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Backup\D\Pyramid\Abhay\DreamOnAction\Other\"/>
    </mc:Choice>
  </mc:AlternateContent>
  <xr:revisionPtr revIDLastSave="0" documentId="13_ncr:1_{C70DB8B6-8E82-4AB4-BEDF-54C139ED0A44}" xr6:coauthVersionLast="47" xr6:coauthVersionMax="47" xr10:uidLastSave="{00000000-0000-0000-0000-000000000000}"/>
  <bookViews>
    <workbookView xWindow="-120" yWindow="-120" windowWidth="20730" windowHeight="11160" activeTab="1" xr2:uid="{9E43CFE7-7B28-496C-83C0-D6006F05F97B}"/>
  </bookViews>
  <sheets>
    <sheet name="General" sheetId="17" r:id="rId1"/>
    <sheet name="Hedge-All-18" sheetId="24" r:id="rId2"/>
    <sheet name="Sheet2" sheetId="2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P8" i="24" l="1"/>
  <c r="NP7" i="24"/>
  <c r="AC3" i="17" a="1"/>
  <c r="AC3" i="17" s="1"/>
  <c r="AC4" i="17" s="1" a="1"/>
  <c r="AC4" i="17" s="1"/>
  <c r="AC5" i="17" s="1" a="1"/>
  <c r="AC5" i="17" s="1"/>
  <c r="AC6" i="17" s="1" a="1"/>
  <c r="AC6" i="17" s="1"/>
  <c r="AC7" i="17" s="1" a="1"/>
  <c r="AC7" i="17" s="1"/>
  <c r="AC8" i="17" s="1" a="1"/>
  <c r="AC8" i="17" s="1"/>
  <c r="AC9" i="17" s="1" a="1"/>
  <c r="AC9" i="17" s="1"/>
  <c r="AC10" i="17" s="1" a="1"/>
  <c r="AC10" i="17" s="1"/>
  <c r="AC11" i="17" s="1" a="1"/>
  <c r="AC11" i="17" s="1"/>
  <c r="AC12" i="17" s="1" a="1"/>
  <c r="AC12" i="17" s="1"/>
  <c r="AC13" i="17" s="1" a="1"/>
  <c r="AC13" i="17" s="1"/>
  <c r="AC14" i="17" s="1" a="1"/>
  <c r="AC14" i="17" s="1"/>
  <c r="AC15" i="17" s="1" a="1"/>
  <c r="AC15" i="17" s="1"/>
  <c r="AC16" i="17" s="1" a="1"/>
  <c r="AC16" i="17" s="1"/>
  <c r="AC17" i="17" s="1" a="1"/>
  <c r="AC17" i="17" s="1"/>
  <c r="AC18" i="17" s="1" a="1"/>
  <c r="AC18" i="17" s="1"/>
  <c r="AC19" i="17" s="1" a="1"/>
  <c r="AC19" i="17" s="1"/>
  <c r="AC20" i="17" s="1" a="1"/>
  <c r="AC20" i="17" s="1"/>
  <c r="AC21" i="17" s="1" a="1"/>
  <c r="AC21" i="17" s="1"/>
  <c r="AC22" i="17" s="1" a="1"/>
  <c r="AC22" i="17" s="1"/>
  <c r="AC23" i="17" s="1" a="1"/>
  <c r="AC23" i="17" s="1"/>
  <c r="AC24" i="17" s="1" a="1"/>
  <c r="AC24" i="17" s="1"/>
  <c r="AC25" i="17" s="1" a="1"/>
  <c r="AC25" i="17" s="1"/>
  <c r="AC26" i="17" s="1" a="1"/>
  <c r="AC26" i="17" s="1"/>
  <c r="AC27" i="17" s="1" a="1"/>
  <c r="AC27" i="17" s="1"/>
  <c r="AC28" i="17" s="1" a="1"/>
  <c r="AC28" i="17" s="1"/>
  <c r="AC29" i="17" s="1" a="1"/>
  <c r="AC29" i="17" s="1"/>
  <c r="AC30" i="17" s="1" a="1"/>
  <c r="AC30" i="17" s="1"/>
  <c r="AC31" i="17" s="1" a="1"/>
  <c r="AC31" i="17" s="1"/>
  <c r="AC32" i="17" s="1" a="1"/>
  <c r="AC32" i="17" s="1"/>
  <c r="AC33" i="17" s="1" a="1"/>
  <c r="AC33" i="17" s="1"/>
  <c r="AC34" i="17" s="1" a="1"/>
  <c r="AC34" i="17" s="1"/>
  <c r="AC35" i="17" s="1" a="1"/>
  <c r="AC35" i="17" s="1"/>
  <c r="AC36" i="17" s="1" a="1"/>
  <c r="AC36" i="17" s="1"/>
  <c r="AC37" i="17" s="1" a="1"/>
  <c r="AC37" i="17" s="1"/>
  <c r="AC38" i="17" s="1" a="1"/>
  <c r="AC38" i="17" s="1"/>
  <c r="AC39" i="17" s="1" a="1"/>
  <c r="AC39" i="17" s="1"/>
  <c r="AC40" i="17" s="1" a="1"/>
  <c r="AC40" i="17" s="1"/>
  <c r="AC41" i="17" s="1" a="1"/>
  <c r="AC41" i="17" s="1"/>
  <c r="AC42" i="17" s="1" a="1"/>
  <c r="AC42" i="17" s="1"/>
  <c r="AC43" i="17" s="1" a="1"/>
  <c r="AC43" i="17" s="1"/>
  <c r="AC44" i="17" s="1" a="1"/>
  <c r="AC44" i="17" s="1"/>
  <c r="AC45" i="17" s="1" a="1"/>
  <c r="AC45" i="17" s="1"/>
  <c r="AC46" i="17" s="1" a="1"/>
  <c r="AC46" i="17" s="1"/>
  <c r="AC47" i="17" s="1" a="1"/>
  <c r="AC47" i="17" s="1"/>
  <c r="AC48" i="17" s="1" a="1"/>
  <c r="AC48" i="17" s="1"/>
  <c r="AC49" i="17" s="1" a="1"/>
  <c r="AC49" i="17" s="1"/>
  <c r="AC50" i="17" s="1" a="1"/>
  <c r="AC50" i="17" s="1"/>
  <c r="AC51" i="17" s="1" a="1"/>
  <c r="AC51" i="17" s="1"/>
  <c r="AC52" i="17" s="1" a="1"/>
  <c r="AC52" i="17" s="1"/>
  <c r="AC53" i="17" s="1" a="1"/>
  <c r="AC53" i="17" s="1"/>
  <c r="AC54" i="17" s="1" a="1"/>
  <c r="AC54" i="17" s="1"/>
  <c r="AC55" i="17" s="1" a="1"/>
  <c r="AC55" i="17" s="1"/>
  <c r="AC56" i="17" s="1" a="1"/>
  <c r="AC56" i="17" s="1"/>
  <c r="AC57" i="17" s="1" a="1"/>
  <c r="AC57" i="17" s="1"/>
  <c r="AC58" i="17" s="1" a="1"/>
  <c r="AC58" i="17" s="1"/>
  <c r="AC59" i="17" s="1" a="1"/>
  <c r="AC59" i="17" s="1"/>
  <c r="AC60" i="17" s="1" a="1"/>
  <c r="AC60" i="17" s="1"/>
  <c r="AC61" i="17" s="1" a="1"/>
  <c r="AC61" i="17" s="1"/>
  <c r="AC62" i="17" s="1" a="1"/>
  <c r="AC62" i="17" s="1"/>
  <c r="AC63" i="17" s="1" a="1"/>
  <c r="AC63" i="17" s="1"/>
  <c r="AC64" i="17" s="1" a="1"/>
  <c r="AC64" i="17" s="1"/>
  <c r="AC65" i="17" s="1" a="1"/>
  <c r="AC65" i="17" s="1"/>
  <c r="AC66" i="17" s="1" a="1"/>
  <c r="AC66" i="17" s="1"/>
  <c r="AC67" i="17" s="1" a="1"/>
  <c r="AC67" i="17" s="1"/>
  <c r="AC68" i="17" s="1" a="1"/>
  <c r="AC68" i="17" s="1"/>
  <c r="AC69" i="17" s="1" a="1"/>
  <c r="AC69" i="17" s="1"/>
  <c r="AC70" i="17" s="1" a="1"/>
  <c r="AC70" i="17" s="1"/>
  <c r="AC71" i="17" s="1" a="1"/>
  <c r="AC71" i="17" s="1"/>
  <c r="AC72" i="17" s="1" a="1"/>
  <c r="AC72" i="17" s="1"/>
  <c r="AC73" i="17" s="1" a="1"/>
  <c r="AC73" i="17" s="1"/>
  <c r="AC74" i="17" s="1" a="1"/>
  <c r="AC74" i="17" s="1"/>
  <c r="AC75" i="17" s="1" a="1"/>
  <c r="AC75" i="17" s="1"/>
  <c r="AC76" i="17" s="1" a="1"/>
  <c r="AC76" i="17" s="1"/>
  <c r="AC77" i="17" s="1" a="1"/>
  <c r="AC77" i="17" s="1"/>
  <c r="AC78" i="17" s="1" a="1"/>
  <c r="AC78" i="17" s="1"/>
  <c r="AC79" i="17" s="1" a="1"/>
  <c r="AC79" i="17" s="1"/>
  <c r="AC80" i="17" s="1" a="1"/>
  <c r="AC80" i="17" s="1"/>
  <c r="AC81" i="17" s="1" a="1"/>
  <c r="AC81" i="17" s="1"/>
  <c r="AC82" i="17" s="1" a="1"/>
  <c r="AC82" i="17" s="1"/>
  <c r="AC83" i="17" s="1" a="1"/>
  <c r="AC83" i="17" s="1"/>
  <c r="AC84" i="17" s="1" a="1"/>
  <c r="AC84" i="17" s="1"/>
  <c r="AC85" i="17" s="1" a="1"/>
  <c r="AC85" i="17" s="1"/>
  <c r="AC86" i="17" s="1" a="1"/>
  <c r="AC86" i="17" s="1"/>
  <c r="AC87" i="17" s="1" a="1"/>
  <c r="AC87" i="17" s="1"/>
  <c r="AC88" i="17" s="1" a="1"/>
  <c r="AC88" i="17" s="1"/>
  <c r="AC89" i="17" s="1" a="1"/>
  <c r="AC89" i="17" s="1"/>
  <c r="AC90" i="17" s="1" a="1"/>
  <c r="AC90" i="17" s="1"/>
  <c r="AC91" i="17" s="1" a="1"/>
  <c r="AC91" i="17" s="1"/>
  <c r="AC92" i="17" s="1" a="1"/>
  <c r="AC92" i="17" s="1"/>
  <c r="AC93" i="17" s="1" a="1"/>
  <c r="AC93" i="17" s="1"/>
  <c r="AC94" i="17" s="1" a="1"/>
  <c r="AC94" i="17" s="1"/>
  <c r="AC95" i="17" s="1" a="1"/>
  <c r="AC95" i="17" s="1"/>
  <c r="AC96" i="17" s="1" a="1"/>
  <c r="AC96" i="17" s="1"/>
  <c r="AC97" i="17" s="1" a="1"/>
  <c r="AC97" i="17" s="1"/>
  <c r="AC98" i="17" s="1" a="1"/>
  <c r="AC98" i="17" s="1"/>
  <c r="AC99" i="17" s="1" a="1"/>
  <c r="AC99" i="17" s="1"/>
  <c r="AC100" i="17" s="1" a="1"/>
  <c r="AC100" i="17" s="1"/>
  <c r="AC101" i="17" s="1" a="1"/>
  <c r="AC101" i="17" s="1"/>
  <c r="AC102" i="17" s="1" a="1"/>
  <c r="AC102" i="17" s="1"/>
  <c r="AC103" i="17" s="1" a="1"/>
  <c r="AC103" i="17" s="1"/>
  <c r="AC104" i="17" s="1" a="1"/>
  <c r="AC104" i="17" s="1"/>
  <c r="AC105" i="17" s="1" a="1"/>
  <c r="AC105" i="17" s="1"/>
  <c r="AC106" i="17" s="1" a="1"/>
  <c r="AC106" i="17" s="1"/>
  <c r="AC107" i="17" s="1" a="1"/>
  <c r="AC107" i="17" s="1"/>
  <c r="AC108" i="17" s="1" a="1"/>
  <c r="AC108" i="17" s="1"/>
  <c r="AC109" i="17" s="1" a="1"/>
  <c r="AC109" i="17" s="1"/>
  <c r="AC110" i="17" s="1" a="1"/>
  <c r="AC110" i="17" s="1"/>
  <c r="AC111" i="17" s="1" a="1"/>
  <c r="AC111" i="17" s="1"/>
  <c r="AC112" i="17" s="1" a="1"/>
  <c r="AC112" i="17" s="1"/>
  <c r="AC113" i="17" s="1" a="1"/>
  <c r="AC113" i="17" s="1"/>
  <c r="AC114" i="17" s="1" a="1"/>
  <c r="AC114" i="17" s="1"/>
  <c r="AC115" i="17" s="1" a="1"/>
  <c r="AC115" i="17" s="1"/>
  <c r="AC116" i="17" s="1" a="1"/>
  <c r="AC116" i="17" s="1"/>
  <c r="AC117" i="17" s="1" a="1"/>
  <c r="AC117" i="17" s="1"/>
  <c r="AC118" i="17" s="1" a="1"/>
  <c r="AC118" i="17" s="1"/>
  <c r="AC119" i="17" s="1" a="1"/>
  <c r="AC119" i="17" s="1"/>
  <c r="AC120" i="17" s="1" a="1"/>
  <c r="AC120" i="17" s="1"/>
  <c r="AC121" i="17" s="1" a="1"/>
  <c r="AC121" i="17" s="1"/>
  <c r="AC122" i="17" s="1" a="1"/>
  <c r="AC122" i="17" s="1"/>
  <c r="AC123" i="17" s="1" a="1"/>
  <c r="AC123" i="17" s="1"/>
  <c r="AC124" i="17" s="1" a="1"/>
  <c r="AC124" i="17" s="1"/>
  <c r="AC125" i="17" s="1" a="1"/>
  <c r="AC125" i="17" s="1"/>
  <c r="AC126" i="17" s="1" a="1"/>
  <c r="AC126" i="17" s="1"/>
  <c r="AC127" i="17" s="1" a="1"/>
  <c r="AC127" i="17" s="1"/>
  <c r="AC128" i="17" s="1" a="1"/>
  <c r="AC128" i="17" s="1"/>
  <c r="AC129" i="17" s="1" a="1"/>
  <c r="AC129" i="17" s="1"/>
  <c r="AC130" i="17" s="1" a="1"/>
  <c r="AC130" i="17" s="1"/>
  <c r="AC131" i="17" s="1" a="1"/>
  <c r="AC131" i="17" s="1"/>
  <c r="AC132" i="17" s="1" a="1"/>
  <c r="AC132" i="17" s="1"/>
  <c r="AC133" i="17" s="1" a="1"/>
  <c r="AC133" i="17" s="1"/>
  <c r="AC134" i="17" s="1" a="1"/>
  <c r="AC134" i="17" s="1"/>
  <c r="AC135" i="17" s="1" a="1"/>
  <c r="AC135" i="17" s="1"/>
  <c r="AC136" i="17" s="1" a="1"/>
  <c r="AC136" i="17" s="1"/>
  <c r="AC137" i="17" s="1" a="1"/>
  <c r="AC137" i="17" s="1"/>
  <c r="AC138" i="17" s="1" a="1"/>
  <c r="AC138" i="17" s="1"/>
  <c r="AC139" i="17" s="1" a="1"/>
  <c r="AC139" i="17" s="1"/>
  <c r="AC140" i="17" s="1" a="1"/>
  <c r="AC140" i="17" s="1"/>
  <c r="AC141" i="17" s="1" a="1"/>
  <c r="AC141" i="17" s="1"/>
  <c r="AC142" i="17" s="1" a="1"/>
  <c r="AC142" i="17" s="1"/>
  <c r="AC143" i="17" s="1" a="1"/>
  <c r="AC143" i="17" s="1"/>
  <c r="AC144" i="17" s="1" a="1"/>
  <c r="AC144" i="17" s="1"/>
  <c r="AC145" i="17" s="1" a="1"/>
  <c r="AC145" i="17" s="1"/>
  <c r="AC146" i="17" s="1" a="1"/>
  <c r="AC146" i="17" s="1"/>
  <c r="AC147" i="17" s="1" a="1"/>
  <c r="AC147" i="17" s="1"/>
  <c r="AC148" i="17" s="1" a="1"/>
  <c r="AC148" i="17" s="1"/>
  <c r="AC149" i="17" s="1" a="1"/>
  <c r="AC149" i="17" s="1"/>
  <c r="AC150" i="17" s="1" a="1"/>
  <c r="AC150" i="17" s="1"/>
  <c r="AC151" i="17" s="1" a="1"/>
  <c r="AC151" i="17" s="1"/>
  <c r="AC152" i="17" s="1" a="1"/>
  <c r="AC152" i="17" s="1"/>
  <c r="AC153" i="17" s="1" a="1"/>
  <c r="AC153" i="17" s="1"/>
  <c r="AC154" i="17" s="1" a="1"/>
  <c r="AC154" i="17" s="1"/>
  <c r="AC155" i="17" s="1" a="1"/>
  <c r="AC155" i="17" s="1"/>
  <c r="AC156" i="17" s="1" a="1"/>
  <c r="AC156" i="17" s="1"/>
  <c r="AC157" i="17" s="1" a="1"/>
  <c r="AC157" i="17" s="1"/>
  <c r="AC158" i="17" s="1" a="1"/>
  <c r="AC158" i="17" s="1"/>
  <c r="AC159" i="17" s="1" a="1"/>
  <c r="AC159" i="17" s="1"/>
  <c r="AC160" i="17" s="1" a="1"/>
  <c r="AC160" i="17" s="1"/>
  <c r="AC161" i="17" s="1" a="1"/>
  <c r="AC161" i="17" s="1"/>
  <c r="AC162" i="17" s="1" a="1"/>
  <c r="AC162" i="17" s="1"/>
  <c r="AC163" i="17" s="1" a="1"/>
  <c r="AC163" i="17" s="1"/>
  <c r="AC164" i="17" s="1" a="1"/>
  <c r="AC164" i="17" s="1"/>
  <c r="AC165" i="17" s="1" a="1"/>
  <c r="AC165" i="17" s="1"/>
  <c r="AC166" i="17" s="1" a="1"/>
  <c r="AC166" i="17" s="1"/>
  <c r="AC167" i="17" s="1" a="1"/>
  <c r="AC167" i="17" s="1"/>
  <c r="AC168" i="17" s="1" a="1"/>
  <c r="AC168" i="17" s="1"/>
  <c r="AC169" i="17" s="1" a="1"/>
  <c r="AC169" i="17" s="1"/>
  <c r="AC170" i="17" s="1" a="1"/>
  <c r="AC170" i="17" s="1"/>
  <c r="AC171" i="17" s="1" a="1"/>
  <c r="AC171" i="17" s="1"/>
  <c r="AC172" i="17" s="1" a="1"/>
  <c r="AC172" i="17" s="1"/>
  <c r="AC173" i="17" s="1" a="1"/>
  <c r="AC173" i="17" s="1"/>
  <c r="AC174" i="17" s="1" a="1"/>
  <c r="AC174" i="17" s="1"/>
  <c r="AC175" i="17" s="1" a="1"/>
  <c r="AC175" i="17" s="1"/>
  <c r="AC176" i="17" s="1" a="1"/>
  <c r="AC176" i="17" s="1"/>
  <c r="AC177" i="17" s="1" a="1"/>
  <c r="AC177" i="17" s="1"/>
  <c r="AC178" i="17" s="1" a="1"/>
  <c r="AC178" i="17" s="1"/>
  <c r="AC179" i="17" s="1" a="1"/>
  <c r="AC179" i="17" s="1"/>
  <c r="AC180" i="17" s="1" a="1"/>
  <c r="AC180" i="17" s="1"/>
  <c r="AC181" i="17" s="1" a="1"/>
  <c r="AC181" i="17" s="1"/>
  <c r="AC182" i="17" s="1" a="1"/>
  <c r="AC182" i="17" s="1"/>
  <c r="AC183" i="17" s="1" a="1"/>
  <c r="AC183" i="17" s="1"/>
  <c r="AC184" i="17" s="1" a="1"/>
  <c r="AC184" i="17" s="1"/>
  <c r="AC185" i="17" s="1" a="1"/>
  <c r="AC185" i="17" s="1"/>
  <c r="AC186" i="17" s="1" a="1"/>
  <c r="AC186" i="17" s="1"/>
  <c r="AC187" i="17" s="1" a="1"/>
  <c r="AC187" i="17" s="1"/>
  <c r="AC188" i="17" s="1" a="1"/>
  <c r="AC188" i="17" s="1"/>
  <c r="AC189" i="17" s="1" a="1"/>
  <c r="AC189" i="17" s="1"/>
  <c r="AC190" i="17" s="1" a="1"/>
  <c r="AC190" i="17" s="1"/>
  <c r="AC191" i="17" s="1" a="1"/>
  <c r="AC191" i="17" s="1"/>
  <c r="AC192" i="17" s="1" a="1"/>
  <c r="AC192" i="17" s="1"/>
  <c r="AC193" i="17" s="1" a="1"/>
  <c r="AC193" i="17" s="1"/>
  <c r="AC194" i="17" s="1" a="1"/>
  <c r="AC194" i="17" s="1"/>
  <c r="AC195" i="17" s="1" a="1"/>
  <c r="AC195" i="17" s="1"/>
  <c r="AC196" i="17" s="1" a="1"/>
  <c r="AC196" i="17" s="1"/>
  <c r="AC197" i="17" s="1" a="1"/>
  <c r="AC197" i="17" s="1"/>
  <c r="AC198" i="17" s="1" a="1"/>
  <c r="AC198" i="17" s="1"/>
  <c r="AC199" i="17" s="1" a="1"/>
  <c r="AC199" i="17" s="1"/>
  <c r="AC200" i="17" s="1" a="1"/>
  <c r="AC200" i="17" s="1"/>
  <c r="AC201" i="17" s="1" a="1"/>
  <c r="AC201" i="17" s="1"/>
  <c r="AC202" i="17" s="1" a="1"/>
  <c r="AC202" i="17" s="1"/>
  <c r="AC203" i="17" s="1" a="1"/>
  <c r="AC203" i="17" s="1"/>
  <c r="AC204" i="17" s="1" a="1"/>
  <c r="AC204" i="17" s="1"/>
  <c r="AC205" i="17" s="1" a="1"/>
  <c r="AC205" i="17" s="1"/>
  <c r="AC206" i="17" s="1" a="1"/>
  <c r="AC206" i="17" s="1"/>
  <c r="AC207" i="17" s="1" a="1"/>
  <c r="AC207" i="17" s="1"/>
  <c r="AC208" i="17" s="1" a="1"/>
  <c r="AC208" i="17" s="1"/>
  <c r="AC209" i="17" s="1" a="1"/>
  <c r="AC209" i="17" s="1"/>
  <c r="AC210" i="17" s="1" a="1"/>
  <c r="AC210" i="17" s="1"/>
  <c r="AC211" i="17" s="1" a="1"/>
  <c r="AC211" i="17" s="1"/>
  <c r="AC212" i="17" s="1" a="1"/>
  <c r="AC212" i="17" s="1"/>
  <c r="AC213" i="17" s="1" a="1"/>
  <c r="AC213" i="17" s="1"/>
  <c r="AC214" i="17" s="1" a="1"/>
  <c r="AC214" i="17" s="1"/>
  <c r="AC215" i="17" s="1" a="1"/>
  <c r="AC215" i="17" s="1"/>
  <c r="AC216" i="17" s="1" a="1"/>
  <c r="AC216" i="17" s="1"/>
  <c r="AC217" i="17" s="1" a="1"/>
  <c r="AC217" i="17" s="1"/>
  <c r="AC218" i="17" s="1" a="1"/>
  <c r="AC218" i="17" s="1"/>
  <c r="AC219" i="17" s="1" a="1"/>
  <c r="AC219" i="17" s="1"/>
  <c r="AC220" i="17" s="1" a="1"/>
  <c r="AC220" i="17" s="1"/>
  <c r="AC221" i="17" s="1" a="1"/>
  <c r="AC221" i="17" s="1"/>
  <c r="AC222" i="17" s="1" a="1"/>
  <c r="AC222" i="17" s="1"/>
  <c r="AC223" i="17" s="1" a="1"/>
  <c r="AC223" i="17" s="1"/>
  <c r="AC224" i="17" s="1" a="1"/>
  <c r="AC224" i="17" s="1"/>
  <c r="AC225" i="17" s="1" a="1"/>
  <c r="AC225" i="17" s="1"/>
  <c r="AC226" i="17" s="1" a="1"/>
  <c r="AC226" i="17" s="1"/>
  <c r="AC227" i="17" s="1" a="1"/>
  <c r="AC227" i="17" s="1"/>
  <c r="AC228" i="17" s="1" a="1"/>
  <c r="AC228" i="17" s="1"/>
  <c r="AC229" i="17" s="1" a="1"/>
  <c r="AC229" i="17" s="1"/>
  <c r="AC230" i="17" s="1" a="1"/>
  <c r="AC230" i="17" s="1"/>
  <c r="AC231" i="17" s="1" a="1"/>
  <c r="AC231" i="17" s="1"/>
  <c r="AC232" i="17" s="1" a="1"/>
  <c r="AC232" i="17" s="1"/>
  <c r="AC233" i="17" s="1" a="1"/>
  <c r="AC233" i="17" s="1"/>
  <c r="AC234" i="17" s="1" a="1"/>
  <c r="AC234" i="17" s="1"/>
  <c r="AC235" i="17" s="1" a="1"/>
  <c r="AC235" i="17" s="1"/>
  <c r="AC236" i="17" s="1" a="1"/>
  <c r="AC236" i="17" s="1"/>
  <c r="AC237" i="17" s="1" a="1"/>
  <c r="AC237" i="17" s="1"/>
  <c r="AC238" i="17" s="1" a="1"/>
  <c r="AC238" i="17" s="1"/>
  <c r="AC239" i="17" s="1" a="1"/>
  <c r="AC239" i="17" s="1"/>
  <c r="AC240" i="17" s="1" a="1"/>
  <c r="AC240" i="17" s="1"/>
  <c r="AC241" i="17" s="1" a="1"/>
  <c r="AC241" i="17" s="1"/>
  <c r="AC242" i="17" s="1" a="1"/>
  <c r="AC242" i="17" s="1"/>
  <c r="AC243" i="17" s="1" a="1"/>
  <c r="AC243" i="17" s="1"/>
  <c r="AC244" i="17" s="1" a="1"/>
  <c r="AC244" i="17" s="1"/>
  <c r="AC245" i="17" s="1" a="1"/>
  <c r="AC245" i="17" s="1"/>
  <c r="AC246" i="17" s="1" a="1"/>
  <c r="AC246" i="17" s="1"/>
  <c r="AC247" i="17" s="1" a="1"/>
  <c r="AC247" i="17" s="1"/>
  <c r="AC248" i="17" s="1" a="1"/>
  <c r="AC248" i="17" s="1"/>
  <c r="AC249" i="17" s="1" a="1"/>
  <c r="AC249" i="17" s="1"/>
  <c r="AC250" i="17" s="1" a="1"/>
  <c r="AC250" i="17" s="1"/>
  <c r="AC251" i="17" s="1" a="1"/>
  <c r="AC251" i="17" s="1"/>
  <c r="AC252" i="17" s="1" a="1"/>
  <c r="AC252" i="17" s="1"/>
  <c r="AC253" i="17" s="1" a="1"/>
  <c r="AC253" i="17" s="1"/>
  <c r="AC254" i="17" s="1" a="1"/>
  <c r="AC254" i="17" s="1"/>
  <c r="AC255" i="17" s="1" a="1"/>
  <c r="AC255" i="17" s="1"/>
  <c r="AC256" i="17" s="1" a="1"/>
  <c r="AC256" i="17" s="1"/>
  <c r="AC257" i="17" s="1" a="1"/>
  <c r="AC257" i="17" s="1"/>
  <c r="AC258" i="17" s="1" a="1"/>
  <c r="AC258" i="17" s="1"/>
  <c r="AC259" i="17" s="1" a="1"/>
  <c r="AC259" i="17" s="1"/>
  <c r="AC260" i="17" s="1" a="1"/>
  <c r="AC260" i="17" s="1"/>
  <c r="AC261" i="17" s="1" a="1"/>
  <c r="AC261" i="17" s="1"/>
  <c r="AC262" i="17" s="1" a="1"/>
  <c r="AC262" i="17" s="1"/>
  <c r="AC263" i="17" s="1" a="1"/>
  <c r="AC263" i="17" s="1"/>
  <c r="AC264" i="17" s="1" a="1"/>
  <c r="AC264" i="17" s="1"/>
  <c r="AC265" i="17" s="1" a="1"/>
  <c r="AC265" i="17" s="1"/>
  <c r="AC266" i="17" s="1" a="1"/>
  <c r="AC266" i="17" s="1"/>
  <c r="AC267" i="17" s="1" a="1"/>
  <c r="AC267" i="17" s="1"/>
  <c r="AC268" i="17" s="1" a="1"/>
  <c r="AC268" i="17" s="1"/>
  <c r="AC269" i="17" s="1" a="1"/>
  <c r="AC269" i="17" s="1"/>
  <c r="AC270" i="17" s="1" a="1"/>
  <c r="AC270" i="17" s="1"/>
  <c r="AC271" i="17" s="1" a="1"/>
  <c r="AC271" i="17" s="1"/>
  <c r="AC272" i="17" s="1" a="1"/>
  <c r="AC272" i="17" s="1"/>
  <c r="AC273" i="17" s="1" a="1"/>
  <c r="AC273" i="17" s="1"/>
  <c r="AC274" i="17" s="1" a="1"/>
  <c r="AC274" i="17" s="1"/>
  <c r="AC275" i="17" s="1" a="1"/>
  <c r="AC275" i="17" s="1"/>
  <c r="AC276" i="17" s="1" a="1"/>
  <c r="AC276" i="17" s="1"/>
  <c r="AC277" i="17" s="1" a="1"/>
  <c r="AC277" i="17" s="1"/>
  <c r="AC278" i="17" s="1" a="1"/>
  <c r="AC278" i="17" s="1"/>
  <c r="AC279" i="17" s="1" a="1"/>
  <c r="AC279" i="17" s="1"/>
  <c r="AC280" i="17" s="1" a="1"/>
  <c r="AC280" i="17" s="1"/>
  <c r="AC281" i="17" s="1" a="1"/>
  <c r="AC281" i="17" s="1"/>
  <c r="AC282" i="17" s="1" a="1"/>
  <c r="AC282" i="17" s="1"/>
  <c r="AC283" i="17" s="1" a="1"/>
  <c r="AC283" i="17" s="1"/>
  <c r="AC284" i="17" s="1" a="1"/>
  <c r="AC284" i="17" s="1"/>
  <c r="AC285" i="17" s="1" a="1"/>
  <c r="AC285" i="17" s="1"/>
  <c r="AC286" i="17" s="1" a="1"/>
  <c r="AC286" i="17" s="1"/>
  <c r="AC287" i="17" s="1" a="1"/>
  <c r="AC287" i="17" s="1"/>
  <c r="AC288" i="17" s="1" a="1"/>
  <c r="AC288" i="17" s="1"/>
  <c r="AC289" i="17" s="1" a="1"/>
  <c r="AC289" i="17" s="1"/>
  <c r="AC290" i="17" s="1" a="1"/>
  <c r="AC290" i="17" s="1"/>
  <c r="AC291" i="17" s="1" a="1"/>
  <c r="AC291" i="17" s="1"/>
  <c r="AC292" i="17" s="1" a="1"/>
  <c r="AC292" i="17" s="1"/>
  <c r="AC293" i="17" s="1" a="1"/>
  <c r="AC293" i="17" s="1"/>
  <c r="AC294" i="17" s="1" a="1"/>
  <c r="AC294" i="17" s="1"/>
  <c r="AC295" i="17" s="1" a="1"/>
  <c r="AC295" i="17" s="1"/>
  <c r="AC296" i="17" s="1" a="1"/>
  <c r="AC296" i="17" s="1"/>
  <c r="AC297" i="17" s="1" a="1"/>
  <c r="AC297" i="17" s="1"/>
  <c r="AC298" i="17" s="1" a="1"/>
  <c r="AC298" i="17" s="1"/>
  <c r="AC299" i="17" s="1" a="1"/>
  <c r="AC299" i="17" s="1"/>
  <c r="AC300" i="17" s="1" a="1"/>
  <c r="AC300" i="17" s="1"/>
  <c r="AC301" i="17" s="1" a="1"/>
  <c r="AC301" i="17" s="1"/>
  <c r="AC302" i="17" s="1" a="1"/>
  <c r="AC302" i="17" s="1"/>
  <c r="AC303" i="17" s="1" a="1"/>
  <c r="AC303" i="17" s="1"/>
  <c r="AC304" i="17" s="1" a="1"/>
  <c r="AC304" i="17" s="1"/>
  <c r="AC305" i="17" s="1" a="1"/>
  <c r="AC305" i="17" s="1"/>
  <c r="AC306" i="17" s="1" a="1"/>
  <c r="AC306" i="17" s="1"/>
  <c r="AC307" i="17" s="1" a="1"/>
  <c r="AC307" i="17" s="1"/>
  <c r="AC308" i="17" s="1" a="1"/>
  <c r="AC308" i="17" s="1"/>
  <c r="AC309" i="17" s="1" a="1"/>
  <c r="AC309" i="17" s="1"/>
  <c r="AC310" i="17" s="1" a="1"/>
  <c r="AC310" i="17" s="1"/>
  <c r="AC311" i="17" s="1" a="1"/>
  <c r="AC311" i="17" s="1"/>
  <c r="AC312" i="17" s="1" a="1"/>
  <c r="AC312" i="17" s="1"/>
  <c r="AC313" i="17" s="1" a="1"/>
  <c r="AC313" i="17" s="1"/>
  <c r="AC314" i="17" s="1" a="1"/>
  <c r="AC314" i="17" s="1"/>
  <c r="AC315" i="17" s="1" a="1"/>
  <c r="AC315" i="17" s="1"/>
  <c r="AC316" i="17" s="1" a="1"/>
  <c r="AC316" i="17" s="1"/>
  <c r="AC317" i="17" s="1" a="1"/>
  <c r="AC317" i="17" s="1"/>
  <c r="AC318" i="17" s="1" a="1"/>
  <c r="AC318" i="17" s="1"/>
  <c r="AC319" i="17" s="1" a="1"/>
  <c r="AC319" i="17" s="1"/>
  <c r="AC320" i="17" s="1" a="1"/>
  <c r="AC320" i="17" s="1"/>
  <c r="AC321" i="17" s="1" a="1"/>
  <c r="AC321" i="17" s="1"/>
  <c r="AC322" i="17" s="1" a="1"/>
  <c r="AC322" i="17" s="1"/>
  <c r="AC323" i="17" s="1" a="1"/>
  <c r="AC323" i="17" s="1"/>
  <c r="AC324" i="17" s="1" a="1"/>
  <c r="AC324" i="17" s="1"/>
  <c r="AC325" i="17" s="1" a="1"/>
  <c r="AC325" i="17" s="1"/>
  <c r="AC326" i="17" s="1" a="1"/>
  <c r="AC326" i="17" s="1"/>
  <c r="AC327" i="17" s="1" a="1"/>
  <c r="AC327" i="17" s="1"/>
  <c r="AC328" i="17" s="1" a="1"/>
  <c r="AC328" i="17" s="1"/>
  <c r="AC329" i="17" s="1" a="1"/>
  <c r="AC329" i="17" s="1"/>
  <c r="AC330" i="17" s="1" a="1"/>
  <c r="AC330" i="17" s="1"/>
  <c r="AC331" i="17" s="1" a="1"/>
  <c r="AC331" i="17" s="1"/>
  <c r="AC332" i="17" s="1" a="1"/>
  <c r="AC332" i="17" s="1"/>
  <c r="AC333" i="17" s="1" a="1"/>
  <c r="AC333" i="17" s="1"/>
  <c r="AC334" i="17" s="1" a="1"/>
  <c r="AC334" i="17" s="1"/>
  <c r="AC335" i="17" s="1" a="1"/>
  <c r="AC335" i="17" s="1"/>
  <c r="AC336" i="17" s="1" a="1"/>
  <c r="AC336" i="17" s="1"/>
  <c r="AC337" i="17" s="1" a="1"/>
  <c r="AC337" i="17" s="1"/>
  <c r="AC338" i="17" s="1" a="1"/>
  <c r="AC338" i="17" s="1"/>
  <c r="AC339" i="17" s="1" a="1"/>
  <c r="AC339" i="17" s="1"/>
  <c r="AC340" i="17" s="1" a="1"/>
  <c r="AC340" i="17" s="1"/>
  <c r="AC341" i="17" s="1" a="1"/>
  <c r="AC341" i="17" s="1"/>
  <c r="AC342" i="17" s="1" a="1"/>
  <c r="AC342" i="17" s="1"/>
  <c r="AC343" i="17" s="1" a="1"/>
  <c r="AC343" i="17" s="1"/>
  <c r="AC344" i="17" s="1" a="1"/>
  <c r="AC344" i="17" s="1"/>
  <c r="AC345" i="17" s="1" a="1"/>
  <c r="AC345" i="17" s="1"/>
  <c r="AC346" i="17" s="1" a="1"/>
  <c r="AC346" i="17" s="1"/>
  <c r="AC347" i="17" s="1" a="1"/>
  <c r="AC347" i="17" s="1"/>
  <c r="AC348" i="17" s="1" a="1"/>
  <c r="AC348" i="17" s="1"/>
  <c r="AC349" i="17" s="1" a="1"/>
  <c r="AC349" i="17" s="1"/>
  <c r="AC350" i="17" s="1" a="1"/>
  <c r="AC350" i="17" s="1"/>
  <c r="AC351" i="17" s="1" a="1"/>
  <c r="AC351" i="17" s="1"/>
  <c r="AC352" i="17" s="1" a="1"/>
  <c r="AC352" i="17" s="1"/>
  <c r="AC353" i="17" s="1" a="1"/>
  <c r="AC353" i="17" s="1"/>
  <c r="AC354" i="17" s="1" a="1"/>
  <c r="AC354" i="17" s="1"/>
  <c r="AC355" i="17" s="1" a="1"/>
  <c r="AC355" i="17" s="1"/>
  <c r="AC356" i="17" s="1" a="1"/>
  <c r="AC356" i="17" s="1"/>
  <c r="AC357" i="17" s="1" a="1"/>
  <c r="AC357" i="17" s="1"/>
  <c r="AC358" i="17" s="1" a="1"/>
  <c r="AC358" i="17" s="1"/>
  <c r="AC359" i="17" s="1" a="1"/>
  <c r="AC359" i="17" s="1"/>
  <c r="AC360" i="17" s="1" a="1"/>
  <c r="AC360" i="17" s="1"/>
  <c r="AC361" i="17" s="1" a="1"/>
  <c r="AC361" i="17" s="1"/>
  <c r="AC362" i="17" s="1" a="1"/>
  <c r="AC362" i="17" s="1"/>
  <c r="AC363" i="17" s="1" a="1"/>
  <c r="AC363" i="17" s="1"/>
  <c r="AC364" i="17" s="1" a="1"/>
  <c r="AC364" i="17" s="1"/>
  <c r="AC365" i="17" s="1" a="1"/>
  <c r="AC365" i="17" s="1"/>
  <c r="AC366" i="17" s="1" a="1"/>
  <c r="AC366" i="17" s="1"/>
  <c r="AC367" i="17" s="1" a="1"/>
  <c r="AC367" i="17" s="1"/>
  <c r="AC368" i="17" s="1" a="1"/>
  <c r="AC368" i="17" s="1"/>
  <c r="AC369" i="17" s="1" a="1"/>
  <c r="AC369" i="17" s="1"/>
  <c r="AC370" i="17" s="1" a="1"/>
  <c r="AC370" i="17" s="1"/>
  <c r="AC371" i="17" s="1" a="1"/>
  <c r="AC371" i="17" s="1"/>
  <c r="AC372" i="17" s="1" a="1"/>
  <c r="AC372" i="17" s="1"/>
  <c r="AC373" i="17" s="1" a="1"/>
  <c r="AC373" i="17" s="1"/>
  <c r="AC374" i="17" s="1" a="1"/>
  <c r="AC374" i="17" s="1"/>
  <c r="AC375" i="17" s="1" a="1"/>
  <c r="AC375" i="17" s="1"/>
  <c r="AC376" i="17" s="1" a="1"/>
  <c r="AC376" i="17" s="1"/>
  <c r="AC377" i="17" s="1" a="1"/>
  <c r="AC377" i="17" s="1"/>
  <c r="AC378" i="17" s="1" a="1"/>
  <c r="AC378" i="17" s="1"/>
  <c r="AC379" i="17" s="1" a="1"/>
  <c r="AC379" i="17" s="1"/>
  <c r="AC380" i="17" s="1" a="1"/>
  <c r="AC380" i="17" s="1"/>
  <c r="AC381" i="17" s="1" a="1"/>
  <c r="AC381" i="17" s="1"/>
  <c r="AC382" i="17" s="1" a="1"/>
  <c r="AC382" i="17" s="1"/>
  <c r="AC383" i="17" s="1" a="1"/>
  <c r="AC383" i="17" s="1"/>
  <c r="AC384" i="17" s="1" a="1"/>
  <c r="AC384" i="17" s="1"/>
  <c r="AC385" i="17" s="1" a="1"/>
  <c r="AC385" i="17" s="1"/>
  <c r="AC386" i="17" s="1" a="1"/>
  <c r="AC386" i="17" s="1"/>
  <c r="AC387" i="17" s="1" a="1"/>
  <c r="AC387" i="17" s="1"/>
  <c r="AC388" i="17" s="1" a="1"/>
  <c r="AC388" i="17" s="1"/>
  <c r="AC389" i="17" s="1" a="1"/>
  <c r="AC389" i="17" s="1"/>
  <c r="AC390" i="17" s="1" a="1"/>
  <c r="AC390" i="17" s="1"/>
  <c r="AC391" i="17" s="1" a="1"/>
  <c r="AC391" i="17" s="1"/>
  <c r="AC392" i="17" s="1" a="1"/>
  <c r="AC392" i="17" s="1"/>
  <c r="AC393" i="17" s="1" a="1"/>
  <c r="AC393" i="17" s="1"/>
  <c r="AC394" i="17" s="1" a="1"/>
  <c r="AC394" i="17" s="1"/>
  <c r="AC395" i="17" s="1" a="1"/>
  <c r="AC395" i="17" s="1"/>
  <c r="AC396" i="17" s="1" a="1"/>
  <c r="AC396" i="17" s="1"/>
  <c r="AC397" i="17" s="1" a="1"/>
  <c r="AC397" i="17" s="1"/>
  <c r="AC398" i="17" s="1" a="1"/>
  <c r="AC398" i="17" s="1"/>
  <c r="AC399" i="17" s="1" a="1"/>
  <c r="AC399" i="17" s="1"/>
  <c r="AC400" i="17" s="1" a="1"/>
  <c r="AC400" i="17" s="1"/>
  <c r="AC401" i="17" s="1" a="1"/>
  <c r="AC401" i="17" s="1"/>
  <c r="AC402" i="17" s="1" a="1"/>
  <c r="AC402" i="17" s="1"/>
  <c r="AC403" i="17" s="1" a="1"/>
  <c r="AC403" i="17" s="1"/>
  <c r="AC404" i="17" s="1" a="1"/>
  <c r="AC404" i="17" s="1"/>
  <c r="AC405" i="17" s="1" a="1"/>
  <c r="AC405" i="17" s="1"/>
  <c r="AC406" i="17" s="1" a="1"/>
  <c r="AC406" i="17" s="1"/>
  <c r="AC407" i="17" s="1" a="1"/>
  <c r="AC407" i="17" s="1"/>
  <c r="AC408" i="17" s="1" a="1"/>
  <c r="AC408" i="17" s="1"/>
  <c r="AC409" i="17" s="1" a="1"/>
  <c r="AC409" i="17" s="1"/>
  <c r="AC410" i="17" s="1" a="1"/>
  <c r="AC410" i="17" s="1"/>
  <c r="AC411" i="17" s="1" a="1"/>
  <c r="AC411" i="17" s="1"/>
  <c r="AC412" i="17" s="1" a="1"/>
  <c r="AC412" i="17" s="1"/>
  <c r="AC413" i="17" s="1" a="1"/>
  <c r="AC413" i="17" s="1"/>
  <c r="AC414" i="17" s="1" a="1"/>
  <c r="AC414" i="17" s="1"/>
  <c r="AC415" i="17" s="1" a="1"/>
  <c r="AC415" i="17" s="1"/>
  <c r="AC416" i="17" s="1" a="1"/>
  <c r="AC416" i="17" s="1"/>
  <c r="AC417" i="17" s="1" a="1"/>
  <c r="AC417" i="17" s="1"/>
  <c r="AC418" i="17" s="1" a="1"/>
  <c r="AC418" i="17" s="1"/>
  <c r="AC419" i="17" s="1" a="1"/>
  <c r="AC419" i="17" s="1"/>
  <c r="AC420" i="17" s="1" a="1"/>
  <c r="AC420" i="17" s="1"/>
  <c r="AC421" i="17" s="1" a="1"/>
  <c r="AC421" i="17" s="1"/>
  <c r="AC422" i="17" s="1" a="1"/>
  <c r="AC422" i="17" s="1"/>
  <c r="AC423" i="17" s="1" a="1"/>
  <c r="AC423" i="17" s="1"/>
  <c r="AC424" i="17" s="1" a="1"/>
  <c r="AC424" i="17" s="1"/>
  <c r="AC425" i="17" s="1" a="1"/>
  <c r="AC425" i="17" s="1"/>
  <c r="AC426" i="17" s="1" a="1"/>
  <c r="AC426" i="17" s="1"/>
  <c r="AC427" i="17" s="1" a="1"/>
  <c r="AC427" i="17" s="1"/>
  <c r="AC428" i="17" s="1" a="1"/>
  <c r="AC428" i="17" s="1"/>
  <c r="AC429" i="17" s="1" a="1"/>
  <c r="AC429" i="17" s="1"/>
  <c r="AC430" i="17" s="1" a="1"/>
  <c r="AC430" i="17" s="1"/>
  <c r="AC431" i="17" s="1" a="1"/>
  <c r="AC431" i="17" s="1"/>
  <c r="AC432" i="17" s="1" a="1"/>
  <c r="AC432" i="17" s="1"/>
  <c r="AC433" i="17" s="1" a="1"/>
  <c r="AC433" i="17" s="1"/>
  <c r="AC434" i="17" s="1" a="1"/>
  <c r="AC434" i="17" s="1"/>
  <c r="AC435" i="17" s="1" a="1"/>
  <c r="AC435" i="17" s="1"/>
  <c r="AC436" i="17" s="1" a="1"/>
  <c r="AC436" i="17" s="1"/>
  <c r="AC437" i="17" s="1" a="1"/>
  <c r="AC437" i="17" s="1"/>
  <c r="AC438" i="17" s="1" a="1"/>
  <c r="AC438" i="17" s="1"/>
  <c r="AC439" i="17" s="1" a="1"/>
  <c r="AC439" i="17" s="1"/>
  <c r="AC440" i="17" s="1" a="1"/>
  <c r="AC440" i="17" s="1"/>
  <c r="AC441" i="17" s="1" a="1"/>
  <c r="AC441" i="17" s="1"/>
  <c r="AC442" i="17" s="1" a="1"/>
  <c r="AC442" i="17" s="1"/>
  <c r="AC443" i="17" s="1" a="1"/>
  <c r="AC443" i="17" s="1"/>
  <c r="AC444" i="17" s="1" a="1"/>
  <c r="AC444" i="17" s="1"/>
  <c r="AC445" i="17" s="1" a="1"/>
  <c r="AC445" i="17" s="1"/>
  <c r="AC446" i="17" s="1" a="1"/>
  <c r="AC446" i="17" s="1"/>
  <c r="AC447" i="17" s="1" a="1"/>
  <c r="AC447" i="17" s="1"/>
  <c r="AC448" i="17" s="1" a="1"/>
  <c r="AC448" i="17" s="1"/>
  <c r="AC449" i="17" s="1" a="1"/>
  <c r="AC449" i="17" s="1"/>
  <c r="AC450" i="17" s="1" a="1"/>
  <c r="AC450" i="17" s="1"/>
  <c r="AC451" i="17" s="1" a="1"/>
  <c r="AC451" i="17" s="1"/>
  <c r="AC452" i="17" s="1" a="1"/>
  <c r="AC452" i="17" s="1"/>
  <c r="AC453" i="17" s="1" a="1"/>
  <c r="AC453" i="17" s="1"/>
  <c r="AC454" i="17" s="1" a="1"/>
  <c r="AC454" i="17" s="1"/>
  <c r="AC455" i="17" s="1" a="1"/>
  <c r="AC455" i="17" s="1"/>
  <c r="AC456" i="17" s="1" a="1"/>
  <c r="AC456" i="17" s="1"/>
  <c r="AC457" i="17" s="1" a="1"/>
  <c r="AC457" i="17" s="1"/>
  <c r="AC458" i="17" s="1" a="1"/>
  <c r="AC458" i="17" s="1"/>
  <c r="AC459" i="17" s="1" a="1"/>
  <c r="AC459" i="17" s="1"/>
  <c r="AC460" i="17" s="1" a="1"/>
  <c r="AC460" i="17" s="1"/>
  <c r="AC461" i="17" s="1" a="1"/>
  <c r="AC461" i="17" s="1"/>
  <c r="AC462" i="17" s="1" a="1"/>
  <c r="AC462" i="17" s="1"/>
  <c r="AC463" i="17" s="1" a="1"/>
  <c r="AC463" i="17" s="1"/>
  <c r="AC464" i="17" s="1" a="1"/>
  <c r="AC464" i="17" s="1"/>
  <c r="AC465" i="17" s="1" a="1"/>
  <c r="AC465" i="17" s="1"/>
  <c r="AC466" i="17" s="1" a="1"/>
  <c r="AC466" i="17" s="1"/>
  <c r="AC467" i="17" s="1" a="1"/>
  <c r="AC467" i="17" s="1"/>
  <c r="AC468" i="17" s="1" a="1"/>
  <c r="AC468" i="17" s="1"/>
  <c r="AC469" i="17" s="1" a="1"/>
  <c r="AC469" i="17" s="1"/>
  <c r="AC470" i="17" s="1" a="1"/>
  <c r="AC470" i="17" s="1"/>
  <c r="AC471" i="17" s="1" a="1"/>
  <c r="AC471" i="17" s="1"/>
  <c r="AC472" i="17" s="1" a="1"/>
  <c r="AC472" i="17" s="1"/>
  <c r="AC473" i="17" s="1" a="1"/>
  <c r="AC473" i="17" s="1"/>
  <c r="AC474" i="17" s="1" a="1"/>
  <c r="AC474" i="17" s="1"/>
  <c r="AC475" i="17" s="1" a="1"/>
  <c r="AC475" i="17" s="1"/>
  <c r="AC476" i="17" s="1" a="1"/>
  <c r="AC476" i="17" s="1"/>
  <c r="AC477" i="17" s="1" a="1"/>
  <c r="AC477" i="17" s="1"/>
  <c r="AC478" i="17" s="1" a="1"/>
  <c r="AC478" i="17" s="1"/>
  <c r="AC479" i="17" s="1" a="1"/>
  <c r="AC479" i="17" s="1"/>
  <c r="AC480" i="17" s="1" a="1"/>
  <c r="AC480" i="17" s="1"/>
  <c r="AC481" i="17" s="1" a="1"/>
  <c r="AC481" i="17" s="1"/>
  <c r="AC482" i="17" s="1" a="1"/>
  <c r="AC482" i="17" s="1"/>
  <c r="AC483" i="17" s="1" a="1"/>
  <c r="AC483" i="17" s="1"/>
  <c r="AC484" i="17" s="1" a="1"/>
  <c r="AC484" i="17" s="1"/>
  <c r="AC485" i="17" s="1" a="1"/>
  <c r="AC485" i="17" s="1"/>
  <c r="AC486" i="17" s="1" a="1"/>
  <c r="AC486" i="17" s="1"/>
  <c r="AC487" i="17" s="1" a="1"/>
  <c r="AC487" i="17" s="1"/>
  <c r="AC488" i="17" s="1" a="1"/>
  <c r="AC488" i="17" s="1"/>
  <c r="AC489" i="17" s="1" a="1"/>
  <c r="AC489" i="17" s="1"/>
  <c r="AC490" i="17" s="1" a="1"/>
  <c r="AC490" i="17" s="1"/>
  <c r="AC491" i="17" s="1" a="1"/>
  <c r="AC491" i="17" s="1"/>
  <c r="AC492" i="17" s="1" a="1"/>
  <c r="AC492" i="17" s="1"/>
  <c r="AC493" i="17" s="1" a="1"/>
  <c r="AC493" i="17" s="1"/>
  <c r="AC494" i="17" s="1" a="1"/>
  <c r="AC494" i="17" s="1"/>
  <c r="AC495" i="17" s="1" a="1"/>
  <c r="AC495" i="17" s="1"/>
  <c r="AC496" i="17" s="1" a="1"/>
  <c r="AC496" i="17" s="1"/>
  <c r="AC497" i="17" s="1" a="1"/>
  <c r="AC497" i="17" s="1"/>
  <c r="AC498" i="17" s="1" a="1"/>
  <c r="AC498" i="17" s="1"/>
  <c r="AC499" i="17" s="1" a="1"/>
  <c r="AC499" i="17" s="1"/>
  <c r="AC500" i="17" s="1" a="1"/>
  <c r="AC500" i="17" s="1"/>
  <c r="AC501" i="17" s="1" a="1"/>
  <c r="AC501" i="17" s="1"/>
  <c r="AC502" i="17" s="1" a="1"/>
  <c r="AC502" i="17" s="1"/>
  <c r="AC503" i="17" s="1" a="1"/>
  <c r="AC503" i="17" s="1"/>
  <c r="AC504" i="17" s="1" a="1"/>
  <c r="AC504" i="17" s="1"/>
  <c r="AC505" i="17" s="1" a="1"/>
  <c r="AC505" i="17" s="1"/>
  <c r="AC506" i="17" s="1" a="1"/>
  <c r="AC506" i="17" s="1"/>
  <c r="AC507" i="17" s="1" a="1"/>
  <c r="AC507" i="17" s="1"/>
  <c r="AC508" i="17" s="1" a="1"/>
  <c r="AC508" i="17" s="1"/>
  <c r="AC509" i="17" s="1" a="1"/>
  <c r="AC509" i="17" s="1"/>
  <c r="AC510" i="17" s="1" a="1"/>
  <c r="AC510" i="17" s="1"/>
  <c r="AC511" i="17" s="1" a="1"/>
  <c r="AC511" i="17" s="1"/>
  <c r="AC512" i="17" s="1" a="1"/>
  <c r="AC512" i="17" s="1"/>
  <c r="AC513" i="17" s="1" a="1"/>
  <c r="AC513" i="17" s="1"/>
  <c r="AC514" i="17" s="1" a="1"/>
  <c r="AC514" i="17" s="1"/>
  <c r="AC515" i="17" s="1" a="1"/>
  <c r="AC515" i="17" s="1"/>
  <c r="AC516" i="17" s="1" a="1"/>
  <c r="AC516" i="17" s="1"/>
  <c r="AC517" i="17" s="1" a="1"/>
  <c r="AC517" i="17" s="1"/>
  <c r="AC518" i="17" s="1" a="1"/>
  <c r="AC518" i="17" s="1"/>
  <c r="AC519" i="17" s="1" a="1"/>
  <c r="AC519" i="17" s="1"/>
  <c r="AC520" i="17" s="1" a="1"/>
  <c r="AC520" i="17" s="1"/>
  <c r="AC521" i="17" s="1" a="1"/>
  <c r="AC521" i="17" s="1"/>
  <c r="AC522" i="17" s="1" a="1"/>
  <c r="AC522" i="17" s="1"/>
  <c r="AC523" i="17" s="1" a="1"/>
  <c r="AC523" i="17" s="1"/>
  <c r="AC524" i="17" s="1" a="1"/>
  <c r="AC524" i="17" s="1"/>
  <c r="AC525" i="17" s="1" a="1"/>
  <c r="AC525" i="17" s="1"/>
  <c r="AC526" i="17" s="1" a="1"/>
  <c r="AC526" i="17" s="1"/>
  <c r="AC527" i="17" s="1" a="1"/>
  <c r="AC527" i="17" s="1"/>
  <c r="AC528" i="17" s="1" a="1"/>
  <c r="AC528" i="17" s="1"/>
  <c r="AC529" i="17" s="1" a="1"/>
  <c r="AC529" i="17" s="1"/>
  <c r="AC530" i="17" s="1" a="1"/>
  <c r="AC530" i="17" s="1"/>
  <c r="AC531" i="17" s="1" a="1"/>
  <c r="AC531" i="17" s="1"/>
  <c r="AC532" i="17" s="1" a="1"/>
  <c r="AC532" i="17" s="1"/>
  <c r="AC533" i="17" s="1" a="1"/>
  <c r="AC533" i="17" s="1"/>
  <c r="AC534" i="17" s="1" a="1"/>
  <c r="AC534" i="17" s="1"/>
  <c r="AC535" i="17" s="1" a="1"/>
  <c r="AC535" i="17" s="1"/>
  <c r="AC536" i="17" s="1" a="1"/>
  <c r="AC536" i="17" s="1"/>
  <c r="AC537" i="17" s="1" a="1"/>
  <c r="AC537" i="17" s="1"/>
  <c r="AC538" i="17" s="1" a="1"/>
  <c r="AC538" i="17" s="1"/>
  <c r="AC539" i="17" s="1" a="1"/>
  <c r="AC539" i="17" s="1"/>
  <c r="AC540" i="17" s="1" a="1"/>
  <c r="AC540" i="17" s="1"/>
  <c r="AC541" i="17" s="1" a="1"/>
  <c r="AC541" i="17" s="1"/>
  <c r="AC542" i="17" s="1" a="1"/>
  <c r="AC542" i="17" s="1"/>
  <c r="AC543" i="17" s="1" a="1"/>
  <c r="AC543" i="17" s="1"/>
  <c r="AC544" i="17" s="1" a="1"/>
  <c r="AC544" i="17" s="1"/>
  <c r="AC545" i="17" s="1" a="1"/>
  <c r="AC545" i="17" s="1"/>
  <c r="AC546" i="17" s="1" a="1"/>
  <c r="AC546" i="17" s="1"/>
  <c r="AC547" i="17" s="1" a="1"/>
  <c r="AC547" i="17" s="1"/>
  <c r="AC548" i="17" s="1" a="1"/>
  <c r="AC548" i="17" s="1"/>
  <c r="AC549" i="17" s="1" a="1"/>
  <c r="AC549" i="17" s="1"/>
  <c r="AC550" i="17" s="1" a="1"/>
  <c r="AC550" i="17" s="1"/>
  <c r="AC551" i="17" s="1" a="1"/>
  <c r="AC551" i="17" s="1"/>
  <c r="AC552" i="17" s="1" a="1"/>
  <c r="AC552" i="17" s="1"/>
  <c r="AC553" i="17" s="1" a="1"/>
  <c r="AC553" i="17" s="1"/>
  <c r="AC554" i="17" s="1" a="1"/>
  <c r="AC554" i="17" s="1"/>
  <c r="AC555" i="17" s="1" a="1"/>
  <c r="AC555" i="17" s="1"/>
  <c r="AC556" i="17" s="1" a="1"/>
  <c r="AC556" i="17" s="1"/>
  <c r="AC557" i="17" s="1" a="1"/>
  <c r="AC557" i="17" s="1"/>
  <c r="AC558" i="17" s="1" a="1"/>
  <c r="AC558" i="17" s="1"/>
  <c r="AC559" i="17" s="1" a="1"/>
  <c r="AC559" i="17" s="1"/>
  <c r="AC560" i="17" s="1" a="1"/>
  <c r="AC560" i="17" s="1"/>
  <c r="AC561" i="17" s="1" a="1"/>
  <c r="AC561" i="17" s="1"/>
  <c r="AC562" i="17" s="1" a="1"/>
  <c r="AC562" i="17" s="1"/>
  <c r="AC563" i="17" s="1" a="1"/>
  <c r="AC563" i="17" s="1"/>
  <c r="AC564" i="17" s="1" a="1"/>
  <c r="AC564" i="17" s="1"/>
  <c r="AC565" i="17" s="1" a="1"/>
  <c r="AC565" i="17" s="1"/>
  <c r="AC566" i="17" s="1" a="1"/>
  <c r="AC566" i="17" s="1"/>
  <c r="AC567" i="17" s="1" a="1"/>
  <c r="AC567" i="17" s="1"/>
  <c r="AC568" i="17" s="1" a="1"/>
  <c r="AC568" i="17" s="1"/>
  <c r="AC569" i="17" s="1" a="1"/>
  <c r="AC569" i="17" s="1"/>
  <c r="AC570" i="17" s="1" a="1"/>
  <c r="AC570" i="17" s="1"/>
  <c r="AC571" i="17" s="1" a="1"/>
  <c r="AC571" i="17" s="1"/>
  <c r="AC572" i="17" s="1" a="1"/>
  <c r="AC572" i="17" s="1"/>
  <c r="AC573" i="17" s="1" a="1"/>
  <c r="AC573" i="17" s="1"/>
  <c r="AC574" i="17" s="1" a="1"/>
  <c r="AC574" i="17" s="1"/>
  <c r="AC575" i="17" s="1" a="1"/>
  <c r="AC575" i="17" s="1"/>
  <c r="AC576" i="17" s="1" a="1"/>
  <c r="AC576" i="17" s="1"/>
  <c r="AC577" i="17" s="1" a="1"/>
  <c r="AC577" i="17" s="1"/>
  <c r="AC578" i="17" s="1" a="1"/>
  <c r="AC578" i="17" s="1"/>
  <c r="AC579" i="17" s="1" a="1"/>
  <c r="AC579" i="17" s="1"/>
  <c r="AC580" i="17" s="1" a="1"/>
  <c r="AC580" i="17" s="1"/>
  <c r="AC581" i="17" s="1" a="1"/>
  <c r="AC581" i="17" s="1"/>
  <c r="AC582" i="17" s="1" a="1"/>
  <c r="AC582" i="17" s="1"/>
  <c r="AC583" i="17" s="1" a="1"/>
  <c r="AC583" i="17" s="1"/>
  <c r="AC584" i="17" s="1" a="1"/>
  <c r="AC584" i="17" s="1"/>
  <c r="AC585" i="17" s="1" a="1"/>
  <c r="AC585" i="17" s="1"/>
  <c r="AC586" i="17" s="1" a="1"/>
  <c r="AC586" i="17" s="1"/>
  <c r="AC587" i="17" s="1" a="1"/>
  <c r="AC587" i="17" s="1"/>
  <c r="AC588" i="17" s="1" a="1"/>
  <c r="AC588" i="17" s="1"/>
  <c r="AC589" i="17" s="1" a="1"/>
  <c r="AC589" i="17" s="1"/>
  <c r="AC590" i="17" s="1" a="1"/>
  <c r="AC590" i="17" s="1"/>
  <c r="AC591" i="17" s="1" a="1"/>
  <c r="AC591" i="17" s="1"/>
  <c r="AC592" i="17" s="1" a="1"/>
  <c r="AC592" i="17" s="1"/>
  <c r="AC593" i="17" s="1" a="1"/>
  <c r="AC593" i="17" s="1"/>
  <c r="AC594" i="17" s="1" a="1"/>
  <c r="AC594" i="17" s="1"/>
  <c r="AC595" i="17" s="1" a="1"/>
  <c r="AC595" i="17" s="1"/>
  <c r="AC596" i="17" s="1" a="1"/>
  <c r="AC596" i="17" s="1"/>
  <c r="AC597" i="17" s="1" a="1"/>
  <c r="AC597" i="17" s="1"/>
  <c r="AC598" i="17" s="1" a="1"/>
  <c r="AC598" i="17" s="1"/>
  <c r="AC599" i="17" s="1" a="1"/>
  <c r="AC599" i="17" s="1"/>
  <c r="AC600" i="17" s="1" a="1"/>
  <c r="AC600" i="17" s="1"/>
  <c r="AC601" i="17" s="1" a="1"/>
  <c r="AC601" i="17" s="1"/>
  <c r="AC602" i="17" s="1" a="1"/>
  <c r="AC602" i="17" s="1"/>
  <c r="AC603" i="17" s="1" a="1"/>
  <c r="AC603" i="17" s="1"/>
  <c r="AC604" i="17" s="1" a="1"/>
  <c r="AC604" i="17" s="1"/>
  <c r="AC605" i="17" s="1" a="1"/>
  <c r="AC605" i="17" s="1"/>
  <c r="AC606" i="17" s="1" a="1"/>
  <c r="AC606" i="17" s="1"/>
  <c r="AC607" i="17" s="1" a="1"/>
  <c r="AC607" i="17" s="1"/>
  <c r="AC608" i="17" s="1" a="1"/>
  <c r="AC608" i="17" s="1"/>
  <c r="AC609" i="17" s="1" a="1"/>
  <c r="AC609" i="17" s="1"/>
  <c r="AC610" i="17" s="1" a="1"/>
  <c r="AC610" i="17" s="1"/>
  <c r="AC611" i="17" s="1" a="1"/>
  <c r="AC611" i="17" s="1"/>
  <c r="AC612" i="17" s="1" a="1"/>
  <c r="AC612" i="17" s="1"/>
  <c r="AC613" i="17" s="1" a="1"/>
  <c r="AC613" i="17" s="1"/>
  <c r="AC614" i="17" s="1" a="1"/>
  <c r="AC614" i="17" s="1"/>
  <c r="AC615" i="17" s="1" a="1"/>
  <c r="AC615" i="17" s="1"/>
  <c r="AC616" i="17" s="1" a="1"/>
  <c r="AC616" i="17" s="1"/>
  <c r="AC617" i="17" s="1" a="1"/>
  <c r="AC617" i="17" s="1"/>
  <c r="AC618" i="17" s="1" a="1"/>
  <c r="AC618" i="17" s="1"/>
  <c r="AC619" i="17" s="1" a="1"/>
  <c r="AC619" i="17" s="1"/>
  <c r="AC620" i="17" s="1" a="1"/>
  <c r="AC620" i="17" s="1"/>
  <c r="AC621" i="17" s="1" a="1"/>
  <c r="AC621" i="17" s="1"/>
  <c r="AC622" i="17" s="1" a="1"/>
  <c r="AC622" i="17" s="1"/>
  <c r="AC623" i="17" s="1" a="1"/>
  <c r="AC623" i="17" s="1"/>
  <c r="AC624" i="17" s="1" a="1"/>
  <c r="AC624" i="17" s="1"/>
  <c r="AC625" i="17" s="1" a="1"/>
  <c r="AC625" i="17" s="1"/>
  <c r="AC626" i="17" s="1" a="1"/>
  <c r="AC626" i="17" s="1"/>
  <c r="AC627" i="17" s="1" a="1"/>
  <c r="AC627" i="17" s="1"/>
  <c r="AC628" i="17" s="1" a="1"/>
  <c r="AC628" i="17" s="1"/>
  <c r="AC629" i="17" s="1" a="1"/>
  <c r="AC629" i="17" s="1"/>
  <c r="AC630" i="17" s="1" a="1"/>
  <c r="AC630" i="17" s="1"/>
  <c r="AC631" i="17" s="1" a="1"/>
  <c r="AC631" i="17" s="1"/>
  <c r="AC632" i="17" s="1" a="1"/>
  <c r="AC632" i="17" s="1"/>
  <c r="AC633" i="17" s="1" a="1"/>
  <c r="AC633" i="17" s="1"/>
  <c r="AC634" i="17" s="1" a="1"/>
  <c r="AC634" i="17" s="1"/>
  <c r="AC635" i="17" s="1" a="1"/>
  <c r="AC635" i="17" s="1"/>
  <c r="AC636" i="17" s="1" a="1"/>
  <c r="AC636" i="17" s="1"/>
  <c r="AC637" i="17" s="1" a="1"/>
  <c r="AC637" i="17" s="1"/>
  <c r="AC638" i="17" s="1" a="1"/>
  <c r="AC638" i="17" s="1"/>
  <c r="AC639" i="17" s="1" a="1"/>
  <c r="AC639" i="17" s="1"/>
  <c r="AC640" i="17" s="1" a="1"/>
  <c r="AC640" i="17" s="1"/>
  <c r="AC641" i="17" s="1" a="1"/>
  <c r="AC641" i="17" s="1"/>
  <c r="AC642" i="17" s="1" a="1"/>
  <c r="AC642" i="17" s="1"/>
  <c r="AC643" i="17" s="1" a="1"/>
  <c r="AC643" i="17" s="1"/>
  <c r="AC644" i="17" s="1" a="1"/>
  <c r="AC644" i="17" s="1"/>
  <c r="AC645" i="17" s="1" a="1"/>
  <c r="AC645" i="17" s="1"/>
  <c r="AC646" i="17" s="1" a="1"/>
  <c r="AC646" i="17" s="1"/>
  <c r="AC647" i="17" s="1" a="1"/>
  <c r="AC647" i="17" s="1"/>
  <c r="AC648" i="17" s="1" a="1"/>
  <c r="AC648" i="17" s="1"/>
  <c r="AC649" i="17" s="1" a="1"/>
  <c r="AC649" i="17" s="1"/>
  <c r="AC650" i="17" s="1" a="1"/>
  <c r="AC650" i="17" s="1"/>
  <c r="AC651" i="17" s="1" a="1"/>
  <c r="AC651" i="17" s="1"/>
  <c r="AC652" i="17" s="1" a="1"/>
  <c r="AC652" i="17" s="1"/>
  <c r="AC653" i="17" s="1" a="1"/>
  <c r="AC653" i="17" s="1"/>
  <c r="AC654" i="17" s="1" a="1"/>
  <c r="AC654" i="17" s="1"/>
  <c r="AC655" i="17" s="1" a="1"/>
  <c r="AC655" i="17" s="1"/>
  <c r="AC656" i="17" s="1" a="1"/>
  <c r="AC656" i="17" s="1"/>
  <c r="AC657" i="17" s="1" a="1"/>
  <c r="AC657" i="17" s="1"/>
  <c r="AC658" i="17" s="1" a="1"/>
  <c r="AC658" i="17" s="1"/>
  <c r="AC659" i="17" s="1" a="1"/>
  <c r="AC659" i="17" s="1"/>
  <c r="AC660" i="17" s="1" a="1"/>
  <c r="AC660" i="17" s="1"/>
  <c r="AC661" i="17" s="1" a="1"/>
  <c r="AC661" i="17" s="1"/>
  <c r="AC662" i="17" s="1" a="1"/>
  <c r="AC662" i="17" s="1"/>
  <c r="AC663" i="17" s="1" a="1"/>
  <c r="AC663" i="17" s="1"/>
  <c r="AC664" i="17" s="1" a="1"/>
  <c r="AC664" i="17" s="1"/>
  <c r="AC665" i="17" s="1" a="1"/>
  <c r="AC665" i="17" s="1"/>
  <c r="AC666" i="17" s="1" a="1"/>
  <c r="AC666" i="17" s="1"/>
  <c r="AC667" i="17" s="1" a="1"/>
  <c r="AC667" i="17" s="1"/>
  <c r="AC668" i="17" s="1" a="1"/>
  <c r="AC668" i="17" s="1"/>
  <c r="AC669" i="17" s="1" a="1"/>
  <c r="AC669" i="17" s="1"/>
  <c r="AC670" i="17" s="1" a="1"/>
  <c r="AC670" i="17" s="1"/>
  <c r="AC671" i="17" s="1" a="1"/>
  <c r="AC671" i="17" s="1"/>
  <c r="AC672" i="17" s="1" a="1"/>
  <c r="AC672" i="17" s="1"/>
  <c r="AC673" i="17" s="1" a="1"/>
  <c r="AC673" i="17" s="1"/>
  <c r="AC674" i="17" s="1" a="1"/>
  <c r="AC674" i="17" s="1"/>
  <c r="AC675" i="17" s="1" a="1"/>
  <c r="AC675" i="17" s="1"/>
  <c r="AC676" i="17" s="1" a="1"/>
  <c r="AC676" i="17" s="1"/>
  <c r="AC677" i="17" s="1" a="1"/>
  <c r="AC677" i="17" s="1"/>
  <c r="AC678" i="17" s="1" a="1"/>
  <c r="AC678" i="17" s="1"/>
  <c r="AC679" i="17" s="1" a="1"/>
  <c r="AC679" i="17" s="1"/>
  <c r="AC680" i="17" s="1" a="1"/>
  <c r="AC680" i="17" s="1"/>
  <c r="AC681" i="17" s="1" a="1"/>
  <c r="AC681" i="17" s="1"/>
  <c r="AC682" i="17" s="1" a="1"/>
  <c r="AC682" i="17" s="1"/>
  <c r="AC683" i="17" s="1" a="1"/>
  <c r="AC683" i="17" s="1"/>
  <c r="AC684" i="17" s="1" a="1"/>
  <c r="AC684" i="17" s="1"/>
  <c r="AC685" i="17" s="1" a="1"/>
  <c r="AC685" i="17" s="1"/>
  <c r="AC686" i="17" s="1" a="1"/>
  <c r="AC686" i="17" s="1"/>
  <c r="AC687" i="17" s="1" a="1"/>
  <c r="AC687" i="17" s="1"/>
  <c r="AC688" i="17" s="1" a="1"/>
  <c r="AC688" i="17" s="1"/>
  <c r="AC689" i="17" s="1" a="1"/>
  <c r="AC689" i="17" s="1"/>
  <c r="AC690" i="17" s="1" a="1"/>
  <c r="AC690" i="17" s="1"/>
  <c r="AC691" i="17" s="1" a="1"/>
  <c r="AC691" i="17" s="1"/>
  <c r="AC692" i="17" s="1" a="1"/>
  <c r="AC692" i="17" s="1"/>
  <c r="AC693" i="17" s="1" a="1"/>
  <c r="AC693" i="17" s="1"/>
  <c r="AC694" i="17" s="1" a="1"/>
  <c r="AC694" i="17" s="1"/>
  <c r="AC695" i="17" s="1" a="1"/>
  <c r="AC695" i="17" s="1"/>
  <c r="AC696" i="17" s="1" a="1"/>
  <c r="AC696" i="17" s="1"/>
  <c r="AC697" i="17" s="1" a="1"/>
  <c r="AC697" i="17" s="1"/>
  <c r="AC698" i="17" s="1" a="1"/>
  <c r="AC698" i="17" s="1"/>
  <c r="AC699" i="17" s="1" a="1"/>
  <c r="AC699" i="17" s="1"/>
  <c r="AC700" i="17" s="1" a="1"/>
  <c r="AC700" i="17" s="1"/>
  <c r="AC701" i="17" s="1" a="1"/>
  <c r="AC701" i="17" s="1"/>
  <c r="AC702" i="17" s="1" a="1"/>
  <c r="AC702" i="17" s="1"/>
  <c r="AC703" i="17" s="1" a="1"/>
  <c r="AC703" i="17" s="1"/>
  <c r="AC704" i="17" s="1" a="1"/>
  <c r="AC704" i="17" s="1"/>
  <c r="AC705" i="17" s="1" a="1"/>
  <c r="AC705" i="17" s="1"/>
  <c r="AC706" i="17" s="1" a="1"/>
  <c r="AC706" i="17" s="1"/>
  <c r="AC707" i="17" s="1" a="1"/>
  <c r="AC707" i="17" s="1"/>
  <c r="AC708" i="17" s="1" a="1"/>
  <c r="AC708" i="17" s="1"/>
  <c r="AC709" i="17" s="1" a="1"/>
  <c r="AC709" i="17" s="1"/>
  <c r="AC710" i="17" s="1" a="1"/>
  <c r="AC710" i="17" s="1"/>
  <c r="AC711" i="17" s="1" a="1"/>
  <c r="AC711" i="17" s="1"/>
  <c r="AC712" i="17" s="1" a="1"/>
  <c r="AC712" i="17" s="1"/>
  <c r="AC713" i="17" s="1" a="1"/>
  <c r="AC713" i="17" s="1"/>
  <c r="AC714" i="17" s="1" a="1"/>
  <c r="AC714" i="17" s="1"/>
  <c r="AC715" i="17" s="1" a="1"/>
  <c r="AC715" i="17" s="1"/>
  <c r="AC716" i="17" s="1" a="1"/>
  <c r="AC716" i="17" s="1"/>
  <c r="AC717" i="17" s="1" a="1"/>
  <c r="AC717" i="17" s="1"/>
  <c r="AC718" i="17" s="1" a="1"/>
  <c r="AC718" i="17" s="1"/>
  <c r="AC719" i="17" s="1" a="1"/>
  <c r="AC719" i="17" s="1"/>
  <c r="AC720" i="17" s="1" a="1"/>
  <c r="AC720" i="17" s="1"/>
  <c r="AC721" i="17" s="1" a="1"/>
  <c r="AC721" i="17" s="1"/>
  <c r="AC722" i="17" s="1" a="1"/>
  <c r="AC722" i="17" s="1"/>
  <c r="AC723" i="17" s="1" a="1"/>
  <c r="AC723" i="17" s="1"/>
  <c r="AC724" i="17" s="1" a="1"/>
  <c r="AC724" i="17" s="1"/>
  <c r="AC725" i="17" s="1" a="1"/>
  <c r="AC725" i="17" s="1"/>
  <c r="AC726" i="17" s="1" a="1"/>
  <c r="AC726" i="17" s="1"/>
  <c r="AC727" i="17" s="1" a="1"/>
  <c r="AC727" i="17" s="1"/>
  <c r="AC728" i="17" s="1" a="1"/>
  <c r="AC728" i="17" s="1"/>
  <c r="AC729" i="17" s="1" a="1"/>
  <c r="AC729" i="17" s="1"/>
  <c r="AC730" i="17" s="1" a="1"/>
  <c r="AC730" i="17" s="1"/>
  <c r="AC731" i="17" s="1" a="1"/>
  <c r="AC731" i="17" s="1"/>
  <c r="AC732" i="17" s="1" a="1"/>
  <c r="AC732" i="17" s="1"/>
  <c r="AC733" i="17" s="1" a="1"/>
  <c r="AC733" i="17" s="1"/>
  <c r="AC734" i="17" s="1" a="1"/>
  <c r="AC734" i="17" s="1"/>
  <c r="AC735" i="17" s="1" a="1"/>
  <c r="AC735" i="17" s="1"/>
  <c r="AC736" i="17" s="1" a="1"/>
  <c r="AC736" i="17" s="1"/>
  <c r="AC737" i="17" s="1" a="1"/>
  <c r="AC737" i="17" s="1"/>
  <c r="AC738" i="17" s="1" a="1"/>
  <c r="AC738" i="17" s="1"/>
  <c r="AC739" i="17" s="1" a="1"/>
  <c r="AC739" i="17" s="1"/>
  <c r="AC740" i="17" s="1" a="1"/>
  <c r="AC740" i="17" s="1"/>
  <c r="AC741" i="17" s="1" a="1"/>
  <c r="AC741" i="17" s="1"/>
  <c r="AC742" i="17" s="1" a="1"/>
  <c r="AC742" i="17" s="1"/>
  <c r="AC743" i="17" s="1" a="1"/>
  <c r="AC743" i="17" s="1"/>
  <c r="AC744" i="17" s="1" a="1"/>
  <c r="AC744" i="17" s="1"/>
  <c r="AC745" i="17" s="1" a="1"/>
  <c r="AC745" i="17" s="1"/>
  <c r="AC746" i="17" s="1" a="1"/>
  <c r="AC746" i="17" s="1"/>
  <c r="AC747" i="17" s="1" a="1"/>
  <c r="AC747" i="17" s="1"/>
  <c r="AC748" i="17" s="1" a="1"/>
  <c r="AC748" i="17" s="1"/>
  <c r="AC749" i="17" s="1" a="1"/>
  <c r="AC749" i="17" s="1"/>
  <c r="AC750" i="17" s="1" a="1"/>
  <c r="AC750" i="17" s="1"/>
  <c r="AC751" i="17" s="1" a="1"/>
  <c r="AC751" i="17" s="1"/>
  <c r="AC752" i="17" s="1" a="1"/>
  <c r="AC752" i="17" s="1"/>
  <c r="AC753" i="17" s="1" a="1"/>
  <c r="AC753" i="17" s="1"/>
  <c r="AC754" i="17" s="1" a="1"/>
  <c r="AC754" i="17" s="1"/>
  <c r="AC755" i="17" s="1" a="1"/>
  <c r="AC755" i="17" s="1"/>
  <c r="AC756" i="17" s="1" a="1"/>
  <c r="AC756" i="17" s="1"/>
  <c r="AC757" i="17" s="1" a="1"/>
  <c r="AC757" i="17" s="1"/>
  <c r="AC758" i="17" s="1" a="1"/>
  <c r="AC758" i="17" s="1"/>
  <c r="AC759" i="17" s="1" a="1"/>
  <c r="AC759" i="17" s="1"/>
  <c r="AC760" i="17" s="1" a="1"/>
  <c r="AC760" i="17" s="1"/>
  <c r="AC761" i="17" s="1" a="1"/>
  <c r="AC761" i="17" s="1"/>
  <c r="AC762" i="17" s="1" a="1"/>
  <c r="AC762" i="17" s="1"/>
  <c r="AC763" i="17" s="1" a="1"/>
  <c r="AC763" i="17" s="1"/>
  <c r="AC764" i="17" s="1" a="1"/>
  <c r="AC764" i="17" s="1"/>
  <c r="AC765" i="17" s="1" a="1"/>
  <c r="AC765" i="17" s="1"/>
  <c r="AC766" i="17" s="1" a="1"/>
  <c r="AC766" i="17" s="1"/>
  <c r="AC767" i="17" s="1" a="1"/>
  <c r="AC767" i="17" s="1"/>
  <c r="AC768" i="17" s="1" a="1"/>
  <c r="AC768" i="17" s="1"/>
  <c r="AC769" i="17" s="1" a="1"/>
  <c r="AC769" i="17" s="1"/>
  <c r="AC770" i="17" s="1" a="1"/>
  <c r="AC770" i="17" s="1"/>
  <c r="AC771" i="17" s="1" a="1"/>
  <c r="AC771" i="17" s="1"/>
  <c r="AC772" i="17" s="1" a="1"/>
  <c r="AC772" i="17" s="1"/>
  <c r="AC773" i="17" s="1" a="1"/>
  <c r="AC773" i="17" s="1"/>
  <c r="AC774" i="17" s="1" a="1"/>
  <c r="AC774" i="17" s="1"/>
  <c r="AC775" i="17" s="1" a="1"/>
  <c r="AC775" i="17" s="1"/>
  <c r="AC776" i="17" s="1" a="1"/>
  <c r="AC776" i="17" s="1"/>
  <c r="AC777" i="17" s="1" a="1"/>
  <c r="AC777" i="17" s="1"/>
  <c r="AC778" i="17" s="1" a="1"/>
  <c r="AC778" i="17" s="1"/>
  <c r="AC779" i="17" s="1" a="1"/>
  <c r="AC779" i="17" s="1"/>
  <c r="AC780" i="17" s="1" a="1"/>
  <c r="AC780" i="17" s="1"/>
  <c r="AC781" i="17" s="1" a="1"/>
  <c r="AC781" i="17" s="1"/>
  <c r="AC782" i="17" s="1" a="1"/>
  <c r="AC782" i="17" s="1"/>
  <c r="AC783" i="17" s="1" a="1"/>
  <c r="AC783" i="17" s="1"/>
  <c r="AC784" i="17" s="1" a="1"/>
  <c r="AC784" i="17" s="1"/>
  <c r="AC785" i="17" s="1" a="1"/>
  <c r="AC785" i="17" s="1"/>
  <c r="AC786" i="17" s="1" a="1"/>
  <c r="AC786" i="17" s="1"/>
  <c r="AC787" i="17" s="1" a="1"/>
  <c r="AC787" i="17" s="1"/>
  <c r="AC788" i="17" s="1" a="1"/>
  <c r="AC788" i="17" s="1"/>
  <c r="AC789" i="17" s="1" a="1"/>
  <c r="AC789" i="17" s="1"/>
  <c r="AC790" i="17" s="1" a="1"/>
  <c r="AC790" i="17" s="1"/>
  <c r="AC791" i="17" s="1" a="1"/>
  <c r="AC791" i="17" s="1"/>
  <c r="AC792" i="17" s="1" a="1"/>
  <c r="AC792" i="17" s="1"/>
  <c r="AC793" i="17" s="1" a="1"/>
  <c r="AC793" i="17" s="1"/>
  <c r="AC794" i="17" s="1" a="1"/>
  <c r="AC794" i="17" s="1"/>
  <c r="AC795" i="17" s="1" a="1"/>
  <c r="AC795" i="17" s="1"/>
  <c r="AC796" i="17" s="1" a="1"/>
  <c r="AC796" i="17" s="1"/>
  <c r="AC797" i="17" s="1" a="1"/>
  <c r="AC797" i="17" s="1"/>
  <c r="AC798" i="17" s="1" a="1"/>
  <c r="AC798" i="17" s="1"/>
  <c r="AC799" i="17" s="1" a="1"/>
  <c r="AC799" i="17" s="1"/>
  <c r="AC800" i="17" s="1" a="1"/>
  <c r="AC800" i="17" s="1"/>
  <c r="AC801" i="17" s="1" a="1"/>
  <c r="AC801" i="17" s="1"/>
  <c r="AC802" i="17" s="1" a="1"/>
  <c r="AC802" i="17" s="1"/>
  <c r="AC803" i="17" s="1" a="1"/>
  <c r="AC803" i="17" s="1"/>
  <c r="AC804" i="17" s="1" a="1"/>
  <c r="AC804" i="17" s="1"/>
  <c r="AC805" i="17" s="1" a="1"/>
  <c r="AC805" i="17" s="1"/>
  <c r="AC806" i="17" s="1" a="1"/>
  <c r="AC806" i="17" s="1"/>
  <c r="AC807" i="17" s="1" a="1"/>
  <c r="AC807" i="17" s="1"/>
  <c r="AC808" i="17" s="1" a="1"/>
  <c r="AC808" i="17" s="1"/>
  <c r="AC809" i="17" s="1" a="1"/>
  <c r="AC809" i="17" s="1"/>
  <c r="AC810" i="17" s="1" a="1"/>
  <c r="AC810" i="17" s="1"/>
  <c r="AC811" i="17" s="1" a="1"/>
  <c r="AC811" i="17" s="1"/>
  <c r="AC812" i="17" s="1" a="1"/>
  <c r="AC812" i="17" s="1"/>
  <c r="AC813" i="17" s="1" a="1"/>
  <c r="AC813" i="17" s="1"/>
  <c r="AC814" i="17" s="1" a="1"/>
  <c r="AC814" i="17" s="1"/>
  <c r="AC815" i="17" s="1" a="1"/>
  <c r="AC815" i="17" s="1"/>
  <c r="AC816" i="17" s="1" a="1"/>
  <c r="AC816" i="17" s="1"/>
  <c r="AC817" i="17" s="1" a="1"/>
  <c r="AC817" i="17" s="1"/>
  <c r="AC818" i="17" s="1" a="1"/>
  <c r="AC818" i="17" s="1"/>
  <c r="AC819" i="17" s="1" a="1"/>
  <c r="AC819" i="17" s="1"/>
  <c r="AC820" i="17" s="1" a="1"/>
  <c r="AC820" i="17" s="1"/>
  <c r="AC821" i="17" s="1" a="1"/>
  <c r="AC821" i="17" s="1"/>
  <c r="AC822" i="17" s="1" a="1"/>
  <c r="AC822" i="17" s="1"/>
  <c r="AC823" i="17" s="1" a="1"/>
  <c r="AC823" i="17" s="1"/>
  <c r="AC824" i="17" s="1" a="1"/>
  <c r="AC824" i="17" s="1"/>
  <c r="AC825" i="17" s="1" a="1"/>
  <c r="AC825" i="17" s="1"/>
  <c r="AC826" i="17" s="1" a="1"/>
  <c r="AC826" i="17" s="1"/>
  <c r="AC827" i="17" s="1" a="1"/>
  <c r="AC827" i="17" s="1"/>
  <c r="AC828" i="17" s="1" a="1"/>
  <c r="AC828" i="17" s="1"/>
  <c r="AC829" i="17" s="1" a="1"/>
  <c r="AC829" i="17" s="1"/>
  <c r="AC830" i="17" s="1" a="1"/>
  <c r="AC830" i="17" s="1"/>
  <c r="AC831" i="17" s="1" a="1"/>
  <c r="AC831" i="17" s="1"/>
  <c r="AC832" i="17" s="1" a="1"/>
  <c r="AC832" i="17" s="1"/>
  <c r="AC833" i="17" s="1" a="1"/>
  <c r="AC833" i="17" s="1"/>
  <c r="AC834" i="17" s="1" a="1"/>
  <c r="AC834" i="17" s="1"/>
  <c r="AC835" i="17" s="1" a="1"/>
  <c r="AC835" i="17" s="1"/>
  <c r="AC836" i="17" s="1" a="1"/>
  <c r="AC836" i="17" s="1"/>
  <c r="AC837" i="17" s="1" a="1"/>
  <c r="AC837" i="17" s="1"/>
  <c r="AC838" i="17" s="1" a="1"/>
  <c r="AC838" i="17" s="1"/>
  <c r="AC839" i="17" s="1" a="1"/>
  <c r="AC839" i="17" s="1"/>
  <c r="AC840" i="17" s="1" a="1"/>
  <c r="AC840" i="17" s="1"/>
  <c r="AC841" i="17" s="1" a="1"/>
  <c r="AC841" i="17" s="1"/>
  <c r="AC842" i="17" s="1" a="1"/>
  <c r="AC842" i="17" s="1"/>
  <c r="AC843" i="17" s="1" a="1"/>
  <c r="AC843" i="17" s="1"/>
  <c r="AC844" i="17" s="1" a="1"/>
  <c r="AC844" i="17" s="1"/>
  <c r="AC845" i="17" s="1" a="1"/>
  <c r="AC845" i="17" s="1"/>
  <c r="AC846" i="17" s="1" a="1"/>
  <c r="AC846" i="17" s="1"/>
  <c r="AC847" i="17" s="1" a="1"/>
  <c r="AC847" i="17" s="1"/>
  <c r="AC848" i="17" s="1" a="1"/>
  <c r="AC848" i="17" s="1"/>
  <c r="AC849" i="17" s="1" a="1"/>
  <c r="AC849" i="17" s="1"/>
  <c r="AC850" i="17" s="1" a="1"/>
  <c r="AC850" i="17" s="1"/>
  <c r="AC851" i="17" s="1" a="1"/>
  <c r="AC851" i="17" s="1"/>
  <c r="AC852" i="17" s="1" a="1"/>
  <c r="AC852" i="17" s="1"/>
  <c r="AC853" i="17" s="1" a="1"/>
  <c r="AC853" i="17" s="1"/>
  <c r="AC854" i="17" s="1" a="1"/>
  <c r="AC854" i="17" s="1"/>
  <c r="AC855" i="17" s="1" a="1"/>
  <c r="AC855" i="17" s="1"/>
  <c r="AC856" i="17" s="1" a="1"/>
  <c r="AC856" i="17" s="1"/>
  <c r="AC857" i="17" s="1" a="1"/>
  <c r="AC857" i="17" s="1"/>
  <c r="AC858" i="17" s="1" a="1"/>
  <c r="AC858" i="17" s="1"/>
  <c r="AC859" i="17" s="1" a="1"/>
  <c r="AC859" i="17" s="1"/>
  <c r="AC860" i="17" s="1" a="1"/>
  <c r="AC860" i="17" s="1"/>
  <c r="AC861" i="17" s="1" a="1"/>
  <c r="AC861" i="17" s="1"/>
  <c r="AC862" i="17" s="1" a="1"/>
  <c r="AC862" i="17" s="1"/>
  <c r="AC863" i="17" s="1" a="1"/>
  <c r="AC863" i="17" s="1"/>
  <c r="AC864" i="17" s="1" a="1"/>
  <c r="AC864" i="17" s="1"/>
  <c r="AC865" i="17" s="1" a="1"/>
  <c r="AC865" i="17" s="1"/>
  <c r="AC866" i="17" s="1" a="1"/>
  <c r="AC866" i="17" s="1"/>
  <c r="AC867" i="17" s="1" a="1"/>
  <c r="AC867" i="17" s="1"/>
  <c r="AC868" i="17" s="1" a="1"/>
  <c r="AC868" i="17" s="1"/>
  <c r="AC869" i="17" s="1" a="1"/>
  <c r="AC869" i="17" s="1"/>
  <c r="AC870" i="17" s="1" a="1"/>
  <c r="AC870" i="17" s="1"/>
  <c r="AC871" i="17" s="1" a="1"/>
  <c r="AC871" i="17" s="1"/>
  <c r="AC872" i="17" s="1" a="1"/>
  <c r="AC872" i="17" s="1"/>
  <c r="AC873" i="17" s="1" a="1"/>
  <c r="AC873" i="17" s="1"/>
  <c r="AC874" i="17" s="1" a="1"/>
  <c r="AC874" i="17" s="1"/>
  <c r="AC875" i="17" s="1" a="1"/>
  <c r="AC875" i="17" s="1"/>
  <c r="AC876" i="17" s="1" a="1"/>
  <c r="AC876" i="17" s="1"/>
  <c r="AC877" i="17" s="1" a="1"/>
  <c r="AC877" i="17" s="1"/>
  <c r="AC878" i="17" s="1" a="1"/>
  <c r="AC878" i="17" s="1"/>
  <c r="AC879" i="17" s="1" a="1"/>
  <c r="AC879" i="17" s="1"/>
  <c r="AC880" i="17" s="1" a="1"/>
  <c r="AC880" i="17" s="1"/>
  <c r="AC881" i="17" s="1" a="1"/>
  <c r="AC881" i="17" s="1"/>
  <c r="AC882" i="17" s="1" a="1"/>
  <c r="AC882" i="17" s="1"/>
  <c r="AC883" i="17" s="1" a="1"/>
  <c r="AC883" i="17" s="1"/>
  <c r="AC884" i="17" s="1" a="1"/>
  <c r="AC884" i="17" s="1"/>
  <c r="AC885" i="17" s="1" a="1"/>
  <c r="AC885" i="17" s="1"/>
  <c r="AC886" i="17" s="1" a="1"/>
  <c r="AC886" i="17" s="1"/>
  <c r="AC887" i="17" s="1" a="1"/>
  <c r="AC887" i="17" s="1"/>
  <c r="AC888" i="17" s="1" a="1"/>
  <c r="AC888" i="17" s="1"/>
  <c r="AC889" i="17" s="1" a="1"/>
  <c r="AC889" i="17" s="1"/>
  <c r="AC890" i="17" s="1" a="1"/>
  <c r="AC890" i="17" s="1"/>
  <c r="AC891" i="17" s="1" a="1"/>
  <c r="AC891" i="17" s="1"/>
  <c r="AC892" i="17" s="1" a="1"/>
  <c r="AC892" i="17" s="1"/>
  <c r="AC893" i="17" s="1" a="1"/>
  <c r="AC893" i="17" s="1"/>
  <c r="AC894" i="17" s="1" a="1"/>
  <c r="AC894" i="17" s="1"/>
  <c r="AC895" i="17" s="1" a="1"/>
  <c r="AC895" i="17" s="1"/>
  <c r="AC896" i="17" s="1" a="1"/>
  <c r="AC896" i="17" s="1"/>
  <c r="AC897" i="17" s="1" a="1"/>
  <c r="AC897" i="17" s="1"/>
  <c r="AC898" i="17" s="1" a="1"/>
  <c r="AC898" i="17" s="1"/>
  <c r="AC899" i="17" s="1" a="1"/>
  <c r="AC899" i="17" s="1"/>
  <c r="AC900" i="17" s="1" a="1"/>
  <c r="AC900" i="17" s="1"/>
  <c r="AC901" i="17" s="1" a="1"/>
  <c r="AC901" i="17" s="1"/>
  <c r="AC902" i="17" s="1" a="1"/>
  <c r="AC902" i="17" s="1"/>
  <c r="AC903" i="17" s="1" a="1"/>
  <c r="AC903" i="17" s="1"/>
  <c r="AC904" i="17" s="1" a="1"/>
  <c r="AC904" i="17" s="1"/>
  <c r="AC905" i="17" s="1" a="1"/>
  <c r="AC905" i="17" s="1"/>
  <c r="AC906" i="17" s="1" a="1"/>
  <c r="AC906" i="17" s="1"/>
  <c r="AC907" i="17" s="1" a="1"/>
  <c r="AC907" i="17" s="1"/>
  <c r="AC908" i="17" s="1" a="1"/>
  <c r="AC908" i="17" s="1"/>
  <c r="AC909" i="17" s="1" a="1"/>
  <c r="AC909" i="17" s="1"/>
  <c r="AC910" i="17" s="1" a="1"/>
  <c r="AC910" i="17" s="1"/>
  <c r="AC911" i="17" s="1" a="1"/>
  <c r="AC911" i="17" s="1"/>
  <c r="AC912" i="17" s="1" a="1"/>
  <c r="AC912" i="17" s="1"/>
  <c r="AC913" i="17" s="1" a="1"/>
  <c r="AC913" i="17" s="1"/>
  <c r="AC914" i="17" s="1" a="1"/>
  <c r="AC914" i="17" s="1"/>
  <c r="AC915" i="17" s="1" a="1"/>
  <c r="AC915" i="17" s="1"/>
  <c r="AC916" i="17" s="1" a="1"/>
  <c r="AC916" i="17" s="1"/>
  <c r="AC917" i="17" s="1" a="1"/>
  <c r="AC917" i="17" s="1"/>
  <c r="AC918" i="17" s="1" a="1"/>
  <c r="AC918" i="17" s="1"/>
  <c r="AC919" i="17" s="1" a="1"/>
  <c r="AC919" i="17" s="1"/>
  <c r="AC920" i="17" s="1" a="1"/>
  <c r="AC920" i="17" s="1"/>
  <c r="AC921" i="17" s="1" a="1"/>
  <c r="AC921" i="17" s="1"/>
  <c r="AC922" i="17" s="1" a="1"/>
  <c r="AC922" i="17" s="1"/>
  <c r="AC923" i="17" s="1" a="1"/>
  <c r="AC923" i="17" s="1"/>
  <c r="AC924" i="17" s="1" a="1"/>
  <c r="AC924" i="17" s="1"/>
  <c r="AC925" i="17" s="1" a="1"/>
  <c r="AC925" i="17" s="1"/>
  <c r="AC926" i="17" s="1" a="1"/>
  <c r="AC926" i="17" s="1"/>
  <c r="AC927" i="17" s="1" a="1"/>
  <c r="AC927" i="17" s="1"/>
  <c r="AC928" i="17" s="1" a="1"/>
  <c r="AC928" i="17" s="1"/>
  <c r="AC929" i="17" s="1" a="1"/>
  <c r="AC929" i="17" s="1"/>
  <c r="AC930" i="17" s="1" a="1"/>
  <c r="AC930" i="17" s="1"/>
  <c r="AC931" i="17" s="1" a="1"/>
  <c r="AC931" i="17" s="1"/>
  <c r="AC932" i="17" s="1" a="1"/>
  <c r="AC932" i="17" s="1"/>
  <c r="AC933" i="17" s="1" a="1"/>
  <c r="AC933" i="17" s="1"/>
  <c r="AC934" i="17" s="1" a="1"/>
  <c r="AC934" i="17" s="1"/>
  <c r="AC935" i="17" s="1" a="1"/>
  <c r="AC935" i="17" s="1"/>
  <c r="AC936" i="17" s="1" a="1"/>
  <c r="AC936" i="17" s="1"/>
  <c r="AC937" i="17" s="1" a="1"/>
  <c r="AC937" i="17" s="1"/>
  <c r="AC938" i="17" s="1" a="1"/>
  <c r="AC938" i="17" s="1"/>
  <c r="AC939" i="17" s="1" a="1"/>
  <c r="AC939" i="17" s="1"/>
  <c r="AC940" i="17" s="1" a="1"/>
  <c r="AC940" i="17" s="1"/>
  <c r="AC941" i="17" s="1" a="1"/>
  <c r="AC941" i="17" s="1"/>
  <c r="AC942" i="17" s="1" a="1"/>
  <c r="AC942" i="17" s="1"/>
  <c r="AC943" i="17" s="1" a="1"/>
  <c r="AC943" i="17" s="1"/>
  <c r="AC944" i="17" s="1" a="1"/>
  <c r="AC944" i="17" s="1"/>
  <c r="AC945" i="17" s="1" a="1"/>
  <c r="AC945" i="17" s="1"/>
  <c r="AC946" i="17" s="1" a="1"/>
  <c r="AC946" i="17" s="1"/>
  <c r="AC947" i="17" s="1" a="1"/>
  <c r="AC947" i="17" s="1"/>
  <c r="AC948" i="17" s="1" a="1"/>
  <c r="AC948" i="17" s="1"/>
  <c r="AC949" i="17" s="1" a="1"/>
  <c r="AC949" i="17" s="1"/>
  <c r="AC950" i="17" s="1" a="1"/>
  <c r="AC950" i="17" s="1"/>
  <c r="AC951" i="17" s="1" a="1"/>
  <c r="AC951" i="17" s="1"/>
  <c r="AC952" i="17" s="1" a="1"/>
  <c r="AC952" i="17" s="1"/>
  <c r="AC953" i="17" s="1" a="1"/>
  <c r="AC953" i="17" s="1"/>
  <c r="AC954" i="17" s="1" a="1"/>
  <c r="AC954" i="17" s="1"/>
  <c r="AC955" i="17" s="1" a="1"/>
  <c r="AC955" i="17" s="1"/>
  <c r="AC956" i="17" s="1" a="1"/>
  <c r="AC956" i="17" s="1"/>
  <c r="AC957" i="17" s="1" a="1"/>
  <c r="AC957" i="17" s="1"/>
  <c r="AC958" i="17" s="1" a="1"/>
  <c r="AC958" i="17" s="1"/>
  <c r="AC959" i="17" s="1" a="1"/>
  <c r="AC959" i="17" s="1"/>
  <c r="AC960" i="17" s="1" a="1"/>
  <c r="AC960" i="17" s="1"/>
  <c r="AC961" i="17" s="1" a="1"/>
  <c r="AC961" i="17" s="1"/>
  <c r="AC962" i="17" s="1" a="1"/>
  <c r="AC962" i="17" s="1"/>
  <c r="AC963" i="17" s="1" a="1"/>
  <c r="AC963" i="17" s="1"/>
  <c r="AC964" i="17" s="1" a="1"/>
  <c r="AC964" i="17" s="1"/>
  <c r="AC965" i="17" s="1" a="1"/>
  <c r="AC965" i="17" s="1"/>
  <c r="AC966" i="17" s="1" a="1"/>
  <c r="AC966" i="17" s="1"/>
  <c r="AC967" i="17" s="1" a="1"/>
  <c r="AC967" i="17" s="1"/>
  <c r="AC968" i="17" s="1" a="1"/>
  <c r="AC968" i="17" s="1"/>
  <c r="AC969" i="17" s="1" a="1"/>
  <c r="AC969" i="17" s="1"/>
  <c r="AC970" i="17" s="1" a="1"/>
  <c r="AC970" i="17" s="1"/>
  <c r="AC971" i="17" s="1" a="1"/>
  <c r="AC971" i="17" s="1"/>
  <c r="AC972" i="17" s="1" a="1"/>
  <c r="AC972" i="17" s="1"/>
  <c r="AC973" i="17" s="1" a="1"/>
  <c r="AC973" i="17" s="1"/>
  <c r="AC974" i="17" s="1" a="1"/>
  <c r="AC974" i="17" s="1"/>
  <c r="AC975" i="17" s="1" a="1"/>
  <c r="AC975" i="17" s="1"/>
  <c r="AC976" i="17" s="1" a="1"/>
  <c r="AC976" i="17" s="1"/>
  <c r="AC977" i="17" s="1" a="1"/>
  <c r="AC977" i="17" s="1"/>
  <c r="AC978" i="17" s="1" a="1"/>
  <c r="AC978" i="17" s="1"/>
  <c r="AC979" i="17" s="1" a="1"/>
  <c r="AC979" i="17" s="1"/>
  <c r="AC980" i="17" s="1" a="1"/>
  <c r="AC980" i="17" s="1"/>
  <c r="AC981" i="17" s="1" a="1"/>
  <c r="AC981" i="17" s="1"/>
  <c r="AC982" i="17" s="1" a="1"/>
  <c r="AC982" i="17" s="1"/>
  <c r="AC983" i="17" s="1" a="1"/>
  <c r="AC983" i="17" s="1"/>
  <c r="AC984" i="17" s="1" a="1"/>
  <c r="AC984" i="17" s="1"/>
  <c r="AC985" i="17" s="1" a="1"/>
  <c r="AC985" i="17" s="1"/>
  <c r="AC986" i="17" s="1" a="1"/>
  <c r="AC986" i="17" s="1"/>
  <c r="AC987" i="17" s="1" a="1"/>
  <c r="AC987" i="17" s="1"/>
  <c r="AC988" i="17" s="1" a="1"/>
  <c r="AC988" i="17" s="1"/>
  <c r="AC989" i="17" s="1" a="1"/>
  <c r="AC989" i="17" s="1"/>
  <c r="AC990" i="17" s="1" a="1"/>
  <c r="AC990" i="17" s="1"/>
  <c r="AC991" i="17" s="1" a="1"/>
  <c r="AC991" i="17" s="1"/>
  <c r="AC992" i="17" s="1" a="1"/>
  <c r="AC992" i="17" s="1"/>
  <c r="AC993" i="17" s="1" a="1"/>
  <c r="AC993" i="17" s="1"/>
  <c r="AC994" i="17" s="1" a="1"/>
  <c r="AC994" i="17" s="1"/>
  <c r="AC995" i="17" s="1" a="1"/>
  <c r="AC995" i="17" s="1"/>
  <c r="AC996" i="17" s="1" a="1"/>
  <c r="AC996" i="17" s="1"/>
  <c r="AC997" i="17" s="1" a="1"/>
  <c r="AC997" i="17" s="1"/>
  <c r="AC998" i="17" s="1" a="1"/>
  <c r="AC998" i="17" s="1"/>
  <c r="AC999" i="17" s="1" a="1"/>
  <c r="AC999" i="17" s="1"/>
  <c r="AC1000" i="17" s="1" a="1"/>
  <c r="AC1000" i="17" s="1"/>
  <c r="AC2" i="17" a="1"/>
  <c r="AC2" i="17" s="1"/>
  <c r="ADH4" i="24" a="1"/>
  <c r="ADH4" i="24" s="1"/>
  <c r="ADI4" i="24" s="1" a="1"/>
  <c r="ADI4" i="24" s="1"/>
  <c r="ADJ4" i="24" s="1" a="1"/>
  <c r="ADJ4" i="24" s="1"/>
  <c r="ADK4" i="24" s="1" a="1"/>
  <c r="ADK4" i="24" s="1"/>
  <c r="ADL4" i="24" s="1" a="1"/>
  <c r="ADL4" i="24" s="1"/>
  <c r="ADM4" i="24" s="1" a="1"/>
  <c r="ADM4" i="24" s="1"/>
  <c r="ADN4" i="24" s="1" a="1"/>
  <c r="ADN4" i="24" s="1"/>
  <c r="ADO4" i="24" s="1" a="1"/>
  <c r="ADO4" i="24" s="1"/>
  <c r="ADP4" i="24" s="1" a="1"/>
  <c r="ADP4" i="24" s="1"/>
  <c r="ADQ4" i="24" s="1" a="1"/>
  <c r="ADQ4" i="24" s="1"/>
  <c r="ADR4" i="24" s="1" a="1"/>
  <c r="ADR4" i="24" s="1"/>
  <c r="ADS4" i="24" s="1" a="1"/>
  <c r="ADS4" i="24" s="1"/>
  <c r="ADT4" i="24" s="1" a="1"/>
  <c r="ADT4" i="24" s="1"/>
  <c r="ADU4" i="24" s="1" a="1"/>
  <c r="ADU4" i="24" s="1"/>
  <c r="ADV4" i="24" s="1" a="1"/>
  <c r="ADV4" i="24" s="1"/>
  <c r="ADW4" i="24" s="1" a="1"/>
  <c r="ADW4" i="24" s="1"/>
  <c r="ADX4" i="24" s="1" a="1"/>
  <c r="ADX4" i="24" s="1"/>
  <c r="ADY4" i="24" s="1" a="1"/>
  <c r="ADY4" i="24" s="1"/>
  <c r="ADZ4" i="24" s="1" a="1"/>
  <c r="ADZ4" i="24" s="1"/>
  <c r="AEA4" i="24" s="1" a="1"/>
  <c r="AEA4" i="24" s="1"/>
  <c r="AEB4" i="24" s="1" a="1"/>
  <c r="AEB4" i="24" s="1"/>
  <c r="AEC4" i="24" s="1" a="1"/>
  <c r="AEC4" i="24" s="1"/>
  <c r="AED4" i="24" s="1" a="1"/>
  <c r="AED4" i="24" s="1"/>
  <c r="AEE4" i="24" s="1" a="1"/>
  <c r="AEE4" i="24" s="1"/>
  <c r="AEF4" i="24" s="1" a="1"/>
  <c r="AEF4" i="24" s="1"/>
  <c r="AEG4" i="24" s="1" a="1"/>
  <c r="AEG4" i="24" s="1"/>
  <c r="AEH4" i="24" s="1" a="1"/>
  <c r="AEH4" i="24" s="1"/>
  <c r="AEI4" i="24" s="1" a="1"/>
  <c r="AEI4" i="24" s="1"/>
  <c r="AEJ4" i="24" s="1" a="1"/>
  <c r="AEJ4" i="24" s="1"/>
  <c r="AEK4" i="24" s="1" a="1"/>
  <c r="AEK4" i="24" s="1"/>
  <c r="AEL4" i="24" s="1" a="1"/>
  <c r="AEL4" i="24" s="1"/>
  <c r="AEM4" i="24" s="1" a="1"/>
  <c r="AEM4" i="24" s="1"/>
  <c r="AEN4" i="24" s="1" a="1"/>
  <c r="AEN4" i="24" s="1"/>
  <c r="AEO4" i="24" s="1" a="1"/>
  <c r="AEO4" i="24" s="1"/>
  <c r="AEP4" i="24" s="1" a="1"/>
  <c r="AEP4" i="24" s="1"/>
  <c r="AEQ4" i="24" s="1" a="1"/>
  <c r="AEQ4" i="24" s="1"/>
  <c r="AER4" i="24" s="1" a="1"/>
  <c r="AER4" i="24" s="1"/>
  <c r="AES4" i="24" s="1" a="1"/>
  <c r="AES4" i="24" s="1"/>
  <c r="AET4" i="24" s="1" a="1"/>
  <c r="AET4" i="24" s="1"/>
  <c r="AEU4" i="24" s="1" a="1"/>
  <c r="AEU4" i="24" s="1"/>
  <c r="AEV4" i="24" s="1" a="1"/>
  <c r="AEV4" i="24" s="1"/>
  <c r="AEW4" i="24" s="1" a="1"/>
  <c r="AEW4" i="24" s="1"/>
  <c r="AEX4" i="24" s="1" a="1"/>
  <c r="AEX4" i="24" s="1"/>
  <c r="AEY4" i="24" s="1" a="1"/>
  <c r="AEY4" i="24" s="1"/>
  <c r="AEZ4" i="24" s="1" a="1"/>
  <c r="AEZ4" i="24" s="1"/>
  <c r="AFA4" i="24" s="1" a="1"/>
  <c r="AFA4" i="24" s="1"/>
  <c r="AFB4" i="24" s="1" a="1"/>
  <c r="AFB4" i="24" s="1"/>
  <c r="AFC4" i="24" s="1" a="1"/>
  <c r="AFC4" i="24" s="1"/>
  <c r="AFD4" i="24" s="1" a="1"/>
  <c r="AFD4" i="24" s="1"/>
  <c r="AFE4" i="24" s="1" a="1"/>
  <c r="AFE4" i="24" s="1"/>
  <c r="AFF4" i="24" s="1" a="1"/>
  <c r="AFF4" i="24" s="1"/>
  <c r="AFG4" i="24" s="1" a="1"/>
  <c r="AFG4" i="24" s="1"/>
  <c r="AFH4" i="24" s="1" a="1"/>
  <c r="AFH4" i="24" s="1"/>
  <c r="AFI4" i="24" s="1" a="1"/>
  <c r="AFI4" i="24" s="1"/>
  <c r="AFJ4" i="24" s="1" a="1"/>
  <c r="AFJ4" i="24" s="1"/>
  <c r="AFK4" i="24" s="1" a="1"/>
  <c r="AFK4" i="24" s="1"/>
  <c r="AFL4" i="24" s="1" a="1"/>
  <c r="AFL4" i="24" s="1"/>
  <c r="AFM4" i="24" s="1" a="1"/>
  <c r="AFM4" i="24" s="1"/>
  <c r="AFN4" i="24" s="1" a="1"/>
  <c r="AFN4" i="24" s="1"/>
  <c r="AFO4" i="24" s="1" a="1"/>
  <c r="AFO4" i="24" s="1"/>
  <c r="AFP4" i="24" s="1" a="1"/>
  <c r="AFP4" i="24" s="1"/>
  <c r="AFQ4" i="24" s="1" a="1"/>
  <c r="AFQ4" i="24" s="1"/>
  <c r="AFR4" i="24" s="1" a="1"/>
  <c r="AFR4" i="24" s="1"/>
  <c r="AFS4" i="24" s="1" a="1"/>
  <c r="AFS4" i="24" s="1"/>
  <c r="AFT4" i="24" s="1" a="1"/>
  <c r="AFT4" i="24" s="1"/>
  <c r="AFU4" i="24" s="1" a="1"/>
  <c r="AFU4" i="24" s="1"/>
  <c r="AFV4" i="24" s="1" a="1"/>
  <c r="AFV4" i="24" s="1"/>
  <c r="AFW4" i="24" s="1" a="1"/>
  <c r="AFW4" i="24" s="1"/>
  <c r="AFX4" i="24" s="1" a="1"/>
  <c r="AFX4" i="24" s="1"/>
  <c r="AFY4" i="24" s="1" a="1"/>
  <c r="AFY4" i="24" s="1"/>
  <c r="AFZ4" i="24" s="1" a="1"/>
  <c r="AFZ4" i="24" s="1"/>
  <c r="AGA4" i="24" s="1" a="1"/>
  <c r="AGA4" i="24" s="1"/>
  <c r="AGB4" i="24" s="1" a="1"/>
  <c r="AGB4" i="24" s="1"/>
  <c r="AGC4" i="24" s="1" a="1"/>
  <c r="AGC4" i="24" s="1"/>
  <c r="AGD4" i="24" s="1" a="1"/>
  <c r="AGD4" i="24" s="1"/>
  <c r="AGE4" i="24" s="1" a="1"/>
  <c r="AGE4" i="24" s="1"/>
  <c r="AGF4" i="24" s="1" a="1"/>
  <c r="AGF4" i="24" s="1"/>
  <c r="AGG4" i="24" s="1" a="1"/>
  <c r="AGG4" i="24" s="1"/>
  <c r="AGH4" i="24" s="1" a="1"/>
  <c r="AGH4" i="24" s="1"/>
  <c r="AGI4" i="24" s="1" a="1"/>
  <c r="AGI4" i="24" s="1"/>
  <c r="AGJ4" i="24" s="1" a="1"/>
  <c r="AGJ4" i="24" s="1"/>
  <c r="AGK4" i="24" s="1" a="1"/>
  <c r="AGK4" i="24" s="1"/>
  <c r="AGL4" i="24" s="1" a="1"/>
  <c r="AGL4" i="24" s="1"/>
  <c r="AGM4" i="24" s="1" a="1"/>
  <c r="AGM4" i="24" s="1"/>
  <c r="AGN4" i="24" s="1" a="1"/>
  <c r="AGN4" i="24" s="1"/>
  <c r="AGO4" i="24" s="1" a="1"/>
  <c r="AGO4" i="24" s="1"/>
  <c r="AGP4" i="24" s="1" a="1"/>
  <c r="AGP4" i="24" s="1"/>
  <c r="AGQ4" i="24" s="1" a="1"/>
  <c r="AGQ4" i="24" s="1"/>
  <c r="AGR4" i="24" s="1" a="1"/>
  <c r="AGR4" i="24" s="1"/>
  <c r="AGS4" i="24" s="1" a="1"/>
  <c r="AGS4" i="24" s="1"/>
  <c r="AGT4" i="24" s="1" a="1"/>
  <c r="AGT4" i="24" s="1"/>
  <c r="AGU4" i="24" s="1" a="1"/>
  <c r="AGU4" i="24" s="1"/>
  <c r="AGV4" i="24" s="1" a="1"/>
  <c r="AGV4" i="24" s="1"/>
  <c r="AGW4" i="24" s="1" a="1"/>
  <c r="AGW4" i="24" s="1"/>
  <c r="AGX4" i="24" s="1" a="1"/>
  <c r="AGX4" i="24" s="1"/>
  <c r="ADD4" i="24" a="1"/>
  <c r="ADD4" i="24" s="1"/>
  <c r="ADE4" i="24" s="1" a="1"/>
  <c r="ADE4" i="24" s="1"/>
  <c r="ADF4" i="24" s="1" a="1"/>
  <c r="ADF4" i="24" s="1"/>
  <c r="ADG4" i="24" s="1" a="1"/>
  <c r="ADG4" i="24" s="1"/>
  <c r="ADC4" i="24" a="1"/>
  <c r="ADC4" i="24" s="1"/>
  <c r="AF101" i="17" l="1" a="1"/>
  <c r="AF101" i="17" s="1"/>
  <c r="AD101" i="17"/>
  <c r="AGL109" i="24"/>
  <c r="AGK109" i="24"/>
  <c r="AGH109" i="24"/>
  <c r="AFO109" i="24"/>
  <c r="AFM109" i="24"/>
  <c r="AFG109" i="24"/>
  <c r="AES109" i="24"/>
  <c r="AEM109" i="24"/>
  <c r="AEK109" i="24"/>
  <c r="AGL108" i="24"/>
  <c r="AGK108" i="24"/>
  <c r="AGH108" i="24"/>
  <c r="AFO108" i="24"/>
  <c r="AFM108" i="24"/>
  <c r="AFG108" i="24"/>
  <c r="AES108" i="24"/>
  <c r="AEM108" i="24"/>
  <c r="AEK108" i="24"/>
  <c r="AGL107" i="24"/>
  <c r="AGK107" i="24"/>
  <c r="AGH107" i="24"/>
  <c r="AFO107" i="24"/>
  <c r="AFM107" i="24"/>
  <c r="AFG107" i="24"/>
  <c r="AES107" i="24"/>
  <c r="AEM107" i="24"/>
  <c r="AEK107" i="24"/>
  <c r="AGL106" i="24"/>
  <c r="AGK106" i="24"/>
  <c r="AGH106" i="24"/>
  <c r="AFO106" i="24"/>
  <c r="AFM106" i="24"/>
  <c r="AFG106" i="24"/>
  <c r="AES106" i="24"/>
  <c r="AEM106" i="24"/>
  <c r="AEK106" i="24"/>
  <c r="AGL105" i="24"/>
  <c r="AGK105" i="24"/>
  <c r="AGH105" i="24"/>
  <c r="AFO105" i="24"/>
  <c r="AFM105" i="24"/>
  <c r="AFG105" i="24"/>
  <c r="AES105" i="24"/>
  <c r="AEM105" i="24"/>
  <c r="AEK105" i="24"/>
  <c r="AGL104" i="24"/>
  <c r="AGK104" i="24"/>
  <c r="AGH104" i="24"/>
  <c r="AFO104" i="24"/>
  <c r="AFM104" i="24"/>
  <c r="AFG104" i="24"/>
  <c r="AES104" i="24"/>
  <c r="AEM104" i="24"/>
  <c r="AEK104" i="24"/>
  <c r="AGL103" i="24"/>
  <c r="AGK103" i="24"/>
  <c r="AGH103" i="24"/>
  <c r="AFO103" i="24"/>
  <c r="AFM103" i="24"/>
  <c r="AFG103" i="24"/>
  <c r="AES103" i="24"/>
  <c r="AEM103" i="24"/>
  <c r="AEK103" i="24"/>
  <c r="AGL102" i="24"/>
  <c r="AGK102" i="24"/>
  <c r="AGH102" i="24"/>
  <c r="AFO102" i="24"/>
  <c r="AFM102" i="24"/>
  <c r="AFG102" i="24"/>
  <c r="AES102" i="24"/>
  <c r="AEM102" i="24"/>
  <c r="AEK102" i="24"/>
  <c r="AGL101" i="24"/>
  <c r="AGK101" i="24"/>
  <c r="AGH101" i="24"/>
  <c r="AFO101" i="24"/>
  <c r="AFM101" i="24"/>
  <c r="AFG101" i="24"/>
  <c r="AES101" i="24"/>
  <c r="AEM101" i="24"/>
  <c r="AEK101" i="24"/>
  <c r="AGL100" i="24"/>
  <c r="AGK100" i="24"/>
  <c r="AGH100" i="24"/>
  <c r="AFO100" i="24"/>
  <c r="AFM100" i="24"/>
  <c r="AFG100" i="24"/>
  <c r="AES100" i="24"/>
  <c r="AEM100" i="24"/>
  <c r="AEK100" i="24"/>
  <c r="AGL99" i="24"/>
  <c r="AGK99" i="24"/>
  <c r="AGH99" i="24"/>
  <c r="AFO99" i="24"/>
  <c r="AFM99" i="24"/>
  <c r="AFG99" i="24"/>
  <c r="AES99" i="24"/>
  <c r="AEM99" i="24"/>
  <c r="AEK99" i="24"/>
  <c r="AGL98" i="24"/>
  <c r="AGK98" i="24"/>
  <c r="AGH98" i="24"/>
  <c r="AFO98" i="24"/>
  <c r="AFM98" i="24"/>
  <c r="AFG98" i="24"/>
  <c r="AES98" i="24"/>
  <c r="AEM98" i="24"/>
  <c r="AEK98" i="24"/>
  <c r="AGL97" i="24"/>
  <c r="AGK97" i="24"/>
  <c r="AGH97" i="24"/>
  <c r="AFO97" i="24"/>
  <c r="AFM97" i="24"/>
  <c r="AFG97" i="24"/>
  <c r="AES97" i="24"/>
  <c r="AEM97" i="24"/>
  <c r="AEK97" i="24"/>
  <c r="AGL96" i="24"/>
  <c r="AGK96" i="24"/>
  <c r="AGH96" i="24"/>
  <c r="AFO96" i="24"/>
  <c r="AFM96" i="24"/>
  <c r="AFG96" i="24"/>
  <c r="AES96" i="24"/>
  <c r="AEM96" i="24"/>
  <c r="AEK96" i="24"/>
  <c r="AGL95" i="24"/>
  <c r="AGK95" i="24"/>
  <c r="AGH95" i="24"/>
  <c r="AFO95" i="24"/>
  <c r="AFM95" i="24"/>
  <c r="AFG95" i="24"/>
  <c r="AES95" i="24"/>
  <c r="AEM95" i="24"/>
  <c r="AEK95" i="24"/>
  <c r="AGL94" i="24"/>
  <c r="AGK94" i="24"/>
  <c r="AGH94" i="24"/>
  <c r="AFO94" i="24"/>
  <c r="AFM94" i="24"/>
  <c r="AFG94" i="24"/>
  <c r="AES94" i="24"/>
  <c r="AEM94" i="24"/>
  <c r="AEK94" i="24"/>
  <c r="AGL93" i="24"/>
  <c r="AGK93" i="24"/>
  <c r="AGH93" i="24"/>
  <c r="AFO93" i="24"/>
  <c r="AFM93" i="24"/>
  <c r="AFG93" i="24"/>
  <c r="AES93" i="24"/>
  <c r="AEM93" i="24"/>
  <c r="AEK93" i="24"/>
  <c r="AGL92" i="24"/>
  <c r="AGK92" i="24"/>
  <c r="AGH92" i="24"/>
  <c r="AFO92" i="24"/>
  <c r="AFM92" i="24"/>
  <c r="AFG92" i="24"/>
  <c r="AES92" i="24"/>
  <c r="AEM92" i="24"/>
  <c r="AEK92" i="24"/>
  <c r="AGL91" i="24"/>
  <c r="AGK91" i="24"/>
  <c r="AGH91" i="24"/>
  <c r="AFO91" i="24"/>
  <c r="AFM91" i="24"/>
  <c r="AFG91" i="24"/>
  <c r="AES91" i="24"/>
  <c r="AEM91" i="24"/>
  <c r="AEK91" i="24"/>
  <c r="AGL90" i="24"/>
  <c r="AGK90" i="24"/>
  <c r="AGH90" i="24"/>
  <c r="AFO90" i="24"/>
  <c r="AFM90" i="24"/>
  <c r="AFG90" i="24"/>
  <c r="AES90" i="24"/>
  <c r="AEM90" i="24"/>
  <c r="AEK90" i="24"/>
  <c r="AGL89" i="24"/>
  <c r="AGK89" i="24"/>
  <c r="AGH89" i="24"/>
  <c r="AFO89" i="24"/>
  <c r="AFM89" i="24"/>
  <c r="AFG89" i="24"/>
  <c r="AES89" i="24"/>
  <c r="AEM89" i="24"/>
  <c r="AEK89" i="24"/>
  <c r="AGL88" i="24"/>
  <c r="AGK88" i="24"/>
  <c r="AGH88" i="24"/>
  <c r="AFO88" i="24"/>
  <c r="AFM88" i="24"/>
  <c r="AFG88" i="24"/>
  <c r="AES88" i="24"/>
  <c r="AEM88" i="24"/>
  <c r="AEK88" i="24"/>
  <c r="AGL87" i="24"/>
  <c r="AGK87" i="24"/>
  <c r="AGH87" i="24"/>
  <c r="AFO87" i="24"/>
  <c r="AFM87" i="24"/>
  <c r="AFG87" i="24"/>
  <c r="AES87" i="24"/>
  <c r="AEM87" i="24"/>
  <c r="AEK87" i="24"/>
  <c r="AGL86" i="24"/>
  <c r="AGK86" i="24"/>
  <c r="AGH86" i="24"/>
  <c r="AFO86" i="24"/>
  <c r="AFM86" i="24"/>
  <c r="AFG86" i="24"/>
  <c r="AES86" i="24"/>
  <c r="AEM86" i="24"/>
  <c r="AEK86" i="24"/>
  <c r="AGL85" i="24"/>
  <c r="AGK85" i="24"/>
  <c r="AGH85" i="24"/>
  <c r="AFO85" i="24"/>
  <c r="AFM85" i="24"/>
  <c r="AFG85" i="24"/>
  <c r="AES85" i="24"/>
  <c r="AEM85" i="24"/>
  <c r="AEK85" i="24"/>
  <c r="AGL84" i="24"/>
  <c r="AGK84" i="24"/>
  <c r="AGH84" i="24"/>
  <c r="AFO84" i="24"/>
  <c r="AFM84" i="24"/>
  <c r="AFG84" i="24"/>
  <c r="AES84" i="24"/>
  <c r="AEM84" i="24"/>
  <c r="AEK84" i="24"/>
  <c r="AGL83" i="24"/>
  <c r="AGK83" i="24"/>
  <c r="AGH83" i="24"/>
  <c r="AFO83" i="24"/>
  <c r="AFM83" i="24"/>
  <c r="AFG83" i="24"/>
  <c r="AES83" i="24"/>
  <c r="AEM83" i="24"/>
  <c r="AEK83" i="24"/>
  <c r="AGL82" i="24"/>
  <c r="AGK82" i="24"/>
  <c r="AGH82" i="24"/>
  <c r="AFO82" i="24"/>
  <c r="AFM82" i="24"/>
  <c r="AFG82" i="24"/>
  <c r="AES82" i="24"/>
  <c r="AEM82" i="24"/>
  <c r="AEK82" i="24"/>
  <c r="AGL81" i="24"/>
  <c r="AGK81" i="24"/>
  <c r="AGH81" i="24"/>
  <c r="AFO81" i="24"/>
  <c r="AFM81" i="24"/>
  <c r="AFG81" i="24"/>
  <c r="AES81" i="24"/>
  <c r="AEM81" i="24"/>
  <c r="AEK81" i="24"/>
  <c r="AGL80" i="24"/>
  <c r="AGK80" i="24"/>
  <c r="AGH80" i="24"/>
  <c r="AFO80" i="24"/>
  <c r="AFM80" i="24"/>
  <c r="AFG80" i="24"/>
  <c r="AES80" i="24"/>
  <c r="AEM80" i="24"/>
  <c r="AEK80" i="24"/>
  <c r="AGL79" i="24"/>
  <c r="AGK79" i="24"/>
  <c r="AGH79" i="24"/>
  <c r="AFO79" i="24"/>
  <c r="AFM79" i="24"/>
  <c r="AFG79" i="24"/>
  <c r="AES79" i="24"/>
  <c r="AEM79" i="24"/>
  <c r="AEK79" i="24"/>
  <c r="AGL78" i="24"/>
  <c r="AGK78" i="24"/>
  <c r="AGH78" i="24"/>
  <c r="AFO78" i="24"/>
  <c r="AFM78" i="24"/>
  <c r="AFG78" i="24"/>
  <c r="AES78" i="24"/>
  <c r="AEM78" i="24"/>
  <c r="AEK78" i="24"/>
  <c r="AGL77" i="24"/>
  <c r="AGK77" i="24"/>
  <c r="AGH77" i="24"/>
  <c r="AFO77" i="24"/>
  <c r="AFM77" i="24"/>
  <c r="AFG77" i="24"/>
  <c r="AES77" i="24"/>
  <c r="AEM77" i="24"/>
  <c r="AEK77" i="24"/>
  <c r="AGL76" i="24"/>
  <c r="AGK76" i="24"/>
  <c r="AGH76" i="24"/>
  <c r="AFO76" i="24"/>
  <c r="AFM76" i="24"/>
  <c r="AFG76" i="24"/>
  <c r="AES76" i="24"/>
  <c r="AEM76" i="24"/>
  <c r="AEK76" i="24"/>
  <c r="AGL75" i="24"/>
  <c r="AGK75" i="24"/>
  <c r="AGH75" i="24"/>
  <c r="AFO75" i="24"/>
  <c r="AFM75" i="24"/>
  <c r="AFG75" i="24"/>
  <c r="AES75" i="24"/>
  <c r="AEM75" i="24"/>
  <c r="AEK75" i="24"/>
  <c r="AGL74" i="24"/>
  <c r="AGK74" i="24"/>
  <c r="AGH74" i="24"/>
  <c r="AFO74" i="24"/>
  <c r="AFM74" i="24"/>
  <c r="AFG74" i="24"/>
  <c r="AES74" i="24"/>
  <c r="AEM74" i="24"/>
  <c r="AEK74" i="24"/>
  <c r="AGL73" i="24"/>
  <c r="AGK73" i="24"/>
  <c r="AGH73" i="24"/>
  <c r="AFO73" i="24"/>
  <c r="AFM73" i="24"/>
  <c r="AFG73" i="24"/>
  <c r="AES73" i="24"/>
  <c r="AEM73" i="24"/>
  <c r="AEK73" i="24"/>
  <c r="AGL72" i="24"/>
  <c r="AGK72" i="24"/>
  <c r="AGH72" i="24"/>
  <c r="AFO72" i="24"/>
  <c r="AFM72" i="24"/>
  <c r="AFG72" i="24"/>
  <c r="AES72" i="24"/>
  <c r="AEM72" i="24"/>
  <c r="AEK72" i="24"/>
  <c r="AGL71" i="24"/>
  <c r="AGK71" i="24"/>
  <c r="AGH71" i="24"/>
  <c r="AFO71" i="24"/>
  <c r="AFM71" i="24"/>
  <c r="AFG71" i="24"/>
  <c r="AES71" i="24"/>
  <c r="AEM71" i="24"/>
  <c r="AEK71" i="24"/>
  <c r="AGL70" i="24"/>
  <c r="AGK70" i="24"/>
  <c r="AGH70" i="24"/>
  <c r="AFO70" i="24"/>
  <c r="AFM70" i="24"/>
  <c r="AFG70" i="24"/>
  <c r="AES70" i="24"/>
  <c r="AEM70" i="24"/>
  <c r="AEK70" i="24"/>
  <c r="AGL69" i="24"/>
  <c r="AGK69" i="24"/>
  <c r="AGH69" i="24"/>
  <c r="AFO69" i="24"/>
  <c r="AFM69" i="24"/>
  <c r="AFG69" i="24"/>
  <c r="AES69" i="24"/>
  <c r="AEM69" i="24"/>
  <c r="AEK69" i="24"/>
  <c r="AGL68" i="24"/>
  <c r="AGK68" i="24"/>
  <c r="AGH68" i="24"/>
  <c r="AFO68" i="24"/>
  <c r="AFM68" i="24"/>
  <c r="AFG68" i="24"/>
  <c r="AES68" i="24"/>
  <c r="AEM68" i="24"/>
  <c r="AEK68" i="24"/>
  <c r="AGL67" i="24"/>
  <c r="AGK67" i="24"/>
  <c r="AGH67" i="24"/>
  <c r="AFO67" i="24"/>
  <c r="AFM67" i="24"/>
  <c r="AFG67" i="24"/>
  <c r="AES67" i="24"/>
  <c r="AEM67" i="24"/>
  <c r="AEK67" i="24"/>
  <c r="AGL66" i="24"/>
  <c r="AGK66" i="24"/>
  <c r="AGH66" i="24"/>
  <c r="AFO66" i="24"/>
  <c r="AFM66" i="24"/>
  <c r="AFG66" i="24"/>
  <c r="AES66" i="24"/>
  <c r="AEM66" i="24"/>
  <c r="AEK66" i="24"/>
  <c r="AGL65" i="24"/>
  <c r="AGK65" i="24"/>
  <c r="AGH65" i="24"/>
  <c r="AFO65" i="24"/>
  <c r="AFM65" i="24"/>
  <c r="AFG65" i="24"/>
  <c r="AES65" i="24"/>
  <c r="AEM65" i="24"/>
  <c r="AEK65" i="24"/>
  <c r="AGL64" i="24"/>
  <c r="AGK64" i="24"/>
  <c r="AGH64" i="24"/>
  <c r="AFO64" i="24"/>
  <c r="AFM64" i="24"/>
  <c r="AFG64" i="24"/>
  <c r="AES64" i="24"/>
  <c r="AEM64" i="24"/>
  <c r="AEK64" i="24"/>
  <c r="AGL63" i="24"/>
  <c r="AGK63" i="24"/>
  <c r="AGH63" i="24"/>
  <c r="AFO63" i="24"/>
  <c r="AFM63" i="24"/>
  <c r="AFG63" i="24"/>
  <c r="AES63" i="24"/>
  <c r="AEM63" i="24"/>
  <c r="AEK63" i="24"/>
  <c r="AGL62" i="24"/>
  <c r="AGK62" i="24"/>
  <c r="AGH62" i="24"/>
  <c r="AFO62" i="24"/>
  <c r="AFM62" i="24"/>
  <c r="AFG62" i="24"/>
  <c r="AES62" i="24"/>
  <c r="AEM62" i="24"/>
  <c r="AEK62" i="24"/>
  <c r="AGL61" i="24"/>
  <c r="AGK61" i="24"/>
  <c r="AGH61" i="24"/>
  <c r="AFO61" i="24"/>
  <c r="AFM61" i="24"/>
  <c r="AFG61" i="24"/>
  <c r="AES61" i="24"/>
  <c r="AEM61" i="24"/>
  <c r="AEK61" i="24"/>
  <c r="AGL60" i="24"/>
  <c r="AGK60" i="24"/>
  <c r="AGH60" i="24"/>
  <c r="AFO60" i="24"/>
  <c r="AFM60" i="24"/>
  <c r="AFG60" i="24"/>
  <c r="AES60" i="24"/>
  <c r="AEM60" i="24"/>
  <c r="AEK60" i="24"/>
  <c r="AGL59" i="24"/>
  <c r="AGK59" i="24"/>
  <c r="AGH59" i="24"/>
  <c r="AFO59" i="24"/>
  <c r="AFM59" i="24"/>
  <c r="AFG59" i="24"/>
  <c r="AES59" i="24"/>
  <c r="AEM59" i="24"/>
  <c r="AEK59" i="24"/>
  <c r="AGL58" i="24"/>
  <c r="AGK58" i="24"/>
  <c r="AGH58" i="24"/>
  <c r="AFO58" i="24"/>
  <c r="AFM58" i="24"/>
  <c r="AFG58" i="24"/>
  <c r="AES58" i="24"/>
  <c r="AEM58" i="24"/>
  <c r="AEK58" i="24"/>
  <c r="AGL57" i="24"/>
  <c r="AGK57" i="24"/>
  <c r="AGH57" i="24"/>
  <c r="AFO57" i="24"/>
  <c r="AFM57" i="24"/>
  <c r="AFG57" i="24"/>
  <c r="AES57" i="24"/>
  <c r="AEM57" i="24"/>
  <c r="AEK57" i="24"/>
  <c r="AGL56" i="24"/>
  <c r="AGK56" i="24"/>
  <c r="AGH56" i="24"/>
  <c r="AFO56" i="24"/>
  <c r="AFM56" i="24"/>
  <c r="AFG56" i="24"/>
  <c r="AES56" i="24"/>
  <c r="AEM56" i="24"/>
  <c r="AEK56" i="24"/>
  <c r="AGL55" i="24"/>
  <c r="AGK55" i="24"/>
  <c r="AGH55" i="24"/>
  <c r="AFO55" i="24"/>
  <c r="AFM55" i="24"/>
  <c r="AFG55" i="24"/>
  <c r="AES55" i="24"/>
  <c r="AEM55" i="24"/>
  <c r="AEK55" i="24"/>
  <c r="AGL54" i="24"/>
  <c r="AGK54" i="24"/>
  <c r="AGH54" i="24"/>
  <c r="AFO54" i="24"/>
  <c r="AFM54" i="24"/>
  <c r="AFG54" i="24"/>
  <c r="AES54" i="24"/>
  <c r="AEM54" i="24"/>
  <c r="AEK54" i="24"/>
  <c r="AGL53" i="24"/>
  <c r="AGK53" i="24"/>
  <c r="AGH53" i="24"/>
  <c r="AFO53" i="24"/>
  <c r="AFM53" i="24"/>
  <c r="AFG53" i="24"/>
  <c r="AES53" i="24"/>
  <c r="AEM53" i="24"/>
  <c r="AEK53" i="24"/>
  <c r="AGL52" i="24"/>
  <c r="AGK52" i="24"/>
  <c r="AGH52" i="24"/>
  <c r="AFO52" i="24"/>
  <c r="AFM52" i="24"/>
  <c r="AFG52" i="24"/>
  <c r="AES52" i="24"/>
  <c r="AEM52" i="24"/>
  <c r="AEK52" i="24"/>
  <c r="AGL51" i="24"/>
  <c r="AGK51" i="24"/>
  <c r="AGH51" i="24"/>
  <c r="AFO51" i="24"/>
  <c r="AFM51" i="24"/>
  <c r="AFG51" i="24"/>
  <c r="AES51" i="24"/>
  <c r="AEM51" i="24"/>
  <c r="AEK51" i="24"/>
  <c r="AGL50" i="24"/>
  <c r="AGK50" i="24"/>
  <c r="AGH50" i="24"/>
  <c r="AFO50" i="24"/>
  <c r="AFM50" i="24"/>
  <c r="AFG50" i="24"/>
  <c r="AES50" i="24"/>
  <c r="AEM50" i="24"/>
  <c r="AEK50" i="24"/>
  <c r="AGL49" i="24"/>
  <c r="AGK49" i="24"/>
  <c r="AGH49" i="24"/>
  <c r="AFO49" i="24"/>
  <c r="AFM49" i="24"/>
  <c r="AFG49" i="24"/>
  <c r="AES49" i="24"/>
  <c r="AEM49" i="24"/>
  <c r="AEK49" i="24"/>
  <c r="AGL48" i="24"/>
  <c r="AGK48" i="24"/>
  <c r="AGH48" i="24"/>
  <c r="AFO48" i="24"/>
  <c r="AFM48" i="24"/>
  <c r="AFG48" i="24"/>
  <c r="AES48" i="24"/>
  <c r="AEM48" i="24"/>
  <c r="AEK48" i="24"/>
  <c r="AGL47" i="24"/>
  <c r="AGK47" i="24"/>
  <c r="AGH47" i="24"/>
  <c r="AFO47" i="24"/>
  <c r="AFM47" i="24"/>
  <c r="AFG47" i="24"/>
  <c r="AES47" i="24"/>
  <c r="AEM47" i="24"/>
  <c r="AEK47" i="24"/>
  <c r="AGL46" i="24"/>
  <c r="AGK46" i="24"/>
  <c r="AGH46" i="24"/>
  <c r="AFO46" i="24"/>
  <c r="AFM46" i="24"/>
  <c r="AFG46" i="24"/>
  <c r="AES46" i="24"/>
  <c r="AEM46" i="24"/>
  <c r="AEK46" i="24"/>
  <c r="AGL45" i="24"/>
  <c r="AGK45" i="24"/>
  <c r="AGH45" i="24"/>
  <c r="AFO45" i="24"/>
  <c r="AFM45" i="24"/>
  <c r="AFG45" i="24"/>
  <c r="AES45" i="24"/>
  <c r="AEM45" i="24"/>
  <c r="AEK45" i="24"/>
  <c r="AGL44" i="24"/>
  <c r="AGK44" i="24"/>
  <c r="AGH44" i="24"/>
  <c r="AFO44" i="24"/>
  <c r="AFM44" i="24"/>
  <c r="AFG44" i="24"/>
  <c r="AES44" i="24"/>
  <c r="AEM44" i="24"/>
  <c r="AEK44" i="24"/>
  <c r="AGL43" i="24"/>
  <c r="AGK43" i="24"/>
  <c r="AGH43" i="24"/>
  <c r="AFO43" i="24"/>
  <c r="AFM43" i="24"/>
  <c r="AFG43" i="24"/>
  <c r="AES43" i="24"/>
  <c r="AEM43" i="24"/>
  <c r="AEK43" i="24"/>
  <c r="AGL42" i="24"/>
  <c r="AGK42" i="24"/>
  <c r="AGH42" i="24"/>
  <c r="AFO42" i="24"/>
  <c r="AFM42" i="24"/>
  <c r="AFG42" i="24"/>
  <c r="AES42" i="24"/>
  <c r="AEM42" i="24"/>
  <c r="AEK42" i="24"/>
  <c r="AGL41" i="24"/>
  <c r="AGK41" i="24"/>
  <c r="AGH41" i="24"/>
  <c r="AFO41" i="24"/>
  <c r="AFM41" i="24"/>
  <c r="AFG41" i="24"/>
  <c r="AES41" i="24"/>
  <c r="AEM41" i="24"/>
  <c r="AEK41" i="24"/>
  <c r="AGL40" i="24"/>
  <c r="AGK40" i="24"/>
  <c r="AGH40" i="24"/>
  <c r="AFO40" i="24"/>
  <c r="AFM40" i="24"/>
  <c r="AFG40" i="24"/>
  <c r="AES40" i="24"/>
  <c r="AEM40" i="24"/>
  <c r="AEK40" i="24"/>
  <c r="AGL39" i="24"/>
  <c r="AGK39" i="24"/>
  <c r="AGH39" i="24"/>
  <c r="AFO39" i="24"/>
  <c r="AFM39" i="24"/>
  <c r="AFG39" i="24"/>
  <c r="AES39" i="24"/>
  <c r="AEM39" i="24"/>
  <c r="AEK39" i="24"/>
  <c r="AGL38" i="24"/>
  <c r="AGK38" i="24"/>
  <c r="AGH38" i="24"/>
  <c r="AFO38" i="24"/>
  <c r="AFM38" i="24"/>
  <c r="AFG38" i="24"/>
  <c r="AES38" i="24"/>
  <c r="AEM38" i="24"/>
  <c r="AEK38" i="24"/>
  <c r="AGL37" i="24"/>
  <c r="AGK37" i="24"/>
  <c r="AGH37" i="24"/>
  <c r="AFO37" i="24"/>
  <c r="AFM37" i="24"/>
  <c r="AFG37" i="24"/>
  <c r="AES37" i="24"/>
  <c r="AEM37" i="24"/>
  <c r="AEK37" i="24"/>
  <c r="AGL36" i="24"/>
  <c r="AGK36" i="24"/>
  <c r="AGH36" i="24"/>
  <c r="AFO36" i="24"/>
  <c r="AFM36" i="24"/>
  <c r="AFG36" i="24"/>
  <c r="AES36" i="24"/>
  <c r="AEM36" i="24"/>
  <c r="AEK36" i="24"/>
  <c r="AGL35" i="24"/>
  <c r="AGK35" i="24"/>
  <c r="AGH35" i="24"/>
  <c r="AFO35" i="24"/>
  <c r="AFM35" i="24"/>
  <c r="AFG35" i="24"/>
  <c r="AES35" i="24"/>
  <c r="AEM35" i="24"/>
  <c r="AEK35" i="24"/>
  <c r="AGL34" i="24"/>
  <c r="AGK34" i="24"/>
  <c r="AGH34" i="24"/>
  <c r="AFO34" i="24"/>
  <c r="AFM34" i="24"/>
  <c r="AFG34" i="24"/>
  <c r="AES34" i="24"/>
  <c r="AEM34" i="24"/>
  <c r="AEK34" i="24"/>
  <c r="AGL33" i="24"/>
  <c r="AGK33" i="24"/>
  <c r="AGH33" i="24"/>
  <c r="AFO33" i="24"/>
  <c r="AFM33" i="24"/>
  <c r="AFG33" i="24"/>
  <c r="AES33" i="24"/>
  <c r="AEM33" i="24"/>
  <c r="AEK33" i="24"/>
  <c r="AGL32" i="24"/>
  <c r="AGK32" i="24"/>
  <c r="AGH32" i="24"/>
  <c r="AFO32" i="24"/>
  <c r="AFM32" i="24"/>
  <c r="AFG32" i="24"/>
  <c r="AES32" i="24"/>
  <c r="AEM32" i="24"/>
  <c r="AEK32" i="24"/>
  <c r="AGL31" i="24"/>
  <c r="AGK31" i="24"/>
  <c r="AGH31" i="24"/>
  <c r="AFO31" i="24"/>
  <c r="AFM31" i="24"/>
  <c r="AFG31" i="24"/>
  <c r="AES31" i="24"/>
  <c r="AEM31" i="24"/>
  <c r="AEK31" i="24"/>
  <c r="AGL30" i="24"/>
  <c r="AGK30" i="24"/>
  <c r="AGH30" i="24"/>
  <c r="AFO30" i="24"/>
  <c r="AFM30" i="24"/>
  <c r="AFG30" i="24"/>
  <c r="AES30" i="24"/>
  <c r="AEM30" i="24"/>
  <c r="AEK30" i="24"/>
  <c r="AGL29" i="24"/>
  <c r="AGK29" i="24"/>
  <c r="AGH29" i="24"/>
  <c r="AFO29" i="24"/>
  <c r="AFM29" i="24"/>
  <c r="AFG29" i="24"/>
  <c r="AES29" i="24"/>
  <c r="AEM29" i="24"/>
  <c r="AEK29" i="24"/>
  <c r="AGL28" i="24"/>
  <c r="AGK28" i="24"/>
  <c r="AGH28" i="24"/>
  <c r="AFO28" i="24"/>
  <c r="AFM28" i="24"/>
  <c r="AFG28" i="24"/>
  <c r="AES28" i="24"/>
  <c r="AEM28" i="24"/>
  <c r="AEK28" i="24"/>
  <c r="AGL27" i="24"/>
  <c r="AGK27" i="24"/>
  <c r="AGH27" i="24"/>
  <c r="AFO27" i="24"/>
  <c r="AFM27" i="24"/>
  <c r="AFG27" i="24"/>
  <c r="AES27" i="24"/>
  <c r="AEM27" i="24"/>
  <c r="AEK27" i="24"/>
  <c r="AGL26" i="24"/>
  <c r="AGK26" i="24"/>
  <c r="AGH26" i="24"/>
  <c r="AFO26" i="24"/>
  <c r="AFM26" i="24"/>
  <c r="AFG26" i="24"/>
  <c r="AES26" i="24"/>
  <c r="AEM26" i="24"/>
  <c r="AEK26" i="24"/>
  <c r="AGL25" i="24"/>
  <c r="AGK25" i="24"/>
  <c r="AGH25" i="24"/>
  <c r="AFO25" i="24"/>
  <c r="AFM25" i="24"/>
  <c r="AFG25" i="24"/>
  <c r="AES25" i="24"/>
  <c r="AEM25" i="24"/>
  <c r="AEK25" i="24"/>
  <c r="AGL24" i="24"/>
  <c r="AGK24" i="24"/>
  <c r="AGH24" i="24"/>
  <c r="AFO24" i="24"/>
  <c r="AFM24" i="24"/>
  <c r="AFG24" i="24"/>
  <c r="AES24" i="24"/>
  <c r="AEM24" i="24"/>
  <c r="AEK24" i="24"/>
  <c r="AGL23" i="24"/>
  <c r="AGK23" i="24"/>
  <c r="AGH23" i="24"/>
  <c r="AFO23" i="24"/>
  <c r="AFM23" i="24"/>
  <c r="AFG23" i="24"/>
  <c r="AES23" i="24"/>
  <c r="AEM23" i="24"/>
  <c r="AEK23" i="24"/>
  <c r="AGL22" i="24"/>
  <c r="AGK22" i="24"/>
  <c r="AGH22" i="24"/>
  <c r="AFO22" i="24"/>
  <c r="AFM22" i="24"/>
  <c r="AFG22" i="24"/>
  <c r="AES22" i="24"/>
  <c r="AEM22" i="24"/>
  <c r="AEK22" i="24"/>
  <c r="AGL21" i="24"/>
  <c r="AGK21" i="24"/>
  <c r="AGH21" i="24"/>
  <c r="AFO21" i="24"/>
  <c r="AFM21" i="24"/>
  <c r="AFG21" i="24"/>
  <c r="AES21" i="24"/>
  <c r="AEM21" i="24"/>
  <c r="AEK21" i="24"/>
  <c r="AGL20" i="24"/>
  <c r="AGK20" i="24"/>
  <c r="AGH20" i="24"/>
  <c r="AFO20" i="24"/>
  <c r="AFM20" i="24"/>
  <c r="AFG20" i="24"/>
  <c r="AES20" i="24"/>
  <c r="AEM20" i="24"/>
  <c r="AEK20" i="24"/>
  <c r="AGL19" i="24"/>
  <c r="AGK19" i="24"/>
  <c r="AGH19" i="24"/>
  <c r="AFO19" i="24"/>
  <c r="AFM19" i="24"/>
  <c r="AFG19" i="24"/>
  <c r="AES19" i="24"/>
  <c r="AEM19" i="24"/>
  <c r="AEK19" i="24"/>
  <c r="AGL18" i="24"/>
  <c r="AGK18" i="24"/>
  <c r="AGH18" i="24"/>
  <c r="AFO18" i="24"/>
  <c r="AFM18" i="24"/>
  <c r="AFG18" i="24"/>
  <c r="AES18" i="24"/>
  <c r="AEM18" i="24"/>
  <c r="AEK18" i="24"/>
  <c r="AGL17" i="24"/>
  <c r="AGK17" i="24"/>
  <c r="AGH17" i="24"/>
  <c r="AFO17" i="24"/>
  <c r="AFM17" i="24"/>
  <c r="AFG17" i="24"/>
  <c r="AES17" i="24"/>
  <c r="AEM17" i="24"/>
  <c r="AEK17" i="24"/>
  <c r="AGL16" i="24"/>
  <c r="AGK16" i="24"/>
  <c r="AGH16" i="24"/>
  <c r="AFO16" i="24"/>
  <c r="AFM16" i="24"/>
  <c r="AFG16" i="24"/>
  <c r="AES16" i="24"/>
  <c r="AEM16" i="24"/>
  <c r="AEK16" i="24"/>
  <c r="AGL15" i="24"/>
  <c r="AGK15" i="24"/>
  <c r="AGH15" i="24"/>
  <c r="AFO15" i="24"/>
  <c r="AFM15" i="24"/>
  <c r="AFG15" i="24"/>
  <c r="AES15" i="24"/>
  <c r="AEM15" i="24"/>
  <c r="AEK15" i="24"/>
  <c r="AGL14" i="24"/>
  <c r="AGK14" i="24"/>
  <c r="AGH14" i="24"/>
  <c r="AFO14" i="24"/>
  <c r="AFM14" i="24"/>
  <c r="AFG14" i="24"/>
  <c r="AES14" i="24"/>
  <c r="AEM14" i="24"/>
  <c r="AEK14" i="24"/>
  <c r="AGL13" i="24"/>
  <c r="AGK13" i="24"/>
  <c r="AGH13" i="24"/>
  <c r="AFO13" i="24"/>
  <c r="AFM13" i="24"/>
  <c r="AFG13" i="24"/>
  <c r="AES13" i="24"/>
  <c r="AEM13" i="24"/>
  <c r="AEK13" i="24"/>
  <c r="AGL12" i="24"/>
  <c r="AGK12" i="24"/>
  <c r="AGH12" i="24"/>
  <c r="AFO12" i="24"/>
  <c r="AFM12" i="24"/>
  <c r="AFG12" i="24"/>
  <c r="AES12" i="24"/>
  <c r="AEM12" i="24"/>
  <c r="AEK12" i="24"/>
  <c r="AGL11" i="24"/>
  <c r="AGK11" i="24"/>
  <c r="AGH11" i="24"/>
  <c r="AFO11" i="24"/>
  <c r="AFM11" i="24"/>
  <c r="AFG11" i="24"/>
  <c r="AES11" i="24"/>
  <c r="AEM11" i="24"/>
  <c r="AEK11" i="24"/>
  <c r="AGL10" i="24"/>
  <c r="AGK10" i="24"/>
  <c r="AGH10" i="24"/>
  <c r="AFO10" i="24"/>
  <c r="AFM10" i="24"/>
  <c r="AFG10" i="24"/>
  <c r="AES10" i="24"/>
  <c r="AEM10" i="24"/>
  <c r="AEK10" i="24"/>
  <c r="NS3" i="24"/>
  <c r="NV3" i="24" s="1"/>
  <c r="NY3" i="24" s="1"/>
  <c r="OB3" i="24" s="1"/>
  <c r="OE3" i="24" s="1"/>
  <c r="OH3" i="24" s="1"/>
  <c r="OK3" i="24" s="1"/>
  <c r="ON3" i="24" s="1"/>
  <c r="OQ3" i="24" s="1"/>
  <c r="OT3" i="24" s="1"/>
  <c r="OW3" i="24" s="1"/>
  <c r="OZ3" i="24" s="1"/>
  <c r="PC3" i="24" s="1"/>
  <c r="PF3" i="24" s="1"/>
  <c r="PI3" i="24" s="1"/>
  <c r="PL3" i="24" s="1"/>
  <c r="PO3" i="24" s="1"/>
  <c r="PR3" i="24" s="1"/>
  <c r="PU3" i="24" s="1"/>
  <c r="PX3" i="24" s="1"/>
  <c r="QA3" i="24" s="1"/>
  <c r="QD3" i="24" s="1"/>
  <c r="QG3" i="24" s="1"/>
  <c r="QJ3" i="24" s="1"/>
  <c r="QM3" i="24" s="1"/>
  <c r="QP3" i="24" s="1"/>
  <c r="QS3" i="24" s="1"/>
  <c r="QV3" i="24" s="1"/>
  <c r="QY3" i="24" s="1"/>
  <c r="RB3" i="24" s="1"/>
  <c r="RE3" i="24" s="1"/>
  <c r="RH3" i="24" s="1"/>
  <c r="RK3" i="24" s="1"/>
  <c r="RN3" i="24" s="1"/>
  <c r="RQ3" i="24" s="1"/>
  <c r="RT3" i="24" s="1"/>
  <c r="RW3" i="24" s="1"/>
  <c r="RZ3" i="24" s="1"/>
  <c r="SC3" i="24" s="1"/>
  <c r="SF3" i="24" s="1"/>
  <c r="SI3" i="24" s="1"/>
  <c r="SL3" i="24" s="1"/>
  <c r="SO3" i="24" s="1"/>
  <c r="SR3" i="24" s="1"/>
  <c r="SU3" i="24" s="1"/>
  <c r="SX3" i="24" s="1"/>
  <c r="TA3" i="24" s="1"/>
  <c r="TD3" i="24" s="1"/>
  <c r="TG3" i="24" s="1"/>
  <c r="TJ3" i="24" s="1"/>
  <c r="TM3" i="24" s="1"/>
  <c r="TP3" i="24" s="1"/>
  <c r="TS3" i="24" s="1"/>
  <c r="TV3" i="24" s="1"/>
  <c r="TY3" i="24" s="1"/>
  <c r="UB3" i="24" s="1"/>
  <c r="UE3" i="24" s="1"/>
  <c r="UH3" i="24" s="1"/>
  <c r="UK3" i="24" s="1"/>
  <c r="UN3" i="24" s="1"/>
  <c r="UQ3" i="24" s="1"/>
  <c r="UT3" i="24" s="1"/>
  <c r="UW3" i="24" s="1"/>
  <c r="UZ3" i="24" s="1"/>
  <c r="VC3" i="24" s="1"/>
  <c r="VF3" i="24" s="1"/>
  <c r="VI3" i="24" s="1"/>
  <c r="VL3" i="24" s="1"/>
  <c r="VO3" i="24" s="1"/>
  <c r="VR3" i="24" s="1"/>
  <c r="VU3" i="24" s="1"/>
  <c r="VX3" i="24" s="1"/>
  <c r="WA3" i="24" s="1"/>
  <c r="WD3" i="24" s="1"/>
  <c r="WG3" i="24" s="1"/>
  <c r="WJ3" i="24" s="1"/>
  <c r="WM3" i="24" s="1"/>
  <c r="WP3" i="24" s="1"/>
  <c r="WS3" i="24" s="1"/>
  <c r="WV3" i="24" s="1"/>
  <c r="WY3" i="24" s="1"/>
  <c r="XB3" i="24" s="1"/>
  <c r="XE3" i="24" s="1"/>
  <c r="XH3" i="24" s="1"/>
  <c r="XK3" i="24" s="1"/>
  <c r="XN3" i="24" s="1"/>
  <c r="XQ3" i="24" s="1"/>
  <c r="XT3" i="24" s="1"/>
  <c r="XW3" i="24" s="1"/>
  <c r="XZ3" i="24" s="1"/>
  <c r="YC3" i="24" s="1"/>
  <c r="YF3" i="24" s="1"/>
  <c r="YI3" i="24" s="1"/>
  <c r="YL3" i="24" s="1"/>
  <c r="YO3" i="24" s="1"/>
  <c r="YR3" i="24" s="1"/>
  <c r="YU3" i="24" s="1"/>
  <c r="YX3" i="24" s="1"/>
  <c r="ZA3" i="24" s="1"/>
  <c r="NP3" i="24"/>
  <c r="ZC109" i="24"/>
  <c r="ZB109" i="24"/>
  <c r="ZA109" i="24"/>
  <c r="YZ109" i="24"/>
  <c r="YY109" i="24"/>
  <c r="YW109" i="24"/>
  <c r="YV109" i="24"/>
  <c r="YU109" i="24"/>
  <c r="YT109" i="24"/>
  <c r="YS109" i="24"/>
  <c r="YQ109" i="24"/>
  <c r="YP109" i="24"/>
  <c r="YO109" i="24"/>
  <c r="YN109" i="24"/>
  <c r="YM109" i="24"/>
  <c r="YK109" i="24"/>
  <c r="YJ109" i="24"/>
  <c r="YI109" i="24"/>
  <c r="YH109" i="24"/>
  <c r="YG109" i="24"/>
  <c r="YE109" i="24"/>
  <c r="YD109" i="24"/>
  <c r="YC109" i="24"/>
  <c r="YB109" i="24"/>
  <c r="YA109" i="24"/>
  <c r="XY109" i="24"/>
  <c r="XX109" i="24"/>
  <c r="XW109" i="24"/>
  <c r="XV109" i="24"/>
  <c r="XU109" i="24"/>
  <c r="XS109" i="24"/>
  <c r="XR109" i="24"/>
  <c r="XQ109" i="24"/>
  <c r="XP109" i="24"/>
  <c r="XO109" i="24"/>
  <c r="XM109" i="24"/>
  <c r="XL109" i="24"/>
  <c r="XK109" i="24"/>
  <c r="XJ109" i="24"/>
  <c r="XI109" i="24"/>
  <c r="XG109" i="24"/>
  <c r="XF109" i="24"/>
  <c r="XE109" i="24"/>
  <c r="XD109" i="24"/>
  <c r="XC109" i="24"/>
  <c r="XA109" i="24"/>
  <c r="WZ109" i="24"/>
  <c r="WY109" i="24"/>
  <c r="WX109" i="24"/>
  <c r="WW109" i="24"/>
  <c r="WU109" i="24"/>
  <c r="WT109" i="24"/>
  <c r="WS109" i="24"/>
  <c r="WR109" i="24"/>
  <c r="WQ109" i="24"/>
  <c r="WO109" i="24"/>
  <c r="WN109" i="24"/>
  <c r="WM109" i="24"/>
  <c r="WL109" i="24"/>
  <c r="WK109" i="24"/>
  <c r="WI109" i="24"/>
  <c r="WH109" i="24"/>
  <c r="WG109" i="24"/>
  <c r="WF109" i="24"/>
  <c r="WE109" i="24"/>
  <c r="WC109" i="24"/>
  <c r="WB109" i="24"/>
  <c r="WA109" i="24"/>
  <c r="VZ109" i="24"/>
  <c r="VY109" i="24"/>
  <c r="VW109" i="24"/>
  <c r="VV109" i="24"/>
  <c r="VU109" i="24"/>
  <c r="VT109" i="24"/>
  <c r="VS109" i="24"/>
  <c r="VQ109" i="24"/>
  <c r="VP109" i="24"/>
  <c r="VO109" i="24"/>
  <c r="VN109" i="24"/>
  <c r="VM109" i="24"/>
  <c r="VK109" i="24"/>
  <c r="VJ109" i="24"/>
  <c r="VI109" i="24"/>
  <c r="VH109" i="24"/>
  <c r="VG109" i="24"/>
  <c r="VE109" i="24"/>
  <c r="VD109" i="24"/>
  <c r="VC109" i="24"/>
  <c r="VB109" i="24"/>
  <c r="VA109" i="24"/>
  <c r="UY109" i="24"/>
  <c r="UX109" i="24"/>
  <c r="UW109" i="24"/>
  <c r="UV109" i="24"/>
  <c r="UU109" i="24"/>
  <c r="US109" i="24"/>
  <c r="UR109" i="24"/>
  <c r="UQ109" i="24"/>
  <c r="UP109" i="24"/>
  <c r="UO109" i="24"/>
  <c r="UN109" i="24"/>
  <c r="UM109" i="24"/>
  <c r="UL109" i="24"/>
  <c r="UJ109" i="24"/>
  <c r="UI109" i="24"/>
  <c r="UG109" i="24"/>
  <c r="UF109" i="24"/>
  <c r="UE109" i="24"/>
  <c r="UD109" i="24"/>
  <c r="UC109" i="24"/>
  <c r="UA109" i="24"/>
  <c r="TZ109" i="24"/>
  <c r="TY109" i="24"/>
  <c r="TX109" i="24"/>
  <c r="TW109" i="24"/>
  <c r="TU109" i="24"/>
  <c r="TT109" i="24"/>
  <c r="TS109" i="24"/>
  <c r="TR109" i="24"/>
  <c r="TQ109" i="24"/>
  <c r="TO109" i="24"/>
  <c r="TN109" i="24"/>
  <c r="TM109" i="24"/>
  <c r="TL109" i="24"/>
  <c r="TK109" i="24"/>
  <c r="TI109" i="24"/>
  <c r="TH109" i="24"/>
  <c r="TG109" i="24"/>
  <c r="TF109" i="24"/>
  <c r="TE109" i="24"/>
  <c r="TC109" i="24"/>
  <c r="TB109" i="24"/>
  <c r="TA109" i="24"/>
  <c r="SZ109" i="24"/>
  <c r="SY109" i="24"/>
  <c r="SW109" i="24"/>
  <c r="SV109" i="24"/>
  <c r="SU109" i="24"/>
  <c r="ST109" i="24"/>
  <c r="SS109" i="24"/>
  <c r="SQ109" i="24"/>
  <c r="SP109" i="24"/>
  <c r="SO109" i="24"/>
  <c r="SN109" i="24"/>
  <c r="SM109" i="24"/>
  <c r="SK109" i="24"/>
  <c r="SJ109" i="24"/>
  <c r="SI109" i="24"/>
  <c r="SH109" i="24"/>
  <c r="SG109" i="24"/>
  <c r="SE109" i="24"/>
  <c r="SD109" i="24"/>
  <c r="SB109" i="24"/>
  <c r="SA109" i="24"/>
  <c r="RY109" i="24"/>
  <c r="RX109" i="24"/>
  <c r="RV109" i="24"/>
  <c r="RU109" i="24"/>
  <c r="RS109" i="24"/>
  <c r="RR109" i="24"/>
  <c r="RP109" i="24"/>
  <c r="RO109" i="24"/>
  <c r="RM109" i="24"/>
  <c r="RL109" i="24"/>
  <c r="RJ109" i="24"/>
  <c r="RI109" i="24"/>
  <c r="RG109" i="24"/>
  <c r="RF109" i="24"/>
  <c r="RD109" i="24"/>
  <c r="RC109" i="24"/>
  <c r="RA109" i="24"/>
  <c r="QZ109" i="24"/>
  <c r="QX109" i="24"/>
  <c r="QW109" i="24"/>
  <c r="QU109" i="24"/>
  <c r="QT109" i="24"/>
  <c r="QR109" i="24"/>
  <c r="QQ109" i="24"/>
  <c r="QO109" i="24"/>
  <c r="QN109" i="24"/>
  <c r="QL109" i="24"/>
  <c r="QK109" i="24"/>
  <c r="QI109" i="24"/>
  <c r="QH109" i="24"/>
  <c r="QF109" i="24"/>
  <c r="QE109" i="24"/>
  <c r="QC109" i="24"/>
  <c r="QB109" i="24"/>
  <c r="PZ109" i="24"/>
  <c r="PY109" i="24"/>
  <c r="PW109" i="24"/>
  <c r="PV109" i="24"/>
  <c r="PT109" i="24"/>
  <c r="PS109" i="24"/>
  <c r="PQ109" i="24"/>
  <c r="PP109" i="24"/>
  <c r="PO109" i="24"/>
  <c r="PN109" i="24"/>
  <c r="PM109" i="24"/>
  <c r="PL109" i="24"/>
  <c r="AGG109" i="24" s="1"/>
  <c r="PK109" i="24"/>
  <c r="PJ109" i="24"/>
  <c r="PI109" i="24"/>
  <c r="AGF109" i="24" s="1"/>
  <c r="PH109" i="24"/>
  <c r="PG109" i="24"/>
  <c r="PF109" i="24"/>
  <c r="AGE109" i="24" s="1"/>
  <c r="PE109" i="24"/>
  <c r="PD109" i="24"/>
  <c r="PC109" i="24"/>
  <c r="AGD109" i="24" s="1"/>
  <c r="PB109" i="24"/>
  <c r="PA109" i="24"/>
  <c r="OZ109" i="24"/>
  <c r="AGC109" i="24" s="1"/>
  <c r="OY109" i="24"/>
  <c r="OX109" i="24"/>
  <c r="OW109" i="24"/>
  <c r="AGB109" i="24" s="1"/>
  <c r="OV109" i="24"/>
  <c r="OU109" i="24"/>
  <c r="OT109" i="24"/>
  <c r="AGA109" i="24" s="1"/>
  <c r="OS109" i="24"/>
  <c r="OR109" i="24"/>
  <c r="OQ109" i="24"/>
  <c r="AFZ109" i="24" s="1"/>
  <c r="OP109" i="24"/>
  <c r="OO109" i="24"/>
  <c r="ON109" i="24"/>
  <c r="AFY109" i="24" s="1"/>
  <c r="OM109" i="24"/>
  <c r="OL109" i="24"/>
  <c r="OK109" i="24"/>
  <c r="AFX109" i="24" s="1"/>
  <c r="OJ109" i="24"/>
  <c r="OI109" i="24"/>
  <c r="OH109" i="24"/>
  <c r="AFW109" i="24" s="1"/>
  <c r="OG109" i="24"/>
  <c r="OF109" i="24"/>
  <c r="OE109" i="24"/>
  <c r="AFV109" i="24" s="1"/>
  <c r="OD109" i="24"/>
  <c r="OC109" i="24"/>
  <c r="OB109" i="24"/>
  <c r="AFU109" i="24" s="1"/>
  <c r="OA109" i="24"/>
  <c r="NZ109" i="24"/>
  <c r="NY109" i="24"/>
  <c r="AFT109" i="24" s="1"/>
  <c r="NX109" i="24"/>
  <c r="NW109" i="24"/>
  <c r="AFS109" i="24"/>
  <c r="NU109" i="24"/>
  <c r="NT109" i="24"/>
  <c r="NS109" i="24"/>
  <c r="AFR109" i="24" s="1"/>
  <c r="NR109" i="24"/>
  <c r="NQ109" i="24"/>
  <c r="AFQ109" i="24"/>
  <c r="ZC108" i="24"/>
  <c r="ZB108" i="24"/>
  <c r="ZA108" i="24"/>
  <c r="YZ108" i="24"/>
  <c r="YY108" i="24"/>
  <c r="YW108" i="24"/>
  <c r="YV108" i="24"/>
  <c r="YU108" i="24"/>
  <c r="YT108" i="24"/>
  <c r="YS108" i="24"/>
  <c r="YQ108" i="24"/>
  <c r="YP108" i="24"/>
  <c r="YO108" i="24"/>
  <c r="YN108" i="24"/>
  <c r="YM108" i="24"/>
  <c r="YK108" i="24"/>
  <c r="YJ108" i="24"/>
  <c r="YI108" i="24"/>
  <c r="YH108" i="24"/>
  <c r="YG108" i="24"/>
  <c r="YE108" i="24"/>
  <c r="YD108" i="24"/>
  <c r="YC108" i="24"/>
  <c r="YB108" i="24"/>
  <c r="YA108" i="24"/>
  <c r="XY108" i="24"/>
  <c r="XX108" i="24"/>
  <c r="XW108" i="24"/>
  <c r="XV108" i="24"/>
  <c r="XU108" i="24"/>
  <c r="XS108" i="24"/>
  <c r="XR108" i="24"/>
  <c r="XQ108" i="24"/>
  <c r="XP108" i="24"/>
  <c r="XO108" i="24"/>
  <c r="XM108" i="24"/>
  <c r="XL108" i="24"/>
  <c r="XK108" i="24"/>
  <c r="XJ108" i="24"/>
  <c r="XI108" i="24"/>
  <c r="XG108" i="24"/>
  <c r="XF108" i="24"/>
  <c r="XE108" i="24"/>
  <c r="XD108" i="24"/>
  <c r="XC108" i="24"/>
  <c r="XA108" i="24"/>
  <c r="WZ108" i="24"/>
  <c r="WY108" i="24"/>
  <c r="WX108" i="24"/>
  <c r="WW108" i="24"/>
  <c r="WU108" i="24"/>
  <c r="WT108" i="24"/>
  <c r="WS108" i="24"/>
  <c r="WR108" i="24"/>
  <c r="WQ108" i="24"/>
  <c r="WO108" i="24"/>
  <c r="WN108" i="24"/>
  <c r="WM108" i="24"/>
  <c r="WL108" i="24"/>
  <c r="WK108" i="24"/>
  <c r="WI108" i="24"/>
  <c r="WH108" i="24"/>
  <c r="WG108" i="24"/>
  <c r="WF108" i="24"/>
  <c r="WE108" i="24"/>
  <c r="WC108" i="24"/>
  <c r="WB108" i="24"/>
  <c r="WA108" i="24"/>
  <c r="VZ108" i="24"/>
  <c r="VY108" i="24"/>
  <c r="VW108" i="24"/>
  <c r="VV108" i="24"/>
  <c r="VU108" i="24"/>
  <c r="VT108" i="24"/>
  <c r="VS108" i="24"/>
  <c r="VQ108" i="24"/>
  <c r="VP108" i="24"/>
  <c r="VO108" i="24"/>
  <c r="VN108" i="24"/>
  <c r="VM108" i="24"/>
  <c r="VK108" i="24"/>
  <c r="VJ108" i="24"/>
  <c r="VI108" i="24"/>
  <c r="VH108" i="24"/>
  <c r="VG108" i="24"/>
  <c r="VE108" i="24"/>
  <c r="VD108" i="24"/>
  <c r="VC108" i="24"/>
  <c r="VB108" i="24"/>
  <c r="VA108" i="24"/>
  <c r="UY108" i="24"/>
  <c r="UX108" i="24"/>
  <c r="UW108" i="24"/>
  <c r="UV108" i="24"/>
  <c r="UU108" i="24"/>
  <c r="US108" i="24"/>
  <c r="UR108" i="24"/>
  <c r="UQ108" i="24"/>
  <c r="UP108" i="24"/>
  <c r="UO108" i="24"/>
  <c r="UN108" i="24"/>
  <c r="UM108" i="24"/>
  <c r="UL108" i="24"/>
  <c r="UJ108" i="24"/>
  <c r="UI108" i="24"/>
  <c r="UG108" i="24"/>
  <c r="UF108" i="24"/>
  <c r="UE108" i="24"/>
  <c r="UD108" i="24"/>
  <c r="UC108" i="24"/>
  <c r="UA108" i="24"/>
  <c r="TZ108" i="24"/>
  <c r="TY108" i="24"/>
  <c r="TX108" i="24"/>
  <c r="TW108" i="24"/>
  <c r="TU108" i="24"/>
  <c r="TT108" i="24"/>
  <c r="TS108" i="24"/>
  <c r="TR108" i="24"/>
  <c r="TQ108" i="24"/>
  <c r="TO108" i="24"/>
  <c r="TN108" i="24"/>
  <c r="TM108" i="24"/>
  <c r="TL108" i="24"/>
  <c r="TK108" i="24"/>
  <c r="TI108" i="24"/>
  <c r="TH108" i="24"/>
  <c r="TG108" i="24"/>
  <c r="TF108" i="24"/>
  <c r="TE108" i="24"/>
  <c r="TC108" i="24"/>
  <c r="TB108" i="24"/>
  <c r="TA108" i="24"/>
  <c r="SZ108" i="24"/>
  <c r="SY108" i="24"/>
  <c r="SW108" i="24"/>
  <c r="SV108" i="24"/>
  <c r="SU108" i="24"/>
  <c r="ST108" i="24"/>
  <c r="SS108" i="24"/>
  <c r="SQ108" i="24"/>
  <c r="SP108" i="24"/>
  <c r="SO108" i="24"/>
  <c r="SN108" i="24"/>
  <c r="SM108" i="24"/>
  <c r="SK108" i="24"/>
  <c r="SJ108" i="24"/>
  <c r="SI108" i="24"/>
  <c r="SH108" i="24"/>
  <c r="SG108" i="24"/>
  <c r="SE108" i="24"/>
  <c r="SD108" i="24"/>
  <c r="SB108" i="24"/>
  <c r="SA108" i="24"/>
  <c r="RY108" i="24"/>
  <c r="RX108" i="24"/>
  <c r="RV108" i="24"/>
  <c r="RU108" i="24"/>
  <c r="RS108" i="24"/>
  <c r="RR108" i="24"/>
  <c r="RP108" i="24"/>
  <c r="RO108" i="24"/>
  <c r="RM108" i="24"/>
  <c r="RL108" i="24"/>
  <c r="RJ108" i="24"/>
  <c r="RI108" i="24"/>
  <c r="RG108" i="24"/>
  <c r="RF108" i="24"/>
  <c r="RD108" i="24"/>
  <c r="RC108" i="24"/>
  <c r="RA108" i="24"/>
  <c r="QZ108" i="24"/>
  <c r="QX108" i="24"/>
  <c r="QW108" i="24"/>
  <c r="QU108" i="24"/>
  <c r="QT108" i="24"/>
  <c r="QR108" i="24"/>
  <c r="QQ108" i="24"/>
  <c r="QO108" i="24"/>
  <c r="QN108" i="24"/>
  <c r="QL108" i="24"/>
  <c r="QK108" i="24"/>
  <c r="QI108" i="24"/>
  <c r="QH108" i="24"/>
  <c r="QF108" i="24"/>
  <c r="QE108" i="24"/>
  <c r="QC108" i="24"/>
  <c r="QB108" i="24"/>
  <c r="PZ108" i="24"/>
  <c r="PY108" i="24"/>
  <c r="PW108" i="24"/>
  <c r="PV108" i="24"/>
  <c r="PT108" i="24"/>
  <c r="PS108" i="24"/>
  <c r="PQ108" i="24"/>
  <c r="PP108" i="24"/>
  <c r="PO108" i="24"/>
  <c r="PN108" i="24"/>
  <c r="PM108" i="24"/>
  <c r="PL108" i="24"/>
  <c r="AGG108" i="24" s="1"/>
  <c r="PK108" i="24"/>
  <c r="PJ108" i="24"/>
  <c r="PI108" i="24"/>
  <c r="AGF108" i="24" s="1"/>
  <c r="PH108" i="24"/>
  <c r="PG108" i="24"/>
  <c r="PF108" i="24"/>
  <c r="AGE108" i="24" s="1"/>
  <c r="PE108" i="24"/>
  <c r="PD108" i="24"/>
  <c r="PC108" i="24"/>
  <c r="AGD108" i="24" s="1"/>
  <c r="PB108" i="24"/>
  <c r="PA108" i="24"/>
  <c r="OZ108" i="24"/>
  <c r="AGC108" i="24" s="1"/>
  <c r="OY108" i="24"/>
  <c r="OX108" i="24"/>
  <c r="OW108" i="24"/>
  <c r="AGB108" i="24" s="1"/>
  <c r="OV108" i="24"/>
  <c r="OU108" i="24"/>
  <c r="OT108" i="24"/>
  <c r="AGA108" i="24" s="1"/>
  <c r="OS108" i="24"/>
  <c r="OR108" i="24"/>
  <c r="OQ108" i="24"/>
  <c r="AFZ108" i="24" s="1"/>
  <c r="OP108" i="24"/>
  <c r="OO108" i="24"/>
  <c r="ON108" i="24"/>
  <c r="AFY108" i="24" s="1"/>
  <c r="OM108" i="24"/>
  <c r="OL108" i="24"/>
  <c r="OK108" i="24"/>
  <c r="AFX108" i="24" s="1"/>
  <c r="OJ108" i="24"/>
  <c r="OI108" i="24"/>
  <c r="OH108" i="24"/>
  <c r="AFW108" i="24" s="1"/>
  <c r="OG108" i="24"/>
  <c r="OF108" i="24"/>
  <c r="OE108" i="24"/>
  <c r="AFV108" i="24" s="1"/>
  <c r="OD108" i="24"/>
  <c r="OC108" i="24"/>
  <c r="OB108" i="24"/>
  <c r="AFU108" i="24" s="1"/>
  <c r="OA108" i="24"/>
  <c r="NZ108" i="24"/>
  <c r="NY108" i="24"/>
  <c r="AFT108" i="24" s="1"/>
  <c r="NX108" i="24"/>
  <c r="NW108" i="24"/>
  <c r="AFS108" i="24"/>
  <c r="NU108" i="24"/>
  <c r="NT108" i="24"/>
  <c r="NS108" i="24"/>
  <c r="AFR108" i="24" s="1"/>
  <c r="NR108" i="24"/>
  <c r="NQ108" i="24"/>
  <c r="AFQ108" i="24"/>
  <c r="ZC107" i="24"/>
  <c r="ZB107" i="24"/>
  <c r="ZA107" i="24"/>
  <c r="YZ107" i="24"/>
  <c r="YY107" i="24"/>
  <c r="YW107" i="24"/>
  <c r="YV107" i="24"/>
  <c r="YU107" i="24"/>
  <c r="YT107" i="24"/>
  <c r="YS107" i="24"/>
  <c r="YQ107" i="24"/>
  <c r="YP107" i="24"/>
  <c r="YO107" i="24"/>
  <c r="YN107" i="24"/>
  <c r="YM107" i="24"/>
  <c r="YK107" i="24"/>
  <c r="YJ107" i="24"/>
  <c r="YI107" i="24"/>
  <c r="YH107" i="24"/>
  <c r="YG107" i="24"/>
  <c r="YE107" i="24"/>
  <c r="YD107" i="24"/>
  <c r="YC107" i="24"/>
  <c r="YB107" i="24"/>
  <c r="YA107" i="24"/>
  <c r="XY107" i="24"/>
  <c r="XX107" i="24"/>
  <c r="XW107" i="24"/>
  <c r="XV107" i="24"/>
  <c r="XU107" i="24"/>
  <c r="XS107" i="24"/>
  <c r="XR107" i="24"/>
  <c r="XQ107" i="24"/>
  <c r="XP107" i="24"/>
  <c r="XO107" i="24"/>
  <c r="XM107" i="24"/>
  <c r="XL107" i="24"/>
  <c r="XK107" i="24"/>
  <c r="XJ107" i="24"/>
  <c r="XI107" i="24"/>
  <c r="XG107" i="24"/>
  <c r="XF107" i="24"/>
  <c r="XE107" i="24"/>
  <c r="XD107" i="24"/>
  <c r="XC107" i="24"/>
  <c r="XA107" i="24"/>
  <c r="WZ107" i="24"/>
  <c r="WY107" i="24"/>
  <c r="WX107" i="24"/>
  <c r="WW107" i="24"/>
  <c r="WU107" i="24"/>
  <c r="WT107" i="24"/>
  <c r="WS107" i="24"/>
  <c r="WR107" i="24"/>
  <c r="WQ107" i="24"/>
  <c r="WO107" i="24"/>
  <c r="WN107" i="24"/>
  <c r="WM107" i="24"/>
  <c r="WL107" i="24"/>
  <c r="WK107" i="24"/>
  <c r="WI107" i="24"/>
  <c r="WH107" i="24"/>
  <c r="WG107" i="24"/>
  <c r="WF107" i="24"/>
  <c r="WE107" i="24"/>
  <c r="WC107" i="24"/>
  <c r="WB107" i="24"/>
  <c r="WA107" i="24"/>
  <c r="VZ107" i="24"/>
  <c r="VY107" i="24"/>
  <c r="VW107" i="24"/>
  <c r="VV107" i="24"/>
  <c r="VU107" i="24"/>
  <c r="VT107" i="24"/>
  <c r="VS107" i="24"/>
  <c r="VQ107" i="24"/>
  <c r="VP107" i="24"/>
  <c r="VO107" i="24"/>
  <c r="VN107" i="24"/>
  <c r="VM107" i="24"/>
  <c r="VK107" i="24"/>
  <c r="VJ107" i="24"/>
  <c r="VI107" i="24"/>
  <c r="VH107" i="24"/>
  <c r="VG107" i="24"/>
  <c r="VE107" i="24"/>
  <c r="VD107" i="24"/>
  <c r="VC107" i="24"/>
  <c r="VB107" i="24"/>
  <c r="VA107" i="24"/>
  <c r="UY107" i="24"/>
  <c r="UX107" i="24"/>
  <c r="UW107" i="24"/>
  <c r="UV107" i="24"/>
  <c r="UU107" i="24"/>
  <c r="US107" i="24"/>
  <c r="UR107" i="24"/>
  <c r="UQ107" i="24"/>
  <c r="UP107" i="24"/>
  <c r="UO107" i="24"/>
  <c r="UN107" i="24"/>
  <c r="UM107" i="24"/>
  <c r="UL107" i="24"/>
  <c r="UJ107" i="24"/>
  <c r="UI107" i="24"/>
  <c r="UG107" i="24"/>
  <c r="UF107" i="24"/>
  <c r="UE107" i="24"/>
  <c r="UD107" i="24"/>
  <c r="UC107" i="24"/>
  <c r="UA107" i="24"/>
  <c r="TZ107" i="24"/>
  <c r="TY107" i="24"/>
  <c r="TX107" i="24"/>
  <c r="TW107" i="24"/>
  <c r="TU107" i="24"/>
  <c r="TT107" i="24"/>
  <c r="TS107" i="24"/>
  <c r="TR107" i="24"/>
  <c r="TQ107" i="24"/>
  <c r="TO107" i="24"/>
  <c r="TN107" i="24"/>
  <c r="TM107" i="24"/>
  <c r="TL107" i="24"/>
  <c r="TK107" i="24"/>
  <c r="TI107" i="24"/>
  <c r="TH107" i="24"/>
  <c r="TG107" i="24"/>
  <c r="TF107" i="24"/>
  <c r="TE107" i="24"/>
  <c r="TC107" i="24"/>
  <c r="TB107" i="24"/>
  <c r="TA107" i="24"/>
  <c r="SZ107" i="24"/>
  <c r="SY107" i="24"/>
  <c r="SW107" i="24"/>
  <c r="SV107" i="24"/>
  <c r="SU107" i="24"/>
  <c r="ST107" i="24"/>
  <c r="SS107" i="24"/>
  <c r="SQ107" i="24"/>
  <c r="SP107" i="24"/>
  <c r="SO107" i="24"/>
  <c r="SN107" i="24"/>
  <c r="SM107" i="24"/>
  <c r="SK107" i="24"/>
  <c r="SJ107" i="24"/>
  <c r="SI107" i="24"/>
  <c r="SH107" i="24"/>
  <c r="SG107" i="24"/>
  <c r="SE107" i="24"/>
  <c r="SD107" i="24"/>
  <c r="SB107" i="24"/>
  <c r="SA107" i="24"/>
  <c r="RY107" i="24"/>
  <c r="RX107" i="24"/>
  <c r="RV107" i="24"/>
  <c r="RU107" i="24"/>
  <c r="RS107" i="24"/>
  <c r="RR107" i="24"/>
  <c r="RP107" i="24"/>
  <c r="RO107" i="24"/>
  <c r="RM107" i="24"/>
  <c r="RL107" i="24"/>
  <c r="RJ107" i="24"/>
  <c r="RI107" i="24"/>
  <c r="RG107" i="24"/>
  <c r="RF107" i="24"/>
  <c r="RD107" i="24"/>
  <c r="RC107" i="24"/>
  <c r="RA107" i="24"/>
  <c r="QZ107" i="24"/>
  <c r="QX107" i="24"/>
  <c r="QW107" i="24"/>
  <c r="QU107" i="24"/>
  <c r="QT107" i="24"/>
  <c r="QR107" i="24"/>
  <c r="QQ107" i="24"/>
  <c r="QO107" i="24"/>
  <c r="QN107" i="24"/>
  <c r="QL107" i="24"/>
  <c r="QK107" i="24"/>
  <c r="QI107" i="24"/>
  <c r="QH107" i="24"/>
  <c r="QF107" i="24"/>
  <c r="QE107" i="24"/>
  <c r="QC107" i="24"/>
  <c r="QB107" i="24"/>
  <c r="PZ107" i="24"/>
  <c r="PY107" i="24"/>
  <c r="PW107" i="24"/>
  <c r="PV107" i="24"/>
  <c r="PT107" i="24"/>
  <c r="PS107" i="24"/>
  <c r="PQ107" i="24"/>
  <c r="PP107" i="24"/>
  <c r="PO107" i="24"/>
  <c r="PN107" i="24"/>
  <c r="PM107" i="24"/>
  <c r="PL107" i="24"/>
  <c r="AGG107" i="24" s="1"/>
  <c r="PK107" i="24"/>
  <c r="PJ107" i="24"/>
  <c r="PI107" i="24"/>
  <c r="AGF107" i="24" s="1"/>
  <c r="PH107" i="24"/>
  <c r="PG107" i="24"/>
  <c r="PF107" i="24"/>
  <c r="AGE107" i="24" s="1"/>
  <c r="PE107" i="24"/>
  <c r="PD107" i="24"/>
  <c r="PC107" i="24"/>
  <c r="AGD107" i="24" s="1"/>
  <c r="PB107" i="24"/>
  <c r="PA107" i="24"/>
  <c r="OZ107" i="24"/>
  <c r="AGC107" i="24" s="1"/>
  <c r="OY107" i="24"/>
  <c r="OX107" i="24"/>
  <c r="OW107" i="24"/>
  <c r="AGB107" i="24" s="1"/>
  <c r="OV107" i="24"/>
  <c r="OU107" i="24"/>
  <c r="OT107" i="24"/>
  <c r="AGA107" i="24" s="1"/>
  <c r="OS107" i="24"/>
  <c r="OR107" i="24"/>
  <c r="OQ107" i="24"/>
  <c r="AFZ107" i="24" s="1"/>
  <c r="OP107" i="24"/>
  <c r="OO107" i="24"/>
  <c r="ON107" i="24"/>
  <c r="AFY107" i="24" s="1"/>
  <c r="OM107" i="24"/>
  <c r="OL107" i="24"/>
  <c r="OK107" i="24"/>
  <c r="AFX107" i="24" s="1"/>
  <c r="OJ107" i="24"/>
  <c r="OI107" i="24"/>
  <c r="OH107" i="24"/>
  <c r="AFW107" i="24" s="1"/>
  <c r="OG107" i="24"/>
  <c r="OF107" i="24"/>
  <c r="OE107" i="24"/>
  <c r="AFV107" i="24" s="1"/>
  <c r="OD107" i="24"/>
  <c r="OC107" i="24"/>
  <c r="OB107" i="24"/>
  <c r="AFU107" i="24" s="1"/>
  <c r="OA107" i="24"/>
  <c r="NZ107" i="24"/>
  <c r="NY107" i="24"/>
  <c r="AFT107" i="24" s="1"/>
  <c r="NX107" i="24"/>
  <c r="NW107" i="24"/>
  <c r="AFS107" i="24"/>
  <c r="NU107" i="24"/>
  <c r="NT107" i="24"/>
  <c r="NS107" i="24"/>
  <c r="AFR107" i="24" s="1"/>
  <c r="NR107" i="24"/>
  <c r="NQ107" i="24"/>
  <c r="AFQ107" i="24"/>
  <c r="ZC106" i="24"/>
  <c r="ZB106" i="24"/>
  <c r="ZA106" i="24"/>
  <c r="YZ106" i="24"/>
  <c r="YY106" i="24"/>
  <c r="YW106" i="24"/>
  <c r="YV106" i="24"/>
  <c r="YU106" i="24"/>
  <c r="YT106" i="24"/>
  <c r="YS106" i="24"/>
  <c r="YQ106" i="24"/>
  <c r="YP106" i="24"/>
  <c r="YO106" i="24"/>
  <c r="YN106" i="24"/>
  <c r="YM106" i="24"/>
  <c r="YK106" i="24"/>
  <c r="YJ106" i="24"/>
  <c r="YI106" i="24"/>
  <c r="YH106" i="24"/>
  <c r="YG106" i="24"/>
  <c r="YE106" i="24"/>
  <c r="YD106" i="24"/>
  <c r="YC106" i="24"/>
  <c r="YB106" i="24"/>
  <c r="YA106" i="24"/>
  <c r="XY106" i="24"/>
  <c r="XX106" i="24"/>
  <c r="XW106" i="24"/>
  <c r="XV106" i="24"/>
  <c r="XU106" i="24"/>
  <c r="XS106" i="24"/>
  <c r="XR106" i="24"/>
  <c r="XQ106" i="24"/>
  <c r="XP106" i="24"/>
  <c r="XO106" i="24"/>
  <c r="XM106" i="24"/>
  <c r="XL106" i="24"/>
  <c r="XK106" i="24"/>
  <c r="XJ106" i="24"/>
  <c r="XI106" i="24"/>
  <c r="XG106" i="24"/>
  <c r="XF106" i="24"/>
  <c r="XE106" i="24"/>
  <c r="XD106" i="24"/>
  <c r="XC106" i="24"/>
  <c r="XA106" i="24"/>
  <c r="WZ106" i="24"/>
  <c r="WY106" i="24"/>
  <c r="WX106" i="24"/>
  <c r="WW106" i="24"/>
  <c r="WU106" i="24"/>
  <c r="WT106" i="24"/>
  <c r="WS106" i="24"/>
  <c r="WR106" i="24"/>
  <c r="WQ106" i="24"/>
  <c r="WO106" i="24"/>
  <c r="WN106" i="24"/>
  <c r="WM106" i="24"/>
  <c r="WL106" i="24"/>
  <c r="WK106" i="24"/>
  <c r="WI106" i="24"/>
  <c r="WH106" i="24"/>
  <c r="WG106" i="24"/>
  <c r="WF106" i="24"/>
  <c r="WE106" i="24"/>
  <c r="WC106" i="24"/>
  <c r="WB106" i="24"/>
  <c r="WA106" i="24"/>
  <c r="VZ106" i="24"/>
  <c r="VY106" i="24"/>
  <c r="VW106" i="24"/>
  <c r="VV106" i="24"/>
  <c r="VU106" i="24"/>
  <c r="VT106" i="24"/>
  <c r="VS106" i="24"/>
  <c r="VQ106" i="24"/>
  <c r="VP106" i="24"/>
  <c r="VO106" i="24"/>
  <c r="VN106" i="24"/>
  <c r="VM106" i="24"/>
  <c r="VK106" i="24"/>
  <c r="VJ106" i="24"/>
  <c r="VI106" i="24"/>
  <c r="VH106" i="24"/>
  <c r="VG106" i="24"/>
  <c r="VE106" i="24"/>
  <c r="VD106" i="24"/>
  <c r="VC106" i="24"/>
  <c r="VB106" i="24"/>
  <c r="VA106" i="24"/>
  <c r="UY106" i="24"/>
  <c r="UX106" i="24"/>
  <c r="UW106" i="24"/>
  <c r="UV106" i="24"/>
  <c r="UU106" i="24"/>
  <c r="US106" i="24"/>
  <c r="UR106" i="24"/>
  <c r="UQ106" i="24"/>
  <c r="UP106" i="24"/>
  <c r="UO106" i="24"/>
  <c r="UN106" i="24"/>
  <c r="UM106" i="24"/>
  <c r="UL106" i="24"/>
  <c r="UJ106" i="24"/>
  <c r="UI106" i="24"/>
  <c r="UG106" i="24"/>
  <c r="UF106" i="24"/>
  <c r="UE106" i="24"/>
  <c r="UD106" i="24"/>
  <c r="UC106" i="24"/>
  <c r="UA106" i="24"/>
  <c r="TZ106" i="24"/>
  <c r="TY106" i="24"/>
  <c r="TX106" i="24"/>
  <c r="TW106" i="24"/>
  <c r="TU106" i="24"/>
  <c r="TT106" i="24"/>
  <c r="TS106" i="24"/>
  <c r="TR106" i="24"/>
  <c r="TQ106" i="24"/>
  <c r="TO106" i="24"/>
  <c r="TN106" i="24"/>
  <c r="TM106" i="24"/>
  <c r="TL106" i="24"/>
  <c r="TK106" i="24"/>
  <c r="TI106" i="24"/>
  <c r="TH106" i="24"/>
  <c r="TG106" i="24"/>
  <c r="TF106" i="24"/>
  <c r="TE106" i="24"/>
  <c r="TC106" i="24"/>
  <c r="TB106" i="24"/>
  <c r="TA106" i="24"/>
  <c r="SZ106" i="24"/>
  <c r="SY106" i="24"/>
  <c r="SW106" i="24"/>
  <c r="SV106" i="24"/>
  <c r="SU106" i="24"/>
  <c r="ST106" i="24"/>
  <c r="SS106" i="24"/>
  <c r="SQ106" i="24"/>
  <c r="SP106" i="24"/>
  <c r="SO106" i="24"/>
  <c r="SN106" i="24"/>
  <c r="SM106" i="24"/>
  <c r="SK106" i="24"/>
  <c r="SJ106" i="24"/>
  <c r="SI106" i="24"/>
  <c r="SH106" i="24"/>
  <c r="SG106" i="24"/>
  <c r="SE106" i="24"/>
  <c r="SD106" i="24"/>
  <c r="SB106" i="24"/>
  <c r="SA106" i="24"/>
  <c r="RY106" i="24"/>
  <c r="RX106" i="24"/>
  <c r="RV106" i="24"/>
  <c r="RU106" i="24"/>
  <c r="RS106" i="24"/>
  <c r="RR106" i="24"/>
  <c r="RP106" i="24"/>
  <c r="RO106" i="24"/>
  <c r="RM106" i="24"/>
  <c r="RL106" i="24"/>
  <c r="RJ106" i="24"/>
  <c r="RI106" i="24"/>
  <c r="RG106" i="24"/>
  <c r="RF106" i="24"/>
  <c r="RD106" i="24"/>
  <c r="RC106" i="24"/>
  <c r="RA106" i="24"/>
  <c r="QZ106" i="24"/>
  <c r="QX106" i="24"/>
  <c r="QW106" i="24"/>
  <c r="QU106" i="24"/>
  <c r="QT106" i="24"/>
  <c r="QR106" i="24"/>
  <c r="QQ106" i="24"/>
  <c r="QO106" i="24"/>
  <c r="QN106" i="24"/>
  <c r="QL106" i="24"/>
  <c r="QK106" i="24"/>
  <c r="QI106" i="24"/>
  <c r="QH106" i="24"/>
  <c r="QF106" i="24"/>
  <c r="QE106" i="24"/>
  <c r="QC106" i="24"/>
  <c r="QB106" i="24"/>
  <c r="PZ106" i="24"/>
  <c r="PY106" i="24"/>
  <c r="PW106" i="24"/>
  <c r="PV106" i="24"/>
  <c r="PT106" i="24"/>
  <c r="PS106" i="24"/>
  <c r="PQ106" i="24"/>
  <c r="PP106" i="24"/>
  <c r="PO106" i="24"/>
  <c r="PN106" i="24"/>
  <c r="PM106" i="24"/>
  <c r="PL106" i="24"/>
  <c r="AGG106" i="24" s="1"/>
  <c r="PK106" i="24"/>
  <c r="PJ106" i="24"/>
  <c r="PI106" i="24"/>
  <c r="AGF106" i="24" s="1"/>
  <c r="PH106" i="24"/>
  <c r="PG106" i="24"/>
  <c r="PF106" i="24"/>
  <c r="AGE106" i="24" s="1"/>
  <c r="PE106" i="24"/>
  <c r="PD106" i="24"/>
  <c r="PC106" i="24"/>
  <c r="AGD106" i="24" s="1"/>
  <c r="PB106" i="24"/>
  <c r="PA106" i="24"/>
  <c r="OZ106" i="24"/>
  <c r="AGC106" i="24" s="1"/>
  <c r="OY106" i="24"/>
  <c r="OX106" i="24"/>
  <c r="OW106" i="24"/>
  <c r="AGB106" i="24" s="1"/>
  <c r="OV106" i="24"/>
  <c r="OU106" i="24"/>
  <c r="OT106" i="24"/>
  <c r="AGA106" i="24" s="1"/>
  <c r="OS106" i="24"/>
  <c r="OR106" i="24"/>
  <c r="OQ106" i="24"/>
  <c r="AFZ106" i="24" s="1"/>
  <c r="OP106" i="24"/>
  <c r="OO106" i="24"/>
  <c r="ON106" i="24"/>
  <c r="AFY106" i="24" s="1"/>
  <c r="OM106" i="24"/>
  <c r="OL106" i="24"/>
  <c r="OK106" i="24"/>
  <c r="AFX106" i="24" s="1"/>
  <c r="OJ106" i="24"/>
  <c r="OI106" i="24"/>
  <c r="OH106" i="24"/>
  <c r="AFW106" i="24" s="1"/>
  <c r="OG106" i="24"/>
  <c r="OF106" i="24"/>
  <c r="OE106" i="24"/>
  <c r="AFV106" i="24" s="1"/>
  <c r="OD106" i="24"/>
  <c r="OC106" i="24"/>
  <c r="OB106" i="24"/>
  <c r="AFU106" i="24" s="1"/>
  <c r="OA106" i="24"/>
  <c r="NZ106" i="24"/>
  <c r="NY106" i="24"/>
  <c r="AFT106" i="24" s="1"/>
  <c r="NX106" i="24"/>
  <c r="NW106" i="24"/>
  <c r="AFS106" i="24"/>
  <c r="NU106" i="24"/>
  <c r="NT106" i="24"/>
  <c r="NS106" i="24"/>
  <c r="AFR106" i="24" s="1"/>
  <c r="NR106" i="24"/>
  <c r="NQ106" i="24"/>
  <c r="AFQ106" i="24"/>
  <c r="ZC105" i="24"/>
  <c r="ZB105" i="24"/>
  <c r="ZA105" i="24"/>
  <c r="YZ105" i="24"/>
  <c r="YY105" i="24"/>
  <c r="YW105" i="24"/>
  <c r="YV105" i="24"/>
  <c r="YU105" i="24"/>
  <c r="YT105" i="24"/>
  <c r="YS105" i="24"/>
  <c r="YQ105" i="24"/>
  <c r="YP105" i="24"/>
  <c r="YO105" i="24"/>
  <c r="YN105" i="24"/>
  <c r="YM105" i="24"/>
  <c r="YK105" i="24"/>
  <c r="YJ105" i="24"/>
  <c r="YI105" i="24"/>
  <c r="YH105" i="24"/>
  <c r="YG105" i="24"/>
  <c r="YE105" i="24"/>
  <c r="YD105" i="24"/>
  <c r="YC105" i="24"/>
  <c r="YB105" i="24"/>
  <c r="YA105" i="24"/>
  <c r="XY105" i="24"/>
  <c r="XX105" i="24"/>
  <c r="XW105" i="24"/>
  <c r="XV105" i="24"/>
  <c r="XU105" i="24"/>
  <c r="XS105" i="24"/>
  <c r="XR105" i="24"/>
  <c r="XQ105" i="24"/>
  <c r="XP105" i="24"/>
  <c r="XO105" i="24"/>
  <c r="XM105" i="24"/>
  <c r="XL105" i="24"/>
  <c r="XK105" i="24"/>
  <c r="XJ105" i="24"/>
  <c r="XI105" i="24"/>
  <c r="XG105" i="24"/>
  <c r="XF105" i="24"/>
  <c r="XE105" i="24"/>
  <c r="XD105" i="24"/>
  <c r="XC105" i="24"/>
  <c r="XA105" i="24"/>
  <c r="WZ105" i="24"/>
  <c r="WY105" i="24"/>
  <c r="WX105" i="24"/>
  <c r="WW105" i="24"/>
  <c r="WU105" i="24"/>
  <c r="WT105" i="24"/>
  <c r="WS105" i="24"/>
  <c r="WR105" i="24"/>
  <c r="WQ105" i="24"/>
  <c r="WO105" i="24"/>
  <c r="WN105" i="24"/>
  <c r="WM105" i="24"/>
  <c r="WL105" i="24"/>
  <c r="WK105" i="24"/>
  <c r="WI105" i="24"/>
  <c r="WH105" i="24"/>
  <c r="WG105" i="24"/>
  <c r="WF105" i="24"/>
  <c r="WE105" i="24"/>
  <c r="WC105" i="24"/>
  <c r="WB105" i="24"/>
  <c r="WA105" i="24"/>
  <c r="VZ105" i="24"/>
  <c r="VY105" i="24"/>
  <c r="VW105" i="24"/>
  <c r="VV105" i="24"/>
  <c r="VU105" i="24"/>
  <c r="VT105" i="24"/>
  <c r="VS105" i="24"/>
  <c r="VQ105" i="24"/>
  <c r="VP105" i="24"/>
  <c r="VO105" i="24"/>
  <c r="VN105" i="24"/>
  <c r="VM105" i="24"/>
  <c r="VK105" i="24"/>
  <c r="VJ105" i="24"/>
  <c r="VI105" i="24"/>
  <c r="VH105" i="24"/>
  <c r="VG105" i="24"/>
  <c r="VE105" i="24"/>
  <c r="VD105" i="24"/>
  <c r="VC105" i="24"/>
  <c r="VB105" i="24"/>
  <c r="VA105" i="24"/>
  <c r="UY105" i="24"/>
  <c r="UX105" i="24"/>
  <c r="UW105" i="24"/>
  <c r="UV105" i="24"/>
  <c r="UU105" i="24"/>
  <c r="US105" i="24"/>
  <c r="UR105" i="24"/>
  <c r="UQ105" i="24"/>
  <c r="UP105" i="24"/>
  <c r="UO105" i="24"/>
  <c r="UN105" i="24"/>
  <c r="UM105" i="24"/>
  <c r="UL105" i="24"/>
  <c r="UJ105" i="24"/>
  <c r="UI105" i="24"/>
  <c r="UG105" i="24"/>
  <c r="UF105" i="24"/>
  <c r="UE105" i="24"/>
  <c r="UD105" i="24"/>
  <c r="UC105" i="24"/>
  <c r="UA105" i="24"/>
  <c r="TZ105" i="24"/>
  <c r="TY105" i="24"/>
  <c r="TX105" i="24"/>
  <c r="TW105" i="24"/>
  <c r="TU105" i="24"/>
  <c r="TT105" i="24"/>
  <c r="TS105" i="24"/>
  <c r="TR105" i="24"/>
  <c r="TQ105" i="24"/>
  <c r="TO105" i="24"/>
  <c r="TN105" i="24"/>
  <c r="TM105" i="24"/>
  <c r="TL105" i="24"/>
  <c r="TK105" i="24"/>
  <c r="TI105" i="24"/>
  <c r="TH105" i="24"/>
  <c r="TG105" i="24"/>
  <c r="TF105" i="24"/>
  <c r="TE105" i="24"/>
  <c r="TC105" i="24"/>
  <c r="TB105" i="24"/>
  <c r="TA105" i="24"/>
  <c r="SZ105" i="24"/>
  <c r="SY105" i="24"/>
  <c r="SW105" i="24"/>
  <c r="SV105" i="24"/>
  <c r="SU105" i="24"/>
  <c r="ST105" i="24"/>
  <c r="SS105" i="24"/>
  <c r="SQ105" i="24"/>
  <c r="SP105" i="24"/>
  <c r="SO105" i="24"/>
  <c r="SN105" i="24"/>
  <c r="SM105" i="24"/>
  <c r="SK105" i="24"/>
  <c r="SJ105" i="24"/>
  <c r="SI105" i="24"/>
  <c r="SH105" i="24"/>
  <c r="SG105" i="24"/>
  <c r="SE105" i="24"/>
  <c r="SD105" i="24"/>
  <c r="SB105" i="24"/>
  <c r="SA105" i="24"/>
  <c r="RY105" i="24"/>
  <c r="RX105" i="24"/>
  <c r="RV105" i="24"/>
  <c r="RU105" i="24"/>
  <c r="RS105" i="24"/>
  <c r="RR105" i="24"/>
  <c r="RP105" i="24"/>
  <c r="RO105" i="24"/>
  <c r="RM105" i="24"/>
  <c r="RL105" i="24"/>
  <c r="RJ105" i="24"/>
  <c r="RI105" i="24"/>
  <c r="RG105" i="24"/>
  <c r="RF105" i="24"/>
  <c r="RD105" i="24"/>
  <c r="RC105" i="24"/>
  <c r="RA105" i="24"/>
  <c r="QZ105" i="24"/>
  <c r="QX105" i="24"/>
  <c r="QW105" i="24"/>
  <c r="QU105" i="24"/>
  <c r="QT105" i="24"/>
  <c r="QR105" i="24"/>
  <c r="QQ105" i="24"/>
  <c r="QO105" i="24"/>
  <c r="QN105" i="24"/>
  <c r="QL105" i="24"/>
  <c r="QK105" i="24"/>
  <c r="QI105" i="24"/>
  <c r="QH105" i="24"/>
  <c r="QF105" i="24"/>
  <c r="QE105" i="24"/>
  <c r="QC105" i="24"/>
  <c r="QB105" i="24"/>
  <c r="PZ105" i="24"/>
  <c r="PY105" i="24"/>
  <c r="PW105" i="24"/>
  <c r="PV105" i="24"/>
  <c r="PT105" i="24"/>
  <c r="PS105" i="24"/>
  <c r="PQ105" i="24"/>
  <c r="PP105" i="24"/>
  <c r="PO105" i="24"/>
  <c r="PN105" i="24"/>
  <c r="PM105" i="24"/>
  <c r="PL105" i="24"/>
  <c r="AGG105" i="24" s="1"/>
  <c r="PK105" i="24"/>
  <c r="PJ105" i="24"/>
  <c r="PI105" i="24"/>
  <c r="AGF105" i="24" s="1"/>
  <c r="PH105" i="24"/>
  <c r="PG105" i="24"/>
  <c r="PF105" i="24"/>
  <c r="AGE105" i="24" s="1"/>
  <c r="PE105" i="24"/>
  <c r="PD105" i="24"/>
  <c r="PC105" i="24"/>
  <c r="AGD105" i="24" s="1"/>
  <c r="PB105" i="24"/>
  <c r="PA105" i="24"/>
  <c r="OZ105" i="24"/>
  <c r="AGC105" i="24" s="1"/>
  <c r="OY105" i="24"/>
  <c r="OX105" i="24"/>
  <c r="OW105" i="24"/>
  <c r="AGB105" i="24" s="1"/>
  <c r="OV105" i="24"/>
  <c r="OU105" i="24"/>
  <c r="OT105" i="24"/>
  <c r="AGA105" i="24" s="1"/>
  <c r="OS105" i="24"/>
  <c r="OR105" i="24"/>
  <c r="OQ105" i="24"/>
  <c r="AFZ105" i="24" s="1"/>
  <c r="OP105" i="24"/>
  <c r="OO105" i="24"/>
  <c r="ON105" i="24"/>
  <c r="AFY105" i="24" s="1"/>
  <c r="OM105" i="24"/>
  <c r="OL105" i="24"/>
  <c r="OK105" i="24"/>
  <c r="AFX105" i="24" s="1"/>
  <c r="OJ105" i="24"/>
  <c r="OI105" i="24"/>
  <c r="OH105" i="24"/>
  <c r="AFW105" i="24" s="1"/>
  <c r="OG105" i="24"/>
  <c r="OF105" i="24"/>
  <c r="OE105" i="24"/>
  <c r="AFV105" i="24" s="1"/>
  <c r="OD105" i="24"/>
  <c r="OC105" i="24"/>
  <c r="OB105" i="24"/>
  <c r="AFU105" i="24" s="1"/>
  <c r="OA105" i="24"/>
  <c r="NZ105" i="24"/>
  <c r="NY105" i="24"/>
  <c r="AFT105" i="24" s="1"/>
  <c r="NX105" i="24"/>
  <c r="NW105" i="24"/>
  <c r="AFS105" i="24"/>
  <c r="NU105" i="24"/>
  <c r="NT105" i="24"/>
  <c r="NS105" i="24"/>
  <c r="AFR105" i="24" s="1"/>
  <c r="NR105" i="24"/>
  <c r="NQ105" i="24"/>
  <c r="AFQ105" i="24"/>
  <c r="ZC104" i="24"/>
  <c r="ZB104" i="24"/>
  <c r="ZA104" i="24"/>
  <c r="YZ104" i="24"/>
  <c r="YY104" i="24"/>
  <c r="YW104" i="24"/>
  <c r="YV104" i="24"/>
  <c r="YU104" i="24"/>
  <c r="YT104" i="24"/>
  <c r="YS104" i="24"/>
  <c r="YQ104" i="24"/>
  <c r="YP104" i="24"/>
  <c r="YO104" i="24"/>
  <c r="YN104" i="24"/>
  <c r="YM104" i="24"/>
  <c r="YK104" i="24"/>
  <c r="YJ104" i="24"/>
  <c r="YI104" i="24"/>
  <c r="YH104" i="24"/>
  <c r="YG104" i="24"/>
  <c r="YE104" i="24"/>
  <c r="YD104" i="24"/>
  <c r="YC104" i="24"/>
  <c r="YB104" i="24"/>
  <c r="YA104" i="24"/>
  <c r="XY104" i="24"/>
  <c r="XX104" i="24"/>
  <c r="XW104" i="24"/>
  <c r="XV104" i="24"/>
  <c r="XU104" i="24"/>
  <c r="XS104" i="24"/>
  <c r="XR104" i="24"/>
  <c r="XQ104" i="24"/>
  <c r="XP104" i="24"/>
  <c r="XO104" i="24"/>
  <c r="XM104" i="24"/>
  <c r="XL104" i="24"/>
  <c r="XK104" i="24"/>
  <c r="XJ104" i="24"/>
  <c r="XI104" i="24"/>
  <c r="XG104" i="24"/>
  <c r="XF104" i="24"/>
  <c r="XE104" i="24"/>
  <c r="XD104" i="24"/>
  <c r="XC104" i="24"/>
  <c r="XA104" i="24"/>
  <c r="WZ104" i="24"/>
  <c r="WY104" i="24"/>
  <c r="WX104" i="24"/>
  <c r="WW104" i="24"/>
  <c r="WU104" i="24"/>
  <c r="WT104" i="24"/>
  <c r="WS104" i="24"/>
  <c r="WR104" i="24"/>
  <c r="WQ104" i="24"/>
  <c r="WO104" i="24"/>
  <c r="WN104" i="24"/>
  <c r="WM104" i="24"/>
  <c r="WL104" i="24"/>
  <c r="WK104" i="24"/>
  <c r="WI104" i="24"/>
  <c r="WH104" i="24"/>
  <c r="WG104" i="24"/>
  <c r="WF104" i="24"/>
  <c r="WE104" i="24"/>
  <c r="WC104" i="24"/>
  <c r="WB104" i="24"/>
  <c r="WA104" i="24"/>
  <c r="VZ104" i="24"/>
  <c r="VY104" i="24"/>
  <c r="VW104" i="24"/>
  <c r="VV104" i="24"/>
  <c r="VU104" i="24"/>
  <c r="VT104" i="24"/>
  <c r="VS104" i="24"/>
  <c r="VQ104" i="24"/>
  <c r="VP104" i="24"/>
  <c r="VO104" i="24"/>
  <c r="VN104" i="24"/>
  <c r="VM104" i="24"/>
  <c r="VK104" i="24"/>
  <c r="VJ104" i="24"/>
  <c r="VI104" i="24"/>
  <c r="VH104" i="24"/>
  <c r="VG104" i="24"/>
  <c r="VE104" i="24"/>
  <c r="VD104" i="24"/>
  <c r="VC104" i="24"/>
  <c r="VB104" i="24"/>
  <c r="VA104" i="24"/>
  <c r="UY104" i="24"/>
  <c r="UX104" i="24"/>
  <c r="UW104" i="24"/>
  <c r="UV104" i="24"/>
  <c r="UU104" i="24"/>
  <c r="US104" i="24"/>
  <c r="UR104" i="24"/>
  <c r="UQ104" i="24"/>
  <c r="UP104" i="24"/>
  <c r="UO104" i="24"/>
  <c r="UN104" i="24"/>
  <c r="UM104" i="24"/>
  <c r="UL104" i="24"/>
  <c r="UJ104" i="24"/>
  <c r="UI104" i="24"/>
  <c r="UG104" i="24"/>
  <c r="UF104" i="24"/>
  <c r="UE104" i="24"/>
  <c r="UD104" i="24"/>
  <c r="UC104" i="24"/>
  <c r="UA104" i="24"/>
  <c r="TZ104" i="24"/>
  <c r="TY104" i="24"/>
  <c r="TX104" i="24"/>
  <c r="TW104" i="24"/>
  <c r="TU104" i="24"/>
  <c r="TT104" i="24"/>
  <c r="TS104" i="24"/>
  <c r="TR104" i="24"/>
  <c r="TQ104" i="24"/>
  <c r="TO104" i="24"/>
  <c r="TN104" i="24"/>
  <c r="TM104" i="24"/>
  <c r="TL104" i="24"/>
  <c r="TK104" i="24"/>
  <c r="TI104" i="24"/>
  <c r="TH104" i="24"/>
  <c r="TG104" i="24"/>
  <c r="TF104" i="24"/>
  <c r="TE104" i="24"/>
  <c r="TC104" i="24"/>
  <c r="TB104" i="24"/>
  <c r="TA104" i="24"/>
  <c r="SZ104" i="24"/>
  <c r="SY104" i="24"/>
  <c r="SW104" i="24"/>
  <c r="SV104" i="24"/>
  <c r="SU104" i="24"/>
  <c r="ST104" i="24"/>
  <c r="SS104" i="24"/>
  <c r="SQ104" i="24"/>
  <c r="SP104" i="24"/>
  <c r="SO104" i="24"/>
  <c r="SN104" i="24"/>
  <c r="SM104" i="24"/>
  <c r="SK104" i="24"/>
  <c r="SJ104" i="24"/>
  <c r="SI104" i="24"/>
  <c r="SH104" i="24"/>
  <c r="SG104" i="24"/>
  <c r="SE104" i="24"/>
  <c r="SD104" i="24"/>
  <c r="SB104" i="24"/>
  <c r="SA104" i="24"/>
  <c r="RY104" i="24"/>
  <c r="RX104" i="24"/>
  <c r="RV104" i="24"/>
  <c r="RU104" i="24"/>
  <c r="RS104" i="24"/>
  <c r="RR104" i="24"/>
  <c r="RP104" i="24"/>
  <c r="RO104" i="24"/>
  <c r="RM104" i="24"/>
  <c r="RL104" i="24"/>
  <c r="RJ104" i="24"/>
  <c r="RI104" i="24"/>
  <c r="RG104" i="24"/>
  <c r="RF104" i="24"/>
  <c r="RD104" i="24"/>
  <c r="RC104" i="24"/>
  <c r="RA104" i="24"/>
  <c r="QZ104" i="24"/>
  <c r="QX104" i="24"/>
  <c r="QW104" i="24"/>
  <c r="QU104" i="24"/>
  <c r="QT104" i="24"/>
  <c r="QR104" i="24"/>
  <c r="QQ104" i="24"/>
  <c r="QO104" i="24"/>
  <c r="QN104" i="24"/>
  <c r="QL104" i="24"/>
  <c r="QK104" i="24"/>
  <c r="QI104" i="24"/>
  <c r="QH104" i="24"/>
  <c r="QF104" i="24"/>
  <c r="QE104" i="24"/>
  <c r="QC104" i="24"/>
  <c r="QB104" i="24"/>
  <c r="PZ104" i="24"/>
  <c r="PY104" i="24"/>
  <c r="PW104" i="24"/>
  <c r="PV104" i="24"/>
  <c r="PT104" i="24"/>
  <c r="PS104" i="24"/>
  <c r="PQ104" i="24"/>
  <c r="PP104" i="24"/>
  <c r="PO104" i="24"/>
  <c r="PN104" i="24"/>
  <c r="PM104" i="24"/>
  <c r="PL104" i="24"/>
  <c r="AGG104" i="24" s="1"/>
  <c r="PK104" i="24"/>
  <c r="PJ104" i="24"/>
  <c r="PI104" i="24"/>
  <c r="AGF104" i="24" s="1"/>
  <c r="PH104" i="24"/>
  <c r="PG104" i="24"/>
  <c r="PF104" i="24"/>
  <c r="AGE104" i="24" s="1"/>
  <c r="PE104" i="24"/>
  <c r="PD104" i="24"/>
  <c r="PC104" i="24"/>
  <c r="AGD104" i="24" s="1"/>
  <c r="PB104" i="24"/>
  <c r="PA104" i="24"/>
  <c r="OZ104" i="24"/>
  <c r="AGC104" i="24" s="1"/>
  <c r="OY104" i="24"/>
  <c r="OX104" i="24"/>
  <c r="OW104" i="24"/>
  <c r="AGB104" i="24" s="1"/>
  <c r="OV104" i="24"/>
  <c r="OU104" i="24"/>
  <c r="OT104" i="24"/>
  <c r="AGA104" i="24" s="1"/>
  <c r="OS104" i="24"/>
  <c r="OR104" i="24"/>
  <c r="OQ104" i="24"/>
  <c r="AFZ104" i="24" s="1"/>
  <c r="OP104" i="24"/>
  <c r="OO104" i="24"/>
  <c r="ON104" i="24"/>
  <c r="AFY104" i="24" s="1"/>
  <c r="OM104" i="24"/>
  <c r="OL104" i="24"/>
  <c r="OK104" i="24"/>
  <c r="AFX104" i="24" s="1"/>
  <c r="OJ104" i="24"/>
  <c r="OI104" i="24"/>
  <c r="OH104" i="24"/>
  <c r="AFW104" i="24" s="1"/>
  <c r="OG104" i="24"/>
  <c r="OF104" i="24"/>
  <c r="OE104" i="24"/>
  <c r="AFV104" i="24" s="1"/>
  <c r="OD104" i="24"/>
  <c r="OC104" i="24"/>
  <c r="OB104" i="24"/>
  <c r="AFU104" i="24" s="1"/>
  <c r="OA104" i="24"/>
  <c r="NZ104" i="24"/>
  <c r="NY104" i="24"/>
  <c r="AFT104" i="24" s="1"/>
  <c r="NX104" i="24"/>
  <c r="NW104" i="24"/>
  <c r="AFS104" i="24"/>
  <c r="NU104" i="24"/>
  <c r="NT104" i="24"/>
  <c r="NS104" i="24"/>
  <c r="AFR104" i="24" s="1"/>
  <c r="NR104" i="24"/>
  <c r="NQ104" i="24"/>
  <c r="AFQ104" i="24"/>
  <c r="ZC103" i="24"/>
  <c r="ZB103" i="24"/>
  <c r="ZA103" i="24"/>
  <c r="YZ103" i="24"/>
  <c r="YY103" i="24"/>
  <c r="YW103" i="24"/>
  <c r="YV103" i="24"/>
  <c r="YU103" i="24"/>
  <c r="YT103" i="24"/>
  <c r="YS103" i="24"/>
  <c r="YQ103" i="24"/>
  <c r="YP103" i="24"/>
  <c r="YO103" i="24"/>
  <c r="YN103" i="24"/>
  <c r="YM103" i="24"/>
  <c r="YK103" i="24"/>
  <c r="YJ103" i="24"/>
  <c r="YI103" i="24"/>
  <c r="YH103" i="24"/>
  <c r="YG103" i="24"/>
  <c r="YE103" i="24"/>
  <c r="YD103" i="24"/>
  <c r="YC103" i="24"/>
  <c r="YB103" i="24"/>
  <c r="YA103" i="24"/>
  <c r="XY103" i="24"/>
  <c r="XX103" i="24"/>
  <c r="XW103" i="24"/>
  <c r="XV103" i="24"/>
  <c r="XU103" i="24"/>
  <c r="XS103" i="24"/>
  <c r="XR103" i="24"/>
  <c r="XQ103" i="24"/>
  <c r="XP103" i="24"/>
  <c r="XO103" i="24"/>
  <c r="XM103" i="24"/>
  <c r="XL103" i="24"/>
  <c r="XK103" i="24"/>
  <c r="XJ103" i="24"/>
  <c r="XI103" i="24"/>
  <c r="XG103" i="24"/>
  <c r="XF103" i="24"/>
  <c r="XE103" i="24"/>
  <c r="XD103" i="24"/>
  <c r="XC103" i="24"/>
  <c r="XA103" i="24"/>
  <c r="WZ103" i="24"/>
  <c r="WY103" i="24"/>
  <c r="WX103" i="24"/>
  <c r="WW103" i="24"/>
  <c r="WU103" i="24"/>
  <c r="WT103" i="24"/>
  <c r="WS103" i="24"/>
  <c r="WR103" i="24"/>
  <c r="WQ103" i="24"/>
  <c r="WO103" i="24"/>
  <c r="WN103" i="24"/>
  <c r="WM103" i="24"/>
  <c r="WL103" i="24"/>
  <c r="WK103" i="24"/>
  <c r="WI103" i="24"/>
  <c r="WH103" i="24"/>
  <c r="WG103" i="24"/>
  <c r="WF103" i="24"/>
  <c r="WE103" i="24"/>
  <c r="WC103" i="24"/>
  <c r="WB103" i="24"/>
  <c r="WA103" i="24"/>
  <c r="VZ103" i="24"/>
  <c r="VY103" i="24"/>
  <c r="VW103" i="24"/>
  <c r="VV103" i="24"/>
  <c r="VU103" i="24"/>
  <c r="VT103" i="24"/>
  <c r="VS103" i="24"/>
  <c r="VQ103" i="24"/>
  <c r="VP103" i="24"/>
  <c r="VO103" i="24"/>
  <c r="VN103" i="24"/>
  <c r="VM103" i="24"/>
  <c r="VK103" i="24"/>
  <c r="VJ103" i="24"/>
  <c r="VI103" i="24"/>
  <c r="VH103" i="24"/>
  <c r="VG103" i="24"/>
  <c r="VE103" i="24"/>
  <c r="VD103" i="24"/>
  <c r="VC103" i="24"/>
  <c r="VB103" i="24"/>
  <c r="VA103" i="24"/>
  <c r="UY103" i="24"/>
  <c r="UX103" i="24"/>
  <c r="UW103" i="24"/>
  <c r="UV103" i="24"/>
  <c r="UU103" i="24"/>
  <c r="US103" i="24"/>
  <c r="UR103" i="24"/>
  <c r="UQ103" i="24"/>
  <c r="UP103" i="24"/>
  <c r="UO103" i="24"/>
  <c r="UN103" i="24"/>
  <c r="UM103" i="24"/>
  <c r="UL103" i="24"/>
  <c r="UJ103" i="24"/>
  <c r="UI103" i="24"/>
  <c r="UG103" i="24"/>
  <c r="UF103" i="24"/>
  <c r="UE103" i="24"/>
  <c r="UD103" i="24"/>
  <c r="UC103" i="24"/>
  <c r="UA103" i="24"/>
  <c r="TZ103" i="24"/>
  <c r="TY103" i="24"/>
  <c r="TX103" i="24"/>
  <c r="TW103" i="24"/>
  <c r="TU103" i="24"/>
  <c r="TT103" i="24"/>
  <c r="TS103" i="24"/>
  <c r="TR103" i="24"/>
  <c r="TQ103" i="24"/>
  <c r="TO103" i="24"/>
  <c r="TN103" i="24"/>
  <c r="TM103" i="24"/>
  <c r="TL103" i="24"/>
  <c r="TK103" i="24"/>
  <c r="TI103" i="24"/>
  <c r="TH103" i="24"/>
  <c r="TG103" i="24"/>
  <c r="TF103" i="24"/>
  <c r="TE103" i="24"/>
  <c r="TC103" i="24"/>
  <c r="TB103" i="24"/>
  <c r="TA103" i="24"/>
  <c r="SZ103" i="24"/>
  <c r="SY103" i="24"/>
  <c r="SW103" i="24"/>
  <c r="SV103" i="24"/>
  <c r="SU103" i="24"/>
  <c r="ST103" i="24"/>
  <c r="SS103" i="24"/>
  <c r="SQ103" i="24"/>
  <c r="SP103" i="24"/>
  <c r="SO103" i="24"/>
  <c r="SN103" i="24"/>
  <c r="SM103" i="24"/>
  <c r="SK103" i="24"/>
  <c r="SJ103" i="24"/>
  <c r="SI103" i="24"/>
  <c r="SH103" i="24"/>
  <c r="SG103" i="24"/>
  <c r="SE103" i="24"/>
  <c r="SD103" i="24"/>
  <c r="SB103" i="24"/>
  <c r="SA103" i="24"/>
  <c r="RY103" i="24"/>
  <c r="RX103" i="24"/>
  <c r="RV103" i="24"/>
  <c r="RU103" i="24"/>
  <c r="RS103" i="24"/>
  <c r="RR103" i="24"/>
  <c r="RP103" i="24"/>
  <c r="RO103" i="24"/>
  <c r="RM103" i="24"/>
  <c r="RL103" i="24"/>
  <c r="RJ103" i="24"/>
  <c r="RI103" i="24"/>
  <c r="RG103" i="24"/>
  <c r="RF103" i="24"/>
  <c r="RD103" i="24"/>
  <c r="RC103" i="24"/>
  <c r="RA103" i="24"/>
  <c r="QZ103" i="24"/>
  <c r="QX103" i="24"/>
  <c r="QW103" i="24"/>
  <c r="QU103" i="24"/>
  <c r="QT103" i="24"/>
  <c r="QR103" i="24"/>
  <c r="QQ103" i="24"/>
  <c r="QO103" i="24"/>
  <c r="QN103" i="24"/>
  <c r="QL103" i="24"/>
  <c r="QK103" i="24"/>
  <c r="QI103" i="24"/>
  <c r="QH103" i="24"/>
  <c r="QF103" i="24"/>
  <c r="QE103" i="24"/>
  <c r="QC103" i="24"/>
  <c r="QB103" i="24"/>
  <c r="PZ103" i="24"/>
  <c r="PY103" i="24"/>
  <c r="PW103" i="24"/>
  <c r="PV103" i="24"/>
  <c r="PT103" i="24"/>
  <c r="PS103" i="24"/>
  <c r="PQ103" i="24"/>
  <c r="PP103" i="24"/>
  <c r="PO103" i="24"/>
  <c r="PN103" i="24"/>
  <c r="PM103" i="24"/>
  <c r="PL103" i="24"/>
  <c r="AGG103" i="24" s="1"/>
  <c r="PK103" i="24"/>
  <c r="PJ103" i="24"/>
  <c r="PI103" i="24"/>
  <c r="AGF103" i="24" s="1"/>
  <c r="PH103" i="24"/>
  <c r="PG103" i="24"/>
  <c r="PF103" i="24"/>
  <c r="AGE103" i="24" s="1"/>
  <c r="PE103" i="24"/>
  <c r="PD103" i="24"/>
  <c r="PC103" i="24"/>
  <c r="AGD103" i="24" s="1"/>
  <c r="PB103" i="24"/>
  <c r="PA103" i="24"/>
  <c r="OZ103" i="24"/>
  <c r="AGC103" i="24" s="1"/>
  <c r="OY103" i="24"/>
  <c r="OX103" i="24"/>
  <c r="OW103" i="24"/>
  <c r="AGB103" i="24" s="1"/>
  <c r="OV103" i="24"/>
  <c r="OU103" i="24"/>
  <c r="OT103" i="24"/>
  <c r="AGA103" i="24" s="1"/>
  <c r="OS103" i="24"/>
  <c r="OR103" i="24"/>
  <c r="OQ103" i="24"/>
  <c r="AFZ103" i="24" s="1"/>
  <c r="OP103" i="24"/>
  <c r="OO103" i="24"/>
  <c r="ON103" i="24"/>
  <c r="AFY103" i="24" s="1"/>
  <c r="OM103" i="24"/>
  <c r="OL103" i="24"/>
  <c r="OK103" i="24"/>
  <c r="AFX103" i="24" s="1"/>
  <c r="OJ103" i="24"/>
  <c r="OI103" i="24"/>
  <c r="OH103" i="24"/>
  <c r="AFW103" i="24" s="1"/>
  <c r="OG103" i="24"/>
  <c r="OF103" i="24"/>
  <c r="OE103" i="24"/>
  <c r="AFV103" i="24" s="1"/>
  <c r="OD103" i="24"/>
  <c r="OC103" i="24"/>
  <c r="OB103" i="24"/>
  <c r="AFU103" i="24" s="1"/>
  <c r="OA103" i="24"/>
  <c r="NZ103" i="24"/>
  <c r="NY103" i="24"/>
  <c r="AFT103" i="24" s="1"/>
  <c r="NX103" i="24"/>
  <c r="NW103" i="24"/>
  <c r="AFS103" i="24"/>
  <c r="NU103" i="24"/>
  <c r="NT103" i="24"/>
  <c r="NS103" i="24"/>
  <c r="AFR103" i="24" s="1"/>
  <c r="NR103" i="24"/>
  <c r="NQ103" i="24"/>
  <c r="AFQ103" i="24"/>
  <c r="ZC102" i="24"/>
  <c r="ZB102" i="24"/>
  <c r="ZA102" i="24"/>
  <c r="YZ102" i="24"/>
  <c r="YY102" i="24"/>
  <c r="YW102" i="24"/>
  <c r="YV102" i="24"/>
  <c r="YU102" i="24"/>
  <c r="YT102" i="24"/>
  <c r="YS102" i="24"/>
  <c r="YQ102" i="24"/>
  <c r="YP102" i="24"/>
  <c r="YO102" i="24"/>
  <c r="YN102" i="24"/>
  <c r="YM102" i="24"/>
  <c r="YK102" i="24"/>
  <c r="YJ102" i="24"/>
  <c r="YI102" i="24"/>
  <c r="YH102" i="24"/>
  <c r="YG102" i="24"/>
  <c r="YE102" i="24"/>
  <c r="YD102" i="24"/>
  <c r="YC102" i="24"/>
  <c r="YB102" i="24"/>
  <c r="YA102" i="24"/>
  <c r="XY102" i="24"/>
  <c r="XX102" i="24"/>
  <c r="XW102" i="24"/>
  <c r="XV102" i="24"/>
  <c r="XU102" i="24"/>
  <c r="XS102" i="24"/>
  <c r="XR102" i="24"/>
  <c r="XQ102" i="24"/>
  <c r="XP102" i="24"/>
  <c r="XO102" i="24"/>
  <c r="XM102" i="24"/>
  <c r="XL102" i="24"/>
  <c r="XK102" i="24"/>
  <c r="XJ102" i="24"/>
  <c r="XI102" i="24"/>
  <c r="XG102" i="24"/>
  <c r="XF102" i="24"/>
  <c r="XE102" i="24"/>
  <c r="XD102" i="24"/>
  <c r="XC102" i="24"/>
  <c r="XA102" i="24"/>
  <c r="WZ102" i="24"/>
  <c r="WY102" i="24"/>
  <c r="WX102" i="24"/>
  <c r="WW102" i="24"/>
  <c r="WU102" i="24"/>
  <c r="WT102" i="24"/>
  <c r="WS102" i="24"/>
  <c r="WR102" i="24"/>
  <c r="WQ102" i="24"/>
  <c r="WO102" i="24"/>
  <c r="WN102" i="24"/>
  <c r="WM102" i="24"/>
  <c r="WL102" i="24"/>
  <c r="WK102" i="24"/>
  <c r="WI102" i="24"/>
  <c r="WH102" i="24"/>
  <c r="WG102" i="24"/>
  <c r="WF102" i="24"/>
  <c r="WE102" i="24"/>
  <c r="WC102" i="24"/>
  <c r="WB102" i="24"/>
  <c r="WA102" i="24"/>
  <c r="VZ102" i="24"/>
  <c r="VY102" i="24"/>
  <c r="VW102" i="24"/>
  <c r="VV102" i="24"/>
  <c r="VU102" i="24"/>
  <c r="VT102" i="24"/>
  <c r="VS102" i="24"/>
  <c r="VQ102" i="24"/>
  <c r="VP102" i="24"/>
  <c r="VO102" i="24"/>
  <c r="VN102" i="24"/>
  <c r="VM102" i="24"/>
  <c r="VK102" i="24"/>
  <c r="VJ102" i="24"/>
  <c r="VI102" i="24"/>
  <c r="VH102" i="24"/>
  <c r="VG102" i="24"/>
  <c r="VE102" i="24"/>
  <c r="VD102" i="24"/>
  <c r="VC102" i="24"/>
  <c r="VB102" i="24"/>
  <c r="VA102" i="24"/>
  <c r="UY102" i="24"/>
  <c r="UX102" i="24"/>
  <c r="UW102" i="24"/>
  <c r="UV102" i="24"/>
  <c r="UU102" i="24"/>
  <c r="US102" i="24"/>
  <c r="UR102" i="24"/>
  <c r="UQ102" i="24"/>
  <c r="UP102" i="24"/>
  <c r="UO102" i="24"/>
  <c r="UN102" i="24"/>
  <c r="UM102" i="24"/>
  <c r="UL102" i="24"/>
  <c r="UJ102" i="24"/>
  <c r="UI102" i="24"/>
  <c r="UG102" i="24"/>
  <c r="UF102" i="24"/>
  <c r="UE102" i="24"/>
  <c r="UD102" i="24"/>
  <c r="UC102" i="24"/>
  <c r="UA102" i="24"/>
  <c r="TZ102" i="24"/>
  <c r="TY102" i="24"/>
  <c r="TX102" i="24"/>
  <c r="TW102" i="24"/>
  <c r="TU102" i="24"/>
  <c r="TT102" i="24"/>
  <c r="TS102" i="24"/>
  <c r="TR102" i="24"/>
  <c r="TQ102" i="24"/>
  <c r="TO102" i="24"/>
  <c r="TN102" i="24"/>
  <c r="TM102" i="24"/>
  <c r="TL102" i="24"/>
  <c r="TK102" i="24"/>
  <c r="TI102" i="24"/>
  <c r="TH102" i="24"/>
  <c r="TG102" i="24"/>
  <c r="TF102" i="24"/>
  <c r="TE102" i="24"/>
  <c r="TC102" i="24"/>
  <c r="TB102" i="24"/>
  <c r="TA102" i="24"/>
  <c r="SZ102" i="24"/>
  <c r="SY102" i="24"/>
  <c r="SW102" i="24"/>
  <c r="SV102" i="24"/>
  <c r="SU102" i="24"/>
  <c r="ST102" i="24"/>
  <c r="SS102" i="24"/>
  <c r="SQ102" i="24"/>
  <c r="SP102" i="24"/>
  <c r="SO102" i="24"/>
  <c r="SN102" i="24"/>
  <c r="SM102" i="24"/>
  <c r="SK102" i="24"/>
  <c r="SJ102" i="24"/>
  <c r="SI102" i="24"/>
  <c r="SH102" i="24"/>
  <c r="SG102" i="24"/>
  <c r="SE102" i="24"/>
  <c r="SD102" i="24"/>
  <c r="SB102" i="24"/>
  <c r="SA102" i="24"/>
  <c r="RY102" i="24"/>
  <c r="RX102" i="24"/>
  <c r="RV102" i="24"/>
  <c r="RU102" i="24"/>
  <c r="RS102" i="24"/>
  <c r="RR102" i="24"/>
  <c r="RP102" i="24"/>
  <c r="RO102" i="24"/>
  <c r="RM102" i="24"/>
  <c r="RL102" i="24"/>
  <c r="RJ102" i="24"/>
  <c r="RI102" i="24"/>
  <c r="RG102" i="24"/>
  <c r="RF102" i="24"/>
  <c r="RD102" i="24"/>
  <c r="RC102" i="24"/>
  <c r="RA102" i="24"/>
  <c r="QZ102" i="24"/>
  <c r="QX102" i="24"/>
  <c r="QW102" i="24"/>
  <c r="QU102" i="24"/>
  <c r="QT102" i="24"/>
  <c r="QR102" i="24"/>
  <c r="QQ102" i="24"/>
  <c r="QO102" i="24"/>
  <c r="QN102" i="24"/>
  <c r="QL102" i="24"/>
  <c r="QK102" i="24"/>
  <c r="QI102" i="24"/>
  <c r="QH102" i="24"/>
  <c r="QF102" i="24"/>
  <c r="QE102" i="24"/>
  <c r="QC102" i="24"/>
  <c r="QB102" i="24"/>
  <c r="PZ102" i="24"/>
  <c r="PY102" i="24"/>
  <c r="PW102" i="24"/>
  <c r="PV102" i="24"/>
  <c r="PT102" i="24"/>
  <c r="PS102" i="24"/>
  <c r="PQ102" i="24"/>
  <c r="PP102" i="24"/>
  <c r="PO102" i="24"/>
  <c r="PN102" i="24"/>
  <c r="PM102" i="24"/>
  <c r="PL102" i="24"/>
  <c r="AGG102" i="24" s="1"/>
  <c r="PK102" i="24"/>
  <c r="PJ102" i="24"/>
  <c r="PI102" i="24"/>
  <c r="AGF102" i="24" s="1"/>
  <c r="PH102" i="24"/>
  <c r="PG102" i="24"/>
  <c r="PF102" i="24"/>
  <c r="AGE102" i="24" s="1"/>
  <c r="PE102" i="24"/>
  <c r="PD102" i="24"/>
  <c r="PC102" i="24"/>
  <c r="AGD102" i="24" s="1"/>
  <c r="PB102" i="24"/>
  <c r="PA102" i="24"/>
  <c r="OZ102" i="24"/>
  <c r="AGC102" i="24" s="1"/>
  <c r="OY102" i="24"/>
  <c r="OX102" i="24"/>
  <c r="OW102" i="24"/>
  <c r="AGB102" i="24" s="1"/>
  <c r="OV102" i="24"/>
  <c r="OU102" i="24"/>
  <c r="OT102" i="24"/>
  <c r="AGA102" i="24" s="1"/>
  <c r="OS102" i="24"/>
  <c r="OR102" i="24"/>
  <c r="OQ102" i="24"/>
  <c r="AFZ102" i="24" s="1"/>
  <c r="OP102" i="24"/>
  <c r="OO102" i="24"/>
  <c r="ON102" i="24"/>
  <c r="AFY102" i="24" s="1"/>
  <c r="OM102" i="24"/>
  <c r="OL102" i="24"/>
  <c r="OK102" i="24"/>
  <c r="AFX102" i="24" s="1"/>
  <c r="OJ102" i="24"/>
  <c r="OI102" i="24"/>
  <c r="OH102" i="24"/>
  <c r="AFW102" i="24" s="1"/>
  <c r="OG102" i="24"/>
  <c r="OF102" i="24"/>
  <c r="OE102" i="24"/>
  <c r="AFV102" i="24" s="1"/>
  <c r="OD102" i="24"/>
  <c r="OC102" i="24"/>
  <c r="OB102" i="24"/>
  <c r="AFU102" i="24" s="1"/>
  <c r="OA102" i="24"/>
  <c r="NZ102" i="24"/>
  <c r="NY102" i="24"/>
  <c r="AFT102" i="24" s="1"/>
  <c r="NX102" i="24"/>
  <c r="NW102" i="24"/>
  <c r="AFS102" i="24"/>
  <c r="NU102" i="24"/>
  <c r="NT102" i="24"/>
  <c r="NS102" i="24"/>
  <c r="AFR102" i="24" s="1"/>
  <c r="NR102" i="24"/>
  <c r="NQ102" i="24"/>
  <c r="AFQ102" i="24"/>
  <c r="ZC101" i="24"/>
  <c r="ZB101" i="24"/>
  <c r="ZA101" i="24"/>
  <c r="YZ101" i="24"/>
  <c r="YY101" i="24"/>
  <c r="YW101" i="24"/>
  <c r="YV101" i="24"/>
  <c r="YU101" i="24"/>
  <c r="YT101" i="24"/>
  <c r="YS101" i="24"/>
  <c r="YQ101" i="24"/>
  <c r="YP101" i="24"/>
  <c r="YO101" i="24"/>
  <c r="YN101" i="24"/>
  <c r="YM101" i="24"/>
  <c r="YK101" i="24"/>
  <c r="YJ101" i="24"/>
  <c r="YI101" i="24"/>
  <c r="YH101" i="24"/>
  <c r="YG101" i="24"/>
  <c r="YE101" i="24"/>
  <c r="YD101" i="24"/>
  <c r="YC101" i="24"/>
  <c r="YB101" i="24"/>
  <c r="YA101" i="24"/>
  <c r="XY101" i="24"/>
  <c r="XX101" i="24"/>
  <c r="XW101" i="24"/>
  <c r="XV101" i="24"/>
  <c r="XU101" i="24"/>
  <c r="XS101" i="24"/>
  <c r="XR101" i="24"/>
  <c r="XQ101" i="24"/>
  <c r="XP101" i="24"/>
  <c r="XO101" i="24"/>
  <c r="XM101" i="24"/>
  <c r="XL101" i="24"/>
  <c r="XK101" i="24"/>
  <c r="XJ101" i="24"/>
  <c r="XI101" i="24"/>
  <c r="XG101" i="24"/>
  <c r="XF101" i="24"/>
  <c r="XE101" i="24"/>
  <c r="XD101" i="24"/>
  <c r="XC101" i="24"/>
  <c r="XA101" i="24"/>
  <c r="WZ101" i="24"/>
  <c r="WY101" i="24"/>
  <c r="WX101" i="24"/>
  <c r="WW101" i="24"/>
  <c r="WU101" i="24"/>
  <c r="WT101" i="24"/>
  <c r="WS101" i="24"/>
  <c r="WR101" i="24"/>
  <c r="WQ101" i="24"/>
  <c r="WO101" i="24"/>
  <c r="WN101" i="24"/>
  <c r="WM101" i="24"/>
  <c r="WL101" i="24"/>
  <c r="WK101" i="24"/>
  <c r="WI101" i="24"/>
  <c r="WH101" i="24"/>
  <c r="WG101" i="24"/>
  <c r="WF101" i="24"/>
  <c r="WE101" i="24"/>
  <c r="WC101" i="24"/>
  <c r="WB101" i="24"/>
  <c r="WA101" i="24"/>
  <c r="VZ101" i="24"/>
  <c r="VY101" i="24"/>
  <c r="VW101" i="24"/>
  <c r="VV101" i="24"/>
  <c r="VU101" i="24"/>
  <c r="VT101" i="24"/>
  <c r="VS101" i="24"/>
  <c r="VQ101" i="24"/>
  <c r="VP101" i="24"/>
  <c r="VO101" i="24"/>
  <c r="VN101" i="24"/>
  <c r="VM101" i="24"/>
  <c r="VK101" i="24"/>
  <c r="VJ101" i="24"/>
  <c r="VI101" i="24"/>
  <c r="VH101" i="24"/>
  <c r="VG101" i="24"/>
  <c r="VE101" i="24"/>
  <c r="VD101" i="24"/>
  <c r="VC101" i="24"/>
  <c r="VB101" i="24"/>
  <c r="VA101" i="24"/>
  <c r="UY101" i="24"/>
  <c r="UX101" i="24"/>
  <c r="UW101" i="24"/>
  <c r="UV101" i="24"/>
  <c r="UU101" i="24"/>
  <c r="US101" i="24"/>
  <c r="UR101" i="24"/>
  <c r="UQ101" i="24"/>
  <c r="UP101" i="24"/>
  <c r="UO101" i="24"/>
  <c r="UN101" i="24"/>
  <c r="UM101" i="24"/>
  <c r="UL101" i="24"/>
  <c r="UJ101" i="24"/>
  <c r="UI101" i="24"/>
  <c r="UG101" i="24"/>
  <c r="UF101" i="24"/>
  <c r="UE101" i="24"/>
  <c r="UD101" i="24"/>
  <c r="UC101" i="24"/>
  <c r="UA101" i="24"/>
  <c r="TZ101" i="24"/>
  <c r="TY101" i="24"/>
  <c r="TX101" i="24"/>
  <c r="TW101" i="24"/>
  <c r="TU101" i="24"/>
  <c r="TT101" i="24"/>
  <c r="TS101" i="24"/>
  <c r="TR101" i="24"/>
  <c r="TQ101" i="24"/>
  <c r="TO101" i="24"/>
  <c r="TN101" i="24"/>
  <c r="TM101" i="24"/>
  <c r="TL101" i="24"/>
  <c r="TK101" i="24"/>
  <c r="TI101" i="24"/>
  <c r="TH101" i="24"/>
  <c r="TG101" i="24"/>
  <c r="TF101" i="24"/>
  <c r="TE101" i="24"/>
  <c r="TC101" i="24"/>
  <c r="TB101" i="24"/>
  <c r="TA101" i="24"/>
  <c r="SZ101" i="24"/>
  <c r="SY101" i="24"/>
  <c r="SW101" i="24"/>
  <c r="SV101" i="24"/>
  <c r="SU101" i="24"/>
  <c r="ST101" i="24"/>
  <c r="SS101" i="24"/>
  <c r="SQ101" i="24"/>
  <c r="SP101" i="24"/>
  <c r="SO101" i="24"/>
  <c r="SN101" i="24"/>
  <c r="SM101" i="24"/>
  <c r="SK101" i="24"/>
  <c r="SJ101" i="24"/>
  <c r="SI101" i="24"/>
  <c r="SH101" i="24"/>
  <c r="SG101" i="24"/>
  <c r="SE101" i="24"/>
  <c r="SD101" i="24"/>
  <c r="SB101" i="24"/>
  <c r="SA101" i="24"/>
  <c r="RY101" i="24"/>
  <c r="RX101" i="24"/>
  <c r="RV101" i="24"/>
  <c r="RU101" i="24"/>
  <c r="RS101" i="24"/>
  <c r="RR101" i="24"/>
  <c r="RP101" i="24"/>
  <c r="RO101" i="24"/>
  <c r="RM101" i="24"/>
  <c r="RL101" i="24"/>
  <c r="RJ101" i="24"/>
  <c r="RI101" i="24"/>
  <c r="RG101" i="24"/>
  <c r="RF101" i="24"/>
  <c r="RD101" i="24"/>
  <c r="RC101" i="24"/>
  <c r="RA101" i="24"/>
  <c r="QZ101" i="24"/>
  <c r="QX101" i="24"/>
  <c r="QW101" i="24"/>
  <c r="QU101" i="24"/>
  <c r="QT101" i="24"/>
  <c r="QR101" i="24"/>
  <c r="QQ101" i="24"/>
  <c r="QO101" i="24"/>
  <c r="QN101" i="24"/>
  <c r="QL101" i="24"/>
  <c r="QK101" i="24"/>
  <c r="QI101" i="24"/>
  <c r="QH101" i="24"/>
  <c r="QF101" i="24"/>
  <c r="QE101" i="24"/>
  <c r="QC101" i="24"/>
  <c r="QB101" i="24"/>
  <c r="PZ101" i="24"/>
  <c r="PY101" i="24"/>
  <c r="PW101" i="24"/>
  <c r="PV101" i="24"/>
  <c r="PT101" i="24"/>
  <c r="PS101" i="24"/>
  <c r="PQ101" i="24"/>
  <c r="PP101" i="24"/>
  <c r="PO101" i="24"/>
  <c r="PN101" i="24"/>
  <c r="PM101" i="24"/>
  <c r="PL101" i="24"/>
  <c r="AGG101" i="24" s="1"/>
  <c r="PK101" i="24"/>
  <c r="PJ101" i="24"/>
  <c r="PI101" i="24"/>
  <c r="AGF101" i="24" s="1"/>
  <c r="PH101" i="24"/>
  <c r="PG101" i="24"/>
  <c r="PF101" i="24"/>
  <c r="AGE101" i="24" s="1"/>
  <c r="PE101" i="24"/>
  <c r="PD101" i="24"/>
  <c r="PC101" i="24"/>
  <c r="AGD101" i="24" s="1"/>
  <c r="PB101" i="24"/>
  <c r="PA101" i="24"/>
  <c r="OZ101" i="24"/>
  <c r="AGC101" i="24" s="1"/>
  <c r="OY101" i="24"/>
  <c r="OX101" i="24"/>
  <c r="OW101" i="24"/>
  <c r="AGB101" i="24" s="1"/>
  <c r="OV101" i="24"/>
  <c r="OU101" i="24"/>
  <c r="OT101" i="24"/>
  <c r="AGA101" i="24" s="1"/>
  <c r="OS101" i="24"/>
  <c r="OR101" i="24"/>
  <c r="OQ101" i="24"/>
  <c r="AFZ101" i="24" s="1"/>
  <c r="OP101" i="24"/>
  <c r="OO101" i="24"/>
  <c r="ON101" i="24"/>
  <c r="AFY101" i="24" s="1"/>
  <c r="OM101" i="24"/>
  <c r="OL101" i="24"/>
  <c r="OK101" i="24"/>
  <c r="AFX101" i="24" s="1"/>
  <c r="OJ101" i="24"/>
  <c r="OI101" i="24"/>
  <c r="OH101" i="24"/>
  <c r="AFW101" i="24" s="1"/>
  <c r="OG101" i="24"/>
  <c r="OF101" i="24"/>
  <c r="OE101" i="24"/>
  <c r="AFV101" i="24" s="1"/>
  <c r="OD101" i="24"/>
  <c r="OC101" i="24"/>
  <c r="OB101" i="24"/>
  <c r="AFU101" i="24" s="1"/>
  <c r="OA101" i="24"/>
  <c r="NZ101" i="24"/>
  <c r="NY101" i="24"/>
  <c r="AFT101" i="24" s="1"/>
  <c r="NX101" i="24"/>
  <c r="NW101" i="24"/>
  <c r="AFS101" i="24"/>
  <c r="NU101" i="24"/>
  <c r="NT101" i="24"/>
  <c r="NS101" i="24"/>
  <c r="AFR101" i="24" s="1"/>
  <c r="NR101" i="24"/>
  <c r="NQ101" i="24"/>
  <c r="AFQ101" i="24"/>
  <c r="ZC100" i="24"/>
  <c r="ZB100" i="24"/>
  <c r="ZA100" i="24"/>
  <c r="YZ100" i="24"/>
  <c r="YY100" i="24"/>
  <c r="YW100" i="24"/>
  <c r="YV100" i="24"/>
  <c r="YU100" i="24"/>
  <c r="YT100" i="24"/>
  <c r="YS100" i="24"/>
  <c r="YQ100" i="24"/>
  <c r="YP100" i="24"/>
  <c r="YO100" i="24"/>
  <c r="YN100" i="24"/>
  <c r="YM100" i="24"/>
  <c r="YK100" i="24"/>
  <c r="YJ100" i="24"/>
  <c r="YI100" i="24"/>
  <c r="YH100" i="24"/>
  <c r="YG100" i="24"/>
  <c r="YE100" i="24"/>
  <c r="YD100" i="24"/>
  <c r="YC100" i="24"/>
  <c r="YB100" i="24"/>
  <c r="YA100" i="24"/>
  <c r="XY100" i="24"/>
  <c r="XX100" i="24"/>
  <c r="XW100" i="24"/>
  <c r="XV100" i="24"/>
  <c r="XU100" i="24"/>
  <c r="XS100" i="24"/>
  <c r="XR100" i="24"/>
  <c r="XQ100" i="24"/>
  <c r="XP100" i="24"/>
  <c r="XO100" i="24"/>
  <c r="XM100" i="24"/>
  <c r="XL100" i="24"/>
  <c r="XK100" i="24"/>
  <c r="XJ100" i="24"/>
  <c r="XI100" i="24"/>
  <c r="XG100" i="24"/>
  <c r="XF100" i="24"/>
  <c r="XE100" i="24"/>
  <c r="XD100" i="24"/>
  <c r="XC100" i="24"/>
  <c r="XA100" i="24"/>
  <c r="WZ100" i="24"/>
  <c r="WY100" i="24"/>
  <c r="WX100" i="24"/>
  <c r="WW100" i="24"/>
  <c r="WU100" i="24"/>
  <c r="WT100" i="24"/>
  <c r="WS100" i="24"/>
  <c r="WR100" i="24"/>
  <c r="WQ100" i="24"/>
  <c r="WO100" i="24"/>
  <c r="WN100" i="24"/>
  <c r="WM100" i="24"/>
  <c r="WL100" i="24"/>
  <c r="WK100" i="24"/>
  <c r="WI100" i="24"/>
  <c r="WH100" i="24"/>
  <c r="WG100" i="24"/>
  <c r="WF100" i="24"/>
  <c r="WE100" i="24"/>
  <c r="WC100" i="24"/>
  <c r="WB100" i="24"/>
  <c r="WA100" i="24"/>
  <c r="VZ100" i="24"/>
  <c r="VY100" i="24"/>
  <c r="VW100" i="24"/>
  <c r="VV100" i="24"/>
  <c r="VU100" i="24"/>
  <c r="VT100" i="24"/>
  <c r="VS100" i="24"/>
  <c r="VQ100" i="24"/>
  <c r="VP100" i="24"/>
  <c r="VO100" i="24"/>
  <c r="VN100" i="24"/>
  <c r="VM100" i="24"/>
  <c r="VK100" i="24"/>
  <c r="VJ100" i="24"/>
  <c r="VI100" i="24"/>
  <c r="VH100" i="24"/>
  <c r="VG100" i="24"/>
  <c r="VE100" i="24"/>
  <c r="VD100" i="24"/>
  <c r="VC100" i="24"/>
  <c r="VB100" i="24"/>
  <c r="VA100" i="24"/>
  <c r="UY100" i="24"/>
  <c r="UX100" i="24"/>
  <c r="UW100" i="24"/>
  <c r="UV100" i="24"/>
  <c r="UU100" i="24"/>
  <c r="US100" i="24"/>
  <c r="UR100" i="24"/>
  <c r="UQ100" i="24"/>
  <c r="UP100" i="24"/>
  <c r="UO100" i="24"/>
  <c r="UN100" i="24"/>
  <c r="UM100" i="24"/>
  <c r="UL100" i="24"/>
  <c r="UJ100" i="24"/>
  <c r="UI100" i="24"/>
  <c r="UG100" i="24"/>
  <c r="UF100" i="24"/>
  <c r="UE100" i="24"/>
  <c r="UD100" i="24"/>
  <c r="UC100" i="24"/>
  <c r="UA100" i="24"/>
  <c r="TZ100" i="24"/>
  <c r="TY100" i="24"/>
  <c r="TX100" i="24"/>
  <c r="TW100" i="24"/>
  <c r="TU100" i="24"/>
  <c r="TT100" i="24"/>
  <c r="TS100" i="24"/>
  <c r="TR100" i="24"/>
  <c r="TQ100" i="24"/>
  <c r="TO100" i="24"/>
  <c r="TN100" i="24"/>
  <c r="TM100" i="24"/>
  <c r="TL100" i="24"/>
  <c r="TK100" i="24"/>
  <c r="TI100" i="24"/>
  <c r="TH100" i="24"/>
  <c r="TG100" i="24"/>
  <c r="TF100" i="24"/>
  <c r="TE100" i="24"/>
  <c r="TC100" i="24"/>
  <c r="TB100" i="24"/>
  <c r="TA100" i="24"/>
  <c r="SZ100" i="24"/>
  <c r="SY100" i="24"/>
  <c r="SW100" i="24"/>
  <c r="SV100" i="24"/>
  <c r="SU100" i="24"/>
  <c r="ST100" i="24"/>
  <c r="SS100" i="24"/>
  <c r="SQ100" i="24"/>
  <c r="SP100" i="24"/>
  <c r="SO100" i="24"/>
  <c r="SN100" i="24"/>
  <c r="SM100" i="24"/>
  <c r="SK100" i="24"/>
  <c r="SJ100" i="24"/>
  <c r="SI100" i="24"/>
  <c r="SH100" i="24"/>
  <c r="SG100" i="24"/>
  <c r="SE100" i="24"/>
  <c r="SD100" i="24"/>
  <c r="SB100" i="24"/>
  <c r="SA100" i="24"/>
  <c r="RY100" i="24"/>
  <c r="RX100" i="24"/>
  <c r="RV100" i="24"/>
  <c r="RU100" i="24"/>
  <c r="RS100" i="24"/>
  <c r="RR100" i="24"/>
  <c r="RP100" i="24"/>
  <c r="RO100" i="24"/>
  <c r="RM100" i="24"/>
  <c r="RL100" i="24"/>
  <c r="RJ100" i="24"/>
  <c r="RI100" i="24"/>
  <c r="RG100" i="24"/>
  <c r="RF100" i="24"/>
  <c r="RD100" i="24"/>
  <c r="RC100" i="24"/>
  <c r="RA100" i="24"/>
  <c r="QZ100" i="24"/>
  <c r="QX100" i="24"/>
  <c r="QW100" i="24"/>
  <c r="QU100" i="24"/>
  <c r="QT100" i="24"/>
  <c r="QR100" i="24"/>
  <c r="QQ100" i="24"/>
  <c r="QO100" i="24"/>
  <c r="QN100" i="24"/>
  <c r="QL100" i="24"/>
  <c r="QK100" i="24"/>
  <c r="QI100" i="24"/>
  <c r="QH100" i="24"/>
  <c r="QF100" i="24"/>
  <c r="QE100" i="24"/>
  <c r="QC100" i="24"/>
  <c r="QB100" i="24"/>
  <c r="PZ100" i="24"/>
  <c r="PY100" i="24"/>
  <c r="PW100" i="24"/>
  <c r="PV100" i="24"/>
  <c r="PT100" i="24"/>
  <c r="PS100" i="24"/>
  <c r="PQ100" i="24"/>
  <c r="PP100" i="24"/>
  <c r="PO100" i="24"/>
  <c r="PN100" i="24"/>
  <c r="PM100" i="24"/>
  <c r="PL100" i="24"/>
  <c r="AGG100" i="24" s="1"/>
  <c r="PK100" i="24"/>
  <c r="PJ100" i="24"/>
  <c r="PI100" i="24"/>
  <c r="AGF100" i="24" s="1"/>
  <c r="PH100" i="24"/>
  <c r="PG100" i="24"/>
  <c r="PF100" i="24"/>
  <c r="AGE100" i="24" s="1"/>
  <c r="PE100" i="24"/>
  <c r="PD100" i="24"/>
  <c r="PC100" i="24"/>
  <c r="AGD100" i="24" s="1"/>
  <c r="PB100" i="24"/>
  <c r="PA100" i="24"/>
  <c r="OZ100" i="24"/>
  <c r="AGC100" i="24" s="1"/>
  <c r="OY100" i="24"/>
  <c r="OX100" i="24"/>
  <c r="OW100" i="24"/>
  <c r="AGB100" i="24" s="1"/>
  <c r="OV100" i="24"/>
  <c r="OU100" i="24"/>
  <c r="OT100" i="24"/>
  <c r="AGA100" i="24" s="1"/>
  <c r="OS100" i="24"/>
  <c r="OR100" i="24"/>
  <c r="OQ100" i="24"/>
  <c r="AFZ100" i="24" s="1"/>
  <c r="OP100" i="24"/>
  <c r="OO100" i="24"/>
  <c r="ON100" i="24"/>
  <c r="AFY100" i="24" s="1"/>
  <c r="OM100" i="24"/>
  <c r="OL100" i="24"/>
  <c r="OK100" i="24"/>
  <c r="AFX100" i="24" s="1"/>
  <c r="OJ100" i="24"/>
  <c r="OI100" i="24"/>
  <c r="OH100" i="24"/>
  <c r="AFW100" i="24" s="1"/>
  <c r="OG100" i="24"/>
  <c r="OF100" i="24"/>
  <c r="OE100" i="24"/>
  <c r="AFV100" i="24" s="1"/>
  <c r="OD100" i="24"/>
  <c r="OC100" i="24"/>
  <c r="OB100" i="24"/>
  <c r="AFU100" i="24" s="1"/>
  <c r="OA100" i="24"/>
  <c r="NZ100" i="24"/>
  <c r="NY100" i="24"/>
  <c r="AFT100" i="24" s="1"/>
  <c r="NX100" i="24"/>
  <c r="NW100" i="24"/>
  <c r="AFS100" i="24"/>
  <c r="NU100" i="24"/>
  <c r="NT100" i="24"/>
  <c r="NS100" i="24"/>
  <c r="AFR100" i="24" s="1"/>
  <c r="NR100" i="24"/>
  <c r="NQ100" i="24"/>
  <c r="AFQ100" i="24"/>
  <c r="ZC99" i="24"/>
  <c r="ZB99" i="24"/>
  <c r="ZA99" i="24"/>
  <c r="YZ99" i="24"/>
  <c r="YY99" i="24"/>
  <c r="YW99" i="24"/>
  <c r="YV99" i="24"/>
  <c r="YU99" i="24"/>
  <c r="YT99" i="24"/>
  <c r="YS99" i="24"/>
  <c r="YQ99" i="24"/>
  <c r="YP99" i="24"/>
  <c r="YO99" i="24"/>
  <c r="YN99" i="24"/>
  <c r="YM99" i="24"/>
  <c r="YK99" i="24"/>
  <c r="YJ99" i="24"/>
  <c r="YI99" i="24"/>
  <c r="YH99" i="24"/>
  <c r="YG99" i="24"/>
  <c r="YE99" i="24"/>
  <c r="YD99" i="24"/>
  <c r="YC99" i="24"/>
  <c r="YB99" i="24"/>
  <c r="YA99" i="24"/>
  <c r="XY99" i="24"/>
  <c r="XX99" i="24"/>
  <c r="XW99" i="24"/>
  <c r="XV99" i="24"/>
  <c r="XU99" i="24"/>
  <c r="XS99" i="24"/>
  <c r="XR99" i="24"/>
  <c r="XQ99" i="24"/>
  <c r="XP99" i="24"/>
  <c r="XO99" i="24"/>
  <c r="XM99" i="24"/>
  <c r="XL99" i="24"/>
  <c r="XK99" i="24"/>
  <c r="XJ99" i="24"/>
  <c r="XI99" i="24"/>
  <c r="XG99" i="24"/>
  <c r="XF99" i="24"/>
  <c r="XE99" i="24"/>
  <c r="XD99" i="24"/>
  <c r="XC99" i="24"/>
  <c r="XA99" i="24"/>
  <c r="WZ99" i="24"/>
  <c r="WY99" i="24"/>
  <c r="WX99" i="24"/>
  <c r="WW99" i="24"/>
  <c r="WU99" i="24"/>
  <c r="WT99" i="24"/>
  <c r="WS99" i="24"/>
  <c r="WR99" i="24"/>
  <c r="WQ99" i="24"/>
  <c r="WO99" i="24"/>
  <c r="WN99" i="24"/>
  <c r="WM99" i="24"/>
  <c r="WL99" i="24"/>
  <c r="WK99" i="24"/>
  <c r="WI99" i="24"/>
  <c r="WH99" i="24"/>
  <c r="WG99" i="24"/>
  <c r="WF99" i="24"/>
  <c r="WE99" i="24"/>
  <c r="WC99" i="24"/>
  <c r="WB99" i="24"/>
  <c r="WA99" i="24"/>
  <c r="VZ99" i="24"/>
  <c r="VY99" i="24"/>
  <c r="VW99" i="24"/>
  <c r="VV99" i="24"/>
  <c r="VU99" i="24"/>
  <c r="VT99" i="24"/>
  <c r="VS99" i="24"/>
  <c r="VQ99" i="24"/>
  <c r="VP99" i="24"/>
  <c r="VO99" i="24"/>
  <c r="VN99" i="24"/>
  <c r="VM99" i="24"/>
  <c r="VK99" i="24"/>
  <c r="VJ99" i="24"/>
  <c r="VI99" i="24"/>
  <c r="VH99" i="24"/>
  <c r="VG99" i="24"/>
  <c r="VE99" i="24"/>
  <c r="VD99" i="24"/>
  <c r="VC99" i="24"/>
  <c r="VB99" i="24"/>
  <c r="VA99" i="24"/>
  <c r="UY99" i="24"/>
  <c r="UX99" i="24"/>
  <c r="UW99" i="24"/>
  <c r="UV99" i="24"/>
  <c r="UU99" i="24"/>
  <c r="US99" i="24"/>
  <c r="UR99" i="24"/>
  <c r="UQ99" i="24"/>
  <c r="UP99" i="24"/>
  <c r="UO99" i="24"/>
  <c r="UN99" i="24"/>
  <c r="UM99" i="24"/>
  <c r="UL99" i="24"/>
  <c r="UJ99" i="24"/>
  <c r="UI99" i="24"/>
  <c r="UG99" i="24"/>
  <c r="UF99" i="24"/>
  <c r="UE99" i="24"/>
  <c r="UD99" i="24"/>
  <c r="UC99" i="24"/>
  <c r="UA99" i="24"/>
  <c r="TZ99" i="24"/>
  <c r="TY99" i="24"/>
  <c r="TX99" i="24"/>
  <c r="TW99" i="24"/>
  <c r="TU99" i="24"/>
  <c r="TT99" i="24"/>
  <c r="TS99" i="24"/>
  <c r="TR99" i="24"/>
  <c r="TQ99" i="24"/>
  <c r="TO99" i="24"/>
  <c r="TN99" i="24"/>
  <c r="TM99" i="24"/>
  <c r="TL99" i="24"/>
  <c r="TK99" i="24"/>
  <c r="TI99" i="24"/>
  <c r="TH99" i="24"/>
  <c r="TG99" i="24"/>
  <c r="TF99" i="24"/>
  <c r="TE99" i="24"/>
  <c r="TC99" i="24"/>
  <c r="TB99" i="24"/>
  <c r="TA99" i="24"/>
  <c r="SZ99" i="24"/>
  <c r="SY99" i="24"/>
  <c r="SW99" i="24"/>
  <c r="SV99" i="24"/>
  <c r="SU99" i="24"/>
  <c r="ST99" i="24"/>
  <c r="SS99" i="24"/>
  <c r="SQ99" i="24"/>
  <c r="SP99" i="24"/>
  <c r="SO99" i="24"/>
  <c r="SN99" i="24"/>
  <c r="SM99" i="24"/>
  <c r="SK99" i="24"/>
  <c r="SJ99" i="24"/>
  <c r="SI99" i="24"/>
  <c r="SH99" i="24"/>
  <c r="SG99" i="24"/>
  <c r="SE99" i="24"/>
  <c r="SD99" i="24"/>
  <c r="SB99" i="24"/>
  <c r="SA99" i="24"/>
  <c r="RY99" i="24"/>
  <c r="RX99" i="24"/>
  <c r="RV99" i="24"/>
  <c r="RU99" i="24"/>
  <c r="RS99" i="24"/>
  <c r="RR99" i="24"/>
  <c r="RP99" i="24"/>
  <c r="RO99" i="24"/>
  <c r="RM99" i="24"/>
  <c r="RL99" i="24"/>
  <c r="RJ99" i="24"/>
  <c r="RI99" i="24"/>
  <c r="RG99" i="24"/>
  <c r="RF99" i="24"/>
  <c r="RD99" i="24"/>
  <c r="RC99" i="24"/>
  <c r="RA99" i="24"/>
  <c r="QZ99" i="24"/>
  <c r="QX99" i="24"/>
  <c r="QW99" i="24"/>
  <c r="QU99" i="24"/>
  <c r="QT99" i="24"/>
  <c r="QR99" i="24"/>
  <c r="QQ99" i="24"/>
  <c r="QO99" i="24"/>
  <c r="QN99" i="24"/>
  <c r="QL99" i="24"/>
  <c r="QK99" i="24"/>
  <c r="QI99" i="24"/>
  <c r="QH99" i="24"/>
  <c r="QF99" i="24"/>
  <c r="QE99" i="24"/>
  <c r="QC99" i="24"/>
  <c r="QB99" i="24"/>
  <c r="PZ99" i="24"/>
  <c r="PY99" i="24"/>
  <c r="PW99" i="24"/>
  <c r="PV99" i="24"/>
  <c r="PT99" i="24"/>
  <c r="PS99" i="24"/>
  <c r="PQ99" i="24"/>
  <c r="PP99" i="24"/>
  <c r="PO99" i="24"/>
  <c r="PN99" i="24"/>
  <c r="PM99" i="24"/>
  <c r="PL99" i="24"/>
  <c r="AGG99" i="24" s="1"/>
  <c r="PK99" i="24"/>
  <c r="PJ99" i="24"/>
  <c r="PI99" i="24"/>
  <c r="AGF99" i="24" s="1"/>
  <c r="PH99" i="24"/>
  <c r="PG99" i="24"/>
  <c r="PF99" i="24"/>
  <c r="AGE99" i="24" s="1"/>
  <c r="PE99" i="24"/>
  <c r="PD99" i="24"/>
  <c r="PC99" i="24"/>
  <c r="AGD99" i="24" s="1"/>
  <c r="PB99" i="24"/>
  <c r="PA99" i="24"/>
  <c r="OZ99" i="24"/>
  <c r="AGC99" i="24" s="1"/>
  <c r="OY99" i="24"/>
  <c r="OX99" i="24"/>
  <c r="OW99" i="24"/>
  <c r="AGB99" i="24" s="1"/>
  <c r="OV99" i="24"/>
  <c r="OU99" i="24"/>
  <c r="OT99" i="24"/>
  <c r="AGA99" i="24" s="1"/>
  <c r="OS99" i="24"/>
  <c r="OR99" i="24"/>
  <c r="OQ99" i="24"/>
  <c r="AFZ99" i="24" s="1"/>
  <c r="OP99" i="24"/>
  <c r="OO99" i="24"/>
  <c r="ON99" i="24"/>
  <c r="AFY99" i="24" s="1"/>
  <c r="OM99" i="24"/>
  <c r="OL99" i="24"/>
  <c r="OK99" i="24"/>
  <c r="AFX99" i="24" s="1"/>
  <c r="OJ99" i="24"/>
  <c r="OI99" i="24"/>
  <c r="OH99" i="24"/>
  <c r="AFW99" i="24" s="1"/>
  <c r="OG99" i="24"/>
  <c r="OF99" i="24"/>
  <c r="OE99" i="24"/>
  <c r="AFV99" i="24" s="1"/>
  <c r="OD99" i="24"/>
  <c r="OC99" i="24"/>
  <c r="OB99" i="24"/>
  <c r="AFU99" i="24" s="1"/>
  <c r="OA99" i="24"/>
  <c r="NZ99" i="24"/>
  <c r="NY99" i="24"/>
  <c r="AFT99" i="24" s="1"/>
  <c r="NX99" i="24"/>
  <c r="NW99" i="24"/>
  <c r="AFS99" i="24"/>
  <c r="NU99" i="24"/>
  <c r="NT99" i="24"/>
  <c r="NS99" i="24"/>
  <c r="AFR99" i="24" s="1"/>
  <c r="NR99" i="24"/>
  <c r="NQ99" i="24"/>
  <c r="AFQ99" i="24"/>
  <c r="ZC98" i="24"/>
  <c r="ZB98" i="24"/>
  <c r="ZA98" i="24"/>
  <c r="YZ98" i="24"/>
  <c r="YY98" i="24"/>
  <c r="YW98" i="24"/>
  <c r="YV98" i="24"/>
  <c r="YU98" i="24"/>
  <c r="YT98" i="24"/>
  <c r="YS98" i="24"/>
  <c r="YQ98" i="24"/>
  <c r="YP98" i="24"/>
  <c r="YO98" i="24"/>
  <c r="YN98" i="24"/>
  <c r="YM98" i="24"/>
  <c r="YK98" i="24"/>
  <c r="YJ98" i="24"/>
  <c r="YI98" i="24"/>
  <c r="YH98" i="24"/>
  <c r="YG98" i="24"/>
  <c r="YE98" i="24"/>
  <c r="YD98" i="24"/>
  <c r="YC98" i="24"/>
  <c r="YB98" i="24"/>
  <c r="YA98" i="24"/>
  <c r="XY98" i="24"/>
  <c r="XX98" i="24"/>
  <c r="XW98" i="24"/>
  <c r="XV98" i="24"/>
  <c r="XU98" i="24"/>
  <c r="XS98" i="24"/>
  <c r="XR98" i="24"/>
  <c r="XQ98" i="24"/>
  <c r="XP98" i="24"/>
  <c r="XO98" i="24"/>
  <c r="XM98" i="24"/>
  <c r="XL98" i="24"/>
  <c r="XK98" i="24"/>
  <c r="XJ98" i="24"/>
  <c r="XI98" i="24"/>
  <c r="XG98" i="24"/>
  <c r="XF98" i="24"/>
  <c r="XE98" i="24"/>
  <c r="XD98" i="24"/>
  <c r="XC98" i="24"/>
  <c r="XA98" i="24"/>
  <c r="WZ98" i="24"/>
  <c r="WY98" i="24"/>
  <c r="WX98" i="24"/>
  <c r="WW98" i="24"/>
  <c r="WU98" i="24"/>
  <c r="WT98" i="24"/>
  <c r="WS98" i="24"/>
  <c r="WR98" i="24"/>
  <c r="WQ98" i="24"/>
  <c r="WO98" i="24"/>
  <c r="WN98" i="24"/>
  <c r="WM98" i="24"/>
  <c r="WL98" i="24"/>
  <c r="WK98" i="24"/>
  <c r="WI98" i="24"/>
  <c r="WH98" i="24"/>
  <c r="WG98" i="24"/>
  <c r="WF98" i="24"/>
  <c r="WE98" i="24"/>
  <c r="WC98" i="24"/>
  <c r="WB98" i="24"/>
  <c r="WA98" i="24"/>
  <c r="VZ98" i="24"/>
  <c r="VY98" i="24"/>
  <c r="VW98" i="24"/>
  <c r="VV98" i="24"/>
  <c r="VU98" i="24"/>
  <c r="VT98" i="24"/>
  <c r="VS98" i="24"/>
  <c r="VQ98" i="24"/>
  <c r="VP98" i="24"/>
  <c r="VO98" i="24"/>
  <c r="VN98" i="24"/>
  <c r="VM98" i="24"/>
  <c r="VK98" i="24"/>
  <c r="VJ98" i="24"/>
  <c r="VI98" i="24"/>
  <c r="VH98" i="24"/>
  <c r="VG98" i="24"/>
  <c r="VE98" i="24"/>
  <c r="VD98" i="24"/>
  <c r="VC98" i="24"/>
  <c r="VB98" i="24"/>
  <c r="VA98" i="24"/>
  <c r="UY98" i="24"/>
  <c r="UX98" i="24"/>
  <c r="UW98" i="24"/>
  <c r="UV98" i="24"/>
  <c r="UU98" i="24"/>
  <c r="US98" i="24"/>
  <c r="UR98" i="24"/>
  <c r="UQ98" i="24"/>
  <c r="UP98" i="24"/>
  <c r="UO98" i="24"/>
  <c r="UN98" i="24"/>
  <c r="UM98" i="24"/>
  <c r="UL98" i="24"/>
  <c r="UJ98" i="24"/>
  <c r="UI98" i="24"/>
  <c r="UG98" i="24"/>
  <c r="UF98" i="24"/>
  <c r="UE98" i="24"/>
  <c r="UD98" i="24"/>
  <c r="UC98" i="24"/>
  <c r="UA98" i="24"/>
  <c r="TZ98" i="24"/>
  <c r="TY98" i="24"/>
  <c r="TX98" i="24"/>
  <c r="TW98" i="24"/>
  <c r="TU98" i="24"/>
  <c r="TT98" i="24"/>
  <c r="TS98" i="24"/>
  <c r="TR98" i="24"/>
  <c r="TQ98" i="24"/>
  <c r="TO98" i="24"/>
  <c r="TN98" i="24"/>
  <c r="TM98" i="24"/>
  <c r="TL98" i="24"/>
  <c r="TK98" i="24"/>
  <c r="TI98" i="24"/>
  <c r="TH98" i="24"/>
  <c r="TG98" i="24"/>
  <c r="TF98" i="24"/>
  <c r="TE98" i="24"/>
  <c r="TC98" i="24"/>
  <c r="TB98" i="24"/>
  <c r="TA98" i="24"/>
  <c r="SZ98" i="24"/>
  <c r="SY98" i="24"/>
  <c r="SW98" i="24"/>
  <c r="SV98" i="24"/>
  <c r="SU98" i="24"/>
  <c r="ST98" i="24"/>
  <c r="SS98" i="24"/>
  <c r="SQ98" i="24"/>
  <c r="SP98" i="24"/>
  <c r="SO98" i="24"/>
  <c r="SN98" i="24"/>
  <c r="SM98" i="24"/>
  <c r="SK98" i="24"/>
  <c r="SJ98" i="24"/>
  <c r="SI98" i="24"/>
  <c r="SH98" i="24"/>
  <c r="SG98" i="24"/>
  <c r="SE98" i="24"/>
  <c r="SD98" i="24"/>
  <c r="SB98" i="24"/>
  <c r="SA98" i="24"/>
  <c r="RY98" i="24"/>
  <c r="RX98" i="24"/>
  <c r="RV98" i="24"/>
  <c r="RU98" i="24"/>
  <c r="RS98" i="24"/>
  <c r="RR98" i="24"/>
  <c r="RP98" i="24"/>
  <c r="RO98" i="24"/>
  <c r="RM98" i="24"/>
  <c r="RL98" i="24"/>
  <c r="RJ98" i="24"/>
  <c r="RI98" i="24"/>
  <c r="RG98" i="24"/>
  <c r="RF98" i="24"/>
  <c r="RD98" i="24"/>
  <c r="RC98" i="24"/>
  <c r="RA98" i="24"/>
  <c r="QZ98" i="24"/>
  <c r="QX98" i="24"/>
  <c r="QW98" i="24"/>
  <c r="QU98" i="24"/>
  <c r="QT98" i="24"/>
  <c r="QR98" i="24"/>
  <c r="QQ98" i="24"/>
  <c r="QO98" i="24"/>
  <c r="QN98" i="24"/>
  <c r="QL98" i="24"/>
  <c r="QK98" i="24"/>
  <c r="QI98" i="24"/>
  <c r="QH98" i="24"/>
  <c r="QF98" i="24"/>
  <c r="QE98" i="24"/>
  <c r="QC98" i="24"/>
  <c r="QB98" i="24"/>
  <c r="PZ98" i="24"/>
  <c r="PY98" i="24"/>
  <c r="PW98" i="24"/>
  <c r="PV98" i="24"/>
  <c r="PT98" i="24"/>
  <c r="PS98" i="24"/>
  <c r="PQ98" i="24"/>
  <c r="PP98" i="24"/>
  <c r="PO98" i="24"/>
  <c r="PN98" i="24"/>
  <c r="PM98" i="24"/>
  <c r="PL98" i="24"/>
  <c r="AGG98" i="24" s="1"/>
  <c r="PK98" i="24"/>
  <c r="PJ98" i="24"/>
  <c r="PI98" i="24"/>
  <c r="AGF98" i="24" s="1"/>
  <c r="PH98" i="24"/>
  <c r="PG98" i="24"/>
  <c r="PF98" i="24"/>
  <c r="AGE98" i="24" s="1"/>
  <c r="PE98" i="24"/>
  <c r="PD98" i="24"/>
  <c r="PC98" i="24"/>
  <c r="AGD98" i="24" s="1"/>
  <c r="PB98" i="24"/>
  <c r="PA98" i="24"/>
  <c r="OZ98" i="24"/>
  <c r="AGC98" i="24" s="1"/>
  <c r="OY98" i="24"/>
  <c r="OX98" i="24"/>
  <c r="OW98" i="24"/>
  <c r="AGB98" i="24" s="1"/>
  <c r="OV98" i="24"/>
  <c r="OU98" i="24"/>
  <c r="OT98" i="24"/>
  <c r="AGA98" i="24" s="1"/>
  <c r="OS98" i="24"/>
  <c r="OR98" i="24"/>
  <c r="OQ98" i="24"/>
  <c r="AFZ98" i="24" s="1"/>
  <c r="OP98" i="24"/>
  <c r="OO98" i="24"/>
  <c r="ON98" i="24"/>
  <c r="AFY98" i="24" s="1"/>
  <c r="OM98" i="24"/>
  <c r="OL98" i="24"/>
  <c r="OK98" i="24"/>
  <c r="AFX98" i="24" s="1"/>
  <c r="OJ98" i="24"/>
  <c r="OI98" i="24"/>
  <c r="OH98" i="24"/>
  <c r="AFW98" i="24" s="1"/>
  <c r="OG98" i="24"/>
  <c r="OF98" i="24"/>
  <c r="OE98" i="24"/>
  <c r="AFV98" i="24" s="1"/>
  <c r="OD98" i="24"/>
  <c r="OC98" i="24"/>
  <c r="OB98" i="24"/>
  <c r="AFU98" i="24" s="1"/>
  <c r="OA98" i="24"/>
  <c r="NZ98" i="24"/>
  <c r="NY98" i="24"/>
  <c r="AFT98" i="24" s="1"/>
  <c r="NX98" i="24"/>
  <c r="NW98" i="24"/>
  <c r="AFS98" i="24"/>
  <c r="NU98" i="24"/>
  <c r="NT98" i="24"/>
  <c r="NS98" i="24"/>
  <c r="AFR98" i="24" s="1"/>
  <c r="NR98" i="24"/>
  <c r="NQ98" i="24"/>
  <c r="AFQ98" i="24"/>
  <c r="ZC97" i="24"/>
  <c r="ZB97" i="24"/>
  <c r="ZA97" i="24"/>
  <c r="YZ97" i="24"/>
  <c r="YY97" i="24"/>
  <c r="YW97" i="24"/>
  <c r="YV97" i="24"/>
  <c r="YU97" i="24"/>
  <c r="YT97" i="24"/>
  <c r="YS97" i="24"/>
  <c r="YQ97" i="24"/>
  <c r="YP97" i="24"/>
  <c r="YO97" i="24"/>
  <c r="YN97" i="24"/>
  <c r="YM97" i="24"/>
  <c r="YK97" i="24"/>
  <c r="YJ97" i="24"/>
  <c r="YI97" i="24"/>
  <c r="YH97" i="24"/>
  <c r="YG97" i="24"/>
  <c r="YE97" i="24"/>
  <c r="YD97" i="24"/>
  <c r="YC97" i="24"/>
  <c r="YB97" i="24"/>
  <c r="YA97" i="24"/>
  <c r="XY97" i="24"/>
  <c r="XX97" i="24"/>
  <c r="XW97" i="24"/>
  <c r="XV97" i="24"/>
  <c r="XU97" i="24"/>
  <c r="XS97" i="24"/>
  <c r="XR97" i="24"/>
  <c r="XQ97" i="24"/>
  <c r="XP97" i="24"/>
  <c r="XO97" i="24"/>
  <c r="XM97" i="24"/>
  <c r="XL97" i="24"/>
  <c r="XK97" i="24"/>
  <c r="XJ97" i="24"/>
  <c r="XI97" i="24"/>
  <c r="XG97" i="24"/>
  <c r="XF97" i="24"/>
  <c r="XE97" i="24"/>
  <c r="XD97" i="24"/>
  <c r="XC97" i="24"/>
  <c r="XA97" i="24"/>
  <c r="WZ97" i="24"/>
  <c r="WY97" i="24"/>
  <c r="WX97" i="24"/>
  <c r="WW97" i="24"/>
  <c r="WU97" i="24"/>
  <c r="WT97" i="24"/>
  <c r="WS97" i="24"/>
  <c r="WR97" i="24"/>
  <c r="WQ97" i="24"/>
  <c r="WO97" i="24"/>
  <c r="WN97" i="24"/>
  <c r="WM97" i="24"/>
  <c r="WL97" i="24"/>
  <c r="WK97" i="24"/>
  <c r="WI97" i="24"/>
  <c r="WH97" i="24"/>
  <c r="WG97" i="24"/>
  <c r="WF97" i="24"/>
  <c r="WE97" i="24"/>
  <c r="WC97" i="24"/>
  <c r="WB97" i="24"/>
  <c r="WA97" i="24"/>
  <c r="VZ97" i="24"/>
  <c r="VY97" i="24"/>
  <c r="VW97" i="24"/>
  <c r="VV97" i="24"/>
  <c r="VU97" i="24"/>
  <c r="VT97" i="24"/>
  <c r="VS97" i="24"/>
  <c r="VQ97" i="24"/>
  <c r="VP97" i="24"/>
  <c r="VO97" i="24"/>
  <c r="VN97" i="24"/>
  <c r="VM97" i="24"/>
  <c r="VK97" i="24"/>
  <c r="VJ97" i="24"/>
  <c r="VI97" i="24"/>
  <c r="VH97" i="24"/>
  <c r="VG97" i="24"/>
  <c r="VE97" i="24"/>
  <c r="VD97" i="24"/>
  <c r="VC97" i="24"/>
  <c r="VB97" i="24"/>
  <c r="VA97" i="24"/>
  <c r="UY97" i="24"/>
  <c r="UX97" i="24"/>
  <c r="UW97" i="24"/>
  <c r="UV97" i="24"/>
  <c r="UU97" i="24"/>
  <c r="US97" i="24"/>
  <c r="UR97" i="24"/>
  <c r="UQ97" i="24"/>
  <c r="UP97" i="24"/>
  <c r="UO97" i="24"/>
  <c r="UN97" i="24"/>
  <c r="UM97" i="24"/>
  <c r="UL97" i="24"/>
  <c r="UJ97" i="24"/>
  <c r="UI97" i="24"/>
  <c r="UG97" i="24"/>
  <c r="UF97" i="24"/>
  <c r="UE97" i="24"/>
  <c r="UD97" i="24"/>
  <c r="UC97" i="24"/>
  <c r="UA97" i="24"/>
  <c r="TZ97" i="24"/>
  <c r="TY97" i="24"/>
  <c r="TX97" i="24"/>
  <c r="TW97" i="24"/>
  <c r="TU97" i="24"/>
  <c r="TT97" i="24"/>
  <c r="TS97" i="24"/>
  <c r="TR97" i="24"/>
  <c r="TQ97" i="24"/>
  <c r="TO97" i="24"/>
  <c r="TN97" i="24"/>
  <c r="TM97" i="24"/>
  <c r="TL97" i="24"/>
  <c r="TK97" i="24"/>
  <c r="TI97" i="24"/>
  <c r="TH97" i="24"/>
  <c r="TG97" i="24"/>
  <c r="TF97" i="24"/>
  <c r="TE97" i="24"/>
  <c r="TC97" i="24"/>
  <c r="TB97" i="24"/>
  <c r="TA97" i="24"/>
  <c r="SZ97" i="24"/>
  <c r="SY97" i="24"/>
  <c r="SW97" i="24"/>
  <c r="SV97" i="24"/>
  <c r="SU97" i="24"/>
  <c r="ST97" i="24"/>
  <c r="SS97" i="24"/>
  <c r="SQ97" i="24"/>
  <c r="SP97" i="24"/>
  <c r="SO97" i="24"/>
  <c r="SN97" i="24"/>
  <c r="SM97" i="24"/>
  <c r="SK97" i="24"/>
  <c r="SJ97" i="24"/>
  <c r="SI97" i="24"/>
  <c r="SH97" i="24"/>
  <c r="SG97" i="24"/>
  <c r="SE97" i="24"/>
  <c r="SD97" i="24"/>
  <c r="SB97" i="24"/>
  <c r="SA97" i="24"/>
  <c r="RY97" i="24"/>
  <c r="RX97" i="24"/>
  <c r="RV97" i="24"/>
  <c r="RU97" i="24"/>
  <c r="RS97" i="24"/>
  <c r="RR97" i="24"/>
  <c r="RP97" i="24"/>
  <c r="RO97" i="24"/>
  <c r="RM97" i="24"/>
  <c r="RL97" i="24"/>
  <c r="RJ97" i="24"/>
  <c r="RI97" i="24"/>
  <c r="RG97" i="24"/>
  <c r="RF97" i="24"/>
  <c r="RD97" i="24"/>
  <c r="RC97" i="24"/>
  <c r="RA97" i="24"/>
  <c r="QZ97" i="24"/>
  <c r="QX97" i="24"/>
  <c r="QW97" i="24"/>
  <c r="QU97" i="24"/>
  <c r="QT97" i="24"/>
  <c r="QR97" i="24"/>
  <c r="QQ97" i="24"/>
  <c r="QO97" i="24"/>
  <c r="QN97" i="24"/>
  <c r="QL97" i="24"/>
  <c r="QK97" i="24"/>
  <c r="QI97" i="24"/>
  <c r="QH97" i="24"/>
  <c r="QF97" i="24"/>
  <c r="QE97" i="24"/>
  <c r="QC97" i="24"/>
  <c r="QB97" i="24"/>
  <c r="PZ97" i="24"/>
  <c r="PY97" i="24"/>
  <c r="PW97" i="24"/>
  <c r="PV97" i="24"/>
  <c r="PT97" i="24"/>
  <c r="PS97" i="24"/>
  <c r="PQ97" i="24"/>
  <c r="PP97" i="24"/>
  <c r="PO97" i="24"/>
  <c r="PN97" i="24"/>
  <c r="PM97" i="24"/>
  <c r="PL97" i="24"/>
  <c r="AGG97" i="24" s="1"/>
  <c r="PK97" i="24"/>
  <c r="PJ97" i="24"/>
  <c r="PI97" i="24"/>
  <c r="AGF97" i="24" s="1"/>
  <c r="PH97" i="24"/>
  <c r="PG97" i="24"/>
  <c r="PF97" i="24"/>
  <c r="AGE97" i="24" s="1"/>
  <c r="PE97" i="24"/>
  <c r="PD97" i="24"/>
  <c r="PC97" i="24"/>
  <c r="AGD97" i="24" s="1"/>
  <c r="PB97" i="24"/>
  <c r="PA97" i="24"/>
  <c r="OZ97" i="24"/>
  <c r="AGC97" i="24" s="1"/>
  <c r="OY97" i="24"/>
  <c r="OX97" i="24"/>
  <c r="OW97" i="24"/>
  <c r="AGB97" i="24" s="1"/>
  <c r="OV97" i="24"/>
  <c r="OU97" i="24"/>
  <c r="OT97" i="24"/>
  <c r="AGA97" i="24" s="1"/>
  <c r="OS97" i="24"/>
  <c r="OR97" i="24"/>
  <c r="OQ97" i="24"/>
  <c r="AFZ97" i="24" s="1"/>
  <c r="OP97" i="24"/>
  <c r="OO97" i="24"/>
  <c r="ON97" i="24"/>
  <c r="AFY97" i="24" s="1"/>
  <c r="OM97" i="24"/>
  <c r="OL97" i="24"/>
  <c r="OK97" i="24"/>
  <c r="AFX97" i="24" s="1"/>
  <c r="OJ97" i="24"/>
  <c r="OI97" i="24"/>
  <c r="OH97" i="24"/>
  <c r="AFW97" i="24" s="1"/>
  <c r="OG97" i="24"/>
  <c r="OF97" i="24"/>
  <c r="OE97" i="24"/>
  <c r="AFV97" i="24" s="1"/>
  <c r="OD97" i="24"/>
  <c r="OC97" i="24"/>
  <c r="OB97" i="24"/>
  <c r="AFU97" i="24" s="1"/>
  <c r="OA97" i="24"/>
  <c r="NZ97" i="24"/>
  <c r="NY97" i="24"/>
  <c r="AFT97" i="24" s="1"/>
  <c r="NX97" i="24"/>
  <c r="NW97" i="24"/>
  <c r="AFS97" i="24"/>
  <c r="NU97" i="24"/>
  <c r="NT97" i="24"/>
  <c r="NS97" i="24"/>
  <c r="AFR97" i="24" s="1"/>
  <c r="NR97" i="24"/>
  <c r="NQ97" i="24"/>
  <c r="AFQ97" i="24"/>
  <c r="ZC96" i="24"/>
  <c r="ZB96" i="24"/>
  <c r="ZA96" i="24"/>
  <c r="YZ96" i="24"/>
  <c r="YY96" i="24"/>
  <c r="YW96" i="24"/>
  <c r="YV96" i="24"/>
  <c r="YU96" i="24"/>
  <c r="YT96" i="24"/>
  <c r="YS96" i="24"/>
  <c r="YQ96" i="24"/>
  <c r="YP96" i="24"/>
  <c r="YO96" i="24"/>
  <c r="YN96" i="24"/>
  <c r="YM96" i="24"/>
  <c r="YK96" i="24"/>
  <c r="YJ96" i="24"/>
  <c r="YI96" i="24"/>
  <c r="YH96" i="24"/>
  <c r="YG96" i="24"/>
  <c r="YE96" i="24"/>
  <c r="YD96" i="24"/>
  <c r="YC96" i="24"/>
  <c r="YB96" i="24"/>
  <c r="YA96" i="24"/>
  <c r="XY96" i="24"/>
  <c r="XX96" i="24"/>
  <c r="XW96" i="24"/>
  <c r="XV96" i="24"/>
  <c r="XU96" i="24"/>
  <c r="XS96" i="24"/>
  <c r="XR96" i="24"/>
  <c r="XQ96" i="24"/>
  <c r="XP96" i="24"/>
  <c r="XO96" i="24"/>
  <c r="XM96" i="24"/>
  <c r="XL96" i="24"/>
  <c r="XK96" i="24"/>
  <c r="XJ96" i="24"/>
  <c r="XI96" i="24"/>
  <c r="XG96" i="24"/>
  <c r="XF96" i="24"/>
  <c r="XE96" i="24"/>
  <c r="XD96" i="24"/>
  <c r="XC96" i="24"/>
  <c r="XA96" i="24"/>
  <c r="WZ96" i="24"/>
  <c r="WY96" i="24"/>
  <c r="WX96" i="24"/>
  <c r="WW96" i="24"/>
  <c r="WU96" i="24"/>
  <c r="WT96" i="24"/>
  <c r="WS96" i="24"/>
  <c r="WR96" i="24"/>
  <c r="WQ96" i="24"/>
  <c r="WO96" i="24"/>
  <c r="WN96" i="24"/>
  <c r="WM96" i="24"/>
  <c r="WL96" i="24"/>
  <c r="WK96" i="24"/>
  <c r="WI96" i="24"/>
  <c r="WH96" i="24"/>
  <c r="WG96" i="24"/>
  <c r="WF96" i="24"/>
  <c r="WE96" i="24"/>
  <c r="WC96" i="24"/>
  <c r="WB96" i="24"/>
  <c r="WA96" i="24"/>
  <c r="VZ96" i="24"/>
  <c r="VY96" i="24"/>
  <c r="VW96" i="24"/>
  <c r="VV96" i="24"/>
  <c r="VU96" i="24"/>
  <c r="VT96" i="24"/>
  <c r="VS96" i="24"/>
  <c r="VQ96" i="24"/>
  <c r="VP96" i="24"/>
  <c r="VO96" i="24"/>
  <c r="VN96" i="24"/>
  <c r="VM96" i="24"/>
  <c r="VK96" i="24"/>
  <c r="VJ96" i="24"/>
  <c r="VI96" i="24"/>
  <c r="VH96" i="24"/>
  <c r="VG96" i="24"/>
  <c r="VE96" i="24"/>
  <c r="VD96" i="24"/>
  <c r="VC96" i="24"/>
  <c r="VB96" i="24"/>
  <c r="VA96" i="24"/>
  <c r="UY96" i="24"/>
  <c r="UX96" i="24"/>
  <c r="UW96" i="24"/>
  <c r="UV96" i="24"/>
  <c r="UU96" i="24"/>
  <c r="US96" i="24"/>
  <c r="UR96" i="24"/>
  <c r="UQ96" i="24"/>
  <c r="UP96" i="24"/>
  <c r="UO96" i="24"/>
  <c r="UN96" i="24"/>
  <c r="UM96" i="24"/>
  <c r="UL96" i="24"/>
  <c r="UJ96" i="24"/>
  <c r="UI96" i="24"/>
  <c r="UG96" i="24"/>
  <c r="UF96" i="24"/>
  <c r="UE96" i="24"/>
  <c r="UD96" i="24"/>
  <c r="UC96" i="24"/>
  <c r="UA96" i="24"/>
  <c r="TZ96" i="24"/>
  <c r="TY96" i="24"/>
  <c r="TX96" i="24"/>
  <c r="TW96" i="24"/>
  <c r="TU96" i="24"/>
  <c r="TT96" i="24"/>
  <c r="TS96" i="24"/>
  <c r="TR96" i="24"/>
  <c r="TQ96" i="24"/>
  <c r="TO96" i="24"/>
  <c r="TN96" i="24"/>
  <c r="TM96" i="24"/>
  <c r="TL96" i="24"/>
  <c r="TK96" i="24"/>
  <c r="TI96" i="24"/>
  <c r="TH96" i="24"/>
  <c r="TG96" i="24"/>
  <c r="TF96" i="24"/>
  <c r="TE96" i="24"/>
  <c r="TC96" i="24"/>
  <c r="TB96" i="24"/>
  <c r="TA96" i="24"/>
  <c r="SZ96" i="24"/>
  <c r="SY96" i="24"/>
  <c r="SW96" i="24"/>
  <c r="SV96" i="24"/>
  <c r="SU96" i="24"/>
  <c r="ST96" i="24"/>
  <c r="SS96" i="24"/>
  <c r="SQ96" i="24"/>
  <c r="SP96" i="24"/>
  <c r="SO96" i="24"/>
  <c r="SN96" i="24"/>
  <c r="SM96" i="24"/>
  <c r="SK96" i="24"/>
  <c r="SJ96" i="24"/>
  <c r="SI96" i="24"/>
  <c r="SH96" i="24"/>
  <c r="SG96" i="24"/>
  <c r="SE96" i="24"/>
  <c r="SD96" i="24"/>
  <c r="SB96" i="24"/>
  <c r="SA96" i="24"/>
  <c r="RY96" i="24"/>
  <c r="RX96" i="24"/>
  <c r="RV96" i="24"/>
  <c r="RU96" i="24"/>
  <c r="RS96" i="24"/>
  <c r="RR96" i="24"/>
  <c r="RP96" i="24"/>
  <c r="RO96" i="24"/>
  <c r="RM96" i="24"/>
  <c r="RL96" i="24"/>
  <c r="RJ96" i="24"/>
  <c r="RI96" i="24"/>
  <c r="RG96" i="24"/>
  <c r="RF96" i="24"/>
  <c r="RD96" i="24"/>
  <c r="RC96" i="24"/>
  <c r="RA96" i="24"/>
  <c r="QZ96" i="24"/>
  <c r="QX96" i="24"/>
  <c r="QW96" i="24"/>
  <c r="QU96" i="24"/>
  <c r="QT96" i="24"/>
  <c r="QR96" i="24"/>
  <c r="QQ96" i="24"/>
  <c r="QO96" i="24"/>
  <c r="QN96" i="24"/>
  <c r="QL96" i="24"/>
  <c r="QK96" i="24"/>
  <c r="QI96" i="24"/>
  <c r="QH96" i="24"/>
  <c r="QF96" i="24"/>
  <c r="QE96" i="24"/>
  <c r="QC96" i="24"/>
  <c r="QB96" i="24"/>
  <c r="PZ96" i="24"/>
  <c r="PY96" i="24"/>
  <c r="PW96" i="24"/>
  <c r="PV96" i="24"/>
  <c r="PT96" i="24"/>
  <c r="PS96" i="24"/>
  <c r="PQ96" i="24"/>
  <c r="PP96" i="24"/>
  <c r="PO96" i="24"/>
  <c r="PN96" i="24"/>
  <c r="PM96" i="24"/>
  <c r="PL96" i="24"/>
  <c r="AGG96" i="24" s="1"/>
  <c r="PK96" i="24"/>
  <c r="PJ96" i="24"/>
  <c r="PI96" i="24"/>
  <c r="AGF96" i="24" s="1"/>
  <c r="PH96" i="24"/>
  <c r="PG96" i="24"/>
  <c r="PF96" i="24"/>
  <c r="AGE96" i="24" s="1"/>
  <c r="PE96" i="24"/>
  <c r="PD96" i="24"/>
  <c r="PC96" i="24"/>
  <c r="AGD96" i="24" s="1"/>
  <c r="PB96" i="24"/>
  <c r="PA96" i="24"/>
  <c r="OZ96" i="24"/>
  <c r="AGC96" i="24" s="1"/>
  <c r="OY96" i="24"/>
  <c r="OX96" i="24"/>
  <c r="OW96" i="24"/>
  <c r="AGB96" i="24" s="1"/>
  <c r="OV96" i="24"/>
  <c r="OU96" i="24"/>
  <c r="OT96" i="24"/>
  <c r="AGA96" i="24" s="1"/>
  <c r="OS96" i="24"/>
  <c r="OR96" i="24"/>
  <c r="OQ96" i="24"/>
  <c r="AFZ96" i="24" s="1"/>
  <c r="OP96" i="24"/>
  <c r="OO96" i="24"/>
  <c r="ON96" i="24"/>
  <c r="AFY96" i="24" s="1"/>
  <c r="OM96" i="24"/>
  <c r="OL96" i="24"/>
  <c r="OK96" i="24"/>
  <c r="AFX96" i="24" s="1"/>
  <c r="OJ96" i="24"/>
  <c r="OI96" i="24"/>
  <c r="OH96" i="24"/>
  <c r="AFW96" i="24" s="1"/>
  <c r="OG96" i="24"/>
  <c r="OF96" i="24"/>
  <c r="OE96" i="24"/>
  <c r="AFV96" i="24" s="1"/>
  <c r="OD96" i="24"/>
  <c r="OC96" i="24"/>
  <c r="OB96" i="24"/>
  <c r="AFU96" i="24" s="1"/>
  <c r="OA96" i="24"/>
  <c r="NZ96" i="24"/>
  <c r="NY96" i="24"/>
  <c r="AFT96" i="24" s="1"/>
  <c r="NX96" i="24"/>
  <c r="NW96" i="24"/>
  <c r="AFS96" i="24"/>
  <c r="NU96" i="24"/>
  <c r="NT96" i="24"/>
  <c r="NS96" i="24"/>
  <c r="AFR96" i="24" s="1"/>
  <c r="NR96" i="24"/>
  <c r="NQ96" i="24"/>
  <c r="AFQ96" i="24"/>
  <c r="ZC95" i="24"/>
  <c r="ZB95" i="24"/>
  <c r="ZA95" i="24"/>
  <c r="YZ95" i="24"/>
  <c r="YY95" i="24"/>
  <c r="YW95" i="24"/>
  <c r="YV95" i="24"/>
  <c r="YU95" i="24"/>
  <c r="YT95" i="24"/>
  <c r="YS95" i="24"/>
  <c r="YQ95" i="24"/>
  <c r="YP95" i="24"/>
  <c r="YO95" i="24"/>
  <c r="YN95" i="24"/>
  <c r="YM95" i="24"/>
  <c r="YK95" i="24"/>
  <c r="YJ95" i="24"/>
  <c r="YI95" i="24"/>
  <c r="YH95" i="24"/>
  <c r="YG95" i="24"/>
  <c r="YE95" i="24"/>
  <c r="YD95" i="24"/>
  <c r="YC95" i="24"/>
  <c r="YB95" i="24"/>
  <c r="YA95" i="24"/>
  <c r="XY95" i="24"/>
  <c r="XX95" i="24"/>
  <c r="XW95" i="24"/>
  <c r="XV95" i="24"/>
  <c r="XU95" i="24"/>
  <c r="XS95" i="24"/>
  <c r="XR95" i="24"/>
  <c r="XQ95" i="24"/>
  <c r="XP95" i="24"/>
  <c r="XO95" i="24"/>
  <c r="XM95" i="24"/>
  <c r="XL95" i="24"/>
  <c r="XK95" i="24"/>
  <c r="XJ95" i="24"/>
  <c r="XI95" i="24"/>
  <c r="XG95" i="24"/>
  <c r="XF95" i="24"/>
  <c r="XE95" i="24"/>
  <c r="XD95" i="24"/>
  <c r="XC95" i="24"/>
  <c r="XA95" i="24"/>
  <c r="WZ95" i="24"/>
  <c r="WY95" i="24"/>
  <c r="WX95" i="24"/>
  <c r="WW95" i="24"/>
  <c r="WU95" i="24"/>
  <c r="WT95" i="24"/>
  <c r="WS95" i="24"/>
  <c r="WR95" i="24"/>
  <c r="WQ95" i="24"/>
  <c r="WO95" i="24"/>
  <c r="WN95" i="24"/>
  <c r="WM95" i="24"/>
  <c r="WL95" i="24"/>
  <c r="WK95" i="24"/>
  <c r="WI95" i="24"/>
  <c r="WH95" i="24"/>
  <c r="WG95" i="24"/>
  <c r="WF95" i="24"/>
  <c r="WE95" i="24"/>
  <c r="WC95" i="24"/>
  <c r="WB95" i="24"/>
  <c r="WA95" i="24"/>
  <c r="VZ95" i="24"/>
  <c r="VY95" i="24"/>
  <c r="VW95" i="24"/>
  <c r="VV95" i="24"/>
  <c r="VU95" i="24"/>
  <c r="VT95" i="24"/>
  <c r="VS95" i="24"/>
  <c r="VQ95" i="24"/>
  <c r="VP95" i="24"/>
  <c r="VO95" i="24"/>
  <c r="VN95" i="24"/>
  <c r="VM95" i="24"/>
  <c r="VK95" i="24"/>
  <c r="VJ95" i="24"/>
  <c r="VI95" i="24"/>
  <c r="VH95" i="24"/>
  <c r="VG95" i="24"/>
  <c r="VE95" i="24"/>
  <c r="VD95" i="24"/>
  <c r="VC95" i="24"/>
  <c r="VB95" i="24"/>
  <c r="VA95" i="24"/>
  <c r="UY95" i="24"/>
  <c r="UX95" i="24"/>
  <c r="UW95" i="24"/>
  <c r="UV95" i="24"/>
  <c r="UU95" i="24"/>
  <c r="US95" i="24"/>
  <c r="UR95" i="24"/>
  <c r="UQ95" i="24"/>
  <c r="UP95" i="24"/>
  <c r="UO95" i="24"/>
  <c r="UN95" i="24"/>
  <c r="UM95" i="24"/>
  <c r="UL95" i="24"/>
  <c r="UJ95" i="24"/>
  <c r="UI95" i="24"/>
  <c r="UG95" i="24"/>
  <c r="UF95" i="24"/>
  <c r="UE95" i="24"/>
  <c r="UD95" i="24"/>
  <c r="UC95" i="24"/>
  <c r="UA95" i="24"/>
  <c r="TZ95" i="24"/>
  <c r="TY95" i="24"/>
  <c r="TX95" i="24"/>
  <c r="TW95" i="24"/>
  <c r="TU95" i="24"/>
  <c r="TT95" i="24"/>
  <c r="TS95" i="24"/>
  <c r="TR95" i="24"/>
  <c r="TQ95" i="24"/>
  <c r="TO95" i="24"/>
  <c r="TN95" i="24"/>
  <c r="TM95" i="24"/>
  <c r="TL95" i="24"/>
  <c r="TK95" i="24"/>
  <c r="TI95" i="24"/>
  <c r="TH95" i="24"/>
  <c r="TG95" i="24"/>
  <c r="TF95" i="24"/>
  <c r="TE95" i="24"/>
  <c r="TC95" i="24"/>
  <c r="TB95" i="24"/>
  <c r="TA95" i="24"/>
  <c r="SZ95" i="24"/>
  <c r="SY95" i="24"/>
  <c r="SW95" i="24"/>
  <c r="SV95" i="24"/>
  <c r="SU95" i="24"/>
  <c r="ST95" i="24"/>
  <c r="SS95" i="24"/>
  <c r="SQ95" i="24"/>
  <c r="SP95" i="24"/>
  <c r="SO95" i="24"/>
  <c r="SN95" i="24"/>
  <c r="SM95" i="24"/>
  <c r="SK95" i="24"/>
  <c r="SJ95" i="24"/>
  <c r="SI95" i="24"/>
  <c r="SH95" i="24"/>
  <c r="SG95" i="24"/>
  <c r="SE95" i="24"/>
  <c r="SD95" i="24"/>
  <c r="SB95" i="24"/>
  <c r="SA95" i="24"/>
  <c r="RY95" i="24"/>
  <c r="RX95" i="24"/>
  <c r="RV95" i="24"/>
  <c r="RU95" i="24"/>
  <c r="RS95" i="24"/>
  <c r="RR95" i="24"/>
  <c r="RP95" i="24"/>
  <c r="RO95" i="24"/>
  <c r="RM95" i="24"/>
  <c r="RL95" i="24"/>
  <c r="RJ95" i="24"/>
  <c r="RI95" i="24"/>
  <c r="RG95" i="24"/>
  <c r="RF95" i="24"/>
  <c r="RD95" i="24"/>
  <c r="RC95" i="24"/>
  <c r="RA95" i="24"/>
  <c r="QZ95" i="24"/>
  <c r="QX95" i="24"/>
  <c r="QW95" i="24"/>
  <c r="QU95" i="24"/>
  <c r="QT95" i="24"/>
  <c r="QR95" i="24"/>
  <c r="QQ95" i="24"/>
  <c r="QO95" i="24"/>
  <c r="QN95" i="24"/>
  <c r="QL95" i="24"/>
  <c r="QK95" i="24"/>
  <c r="QI95" i="24"/>
  <c r="QH95" i="24"/>
  <c r="QF95" i="24"/>
  <c r="QE95" i="24"/>
  <c r="QC95" i="24"/>
  <c r="QB95" i="24"/>
  <c r="PZ95" i="24"/>
  <c r="PY95" i="24"/>
  <c r="PW95" i="24"/>
  <c r="PV95" i="24"/>
  <c r="PT95" i="24"/>
  <c r="PS95" i="24"/>
  <c r="PQ95" i="24"/>
  <c r="PP95" i="24"/>
  <c r="PO95" i="24"/>
  <c r="PN95" i="24"/>
  <c r="PM95" i="24"/>
  <c r="PL95" i="24"/>
  <c r="AGG95" i="24" s="1"/>
  <c r="PK95" i="24"/>
  <c r="PJ95" i="24"/>
  <c r="PI95" i="24"/>
  <c r="AGF95" i="24" s="1"/>
  <c r="PH95" i="24"/>
  <c r="PG95" i="24"/>
  <c r="PF95" i="24"/>
  <c r="AGE95" i="24" s="1"/>
  <c r="PE95" i="24"/>
  <c r="PD95" i="24"/>
  <c r="PC95" i="24"/>
  <c r="AGD95" i="24" s="1"/>
  <c r="PB95" i="24"/>
  <c r="PA95" i="24"/>
  <c r="OZ95" i="24"/>
  <c r="AGC95" i="24" s="1"/>
  <c r="OY95" i="24"/>
  <c r="OX95" i="24"/>
  <c r="OW95" i="24"/>
  <c r="AGB95" i="24" s="1"/>
  <c r="OV95" i="24"/>
  <c r="OU95" i="24"/>
  <c r="OT95" i="24"/>
  <c r="AGA95" i="24" s="1"/>
  <c r="OS95" i="24"/>
  <c r="OR95" i="24"/>
  <c r="OQ95" i="24"/>
  <c r="AFZ95" i="24" s="1"/>
  <c r="OP95" i="24"/>
  <c r="OO95" i="24"/>
  <c r="ON95" i="24"/>
  <c r="AFY95" i="24" s="1"/>
  <c r="OM95" i="24"/>
  <c r="OL95" i="24"/>
  <c r="OK95" i="24"/>
  <c r="AFX95" i="24" s="1"/>
  <c r="OJ95" i="24"/>
  <c r="OI95" i="24"/>
  <c r="OH95" i="24"/>
  <c r="AFW95" i="24" s="1"/>
  <c r="OG95" i="24"/>
  <c r="OF95" i="24"/>
  <c r="OE95" i="24"/>
  <c r="AFV95" i="24" s="1"/>
  <c r="OD95" i="24"/>
  <c r="OC95" i="24"/>
  <c r="OB95" i="24"/>
  <c r="AFU95" i="24" s="1"/>
  <c r="OA95" i="24"/>
  <c r="NZ95" i="24"/>
  <c r="NY95" i="24"/>
  <c r="AFT95" i="24" s="1"/>
  <c r="NX95" i="24"/>
  <c r="NW95" i="24"/>
  <c r="AFS95" i="24"/>
  <c r="NU95" i="24"/>
  <c r="NT95" i="24"/>
  <c r="NS95" i="24"/>
  <c r="AFR95" i="24" s="1"/>
  <c r="NR95" i="24"/>
  <c r="NQ95" i="24"/>
  <c r="AFQ95" i="24"/>
  <c r="ZC94" i="24"/>
  <c r="ZB94" i="24"/>
  <c r="ZA94" i="24"/>
  <c r="YZ94" i="24"/>
  <c r="YY94" i="24"/>
  <c r="YW94" i="24"/>
  <c r="YV94" i="24"/>
  <c r="YU94" i="24"/>
  <c r="YT94" i="24"/>
  <c r="YS94" i="24"/>
  <c r="YQ94" i="24"/>
  <c r="YP94" i="24"/>
  <c r="YO94" i="24"/>
  <c r="YN94" i="24"/>
  <c r="YM94" i="24"/>
  <c r="YK94" i="24"/>
  <c r="YJ94" i="24"/>
  <c r="YI94" i="24"/>
  <c r="YH94" i="24"/>
  <c r="YG94" i="24"/>
  <c r="YE94" i="24"/>
  <c r="YD94" i="24"/>
  <c r="YC94" i="24"/>
  <c r="YB94" i="24"/>
  <c r="YA94" i="24"/>
  <c r="XY94" i="24"/>
  <c r="XX94" i="24"/>
  <c r="XW94" i="24"/>
  <c r="XV94" i="24"/>
  <c r="XU94" i="24"/>
  <c r="XS94" i="24"/>
  <c r="XR94" i="24"/>
  <c r="XQ94" i="24"/>
  <c r="XP94" i="24"/>
  <c r="XO94" i="24"/>
  <c r="XM94" i="24"/>
  <c r="XL94" i="24"/>
  <c r="XK94" i="24"/>
  <c r="XJ94" i="24"/>
  <c r="XI94" i="24"/>
  <c r="XG94" i="24"/>
  <c r="XF94" i="24"/>
  <c r="XE94" i="24"/>
  <c r="XD94" i="24"/>
  <c r="XC94" i="24"/>
  <c r="XA94" i="24"/>
  <c r="WZ94" i="24"/>
  <c r="WY94" i="24"/>
  <c r="WX94" i="24"/>
  <c r="WW94" i="24"/>
  <c r="WU94" i="24"/>
  <c r="WT94" i="24"/>
  <c r="WS94" i="24"/>
  <c r="WR94" i="24"/>
  <c r="WQ94" i="24"/>
  <c r="WO94" i="24"/>
  <c r="WN94" i="24"/>
  <c r="WM94" i="24"/>
  <c r="WL94" i="24"/>
  <c r="WK94" i="24"/>
  <c r="WI94" i="24"/>
  <c r="WH94" i="24"/>
  <c r="WG94" i="24"/>
  <c r="WF94" i="24"/>
  <c r="WE94" i="24"/>
  <c r="WC94" i="24"/>
  <c r="WB94" i="24"/>
  <c r="WA94" i="24"/>
  <c r="VZ94" i="24"/>
  <c r="VY94" i="24"/>
  <c r="VW94" i="24"/>
  <c r="VV94" i="24"/>
  <c r="VU94" i="24"/>
  <c r="VT94" i="24"/>
  <c r="VS94" i="24"/>
  <c r="VQ94" i="24"/>
  <c r="VP94" i="24"/>
  <c r="VO94" i="24"/>
  <c r="VN94" i="24"/>
  <c r="VM94" i="24"/>
  <c r="VK94" i="24"/>
  <c r="VJ94" i="24"/>
  <c r="VI94" i="24"/>
  <c r="VH94" i="24"/>
  <c r="VG94" i="24"/>
  <c r="VE94" i="24"/>
  <c r="VD94" i="24"/>
  <c r="VC94" i="24"/>
  <c r="VB94" i="24"/>
  <c r="VA94" i="24"/>
  <c r="UY94" i="24"/>
  <c r="UX94" i="24"/>
  <c r="UW94" i="24"/>
  <c r="UV94" i="24"/>
  <c r="UU94" i="24"/>
  <c r="US94" i="24"/>
  <c r="UR94" i="24"/>
  <c r="UQ94" i="24"/>
  <c r="UP94" i="24"/>
  <c r="UO94" i="24"/>
  <c r="UN94" i="24"/>
  <c r="UM94" i="24"/>
  <c r="UL94" i="24"/>
  <c r="UJ94" i="24"/>
  <c r="UI94" i="24"/>
  <c r="UG94" i="24"/>
  <c r="UF94" i="24"/>
  <c r="UE94" i="24"/>
  <c r="UD94" i="24"/>
  <c r="UC94" i="24"/>
  <c r="UA94" i="24"/>
  <c r="TZ94" i="24"/>
  <c r="TY94" i="24"/>
  <c r="TX94" i="24"/>
  <c r="TW94" i="24"/>
  <c r="TU94" i="24"/>
  <c r="TT94" i="24"/>
  <c r="TS94" i="24"/>
  <c r="TR94" i="24"/>
  <c r="TQ94" i="24"/>
  <c r="TO94" i="24"/>
  <c r="TN94" i="24"/>
  <c r="TM94" i="24"/>
  <c r="TL94" i="24"/>
  <c r="TK94" i="24"/>
  <c r="TI94" i="24"/>
  <c r="TH94" i="24"/>
  <c r="TG94" i="24"/>
  <c r="TF94" i="24"/>
  <c r="TE94" i="24"/>
  <c r="TC94" i="24"/>
  <c r="TB94" i="24"/>
  <c r="TA94" i="24"/>
  <c r="SZ94" i="24"/>
  <c r="SY94" i="24"/>
  <c r="SW94" i="24"/>
  <c r="SV94" i="24"/>
  <c r="SU94" i="24"/>
  <c r="ST94" i="24"/>
  <c r="SS94" i="24"/>
  <c r="SQ94" i="24"/>
  <c r="SP94" i="24"/>
  <c r="SO94" i="24"/>
  <c r="SN94" i="24"/>
  <c r="SM94" i="24"/>
  <c r="SK94" i="24"/>
  <c r="SJ94" i="24"/>
  <c r="SI94" i="24"/>
  <c r="SH94" i="24"/>
  <c r="SG94" i="24"/>
  <c r="SE94" i="24"/>
  <c r="SD94" i="24"/>
  <c r="SB94" i="24"/>
  <c r="SA94" i="24"/>
  <c r="RY94" i="24"/>
  <c r="RX94" i="24"/>
  <c r="RV94" i="24"/>
  <c r="RU94" i="24"/>
  <c r="RS94" i="24"/>
  <c r="RR94" i="24"/>
  <c r="RP94" i="24"/>
  <c r="RO94" i="24"/>
  <c r="RM94" i="24"/>
  <c r="RL94" i="24"/>
  <c r="RJ94" i="24"/>
  <c r="RI94" i="24"/>
  <c r="RG94" i="24"/>
  <c r="RF94" i="24"/>
  <c r="RD94" i="24"/>
  <c r="RC94" i="24"/>
  <c r="RA94" i="24"/>
  <c r="QZ94" i="24"/>
  <c r="QX94" i="24"/>
  <c r="QW94" i="24"/>
  <c r="QU94" i="24"/>
  <c r="QT94" i="24"/>
  <c r="QR94" i="24"/>
  <c r="QQ94" i="24"/>
  <c r="QO94" i="24"/>
  <c r="QN94" i="24"/>
  <c r="QL94" i="24"/>
  <c r="QK94" i="24"/>
  <c r="QI94" i="24"/>
  <c r="QH94" i="24"/>
  <c r="QF94" i="24"/>
  <c r="QE94" i="24"/>
  <c r="QC94" i="24"/>
  <c r="QB94" i="24"/>
  <c r="PZ94" i="24"/>
  <c r="PY94" i="24"/>
  <c r="PW94" i="24"/>
  <c r="PV94" i="24"/>
  <c r="PT94" i="24"/>
  <c r="PS94" i="24"/>
  <c r="PQ94" i="24"/>
  <c r="PP94" i="24"/>
  <c r="PO94" i="24"/>
  <c r="PN94" i="24"/>
  <c r="PM94" i="24"/>
  <c r="PL94" i="24"/>
  <c r="AGG94" i="24" s="1"/>
  <c r="PK94" i="24"/>
  <c r="PJ94" i="24"/>
  <c r="PI94" i="24"/>
  <c r="AGF94" i="24" s="1"/>
  <c r="PH94" i="24"/>
  <c r="PG94" i="24"/>
  <c r="PF94" i="24"/>
  <c r="AGE94" i="24" s="1"/>
  <c r="PE94" i="24"/>
  <c r="PD94" i="24"/>
  <c r="PC94" i="24"/>
  <c r="AGD94" i="24" s="1"/>
  <c r="PB94" i="24"/>
  <c r="PA94" i="24"/>
  <c r="OZ94" i="24"/>
  <c r="AGC94" i="24" s="1"/>
  <c r="OY94" i="24"/>
  <c r="OX94" i="24"/>
  <c r="OW94" i="24"/>
  <c r="AGB94" i="24" s="1"/>
  <c r="OV94" i="24"/>
  <c r="OU94" i="24"/>
  <c r="OT94" i="24"/>
  <c r="AGA94" i="24" s="1"/>
  <c r="OS94" i="24"/>
  <c r="OR94" i="24"/>
  <c r="OQ94" i="24"/>
  <c r="AFZ94" i="24" s="1"/>
  <c r="OP94" i="24"/>
  <c r="OO94" i="24"/>
  <c r="ON94" i="24"/>
  <c r="AFY94" i="24" s="1"/>
  <c r="OM94" i="24"/>
  <c r="OL94" i="24"/>
  <c r="OK94" i="24"/>
  <c r="AFX94" i="24" s="1"/>
  <c r="OJ94" i="24"/>
  <c r="OI94" i="24"/>
  <c r="OH94" i="24"/>
  <c r="AFW94" i="24" s="1"/>
  <c r="OG94" i="24"/>
  <c r="OF94" i="24"/>
  <c r="OE94" i="24"/>
  <c r="AFV94" i="24" s="1"/>
  <c r="OD94" i="24"/>
  <c r="OC94" i="24"/>
  <c r="OB94" i="24"/>
  <c r="AFU94" i="24" s="1"/>
  <c r="OA94" i="24"/>
  <c r="NZ94" i="24"/>
  <c r="NY94" i="24"/>
  <c r="AFT94" i="24" s="1"/>
  <c r="NX94" i="24"/>
  <c r="NW94" i="24"/>
  <c r="AFS94" i="24"/>
  <c r="NU94" i="24"/>
  <c r="NT94" i="24"/>
  <c r="NS94" i="24"/>
  <c r="AFR94" i="24" s="1"/>
  <c r="NR94" i="24"/>
  <c r="NQ94" i="24"/>
  <c r="AFQ94" i="24"/>
  <c r="ZC93" i="24"/>
  <c r="ZB93" i="24"/>
  <c r="ZA93" i="24"/>
  <c r="YZ93" i="24"/>
  <c r="YY93" i="24"/>
  <c r="YW93" i="24"/>
  <c r="YV93" i="24"/>
  <c r="YU93" i="24"/>
  <c r="YT93" i="24"/>
  <c r="YS93" i="24"/>
  <c r="YQ93" i="24"/>
  <c r="YP93" i="24"/>
  <c r="YO93" i="24"/>
  <c r="YN93" i="24"/>
  <c r="YM93" i="24"/>
  <c r="YK93" i="24"/>
  <c r="YJ93" i="24"/>
  <c r="YI93" i="24"/>
  <c r="YH93" i="24"/>
  <c r="YG93" i="24"/>
  <c r="YE93" i="24"/>
  <c r="YD93" i="24"/>
  <c r="YC93" i="24"/>
  <c r="YB93" i="24"/>
  <c r="YA93" i="24"/>
  <c r="XY93" i="24"/>
  <c r="XX93" i="24"/>
  <c r="XW93" i="24"/>
  <c r="XV93" i="24"/>
  <c r="XU93" i="24"/>
  <c r="XS93" i="24"/>
  <c r="XR93" i="24"/>
  <c r="XQ93" i="24"/>
  <c r="XP93" i="24"/>
  <c r="XO93" i="24"/>
  <c r="XM93" i="24"/>
  <c r="XL93" i="24"/>
  <c r="XK93" i="24"/>
  <c r="XJ93" i="24"/>
  <c r="XI93" i="24"/>
  <c r="XG93" i="24"/>
  <c r="XF93" i="24"/>
  <c r="XE93" i="24"/>
  <c r="XD93" i="24"/>
  <c r="XC93" i="24"/>
  <c r="XA93" i="24"/>
  <c r="WZ93" i="24"/>
  <c r="WY93" i="24"/>
  <c r="WX93" i="24"/>
  <c r="WW93" i="24"/>
  <c r="WU93" i="24"/>
  <c r="WT93" i="24"/>
  <c r="WS93" i="24"/>
  <c r="WR93" i="24"/>
  <c r="WQ93" i="24"/>
  <c r="WO93" i="24"/>
  <c r="WN93" i="24"/>
  <c r="WM93" i="24"/>
  <c r="WL93" i="24"/>
  <c r="WK93" i="24"/>
  <c r="WI93" i="24"/>
  <c r="WH93" i="24"/>
  <c r="WG93" i="24"/>
  <c r="WF93" i="24"/>
  <c r="WE93" i="24"/>
  <c r="WC93" i="24"/>
  <c r="WB93" i="24"/>
  <c r="WA93" i="24"/>
  <c r="VZ93" i="24"/>
  <c r="VY93" i="24"/>
  <c r="VW93" i="24"/>
  <c r="VV93" i="24"/>
  <c r="VU93" i="24"/>
  <c r="VT93" i="24"/>
  <c r="VS93" i="24"/>
  <c r="VQ93" i="24"/>
  <c r="VP93" i="24"/>
  <c r="VO93" i="24"/>
  <c r="VN93" i="24"/>
  <c r="VM93" i="24"/>
  <c r="VK93" i="24"/>
  <c r="VJ93" i="24"/>
  <c r="VI93" i="24"/>
  <c r="VH93" i="24"/>
  <c r="VG93" i="24"/>
  <c r="VE93" i="24"/>
  <c r="VD93" i="24"/>
  <c r="VC93" i="24"/>
  <c r="VB93" i="24"/>
  <c r="VA93" i="24"/>
  <c r="UY93" i="24"/>
  <c r="UX93" i="24"/>
  <c r="UW93" i="24"/>
  <c r="UV93" i="24"/>
  <c r="UU93" i="24"/>
  <c r="US93" i="24"/>
  <c r="UR93" i="24"/>
  <c r="UQ93" i="24"/>
  <c r="UP93" i="24"/>
  <c r="UO93" i="24"/>
  <c r="UN93" i="24"/>
  <c r="UM93" i="24"/>
  <c r="UL93" i="24"/>
  <c r="UJ93" i="24"/>
  <c r="UI93" i="24"/>
  <c r="UG93" i="24"/>
  <c r="UF93" i="24"/>
  <c r="UE93" i="24"/>
  <c r="UD93" i="24"/>
  <c r="UC93" i="24"/>
  <c r="UA93" i="24"/>
  <c r="TZ93" i="24"/>
  <c r="TY93" i="24"/>
  <c r="TX93" i="24"/>
  <c r="TW93" i="24"/>
  <c r="TU93" i="24"/>
  <c r="TT93" i="24"/>
  <c r="TS93" i="24"/>
  <c r="TR93" i="24"/>
  <c r="TQ93" i="24"/>
  <c r="TO93" i="24"/>
  <c r="TN93" i="24"/>
  <c r="TM93" i="24"/>
  <c r="TL93" i="24"/>
  <c r="TK93" i="24"/>
  <c r="TI93" i="24"/>
  <c r="TH93" i="24"/>
  <c r="TG93" i="24"/>
  <c r="TF93" i="24"/>
  <c r="TE93" i="24"/>
  <c r="TC93" i="24"/>
  <c r="TB93" i="24"/>
  <c r="TA93" i="24"/>
  <c r="SZ93" i="24"/>
  <c r="SY93" i="24"/>
  <c r="SW93" i="24"/>
  <c r="SV93" i="24"/>
  <c r="SU93" i="24"/>
  <c r="ST93" i="24"/>
  <c r="SS93" i="24"/>
  <c r="SQ93" i="24"/>
  <c r="SP93" i="24"/>
  <c r="SO93" i="24"/>
  <c r="SN93" i="24"/>
  <c r="SM93" i="24"/>
  <c r="SK93" i="24"/>
  <c r="SJ93" i="24"/>
  <c r="SI93" i="24"/>
  <c r="SH93" i="24"/>
  <c r="SG93" i="24"/>
  <c r="SE93" i="24"/>
  <c r="SD93" i="24"/>
  <c r="SB93" i="24"/>
  <c r="SA93" i="24"/>
  <c r="RY93" i="24"/>
  <c r="RX93" i="24"/>
  <c r="RV93" i="24"/>
  <c r="RU93" i="24"/>
  <c r="RS93" i="24"/>
  <c r="RR93" i="24"/>
  <c r="RP93" i="24"/>
  <c r="RO93" i="24"/>
  <c r="RM93" i="24"/>
  <c r="RL93" i="24"/>
  <c r="RJ93" i="24"/>
  <c r="RI93" i="24"/>
  <c r="RG93" i="24"/>
  <c r="RF93" i="24"/>
  <c r="RD93" i="24"/>
  <c r="RC93" i="24"/>
  <c r="RA93" i="24"/>
  <c r="QZ93" i="24"/>
  <c r="QX93" i="24"/>
  <c r="QW93" i="24"/>
  <c r="QU93" i="24"/>
  <c r="QT93" i="24"/>
  <c r="QR93" i="24"/>
  <c r="QQ93" i="24"/>
  <c r="QO93" i="24"/>
  <c r="QN93" i="24"/>
  <c r="QL93" i="24"/>
  <c r="QK93" i="24"/>
  <c r="QI93" i="24"/>
  <c r="QH93" i="24"/>
  <c r="QF93" i="24"/>
  <c r="QE93" i="24"/>
  <c r="QC93" i="24"/>
  <c r="QB93" i="24"/>
  <c r="PZ93" i="24"/>
  <c r="PY93" i="24"/>
  <c r="PW93" i="24"/>
  <c r="PV93" i="24"/>
  <c r="PT93" i="24"/>
  <c r="PS93" i="24"/>
  <c r="PQ93" i="24"/>
  <c r="PP93" i="24"/>
  <c r="PO93" i="24"/>
  <c r="PN93" i="24"/>
  <c r="PM93" i="24"/>
  <c r="PL93" i="24"/>
  <c r="AGG93" i="24" s="1"/>
  <c r="PK93" i="24"/>
  <c r="PJ93" i="24"/>
  <c r="PI93" i="24"/>
  <c r="AGF93" i="24" s="1"/>
  <c r="PH93" i="24"/>
  <c r="PG93" i="24"/>
  <c r="PF93" i="24"/>
  <c r="AGE93" i="24" s="1"/>
  <c r="PE93" i="24"/>
  <c r="PD93" i="24"/>
  <c r="PC93" i="24"/>
  <c r="AGD93" i="24" s="1"/>
  <c r="PB93" i="24"/>
  <c r="PA93" i="24"/>
  <c r="OZ93" i="24"/>
  <c r="AGC93" i="24" s="1"/>
  <c r="OY93" i="24"/>
  <c r="OX93" i="24"/>
  <c r="OW93" i="24"/>
  <c r="AGB93" i="24" s="1"/>
  <c r="OV93" i="24"/>
  <c r="OU93" i="24"/>
  <c r="OT93" i="24"/>
  <c r="AGA93" i="24" s="1"/>
  <c r="OS93" i="24"/>
  <c r="OR93" i="24"/>
  <c r="OQ93" i="24"/>
  <c r="AFZ93" i="24" s="1"/>
  <c r="OP93" i="24"/>
  <c r="OO93" i="24"/>
  <c r="ON93" i="24"/>
  <c r="AFY93" i="24" s="1"/>
  <c r="OM93" i="24"/>
  <c r="OL93" i="24"/>
  <c r="OK93" i="24"/>
  <c r="AFX93" i="24" s="1"/>
  <c r="OJ93" i="24"/>
  <c r="OI93" i="24"/>
  <c r="OH93" i="24"/>
  <c r="AFW93" i="24" s="1"/>
  <c r="OG93" i="24"/>
  <c r="OF93" i="24"/>
  <c r="OE93" i="24"/>
  <c r="AFV93" i="24" s="1"/>
  <c r="OD93" i="24"/>
  <c r="OC93" i="24"/>
  <c r="OB93" i="24"/>
  <c r="AFU93" i="24" s="1"/>
  <c r="OA93" i="24"/>
  <c r="NZ93" i="24"/>
  <c r="NY93" i="24"/>
  <c r="AFT93" i="24" s="1"/>
  <c r="NX93" i="24"/>
  <c r="NW93" i="24"/>
  <c r="AFS93" i="24"/>
  <c r="NU93" i="24"/>
  <c r="NT93" i="24"/>
  <c r="NS93" i="24"/>
  <c r="AFR93" i="24" s="1"/>
  <c r="NR93" i="24"/>
  <c r="NQ93" i="24"/>
  <c r="AFQ93" i="24"/>
  <c r="ZC92" i="24"/>
  <c r="ZB92" i="24"/>
  <c r="ZA92" i="24"/>
  <c r="YZ92" i="24"/>
  <c r="YY92" i="24"/>
  <c r="YW92" i="24"/>
  <c r="YV92" i="24"/>
  <c r="YU92" i="24"/>
  <c r="YT92" i="24"/>
  <c r="YS92" i="24"/>
  <c r="YQ92" i="24"/>
  <c r="YP92" i="24"/>
  <c r="YO92" i="24"/>
  <c r="YN92" i="24"/>
  <c r="YM92" i="24"/>
  <c r="YK92" i="24"/>
  <c r="YJ92" i="24"/>
  <c r="YI92" i="24"/>
  <c r="YH92" i="24"/>
  <c r="YG92" i="24"/>
  <c r="YE92" i="24"/>
  <c r="YD92" i="24"/>
  <c r="YC92" i="24"/>
  <c r="YB92" i="24"/>
  <c r="YA92" i="24"/>
  <c r="XY92" i="24"/>
  <c r="XX92" i="24"/>
  <c r="XW92" i="24"/>
  <c r="XV92" i="24"/>
  <c r="XU92" i="24"/>
  <c r="XS92" i="24"/>
  <c r="XR92" i="24"/>
  <c r="XQ92" i="24"/>
  <c r="XP92" i="24"/>
  <c r="XO92" i="24"/>
  <c r="XM92" i="24"/>
  <c r="XL92" i="24"/>
  <c r="XK92" i="24"/>
  <c r="XJ92" i="24"/>
  <c r="XI92" i="24"/>
  <c r="XG92" i="24"/>
  <c r="XF92" i="24"/>
  <c r="XE92" i="24"/>
  <c r="XD92" i="24"/>
  <c r="XC92" i="24"/>
  <c r="XA92" i="24"/>
  <c r="WZ92" i="24"/>
  <c r="WY92" i="24"/>
  <c r="WX92" i="24"/>
  <c r="WW92" i="24"/>
  <c r="WU92" i="24"/>
  <c r="WT92" i="24"/>
  <c r="WS92" i="24"/>
  <c r="WR92" i="24"/>
  <c r="WQ92" i="24"/>
  <c r="WO92" i="24"/>
  <c r="WN92" i="24"/>
  <c r="WM92" i="24"/>
  <c r="WL92" i="24"/>
  <c r="WK92" i="24"/>
  <c r="WI92" i="24"/>
  <c r="WH92" i="24"/>
  <c r="WG92" i="24"/>
  <c r="WF92" i="24"/>
  <c r="WE92" i="24"/>
  <c r="WC92" i="24"/>
  <c r="WB92" i="24"/>
  <c r="WA92" i="24"/>
  <c r="VZ92" i="24"/>
  <c r="VY92" i="24"/>
  <c r="VW92" i="24"/>
  <c r="VV92" i="24"/>
  <c r="VU92" i="24"/>
  <c r="VT92" i="24"/>
  <c r="VS92" i="24"/>
  <c r="VQ92" i="24"/>
  <c r="VP92" i="24"/>
  <c r="VO92" i="24"/>
  <c r="VN92" i="24"/>
  <c r="VM92" i="24"/>
  <c r="VK92" i="24"/>
  <c r="VJ92" i="24"/>
  <c r="VI92" i="24"/>
  <c r="VH92" i="24"/>
  <c r="VG92" i="24"/>
  <c r="VE92" i="24"/>
  <c r="VD92" i="24"/>
  <c r="VC92" i="24"/>
  <c r="VB92" i="24"/>
  <c r="VA92" i="24"/>
  <c r="UY92" i="24"/>
  <c r="UX92" i="24"/>
  <c r="UW92" i="24"/>
  <c r="UV92" i="24"/>
  <c r="UU92" i="24"/>
  <c r="US92" i="24"/>
  <c r="UR92" i="24"/>
  <c r="UQ92" i="24"/>
  <c r="UP92" i="24"/>
  <c r="UO92" i="24"/>
  <c r="UN92" i="24"/>
  <c r="UM92" i="24"/>
  <c r="UL92" i="24"/>
  <c r="UJ92" i="24"/>
  <c r="UI92" i="24"/>
  <c r="UG92" i="24"/>
  <c r="UF92" i="24"/>
  <c r="UE92" i="24"/>
  <c r="UD92" i="24"/>
  <c r="UC92" i="24"/>
  <c r="UA92" i="24"/>
  <c r="TZ92" i="24"/>
  <c r="TY92" i="24"/>
  <c r="TX92" i="24"/>
  <c r="TW92" i="24"/>
  <c r="TU92" i="24"/>
  <c r="TT92" i="24"/>
  <c r="TS92" i="24"/>
  <c r="TR92" i="24"/>
  <c r="TQ92" i="24"/>
  <c r="TO92" i="24"/>
  <c r="TN92" i="24"/>
  <c r="TM92" i="24"/>
  <c r="TL92" i="24"/>
  <c r="TK92" i="24"/>
  <c r="TI92" i="24"/>
  <c r="TH92" i="24"/>
  <c r="TG92" i="24"/>
  <c r="TF92" i="24"/>
  <c r="TE92" i="24"/>
  <c r="TC92" i="24"/>
  <c r="TB92" i="24"/>
  <c r="TA92" i="24"/>
  <c r="SZ92" i="24"/>
  <c r="SY92" i="24"/>
  <c r="SW92" i="24"/>
  <c r="SV92" i="24"/>
  <c r="SU92" i="24"/>
  <c r="ST92" i="24"/>
  <c r="SS92" i="24"/>
  <c r="SQ92" i="24"/>
  <c r="SP92" i="24"/>
  <c r="SO92" i="24"/>
  <c r="SN92" i="24"/>
  <c r="SM92" i="24"/>
  <c r="SK92" i="24"/>
  <c r="SJ92" i="24"/>
  <c r="SI92" i="24"/>
  <c r="SH92" i="24"/>
  <c r="SG92" i="24"/>
  <c r="SE92" i="24"/>
  <c r="SD92" i="24"/>
  <c r="SB92" i="24"/>
  <c r="SA92" i="24"/>
  <c r="RY92" i="24"/>
  <c r="RX92" i="24"/>
  <c r="RV92" i="24"/>
  <c r="RU92" i="24"/>
  <c r="RS92" i="24"/>
  <c r="RR92" i="24"/>
  <c r="RP92" i="24"/>
  <c r="RO92" i="24"/>
  <c r="RM92" i="24"/>
  <c r="RL92" i="24"/>
  <c r="RJ92" i="24"/>
  <c r="RI92" i="24"/>
  <c r="RG92" i="24"/>
  <c r="RF92" i="24"/>
  <c r="RD92" i="24"/>
  <c r="RC92" i="24"/>
  <c r="RA92" i="24"/>
  <c r="QZ92" i="24"/>
  <c r="QX92" i="24"/>
  <c r="QW92" i="24"/>
  <c r="QU92" i="24"/>
  <c r="QT92" i="24"/>
  <c r="QR92" i="24"/>
  <c r="QQ92" i="24"/>
  <c r="QO92" i="24"/>
  <c r="QN92" i="24"/>
  <c r="QL92" i="24"/>
  <c r="QK92" i="24"/>
  <c r="QI92" i="24"/>
  <c r="QH92" i="24"/>
  <c r="QF92" i="24"/>
  <c r="QE92" i="24"/>
  <c r="QC92" i="24"/>
  <c r="QB92" i="24"/>
  <c r="PZ92" i="24"/>
  <c r="PY92" i="24"/>
  <c r="PW92" i="24"/>
  <c r="PV92" i="24"/>
  <c r="PT92" i="24"/>
  <c r="PS92" i="24"/>
  <c r="PQ92" i="24"/>
  <c r="PP92" i="24"/>
  <c r="PO92" i="24"/>
  <c r="PN92" i="24"/>
  <c r="PM92" i="24"/>
  <c r="PL92" i="24"/>
  <c r="AGG92" i="24" s="1"/>
  <c r="PK92" i="24"/>
  <c r="PJ92" i="24"/>
  <c r="PI92" i="24"/>
  <c r="AGF92" i="24" s="1"/>
  <c r="PH92" i="24"/>
  <c r="PG92" i="24"/>
  <c r="PF92" i="24"/>
  <c r="AGE92" i="24" s="1"/>
  <c r="PE92" i="24"/>
  <c r="PD92" i="24"/>
  <c r="PC92" i="24"/>
  <c r="AGD92" i="24" s="1"/>
  <c r="PB92" i="24"/>
  <c r="PA92" i="24"/>
  <c r="OZ92" i="24"/>
  <c r="AGC92" i="24" s="1"/>
  <c r="OY92" i="24"/>
  <c r="OX92" i="24"/>
  <c r="OW92" i="24"/>
  <c r="AGB92" i="24" s="1"/>
  <c r="OV92" i="24"/>
  <c r="OU92" i="24"/>
  <c r="OT92" i="24"/>
  <c r="AGA92" i="24" s="1"/>
  <c r="OS92" i="24"/>
  <c r="OR92" i="24"/>
  <c r="OQ92" i="24"/>
  <c r="AFZ92" i="24" s="1"/>
  <c r="OP92" i="24"/>
  <c r="OO92" i="24"/>
  <c r="ON92" i="24"/>
  <c r="AFY92" i="24" s="1"/>
  <c r="OM92" i="24"/>
  <c r="OL92" i="24"/>
  <c r="OK92" i="24"/>
  <c r="AFX92" i="24" s="1"/>
  <c r="OJ92" i="24"/>
  <c r="OI92" i="24"/>
  <c r="OH92" i="24"/>
  <c r="AFW92" i="24" s="1"/>
  <c r="OG92" i="24"/>
  <c r="OF92" i="24"/>
  <c r="OE92" i="24"/>
  <c r="AFV92" i="24" s="1"/>
  <c r="OD92" i="24"/>
  <c r="OC92" i="24"/>
  <c r="OB92" i="24"/>
  <c r="AFU92" i="24" s="1"/>
  <c r="OA92" i="24"/>
  <c r="NZ92" i="24"/>
  <c r="NY92" i="24"/>
  <c r="AFT92" i="24" s="1"/>
  <c r="NX92" i="24"/>
  <c r="NW92" i="24"/>
  <c r="AFS92" i="24"/>
  <c r="NU92" i="24"/>
  <c r="NT92" i="24"/>
  <c r="NS92" i="24"/>
  <c r="AFR92" i="24" s="1"/>
  <c r="NR92" i="24"/>
  <c r="NQ92" i="24"/>
  <c r="AFQ92" i="24"/>
  <c r="ZC91" i="24"/>
  <c r="ZB91" i="24"/>
  <c r="ZA91" i="24"/>
  <c r="YZ91" i="24"/>
  <c r="YY91" i="24"/>
  <c r="YW91" i="24"/>
  <c r="YV91" i="24"/>
  <c r="YU91" i="24"/>
  <c r="YT91" i="24"/>
  <c r="YS91" i="24"/>
  <c r="YQ91" i="24"/>
  <c r="YP91" i="24"/>
  <c r="YO91" i="24"/>
  <c r="YN91" i="24"/>
  <c r="YM91" i="24"/>
  <c r="YK91" i="24"/>
  <c r="YJ91" i="24"/>
  <c r="YI91" i="24"/>
  <c r="YH91" i="24"/>
  <c r="YG91" i="24"/>
  <c r="YE91" i="24"/>
  <c r="YD91" i="24"/>
  <c r="YC91" i="24"/>
  <c r="YB91" i="24"/>
  <c r="YA91" i="24"/>
  <c r="XY91" i="24"/>
  <c r="XX91" i="24"/>
  <c r="XW91" i="24"/>
  <c r="XV91" i="24"/>
  <c r="XU91" i="24"/>
  <c r="XS91" i="24"/>
  <c r="XR91" i="24"/>
  <c r="XQ91" i="24"/>
  <c r="XP91" i="24"/>
  <c r="XO91" i="24"/>
  <c r="XM91" i="24"/>
  <c r="XL91" i="24"/>
  <c r="XK91" i="24"/>
  <c r="XJ91" i="24"/>
  <c r="XI91" i="24"/>
  <c r="XG91" i="24"/>
  <c r="XF91" i="24"/>
  <c r="XE91" i="24"/>
  <c r="XD91" i="24"/>
  <c r="XC91" i="24"/>
  <c r="XA91" i="24"/>
  <c r="WZ91" i="24"/>
  <c r="WY91" i="24"/>
  <c r="WX91" i="24"/>
  <c r="WW91" i="24"/>
  <c r="WU91" i="24"/>
  <c r="WT91" i="24"/>
  <c r="WS91" i="24"/>
  <c r="WR91" i="24"/>
  <c r="WQ91" i="24"/>
  <c r="WO91" i="24"/>
  <c r="WN91" i="24"/>
  <c r="WM91" i="24"/>
  <c r="WL91" i="24"/>
  <c r="WK91" i="24"/>
  <c r="WI91" i="24"/>
  <c r="WH91" i="24"/>
  <c r="WG91" i="24"/>
  <c r="WF91" i="24"/>
  <c r="WE91" i="24"/>
  <c r="WC91" i="24"/>
  <c r="WB91" i="24"/>
  <c r="WA91" i="24"/>
  <c r="VZ91" i="24"/>
  <c r="VY91" i="24"/>
  <c r="VW91" i="24"/>
  <c r="VV91" i="24"/>
  <c r="VU91" i="24"/>
  <c r="VT91" i="24"/>
  <c r="VS91" i="24"/>
  <c r="VQ91" i="24"/>
  <c r="VP91" i="24"/>
  <c r="VO91" i="24"/>
  <c r="VN91" i="24"/>
  <c r="VM91" i="24"/>
  <c r="VK91" i="24"/>
  <c r="VJ91" i="24"/>
  <c r="VI91" i="24"/>
  <c r="VH91" i="24"/>
  <c r="VG91" i="24"/>
  <c r="VE91" i="24"/>
  <c r="VD91" i="24"/>
  <c r="VC91" i="24"/>
  <c r="VB91" i="24"/>
  <c r="VA91" i="24"/>
  <c r="UY91" i="24"/>
  <c r="UX91" i="24"/>
  <c r="UW91" i="24"/>
  <c r="UV91" i="24"/>
  <c r="UU91" i="24"/>
  <c r="US91" i="24"/>
  <c r="UR91" i="24"/>
  <c r="UQ91" i="24"/>
  <c r="UP91" i="24"/>
  <c r="UO91" i="24"/>
  <c r="UN91" i="24"/>
  <c r="UM91" i="24"/>
  <c r="UL91" i="24"/>
  <c r="UJ91" i="24"/>
  <c r="UI91" i="24"/>
  <c r="UG91" i="24"/>
  <c r="UF91" i="24"/>
  <c r="UE91" i="24"/>
  <c r="UD91" i="24"/>
  <c r="UC91" i="24"/>
  <c r="UA91" i="24"/>
  <c r="TZ91" i="24"/>
  <c r="TY91" i="24"/>
  <c r="TX91" i="24"/>
  <c r="TW91" i="24"/>
  <c r="TU91" i="24"/>
  <c r="TT91" i="24"/>
  <c r="TS91" i="24"/>
  <c r="TR91" i="24"/>
  <c r="TQ91" i="24"/>
  <c r="TO91" i="24"/>
  <c r="TN91" i="24"/>
  <c r="TM91" i="24"/>
  <c r="TL91" i="24"/>
  <c r="TK91" i="24"/>
  <c r="TI91" i="24"/>
  <c r="TH91" i="24"/>
  <c r="TG91" i="24"/>
  <c r="TF91" i="24"/>
  <c r="TE91" i="24"/>
  <c r="TC91" i="24"/>
  <c r="TB91" i="24"/>
  <c r="TA91" i="24"/>
  <c r="SZ91" i="24"/>
  <c r="SY91" i="24"/>
  <c r="SW91" i="24"/>
  <c r="SV91" i="24"/>
  <c r="SU91" i="24"/>
  <c r="ST91" i="24"/>
  <c r="SS91" i="24"/>
  <c r="SQ91" i="24"/>
  <c r="SP91" i="24"/>
  <c r="SO91" i="24"/>
  <c r="SN91" i="24"/>
  <c r="SM91" i="24"/>
  <c r="SK91" i="24"/>
  <c r="SJ91" i="24"/>
  <c r="SI91" i="24"/>
  <c r="SH91" i="24"/>
  <c r="SG91" i="24"/>
  <c r="SE91" i="24"/>
  <c r="SD91" i="24"/>
  <c r="SB91" i="24"/>
  <c r="SA91" i="24"/>
  <c r="RY91" i="24"/>
  <c r="RX91" i="24"/>
  <c r="RV91" i="24"/>
  <c r="RU91" i="24"/>
  <c r="RS91" i="24"/>
  <c r="RR91" i="24"/>
  <c r="RP91" i="24"/>
  <c r="RO91" i="24"/>
  <c r="RM91" i="24"/>
  <c r="RL91" i="24"/>
  <c r="RJ91" i="24"/>
  <c r="RI91" i="24"/>
  <c r="RG91" i="24"/>
  <c r="RF91" i="24"/>
  <c r="RD91" i="24"/>
  <c r="RC91" i="24"/>
  <c r="RA91" i="24"/>
  <c r="QZ91" i="24"/>
  <c r="QX91" i="24"/>
  <c r="QW91" i="24"/>
  <c r="QU91" i="24"/>
  <c r="QT91" i="24"/>
  <c r="QR91" i="24"/>
  <c r="QQ91" i="24"/>
  <c r="QO91" i="24"/>
  <c r="QN91" i="24"/>
  <c r="QL91" i="24"/>
  <c r="QK91" i="24"/>
  <c r="QI91" i="24"/>
  <c r="QH91" i="24"/>
  <c r="QF91" i="24"/>
  <c r="QE91" i="24"/>
  <c r="QC91" i="24"/>
  <c r="QB91" i="24"/>
  <c r="PZ91" i="24"/>
  <c r="PY91" i="24"/>
  <c r="PW91" i="24"/>
  <c r="PV91" i="24"/>
  <c r="PT91" i="24"/>
  <c r="PS91" i="24"/>
  <c r="PQ91" i="24"/>
  <c r="PP91" i="24"/>
  <c r="PO91" i="24"/>
  <c r="PN91" i="24"/>
  <c r="PM91" i="24"/>
  <c r="PL91" i="24"/>
  <c r="AGG91" i="24" s="1"/>
  <c r="PK91" i="24"/>
  <c r="PJ91" i="24"/>
  <c r="PI91" i="24"/>
  <c r="AGF91" i="24" s="1"/>
  <c r="PH91" i="24"/>
  <c r="PG91" i="24"/>
  <c r="PF91" i="24"/>
  <c r="AGE91" i="24" s="1"/>
  <c r="PE91" i="24"/>
  <c r="PD91" i="24"/>
  <c r="PC91" i="24"/>
  <c r="AGD91" i="24" s="1"/>
  <c r="PB91" i="24"/>
  <c r="PA91" i="24"/>
  <c r="OZ91" i="24"/>
  <c r="AGC91" i="24" s="1"/>
  <c r="OY91" i="24"/>
  <c r="OX91" i="24"/>
  <c r="OW91" i="24"/>
  <c r="AGB91" i="24" s="1"/>
  <c r="OV91" i="24"/>
  <c r="OU91" i="24"/>
  <c r="OT91" i="24"/>
  <c r="AGA91" i="24" s="1"/>
  <c r="OS91" i="24"/>
  <c r="OR91" i="24"/>
  <c r="OQ91" i="24"/>
  <c r="AFZ91" i="24" s="1"/>
  <c r="OP91" i="24"/>
  <c r="OO91" i="24"/>
  <c r="ON91" i="24"/>
  <c r="AFY91" i="24" s="1"/>
  <c r="OM91" i="24"/>
  <c r="OL91" i="24"/>
  <c r="OK91" i="24"/>
  <c r="AFX91" i="24" s="1"/>
  <c r="OJ91" i="24"/>
  <c r="OI91" i="24"/>
  <c r="OH91" i="24"/>
  <c r="AFW91" i="24" s="1"/>
  <c r="OG91" i="24"/>
  <c r="OF91" i="24"/>
  <c r="OE91" i="24"/>
  <c r="AFV91" i="24" s="1"/>
  <c r="OD91" i="24"/>
  <c r="OC91" i="24"/>
  <c r="OB91" i="24"/>
  <c r="AFU91" i="24" s="1"/>
  <c r="OA91" i="24"/>
  <c r="NZ91" i="24"/>
  <c r="NY91" i="24"/>
  <c r="AFT91" i="24" s="1"/>
  <c r="NX91" i="24"/>
  <c r="NW91" i="24"/>
  <c r="AFS91" i="24"/>
  <c r="NU91" i="24"/>
  <c r="NT91" i="24"/>
  <c r="NS91" i="24"/>
  <c r="AFR91" i="24" s="1"/>
  <c r="NR91" i="24"/>
  <c r="NQ91" i="24"/>
  <c r="AFQ91" i="24"/>
  <c r="ZC90" i="24"/>
  <c r="ZB90" i="24"/>
  <c r="ZA90" i="24"/>
  <c r="YZ90" i="24"/>
  <c r="YY90" i="24"/>
  <c r="YW90" i="24"/>
  <c r="YV90" i="24"/>
  <c r="YU90" i="24"/>
  <c r="YT90" i="24"/>
  <c r="YS90" i="24"/>
  <c r="YQ90" i="24"/>
  <c r="YP90" i="24"/>
  <c r="YO90" i="24"/>
  <c r="YN90" i="24"/>
  <c r="YM90" i="24"/>
  <c r="YK90" i="24"/>
  <c r="YJ90" i="24"/>
  <c r="YI90" i="24"/>
  <c r="YH90" i="24"/>
  <c r="YG90" i="24"/>
  <c r="YE90" i="24"/>
  <c r="YD90" i="24"/>
  <c r="YC90" i="24"/>
  <c r="YB90" i="24"/>
  <c r="YA90" i="24"/>
  <c r="XY90" i="24"/>
  <c r="XX90" i="24"/>
  <c r="XW90" i="24"/>
  <c r="XV90" i="24"/>
  <c r="XU90" i="24"/>
  <c r="XS90" i="24"/>
  <c r="XR90" i="24"/>
  <c r="XQ90" i="24"/>
  <c r="XP90" i="24"/>
  <c r="XO90" i="24"/>
  <c r="XM90" i="24"/>
  <c r="XL90" i="24"/>
  <c r="XK90" i="24"/>
  <c r="XJ90" i="24"/>
  <c r="XI90" i="24"/>
  <c r="XG90" i="24"/>
  <c r="XF90" i="24"/>
  <c r="XE90" i="24"/>
  <c r="XD90" i="24"/>
  <c r="XC90" i="24"/>
  <c r="XA90" i="24"/>
  <c r="WZ90" i="24"/>
  <c r="WY90" i="24"/>
  <c r="WX90" i="24"/>
  <c r="WW90" i="24"/>
  <c r="WU90" i="24"/>
  <c r="WT90" i="24"/>
  <c r="WS90" i="24"/>
  <c r="WR90" i="24"/>
  <c r="WQ90" i="24"/>
  <c r="WO90" i="24"/>
  <c r="WN90" i="24"/>
  <c r="WM90" i="24"/>
  <c r="WL90" i="24"/>
  <c r="WK90" i="24"/>
  <c r="WI90" i="24"/>
  <c r="WH90" i="24"/>
  <c r="WG90" i="24"/>
  <c r="WF90" i="24"/>
  <c r="WE90" i="24"/>
  <c r="WC90" i="24"/>
  <c r="WB90" i="24"/>
  <c r="WA90" i="24"/>
  <c r="VZ90" i="24"/>
  <c r="VY90" i="24"/>
  <c r="VW90" i="24"/>
  <c r="VV90" i="24"/>
  <c r="VU90" i="24"/>
  <c r="VT90" i="24"/>
  <c r="VS90" i="24"/>
  <c r="VQ90" i="24"/>
  <c r="VP90" i="24"/>
  <c r="VO90" i="24"/>
  <c r="VN90" i="24"/>
  <c r="VM90" i="24"/>
  <c r="VK90" i="24"/>
  <c r="VJ90" i="24"/>
  <c r="VI90" i="24"/>
  <c r="VH90" i="24"/>
  <c r="VG90" i="24"/>
  <c r="VE90" i="24"/>
  <c r="VD90" i="24"/>
  <c r="VC90" i="24"/>
  <c r="VB90" i="24"/>
  <c r="VA90" i="24"/>
  <c r="UY90" i="24"/>
  <c r="UX90" i="24"/>
  <c r="UW90" i="24"/>
  <c r="UV90" i="24"/>
  <c r="UU90" i="24"/>
  <c r="US90" i="24"/>
  <c r="UR90" i="24"/>
  <c r="UQ90" i="24"/>
  <c r="UP90" i="24"/>
  <c r="UO90" i="24"/>
  <c r="UN90" i="24"/>
  <c r="UM90" i="24"/>
  <c r="UL90" i="24"/>
  <c r="UJ90" i="24"/>
  <c r="UI90" i="24"/>
  <c r="UG90" i="24"/>
  <c r="UF90" i="24"/>
  <c r="UE90" i="24"/>
  <c r="UD90" i="24"/>
  <c r="UC90" i="24"/>
  <c r="UA90" i="24"/>
  <c r="TZ90" i="24"/>
  <c r="TY90" i="24"/>
  <c r="TX90" i="24"/>
  <c r="TW90" i="24"/>
  <c r="TU90" i="24"/>
  <c r="TT90" i="24"/>
  <c r="TS90" i="24"/>
  <c r="TR90" i="24"/>
  <c r="TQ90" i="24"/>
  <c r="TO90" i="24"/>
  <c r="TN90" i="24"/>
  <c r="TM90" i="24"/>
  <c r="TL90" i="24"/>
  <c r="TK90" i="24"/>
  <c r="TI90" i="24"/>
  <c r="TH90" i="24"/>
  <c r="TG90" i="24"/>
  <c r="TF90" i="24"/>
  <c r="TE90" i="24"/>
  <c r="TC90" i="24"/>
  <c r="TB90" i="24"/>
  <c r="TA90" i="24"/>
  <c r="SZ90" i="24"/>
  <c r="SY90" i="24"/>
  <c r="SW90" i="24"/>
  <c r="SV90" i="24"/>
  <c r="SU90" i="24"/>
  <c r="ST90" i="24"/>
  <c r="SS90" i="24"/>
  <c r="SQ90" i="24"/>
  <c r="SP90" i="24"/>
  <c r="SO90" i="24"/>
  <c r="SN90" i="24"/>
  <c r="SM90" i="24"/>
  <c r="SK90" i="24"/>
  <c r="SJ90" i="24"/>
  <c r="SI90" i="24"/>
  <c r="SH90" i="24"/>
  <c r="SG90" i="24"/>
  <c r="SE90" i="24"/>
  <c r="SD90" i="24"/>
  <c r="SB90" i="24"/>
  <c r="SA90" i="24"/>
  <c r="RY90" i="24"/>
  <c r="RX90" i="24"/>
  <c r="RV90" i="24"/>
  <c r="RU90" i="24"/>
  <c r="RS90" i="24"/>
  <c r="RR90" i="24"/>
  <c r="RP90" i="24"/>
  <c r="RO90" i="24"/>
  <c r="RM90" i="24"/>
  <c r="RL90" i="24"/>
  <c r="RJ90" i="24"/>
  <c r="RI90" i="24"/>
  <c r="RG90" i="24"/>
  <c r="RF90" i="24"/>
  <c r="RD90" i="24"/>
  <c r="RC90" i="24"/>
  <c r="RA90" i="24"/>
  <c r="QZ90" i="24"/>
  <c r="QX90" i="24"/>
  <c r="QW90" i="24"/>
  <c r="QU90" i="24"/>
  <c r="QT90" i="24"/>
  <c r="QR90" i="24"/>
  <c r="QQ90" i="24"/>
  <c r="QO90" i="24"/>
  <c r="QN90" i="24"/>
  <c r="QL90" i="24"/>
  <c r="QK90" i="24"/>
  <c r="QI90" i="24"/>
  <c r="QH90" i="24"/>
  <c r="QF90" i="24"/>
  <c r="QE90" i="24"/>
  <c r="QC90" i="24"/>
  <c r="QB90" i="24"/>
  <c r="PZ90" i="24"/>
  <c r="PY90" i="24"/>
  <c r="PW90" i="24"/>
  <c r="PV90" i="24"/>
  <c r="PT90" i="24"/>
  <c r="PS90" i="24"/>
  <c r="PQ90" i="24"/>
  <c r="PP90" i="24"/>
  <c r="PO90" i="24"/>
  <c r="PN90" i="24"/>
  <c r="PM90" i="24"/>
  <c r="PL90" i="24"/>
  <c r="AGG90" i="24" s="1"/>
  <c r="PK90" i="24"/>
  <c r="PJ90" i="24"/>
  <c r="PI90" i="24"/>
  <c r="AGF90" i="24" s="1"/>
  <c r="PH90" i="24"/>
  <c r="PG90" i="24"/>
  <c r="PF90" i="24"/>
  <c r="AGE90" i="24" s="1"/>
  <c r="PE90" i="24"/>
  <c r="PD90" i="24"/>
  <c r="PC90" i="24"/>
  <c r="AGD90" i="24" s="1"/>
  <c r="PB90" i="24"/>
  <c r="PA90" i="24"/>
  <c r="OZ90" i="24"/>
  <c r="AGC90" i="24" s="1"/>
  <c r="OY90" i="24"/>
  <c r="OX90" i="24"/>
  <c r="OW90" i="24"/>
  <c r="AGB90" i="24" s="1"/>
  <c r="OV90" i="24"/>
  <c r="OU90" i="24"/>
  <c r="OT90" i="24"/>
  <c r="AGA90" i="24" s="1"/>
  <c r="OS90" i="24"/>
  <c r="OR90" i="24"/>
  <c r="OQ90" i="24"/>
  <c r="AFZ90" i="24" s="1"/>
  <c r="OP90" i="24"/>
  <c r="OO90" i="24"/>
  <c r="ON90" i="24"/>
  <c r="AFY90" i="24" s="1"/>
  <c r="OM90" i="24"/>
  <c r="OL90" i="24"/>
  <c r="OK90" i="24"/>
  <c r="AFX90" i="24" s="1"/>
  <c r="OJ90" i="24"/>
  <c r="OI90" i="24"/>
  <c r="OH90" i="24"/>
  <c r="AFW90" i="24" s="1"/>
  <c r="OG90" i="24"/>
  <c r="OF90" i="24"/>
  <c r="OE90" i="24"/>
  <c r="AFV90" i="24" s="1"/>
  <c r="OD90" i="24"/>
  <c r="OC90" i="24"/>
  <c r="OB90" i="24"/>
  <c r="AFU90" i="24" s="1"/>
  <c r="OA90" i="24"/>
  <c r="NZ90" i="24"/>
  <c r="NY90" i="24"/>
  <c r="AFT90" i="24" s="1"/>
  <c r="NX90" i="24"/>
  <c r="NW90" i="24"/>
  <c r="AFS90" i="24"/>
  <c r="NU90" i="24"/>
  <c r="NT90" i="24"/>
  <c r="NS90" i="24"/>
  <c r="AFR90" i="24" s="1"/>
  <c r="NR90" i="24"/>
  <c r="NQ90" i="24"/>
  <c r="AFQ90" i="24"/>
  <c r="ZC89" i="24"/>
  <c r="ZB89" i="24"/>
  <c r="ZA89" i="24"/>
  <c r="YZ89" i="24"/>
  <c r="YY89" i="24"/>
  <c r="YW89" i="24"/>
  <c r="YV89" i="24"/>
  <c r="YU89" i="24"/>
  <c r="YT89" i="24"/>
  <c r="YS89" i="24"/>
  <c r="YQ89" i="24"/>
  <c r="YP89" i="24"/>
  <c r="YO89" i="24"/>
  <c r="YN89" i="24"/>
  <c r="YM89" i="24"/>
  <c r="YK89" i="24"/>
  <c r="YJ89" i="24"/>
  <c r="YI89" i="24"/>
  <c r="YH89" i="24"/>
  <c r="YG89" i="24"/>
  <c r="YE89" i="24"/>
  <c r="YD89" i="24"/>
  <c r="YC89" i="24"/>
  <c r="YB89" i="24"/>
  <c r="YA89" i="24"/>
  <c r="XY89" i="24"/>
  <c r="XX89" i="24"/>
  <c r="XW89" i="24"/>
  <c r="XV89" i="24"/>
  <c r="XU89" i="24"/>
  <c r="XS89" i="24"/>
  <c r="XR89" i="24"/>
  <c r="XQ89" i="24"/>
  <c r="XP89" i="24"/>
  <c r="XO89" i="24"/>
  <c r="XM89" i="24"/>
  <c r="XL89" i="24"/>
  <c r="XK89" i="24"/>
  <c r="XJ89" i="24"/>
  <c r="XI89" i="24"/>
  <c r="XG89" i="24"/>
  <c r="XF89" i="24"/>
  <c r="XE89" i="24"/>
  <c r="XD89" i="24"/>
  <c r="XC89" i="24"/>
  <c r="XA89" i="24"/>
  <c r="WZ89" i="24"/>
  <c r="WY89" i="24"/>
  <c r="WX89" i="24"/>
  <c r="WW89" i="24"/>
  <c r="WU89" i="24"/>
  <c r="WT89" i="24"/>
  <c r="WS89" i="24"/>
  <c r="WR89" i="24"/>
  <c r="WQ89" i="24"/>
  <c r="WO89" i="24"/>
  <c r="WN89" i="24"/>
  <c r="WM89" i="24"/>
  <c r="WL89" i="24"/>
  <c r="WK89" i="24"/>
  <c r="WI89" i="24"/>
  <c r="WH89" i="24"/>
  <c r="WG89" i="24"/>
  <c r="WF89" i="24"/>
  <c r="WE89" i="24"/>
  <c r="WC89" i="24"/>
  <c r="WB89" i="24"/>
  <c r="WA89" i="24"/>
  <c r="VZ89" i="24"/>
  <c r="VY89" i="24"/>
  <c r="VW89" i="24"/>
  <c r="VV89" i="24"/>
  <c r="VU89" i="24"/>
  <c r="VT89" i="24"/>
  <c r="VS89" i="24"/>
  <c r="VQ89" i="24"/>
  <c r="VP89" i="24"/>
  <c r="VO89" i="24"/>
  <c r="VN89" i="24"/>
  <c r="VM89" i="24"/>
  <c r="VK89" i="24"/>
  <c r="VJ89" i="24"/>
  <c r="VI89" i="24"/>
  <c r="VH89" i="24"/>
  <c r="VG89" i="24"/>
  <c r="VE89" i="24"/>
  <c r="VD89" i="24"/>
  <c r="VC89" i="24"/>
  <c r="VB89" i="24"/>
  <c r="VA89" i="24"/>
  <c r="UY89" i="24"/>
  <c r="UX89" i="24"/>
  <c r="UW89" i="24"/>
  <c r="UV89" i="24"/>
  <c r="UU89" i="24"/>
  <c r="US89" i="24"/>
  <c r="UR89" i="24"/>
  <c r="UQ89" i="24"/>
  <c r="UP89" i="24"/>
  <c r="UO89" i="24"/>
  <c r="UN89" i="24"/>
  <c r="UM89" i="24"/>
  <c r="UL89" i="24"/>
  <c r="UJ89" i="24"/>
  <c r="UI89" i="24"/>
  <c r="UG89" i="24"/>
  <c r="UF89" i="24"/>
  <c r="UE89" i="24"/>
  <c r="UD89" i="24"/>
  <c r="UC89" i="24"/>
  <c r="UA89" i="24"/>
  <c r="TZ89" i="24"/>
  <c r="TY89" i="24"/>
  <c r="TX89" i="24"/>
  <c r="TW89" i="24"/>
  <c r="TU89" i="24"/>
  <c r="TT89" i="24"/>
  <c r="TS89" i="24"/>
  <c r="TR89" i="24"/>
  <c r="TQ89" i="24"/>
  <c r="TO89" i="24"/>
  <c r="TN89" i="24"/>
  <c r="TM89" i="24"/>
  <c r="TL89" i="24"/>
  <c r="TK89" i="24"/>
  <c r="TI89" i="24"/>
  <c r="TH89" i="24"/>
  <c r="TG89" i="24"/>
  <c r="TF89" i="24"/>
  <c r="TE89" i="24"/>
  <c r="TC89" i="24"/>
  <c r="TB89" i="24"/>
  <c r="TA89" i="24"/>
  <c r="SZ89" i="24"/>
  <c r="SY89" i="24"/>
  <c r="SW89" i="24"/>
  <c r="SV89" i="24"/>
  <c r="SU89" i="24"/>
  <c r="ST89" i="24"/>
  <c r="SS89" i="24"/>
  <c r="SQ89" i="24"/>
  <c r="SP89" i="24"/>
  <c r="SO89" i="24"/>
  <c r="SN89" i="24"/>
  <c r="SM89" i="24"/>
  <c r="SK89" i="24"/>
  <c r="SJ89" i="24"/>
  <c r="SI89" i="24"/>
  <c r="SH89" i="24"/>
  <c r="SG89" i="24"/>
  <c r="SE89" i="24"/>
  <c r="SD89" i="24"/>
  <c r="SB89" i="24"/>
  <c r="SA89" i="24"/>
  <c r="RY89" i="24"/>
  <c r="RX89" i="24"/>
  <c r="RV89" i="24"/>
  <c r="RU89" i="24"/>
  <c r="RS89" i="24"/>
  <c r="RR89" i="24"/>
  <c r="RP89" i="24"/>
  <c r="RO89" i="24"/>
  <c r="RM89" i="24"/>
  <c r="RL89" i="24"/>
  <c r="RJ89" i="24"/>
  <c r="RI89" i="24"/>
  <c r="RG89" i="24"/>
  <c r="RF89" i="24"/>
  <c r="RD89" i="24"/>
  <c r="RC89" i="24"/>
  <c r="RA89" i="24"/>
  <c r="QZ89" i="24"/>
  <c r="QX89" i="24"/>
  <c r="QW89" i="24"/>
  <c r="QU89" i="24"/>
  <c r="QT89" i="24"/>
  <c r="QR89" i="24"/>
  <c r="QQ89" i="24"/>
  <c r="QO89" i="24"/>
  <c r="QN89" i="24"/>
  <c r="QL89" i="24"/>
  <c r="QK89" i="24"/>
  <c r="QI89" i="24"/>
  <c r="QH89" i="24"/>
  <c r="QF89" i="24"/>
  <c r="QE89" i="24"/>
  <c r="QC89" i="24"/>
  <c r="QB89" i="24"/>
  <c r="PZ89" i="24"/>
  <c r="PY89" i="24"/>
  <c r="PW89" i="24"/>
  <c r="PV89" i="24"/>
  <c r="PT89" i="24"/>
  <c r="PS89" i="24"/>
  <c r="PQ89" i="24"/>
  <c r="PP89" i="24"/>
  <c r="PO89" i="24"/>
  <c r="PN89" i="24"/>
  <c r="PM89" i="24"/>
  <c r="PL89" i="24"/>
  <c r="AGG89" i="24" s="1"/>
  <c r="PK89" i="24"/>
  <c r="PJ89" i="24"/>
  <c r="PI89" i="24"/>
  <c r="AGF89" i="24" s="1"/>
  <c r="PH89" i="24"/>
  <c r="PG89" i="24"/>
  <c r="PF89" i="24"/>
  <c r="AGE89" i="24" s="1"/>
  <c r="PE89" i="24"/>
  <c r="PD89" i="24"/>
  <c r="PC89" i="24"/>
  <c r="AGD89" i="24" s="1"/>
  <c r="PB89" i="24"/>
  <c r="PA89" i="24"/>
  <c r="OZ89" i="24"/>
  <c r="AGC89" i="24" s="1"/>
  <c r="OY89" i="24"/>
  <c r="OX89" i="24"/>
  <c r="OW89" i="24"/>
  <c r="AGB89" i="24" s="1"/>
  <c r="OV89" i="24"/>
  <c r="OU89" i="24"/>
  <c r="OT89" i="24"/>
  <c r="AGA89" i="24" s="1"/>
  <c r="OS89" i="24"/>
  <c r="OR89" i="24"/>
  <c r="OQ89" i="24"/>
  <c r="AFZ89" i="24" s="1"/>
  <c r="OP89" i="24"/>
  <c r="OO89" i="24"/>
  <c r="ON89" i="24"/>
  <c r="AFY89" i="24" s="1"/>
  <c r="OM89" i="24"/>
  <c r="OL89" i="24"/>
  <c r="OK89" i="24"/>
  <c r="AFX89" i="24" s="1"/>
  <c r="OJ89" i="24"/>
  <c r="OI89" i="24"/>
  <c r="OH89" i="24"/>
  <c r="AFW89" i="24" s="1"/>
  <c r="OG89" i="24"/>
  <c r="OF89" i="24"/>
  <c r="OE89" i="24"/>
  <c r="AFV89" i="24" s="1"/>
  <c r="OD89" i="24"/>
  <c r="OC89" i="24"/>
  <c r="OB89" i="24"/>
  <c r="AFU89" i="24" s="1"/>
  <c r="OA89" i="24"/>
  <c r="NZ89" i="24"/>
  <c r="NY89" i="24"/>
  <c r="AFT89" i="24" s="1"/>
  <c r="NX89" i="24"/>
  <c r="NW89" i="24"/>
  <c r="AFS89" i="24"/>
  <c r="NU89" i="24"/>
  <c r="NT89" i="24"/>
  <c r="NS89" i="24"/>
  <c r="AFR89" i="24" s="1"/>
  <c r="NR89" i="24"/>
  <c r="NQ89" i="24"/>
  <c r="AFQ89" i="24"/>
  <c r="ZC88" i="24"/>
  <c r="ZB88" i="24"/>
  <c r="ZA88" i="24"/>
  <c r="YZ88" i="24"/>
  <c r="YY88" i="24"/>
  <c r="YW88" i="24"/>
  <c r="YV88" i="24"/>
  <c r="YU88" i="24"/>
  <c r="YT88" i="24"/>
  <c r="YS88" i="24"/>
  <c r="YQ88" i="24"/>
  <c r="YP88" i="24"/>
  <c r="YO88" i="24"/>
  <c r="YN88" i="24"/>
  <c r="YM88" i="24"/>
  <c r="YK88" i="24"/>
  <c r="YJ88" i="24"/>
  <c r="YI88" i="24"/>
  <c r="YH88" i="24"/>
  <c r="YG88" i="24"/>
  <c r="YE88" i="24"/>
  <c r="YD88" i="24"/>
  <c r="YC88" i="24"/>
  <c r="YB88" i="24"/>
  <c r="YA88" i="24"/>
  <c r="XY88" i="24"/>
  <c r="XX88" i="24"/>
  <c r="XW88" i="24"/>
  <c r="XV88" i="24"/>
  <c r="XU88" i="24"/>
  <c r="XS88" i="24"/>
  <c r="XR88" i="24"/>
  <c r="XQ88" i="24"/>
  <c r="XP88" i="24"/>
  <c r="XO88" i="24"/>
  <c r="XM88" i="24"/>
  <c r="XL88" i="24"/>
  <c r="XK88" i="24"/>
  <c r="XJ88" i="24"/>
  <c r="XI88" i="24"/>
  <c r="XG88" i="24"/>
  <c r="XF88" i="24"/>
  <c r="XE88" i="24"/>
  <c r="XD88" i="24"/>
  <c r="XC88" i="24"/>
  <c r="XA88" i="24"/>
  <c r="WZ88" i="24"/>
  <c r="WY88" i="24"/>
  <c r="WX88" i="24"/>
  <c r="WW88" i="24"/>
  <c r="WU88" i="24"/>
  <c r="WT88" i="24"/>
  <c r="WS88" i="24"/>
  <c r="WR88" i="24"/>
  <c r="WQ88" i="24"/>
  <c r="WO88" i="24"/>
  <c r="WN88" i="24"/>
  <c r="WM88" i="24"/>
  <c r="WL88" i="24"/>
  <c r="WK88" i="24"/>
  <c r="WI88" i="24"/>
  <c r="WH88" i="24"/>
  <c r="WG88" i="24"/>
  <c r="WF88" i="24"/>
  <c r="WE88" i="24"/>
  <c r="WC88" i="24"/>
  <c r="WB88" i="24"/>
  <c r="WA88" i="24"/>
  <c r="VZ88" i="24"/>
  <c r="VY88" i="24"/>
  <c r="VW88" i="24"/>
  <c r="VV88" i="24"/>
  <c r="VU88" i="24"/>
  <c r="VT88" i="24"/>
  <c r="VS88" i="24"/>
  <c r="VQ88" i="24"/>
  <c r="VP88" i="24"/>
  <c r="VO88" i="24"/>
  <c r="VN88" i="24"/>
  <c r="VM88" i="24"/>
  <c r="VK88" i="24"/>
  <c r="VJ88" i="24"/>
  <c r="VI88" i="24"/>
  <c r="VH88" i="24"/>
  <c r="VG88" i="24"/>
  <c r="VE88" i="24"/>
  <c r="VD88" i="24"/>
  <c r="VC88" i="24"/>
  <c r="VB88" i="24"/>
  <c r="VA88" i="24"/>
  <c r="UY88" i="24"/>
  <c r="UX88" i="24"/>
  <c r="UW88" i="24"/>
  <c r="UV88" i="24"/>
  <c r="UU88" i="24"/>
  <c r="US88" i="24"/>
  <c r="UR88" i="24"/>
  <c r="UQ88" i="24"/>
  <c r="UP88" i="24"/>
  <c r="UO88" i="24"/>
  <c r="UN88" i="24"/>
  <c r="UM88" i="24"/>
  <c r="UL88" i="24"/>
  <c r="UJ88" i="24"/>
  <c r="UI88" i="24"/>
  <c r="UG88" i="24"/>
  <c r="UF88" i="24"/>
  <c r="UE88" i="24"/>
  <c r="UD88" i="24"/>
  <c r="UC88" i="24"/>
  <c r="UA88" i="24"/>
  <c r="TZ88" i="24"/>
  <c r="TY88" i="24"/>
  <c r="TX88" i="24"/>
  <c r="TW88" i="24"/>
  <c r="TU88" i="24"/>
  <c r="TT88" i="24"/>
  <c r="TS88" i="24"/>
  <c r="TR88" i="24"/>
  <c r="TQ88" i="24"/>
  <c r="TO88" i="24"/>
  <c r="TN88" i="24"/>
  <c r="TM88" i="24"/>
  <c r="TL88" i="24"/>
  <c r="TK88" i="24"/>
  <c r="TI88" i="24"/>
  <c r="TH88" i="24"/>
  <c r="TG88" i="24"/>
  <c r="TF88" i="24"/>
  <c r="TE88" i="24"/>
  <c r="TC88" i="24"/>
  <c r="TB88" i="24"/>
  <c r="TA88" i="24"/>
  <c r="SZ88" i="24"/>
  <c r="SY88" i="24"/>
  <c r="SW88" i="24"/>
  <c r="SV88" i="24"/>
  <c r="SU88" i="24"/>
  <c r="ST88" i="24"/>
  <c r="SS88" i="24"/>
  <c r="SQ88" i="24"/>
  <c r="SP88" i="24"/>
  <c r="SO88" i="24"/>
  <c r="SN88" i="24"/>
  <c r="SM88" i="24"/>
  <c r="SK88" i="24"/>
  <c r="SJ88" i="24"/>
  <c r="SI88" i="24"/>
  <c r="SH88" i="24"/>
  <c r="SG88" i="24"/>
  <c r="SE88" i="24"/>
  <c r="SD88" i="24"/>
  <c r="SB88" i="24"/>
  <c r="SA88" i="24"/>
  <c r="RY88" i="24"/>
  <c r="RX88" i="24"/>
  <c r="RV88" i="24"/>
  <c r="RU88" i="24"/>
  <c r="RS88" i="24"/>
  <c r="RR88" i="24"/>
  <c r="RP88" i="24"/>
  <c r="RO88" i="24"/>
  <c r="RM88" i="24"/>
  <c r="RL88" i="24"/>
  <c r="RJ88" i="24"/>
  <c r="RI88" i="24"/>
  <c r="RG88" i="24"/>
  <c r="RF88" i="24"/>
  <c r="RD88" i="24"/>
  <c r="RC88" i="24"/>
  <c r="RA88" i="24"/>
  <c r="QZ88" i="24"/>
  <c r="QX88" i="24"/>
  <c r="QW88" i="24"/>
  <c r="QU88" i="24"/>
  <c r="QT88" i="24"/>
  <c r="QR88" i="24"/>
  <c r="QQ88" i="24"/>
  <c r="QO88" i="24"/>
  <c r="QN88" i="24"/>
  <c r="QL88" i="24"/>
  <c r="QK88" i="24"/>
  <c r="QI88" i="24"/>
  <c r="QH88" i="24"/>
  <c r="QF88" i="24"/>
  <c r="QE88" i="24"/>
  <c r="QC88" i="24"/>
  <c r="QB88" i="24"/>
  <c r="PZ88" i="24"/>
  <c r="PY88" i="24"/>
  <c r="PW88" i="24"/>
  <c r="PV88" i="24"/>
  <c r="PT88" i="24"/>
  <c r="PS88" i="24"/>
  <c r="PQ88" i="24"/>
  <c r="PP88" i="24"/>
  <c r="PO88" i="24"/>
  <c r="PN88" i="24"/>
  <c r="PM88" i="24"/>
  <c r="PL88" i="24"/>
  <c r="AGG88" i="24" s="1"/>
  <c r="PK88" i="24"/>
  <c r="PJ88" i="24"/>
  <c r="PI88" i="24"/>
  <c r="AGF88" i="24" s="1"/>
  <c r="PH88" i="24"/>
  <c r="PG88" i="24"/>
  <c r="PF88" i="24"/>
  <c r="AGE88" i="24" s="1"/>
  <c r="PE88" i="24"/>
  <c r="PD88" i="24"/>
  <c r="PC88" i="24"/>
  <c r="AGD88" i="24" s="1"/>
  <c r="PB88" i="24"/>
  <c r="PA88" i="24"/>
  <c r="OZ88" i="24"/>
  <c r="AGC88" i="24" s="1"/>
  <c r="OY88" i="24"/>
  <c r="OX88" i="24"/>
  <c r="OW88" i="24"/>
  <c r="AGB88" i="24" s="1"/>
  <c r="OV88" i="24"/>
  <c r="OU88" i="24"/>
  <c r="OT88" i="24"/>
  <c r="AGA88" i="24" s="1"/>
  <c r="OS88" i="24"/>
  <c r="OR88" i="24"/>
  <c r="OQ88" i="24"/>
  <c r="AFZ88" i="24" s="1"/>
  <c r="OP88" i="24"/>
  <c r="OO88" i="24"/>
  <c r="ON88" i="24"/>
  <c r="AFY88" i="24" s="1"/>
  <c r="OM88" i="24"/>
  <c r="OL88" i="24"/>
  <c r="OK88" i="24"/>
  <c r="AFX88" i="24" s="1"/>
  <c r="OJ88" i="24"/>
  <c r="OI88" i="24"/>
  <c r="OH88" i="24"/>
  <c r="AFW88" i="24" s="1"/>
  <c r="OG88" i="24"/>
  <c r="OF88" i="24"/>
  <c r="OE88" i="24"/>
  <c r="AFV88" i="24" s="1"/>
  <c r="OD88" i="24"/>
  <c r="OC88" i="24"/>
  <c r="OB88" i="24"/>
  <c r="AFU88" i="24" s="1"/>
  <c r="OA88" i="24"/>
  <c r="NZ88" i="24"/>
  <c r="NY88" i="24"/>
  <c r="AFT88" i="24" s="1"/>
  <c r="NX88" i="24"/>
  <c r="NW88" i="24"/>
  <c r="AFS88" i="24"/>
  <c r="NU88" i="24"/>
  <c r="NT88" i="24"/>
  <c r="NS88" i="24"/>
  <c r="AFR88" i="24" s="1"/>
  <c r="NR88" i="24"/>
  <c r="NQ88" i="24"/>
  <c r="AFQ88" i="24"/>
  <c r="ZC87" i="24"/>
  <c r="ZB87" i="24"/>
  <c r="ZA87" i="24"/>
  <c r="YZ87" i="24"/>
  <c r="YY87" i="24"/>
  <c r="YW87" i="24"/>
  <c r="YV87" i="24"/>
  <c r="YU87" i="24"/>
  <c r="YT87" i="24"/>
  <c r="YS87" i="24"/>
  <c r="YQ87" i="24"/>
  <c r="YP87" i="24"/>
  <c r="YO87" i="24"/>
  <c r="YN87" i="24"/>
  <c r="YM87" i="24"/>
  <c r="YK87" i="24"/>
  <c r="YJ87" i="24"/>
  <c r="YI87" i="24"/>
  <c r="YH87" i="24"/>
  <c r="YG87" i="24"/>
  <c r="YE87" i="24"/>
  <c r="YD87" i="24"/>
  <c r="YC87" i="24"/>
  <c r="YB87" i="24"/>
  <c r="YA87" i="24"/>
  <c r="XY87" i="24"/>
  <c r="XX87" i="24"/>
  <c r="XW87" i="24"/>
  <c r="XV87" i="24"/>
  <c r="XU87" i="24"/>
  <c r="XS87" i="24"/>
  <c r="XR87" i="24"/>
  <c r="XQ87" i="24"/>
  <c r="XP87" i="24"/>
  <c r="XO87" i="24"/>
  <c r="XM87" i="24"/>
  <c r="XL87" i="24"/>
  <c r="XK87" i="24"/>
  <c r="XJ87" i="24"/>
  <c r="XI87" i="24"/>
  <c r="XG87" i="24"/>
  <c r="XF87" i="24"/>
  <c r="XE87" i="24"/>
  <c r="XD87" i="24"/>
  <c r="XC87" i="24"/>
  <c r="XA87" i="24"/>
  <c r="WZ87" i="24"/>
  <c r="WY87" i="24"/>
  <c r="WX87" i="24"/>
  <c r="WW87" i="24"/>
  <c r="WU87" i="24"/>
  <c r="WT87" i="24"/>
  <c r="WS87" i="24"/>
  <c r="WR87" i="24"/>
  <c r="WQ87" i="24"/>
  <c r="WO87" i="24"/>
  <c r="WN87" i="24"/>
  <c r="WM87" i="24"/>
  <c r="WL87" i="24"/>
  <c r="WK87" i="24"/>
  <c r="WI87" i="24"/>
  <c r="WH87" i="24"/>
  <c r="WG87" i="24"/>
  <c r="WF87" i="24"/>
  <c r="WE87" i="24"/>
  <c r="WC87" i="24"/>
  <c r="WB87" i="24"/>
  <c r="WA87" i="24"/>
  <c r="VZ87" i="24"/>
  <c r="VY87" i="24"/>
  <c r="VW87" i="24"/>
  <c r="VV87" i="24"/>
  <c r="VU87" i="24"/>
  <c r="VT87" i="24"/>
  <c r="VS87" i="24"/>
  <c r="VQ87" i="24"/>
  <c r="VP87" i="24"/>
  <c r="VO87" i="24"/>
  <c r="VN87" i="24"/>
  <c r="VM87" i="24"/>
  <c r="VK87" i="24"/>
  <c r="VJ87" i="24"/>
  <c r="VI87" i="24"/>
  <c r="VH87" i="24"/>
  <c r="VG87" i="24"/>
  <c r="VE87" i="24"/>
  <c r="VD87" i="24"/>
  <c r="VC87" i="24"/>
  <c r="VB87" i="24"/>
  <c r="VA87" i="24"/>
  <c r="UY87" i="24"/>
  <c r="UX87" i="24"/>
  <c r="UW87" i="24"/>
  <c r="UV87" i="24"/>
  <c r="UU87" i="24"/>
  <c r="US87" i="24"/>
  <c r="UR87" i="24"/>
  <c r="UQ87" i="24"/>
  <c r="UP87" i="24"/>
  <c r="UO87" i="24"/>
  <c r="UN87" i="24"/>
  <c r="UM87" i="24"/>
  <c r="UL87" i="24"/>
  <c r="UJ87" i="24"/>
  <c r="UI87" i="24"/>
  <c r="UG87" i="24"/>
  <c r="UF87" i="24"/>
  <c r="UE87" i="24"/>
  <c r="UD87" i="24"/>
  <c r="UC87" i="24"/>
  <c r="UA87" i="24"/>
  <c r="TZ87" i="24"/>
  <c r="TY87" i="24"/>
  <c r="TX87" i="24"/>
  <c r="TW87" i="24"/>
  <c r="TU87" i="24"/>
  <c r="TT87" i="24"/>
  <c r="TS87" i="24"/>
  <c r="TR87" i="24"/>
  <c r="TQ87" i="24"/>
  <c r="TO87" i="24"/>
  <c r="TN87" i="24"/>
  <c r="TM87" i="24"/>
  <c r="TL87" i="24"/>
  <c r="TK87" i="24"/>
  <c r="TI87" i="24"/>
  <c r="TH87" i="24"/>
  <c r="TG87" i="24"/>
  <c r="TF87" i="24"/>
  <c r="TE87" i="24"/>
  <c r="TC87" i="24"/>
  <c r="TB87" i="24"/>
  <c r="TA87" i="24"/>
  <c r="SZ87" i="24"/>
  <c r="SY87" i="24"/>
  <c r="SW87" i="24"/>
  <c r="SV87" i="24"/>
  <c r="SU87" i="24"/>
  <c r="ST87" i="24"/>
  <c r="SS87" i="24"/>
  <c r="SQ87" i="24"/>
  <c r="SP87" i="24"/>
  <c r="SO87" i="24"/>
  <c r="SN87" i="24"/>
  <c r="SM87" i="24"/>
  <c r="SK87" i="24"/>
  <c r="SJ87" i="24"/>
  <c r="SI87" i="24"/>
  <c r="SH87" i="24"/>
  <c r="SG87" i="24"/>
  <c r="SE87" i="24"/>
  <c r="SD87" i="24"/>
  <c r="SB87" i="24"/>
  <c r="SA87" i="24"/>
  <c r="RY87" i="24"/>
  <c r="RX87" i="24"/>
  <c r="RV87" i="24"/>
  <c r="RU87" i="24"/>
  <c r="RS87" i="24"/>
  <c r="RR87" i="24"/>
  <c r="RP87" i="24"/>
  <c r="RO87" i="24"/>
  <c r="RM87" i="24"/>
  <c r="RL87" i="24"/>
  <c r="RJ87" i="24"/>
  <c r="RI87" i="24"/>
  <c r="RG87" i="24"/>
  <c r="RF87" i="24"/>
  <c r="RD87" i="24"/>
  <c r="RC87" i="24"/>
  <c r="RA87" i="24"/>
  <c r="QZ87" i="24"/>
  <c r="QX87" i="24"/>
  <c r="QW87" i="24"/>
  <c r="QU87" i="24"/>
  <c r="QT87" i="24"/>
  <c r="QR87" i="24"/>
  <c r="QQ87" i="24"/>
  <c r="QO87" i="24"/>
  <c r="QN87" i="24"/>
  <c r="QL87" i="24"/>
  <c r="QK87" i="24"/>
  <c r="QI87" i="24"/>
  <c r="QH87" i="24"/>
  <c r="QF87" i="24"/>
  <c r="QE87" i="24"/>
  <c r="QC87" i="24"/>
  <c r="QB87" i="24"/>
  <c r="PZ87" i="24"/>
  <c r="PY87" i="24"/>
  <c r="PW87" i="24"/>
  <c r="PV87" i="24"/>
  <c r="PT87" i="24"/>
  <c r="PS87" i="24"/>
  <c r="PQ87" i="24"/>
  <c r="PP87" i="24"/>
  <c r="PO87" i="24"/>
  <c r="PN87" i="24"/>
  <c r="PM87" i="24"/>
  <c r="PL87" i="24"/>
  <c r="AGG87" i="24" s="1"/>
  <c r="PK87" i="24"/>
  <c r="PJ87" i="24"/>
  <c r="PI87" i="24"/>
  <c r="AGF87" i="24" s="1"/>
  <c r="PH87" i="24"/>
  <c r="PG87" i="24"/>
  <c r="PF87" i="24"/>
  <c r="AGE87" i="24" s="1"/>
  <c r="PE87" i="24"/>
  <c r="PD87" i="24"/>
  <c r="PC87" i="24"/>
  <c r="AGD87" i="24" s="1"/>
  <c r="PB87" i="24"/>
  <c r="PA87" i="24"/>
  <c r="OZ87" i="24"/>
  <c r="AGC87" i="24" s="1"/>
  <c r="OY87" i="24"/>
  <c r="OX87" i="24"/>
  <c r="OW87" i="24"/>
  <c r="AGB87" i="24" s="1"/>
  <c r="OV87" i="24"/>
  <c r="OU87" i="24"/>
  <c r="OT87" i="24"/>
  <c r="AGA87" i="24" s="1"/>
  <c r="OS87" i="24"/>
  <c r="OR87" i="24"/>
  <c r="OQ87" i="24"/>
  <c r="AFZ87" i="24" s="1"/>
  <c r="OP87" i="24"/>
  <c r="OO87" i="24"/>
  <c r="ON87" i="24"/>
  <c r="AFY87" i="24" s="1"/>
  <c r="OM87" i="24"/>
  <c r="OL87" i="24"/>
  <c r="OK87" i="24"/>
  <c r="AFX87" i="24" s="1"/>
  <c r="OJ87" i="24"/>
  <c r="OI87" i="24"/>
  <c r="OH87" i="24"/>
  <c r="AFW87" i="24" s="1"/>
  <c r="OG87" i="24"/>
  <c r="OF87" i="24"/>
  <c r="OE87" i="24"/>
  <c r="AFV87" i="24" s="1"/>
  <c r="OD87" i="24"/>
  <c r="OC87" i="24"/>
  <c r="OB87" i="24"/>
  <c r="AFU87" i="24" s="1"/>
  <c r="OA87" i="24"/>
  <c r="NZ87" i="24"/>
  <c r="NY87" i="24"/>
  <c r="AFT87" i="24" s="1"/>
  <c r="NX87" i="24"/>
  <c r="NW87" i="24"/>
  <c r="AFS87" i="24"/>
  <c r="NU87" i="24"/>
  <c r="NT87" i="24"/>
  <c r="NS87" i="24"/>
  <c r="AFR87" i="24" s="1"/>
  <c r="NR87" i="24"/>
  <c r="NQ87" i="24"/>
  <c r="AFQ87" i="24"/>
  <c r="ZC86" i="24"/>
  <c r="ZB86" i="24"/>
  <c r="ZA86" i="24"/>
  <c r="YZ86" i="24"/>
  <c r="YY86" i="24"/>
  <c r="YW86" i="24"/>
  <c r="YV86" i="24"/>
  <c r="YU86" i="24"/>
  <c r="YT86" i="24"/>
  <c r="YS86" i="24"/>
  <c r="YQ86" i="24"/>
  <c r="YP86" i="24"/>
  <c r="YO86" i="24"/>
  <c r="YN86" i="24"/>
  <c r="YM86" i="24"/>
  <c r="YK86" i="24"/>
  <c r="YJ86" i="24"/>
  <c r="YI86" i="24"/>
  <c r="YH86" i="24"/>
  <c r="YG86" i="24"/>
  <c r="YE86" i="24"/>
  <c r="YD86" i="24"/>
  <c r="YC86" i="24"/>
  <c r="YB86" i="24"/>
  <c r="YA86" i="24"/>
  <c r="XY86" i="24"/>
  <c r="XX86" i="24"/>
  <c r="XW86" i="24"/>
  <c r="XV86" i="24"/>
  <c r="XU86" i="24"/>
  <c r="XS86" i="24"/>
  <c r="XR86" i="24"/>
  <c r="XQ86" i="24"/>
  <c r="XP86" i="24"/>
  <c r="XO86" i="24"/>
  <c r="XM86" i="24"/>
  <c r="XL86" i="24"/>
  <c r="XK86" i="24"/>
  <c r="XJ86" i="24"/>
  <c r="XI86" i="24"/>
  <c r="XG86" i="24"/>
  <c r="XF86" i="24"/>
  <c r="XE86" i="24"/>
  <c r="XD86" i="24"/>
  <c r="XC86" i="24"/>
  <c r="XA86" i="24"/>
  <c r="WZ86" i="24"/>
  <c r="WY86" i="24"/>
  <c r="WX86" i="24"/>
  <c r="WW86" i="24"/>
  <c r="WU86" i="24"/>
  <c r="WT86" i="24"/>
  <c r="WS86" i="24"/>
  <c r="WR86" i="24"/>
  <c r="WQ86" i="24"/>
  <c r="WO86" i="24"/>
  <c r="WN86" i="24"/>
  <c r="WM86" i="24"/>
  <c r="WL86" i="24"/>
  <c r="WK86" i="24"/>
  <c r="WI86" i="24"/>
  <c r="WH86" i="24"/>
  <c r="WG86" i="24"/>
  <c r="WF86" i="24"/>
  <c r="WE86" i="24"/>
  <c r="WC86" i="24"/>
  <c r="WB86" i="24"/>
  <c r="WA86" i="24"/>
  <c r="VZ86" i="24"/>
  <c r="VY86" i="24"/>
  <c r="VW86" i="24"/>
  <c r="VV86" i="24"/>
  <c r="VU86" i="24"/>
  <c r="VT86" i="24"/>
  <c r="VS86" i="24"/>
  <c r="VQ86" i="24"/>
  <c r="VP86" i="24"/>
  <c r="VO86" i="24"/>
  <c r="VN86" i="24"/>
  <c r="VM86" i="24"/>
  <c r="VK86" i="24"/>
  <c r="VJ86" i="24"/>
  <c r="VI86" i="24"/>
  <c r="VH86" i="24"/>
  <c r="VG86" i="24"/>
  <c r="VE86" i="24"/>
  <c r="VD86" i="24"/>
  <c r="VC86" i="24"/>
  <c r="VB86" i="24"/>
  <c r="VA86" i="24"/>
  <c r="UY86" i="24"/>
  <c r="UX86" i="24"/>
  <c r="UW86" i="24"/>
  <c r="UV86" i="24"/>
  <c r="UU86" i="24"/>
  <c r="US86" i="24"/>
  <c r="UR86" i="24"/>
  <c r="UQ86" i="24"/>
  <c r="UP86" i="24"/>
  <c r="UO86" i="24"/>
  <c r="UN86" i="24"/>
  <c r="UM86" i="24"/>
  <c r="UL86" i="24"/>
  <c r="UJ86" i="24"/>
  <c r="UI86" i="24"/>
  <c r="UG86" i="24"/>
  <c r="UF86" i="24"/>
  <c r="UE86" i="24"/>
  <c r="UD86" i="24"/>
  <c r="UC86" i="24"/>
  <c r="UA86" i="24"/>
  <c r="TZ86" i="24"/>
  <c r="TY86" i="24"/>
  <c r="TX86" i="24"/>
  <c r="TW86" i="24"/>
  <c r="TU86" i="24"/>
  <c r="TT86" i="24"/>
  <c r="TS86" i="24"/>
  <c r="TR86" i="24"/>
  <c r="TQ86" i="24"/>
  <c r="TO86" i="24"/>
  <c r="TN86" i="24"/>
  <c r="TM86" i="24"/>
  <c r="TL86" i="24"/>
  <c r="TK86" i="24"/>
  <c r="TI86" i="24"/>
  <c r="TH86" i="24"/>
  <c r="TG86" i="24"/>
  <c r="TF86" i="24"/>
  <c r="TE86" i="24"/>
  <c r="TC86" i="24"/>
  <c r="TB86" i="24"/>
  <c r="TA86" i="24"/>
  <c r="SZ86" i="24"/>
  <c r="SY86" i="24"/>
  <c r="SW86" i="24"/>
  <c r="SV86" i="24"/>
  <c r="SU86" i="24"/>
  <c r="ST86" i="24"/>
  <c r="SS86" i="24"/>
  <c r="SQ86" i="24"/>
  <c r="SP86" i="24"/>
  <c r="SO86" i="24"/>
  <c r="SN86" i="24"/>
  <c r="SM86" i="24"/>
  <c r="SK86" i="24"/>
  <c r="SJ86" i="24"/>
  <c r="SI86" i="24"/>
  <c r="SH86" i="24"/>
  <c r="SG86" i="24"/>
  <c r="SE86" i="24"/>
  <c r="SD86" i="24"/>
  <c r="SB86" i="24"/>
  <c r="SA86" i="24"/>
  <c r="RY86" i="24"/>
  <c r="RX86" i="24"/>
  <c r="RV86" i="24"/>
  <c r="RU86" i="24"/>
  <c r="RS86" i="24"/>
  <c r="RR86" i="24"/>
  <c r="RP86" i="24"/>
  <c r="RO86" i="24"/>
  <c r="RM86" i="24"/>
  <c r="RL86" i="24"/>
  <c r="RJ86" i="24"/>
  <c r="RI86" i="24"/>
  <c r="RG86" i="24"/>
  <c r="RF86" i="24"/>
  <c r="RD86" i="24"/>
  <c r="RC86" i="24"/>
  <c r="RA86" i="24"/>
  <c r="QZ86" i="24"/>
  <c r="QX86" i="24"/>
  <c r="QW86" i="24"/>
  <c r="QU86" i="24"/>
  <c r="QT86" i="24"/>
  <c r="QR86" i="24"/>
  <c r="QQ86" i="24"/>
  <c r="QO86" i="24"/>
  <c r="QN86" i="24"/>
  <c r="QL86" i="24"/>
  <c r="QK86" i="24"/>
  <c r="QI86" i="24"/>
  <c r="QH86" i="24"/>
  <c r="QF86" i="24"/>
  <c r="QE86" i="24"/>
  <c r="QC86" i="24"/>
  <c r="QB86" i="24"/>
  <c r="PZ86" i="24"/>
  <c r="PY86" i="24"/>
  <c r="PW86" i="24"/>
  <c r="PV86" i="24"/>
  <c r="PT86" i="24"/>
  <c r="PS86" i="24"/>
  <c r="PQ86" i="24"/>
  <c r="PP86" i="24"/>
  <c r="PO86" i="24"/>
  <c r="PN86" i="24"/>
  <c r="PM86" i="24"/>
  <c r="PL86" i="24"/>
  <c r="AGG86" i="24" s="1"/>
  <c r="PK86" i="24"/>
  <c r="PJ86" i="24"/>
  <c r="PI86" i="24"/>
  <c r="AGF86" i="24" s="1"/>
  <c r="PH86" i="24"/>
  <c r="PG86" i="24"/>
  <c r="PF86" i="24"/>
  <c r="AGE86" i="24" s="1"/>
  <c r="PE86" i="24"/>
  <c r="PD86" i="24"/>
  <c r="PC86" i="24"/>
  <c r="AGD86" i="24" s="1"/>
  <c r="PB86" i="24"/>
  <c r="PA86" i="24"/>
  <c r="OZ86" i="24"/>
  <c r="AGC86" i="24" s="1"/>
  <c r="OY86" i="24"/>
  <c r="OX86" i="24"/>
  <c r="OW86" i="24"/>
  <c r="AGB86" i="24" s="1"/>
  <c r="OV86" i="24"/>
  <c r="OU86" i="24"/>
  <c r="OT86" i="24"/>
  <c r="AGA86" i="24" s="1"/>
  <c r="OS86" i="24"/>
  <c r="OR86" i="24"/>
  <c r="OQ86" i="24"/>
  <c r="AFZ86" i="24" s="1"/>
  <c r="OP86" i="24"/>
  <c r="OO86" i="24"/>
  <c r="ON86" i="24"/>
  <c r="AFY86" i="24" s="1"/>
  <c r="OM86" i="24"/>
  <c r="OL86" i="24"/>
  <c r="OK86" i="24"/>
  <c r="AFX86" i="24" s="1"/>
  <c r="OJ86" i="24"/>
  <c r="OI86" i="24"/>
  <c r="OH86" i="24"/>
  <c r="AFW86" i="24" s="1"/>
  <c r="OG86" i="24"/>
  <c r="OF86" i="24"/>
  <c r="OE86" i="24"/>
  <c r="AFV86" i="24" s="1"/>
  <c r="OD86" i="24"/>
  <c r="OC86" i="24"/>
  <c r="OB86" i="24"/>
  <c r="AFU86" i="24" s="1"/>
  <c r="OA86" i="24"/>
  <c r="NZ86" i="24"/>
  <c r="NY86" i="24"/>
  <c r="AFT86" i="24" s="1"/>
  <c r="NX86" i="24"/>
  <c r="NW86" i="24"/>
  <c r="AFS86" i="24"/>
  <c r="NU86" i="24"/>
  <c r="NT86" i="24"/>
  <c r="NS86" i="24"/>
  <c r="AFR86" i="24" s="1"/>
  <c r="NR86" i="24"/>
  <c r="NQ86" i="24"/>
  <c r="AFQ86" i="24"/>
  <c r="ZC85" i="24"/>
  <c r="ZB85" i="24"/>
  <c r="ZA85" i="24"/>
  <c r="YZ85" i="24"/>
  <c r="YY85" i="24"/>
  <c r="YW85" i="24"/>
  <c r="YV85" i="24"/>
  <c r="YU85" i="24"/>
  <c r="YT85" i="24"/>
  <c r="YS85" i="24"/>
  <c r="YQ85" i="24"/>
  <c r="YP85" i="24"/>
  <c r="YO85" i="24"/>
  <c r="YN85" i="24"/>
  <c r="YM85" i="24"/>
  <c r="YK85" i="24"/>
  <c r="YJ85" i="24"/>
  <c r="YI85" i="24"/>
  <c r="YH85" i="24"/>
  <c r="YG85" i="24"/>
  <c r="YE85" i="24"/>
  <c r="YD85" i="24"/>
  <c r="YC85" i="24"/>
  <c r="YB85" i="24"/>
  <c r="YA85" i="24"/>
  <c r="XY85" i="24"/>
  <c r="XX85" i="24"/>
  <c r="XW85" i="24"/>
  <c r="XV85" i="24"/>
  <c r="XU85" i="24"/>
  <c r="XS85" i="24"/>
  <c r="XR85" i="24"/>
  <c r="XQ85" i="24"/>
  <c r="XP85" i="24"/>
  <c r="XO85" i="24"/>
  <c r="XM85" i="24"/>
  <c r="XL85" i="24"/>
  <c r="XK85" i="24"/>
  <c r="XJ85" i="24"/>
  <c r="XI85" i="24"/>
  <c r="XG85" i="24"/>
  <c r="XF85" i="24"/>
  <c r="XE85" i="24"/>
  <c r="XD85" i="24"/>
  <c r="XC85" i="24"/>
  <c r="XA85" i="24"/>
  <c r="WZ85" i="24"/>
  <c r="WY85" i="24"/>
  <c r="WX85" i="24"/>
  <c r="WW85" i="24"/>
  <c r="WU85" i="24"/>
  <c r="WT85" i="24"/>
  <c r="WS85" i="24"/>
  <c r="WR85" i="24"/>
  <c r="WQ85" i="24"/>
  <c r="WO85" i="24"/>
  <c r="WN85" i="24"/>
  <c r="WM85" i="24"/>
  <c r="WL85" i="24"/>
  <c r="WK85" i="24"/>
  <c r="WI85" i="24"/>
  <c r="WH85" i="24"/>
  <c r="WG85" i="24"/>
  <c r="WF85" i="24"/>
  <c r="WE85" i="24"/>
  <c r="WC85" i="24"/>
  <c r="WB85" i="24"/>
  <c r="WA85" i="24"/>
  <c r="VZ85" i="24"/>
  <c r="VY85" i="24"/>
  <c r="VW85" i="24"/>
  <c r="VV85" i="24"/>
  <c r="VU85" i="24"/>
  <c r="VT85" i="24"/>
  <c r="VS85" i="24"/>
  <c r="VQ85" i="24"/>
  <c r="VP85" i="24"/>
  <c r="VO85" i="24"/>
  <c r="VN85" i="24"/>
  <c r="VM85" i="24"/>
  <c r="VK85" i="24"/>
  <c r="VJ85" i="24"/>
  <c r="VI85" i="24"/>
  <c r="VH85" i="24"/>
  <c r="VG85" i="24"/>
  <c r="VE85" i="24"/>
  <c r="VD85" i="24"/>
  <c r="VC85" i="24"/>
  <c r="VB85" i="24"/>
  <c r="VA85" i="24"/>
  <c r="UY85" i="24"/>
  <c r="UX85" i="24"/>
  <c r="UW85" i="24"/>
  <c r="UV85" i="24"/>
  <c r="UU85" i="24"/>
  <c r="US85" i="24"/>
  <c r="UR85" i="24"/>
  <c r="UQ85" i="24"/>
  <c r="UP85" i="24"/>
  <c r="UO85" i="24"/>
  <c r="UN85" i="24"/>
  <c r="UM85" i="24"/>
  <c r="UL85" i="24"/>
  <c r="UJ85" i="24"/>
  <c r="UI85" i="24"/>
  <c r="UG85" i="24"/>
  <c r="UF85" i="24"/>
  <c r="UE85" i="24"/>
  <c r="UD85" i="24"/>
  <c r="UC85" i="24"/>
  <c r="UA85" i="24"/>
  <c r="TZ85" i="24"/>
  <c r="TY85" i="24"/>
  <c r="TX85" i="24"/>
  <c r="TW85" i="24"/>
  <c r="TU85" i="24"/>
  <c r="TT85" i="24"/>
  <c r="TS85" i="24"/>
  <c r="TR85" i="24"/>
  <c r="TQ85" i="24"/>
  <c r="TO85" i="24"/>
  <c r="TN85" i="24"/>
  <c r="TM85" i="24"/>
  <c r="TL85" i="24"/>
  <c r="TK85" i="24"/>
  <c r="TI85" i="24"/>
  <c r="TH85" i="24"/>
  <c r="TG85" i="24"/>
  <c r="TF85" i="24"/>
  <c r="TE85" i="24"/>
  <c r="TC85" i="24"/>
  <c r="TB85" i="24"/>
  <c r="TA85" i="24"/>
  <c r="SZ85" i="24"/>
  <c r="SY85" i="24"/>
  <c r="SW85" i="24"/>
  <c r="SV85" i="24"/>
  <c r="SU85" i="24"/>
  <c r="ST85" i="24"/>
  <c r="SS85" i="24"/>
  <c r="SQ85" i="24"/>
  <c r="SP85" i="24"/>
  <c r="SO85" i="24"/>
  <c r="SN85" i="24"/>
  <c r="SM85" i="24"/>
  <c r="SK85" i="24"/>
  <c r="SJ85" i="24"/>
  <c r="SI85" i="24"/>
  <c r="SH85" i="24"/>
  <c r="SG85" i="24"/>
  <c r="SE85" i="24"/>
  <c r="SD85" i="24"/>
  <c r="SB85" i="24"/>
  <c r="SA85" i="24"/>
  <c r="RY85" i="24"/>
  <c r="RX85" i="24"/>
  <c r="RV85" i="24"/>
  <c r="RU85" i="24"/>
  <c r="RS85" i="24"/>
  <c r="RR85" i="24"/>
  <c r="RP85" i="24"/>
  <c r="RO85" i="24"/>
  <c r="RM85" i="24"/>
  <c r="RL85" i="24"/>
  <c r="RJ85" i="24"/>
  <c r="RI85" i="24"/>
  <c r="RG85" i="24"/>
  <c r="RF85" i="24"/>
  <c r="RD85" i="24"/>
  <c r="RC85" i="24"/>
  <c r="RA85" i="24"/>
  <c r="QZ85" i="24"/>
  <c r="QX85" i="24"/>
  <c r="QW85" i="24"/>
  <c r="QU85" i="24"/>
  <c r="QT85" i="24"/>
  <c r="QR85" i="24"/>
  <c r="QQ85" i="24"/>
  <c r="QO85" i="24"/>
  <c r="QN85" i="24"/>
  <c r="QL85" i="24"/>
  <c r="QK85" i="24"/>
  <c r="QI85" i="24"/>
  <c r="QH85" i="24"/>
  <c r="QF85" i="24"/>
  <c r="QE85" i="24"/>
  <c r="QC85" i="24"/>
  <c r="QB85" i="24"/>
  <c r="PZ85" i="24"/>
  <c r="PY85" i="24"/>
  <c r="PW85" i="24"/>
  <c r="PV85" i="24"/>
  <c r="PT85" i="24"/>
  <c r="PS85" i="24"/>
  <c r="PQ85" i="24"/>
  <c r="PP85" i="24"/>
  <c r="PO85" i="24"/>
  <c r="PN85" i="24"/>
  <c r="PM85" i="24"/>
  <c r="PL85" i="24"/>
  <c r="AGG85" i="24" s="1"/>
  <c r="PK85" i="24"/>
  <c r="PJ85" i="24"/>
  <c r="PI85" i="24"/>
  <c r="AGF85" i="24" s="1"/>
  <c r="PH85" i="24"/>
  <c r="PG85" i="24"/>
  <c r="PF85" i="24"/>
  <c r="AGE85" i="24" s="1"/>
  <c r="PE85" i="24"/>
  <c r="PD85" i="24"/>
  <c r="PC85" i="24"/>
  <c r="AGD85" i="24" s="1"/>
  <c r="PB85" i="24"/>
  <c r="PA85" i="24"/>
  <c r="OZ85" i="24"/>
  <c r="AGC85" i="24" s="1"/>
  <c r="OY85" i="24"/>
  <c r="OX85" i="24"/>
  <c r="OW85" i="24"/>
  <c r="AGB85" i="24" s="1"/>
  <c r="OV85" i="24"/>
  <c r="OU85" i="24"/>
  <c r="OT85" i="24"/>
  <c r="AGA85" i="24" s="1"/>
  <c r="OS85" i="24"/>
  <c r="OR85" i="24"/>
  <c r="OQ85" i="24"/>
  <c r="AFZ85" i="24" s="1"/>
  <c r="OP85" i="24"/>
  <c r="OO85" i="24"/>
  <c r="ON85" i="24"/>
  <c r="AFY85" i="24" s="1"/>
  <c r="OM85" i="24"/>
  <c r="OL85" i="24"/>
  <c r="OK85" i="24"/>
  <c r="AFX85" i="24" s="1"/>
  <c r="OJ85" i="24"/>
  <c r="OI85" i="24"/>
  <c r="OH85" i="24"/>
  <c r="AFW85" i="24" s="1"/>
  <c r="OG85" i="24"/>
  <c r="OF85" i="24"/>
  <c r="OE85" i="24"/>
  <c r="AFV85" i="24" s="1"/>
  <c r="OD85" i="24"/>
  <c r="OC85" i="24"/>
  <c r="OB85" i="24"/>
  <c r="AFU85" i="24" s="1"/>
  <c r="OA85" i="24"/>
  <c r="NZ85" i="24"/>
  <c r="NY85" i="24"/>
  <c r="AFT85" i="24" s="1"/>
  <c r="NX85" i="24"/>
  <c r="NW85" i="24"/>
  <c r="AFS85" i="24"/>
  <c r="NU85" i="24"/>
  <c r="NT85" i="24"/>
  <c r="NS85" i="24"/>
  <c r="AFR85" i="24" s="1"/>
  <c r="NR85" i="24"/>
  <c r="NQ85" i="24"/>
  <c r="AFQ85" i="24"/>
  <c r="ZC84" i="24"/>
  <c r="ZB84" i="24"/>
  <c r="ZA84" i="24"/>
  <c r="YZ84" i="24"/>
  <c r="YY84" i="24"/>
  <c r="YW84" i="24"/>
  <c r="YV84" i="24"/>
  <c r="YU84" i="24"/>
  <c r="YT84" i="24"/>
  <c r="YS84" i="24"/>
  <c r="YQ84" i="24"/>
  <c r="YP84" i="24"/>
  <c r="YO84" i="24"/>
  <c r="YN84" i="24"/>
  <c r="YM84" i="24"/>
  <c r="YK84" i="24"/>
  <c r="YJ84" i="24"/>
  <c r="YI84" i="24"/>
  <c r="YH84" i="24"/>
  <c r="YG84" i="24"/>
  <c r="YE84" i="24"/>
  <c r="YD84" i="24"/>
  <c r="YC84" i="24"/>
  <c r="YB84" i="24"/>
  <c r="YA84" i="24"/>
  <c r="XY84" i="24"/>
  <c r="XX84" i="24"/>
  <c r="XW84" i="24"/>
  <c r="XV84" i="24"/>
  <c r="XU84" i="24"/>
  <c r="XS84" i="24"/>
  <c r="XR84" i="24"/>
  <c r="XQ84" i="24"/>
  <c r="XP84" i="24"/>
  <c r="XO84" i="24"/>
  <c r="XM84" i="24"/>
  <c r="XL84" i="24"/>
  <c r="XK84" i="24"/>
  <c r="XJ84" i="24"/>
  <c r="XI84" i="24"/>
  <c r="XG84" i="24"/>
  <c r="XF84" i="24"/>
  <c r="XE84" i="24"/>
  <c r="XD84" i="24"/>
  <c r="XC84" i="24"/>
  <c r="XA84" i="24"/>
  <c r="WZ84" i="24"/>
  <c r="WY84" i="24"/>
  <c r="WX84" i="24"/>
  <c r="WW84" i="24"/>
  <c r="WU84" i="24"/>
  <c r="WT84" i="24"/>
  <c r="WS84" i="24"/>
  <c r="WR84" i="24"/>
  <c r="WQ84" i="24"/>
  <c r="WO84" i="24"/>
  <c r="WN84" i="24"/>
  <c r="WM84" i="24"/>
  <c r="WL84" i="24"/>
  <c r="WK84" i="24"/>
  <c r="WI84" i="24"/>
  <c r="WH84" i="24"/>
  <c r="WG84" i="24"/>
  <c r="WF84" i="24"/>
  <c r="WE84" i="24"/>
  <c r="WC84" i="24"/>
  <c r="WB84" i="24"/>
  <c r="WA84" i="24"/>
  <c r="VZ84" i="24"/>
  <c r="VY84" i="24"/>
  <c r="VW84" i="24"/>
  <c r="VV84" i="24"/>
  <c r="VU84" i="24"/>
  <c r="VT84" i="24"/>
  <c r="VS84" i="24"/>
  <c r="VQ84" i="24"/>
  <c r="VP84" i="24"/>
  <c r="VO84" i="24"/>
  <c r="VN84" i="24"/>
  <c r="VM84" i="24"/>
  <c r="VK84" i="24"/>
  <c r="VJ84" i="24"/>
  <c r="VI84" i="24"/>
  <c r="VH84" i="24"/>
  <c r="VG84" i="24"/>
  <c r="VE84" i="24"/>
  <c r="VD84" i="24"/>
  <c r="VC84" i="24"/>
  <c r="VB84" i="24"/>
  <c r="VA84" i="24"/>
  <c r="UY84" i="24"/>
  <c r="UX84" i="24"/>
  <c r="UW84" i="24"/>
  <c r="UV84" i="24"/>
  <c r="UU84" i="24"/>
  <c r="US84" i="24"/>
  <c r="UR84" i="24"/>
  <c r="UQ84" i="24"/>
  <c r="UP84" i="24"/>
  <c r="UO84" i="24"/>
  <c r="UN84" i="24"/>
  <c r="UM84" i="24"/>
  <c r="UL84" i="24"/>
  <c r="UJ84" i="24"/>
  <c r="UI84" i="24"/>
  <c r="UG84" i="24"/>
  <c r="UF84" i="24"/>
  <c r="UE84" i="24"/>
  <c r="UD84" i="24"/>
  <c r="UC84" i="24"/>
  <c r="UA84" i="24"/>
  <c r="TZ84" i="24"/>
  <c r="TY84" i="24"/>
  <c r="TX84" i="24"/>
  <c r="TW84" i="24"/>
  <c r="TU84" i="24"/>
  <c r="TT84" i="24"/>
  <c r="TS84" i="24"/>
  <c r="TR84" i="24"/>
  <c r="TQ84" i="24"/>
  <c r="TO84" i="24"/>
  <c r="TN84" i="24"/>
  <c r="TM84" i="24"/>
  <c r="TL84" i="24"/>
  <c r="TK84" i="24"/>
  <c r="TI84" i="24"/>
  <c r="TH84" i="24"/>
  <c r="TG84" i="24"/>
  <c r="TF84" i="24"/>
  <c r="TE84" i="24"/>
  <c r="TC84" i="24"/>
  <c r="TB84" i="24"/>
  <c r="TA84" i="24"/>
  <c r="SZ84" i="24"/>
  <c r="SY84" i="24"/>
  <c r="SW84" i="24"/>
  <c r="SV84" i="24"/>
  <c r="SU84" i="24"/>
  <c r="ST84" i="24"/>
  <c r="SS84" i="24"/>
  <c r="SQ84" i="24"/>
  <c r="SP84" i="24"/>
  <c r="SO84" i="24"/>
  <c r="SN84" i="24"/>
  <c r="SM84" i="24"/>
  <c r="SK84" i="24"/>
  <c r="SJ84" i="24"/>
  <c r="SI84" i="24"/>
  <c r="SH84" i="24"/>
  <c r="SG84" i="24"/>
  <c r="SE84" i="24"/>
  <c r="SD84" i="24"/>
  <c r="SB84" i="24"/>
  <c r="SA84" i="24"/>
  <c r="RY84" i="24"/>
  <c r="RX84" i="24"/>
  <c r="RV84" i="24"/>
  <c r="RU84" i="24"/>
  <c r="RS84" i="24"/>
  <c r="RR84" i="24"/>
  <c r="RP84" i="24"/>
  <c r="RO84" i="24"/>
  <c r="RM84" i="24"/>
  <c r="RL84" i="24"/>
  <c r="RJ84" i="24"/>
  <c r="RI84" i="24"/>
  <c r="RG84" i="24"/>
  <c r="RF84" i="24"/>
  <c r="RD84" i="24"/>
  <c r="RC84" i="24"/>
  <c r="RA84" i="24"/>
  <c r="QZ84" i="24"/>
  <c r="QX84" i="24"/>
  <c r="QW84" i="24"/>
  <c r="QU84" i="24"/>
  <c r="QT84" i="24"/>
  <c r="QR84" i="24"/>
  <c r="QQ84" i="24"/>
  <c r="QO84" i="24"/>
  <c r="QN84" i="24"/>
  <c r="QL84" i="24"/>
  <c r="QK84" i="24"/>
  <c r="QI84" i="24"/>
  <c r="QH84" i="24"/>
  <c r="QF84" i="24"/>
  <c r="QE84" i="24"/>
  <c r="QC84" i="24"/>
  <c r="QB84" i="24"/>
  <c r="PZ84" i="24"/>
  <c r="PY84" i="24"/>
  <c r="PW84" i="24"/>
  <c r="PV84" i="24"/>
  <c r="PT84" i="24"/>
  <c r="PS84" i="24"/>
  <c r="PQ84" i="24"/>
  <c r="PP84" i="24"/>
  <c r="PO84" i="24"/>
  <c r="PN84" i="24"/>
  <c r="PM84" i="24"/>
  <c r="PL84" i="24"/>
  <c r="AGG84" i="24" s="1"/>
  <c r="PK84" i="24"/>
  <c r="PJ84" i="24"/>
  <c r="PI84" i="24"/>
  <c r="AGF84" i="24" s="1"/>
  <c r="PH84" i="24"/>
  <c r="PG84" i="24"/>
  <c r="PF84" i="24"/>
  <c r="AGE84" i="24" s="1"/>
  <c r="PE84" i="24"/>
  <c r="PD84" i="24"/>
  <c r="PC84" i="24"/>
  <c r="AGD84" i="24" s="1"/>
  <c r="PB84" i="24"/>
  <c r="PA84" i="24"/>
  <c r="OZ84" i="24"/>
  <c r="AGC84" i="24" s="1"/>
  <c r="OY84" i="24"/>
  <c r="OX84" i="24"/>
  <c r="OW84" i="24"/>
  <c r="AGB84" i="24" s="1"/>
  <c r="OV84" i="24"/>
  <c r="OU84" i="24"/>
  <c r="OT84" i="24"/>
  <c r="AGA84" i="24" s="1"/>
  <c r="OS84" i="24"/>
  <c r="OR84" i="24"/>
  <c r="OQ84" i="24"/>
  <c r="AFZ84" i="24" s="1"/>
  <c r="OP84" i="24"/>
  <c r="OO84" i="24"/>
  <c r="ON84" i="24"/>
  <c r="AFY84" i="24" s="1"/>
  <c r="OM84" i="24"/>
  <c r="OL84" i="24"/>
  <c r="OK84" i="24"/>
  <c r="AFX84" i="24" s="1"/>
  <c r="OJ84" i="24"/>
  <c r="OI84" i="24"/>
  <c r="OH84" i="24"/>
  <c r="AFW84" i="24" s="1"/>
  <c r="OG84" i="24"/>
  <c r="OF84" i="24"/>
  <c r="OE84" i="24"/>
  <c r="AFV84" i="24" s="1"/>
  <c r="OD84" i="24"/>
  <c r="OC84" i="24"/>
  <c r="OB84" i="24"/>
  <c r="AFU84" i="24" s="1"/>
  <c r="OA84" i="24"/>
  <c r="NZ84" i="24"/>
  <c r="NY84" i="24"/>
  <c r="AFT84" i="24" s="1"/>
  <c r="NX84" i="24"/>
  <c r="NW84" i="24"/>
  <c r="AFS84" i="24"/>
  <c r="NU84" i="24"/>
  <c r="NT84" i="24"/>
  <c r="NS84" i="24"/>
  <c r="AFR84" i="24" s="1"/>
  <c r="NR84" i="24"/>
  <c r="NQ84" i="24"/>
  <c r="AFQ84" i="24"/>
  <c r="ZC83" i="24"/>
  <c r="ZB83" i="24"/>
  <c r="ZA83" i="24"/>
  <c r="YZ83" i="24"/>
  <c r="YY83" i="24"/>
  <c r="YW83" i="24"/>
  <c r="YV83" i="24"/>
  <c r="YU83" i="24"/>
  <c r="YT83" i="24"/>
  <c r="YS83" i="24"/>
  <c r="YQ83" i="24"/>
  <c r="YP83" i="24"/>
  <c r="YO83" i="24"/>
  <c r="YN83" i="24"/>
  <c r="YM83" i="24"/>
  <c r="YK83" i="24"/>
  <c r="YJ83" i="24"/>
  <c r="YI83" i="24"/>
  <c r="YH83" i="24"/>
  <c r="YG83" i="24"/>
  <c r="YE83" i="24"/>
  <c r="YD83" i="24"/>
  <c r="YC83" i="24"/>
  <c r="YB83" i="24"/>
  <c r="YA83" i="24"/>
  <c r="XY83" i="24"/>
  <c r="XX83" i="24"/>
  <c r="XW83" i="24"/>
  <c r="XV83" i="24"/>
  <c r="XU83" i="24"/>
  <c r="XS83" i="24"/>
  <c r="XR83" i="24"/>
  <c r="XQ83" i="24"/>
  <c r="XP83" i="24"/>
  <c r="XO83" i="24"/>
  <c r="XM83" i="24"/>
  <c r="XL83" i="24"/>
  <c r="XK83" i="24"/>
  <c r="XJ83" i="24"/>
  <c r="XI83" i="24"/>
  <c r="XG83" i="24"/>
  <c r="XF83" i="24"/>
  <c r="XE83" i="24"/>
  <c r="XD83" i="24"/>
  <c r="XC83" i="24"/>
  <c r="XA83" i="24"/>
  <c r="WZ83" i="24"/>
  <c r="WY83" i="24"/>
  <c r="WX83" i="24"/>
  <c r="WW83" i="24"/>
  <c r="WU83" i="24"/>
  <c r="WT83" i="24"/>
  <c r="WS83" i="24"/>
  <c r="WR83" i="24"/>
  <c r="WQ83" i="24"/>
  <c r="WO83" i="24"/>
  <c r="WN83" i="24"/>
  <c r="WM83" i="24"/>
  <c r="WL83" i="24"/>
  <c r="WK83" i="24"/>
  <c r="WI83" i="24"/>
  <c r="WH83" i="24"/>
  <c r="WG83" i="24"/>
  <c r="WF83" i="24"/>
  <c r="WE83" i="24"/>
  <c r="WC83" i="24"/>
  <c r="WB83" i="24"/>
  <c r="WA83" i="24"/>
  <c r="VZ83" i="24"/>
  <c r="VY83" i="24"/>
  <c r="VW83" i="24"/>
  <c r="VV83" i="24"/>
  <c r="VU83" i="24"/>
  <c r="VT83" i="24"/>
  <c r="VS83" i="24"/>
  <c r="VQ83" i="24"/>
  <c r="VP83" i="24"/>
  <c r="VO83" i="24"/>
  <c r="VN83" i="24"/>
  <c r="VM83" i="24"/>
  <c r="VK83" i="24"/>
  <c r="VJ83" i="24"/>
  <c r="VI83" i="24"/>
  <c r="VH83" i="24"/>
  <c r="VG83" i="24"/>
  <c r="VE83" i="24"/>
  <c r="VD83" i="24"/>
  <c r="VC83" i="24"/>
  <c r="VB83" i="24"/>
  <c r="VA83" i="24"/>
  <c r="UY83" i="24"/>
  <c r="UX83" i="24"/>
  <c r="UW83" i="24"/>
  <c r="UV83" i="24"/>
  <c r="UU83" i="24"/>
  <c r="US83" i="24"/>
  <c r="UR83" i="24"/>
  <c r="UQ83" i="24"/>
  <c r="UP83" i="24"/>
  <c r="UO83" i="24"/>
  <c r="UN83" i="24"/>
  <c r="UM83" i="24"/>
  <c r="UL83" i="24"/>
  <c r="UJ83" i="24"/>
  <c r="UI83" i="24"/>
  <c r="UG83" i="24"/>
  <c r="UF83" i="24"/>
  <c r="UE83" i="24"/>
  <c r="UD83" i="24"/>
  <c r="UC83" i="24"/>
  <c r="UA83" i="24"/>
  <c r="TZ83" i="24"/>
  <c r="TY83" i="24"/>
  <c r="TX83" i="24"/>
  <c r="TW83" i="24"/>
  <c r="TU83" i="24"/>
  <c r="TT83" i="24"/>
  <c r="TS83" i="24"/>
  <c r="TR83" i="24"/>
  <c r="TQ83" i="24"/>
  <c r="TO83" i="24"/>
  <c r="TN83" i="24"/>
  <c r="TM83" i="24"/>
  <c r="TL83" i="24"/>
  <c r="TK83" i="24"/>
  <c r="TI83" i="24"/>
  <c r="TH83" i="24"/>
  <c r="TG83" i="24"/>
  <c r="TF83" i="24"/>
  <c r="TE83" i="24"/>
  <c r="TC83" i="24"/>
  <c r="TB83" i="24"/>
  <c r="TA83" i="24"/>
  <c r="SZ83" i="24"/>
  <c r="SY83" i="24"/>
  <c r="SW83" i="24"/>
  <c r="SV83" i="24"/>
  <c r="SU83" i="24"/>
  <c r="ST83" i="24"/>
  <c r="SS83" i="24"/>
  <c r="SQ83" i="24"/>
  <c r="SP83" i="24"/>
  <c r="SO83" i="24"/>
  <c r="SN83" i="24"/>
  <c r="SM83" i="24"/>
  <c r="SK83" i="24"/>
  <c r="SJ83" i="24"/>
  <c r="SI83" i="24"/>
  <c r="SH83" i="24"/>
  <c r="SG83" i="24"/>
  <c r="SE83" i="24"/>
  <c r="SD83" i="24"/>
  <c r="SB83" i="24"/>
  <c r="SA83" i="24"/>
  <c r="RY83" i="24"/>
  <c r="RX83" i="24"/>
  <c r="RV83" i="24"/>
  <c r="RU83" i="24"/>
  <c r="RS83" i="24"/>
  <c r="RR83" i="24"/>
  <c r="RP83" i="24"/>
  <c r="RO83" i="24"/>
  <c r="RM83" i="24"/>
  <c r="RL83" i="24"/>
  <c r="RJ83" i="24"/>
  <c r="RI83" i="24"/>
  <c r="RG83" i="24"/>
  <c r="RF83" i="24"/>
  <c r="RD83" i="24"/>
  <c r="RC83" i="24"/>
  <c r="RA83" i="24"/>
  <c r="QZ83" i="24"/>
  <c r="QX83" i="24"/>
  <c r="QW83" i="24"/>
  <c r="QU83" i="24"/>
  <c r="QT83" i="24"/>
  <c r="QR83" i="24"/>
  <c r="QQ83" i="24"/>
  <c r="QO83" i="24"/>
  <c r="QN83" i="24"/>
  <c r="QL83" i="24"/>
  <c r="QK83" i="24"/>
  <c r="QI83" i="24"/>
  <c r="QH83" i="24"/>
  <c r="QF83" i="24"/>
  <c r="QE83" i="24"/>
  <c r="QC83" i="24"/>
  <c r="QB83" i="24"/>
  <c r="PZ83" i="24"/>
  <c r="PY83" i="24"/>
  <c r="PW83" i="24"/>
  <c r="PV83" i="24"/>
  <c r="PT83" i="24"/>
  <c r="PS83" i="24"/>
  <c r="PQ83" i="24"/>
  <c r="PP83" i="24"/>
  <c r="PO83" i="24"/>
  <c r="PN83" i="24"/>
  <c r="PM83" i="24"/>
  <c r="PL83" i="24"/>
  <c r="AGG83" i="24" s="1"/>
  <c r="PK83" i="24"/>
  <c r="PJ83" i="24"/>
  <c r="PI83" i="24"/>
  <c r="AGF83" i="24" s="1"/>
  <c r="PH83" i="24"/>
  <c r="PG83" i="24"/>
  <c r="PF83" i="24"/>
  <c r="AGE83" i="24" s="1"/>
  <c r="PE83" i="24"/>
  <c r="PD83" i="24"/>
  <c r="PC83" i="24"/>
  <c r="AGD83" i="24" s="1"/>
  <c r="PB83" i="24"/>
  <c r="PA83" i="24"/>
  <c r="OZ83" i="24"/>
  <c r="AGC83" i="24" s="1"/>
  <c r="OY83" i="24"/>
  <c r="OX83" i="24"/>
  <c r="OW83" i="24"/>
  <c r="AGB83" i="24" s="1"/>
  <c r="OV83" i="24"/>
  <c r="OU83" i="24"/>
  <c r="OT83" i="24"/>
  <c r="AGA83" i="24" s="1"/>
  <c r="OS83" i="24"/>
  <c r="OR83" i="24"/>
  <c r="OQ83" i="24"/>
  <c r="AFZ83" i="24" s="1"/>
  <c r="OP83" i="24"/>
  <c r="OO83" i="24"/>
  <c r="ON83" i="24"/>
  <c r="AFY83" i="24" s="1"/>
  <c r="OM83" i="24"/>
  <c r="OL83" i="24"/>
  <c r="OK83" i="24"/>
  <c r="AFX83" i="24" s="1"/>
  <c r="OJ83" i="24"/>
  <c r="OI83" i="24"/>
  <c r="OH83" i="24"/>
  <c r="AFW83" i="24" s="1"/>
  <c r="OG83" i="24"/>
  <c r="OF83" i="24"/>
  <c r="OE83" i="24"/>
  <c r="AFV83" i="24" s="1"/>
  <c r="OD83" i="24"/>
  <c r="OC83" i="24"/>
  <c r="OB83" i="24"/>
  <c r="AFU83" i="24" s="1"/>
  <c r="OA83" i="24"/>
  <c r="NZ83" i="24"/>
  <c r="NY83" i="24"/>
  <c r="AFT83" i="24" s="1"/>
  <c r="NX83" i="24"/>
  <c r="NW83" i="24"/>
  <c r="AFS83" i="24"/>
  <c r="NU83" i="24"/>
  <c r="NT83" i="24"/>
  <c r="NS83" i="24"/>
  <c r="AFR83" i="24" s="1"/>
  <c r="NR83" i="24"/>
  <c r="NQ83" i="24"/>
  <c r="AFQ83" i="24"/>
  <c r="ZC82" i="24"/>
  <c r="ZB82" i="24"/>
  <c r="ZA82" i="24"/>
  <c r="YZ82" i="24"/>
  <c r="YY82" i="24"/>
  <c r="YW82" i="24"/>
  <c r="YV82" i="24"/>
  <c r="YU82" i="24"/>
  <c r="YT82" i="24"/>
  <c r="YS82" i="24"/>
  <c r="YQ82" i="24"/>
  <c r="YP82" i="24"/>
  <c r="YO82" i="24"/>
  <c r="YN82" i="24"/>
  <c r="YM82" i="24"/>
  <c r="YK82" i="24"/>
  <c r="YJ82" i="24"/>
  <c r="YI82" i="24"/>
  <c r="YH82" i="24"/>
  <c r="YG82" i="24"/>
  <c r="YE82" i="24"/>
  <c r="YD82" i="24"/>
  <c r="YC82" i="24"/>
  <c r="YB82" i="24"/>
  <c r="YA82" i="24"/>
  <c r="XY82" i="24"/>
  <c r="XX82" i="24"/>
  <c r="XW82" i="24"/>
  <c r="XV82" i="24"/>
  <c r="XU82" i="24"/>
  <c r="XS82" i="24"/>
  <c r="XR82" i="24"/>
  <c r="XQ82" i="24"/>
  <c r="XP82" i="24"/>
  <c r="XO82" i="24"/>
  <c r="XM82" i="24"/>
  <c r="XL82" i="24"/>
  <c r="XK82" i="24"/>
  <c r="XJ82" i="24"/>
  <c r="XI82" i="24"/>
  <c r="XG82" i="24"/>
  <c r="XF82" i="24"/>
  <c r="XE82" i="24"/>
  <c r="XD82" i="24"/>
  <c r="XC82" i="24"/>
  <c r="XA82" i="24"/>
  <c r="WZ82" i="24"/>
  <c r="WY82" i="24"/>
  <c r="WX82" i="24"/>
  <c r="WW82" i="24"/>
  <c r="WU82" i="24"/>
  <c r="WT82" i="24"/>
  <c r="WS82" i="24"/>
  <c r="WR82" i="24"/>
  <c r="WQ82" i="24"/>
  <c r="WO82" i="24"/>
  <c r="WN82" i="24"/>
  <c r="WM82" i="24"/>
  <c r="WL82" i="24"/>
  <c r="WK82" i="24"/>
  <c r="WI82" i="24"/>
  <c r="WH82" i="24"/>
  <c r="WG82" i="24"/>
  <c r="WF82" i="24"/>
  <c r="WE82" i="24"/>
  <c r="WC82" i="24"/>
  <c r="WB82" i="24"/>
  <c r="WA82" i="24"/>
  <c r="VZ82" i="24"/>
  <c r="VY82" i="24"/>
  <c r="VW82" i="24"/>
  <c r="VV82" i="24"/>
  <c r="VU82" i="24"/>
  <c r="VT82" i="24"/>
  <c r="VS82" i="24"/>
  <c r="VQ82" i="24"/>
  <c r="VP82" i="24"/>
  <c r="VO82" i="24"/>
  <c r="VN82" i="24"/>
  <c r="VM82" i="24"/>
  <c r="VK82" i="24"/>
  <c r="VJ82" i="24"/>
  <c r="VI82" i="24"/>
  <c r="VH82" i="24"/>
  <c r="VG82" i="24"/>
  <c r="VE82" i="24"/>
  <c r="VD82" i="24"/>
  <c r="VC82" i="24"/>
  <c r="VB82" i="24"/>
  <c r="VA82" i="24"/>
  <c r="UY82" i="24"/>
  <c r="UX82" i="24"/>
  <c r="UW82" i="24"/>
  <c r="UV82" i="24"/>
  <c r="UU82" i="24"/>
  <c r="US82" i="24"/>
  <c r="UR82" i="24"/>
  <c r="UQ82" i="24"/>
  <c r="UP82" i="24"/>
  <c r="UO82" i="24"/>
  <c r="UN82" i="24"/>
  <c r="UM82" i="24"/>
  <c r="UL82" i="24"/>
  <c r="UJ82" i="24"/>
  <c r="UI82" i="24"/>
  <c r="UG82" i="24"/>
  <c r="UF82" i="24"/>
  <c r="UE82" i="24"/>
  <c r="UD82" i="24"/>
  <c r="UC82" i="24"/>
  <c r="UA82" i="24"/>
  <c r="TZ82" i="24"/>
  <c r="TY82" i="24"/>
  <c r="TX82" i="24"/>
  <c r="TW82" i="24"/>
  <c r="TU82" i="24"/>
  <c r="TT82" i="24"/>
  <c r="TS82" i="24"/>
  <c r="TR82" i="24"/>
  <c r="TQ82" i="24"/>
  <c r="TO82" i="24"/>
  <c r="TN82" i="24"/>
  <c r="TM82" i="24"/>
  <c r="TL82" i="24"/>
  <c r="TK82" i="24"/>
  <c r="TI82" i="24"/>
  <c r="TH82" i="24"/>
  <c r="TG82" i="24"/>
  <c r="TF82" i="24"/>
  <c r="TE82" i="24"/>
  <c r="TC82" i="24"/>
  <c r="TB82" i="24"/>
  <c r="TA82" i="24"/>
  <c r="SZ82" i="24"/>
  <c r="SY82" i="24"/>
  <c r="SW82" i="24"/>
  <c r="SV82" i="24"/>
  <c r="SU82" i="24"/>
  <c r="ST82" i="24"/>
  <c r="SS82" i="24"/>
  <c r="SQ82" i="24"/>
  <c r="SP82" i="24"/>
  <c r="SO82" i="24"/>
  <c r="SN82" i="24"/>
  <c r="SM82" i="24"/>
  <c r="SK82" i="24"/>
  <c r="SJ82" i="24"/>
  <c r="SI82" i="24"/>
  <c r="SH82" i="24"/>
  <c r="SG82" i="24"/>
  <c r="SE82" i="24"/>
  <c r="SD82" i="24"/>
  <c r="SB82" i="24"/>
  <c r="SA82" i="24"/>
  <c r="RY82" i="24"/>
  <c r="RX82" i="24"/>
  <c r="RV82" i="24"/>
  <c r="RU82" i="24"/>
  <c r="RS82" i="24"/>
  <c r="RR82" i="24"/>
  <c r="RP82" i="24"/>
  <c r="RO82" i="24"/>
  <c r="RM82" i="24"/>
  <c r="RL82" i="24"/>
  <c r="RJ82" i="24"/>
  <c r="RI82" i="24"/>
  <c r="RG82" i="24"/>
  <c r="RF82" i="24"/>
  <c r="RD82" i="24"/>
  <c r="RC82" i="24"/>
  <c r="RA82" i="24"/>
  <c r="QZ82" i="24"/>
  <c r="QX82" i="24"/>
  <c r="QW82" i="24"/>
  <c r="QU82" i="24"/>
  <c r="QT82" i="24"/>
  <c r="QR82" i="24"/>
  <c r="QQ82" i="24"/>
  <c r="QO82" i="24"/>
  <c r="QN82" i="24"/>
  <c r="QL82" i="24"/>
  <c r="QK82" i="24"/>
  <c r="QI82" i="24"/>
  <c r="QH82" i="24"/>
  <c r="QF82" i="24"/>
  <c r="QE82" i="24"/>
  <c r="QC82" i="24"/>
  <c r="QB82" i="24"/>
  <c r="PZ82" i="24"/>
  <c r="PY82" i="24"/>
  <c r="PW82" i="24"/>
  <c r="PV82" i="24"/>
  <c r="PT82" i="24"/>
  <c r="PS82" i="24"/>
  <c r="PQ82" i="24"/>
  <c r="PP82" i="24"/>
  <c r="PO82" i="24"/>
  <c r="PN82" i="24"/>
  <c r="PM82" i="24"/>
  <c r="PL82" i="24"/>
  <c r="AGG82" i="24" s="1"/>
  <c r="PK82" i="24"/>
  <c r="PJ82" i="24"/>
  <c r="PI82" i="24"/>
  <c r="AGF82" i="24" s="1"/>
  <c r="PH82" i="24"/>
  <c r="PG82" i="24"/>
  <c r="PF82" i="24"/>
  <c r="AGE82" i="24" s="1"/>
  <c r="PE82" i="24"/>
  <c r="PD82" i="24"/>
  <c r="PC82" i="24"/>
  <c r="AGD82" i="24" s="1"/>
  <c r="PB82" i="24"/>
  <c r="PA82" i="24"/>
  <c r="OZ82" i="24"/>
  <c r="AGC82" i="24" s="1"/>
  <c r="OY82" i="24"/>
  <c r="OX82" i="24"/>
  <c r="OW82" i="24"/>
  <c r="AGB82" i="24" s="1"/>
  <c r="OV82" i="24"/>
  <c r="OU82" i="24"/>
  <c r="OT82" i="24"/>
  <c r="AGA82" i="24" s="1"/>
  <c r="OS82" i="24"/>
  <c r="OR82" i="24"/>
  <c r="OQ82" i="24"/>
  <c r="AFZ82" i="24" s="1"/>
  <c r="OP82" i="24"/>
  <c r="OO82" i="24"/>
  <c r="ON82" i="24"/>
  <c r="AFY82" i="24" s="1"/>
  <c r="OM82" i="24"/>
  <c r="OL82" i="24"/>
  <c r="OK82" i="24"/>
  <c r="AFX82" i="24" s="1"/>
  <c r="OJ82" i="24"/>
  <c r="OI82" i="24"/>
  <c r="OH82" i="24"/>
  <c r="AFW82" i="24" s="1"/>
  <c r="OG82" i="24"/>
  <c r="OF82" i="24"/>
  <c r="OE82" i="24"/>
  <c r="AFV82" i="24" s="1"/>
  <c r="OD82" i="24"/>
  <c r="OC82" i="24"/>
  <c r="OB82" i="24"/>
  <c r="AFU82" i="24" s="1"/>
  <c r="OA82" i="24"/>
  <c r="NZ82" i="24"/>
  <c r="NY82" i="24"/>
  <c r="AFT82" i="24" s="1"/>
  <c r="NX82" i="24"/>
  <c r="NW82" i="24"/>
  <c r="AFS82" i="24"/>
  <c r="NU82" i="24"/>
  <c r="NT82" i="24"/>
  <c r="NS82" i="24"/>
  <c r="AFR82" i="24" s="1"/>
  <c r="NR82" i="24"/>
  <c r="NQ82" i="24"/>
  <c r="AFQ82" i="24"/>
  <c r="ZC81" i="24"/>
  <c r="ZB81" i="24"/>
  <c r="ZA81" i="24"/>
  <c r="YZ81" i="24"/>
  <c r="YY81" i="24"/>
  <c r="YW81" i="24"/>
  <c r="YV81" i="24"/>
  <c r="YU81" i="24"/>
  <c r="YT81" i="24"/>
  <c r="YS81" i="24"/>
  <c r="YQ81" i="24"/>
  <c r="YP81" i="24"/>
  <c r="YO81" i="24"/>
  <c r="YN81" i="24"/>
  <c r="YM81" i="24"/>
  <c r="YK81" i="24"/>
  <c r="YJ81" i="24"/>
  <c r="YI81" i="24"/>
  <c r="YH81" i="24"/>
  <c r="YG81" i="24"/>
  <c r="YE81" i="24"/>
  <c r="YD81" i="24"/>
  <c r="YC81" i="24"/>
  <c r="YB81" i="24"/>
  <c r="YA81" i="24"/>
  <c r="XY81" i="24"/>
  <c r="XX81" i="24"/>
  <c r="XW81" i="24"/>
  <c r="XV81" i="24"/>
  <c r="XU81" i="24"/>
  <c r="XS81" i="24"/>
  <c r="XR81" i="24"/>
  <c r="XQ81" i="24"/>
  <c r="XP81" i="24"/>
  <c r="XO81" i="24"/>
  <c r="XM81" i="24"/>
  <c r="XL81" i="24"/>
  <c r="XK81" i="24"/>
  <c r="XJ81" i="24"/>
  <c r="XI81" i="24"/>
  <c r="XG81" i="24"/>
  <c r="XF81" i="24"/>
  <c r="XE81" i="24"/>
  <c r="XD81" i="24"/>
  <c r="XC81" i="24"/>
  <c r="XA81" i="24"/>
  <c r="WZ81" i="24"/>
  <c r="WY81" i="24"/>
  <c r="WX81" i="24"/>
  <c r="WW81" i="24"/>
  <c r="WU81" i="24"/>
  <c r="WT81" i="24"/>
  <c r="WS81" i="24"/>
  <c r="WR81" i="24"/>
  <c r="WQ81" i="24"/>
  <c r="WO81" i="24"/>
  <c r="WN81" i="24"/>
  <c r="WM81" i="24"/>
  <c r="WL81" i="24"/>
  <c r="WK81" i="24"/>
  <c r="WI81" i="24"/>
  <c r="WH81" i="24"/>
  <c r="WG81" i="24"/>
  <c r="WF81" i="24"/>
  <c r="WE81" i="24"/>
  <c r="WC81" i="24"/>
  <c r="WB81" i="24"/>
  <c r="WA81" i="24"/>
  <c r="VZ81" i="24"/>
  <c r="VY81" i="24"/>
  <c r="VW81" i="24"/>
  <c r="VV81" i="24"/>
  <c r="VU81" i="24"/>
  <c r="VT81" i="24"/>
  <c r="VS81" i="24"/>
  <c r="VQ81" i="24"/>
  <c r="VP81" i="24"/>
  <c r="VO81" i="24"/>
  <c r="VN81" i="24"/>
  <c r="VM81" i="24"/>
  <c r="VK81" i="24"/>
  <c r="VJ81" i="24"/>
  <c r="VI81" i="24"/>
  <c r="VH81" i="24"/>
  <c r="VG81" i="24"/>
  <c r="VE81" i="24"/>
  <c r="VD81" i="24"/>
  <c r="VC81" i="24"/>
  <c r="VB81" i="24"/>
  <c r="VA81" i="24"/>
  <c r="UY81" i="24"/>
  <c r="UX81" i="24"/>
  <c r="UW81" i="24"/>
  <c r="UV81" i="24"/>
  <c r="UU81" i="24"/>
  <c r="US81" i="24"/>
  <c r="UR81" i="24"/>
  <c r="UQ81" i="24"/>
  <c r="UP81" i="24"/>
  <c r="UO81" i="24"/>
  <c r="UN81" i="24"/>
  <c r="UM81" i="24"/>
  <c r="UL81" i="24"/>
  <c r="UJ81" i="24"/>
  <c r="UI81" i="24"/>
  <c r="UG81" i="24"/>
  <c r="UF81" i="24"/>
  <c r="UE81" i="24"/>
  <c r="UD81" i="24"/>
  <c r="UC81" i="24"/>
  <c r="UA81" i="24"/>
  <c r="TZ81" i="24"/>
  <c r="TY81" i="24"/>
  <c r="TX81" i="24"/>
  <c r="TW81" i="24"/>
  <c r="TU81" i="24"/>
  <c r="TT81" i="24"/>
  <c r="TS81" i="24"/>
  <c r="TR81" i="24"/>
  <c r="TQ81" i="24"/>
  <c r="TO81" i="24"/>
  <c r="TN81" i="24"/>
  <c r="TM81" i="24"/>
  <c r="TL81" i="24"/>
  <c r="TK81" i="24"/>
  <c r="TI81" i="24"/>
  <c r="TH81" i="24"/>
  <c r="TG81" i="24"/>
  <c r="TF81" i="24"/>
  <c r="TE81" i="24"/>
  <c r="TC81" i="24"/>
  <c r="TB81" i="24"/>
  <c r="TA81" i="24"/>
  <c r="SZ81" i="24"/>
  <c r="SY81" i="24"/>
  <c r="SW81" i="24"/>
  <c r="SV81" i="24"/>
  <c r="SU81" i="24"/>
  <c r="ST81" i="24"/>
  <c r="SS81" i="24"/>
  <c r="SQ81" i="24"/>
  <c r="SP81" i="24"/>
  <c r="SO81" i="24"/>
  <c r="SN81" i="24"/>
  <c r="SM81" i="24"/>
  <c r="SK81" i="24"/>
  <c r="SJ81" i="24"/>
  <c r="SI81" i="24"/>
  <c r="SH81" i="24"/>
  <c r="SG81" i="24"/>
  <c r="SE81" i="24"/>
  <c r="SD81" i="24"/>
  <c r="SB81" i="24"/>
  <c r="SA81" i="24"/>
  <c r="RY81" i="24"/>
  <c r="RX81" i="24"/>
  <c r="RV81" i="24"/>
  <c r="RU81" i="24"/>
  <c r="RS81" i="24"/>
  <c r="RR81" i="24"/>
  <c r="RP81" i="24"/>
  <c r="RO81" i="24"/>
  <c r="RM81" i="24"/>
  <c r="RL81" i="24"/>
  <c r="RJ81" i="24"/>
  <c r="RI81" i="24"/>
  <c r="RG81" i="24"/>
  <c r="RF81" i="24"/>
  <c r="RD81" i="24"/>
  <c r="RC81" i="24"/>
  <c r="RA81" i="24"/>
  <c r="QZ81" i="24"/>
  <c r="QX81" i="24"/>
  <c r="QW81" i="24"/>
  <c r="QU81" i="24"/>
  <c r="QT81" i="24"/>
  <c r="QR81" i="24"/>
  <c r="QQ81" i="24"/>
  <c r="QO81" i="24"/>
  <c r="QN81" i="24"/>
  <c r="QL81" i="24"/>
  <c r="QK81" i="24"/>
  <c r="QI81" i="24"/>
  <c r="QH81" i="24"/>
  <c r="QF81" i="24"/>
  <c r="QE81" i="24"/>
  <c r="QC81" i="24"/>
  <c r="QB81" i="24"/>
  <c r="PZ81" i="24"/>
  <c r="PY81" i="24"/>
  <c r="PW81" i="24"/>
  <c r="PV81" i="24"/>
  <c r="PT81" i="24"/>
  <c r="PS81" i="24"/>
  <c r="PQ81" i="24"/>
  <c r="PP81" i="24"/>
  <c r="PO81" i="24"/>
  <c r="PN81" i="24"/>
  <c r="PM81" i="24"/>
  <c r="PL81" i="24"/>
  <c r="AGG81" i="24" s="1"/>
  <c r="PK81" i="24"/>
  <c r="PJ81" i="24"/>
  <c r="PI81" i="24"/>
  <c r="AGF81" i="24" s="1"/>
  <c r="PH81" i="24"/>
  <c r="PG81" i="24"/>
  <c r="PF81" i="24"/>
  <c r="AGE81" i="24" s="1"/>
  <c r="PE81" i="24"/>
  <c r="PD81" i="24"/>
  <c r="PC81" i="24"/>
  <c r="AGD81" i="24" s="1"/>
  <c r="PB81" i="24"/>
  <c r="PA81" i="24"/>
  <c r="OZ81" i="24"/>
  <c r="AGC81" i="24" s="1"/>
  <c r="OY81" i="24"/>
  <c r="OX81" i="24"/>
  <c r="OW81" i="24"/>
  <c r="AGB81" i="24" s="1"/>
  <c r="OV81" i="24"/>
  <c r="OU81" i="24"/>
  <c r="OT81" i="24"/>
  <c r="AGA81" i="24" s="1"/>
  <c r="OS81" i="24"/>
  <c r="OR81" i="24"/>
  <c r="OQ81" i="24"/>
  <c r="AFZ81" i="24" s="1"/>
  <c r="OP81" i="24"/>
  <c r="OO81" i="24"/>
  <c r="ON81" i="24"/>
  <c r="AFY81" i="24" s="1"/>
  <c r="OM81" i="24"/>
  <c r="OL81" i="24"/>
  <c r="OK81" i="24"/>
  <c r="AFX81" i="24" s="1"/>
  <c r="OJ81" i="24"/>
  <c r="OI81" i="24"/>
  <c r="OH81" i="24"/>
  <c r="AFW81" i="24" s="1"/>
  <c r="OG81" i="24"/>
  <c r="OF81" i="24"/>
  <c r="OE81" i="24"/>
  <c r="AFV81" i="24" s="1"/>
  <c r="OD81" i="24"/>
  <c r="OC81" i="24"/>
  <c r="OB81" i="24"/>
  <c r="AFU81" i="24" s="1"/>
  <c r="OA81" i="24"/>
  <c r="NZ81" i="24"/>
  <c r="NY81" i="24"/>
  <c r="AFT81" i="24" s="1"/>
  <c r="NX81" i="24"/>
  <c r="NW81" i="24"/>
  <c r="AFS81" i="24"/>
  <c r="NU81" i="24"/>
  <c r="NT81" i="24"/>
  <c r="NS81" i="24"/>
  <c r="AFR81" i="24" s="1"/>
  <c r="NR81" i="24"/>
  <c r="NQ81" i="24"/>
  <c r="AFQ81" i="24"/>
  <c r="ZC80" i="24"/>
  <c r="ZB80" i="24"/>
  <c r="ZA80" i="24"/>
  <c r="YZ80" i="24"/>
  <c r="YY80" i="24"/>
  <c r="YW80" i="24"/>
  <c r="YV80" i="24"/>
  <c r="YU80" i="24"/>
  <c r="YT80" i="24"/>
  <c r="YS80" i="24"/>
  <c r="YQ80" i="24"/>
  <c r="YP80" i="24"/>
  <c r="YO80" i="24"/>
  <c r="YN80" i="24"/>
  <c r="YM80" i="24"/>
  <c r="YK80" i="24"/>
  <c r="YJ80" i="24"/>
  <c r="YI80" i="24"/>
  <c r="YH80" i="24"/>
  <c r="YG80" i="24"/>
  <c r="YE80" i="24"/>
  <c r="YD80" i="24"/>
  <c r="YC80" i="24"/>
  <c r="YB80" i="24"/>
  <c r="YA80" i="24"/>
  <c r="XY80" i="24"/>
  <c r="XX80" i="24"/>
  <c r="XW80" i="24"/>
  <c r="XV80" i="24"/>
  <c r="XU80" i="24"/>
  <c r="XS80" i="24"/>
  <c r="XR80" i="24"/>
  <c r="XQ80" i="24"/>
  <c r="XP80" i="24"/>
  <c r="XO80" i="24"/>
  <c r="XM80" i="24"/>
  <c r="XL80" i="24"/>
  <c r="XK80" i="24"/>
  <c r="XJ80" i="24"/>
  <c r="XI80" i="24"/>
  <c r="XG80" i="24"/>
  <c r="XF80" i="24"/>
  <c r="XE80" i="24"/>
  <c r="XD80" i="24"/>
  <c r="XC80" i="24"/>
  <c r="XA80" i="24"/>
  <c r="WZ80" i="24"/>
  <c r="WY80" i="24"/>
  <c r="WX80" i="24"/>
  <c r="WW80" i="24"/>
  <c r="WU80" i="24"/>
  <c r="WT80" i="24"/>
  <c r="WS80" i="24"/>
  <c r="WR80" i="24"/>
  <c r="WQ80" i="24"/>
  <c r="WO80" i="24"/>
  <c r="WN80" i="24"/>
  <c r="WM80" i="24"/>
  <c r="WL80" i="24"/>
  <c r="WK80" i="24"/>
  <c r="WI80" i="24"/>
  <c r="WH80" i="24"/>
  <c r="WG80" i="24"/>
  <c r="WF80" i="24"/>
  <c r="WE80" i="24"/>
  <c r="WC80" i="24"/>
  <c r="WB80" i="24"/>
  <c r="WA80" i="24"/>
  <c r="VZ80" i="24"/>
  <c r="VY80" i="24"/>
  <c r="VW80" i="24"/>
  <c r="VV80" i="24"/>
  <c r="VU80" i="24"/>
  <c r="VT80" i="24"/>
  <c r="VS80" i="24"/>
  <c r="VQ80" i="24"/>
  <c r="VP80" i="24"/>
  <c r="VO80" i="24"/>
  <c r="VN80" i="24"/>
  <c r="VM80" i="24"/>
  <c r="VK80" i="24"/>
  <c r="VJ80" i="24"/>
  <c r="VI80" i="24"/>
  <c r="VH80" i="24"/>
  <c r="VG80" i="24"/>
  <c r="VE80" i="24"/>
  <c r="VD80" i="24"/>
  <c r="VC80" i="24"/>
  <c r="VB80" i="24"/>
  <c r="VA80" i="24"/>
  <c r="UY80" i="24"/>
  <c r="UX80" i="24"/>
  <c r="UW80" i="24"/>
  <c r="UV80" i="24"/>
  <c r="UU80" i="24"/>
  <c r="US80" i="24"/>
  <c r="UR80" i="24"/>
  <c r="UQ80" i="24"/>
  <c r="UP80" i="24"/>
  <c r="UO80" i="24"/>
  <c r="UN80" i="24"/>
  <c r="UM80" i="24"/>
  <c r="UL80" i="24"/>
  <c r="UJ80" i="24"/>
  <c r="UI80" i="24"/>
  <c r="UG80" i="24"/>
  <c r="UF80" i="24"/>
  <c r="UE80" i="24"/>
  <c r="UD80" i="24"/>
  <c r="UC80" i="24"/>
  <c r="UA80" i="24"/>
  <c r="TZ80" i="24"/>
  <c r="TY80" i="24"/>
  <c r="TX80" i="24"/>
  <c r="TW80" i="24"/>
  <c r="TU80" i="24"/>
  <c r="TT80" i="24"/>
  <c r="TS80" i="24"/>
  <c r="TR80" i="24"/>
  <c r="TQ80" i="24"/>
  <c r="TO80" i="24"/>
  <c r="TN80" i="24"/>
  <c r="TM80" i="24"/>
  <c r="TL80" i="24"/>
  <c r="TK80" i="24"/>
  <c r="TI80" i="24"/>
  <c r="TH80" i="24"/>
  <c r="TG80" i="24"/>
  <c r="TF80" i="24"/>
  <c r="TE80" i="24"/>
  <c r="TC80" i="24"/>
  <c r="TB80" i="24"/>
  <c r="TA80" i="24"/>
  <c r="SZ80" i="24"/>
  <c r="SY80" i="24"/>
  <c r="SW80" i="24"/>
  <c r="SV80" i="24"/>
  <c r="SU80" i="24"/>
  <c r="ST80" i="24"/>
  <c r="SS80" i="24"/>
  <c r="SQ80" i="24"/>
  <c r="SP80" i="24"/>
  <c r="SO80" i="24"/>
  <c r="SN80" i="24"/>
  <c r="SM80" i="24"/>
  <c r="SK80" i="24"/>
  <c r="SJ80" i="24"/>
  <c r="SI80" i="24"/>
  <c r="SH80" i="24"/>
  <c r="SG80" i="24"/>
  <c r="SE80" i="24"/>
  <c r="SD80" i="24"/>
  <c r="SB80" i="24"/>
  <c r="SA80" i="24"/>
  <c r="RY80" i="24"/>
  <c r="RX80" i="24"/>
  <c r="RV80" i="24"/>
  <c r="RU80" i="24"/>
  <c r="RS80" i="24"/>
  <c r="RR80" i="24"/>
  <c r="RP80" i="24"/>
  <c r="RO80" i="24"/>
  <c r="RM80" i="24"/>
  <c r="RL80" i="24"/>
  <c r="RJ80" i="24"/>
  <c r="RI80" i="24"/>
  <c r="RG80" i="24"/>
  <c r="RF80" i="24"/>
  <c r="RD80" i="24"/>
  <c r="RC80" i="24"/>
  <c r="RA80" i="24"/>
  <c r="QZ80" i="24"/>
  <c r="QX80" i="24"/>
  <c r="QW80" i="24"/>
  <c r="QU80" i="24"/>
  <c r="QT80" i="24"/>
  <c r="QR80" i="24"/>
  <c r="QQ80" i="24"/>
  <c r="QO80" i="24"/>
  <c r="QN80" i="24"/>
  <c r="QL80" i="24"/>
  <c r="QK80" i="24"/>
  <c r="QI80" i="24"/>
  <c r="QH80" i="24"/>
  <c r="QF80" i="24"/>
  <c r="QE80" i="24"/>
  <c r="QC80" i="24"/>
  <c r="QB80" i="24"/>
  <c r="PZ80" i="24"/>
  <c r="PY80" i="24"/>
  <c r="PW80" i="24"/>
  <c r="PV80" i="24"/>
  <c r="PT80" i="24"/>
  <c r="PS80" i="24"/>
  <c r="PQ80" i="24"/>
  <c r="PP80" i="24"/>
  <c r="PO80" i="24"/>
  <c r="PN80" i="24"/>
  <c r="PM80" i="24"/>
  <c r="PL80" i="24"/>
  <c r="AGG80" i="24" s="1"/>
  <c r="PK80" i="24"/>
  <c r="PJ80" i="24"/>
  <c r="PI80" i="24"/>
  <c r="AGF80" i="24" s="1"/>
  <c r="PH80" i="24"/>
  <c r="PG80" i="24"/>
  <c r="PF80" i="24"/>
  <c r="AGE80" i="24" s="1"/>
  <c r="PE80" i="24"/>
  <c r="PD80" i="24"/>
  <c r="PC80" i="24"/>
  <c r="AGD80" i="24" s="1"/>
  <c r="PB80" i="24"/>
  <c r="PA80" i="24"/>
  <c r="OZ80" i="24"/>
  <c r="AGC80" i="24" s="1"/>
  <c r="OY80" i="24"/>
  <c r="OX80" i="24"/>
  <c r="OW80" i="24"/>
  <c r="AGB80" i="24" s="1"/>
  <c r="OV80" i="24"/>
  <c r="OU80" i="24"/>
  <c r="OT80" i="24"/>
  <c r="AGA80" i="24" s="1"/>
  <c r="OS80" i="24"/>
  <c r="OR80" i="24"/>
  <c r="OQ80" i="24"/>
  <c r="AFZ80" i="24" s="1"/>
  <c r="OP80" i="24"/>
  <c r="OO80" i="24"/>
  <c r="ON80" i="24"/>
  <c r="AFY80" i="24" s="1"/>
  <c r="OM80" i="24"/>
  <c r="OL80" i="24"/>
  <c r="OK80" i="24"/>
  <c r="AFX80" i="24" s="1"/>
  <c r="OJ80" i="24"/>
  <c r="OI80" i="24"/>
  <c r="OH80" i="24"/>
  <c r="AFW80" i="24" s="1"/>
  <c r="OG80" i="24"/>
  <c r="OF80" i="24"/>
  <c r="OE80" i="24"/>
  <c r="AFV80" i="24" s="1"/>
  <c r="OD80" i="24"/>
  <c r="OC80" i="24"/>
  <c r="OB80" i="24"/>
  <c r="AFU80" i="24" s="1"/>
  <c r="OA80" i="24"/>
  <c r="NZ80" i="24"/>
  <c r="NY80" i="24"/>
  <c r="AFT80" i="24" s="1"/>
  <c r="NX80" i="24"/>
  <c r="NW80" i="24"/>
  <c r="AFS80" i="24"/>
  <c r="NU80" i="24"/>
  <c r="NT80" i="24"/>
  <c r="NS80" i="24"/>
  <c r="AFR80" i="24" s="1"/>
  <c r="NR80" i="24"/>
  <c r="NQ80" i="24"/>
  <c r="AFQ80" i="24"/>
  <c r="ZC79" i="24"/>
  <c r="ZB79" i="24"/>
  <c r="ZA79" i="24"/>
  <c r="YZ79" i="24"/>
  <c r="YY79" i="24"/>
  <c r="YW79" i="24"/>
  <c r="YV79" i="24"/>
  <c r="YU79" i="24"/>
  <c r="YT79" i="24"/>
  <c r="YS79" i="24"/>
  <c r="YQ79" i="24"/>
  <c r="YP79" i="24"/>
  <c r="YO79" i="24"/>
  <c r="YN79" i="24"/>
  <c r="YM79" i="24"/>
  <c r="YK79" i="24"/>
  <c r="YJ79" i="24"/>
  <c r="YI79" i="24"/>
  <c r="YH79" i="24"/>
  <c r="YG79" i="24"/>
  <c r="YE79" i="24"/>
  <c r="YD79" i="24"/>
  <c r="YC79" i="24"/>
  <c r="YB79" i="24"/>
  <c r="YA79" i="24"/>
  <c r="XY79" i="24"/>
  <c r="XX79" i="24"/>
  <c r="XW79" i="24"/>
  <c r="XV79" i="24"/>
  <c r="XU79" i="24"/>
  <c r="XS79" i="24"/>
  <c r="XR79" i="24"/>
  <c r="XQ79" i="24"/>
  <c r="XP79" i="24"/>
  <c r="XO79" i="24"/>
  <c r="XM79" i="24"/>
  <c r="XL79" i="24"/>
  <c r="XK79" i="24"/>
  <c r="XJ79" i="24"/>
  <c r="XI79" i="24"/>
  <c r="XG79" i="24"/>
  <c r="XF79" i="24"/>
  <c r="XE79" i="24"/>
  <c r="XD79" i="24"/>
  <c r="XC79" i="24"/>
  <c r="XA79" i="24"/>
  <c r="WZ79" i="24"/>
  <c r="WY79" i="24"/>
  <c r="WX79" i="24"/>
  <c r="WW79" i="24"/>
  <c r="WU79" i="24"/>
  <c r="WT79" i="24"/>
  <c r="WS79" i="24"/>
  <c r="WR79" i="24"/>
  <c r="WQ79" i="24"/>
  <c r="WO79" i="24"/>
  <c r="WN79" i="24"/>
  <c r="WM79" i="24"/>
  <c r="WL79" i="24"/>
  <c r="WK79" i="24"/>
  <c r="WI79" i="24"/>
  <c r="WH79" i="24"/>
  <c r="WG79" i="24"/>
  <c r="WF79" i="24"/>
  <c r="WE79" i="24"/>
  <c r="WC79" i="24"/>
  <c r="WB79" i="24"/>
  <c r="WA79" i="24"/>
  <c r="VZ79" i="24"/>
  <c r="VY79" i="24"/>
  <c r="VW79" i="24"/>
  <c r="VV79" i="24"/>
  <c r="VU79" i="24"/>
  <c r="VT79" i="24"/>
  <c r="VS79" i="24"/>
  <c r="VQ79" i="24"/>
  <c r="VP79" i="24"/>
  <c r="VO79" i="24"/>
  <c r="VN79" i="24"/>
  <c r="VM79" i="24"/>
  <c r="VK79" i="24"/>
  <c r="VJ79" i="24"/>
  <c r="VI79" i="24"/>
  <c r="VH79" i="24"/>
  <c r="VG79" i="24"/>
  <c r="VE79" i="24"/>
  <c r="VD79" i="24"/>
  <c r="VC79" i="24"/>
  <c r="VB79" i="24"/>
  <c r="VA79" i="24"/>
  <c r="UY79" i="24"/>
  <c r="UX79" i="24"/>
  <c r="UW79" i="24"/>
  <c r="UV79" i="24"/>
  <c r="UU79" i="24"/>
  <c r="US79" i="24"/>
  <c r="UR79" i="24"/>
  <c r="UQ79" i="24"/>
  <c r="UP79" i="24"/>
  <c r="UO79" i="24"/>
  <c r="UN79" i="24"/>
  <c r="UM79" i="24"/>
  <c r="UL79" i="24"/>
  <c r="UJ79" i="24"/>
  <c r="UI79" i="24"/>
  <c r="UG79" i="24"/>
  <c r="UF79" i="24"/>
  <c r="UE79" i="24"/>
  <c r="UD79" i="24"/>
  <c r="UC79" i="24"/>
  <c r="UA79" i="24"/>
  <c r="TZ79" i="24"/>
  <c r="TY79" i="24"/>
  <c r="TX79" i="24"/>
  <c r="TW79" i="24"/>
  <c r="TU79" i="24"/>
  <c r="TT79" i="24"/>
  <c r="TS79" i="24"/>
  <c r="TR79" i="24"/>
  <c r="TQ79" i="24"/>
  <c r="TO79" i="24"/>
  <c r="TN79" i="24"/>
  <c r="TM79" i="24"/>
  <c r="TL79" i="24"/>
  <c r="TK79" i="24"/>
  <c r="TI79" i="24"/>
  <c r="TH79" i="24"/>
  <c r="TG79" i="24"/>
  <c r="TF79" i="24"/>
  <c r="TE79" i="24"/>
  <c r="TC79" i="24"/>
  <c r="TB79" i="24"/>
  <c r="TA79" i="24"/>
  <c r="SZ79" i="24"/>
  <c r="SY79" i="24"/>
  <c r="SW79" i="24"/>
  <c r="SV79" i="24"/>
  <c r="SU79" i="24"/>
  <c r="ST79" i="24"/>
  <c r="SS79" i="24"/>
  <c r="SQ79" i="24"/>
  <c r="SP79" i="24"/>
  <c r="SO79" i="24"/>
  <c r="SN79" i="24"/>
  <c r="SM79" i="24"/>
  <c r="SK79" i="24"/>
  <c r="SJ79" i="24"/>
  <c r="SI79" i="24"/>
  <c r="SH79" i="24"/>
  <c r="SG79" i="24"/>
  <c r="SE79" i="24"/>
  <c r="SD79" i="24"/>
  <c r="SB79" i="24"/>
  <c r="SA79" i="24"/>
  <c r="RY79" i="24"/>
  <c r="RX79" i="24"/>
  <c r="RV79" i="24"/>
  <c r="RU79" i="24"/>
  <c r="RS79" i="24"/>
  <c r="RR79" i="24"/>
  <c r="RP79" i="24"/>
  <c r="RO79" i="24"/>
  <c r="RM79" i="24"/>
  <c r="RL79" i="24"/>
  <c r="RJ79" i="24"/>
  <c r="RI79" i="24"/>
  <c r="RG79" i="24"/>
  <c r="RF79" i="24"/>
  <c r="RD79" i="24"/>
  <c r="RC79" i="24"/>
  <c r="RA79" i="24"/>
  <c r="QZ79" i="24"/>
  <c r="QX79" i="24"/>
  <c r="QW79" i="24"/>
  <c r="QU79" i="24"/>
  <c r="QT79" i="24"/>
  <c r="QR79" i="24"/>
  <c r="QQ79" i="24"/>
  <c r="QO79" i="24"/>
  <c r="QN79" i="24"/>
  <c r="QL79" i="24"/>
  <c r="QK79" i="24"/>
  <c r="QI79" i="24"/>
  <c r="QH79" i="24"/>
  <c r="QF79" i="24"/>
  <c r="QE79" i="24"/>
  <c r="QC79" i="24"/>
  <c r="QB79" i="24"/>
  <c r="PZ79" i="24"/>
  <c r="PY79" i="24"/>
  <c r="PW79" i="24"/>
  <c r="PV79" i="24"/>
  <c r="PT79" i="24"/>
  <c r="PS79" i="24"/>
  <c r="PQ79" i="24"/>
  <c r="PP79" i="24"/>
  <c r="PO79" i="24"/>
  <c r="PN79" i="24"/>
  <c r="PM79" i="24"/>
  <c r="PL79" i="24"/>
  <c r="AGG79" i="24" s="1"/>
  <c r="PK79" i="24"/>
  <c r="PJ79" i="24"/>
  <c r="PI79" i="24"/>
  <c r="AGF79" i="24" s="1"/>
  <c r="PH79" i="24"/>
  <c r="PG79" i="24"/>
  <c r="PF79" i="24"/>
  <c r="AGE79" i="24" s="1"/>
  <c r="PE79" i="24"/>
  <c r="PD79" i="24"/>
  <c r="PC79" i="24"/>
  <c r="AGD79" i="24" s="1"/>
  <c r="PB79" i="24"/>
  <c r="PA79" i="24"/>
  <c r="OZ79" i="24"/>
  <c r="AGC79" i="24" s="1"/>
  <c r="OY79" i="24"/>
  <c r="OX79" i="24"/>
  <c r="OW79" i="24"/>
  <c r="AGB79" i="24" s="1"/>
  <c r="OV79" i="24"/>
  <c r="OU79" i="24"/>
  <c r="OT79" i="24"/>
  <c r="AGA79" i="24" s="1"/>
  <c r="OS79" i="24"/>
  <c r="OR79" i="24"/>
  <c r="OQ79" i="24"/>
  <c r="AFZ79" i="24" s="1"/>
  <c r="OP79" i="24"/>
  <c r="OO79" i="24"/>
  <c r="ON79" i="24"/>
  <c r="AFY79" i="24" s="1"/>
  <c r="OM79" i="24"/>
  <c r="OL79" i="24"/>
  <c r="OK79" i="24"/>
  <c r="AFX79" i="24" s="1"/>
  <c r="OJ79" i="24"/>
  <c r="OI79" i="24"/>
  <c r="OH79" i="24"/>
  <c r="AFW79" i="24" s="1"/>
  <c r="OG79" i="24"/>
  <c r="OF79" i="24"/>
  <c r="OE79" i="24"/>
  <c r="AFV79" i="24" s="1"/>
  <c r="OD79" i="24"/>
  <c r="OC79" i="24"/>
  <c r="OB79" i="24"/>
  <c r="AFU79" i="24" s="1"/>
  <c r="OA79" i="24"/>
  <c r="NZ79" i="24"/>
  <c r="NY79" i="24"/>
  <c r="AFT79" i="24" s="1"/>
  <c r="NX79" i="24"/>
  <c r="NW79" i="24"/>
  <c r="AFS79" i="24"/>
  <c r="NU79" i="24"/>
  <c r="NT79" i="24"/>
  <c r="NS79" i="24"/>
  <c r="AFR79" i="24" s="1"/>
  <c r="NR79" i="24"/>
  <c r="NQ79" i="24"/>
  <c r="AFQ79" i="24"/>
  <c r="ZC78" i="24"/>
  <c r="ZB78" i="24"/>
  <c r="ZA78" i="24"/>
  <c r="YZ78" i="24"/>
  <c r="YY78" i="24"/>
  <c r="YW78" i="24"/>
  <c r="YV78" i="24"/>
  <c r="YU78" i="24"/>
  <c r="YT78" i="24"/>
  <c r="YS78" i="24"/>
  <c r="YQ78" i="24"/>
  <c r="YP78" i="24"/>
  <c r="YO78" i="24"/>
  <c r="YN78" i="24"/>
  <c r="YM78" i="24"/>
  <c r="YK78" i="24"/>
  <c r="YJ78" i="24"/>
  <c r="YI78" i="24"/>
  <c r="YH78" i="24"/>
  <c r="YG78" i="24"/>
  <c r="YE78" i="24"/>
  <c r="YD78" i="24"/>
  <c r="YC78" i="24"/>
  <c r="YB78" i="24"/>
  <c r="YA78" i="24"/>
  <c r="XY78" i="24"/>
  <c r="XX78" i="24"/>
  <c r="XW78" i="24"/>
  <c r="XV78" i="24"/>
  <c r="XU78" i="24"/>
  <c r="XS78" i="24"/>
  <c r="XR78" i="24"/>
  <c r="XQ78" i="24"/>
  <c r="XP78" i="24"/>
  <c r="XO78" i="24"/>
  <c r="XM78" i="24"/>
  <c r="XL78" i="24"/>
  <c r="XK78" i="24"/>
  <c r="XJ78" i="24"/>
  <c r="XI78" i="24"/>
  <c r="XG78" i="24"/>
  <c r="XF78" i="24"/>
  <c r="XE78" i="24"/>
  <c r="XD78" i="24"/>
  <c r="XC78" i="24"/>
  <c r="XA78" i="24"/>
  <c r="WZ78" i="24"/>
  <c r="WY78" i="24"/>
  <c r="WX78" i="24"/>
  <c r="WW78" i="24"/>
  <c r="WU78" i="24"/>
  <c r="WT78" i="24"/>
  <c r="WS78" i="24"/>
  <c r="WR78" i="24"/>
  <c r="WQ78" i="24"/>
  <c r="WO78" i="24"/>
  <c r="WN78" i="24"/>
  <c r="WM78" i="24"/>
  <c r="WL78" i="24"/>
  <c r="WK78" i="24"/>
  <c r="WI78" i="24"/>
  <c r="WH78" i="24"/>
  <c r="WG78" i="24"/>
  <c r="WF78" i="24"/>
  <c r="WE78" i="24"/>
  <c r="WC78" i="24"/>
  <c r="WB78" i="24"/>
  <c r="WA78" i="24"/>
  <c r="VZ78" i="24"/>
  <c r="VY78" i="24"/>
  <c r="VW78" i="24"/>
  <c r="VV78" i="24"/>
  <c r="VU78" i="24"/>
  <c r="VT78" i="24"/>
  <c r="VS78" i="24"/>
  <c r="VQ78" i="24"/>
  <c r="VP78" i="24"/>
  <c r="VO78" i="24"/>
  <c r="VN78" i="24"/>
  <c r="VM78" i="24"/>
  <c r="VK78" i="24"/>
  <c r="VJ78" i="24"/>
  <c r="VI78" i="24"/>
  <c r="VH78" i="24"/>
  <c r="VG78" i="24"/>
  <c r="VE78" i="24"/>
  <c r="VD78" i="24"/>
  <c r="VC78" i="24"/>
  <c r="VB78" i="24"/>
  <c r="VA78" i="24"/>
  <c r="UY78" i="24"/>
  <c r="UX78" i="24"/>
  <c r="UW78" i="24"/>
  <c r="UV78" i="24"/>
  <c r="UU78" i="24"/>
  <c r="US78" i="24"/>
  <c r="UR78" i="24"/>
  <c r="UQ78" i="24"/>
  <c r="UP78" i="24"/>
  <c r="UO78" i="24"/>
  <c r="UN78" i="24"/>
  <c r="UM78" i="24"/>
  <c r="UL78" i="24"/>
  <c r="UJ78" i="24"/>
  <c r="UI78" i="24"/>
  <c r="UG78" i="24"/>
  <c r="UF78" i="24"/>
  <c r="UE78" i="24"/>
  <c r="UD78" i="24"/>
  <c r="UC78" i="24"/>
  <c r="UA78" i="24"/>
  <c r="TZ78" i="24"/>
  <c r="TY78" i="24"/>
  <c r="TX78" i="24"/>
  <c r="TW78" i="24"/>
  <c r="TU78" i="24"/>
  <c r="TT78" i="24"/>
  <c r="TS78" i="24"/>
  <c r="TR78" i="24"/>
  <c r="TQ78" i="24"/>
  <c r="TO78" i="24"/>
  <c r="TN78" i="24"/>
  <c r="TM78" i="24"/>
  <c r="TL78" i="24"/>
  <c r="TK78" i="24"/>
  <c r="TI78" i="24"/>
  <c r="TH78" i="24"/>
  <c r="TG78" i="24"/>
  <c r="TF78" i="24"/>
  <c r="TE78" i="24"/>
  <c r="TC78" i="24"/>
  <c r="TB78" i="24"/>
  <c r="TA78" i="24"/>
  <c r="SZ78" i="24"/>
  <c r="SY78" i="24"/>
  <c r="SW78" i="24"/>
  <c r="SV78" i="24"/>
  <c r="SU78" i="24"/>
  <c r="ST78" i="24"/>
  <c r="SS78" i="24"/>
  <c r="SQ78" i="24"/>
  <c r="SP78" i="24"/>
  <c r="SO78" i="24"/>
  <c r="SN78" i="24"/>
  <c r="SM78" i="24"/>
  <c r="SK78" i="24"/>
  <c r="SJ78" i="24"/>
  <c r="SI78" i="24"/>
  <c r="SH78" i="24"/>
  <c r="SG78" i="24"/>
  <c r="SE78" i="24"/>
  <c r="SD78" i="24"/>
  <c r="SB78" i="24"/>
  <c r="SA78" i="24"/>
  <c r="RY78" i="24"/>
  <c r="RX78" i="24"/>
  <c r="RV78" i="24"/>
  <c r="RU78" i="24"/>
  <c r="RS78" i="24"/>
  <c r="RR78" i="24"/>
  <c r="RP78" i="24"/>
  <c r="RO78" i="24"/>
  <c r="RM78" i="24"/>
  <c r="RL78" i="24"/>
  <c r="RJ78" i="24"/>
  <c r="RI78" i="24"/>
  <c r="RG78" i="24"/>
  <c r="RF78" i="24"/>
  <c r="RD78" i="24"/>
  <c r="RC78" i="24"/>
  <c r="RA78" i="24"/>
  <c r="QZ78" i="24"/>
  <c r="QX78" i="24"/>
  <c r="QW78" i="24"/>
  <c r="QU78" i="24"/>
  <c r="QT78" i="24"/>
  <c r="QR78" i="24"/>
  <c r="QQ78" i="24"/>
  <c r="QO78" i="24"/>
  <c r="QN78" i="24"/>
  <c r="QL78" i="24"/>
  <c r="QK78" i="24"/>
  <c r="QI78" i="24"/>
  <c r="QH78" i="24"/>
  <c r="QF78" i="24"/>
  <c r="QE78" i="24"/>
  <c r="QC78" i="24"/>
  <c r="QB78" i="24"/>
  <c r="PZ78" i="24"/>
  <c r="PY78" i="24"/>
  <c r="PW78" i="24"/>
  <c r="PV78" i="24"/>
  <c r="PT78" i="24"/>
  <c r="PS78" i="24"/>
  <c r="PQ78" i="24"/>
  <c r="PP78" i="24"/>
  <c r="PO78" i="24"/>
  <c r="PN78" i="24"/>
  <c r="PM78" i="24"/>
  <c r="PL78" i="24"/>
  <c r="AGG78" i="24" s="1"/>
  <c r="PK78" i="24"/>
  <c r="PJ78" i="24"/>
  <c r="PI78" i="24"/>
  <c r="AGF78" i="24" s="1"/>
  <c r="PH78" i="24"/>
  <c r="PG78" i="24"/>
  <c r="PF78" i="24"/>
  <c r="AGE78" i="24" s="1"/>
  <c r="PE78" i="24"/>
  <c r="PD78" i="24"/>
  <c r="PC78" i="24"/>
  <c r="AGD78" i="24" s="1"/>
  <c r="PB78" i="24"/>
  <c r="PA78" i="24"/>
  <c r="OZ78" i="24"/>
  <c r="AGC78" i="24" s="1"/>
  <c r="OY78" i="24"/>
  <c r="OX78" i="24"/>
  <c r="OW78" i="24"/>
  <c r="AGB78" i="24" s="1"/>
  <c r="OV78" i="24"/>
  <c r="OU78" i="24"/>
  <c r="OT78" i="24"/>
  <c r="AGA78" i="24" s="1"/>
  <c r="OS78" i="24"/>
  <c r="OR78" i="24"/>
  <c r="OQ78" i="24"/>
  <c r="AFZ78" i="24" s="1"/>
  <c r="OP78" i="24"/>
  <c r="OO78" i="24"/>
  <c r="ON78" i="24"/>
  <c r="AFY78" i="24" s="1"/>
  <c r="OM78" i="24"/>
  <c r="OL78" i="24"/>
  <c r="OK78" i="24"/>
  <c r="AFX78" i="24" s="1"/>
  <c r="OJ78" i="24"/>
  <c r="OI78" i="24"/>
  <c r="OH78" i="24"/>
  <c r="AFW78" i="24" s="1"/>
  <c r="OG78" i="24"/>
  <c r="OF78" i="24"/>
  <c r="OE78" i="24"/>
  <c r="AFV78" i="24" s="1"/>
  <c r="OD78" i="24"/>
  <c r="OC78" i="24"/>
  <c r="OB78" i="24"/>
  <c r="AFU78" i="24" s="1"/>
  <c r="OA78" i="24"/>
  <c r="NZ78" i="24"/>
  <c r="NY78" i="24"/>
  <c r="AFT78" i="24" s="1"/>
  <c r="NX78" i="24"/>
  <c r="NW78" i="24"/>
  <c r="AFS78" i="24"/>
  <c r="NU78" i="24"/>
  <c r="NT78" i="24"/>
  <c r="NS78" i="24"/>
  <c r="AFR78" i="24" s="1"/>
  <c r="NR78" i="24"/>
  <c r="NQ78" i="24"/>
  <c r="AFQ78" i="24"/>
  <c r="ZC77" i="24"/>
  <c r="ZB77" i="24"/>
  <c r="ZA77" i="24"/>
  <c r="YZ77" i="24"/>
  <c r="YY77" i="24"/>
  <c r="YW77" i="24"/>
  <c r="YV77" i="24"/>
  <c r="YU77" i="24"/>
  <c r="YT77" i="24"/>
  <c r="YS77" i="24"/>
  <c r="YQ77" i="24"/>
  <c r="YP77" i="24"/>
  <c r="YO77" i="24"/>
  <c r="YN77" i="24"/>
  <c r="YM77" i="24"/>
  <c r="YK77" i="24"/>
  <c r="YJ77" i="24"/>
  <c r="YI77" i="24"/>
  <c r="YH77" i="24"/>
  <c r="YG77" i="24"/>
  <c r="YE77" i="24"/>
  <c r="YD77" i="24"/>
  <c r="YC77" i="24"/>
  <c r="YB77" i="24"/>
  <c r="YA77" i="24"/>
  <c r="XY77" i="24"/>
  <c r="XX77" i="24"/>
  <c r="XW77" i="24"/>
  <c r="XV77" i="24"/>
  <c r="XU77" i="24"/>
  <c r="XS77" i="24"/>
  <c r="XR77" i="24"/>
  <c r="XQ77" i="24"/>
  <c r="XP77" i="24"/>
  <c r="XO77" i="24"/>
  <c r="XM77" i="24"/>
  <c r="XL77" i="24"/>
  <c r="XK77" i="24"/>
  <c r="XJ77" i="24"/>
  <c r="XI77" i="24"/>
  <c r="XG77" i="24"/>
  <c r="XF77" i="24"/>
  <c r="XE77" i="24"/>
  <c r="XD77" i="24"/>
  <c r="XC77" i="24"/>
  <c r="XA77" i="24"/>
  <c r="WZ77" i="24"/>
  <c r="WY77" i="24"/>
  <c r="WX77" i="24"/>
  <c r="WW77" i="24"/>
  <c r="WU77" i="24"/>
  <c r="WT77" i="24"/>
  <c r="WS77" i="24"/>
  <c r="WR77" i="24"/>
  <c r="WQ77" i="24"/>
  <c r="WO77" i="24"/>
  <c r="WN77" i="24"/>
  <c r="WM77" i="24"/>
  <c r="WL77" i="24"/>
  <c r="WK77" i="24"/>
  <c r="WI77" i="24"/>
  <c r="WH77" i="24"/>
  <c r="WG77" i="24"/>
  <c r="WF77" i="24"/>
  <c r="WE77" i="24"/>
  <c r="WC77" i="24"/>
  <c r="WB77" i="24"/>
  <c r="WA77" i="24"/>
  <c r="VZ77" i="24"/>
  <c r="VY77" i="24"/>
  <c r="VW77" i="24"/>
  <c r="VV77" i="24"/>
  <c r="VU77" i="24"/>
  <c r="VT77" i="24"/>
  <c r="VS77" i="24"/>
  <c r="VQ77" i="24"/>
  <c r="VP77" i="24"/>
  <c r="VO77" i="24"/>
  <c r="VN77" i="24"/>
  <c r="VM77" i="24"/>
  <c r="VK77" i="24"/>
  <c r="VJ77" i="24"/>
  <c r="VI77" i="24"/>
  <c r="VH77" i="24"/>
  <c r="VG77" i="24"/>
  <c r="VE77" i="24"/>
  <c r="VD77" i="24"/>
  <c r="VC77" i="24"/>
  <c r="VB77" i="24"/>
  <c r="VA77" i="24"/>
  <c r="UY77" i="24"/>
  <c r="UX77" i="24"/>
  <c r="UW77" i="24"/>
  <c r="UV77" i="24"/>
  <c r="UU77" i="24"/>
  <c r="US77" i="24"/>
  <c r="UR77" i="24"/>
  <c r="UQ77" i="24"/>
  <c r="UP77" i="24"/>
  <c r="UO77" i="24"/>
  <c r="UN77" i="24"/>
  <c r="UM77" i="24"/>
  <c r="UL77" i="24"/>
  <c r="UJ77" i="24"/>
  <c r="UI77" i="24"/>
  <c r="UG77" i="24"/>
  <c r="UF77" i="24"/>
  <c r="UE77" i="24"/>
  <c r="UD77" i="24"/>
  <c r="UC77" i="24"/>
  <c r="UA77" i="24"/>
  <c r="TZ77" i="24"/>
  <c r="TY77" i="24"/>
  <c r="TX77" i="24"/>
  <c r="TW77" i="24"/>
  <c r="TU77" i="24"/>
  <c r="TT77" i="24"/>
  <c r="TS77" i="24"/>
  <c r="TR77" i="24"/>
  <c r="TQ77" i="24"/>
  <c r="TO77" i="24"/>
  <c r="TN77" i="24"/>
  <c r="TM77" i="24"/>
  <c r="TL77" i="24"/>
  <c r="TK77" i="24"/>
  <c r="TI77" i="24"/>
  <c r="TH77" i="24"/>
  <c r="TG77" i="24"/>
  <c r="TF77" i="24"/>
  <c r="TE77" i="24"/>
  <c r="TC77" i="24"/>
  <c r="TB77" i="24"/>
  <c r="TA77" i="24"/>
  <c r="SZ77" i="24"/>
  <c r="SY77" i="24"/>
  <c r="SW77" i="24"/>
  <c r="SV77" i="24"/>
  <c r="SU77" i="24"/>
  <c r="ST77" i="24"/>
  <c r="SS77" i="24"/>
  <c r="SQ77" i="24"/>
  <c r="SP77" i="24"/>
  <c r="SO77" i="24"/>
  <c r="SN77" i="24"/>
  <c r="SM77" i="24"/>
  <c r="SK77" i="24"/>
  <c r="SJ77" i="24"/>
  <c r="SI77" i="24"/>
  <c r="SH77" i="24"/>
  <c r="SG77" i="24"/>
  <c r="SE77" i="24"/>
  <c r="SD77" i="24"/>
  <c r="SB77" i="24"/>
  <c r="SA77" i="24"/>
  <c r="RY77" i="24"/>
  <c r="RX77" i="24"/>
  <c r="RV77" i="24"/>
  <c r="RU77" i="24"/>
  <c r="RS77" i="24"/>
  <c r="RR77" i="24"/>
  <c r="RP77" i="24"/>
  <c r="RO77" i="24"/>
  <c r="RM77" i="24"/>
  <c r="RL77" i="24"/>
  <c r="RJ77" i="24"/>
  <c r="RI77" i="24"/>
  <c r="RG77" i="24"/>
  <c r="RF77" i="24"/>
  <c r="RD77" i="24"/>
  <c r="RC77" i="24"/>
  <c r="RA77" i="24"/>
  <c r="QZ77" i="24"/>
  <c r="QX77" i="24"/>
  <c r="QW77" i="24"/>
  <c r="QU77" i="24"/>
  <c r="QT77" i="24"/>
  <c r="QR77" i="24"/>
  <c r="QQ77" i="24"/>
  <c r="QO77" i="24"/>
  <c r="QN77" i="24"/>
  <c r="QL77" i="24"/>
  <c r="QK77" i="24"/>
  <c r="QI77" i="24"/>
  <c r="QH77" i="24"/>
  <c r="QF77" i="24"/>
  <c r="QE77" i="24"/>
  <c r="QC77" i="24"/>
  <c r="QB77" i="24"/>
  <c r="PZ77" i="24"/>
  <c r="PY77" i="24"/>
  <c r="PW77" i="24"/>
  <c r="PV77" i="24"/>
  <c r="PT77" i="24"/>
  <c r="PS77" i="24"/>
  <c r="PQ77" i="24"/>
  <c r="PP77" i="24"/>
  <c r="PO77" i="24"/>
  <c r="PN77" i="24"/>
  <c r="PM77" i="24"/>
  <c r="PL77" i="24"/>
  <c r="AGG77" i="24" s="1"/>
  <c r="PK77" i="24"/>
  <c r="PJ77" i="24"/>
  <c r="PI77" i="24"/>
  <c r="AGF77" i="24" s="1"/>
  <c r="PH77" i="24"/>
  <c r="PG77" i="24"/>
  <c r="PF77" i="24"/>
  <c r="AGE77" i="24" s="1"/>
  <c r="PE77" i="24"/>
  <c r="PD77" i="24"/>
  <c r="PC77" i="24"/>
  <c r="AGD77" i="24" s="1"/>
  <c r="PB77" i="24"/>
  <c r="PA77" i="24"/>
  <c r="OZ77" i="24"/>
  <c r="AGC77" i="24" s="1"/>
  <c r="OY77" i="24"/>
  <c r="OX77" i="24"/>
  <c r="OW77" i="24"/>
  <c r="AGB77" i="24" s="1"/>
  <c r="OV77" i="24"/>
  <c r="OU77" i="24"/>
  <c r="OT77" i="24"/>
  <c r="AGA77" i="24" s="1"/>
  <c r="OS77" i="24"/>
  <c r="OR77" i="24"/>
  <c r="OQ77" i="24"/>
  <c r="AFZ77" i="24" s="1"/>
  <c r="OP77" i="24"/>
  <c r="OO77" i="24"/>
  <c r="ON77" i="24"/>
  <c r="AFY77" i="24" s="1"/>
  <c r="OM77" i="24"/>
  <c r="OL77" i="24"/>
  <c r="OK77" i="24"/>
  <c r="AFX77" i="24" s="1"/>
  <c r="OJ77" i="24"/>
  <c r="OI77" i="24"/>
  <c r="OH77" i="24"/>
  <c r="AFW77" i="24" s="1"/>
  <c r="OG77" i="24"/>
  <c r="OF77" i="24"/>
  <c r="OE77" i="24"/>
  <c r="AFV77" i="24" s="1"/>
  <c r="OD77" i="24"/>
  <c r="OC77" i="24"/>
  <c r="OB77" i="24"/>
  <c r="AFU77" i="24" s="1"/>
  <c r="OA77" i="24"/>
  <c r="NZ77" i="24"/>
  <c r="NY77" i="24"/>
  <c r="AFT77" i="24" s="1"/>
  <c r="NX77" i="24"/>
  <c r="NW77" i="24"/>
  <c r="AFS77" i="24"/>
  <c r="NU77" i="24"/>
  <c r="NT77" i="24"/>
  <c r="NS77" i="24"/>
  <c r="AFR77" i="24" s="1"/>
  <c r="NR77" i="24"/>
  <c r="NQ77" i="24"/>
  <c r="AFQ77" i="24"/>
  <c r="ZC76" i="24"/>
  <c r="ZB76" i="24"/>
  <c r="ZA76" i="24"/>
  <c r="YZ76" i="24"/>
  <c r="YY76" i="24"/>
  <c r="YW76" i="24"/>
  <c r="YV76" i="24"/>
  <c r="YU76" i="24"/>
  <c r="YT76" i="24"/>
  <c r="YS76" i="24"/>
  <c r="YQ76" i="24"/>
  <c r="YP76" i="24"/>
  <c r="YO76" i="24"/>
  <c r="YN76" i="24"/>
  <c r="YM76" i="24"/>
  <c r="YK76" i="24"/>
  <c r="YJ76" i="24"/>
  <c r="YI76" i="24"/>
  <c r="YH76" i="24"/>
  <c r="YG76" i="24"/>
  <c r="YE76" i="24"/>
  <c r="YD76" i="24"/>
  <c r="YC76" i="24"/>
  <c r="YB76" i="24"/>
  <c r="YA76" i="24"/>
  <c r="XY76" i="24"/>
  <c r="XX76" i="24"/>
  <c r="XW76" i="24"/>
  <c r="XV76" i="24"/>
  <c r="XU76" i="24"/>
  <c r="XS76" i="24"/>
  <c r="XR76" i="24"/>
  <c r="XQ76" i="24"/>
  <c r="XP76" i="24"/>
  <c r="XO76" i="24"/>
  <c r="XM76" i="24"/>
  <c r="XL76" i="24"/>
  <c r="XK76" i="24"/>
  <c r="XJ76" i="24"/>
  <c r="XI76" i="24"/>
  <c r="XG76" i="24"/>
  <c r="XF76" i="24"/>
  <c r="XE76" i="24"/>
  <c r="XD76" i="24"/>
  <c r="XC76" i="24"/>
  <c r="XA76" i="24"/>
  <c r="WZ76" i="24"/>
  <c r="WY76" i="24"/>
  <c r="WX76" i="24"/>
  <c r="WW76" i="24"/>
  <c r="WU76" i="24"/>
  <c r="WT76" i="24"/>
  <c r="WS76" i="24"/>
  <c r="WR76" i="24"/>
  <c r="WQ76" i="24"/>
  <c r="WO76" i="24"/>
  <c r="WN76" i="24"/>
  <c r="WM76" i="24"/>
  <c r="WL76" i="24"/>
  <c r="WK76" i="24"/>
  <c r="WI76" i="24"/>
  <c r="WH76" i="24"/>
  <c r="WG76" i="24"/>
  <c r="WF76" i="24"/>
  <c r="WE76" i="24"/>
  <c r="WC76" i="24"/>
  <c r="WB76" i="24"/>
  <c r="WA76" i="24"/>
  <c r="VZ76" i="24"/>
  <c r="VY76" i="24"/>
  <c r="VW76" i="24"/>
  <c r="VV76" i="24"/>
  <c r="VU76" i="24"/>
  <c r="VT76" i="24"/>
  <c r="VS76" i="24"/>
  <c r="VQ76" i="24"/>
  <c r="VP76" i="24"/>
  <c r="VO76" i="24"/>
  <c r="VN76" i="24"/>
  <c r="VM76" i="24"/>
  <c r="VK76" i="24"/>
  <c r="VJ76" i="24"/>
  <c r="VI76" i="24"/>
  <c r="VH76" i="24"/>
  <c r="VG76" i="24"/>
  <c r="VE76" i="24"/>
  <c r="VD76" i="24"/>
  <c r="VC76" i="24"/>
  <c r="VB76" i="24"/>
  <c r="VA76" i="24"/>
  <c r="UY76" i="24"/>
  <c r="UX76" i="24"/>
  <c r="UW76" i="24"/>
  <c r="UV76" i="24"/>
  <c r="UU76" i="24"/>
  <c r="US76" i="24"/>
  <c r="UR76" i="24"/>
  <c r="UQ76" i="24"/>
  <c r="UP76" i="24"/>
  <c r="UO76" i="24"/>
  <c r="UN76" i="24"/>
  <c r="UM76" i="24"/>
  <c r="UL76" i="24"/>
  <c r="UJ76" i="24"/>
  <c r="UI76" i="24"/>
  <c r="UG76" i="24"/>
  <c r="UF76" i="24"/>
  <c r="UE76" i="24"/>
  <c r="UD76" i="24"/>
  <c r="UC76" i="24"/>
  <c r="UA76" i="24"/>
  <c r="TZ76" i="24"/>
  <c r="TY76" i="24"/>
  <c r="TX76" i="24"/>
  <c r="TW76" i="24"/>
  <c r="TU76" i="24"/>
  <c r="TT76" i="24"/>
  <c r="TS76" i="24"/>
  <c r="TR76" i="24"/>
  <c r="TQ76" i="24"/>
  <c r="TO76" i="24"/>
  <c r="TN76" i="24"/>
  <c r="TM76" i="24"/>
  <c r="TL76" i="24"/>
  <c r="TK76" i="24"/>
  <c r="TI76" i="24"/>
  <c r="TH76" i="24"/>
  <c r="TG76" i="24"/>
  <c r="TF76" i="24"/>
  <c r="TE76" i="24"/>
  <c r="TC76" i="24"/>
  <c r="TB76" i="24"/>
  <c r="TA76" i="24"/>
  <c r="SZ76" i="24"/>
  <c r="SY76" i="24"/>
  <c r="SW76" i="24"/>
  <c r="SV76" i="24"/>
  <c r="SU76" i="24"/>
  <c r="ST76" i="24"/>
  <c r="SS76" i="24"/>
  <c r="SQ76" i="24"/>
  <c r="SP76" i="24"/>
  <c r="SO76" i="24"/>
  <c r="SN76" i="24"/>
  <c r="SM76" i="24"/>
  <c r="SK76" i="24"/>
  <c r="SJ76" i="24"/>
  <c r="SI76" i="24"/>
  <c r="SH76" i="24"/>
  <c r="SG76" i="24"/>
  <c r="SE76" i="24"/>
  <c r="SD76" i="24"/>
  <c r="SB76" i="24"/>
  <c r="SA76" i="24"/>
  <c r="RY76" i="24"/>
  <c r="RX76" i="24"/>
  <c r="RV76" i="24"/>
  <c r="RU76" i="24"/>
  <c r="RS76" i="24"/>
  <c r="RR76" i="24"/>
  <c r="RP76" i="24"/>
  <c r="RO76" i="24"/>
  <c r="RM76" i="24"/>
  <c r="RL76" i="24"/>
  <c r="RJ76" i="24"/>
  <c r="RI76" i="24"/>
  <c r="RG76" i="24"/>
  <c r="RF76" i="24"/>
  <c r="RD76" i="24"/>
  <c r="RC76" i="24"/>
  <c r="RA76" i="24"/>
  <c r="QZ76" i="24"/>
  <c r="QX76" i="24"/>
  <c r="QW76" i="24"/>
  <c r="QU76" i="24"/>
  <c r="QT76" i="24"/>
  <c r="QR76" i="24"/>
  <c r="QQ76" i="24"/>
  <c r="QO76" i="24"/>
  <c r="QN76" i="24"/>
  <c r="QL76" i="24"/>
  <c r="QK76" i="24"/>
  <c r="QI76" i="24"/>
  <c r="QH76" i="24"/>
  <c r="QF76" i="24"/>
  <c r="QE76" i="24"/>
  <c r="QC76" i="24"/>
  <c r="QB76" i="24"/>
  <c r="PZ76" i="24"/>
  <c r="PY76" i="24"/>
  <c r="PW76" i="24"/>
  <c r="PV76" i="24"/>
  <c r="PT76" i="24"/>
  <c r="PS76" i="24"/>
  <c r="PQ76" i="24"/>
  <c r="PP76" i="24"/>
  <c r="PO76" i="24"/>
  <c r="PN76" i="24"/>
  <c r="PM76" i="24"/>
  <c r="PL76" i="24"/>
  <c r="AGG76" i="24" s="1"/>
  <c r="PK76" i="24"/>
  <c r="PJ76" i="24"/>
  <c r="PI76" i="24"/>
  <c r="AGF76" i="24" s="1"/>
  <c r="PH76" i="24"/>
  <c r="PG76" i="24"/>
  <c r="PF76" i="24"/>
  <c r="AGE76" i="24" s="1"/>
  <c r="PE76" i="24"/>
  <c r="PD76" i="24"/>
  <c r="PC76" i="24"/>
  <c r="AGD76" i="24" s="1"/>
  <c r="PB76" i="24"/>
  <c r="PA76" i="24"/>
  <c r="OZ76" i="24"/>
  <c r="AGC76" i="24" s="1"/>
  <c r="OY76" i="24"/>
  <c r="OX76" i="24"/>
  <c r="OW76" i="24"/>
  <c r="AGB76" i="24" s="1"/>
  <c r="OV76" i="24"/>
  <c r="OU76" i="24"/>
  <c r="OT76" i="24"/>
  <c r="AGA76" i="24" s="1"/>
  <c r="OS76" i="24"/>
  <c r="OR76" i="24"/>
  <c r="OQ76" i="24"/>
  <c r="AFZ76" i="24" s="1"/>
  <c r="OP76" i="24"/>
  <c r="OO76" i="24"/>
  <c r="ON76" i="24"/>
  <c r="AFY76" i="24" s="1"/>
  <c r="OM76" i="24"/>
  <c r="OL76" i="24"/>
  <c r="OK76" i="24"/>
  <c r="AFX76" i="24" s="1"/>
  <c r="OJ76" i="24"/>
  <c r="OI76" i="24"/>
  <c r="OH76" i="24"/>
  <c r="AFW76" i="24" s="1"/>
  <c r="OG76" i="24"/>
  <c r="OF76" i="24"/>
  <c r="OE76" i="24"/>
  <c r="AFV76" i="24" s="1"/>
  <c r="OD76" i="24"/>
  <c r="OC76" i="24"/>
  <c r="OB76" i="24"/>
  <c r="AFU76" i="24" s="1"/>
  <c r="OA76" i="24"/>
  <c r="NZ76" i="24"/>
  <c r="NY76" i="24"/>
  <c r="AFT76" i="24" s="1"/>
  <c r="NX76" i="24"/>
  <c r="NW76" i="24"/>
  <c r="AFS76" i="24"/>
  <c r="NU76" i="24"/>
  <c r="NT76" i="24"/>
  <c r="NS76" i="24"/>
  <c r="AFR76" i="24" s="1"/>
  <c r="NR76" i="24"/>
  <c r="NQ76" i="24"/>
  <c r="AFQ76" i="24"/>
  <c r="ZC75" i="24"/>
  <c r="ZB75" i="24"/>
  <c r="ZA75" i="24"/>
  <c r="YZ75" i="24"/>
  <c r="YY75" i="24"/>
  <c r="YW75" i="24"/>
  <c r="YV75" i="24"/>
  <c r="YU75" i="24"/>
  <c r="YT75" i="24"/>
  <c r="YS75" i="24"/>
  <c r="YQ75" i="24"/>
  <c r="YP75" i="24"/>
  <c r="YO75" i="24"/>
  <c r="YN75" i="24"/>
  <c r="YM75" i="24"/>
  <c r="YK75" i="24"/>
  <c r="YJ75" i="24"/>
  <c r="YI75" i="24"/>
  <c r="YH75" i="24"/>
  <c r="YG75" i="24"/>
  <c r="YE75" i="24"/>
  <c r="YD75" i="24"/>
  <c r="YC75" i="24"/>
  <c r="YB75" i="24"/>
  <c r="YA75" i="24"/>
  <c r="XY75" i="24"/>
  <c r="XX75" i="24"/>
  <c r="XW75" i="24"/>
  <c r="XV75" i="24"/>
  <c r="XU75" i="24"/>
  <c r="XS75" i="24"/>
  <c r="XR75" i="24"/>
  <c r="XQ75" i="24"/>
  <c r="XP75" i="24"/>
  <c r="XO75" i="24"/>
  <c r="XM75" i="24"/>
  <c r="XL75" i="24"/>
  <c r="XK75" i="24"/>
  <c r="XJ75" i="24"/>
  <c r="XI75" i="24"/>
  <c r="XG75" i="24"/>
  <c r="XF75" i="24"/>
  <c r="XE75" i="24"/>
  <c r="XD75" i="24"/>
  <c r="XC75" i="24"/>
  <c r="XA75" i="24"/>
  <c r="WZ75" i="24"/>
  <c r="WY75" i="24"/>
  <c r="WX75" i="24"/>
  <c r="WW75" i="24"/>
  <c r="WU75" i="24"/>
  <c r="WT75" i="24"/>
  <c r="WS75" i="24"/>
  <c r="WR75" i="24"/>
  <c r="WQ75" i="24"/>
  <c r="WO75" i="24"/>
  <c r="WN75" i="24"/>
  <c r="WM75" i="24"/>
  <c r="WL75" i="24"/>
  <c r="WK75" i="24"/>
  <c r="WI75" i="24"/>
  <c r="WH75" i="24"/>
  <c r="WG75" i="24"/>
  <c r="WF75" i="24"/>
  <c r="WE75" i="24"/>
  <c r="WC75" i="24"/>
  <c r="WB75" i="24"/>
  <c r="WA75" i="24"/>
  <c r="VZ75" i="24"/>
  <c r="VY75" i="24"/>
  <c r="VW75" i="24"/>
  <c r="VV75" i="24"/>
  <c r="VU75" i="24"/>
  <c r="VT75" i="24"/>
  <c r="VS75" i="24"/>
  <c r="VQ75" i="24"/>
  <c r="VP75" i="24"/>
  <c r="VO75" i="24"/>
  <c r="VN75" i="24"/>
  <c r="VM75" i="24"/>
  <c r="VK75" i="24"/>
  <c r="VJ75" i="24"/>
  <c r="VI75" i="24"/>
  <c r="VH75" i="24"/>
  <c r="VG75" i="24"/>
  <c r="VE75" i="24"/>
  <c r="VD75" i="24"/>
  <c r="VC75" i="24"/>
  <c r="VB75" i="24"/>
  <c r="VA75" i="24"/>
  <c r="UY75" i="24"/>
  <c r="UX75" i="24"/>
  <c r="UW75" i="24"/>
  <c r="UV75" i="24"/>
  <c r="UU75" i="24"/>
  <c r="US75" i="24"/>
  <c r="UR75" i="24"/>
  <c r="UQ75" i="24"/>
  <c r="UP75" i="24"/>
  <c r="UO75" i="24"/>
  <c r="UN75" i="24"/>
  <c r="UM75" i="24"/>
  <c r="UL75" i="24"/>
  <c r="UJ75" i="24"/>
  <c r="UI75" i="24"/>
  <c r="UG75" i="24"/>
  <c r="UF75" i="24"/>
  <c r="UE75" i="24"/>
  <c r="UD75" i="24"/>
  <c r="UC75" i="24"/>
  <c r="UA75" i="24"/>
  <c r="TZ75" i="24"/>
  <c r="TY75" i="24"/>
  <c r="TX75" i="24"/>
  <c r="TW75" i="24"/>
  <c r="TU75" i="24"/>
  <c r="TT75" i="24"/>
  <c r="TS75" i="24"/>
  <c r="TR75" i="24"/>
  <c r="TQ75" i="24"/>
  <c r="TO75" i="24"/>
  <c r="TN75" i="24"/>
  <c r="TM75" i="24"/>
  <c r="TL75" i="24"/>
  <c r="TK75" i="24"/>
  <c r="TI75" i="24"/>
  <c r="TH75" i="24"/>
  <c r="TG75" i="24"/>
  <c r="TF75" i="24"/>
  <c r="TE75" i="24"/>
  <c r="TC75" i="24"/>
  <c r="TB75" i="24"/>
  <c r="TA75" i="24"/>
  <c r="SZ75" i="24"/>
  <c r="SY75" i="24"/>
  <c r="SW75" i="24"/>
  <c r="SV75" i="24"/>
  <c r="SU75" i="24"/>
  <c r="ST75" i="24"/>
  <c r="SS75" i="24"/>
  <c r="SQ75" i="24"/>
  <c r="SP75" i="24"/>
  <c r="SO75" i="24"/>
  <c r="SN75" i="24"/>
  <c r="SM75" i="24"/>
  <c r="SK75" i="24"/>
  <c r="SJ75" i="24"/>
  <c r="SI75" i="24"/>
  <c r="SH75" i="24"/>
  <c r="SG75" i="24"/>
  <c r="SE75" i="24"/>
  <c r="SD75" i="24"/>
  <c r="SB75" i="24"/>
  <c r="SA75" i="24"/>
  <c r="RY75" i="24"/>
  <c r="RX75" i="24"/>
  <c r="RV75" i="24"/>
  <c r="RU75" i="24"/>
  <c r="RS75" i="24"/>
  <c r="RR75" i="24"/>
  <c r="RP75" i="24"/>
  <c r="RO75" i="24"/>
  <c r="RM75" i="24"/>
  <c r="RL75" i="24"/>
  <c r="RJ75" i="24"/>
  <c r="RI75" i="24"/>
  <c r="RG75" i="24"/>
  <c r="RF75" i="24"/>
  <c r="RD75" i="24"/>
  <c r="RC75" i="24"/>
  <c r="RA75" i="24"/>
  <c r="QZ75" i="24"/>
  <c r="QX75" i="24"/>
  <c r="QW75" i="24"/>
  <c r="QU75" i="24"/>
  <c r="QT75" i="24"/>
  <c r="QR75" i="24"/>
  <c r="QQ75" i="24"/>
  <c r="QO75" i="24"/>
  <c r="QN75" i="24"/>
  <c r="QL75" i="24"/>
  <c r="QK75" i="24"/>
  <c r="QI75" i="24"/>
  <c r="QH75" i="24"/>
  <c r="QF75" i="24"/>
  <c r="QE75" i="24"/>
  <c r="QC75" i="24"/>
  <c r="QB75" i="24"/>
  <c r="PZ75" i="24"/>
  <c r="PY75" i="24"/>
  <c r="PW75" i="24"/>
  <c r="PV75" i="24"/>
  <c r="PT75" i="24"/>
  <c r="PS75" i="24"/>
  <c r="PQ75" i="24"/>
  <c r="PP75" i="24"/>
  <c r="PO75" i="24"/>
  <c r="PN75" i="24"/>
  <c r="PM75" i="24"/>
  <c r="PL75" i="24"/>
  <c r="AGG75" i="24" s="1"/>
  <c r="PK75" i="24"/>
  <c r="PJ75" i="24"/>
  <c r="PI75" i="24"/>
  <c r="AGF75" i="24" s="1"/>
  <c r="PH75" i="24"/>
  <c r="PG75" i="24"/>
  <c r="PF75" i="24"/>
  <c r="AGE75" i="24" s="1"/>
  <c r="PE75" i="24"/>
  <c r="PD75" i="24"/>
  <c r="PC75" i="24"/>
  <c r="AGD75" i="24" s="1"/>
  <c r="PB75" i="24"/>
  <c r="PA75" i="24"/>
  <c r="OZ75" i="24"/>
  <c r="AGC75" i="24" s="1"/>
  <c r="OY75" i="24"/>
  <c r="OX75" i="24"/>
  <c r="OW75" i="24"/>
  <c r="AGB75" i="24" s="1"/>
  <c r="OV75" i="24"/>
  <c r="OU75" i="24"/>
  <c r="OT75" i="24"/>
  <c r="AGA75" i="24" s="1"/>
  <c r="OS75" i="24"/>
  <c r="OR75" i="24"/>
  <c r="OQ75" i="24"/>
  <c r="AFZ75" i="24" s="1"/>
  <c r="OP75" i="24"/>
  <c r="OO75" i="24"/>
  <c r="ON75" i="24"/>
  <c r="AFY75" i="24" s="1"/>
  <c r="OM75" i="24"/>
  <c r="OL75" i="24"/>
  <c r="OK75" i="24"/>
  <c r="AFX75" i="24" s="1"/>
  <c r="OJ75" i="24"/>
  <c r="OI75" i="24"/>
  <c r="OH75" i="24"/>
  <c r="AFW75" i="24" s="1"/>
  <c r="OG75" i="24"/>
  <c r="OF75" i="24"/>
  <c r="OE75" i="24"/>
  <c r="AFV75" i="24" s="1"/>
  <c r="OD75" i="24"/>
  <c r="OC75" i="24"/>
  <c r="OB75" i="24"/>
  <c r="AFU75" i="24" s="1"/>
  <c r="OA75" i="24"/>
  <c r="NZ75" i="24"/>
  <c r="NY75" i="24"/>
  <c r="AFT75" i="24" s="1"/>
  <c r="NX75" i="24"/>
  <c r="NW75" i="24"/>
  <c r="AFS75" i="24"/>
  <c r="NU75" i="24"/>
  <c r="NT75" i="24"/>
  <c r="NS75" i="24"/>
  <c r="AFR75" i="24" s="1"/>
  <c r="NR75" i="24"/>
  <c r="NQ75" i="24"/>
  <c r="AFQ75" i="24"/>
  <c r="ZC74" i="24"/>
  <c r="ZB74" i="24"/>
  <c r="ZA74" i="24"/>
  <c r="YZ74" i="24"/>
  <c r="YY74" i="24"/>
  <c r="YW74" i="24"/>
  <c r="YV74" i="24"/>
  <c r="YU74" i="24"/>
  <c r="YT74" i="24"/>
  <c r="YS74" i="24"/>
  <c r="YQ74" i="24"/>
  <c r="YP74" i="24"/>
  <c r="YO74" i="24"/>
  <c r="YN74" i="24"/>
  <c r="YM74" i="24"/>
  <c r="YK74" i="24"/>
  <c r="YJ74" i="24"/>
  <c r="YI74" i="24"/>
  <c r="YH74" i="24"/>
  <c r="YG74" i="24"/>
  <c r="YE74" i="24"/>
  <c r="YD74" i="24"/>
  <c r="YC74" i="24"/>
  <c r="YB74" i="24"/>
  <c r="YA74" i="24"/>
  <c r="XY74" i="24"/>
  <c r="XX74" i="24"/>
  <c r="XW74" i="24"/>
  <c r="XV74" i="24"/>
  <c r="XU74" i="24"/>
  <c r="XS74" i="24"/>
  <c r="XR74" i="24"/>
  <c r="XQ74" i="24"/>
  <c r="XP74" i="24"/>
  <c r="XO74" i="24"/>
  <c r="XM74" i="24"/>
  <c r="XL74" i="24"/>
  <c r="XK74" i="24"/>
  <c r="XJ74" i="24"/>
  <c r="XI74" i="24"/>
  <c r="XG74" i="24"/>
  <c r="XF74" i="24"/>
  <c r="XE74" i="24"/>
  <c r="XD74" i="24"/>
  <c r="XC74" i="24"/>
  <c r="XA74" i="24"/>
  <c r="WZ74" i="24"/>
  <c r="WY74" i="24"/>
  <c r="WX74" i="24"/>
  <c r="WW74" i="24"/>
  <c r="WU74" i="24"/>
  <c r="WT74" i="24"/>
  <c r="WS74" i="24"/>
  <c r="WR74" i="24"/>
  <c r="WQ74" i="24"/>
  <c r="WO74" i="24"/>
  <c r="WN74" i="24"/>
  <c r="WM74" i="24"/>
  <c r="WL74" i="24"/>
  <c r="WK74" i="24"/>
  <c r="WI74" i="24"/>
  <c r="WH74" i="24"/>
  <c r="WG74" i="24"/>
  <c r="WF74" i="24"/>
  <c r="WE74" i="24"/>
  <c r="WC74" i="24"/>
  <c r="WB74" i="24"/>
  <c r="WA74" i="24"/>
  <c r="VZ74" i="24"/>
  <c r="VY74" i="24"/>
  <c r="VW74" i="24"/>
  <c r="VV74" i="24"/>
  <c r="VU74" i="24"/>
  <c r="VT74" i="24"/>
  <c r="VS74" i="24"/>
  <c r="VQ74" i="24"/>
  <c r="VP74" i="24"/>
  <c r="VO74" i="24"/>
  <c r="VN74" i="24"/>
  <c r="VM74" i="24"/>
  <c r="VK74" i="24"/>
  <c r="VJ74" i="24"/>
  <c r="VI74" i="24"/>
  <c r="VH74" i="24"/>
  <c r="VG74" i="24"/>
  <c r="VE74" i="24"/>
  <c r="VD74" i="24"/>
  <c r="VC74" i="24"/>
  <c r="VB74" i="24"/>
  <c r="VA74" i="24"/>
  <c r="UY74" i="24"/>
  <c r="UX74" i="24"/>
  <c r="UW74" i="24"/>
  <c r="UV74" i="24"/>
  <c r="UU74" i="24"/>
  <c r="US74" i="24"/>
  <c r="UR74" i="24"/>
  <c r="UQ74" i="24"/>
  <c r="UP74" i="24"/>
  <c r="UO74" i="24"/>
  <c r="UN74" i="24"/>
  <c r="UM74" i="24"/>
  <c r="UL74" i="24"/>
  <c r="UJ74" i="24"/>
  <c r="UI74" i="24"/>
  <c r="UG74" i="24"/>
  <c r="UF74" i="24"/>
  <c r="UE74" i="24"/>
  <c r="UD74" i="24"/>
  <c r="UC74" i="24"/>
  <c r="UA74" i="24"/>
  <c r="TZ74" i="24"/>
  <c r="TY74" i="24"/>
  <c r="TX74" i="24"/>
  <c r="TW74" i="24"/>
  <c r="TU74" i="24"/>
  <c r="TT74" i="24"/>
  <c r="TS74" i="24"/>
  <c r="TR74" i="24"/>
  <c r="TQ74" i="24"/>
  <c r="TO74" i="24"/>
  <c r="TN74" i="24"/>
  <c r="TM74" i="24"/>
  <c r="TL74" i="24"/>
  <c r="TK74" i="24"/>
  <c r="TI74" i="24"/>
  <c r="TH74" i="24"/>
  <c r="TG74" i="24"/>
  <c r="TF74" i="24"/>
  <c r="TE74" i="24"/>
  <c r="TC74" i="24"/>
  <c r="TB74" i="24"/>
  <c r="TA74" i="24"/>
  <c r="SZ74" i="24"/>
  <c r="SY74" i="24"/>
  <c r="SW74" i="24"/>
  <c r="SV74" i="24"/>
  <c r="SU74" i="24"/>
  <c r="ST74" i="24"/>
  <c r="SS74" i="24"/>
  <c r="SQ74" i="24"/>
  <c r="SP74" i="24"/>
  <c r="SO74" i="24"/>
  <c r="SN74" i="24"/>
  <c r="SM74" i="24"/>
  <c r="SK74" i="24"/>
  <c r="SJ74" i="24"/>
  <c r="SI74" i="24"/>
  <c r="SH74" i="24"/>
  <c r="SG74" i="24"/>
  <c r="SE74" i="24"/>
  <c r="SD74" i="24"/>
  <c r="SB74" i="24"/>
  <c r="SA74" i="24"/>
  <c r="RY74" i="24"/>
  <c r="RX74" i="24"/>
  <c r="RV74" i="24"/>
  <c r="RU74" i="24"/>
  <c r="RS74" i="24"/>
  <c r="RR74" i="24"/>
  <c r="RP74" i="24"/>
  <c r="RO74" i="24"/>
  <c r="RM74" i="24"/>
  <c r="RL74" i="24"/>
  <c r="RJ74" i="24"/>
  <c r="RI74" i="24"/>
  <c r="RG74" i="24"/>
  <c r="RF74" i="24"/>
  <c r="RD74" i="24"/>
  <c r="RC74" i="24"/>
  <c r="RA74" i="24"/>
  <c r="QZ74" i="24"/>
  <c r="QX74" i="24"/>
  <c r="QW74" i="24"/>
  <c r="QU74" i="24"/>
  <c r="QT74" i="24"/>
  <c r="QR74" i="24"/>
  <c r="QQ74" i="24"/>
  <c r="QO74" i="24"/>
  <c r="QN74" i="24"/>
  <c r="QL74" i="24"/>
  <c r="QK74" i="24"/>
  <c r="QI74" i="24"/>
  <c r="QH74" i="24"/>
  <c r="QF74" i="24"/>
  <c r="QE74" i="24"/>
  <c r="QC74" i="24"/>
  <c r="QB74" i="24"/>
  <c r="PZ74" i="24"/>
  <c r="PY74" i="24"/>
  <c r="PW74" i="24"/>
  <c r="PV74" i="24"/>
  <c r="PT74" i="24"/>
  <c r="PS74" i="24"/>
  <c r="PQ74" i="24"/>
  <c r="PP74" i="24"/>
  <c r="PO74" i="24"/>
  <c r="PN74" i="24"/>
  <c r="PM74" i="24"/>
  <c r="PL74" i="24"/>
  <c r="AGG74" i="24" s="1"/>
  <c r="PK74" i="24"/>
  <c r="PJ74" i="24"/>
  <c r="PI74" i="24"/>
  <c r="AGF74" i="24" s="1"/>
  <c r="PH74" i="24"/>
  <c r="PG74" i="24"/>
  <c r="PF74" i="24"/>
  <c r="AGE74" i="24" s="1"/>
  <c r="PE74" i="24"/>
  <c r="PD74" i="24"/>
  <c r="PC74" i="24"/>
  <c r="AGD74" i="24" s="1"/>
  <c r="PB74" i="24"/>
  <c r="PA74" i="24"/>
  <c r="OZ74" i="24"/>
  <c r="AGC74" i="24" s="1"/>
  <c r="OY74" i="24"/>
  <c r="OX74" i="24"/>
  <c r="OW74" i="24"/>
  <c r="AGB74" i="24" s="1"/>
  <c r="OV74" i="24"/>
  <c r="OU74" i="24"/>
  <c r="OT74" i="24"/>
  <c r="AGA74" i="24" s="1"/>
  <c r="OS74" i="24"/>
  <c r="OR74" i="24"/>
  <c r="OQ74" i="24"/>
  <c r="AFZ74" i="24" s="1"/>
  <c r="OP74" i="24"/>
  <c r="OO74" i="24"/>
  <c r="ON74" i="24"/>
  <c r="AFY74" i="24" s="1"/>
  <c r="OM74" i="24"/>
  <c r="OL74" i="24"/>
  <c r="OK74" i="24"/>
  <c r="AFX74" i="24" s="1"/>
  <c r="OJ74" i="24"/>
  <c r="OI74" i="24"/>
  <c r="OH74" i="24"/>
  <c r="AFW74" i="24" s="1"/>
  <c r="OG74" i="24"/>
  <c r="OF74" i="24"/>
  <c r="OE74" i="24"/>
  <c r="AFV74" i="24" s="1"/>
  <c r="OD74" i="24"/>
  <c r="OC74" i="24"/>
  <c r="OB74" i="24"/>
  <c r="AFU74" i="24" s="1"/>
  <c r="OA74" i="24"/>
  <c r="NZ74" i="24"/>
  <c r="NY74" i="24"/>
  <c r="AFT74" i="24" s="1"/>
  <c r="NX74" i="24"/>
  <c r="NW74" i="24"/>
  <c r="AFS74" i="24"/>
  <c r="NU74" i="24"/>
  <c r="NT74" i="24"/>
  <c r="NS74" i="24"/>
  <c r="AFR74" i="24" s="1"/>
  <c r="NR74" i="24"/>
  <c r="NQ74" i="24"/>
  <c r="AFQ74" i="24"/>
  <c r="ZC73" i="24"/>
  <c r="ZB73" i="24"/>
  <c r="ZA73" i="24"/>
  <c r="YZ73" i="24"/>
  <c r="YY73" i="24"/>
  <c r="YW73" i="24"/>
  <c r="YV73" i="24"/>
  <c r="YU73" i="24"/>
  <c r="YT73" i="24"/>
  <c r="YS73" i="24"/>
  <c r="YQ73" i="24"/>
  <c r="YP73" i="24"/>
  <c r="YO73" i="24"/>
  <c r="YN73" i="24"/>
  <c r="YM73" i="24"/>
  <c r="YK73" i="24"/>
  <c r="YJ73" i="24"/>
  <c r="YI73" i="24"/>
  <c r="YH73" i="24"/>
  <c r="YG73" i="24"/>
  <c r="YE73" i="24"/>
  <c r="YD73" i="24"/>
  <c r="YC73" i="24"/>
  <c r="YB73" i="24"/>
  <c r="YA73" i="24"/>
  <c r="XY73" i="24"/>
  <c r="XX73" i="24"/>
  <c r="XW73" i="24"/>
  <c r="XV73" i="24"/>
  <c r="XU73" i="24"/>
  <c r="XS73" i="24"/>
  <c r="XR73" i="24"/>
  <c r="XQ73" i="24"/>
  <c r="XP73" i="24"/>
  <c r="XO73" i="24"/>
  <c r="XM73" i="24"/>
  <c r="XL73" i="24"/>
  <c r="XK73" i="24"/>
  <c r="XJ73" i="24"/>
  <c r="XI73" i="24"/>
  <c r="XG73" i="24"/>
  <c r="XF73" i="24"/>
  <c r="XE73" i="24"/>
  <c r="XD73" i="24"/>
  <c r="XC73" i="24"/>
  <c r="XA73" i="24"/>
  <c r="WZ73" i="24"/>
  <c r="WY73" i="24"/>
  <c r="WX73" i="24"/>
  <c r="WW73" i="24"/>
  <c r="WU73" i="24"/>
  <c r="WT73" i="24"/>
  <c r="WS73" i="24"/>
  <c r="WR73" i="24"/>
  <c r="WQ73" i="24"/>
  <c r="WO73" i="24"/>
  <c r="WN73" i="24"/>
  <c r="WM73" i="24"/>
  <c r="WL73" i="24"/>
  <c r="WK73" i="24"/>
  <c r="WI73" i="24"/>
  <c r="WH73" i="24"/>
  <c r="WG73" i="24"/>
  <c r="WF73" i="24"/>
  <c r="WE73" i="24"/>
  <c r="WC73" i="24"/>
  <c r="WB73" i="24"/>
  <c r="WA73" i="24"/>
  <c r="VZ73" i="24"/>
  <c r="VY73" i="24"/>
  <c r="VW73" i="24"/>
  <c r="VV73" i="24"/>
  <c r="VU73" i="24"/>
  <c r="VT73" i="24"/>
  <c r="VS73" i="24"/>
  <c r="VQ73" i="24"/>
  <c r="VP73" i="24"/>
  <c r="VO73" i="24"/>
  <c r="VN73" i="24"/>
  <c r="VM73" i="24"/>
  <c r="VK73" i="24"/>
  <c r="VJ73" i="24"/>
  <c r="VI73" i="24"/>
  <c r="VH73" i="24"/>
  <c r="VG73" i="24"/>
  <c r="VE73" i="24"/>
  <c r="VD73" i="24"/>
  <c r="VC73" i="24"/>
  <c r="VB73" i="24"/>
  <c r="VA73" i="24"/>
  <c r="UY73" i="24"/>
  <c r="UX73" i="24"/>
  <c r="UW73" i="24"/>
  <c r="UV73" i="24"/>
  <c r="UU73" i="24"/>
  <c r="US73" i="24"/>
  <c r="UR73" i="24"/>
  <c r="UQ73" i="24"/>
  <c r="UP73" i="24"/>
  <c r="UO73" i="24"/>
  <c r="UN73" i="24"/>
  <c r="UM73" i="24"/>
  <c r="UL73" i="24"/>
  <c r="UJ73" i="24"/>
  <c r="UI73" i="24"/>
  <c r="UG73" i="24"/>
  <c r="UF73" i="24"/>
  <c r="UE73" i="24"/>
  <c r="UD73" i="24"/>
  <c r="UC73" i="24"/>
  <c r="UA73" i="24"/>
  <c r="TZ73" i="24"/>
  <c r="TY73" i="24"/>
  <c r="TX73" i="24"/>
  <c r="TW73" i="24"/>
  <c r="TU73" i="24"/>
  <c r="TT73" i="24"/>
  <c r="TS73" i="24"/>
  <c r="TR73" i="24"/>
  <c r="TQ73" i="24"/>
  <c r="TO73" i="24"/>
  <c r="TN73" i="24"/>
  <c r="TM73" i="24"/>
  <c r="TL73" i="24"/>
  <c r="TK73" i="24"/>
  <c r="TI73" i="24"/>
  <c r="TH73" i="24"/>
  <c r="TG73" i="24"/>
  <c r="TF73" i="24"/>
  <c r="TE73" i="24"/>
  <c r="TC73" i="24"/>
  <c r="TB73" i="24"/>
  <c r="TA73" i="24"/>
  <c r="SZ73" i="24"/>
  <c r="SY73" i="24"/>
  <c r="SW73" i="24"/>
  <c r="SV73" i="24"/>
  <c r="SU73" i="24"/>
  <c r="ST73" i="24"/>
  <c r="SS73" i="24"/>
  <c r="SQ73" i="24"/>
  <c r="SP73" i="24"/>
  <c r="SO73" i="24"/>
  <c r="SN73" i="24"/>
  <c r="SM73" i="24"/>
  <c r="SK73" i="24"/>
  <c r="SJ73" i="24"/>
  <c r="SI73" i="24"/>
  <c r="SH73" i="24"/>
  <c r="SG73" i="24"/>
  <c r="SE73" i="24"/>
  <c r="SD73" i="24"/>
  <c r="SB73" i="24"/>
  <c r="SA73" i="24"/>
  <c r="RY73" i="24"/>
  <c r="RX73" i="24"/>
  <c r="RV73" i="24"/>
  <c r="RU73" i="24"/>
  <c r="RS73" i="24"/>
  <c r="RR73" i="24"/>
  <c r="RP73" i="24"/>
  <c r="RO73" i="24"/>
  <c r="RM73" i="24"/>
  <c r="RL73" i="24"/>
  <c r="RJ73" i="24"/>
  <c r="RI73" i="24"/>
  <c r="RG73" i="24"/>
  <c r="RF73" i="24"/>
  <c r="RD73" i="24"/>
  <c r="RC73" i="24"/>
  <c r="RA73" i="24"/>
  <c r="QZ73" i="24"/>
  <c r="QX73" i="24"/>
  <c r="QW73" i="24"/>
  <c r="QU73" i="24"/>
  <c r="QT73" i="24"/>
  <c r="QR73" i="24"/>
  <c r="QQ73" i="24"/>
  <c r="QO73" i="24"/>
  <c r="QN73" i="24"/>
  <c r="QL73" i="24"/>
  <c r="QK73" i="24"/>
  <c r="QI73" i="24"/>
  <c r="QH73" i="24"/>
  <c r="QF73" i="24"/>
  <c r="QE73" i="24"/>
  <c r="QC73" i="24"/>
  <c r="QB73" i="24"/>
  <c r="PZ73" i="24"/>
  <c r="PY73" i="24"/>
  <c r="PW73" i="24"/>
  <c r="PV73" i="24"/>
  <c r="PT73" i="24"/>
  <c r="PS73" i="24"/>
  <c r="PQ73" i="24"/>
  <c r="PP73" i="24"/>
  <c r="PO73" i="24"/>
  <c r="PN73" i="24"/>
  <c r="PM73" i="24"/>
  <c r="PL73" i="24"/>
  <c r="AGG73" i="24" s="1"/>
  <c r="PK73" i="24"/>
  <c r="PJ73" i="24"/>
  <c r="PI73" i="24"/>
  <c r="AGF73" i="24" s="1"/>
  <c r="PH73" i="24"/>
  <c r="PG73" i="24"/>
  <c r="PF73" i="24"/>
  <c r="AGE73" i="24" s="1"/>
  <c r="PE73" i="24"/>
  <c r="PD73" i="24"/>
  <c r="PC73" i="24"/>
  <c r="AGD73" i="24" s="1"/>
  <c r="PB73" i="24"/>
  <c r="PA73" i="24"/>
  <c r="OZ73" i="24"/>
  <c r="AGC73" i="24" s="1"/>
  <c r="OY73" i="24"/>
  <c r="OX73" i="24"/>
  <c r="OW73" i="24"/>
  <c r="AGB73" i="24" s="1"/>
  <c r="OV73" i="24"/>
  <c r="OU73" i="24"/>
  <c r="OT73" i="24"/>
  <c r="AGA73" i="24" s="1"/>
  <c r="OS73" i="24"/>
  <c r="OR73" i="24"/>
  <c r="OQ73" i="24"/>
  <c r="AFZ73" i="24" s="1"/>
  <c r="OP73" i="24"/>
  <c r="OO73" i="24"/>
  <c r="ON73" i="24"/>
  <c r="AFY73" i="24" s="1"/>
  <c r="OM73" i="24"/>
  <c r="OL73" i="24"/>
  <c r="OK73" i="24"/>
  <c r="AFX73" i="24" s="1"/>
  <c r="OJ73" i="24"/>
  <c r="OI73" i="24"/>
  <c r="OH73" i="24"/>
  <c r="AFW73" i="24" s="1"/>
  <c r="OG73" i="24"/>
  <c r="OF73" i="24"/>
  <c r="OE73" i="24"/>
  <c r="AFV73" i="24" s="1"/>
  <c r="OD73" i="24"/>
  <c r="OC73" i="24"/>
  <c r="OB73" i="24"/>
  <c r="AFU73" i="24" s="1"/>
  <c r="OA73" i="24"/>
  <c r="NZ73" i="24"/>
  <c r="NY73" i="24"/>
  <c r="AFT73" i="24" s="1"/>
  <c r="NX73" i="24"/>
  <c r="NW73" i="24"/>
  <c r="AFS73" i="24"/>
  <c r="NU73" i="24"/>
  <c r="NT73" i="24"/>
  <c r="NS73" i="24"/>
  <c r="AFR73" i="24" s="1"/>
  <c r="NR73" i="24"/>
  <c r="NQ73" i="24"/>
  <c r="AFQ73" i="24"/>
  <c r="ZC72" i="24"/>
  <c r="ZB72" i="24"/>
  <c r="ZA72" i="24"/>
  <c r="YZ72" i="24"/>
  <c r="YY72" i="24"/>
  <c r="YW72" i="24"/>
  <c r="YV72" i="24"/>
  <c r="YU72" i="24"/>
  <c r="YT72" i="24"/>
  <c r="YS72" i="24"/>
  <c r="YQ72" i="24"/>
  <c r="YP72" i="24"/>
  <c r="YO72" i="24"/>
  <c r="YN72" i="24"/>
  <c r="YM72" i="24"/>
  <c r="YK72" i="24"/>
  <c r="YJ72" i="24"/>
  <c r="YI72" i="24"/>
  <c r="YH72" i="24"/>
  <c r="YG72" i="24"/>
  <c r="YE72" i="24"/>
  <c r="YD72" i="24"/>
  <c r="YC72" i="24"/>
  <c r="YB72" i="24"/>
  <c r="YA72" i="24"/>
  <c r="XY72" i="24"/>
  <c r="XX72" i="24"/>
  <c r="XW72" i="24"/>
  <c r="XV72" i="24"/>
  <c r="XU72" i="24"/>
  <c r="XS72" i="24"/>
  <c r="XR72" i="24"/>
  <c r="XQ72" i="24"/>
  <c r="XP72" i="24"/>
  <c r="XO72" i="24"/>
  <c r="XM72" i="24"/>
  <c r="XL72" i="24"/>
  <c r="XK72" i="24"/>
  <c r="XJ72" i="24"/>
  <c r="XI72" i="24"/>
  <c r="XG72" i="24"/>
  <c r="XF72" i="24"/>
  <c r="XE72" i="24"/>
  <c r="XD72" i="24"/>
  <c r="XC72" i="24"/>
  <c r="XA72" i="24"/>
  <c r="WZ72" i="24"/>
  <c r="WY72" i="24"/>
  <c r="WX72" i="24"/>
  <c r="WW72" i="24"/>
  <c r="WU72" i="24"/>
  <c r="WT72" i="24"/>
  <c r="WS72" i="24"/>
  <c r="WR72" i="24"/>
  <c r="WQ72" i="24"/>
  <c r="WO72" i="24"/>
  <c r="WN72" i="24"/>
  <c r="WM72" i="24"/>
  <c r="WL72" i="24"/>
  <c r="WK72" i="24"/>
  <c r="WI72" i="24"/>
  <c r="WH72" i="24"/>
  <c r="WG72" i="24"/>
  <c r="WF72" i="24"/>
  <c r="WE72" i="24"/>
  <c r="WC72" i="24"/>
  <c r="WB72" i="24"/>
  <c r="WA72" i="24"/>
  <c r="VZ72" i="24"/>
  <c r="VY72" i="24"/>
  <c r="VW72" i="24"/>
  <c r="VV72" i="24"/>
  <c r="VU72" i="24"/>
  <c r="VT72" i="24"/>
  <c r="VS72" i="24"/>
  <c r="VQ72" i="24"/>
  <c r="VP72" i="24"/>
  <c r="VO72" i="24"/>
  <c r="VN72" i="24"/>
  <c r="VM72" i="24"/>
  <c r="VK72" i="24"/>
  <c r="VJ72" i="24"/>
  <c r="VI72" i="24"/>
  <c r="VH72" i="24"/>
  <c r="VG72" i="24"/>
  <c r="VE72" i="24"/>
  <c r="VD72" i="24"/>
  <c r="VC72" i="24"/>
  <c r="VB72" i="24"/>
  <c r="VA72" i="24"/>
  <c r="UY72" i="24"/>
  <c r="UX72" i="24"/>
  <c r="UW72" i="24"/>
  <c r="UV72" i="24"/>
  <c r="UU72" i="24"/>
  <c r="US72" i="24"/>
  <c r="UR72" i="24"/>
  <c r="UQ72" i="24"/>
  <c r="UP72" i="24"/>
  <c r="UO72" i="24"/>
  <c r="UN72" i="24"/>
  <c r="UM72" i="24"/>
  <c r="UL72" i="24"/>
  <c r="UJ72" i="24"/>
  <c r="UI72" i="24"/>
  <c r="UG72" i="24"/>
  <c r="UF72" i="24"/>
  <c r="UE72" i="24"/>
  <c r="UD72" i="24"/>
  <c r="UC72" i="24"/>
  <c r="UA72" i="24"/>
  <c r="TZ72" i="24"/>
  <c r="TY72" i="24"/>
  <c r="TX72" i="24"/>
  <c r="TW72" i="24"/>
  <c r="TU72" i="24"/>
  <c r="TT72" i="24"/>
  <c r="TS72" i="24"/>
  <c r="TR72" i="24"/>
  <c r="TQ72" i="24"/>
  <c r="TO72" i="24"/>
  <c r="TN72" i="24"/>
  <c r="TM72" i="24"/>
  <c r="TL72" i="24"/>
  <c r="TK72" i="24"/>
  <c r="TI72" i="24"/>
  <c r="TH72" i="24"/>
  <c r="TG72" i="24"/>
  <c r="TF72" i="24"/>
  <c r="TE72" i="24"/>
  <c r="TC72" i="24"/>
  <c r="TB72" i="24"/>
  <c r="TA72" i="24"/>
  <c r="SZ72" i="24"/>
  <c r="SY72" i="24"/>
  <c r="SW72" i="24"/>
  <c r="SV72" i="24"/>
  <c r="SU72" i="24"/>
  <c r="ST72" i="24"/>
  <c r="SS72" i="24"/>
  <c r="SQ72" i="24"/>
  <c r="SP72" i="24"/>
  <c r="SO72" i="24"/>
  <c r="SN72" i="24"/>
  <c r="SM72" i="24"/>
  <c r="SK72" i="24"/>
  <c r="SJ72" i="24"/>
  <c r="SI72" i="24"/>
  <c r="SH72" i="24"/>
  <c r="SG72" i="24"/>
  <c r="SE72" i="24"/>
  <c r="SD72" i="24"/>
  <c r="SB72" i="24"/>
  <c r="SA72" i="24"/>
  <c r="RY72" i="24"/>
  <c r="RX72" i="24"/>
  <c r="RV72" i="24"/>
  <c r="RU72" i="24"/>
  <c r="RS72" i="24"/>
  <c r="RR72" i="24"/>
  <c r="RP72" i="24"/>
  <c r="RO72" i="24"/>
  <c r="RM72" i="24"/>
  <c r="RL72" i="24"/>
  <c r="RJ72" i="24"/>
  <c r="RI72" i="24"/>
  <c r="RG72" i="24"/>
  <c r="RF72" i="24"/>
  <c r="RD72" i="24"/>
  <c r="RC72" i="24"/>
  <c r="RA72" i="24"/>
  <c r="QZ72" i="24"/>
  <c r="QX72" i="24"/>
  <c r="QW72" i="24"/>
  <c r="QU72" i="24"/>
  <c r="QT72" i="24"/>
  <c r="QR72" i="24"/>
  <c r="QQ72" i="24"/>
  <c r="QO72" i="24"/>
  <c r="QN72" i="24"/>
  <c r="QL72" i="24"/>
  <c r="QK72" i="24"/>
  <c r="QI72" i="24"/>
  <c r="QH72" i="24"/>
  <c r="QF72" i="24"/>
  <c r="QE72" i="24"/>
  <c r="QC72" i="24"/>
  <c r="QB72" i="24"/>
  <c r="PZ72" i="24"/>
  <c r="PY72" i="24"/>
  <c r="PW72" i="24"/>
  <c r="PV72" i="24"/>
  <c r="PT72" i="24"/>
  <c r="PS72" i="24"/>
  <c r="PQ72" i="24"/>
  <c r="PP72" i="24"/>
  <c r="PO72" i="24"/>
  <c r="PN72" i="24"/>
  <c r="PM72" i="24"/>
  <c r="PL72" i="24"/>
  <c r="AGG72" i="24" s="1"/>
  <c r="PK72" i="24"/>
  <c r="PJ72" i="24"/>
  <c r="PI72" i="24"/>
  <c r="AGF72" i="24" s="1"/>
  <c r="PH72" i="24"/>
  <c r="PG72" i="24"/>
  <c r="PF72" i="24"/>
  <c r="AGE72" i="24" s="1"/>
  <c r="PE72" i="24"/>
  <c r="PD72" i="24"/>
  <c r="PC72" i="24"/>
  <c r="AGD72" i="24" s="1"/>
  <c r="PB72" i="24"/>
  <c r="PA72" i="24"/>
  <c r="OZ72" i="24"/>
  <c r="AGC72" i="24" s="1"/>
  <c r="OY72" i="24"/>
  <c r="OX72" i="24"/>
  <c r="OW72" i="24"/>
  <c r="AGB72" i="24" s="1"/>
  <c r="OV72" i="24"/>
  <c r="OU72" i="24"/>
  <c r="OT72" i="24"/>
  <c r="AGA72" i="24" s="1"/>
  <c r="OS72" i="24"/>
  <c r="OR72" i="24"/>
  <c r="OQ72" i="24"/>
  <c r="AFZ72" i="24" s="1"/>
  <c r="OP72" i="24"/>
  <c r="OO72" i="24"/>
  <c r="ON72" i="24"/>
  <c r="AFY72" i="24" s="1"/>
  <c r="OM72" i="24"/>
  <c r="OL72" i="24"/>
  <c r="OK72" i="24"/>
  <c r="AFX72" i="24" s="1"/>
  <c r="OJ72" i="24"/>
  <c r="OI72" i="24"/>
  <c r="OH72" i="24"/>
  <c r="AFW72" i="24" s="1"/>
  <c r="OG72" i="24"/>
  <c r="OF72" i="24"/>
  <c r="OE72" i="24"/>
  <c r="AFV72" i="24" s="1"/>
  <c r="OD72" i="24"/>
  <c r="OC72" i="24"/>
  <c r="OB72" i="24"/>
  <c r="AFU72" i="24" s="1"/>
  <c r="OA72" i="24"/>
  <c r="NZ72" i="24"/>
  <c r="NY72" i="24"/>
  <c r="AFT72" i="24" s="1"/>
  <c r="NX72" i="24"/>
  <c r="NW72" i="24"/>
  <c r="AFS72" i="24"/>
  <c r="NU72" i="24"/>
  <c r="NT72" i="24"/>
  <c r="NS72" i="24"/>
  <c r="AFR72" i="24" s="1"/>
  <c r="NR72" i="24"/>
  <c r="NQ72" i="24"/>
  <c r="AFQ72" i="24"/>
  <c r="ZC71" i="24"/>
  <c r="ZB71" i="24"/>
  <c r="ZA71" i="24"/>
  <c r="YZ71" i="24"/>
  <c r="YY71" i="24"/>
  <c r="YW71" i="24"/>
  <c r="YV71" i="24"/>
  <c r="YU71" i="24"/>
  <c r="YT71" i="24"/>
  <c r="YS71" i="24"/>
  <c r="YQ71" i="24"/>
  <c r="YP71" i="24"/>
  <c r="YO71" i="24"/>
  <c r="YN71" i="24"/>
  <c r="YM71" i="24"/>
  <c r="YK71" i="24"/>
  <c r="YJ71" i="24"/>
  <c r="YI71" i="24"/>
  <c r="YH71" i="24"/>
  <c r="YG71" i="24"/>
  <c r="YE71" i="24"/>
  <c r="YD71" i="24"/>
  <c r="YC71" i="24"/>
  <c r="YB71" i="24"/>
  <c r="YA71" i="24"/>
  <c r="XY71" i="24"/>
  <c r="XX71" i="24"/>
  <c r="XW71" i="24"/>
  <c r="XV71" i="24"/>
  <c r="XU71" i="24"/>
  <c r="XS71" i="24"/>
  <c r="XR71" i="24"/>
  <c r="XQ71" i="24"/>
  <c r="XP71" i="24"/>
  <c r="XO71" i="24"/>
  <c r="XM71" i="24"/>
  <c r="XL71" i="24"/>
  <c r="XK71" i="24"/>
  <c r="XJ71" i="24"/>
  <c r="XI71" i="24"/>
  <c r="XG71" i="24"/>
  <c r="XF71" i="24"/>
  <c r="XE71" i="24"/>
  <c r="XD71" i="24"/>
  <c r="XC71" i="24"/>
  <c r="XA71" i="24"/>
  <c r="WZ71" i="24"/>
  <c r="WY71" i="24"/>
  <c r="WX71" i="24"/>
  <c r="WW71" i="24"/>
  <c r="WU71" i="24"/>
  <c r="WT71" i="24"/>
  <c r="WS71" i="24"/>
  <c r="WR71" i="24"/>
  <c r="WQ71" i="24"/>
  <c r="WO71" i="24"/>
  <c r="WN71" i="24"/>
  <c r="WM71" i="24"/>
  <c r="WL71" i="24"/>
  <c r="WK71" i="24"/>
  <c r="WI71" i="24"/>
  <c r="WH71" i="24"/>
  <c r="WG71" i="24"/>
  <c r="WF71" i="24"/>
  <c r="WE71" i="24"/>
  <c r="WC71" i="24"/>
  <c r="WB71" i="24"/>
  <c r="WA71" i="24"/>
  <c r="VZ71" i="24"/>
  <c r="VY71" i="24"/>
  <c r="VW71" i="24"/>
  <c r="VV71" i="24"/>
  <c r="VU71" i="24"/>
  <c r="VT71" i="24"/>
  <c r="VS71" i="24"/>
  <c r="VQ71" i="24"/>
  <c r="VP71" i="24"/>
  <c r="VO71" i="24"/>
  <c r="VN71" i="24"/>
  <c r="VM71" i="24"/>
  <c r="VK71" i="24"/>
  <c r="VJ71" i="24"/>
  <c r="VI71" i="24"/>
  <c r="VH71" i="24"/>
  <c r="VG71" i="24"/>
  <c r="VE71" i="24"/>
  <c r="VD71" i="24"/>
  <c r="VC71" i="24"/>
  <c r="VB71" i="24"/>
  <c r="VA71" i="24"/>
  <c r="UY71" i="24"/>
  <c r="UX71" i="24"/>
  <c r="UW71" i="24"/>
  <c r="UV71" i="24"/>
  <c r="UU71" i="24"/>
  <c r="US71" i="24"/>
  <c r="UR71" i="24"/>
  <c r="UQ71" i="24"/>
  <c r="UP71" i="24"/>
  <c r="UO71" i="24"/>
  <c r="UN71" i="24"/>
  <c r="UM71" i="24"/>
  <c r="UL71" i="24"/>
  <c r="UJ71" i="24"/>
  <c r="UI71" i="24"/>
  <c r="UG71" i="24"/>
  <c r="UF71" i="24"/>
  <c r="UE71" i="24"/>
  <c r="UD71" i="24"/>
  <c r="UC71" i="24"/>
  <c r="UA71" i="24"/>
  <c r="TZ71" i="24"/>
  <c r="TY71" i="24"/>
  <c r="TX71" i="24"/>
  <c r="TW71" i="24"/>
  <c r="TU71" i="24"/>
  <c r="TT71" i="24"/>
  <c r="TS71" i="24"/>
  <c r="TR71" i="24"/>
  <c r="TQ71" i="24"/>
  <c r="TO71" i="24"/>
  <c r="TN71" i="24"/>
  <c r="TM71" i="24"/>
  <c r="TL71" i="24"/>
  <c r="TK71" i="24"/>
  <c r="TI71" i="24"/>
  <c r="TH71" i="24"/>
  <c r="TG71" i="24"/>
  <c r="TF71" i="24"/>
  <c r="TE71" i="24"/>
  <c r="TC71" i="24"/>
  <c r="TB71" i="24"/>
  <c r="TA71" i="24"/>
  <c r="SZ71" i="24"/>
  <c r="SY71" i="24"/>
  <c r="SW71" i="24"/>
  <c r="SV71" i="24"/>
  <c r="SU71" i="24"/>
  <c r="ST71" i="24"/>
  <c r="SS71" i="24"/>
  <c r="SQ71" i="24"/>
  <c r="SP71" i="24"/>
  <c r="SO71" i="24"/>
  <c r="SN71" i="24"/>
  <c r="SM71" i="24"/>
  <c r="SK71" i="24"/>
  <c r="SJ71" i="24"/>
  <c r="SI71" i="24"/>
  <c r="SH71" i="24"/>
  <c r="SG71" i="24"/>
  <c r="SE71" i="24"/>
  <c r="SD71" i="24"/>
  <c r="SB71" i="24"/>
  <c r="SA71" i="24"/>
  <c r="RY71" i="24"/>
  <c r="RX71" i="24"/>
  <c r="RV71" i="24"/>
  <c r="RU71" i="24"/>
  <c r="RS71" i="24"/>
  <c r="RR71" i="24"/>
  <c r="RP71" i="24"/>
  <c r="RO71" i="24"/>
  <c r="RM71" i="24"/>
  <c r="RL71" i="24"/>
  <c r="RJ71" i="24"/>
  <c r="RI71" i="24"/>
  <c r="RG71" i="24"/>
  <c r="RF71" i="24"/>
  <c r="RD71" i="24"/>
  <c r="RC71" i="24"/>
  <c r="RA71" i="24"/>
  <c r="QZ71" i="24"/>
  <c r="QX71" i="24"/>
  <c r="QW71" i="24"/>
  <c r="QU71" i="24"/>
  <c r="QT71" i="24"/>
  <c r="QR71" i="24"/>
  <c r="QQ71" i="24"/>
  <c r="QO71" i="24"/>
  <c r="QN71" i="24"/>
  <c r="QL71" i="24"/>
  <c r="QK71" i="24"/>
  <c r="QI71" i="24"/>
  <c r="QH71" i="24"/>
  <c r="QF71" i="24"/>
  <c r="QE71" i="24"/>
  <c r="QC71" i="24"/>
  <c r="QB71" i="24"/>
  <c r="PZ71" i="24"/>
  <c r="PY71" i="24"/>
  <c r="PW71" i="24"/>
  <c r="PV71" i="24"/>
  <c r="PT71" i="24"/>
  <c r="PS71" i="24"/>
  <c r="PQ71" i="24"/>
  <c r="PP71" i="24"/>
  <c r="PO71" i="24"/>
  <c r="PN71" i="24"/>
  <c r="PM71" i="24"/>
  <c r="PL71" i="24"/>
  <c r="AGG71" i="24" s="1"/>
  <c r="PK71" i="24"/>
  <c r="PJ71" i="24"/>
  <c r="PI71" i="24"/>
  <c r="AGF71" i="24" s="1"/>
  <c r="PH71" i="24"/>
  <c r="PG71" i="24"/>
  <c r="PF71" i="24"/>
  <c r="AGE71" i="24" s="1"/>
  <c r="PE71" i="24"/>
  <c r="PD71" i="24"/>
  <c r="PC71" i="24"/>
  <c r="AGD71" i="24" s="1"/>
  <c r="PB71" i="24"/>
  <c r="PA71" i="24"/>
  <c r="OZ71" i="24"/>
  <c r="AGC71" i="24" s="1"/>
  <c r="OY71" i="24"/>
  <c r="OX71" i="24"/>
  <c r="OW71" i="24"/>
  <c r="AGB71" i="24" s="1"/>
  <c r="OV71" i="24"/>
  <c r="OU71" i="24"/>
  <c r="OT71" i="24"/>
  <c r="AGA71" i="24" s="1"/>
  <c r="OS71" i="24"/>
  <c r="OR71" i="24"/>
  <c r="OQ71" i="24"/>
  <c r="AFZ71" i="24" s="1"/>
  <c r="OP71" i="24"/>
  <c r="OO71" i="24"/>
  <c r="ON71" i="24"/>
  <c r="AFY71" i="24" s="1"/>
  <c r="OM71" i="24"/>
  <c r="OL71" i="24"/>
  <c r="OK71" i="24"/>
  <c r="AFX71" i="24" s="1"/>
  <c r="OJ71" i="24"/>
  <c r="OI71" i="24"/>
  <c r="OH71" i="24"/>
  <c r="AFW71" i="24" s="1"/>
  <c r="OG71" i="24"/>
  <c r="OF71" i="24"/>
  <c r="OE71" i="24"/>
  <c r="AFV71" i="24" s="1"/>
  <c r="OD71" i="24"/>
  <c r="OC71" i="24"/>
  <c r="OB71" i="24"/>
  <c r="AFU71" i="24" s="1"/>
  <c r="OA71" i="24"/>
  <c r="NZ71" i="24"/>
  <c r="NY71" i="24"/>
  <c r="AFT71" i="24" s="1"/>
  <c r="NX71" i="24"/>
  <c r="NW71" i="24"/>
  <c r="AFS71" i="24"/>
  <c r="NU71" i="24"/>
  <c r="NT71" i="24"/>
  <c r="NS71" i="24"/>
  <c r="AFR71" i="24" s="1"/>
  <c r="NR71" i="24"/>
  <c r="NQ71" i="24"/>
  <c r="AFQ71" i="24"/>
  <c r="ZC70" i="24"/>
  <c r="ZB70" i="24"/>
  <c r="ZA70" i="24"/>
  <c r="YZ70" i="24"/>
  <c r="YY70" i="24"/>
  <c r="YW70" i="24"/>
  <c r="YV70" i="24"/>
  <c r="YU70" i="24"/>
  <c r="YT70" i="24"/>
  <c r="YS70" i="24"/>
  <c r="YQ70" i="24"/>
  <c r="YP70" i="24"/>
  <c r="YO70" i="24"/>
  <c r="YN70" i="24"/>
  <c r="YM70" i="24"/>
  <c r="YK70" i="24"/>
  <c r="YJ70" i="24"/>
  <c r="YI70" i="24"/>
  <c r="YH70" i="24"/>
  <c r="YG70" i="24"/>
  <c r="YE70" i="24"/>
  <c r="YD70" i="24"/>
  <c r="YC70" i="24"/>
  <c r="YB70" i="24"/>
  <c r="YA70" i="24"/>
  <c r="XY70" i="24"/>
  <c r="XX70" i="24"/>
  <c r="XW70" i="24"/>
  <c r="XV70" i="24"/>
  <c r="XU70" i="24"/>
  <c r="XS70" i="24"/>
  <c r="XR70" i="24"/>
  <c r="XQ70" i="24"/>
  <c r="XP70" i="24"/>
  <c r="XO70" i="24"/>
  <c r="XM70" i="24"/>
  <c r="XL70" i="24"/>
  <c r="XK70" i="24"/>
  <c r="XJ70" i="24"/>
  <c r="XI70" i="24"/>
  <c r="XG70" i="24"/>
  <c r="XF70" i="24"/>
  <c r="XE70" i="24"/>
  <c r="XD70" i="24"/>
  <c r="XC70" i="24"/>
  <c r="XA70" i="24"/>
  <c r="WZ70" i="24"/>
  <c r="WY70" i="24"/>
  <c r="WX70" i="24"/>
  <c r="WW70" i="24"/>
  <c r="WU70" i="24"/>
  <c r="WT70" i="24"/>
  <c r="WS70" i="24"/>
  <c r="WR70" i="24"/>
  <c r="WQ70" i="24"/>
  <c r="WO70" i="24"/>
  <c r="WN70" i="24"/>
  <c r="WM70" i="24"/>
  <c r="WL70" i="24"/>
  <c r="WK70" i="24"/>
  <c r="WI70" i="24"/>
  <c r="WH70" i="24"/>
  <c r="WG70" i="24"/>
  <c r="WF70" i="24"/>
  <c r="WE70" i="24"/>
  <c r="WC70" i="24"/>
  <c r="WB70" i="24"/>
  <c r="WA70" i="24"/>
  <c r="VZ70" i="24"/>
  <c r="VY70" i="24"/>
  <c r="VW70" i="24"/>
  <c r="VV70" i="24"/>
  <c r="VU70" i="24"/>
  <c r="VT70" i="24"/>
  <c r="VS70" i="24"/>
  <c r="VQ70" i="24"/>
  <c r="VP70" i="24"/>
  <c r="VO70" i="24"/>
  <c r="VN70" i="24"/>
  <c r="VM70" i="24"/>
  <c r="VK70" i="24"/>
  <c r="VJ70" i="24"/>
  <c r="VI70" i="24"/>
  <c r="VH70" i="24"/>
  <c r="VG70" i="24"/>
  <c r="VE70" i="24"/>
  <c r="VD70" i="24"/>
  <c r="VC70" i="24"/>
  <c r="VB70" i="24"/>
  <c r="VA70" i="24"/>
  <c r="UY70" i="24"/>
  <c r="UX70" i="24"/>
  <c r="UW70" i="24"/>
  <c r="UV70" i="24"/>
  <c r="UU70" i="24"/>
  <c r="US70" i="24"/>
  <c r="UR70" i="24"/>
  <c r="UQ70" i="24"/>
  <c r="UP70" i="24"/>
  <c r="UO70" i="24"/>
  <c r="UN70" i="24"/>
  <c r="UM70" i="24"/>
  <c r="UL70" i="24"/>
  <c r="UJ70" i="24"/>
  <c r="UI70" i="24"/>
  <c r="UG70" i="24"/>
  <c r="UF70" i="24"/>
  <c r="UE70" i="24"/>
  <c r="UD70" i="24"/>
  <c r="UC70" i="24"/>
  <c r="UA70" i="24"/>
  <c r="TZ70" i="24"/>
  <c r="TY70" i="24"/>
  <c r="TX70" i="24"/>
  <c r="TW70" i="24"/>
  <c r="TU70" i="24"/>
  <c r="TT70" i="24"/>
  <c r="TS70" i="24"/>
  <c r="TR70" i="24"/>
  <c r="TQ70" i="24"/>
  <c r="TO70" i="24"/>
  <c r="TN70" i="24"/>
  <c r="TM70" i="24"/>
  <c r="TL70" i="24"/>
  <c r="TK70" i="24"/>
  <c r="TI70" i="24"/>
  <c r="TH70" i="24"/>
  <c r="TG70" i="24"/>
  <c r="TF70" i="24"/>
  <c r="TE70" i="24"/>
  <c r="TC70" i="24"/>
  <c r="TB70" i="24"/>
  <c r="TA70" i="24"/>
  <c r="SZ70" i="24"/>
  <c r="SY70" i="24"/>
  <c r="SW70" i="24"/>
  <c r="SV70" i="24"/>
  <c r="SU70" i="24"/>
  <c r="ST70" i="24"/>
  <c r="SS70" i="24"/>
  <c r="SQ70" i="24"/>
  <c r="SP70" i="24"/>
  <c r="SO70" i="24"/>
  <c r="SN70" i="24"/>
  <c r="SM70" i="24"/>
  <c r="SK70" i="24"/>
  <c r="SJ70" i="24"/>
  <c r="SI70" i="24"/>
  <c r="SH70" i="24"/>
  <c r="SG70" i="24"/>
  <c r="SE70" i="24"/>
  <c r="SD70" i="24"/>
  <c r="SB70" i="24"/>
  <c r="SA70" i="24"/>
  <c r="RY70" i="24"/>
  <c r="RX70" i="24"/>
  <c r="RV70" i="24"/>
  <c r="RU70" i="24"/>
  <c r="RS70" i="24"/>
  <c r="RR70" i="24"/>
  <c r="RP70" i="24"/>
  <c r="RO70" i="24"/>
  <c r="RM70" i="24"/>
  <c r="RL70" i="24"/>
  <c r="RJ70" i="24"/>
  <c r="RI70" i="24"/>
  <c r="RG70" i="24"/>
  <c r="RF70" i="24"/>
  <c r="RD70" i="24"/>
  <c r="RC70" i="24"/>
  <c r="RA70" i="24"/>
  <c r="QZ70" i="24"/>
  <c r="QX70" i="24"/>
  <c r="QW70" i="24"/>
  <c r="QU70" i="24"/>
  <c r="QT70" i="24"/>
  <c r="QR70" i="24"/>
  <c r="QQ70" i="24"/>
  <c r="QO70" i="24"/>
  <c r="QN70" i="24"/>
  <c r="QL70" i="24"/>
  <c r="QK70" i="24"/>
  <c r="QI70" i="24"/>
  <c r="QH70" i="24"/>
  <c r="QF70" i="24"/>
  <c r="QE70" i="24"/>
  <c r="QC70" i="24"/>
  <c r="QB70" i="24"/>
  <c r="PZ70" i="24"/>
  <c r="PY70" i="24"/>
  <c r="PW70" i="24"/>
  <c r="PV70" i="24"/>
  <c r="PT70" i="24"/>
  <c r="PS70" i="24"/>
  <c r="PQ70" i="24"/>
  <c r="PP70" i="24"/>
  <c r="PO70" i="24"/>
  <c r="PN70" i="24"/>
  <c r="PM70" i="24"/>
  <c r="PL70" i="24"/>
  <c r="AGG70" i="24" s="1"/>
  <c r="PK70" i="24"/>
  <c r="PJ70" i="24"/>
  <c r="PI70" i="24"/>
  <c r="AGF70" i="24" s="1"/>
  <c r="PH70" i="24"/>
  <c r="PG70" i="24"/>
  <c r="PF70" i="24"/>
  <c r="AGE70" i="24" s="1"/>
  <c r="PE70" i="24"/>
  <c r="PD70" i="24"/>
  <c r="PC70" i="24"/>
  <c r="AGD70" i="24" s="1"/>
  <c r="PB70" i="24"/>
  <c r="PA70" i="24"/>
  <c r="OZ70" i="24"/>
  <c r="AGC70" i="24" s="1"/>
  <c r="OY70" i="24"/>
  <c r="OX70" i="24"/>
  <c r="OW70" i="24"/>
  <c r="AGB70" i="24" s="1"/>
  <c r="OV70" i="24"/>
  <c r="OU70" i="24"/>
  <c r="OT70" i="24"/>
  <c r="AGA70" i="24" s="1"/>
  <c r="OS70" i="24"/>
  <c r="OR70" i="24"/>
  <c r="OQ70" i="24"/>
  <c r="AFZ70" i="24" s="1"/>
  <c r="OP70" i="24"/>
  <c r="OO70" i="24"/>
  <c r="ON70" i="24"/>
  <c r="AFY70" i="24" s="1"/>
  <c r="OM70" i="24"/>
  <c r="OL70" i="24"/>
  <c r="OK70" i="24"/>
  <c r="AFX70" i="24" s="1"/>
  <c r="OJ70" i="24"/>
  <c r="OI70" i="24"/>
  <c r="OH70" i="24"/>
  <c r="AFW70" i="24" s="1"/>
  <c r="OG70" i="24"/>
  <c r="OF70" i="24"/>
  <c r="OE70" i="24"/>
  <c r="AFV70" i="24" s="1"/>
  <c r="OD70" i="24"/>
  <c r="OC70" i="24"/>
  <c r="OB70" i="24"/>
  <c r="AFU70" i="24" s="1"/>
  <c r="OA70" i="24"/>
  <c r="NZ70" i="24"/>
  <c r="NY70" i="24"/>
  <c r="AFT70" i="24" s="1"/>
  <c r="NX70" i="24"/>
  <c r="NW70" i="24"/>
  <c r="AFS70" i="24"/>
  <c r="NU70" i="24"/>
  <c r="NT70" i="24"/>
  <c r="NS70" i="24"/>
  <c r="AFR70" i="24" s="1"/>
  <c r="NR70" i="24"/>
  <c r="NQ70" i="24"/>
  <c r="AFQ70" i="24"/>
  <c r="ZC69" i="24"/>
  <c r="ZB69" i="24"/>
  <c r="ZA69" i="24"/>
  <c r="YZ69" i="24"/>
  <c r="YY69" i="24"/>
  <c r="YW69" i="24"/>
  <c r="YV69" i="24"/>
  <c r="YU69" i="24"/>
  <c r="YT69" i="24"/>
  <c r="YS69" i="24"/>
  <c r="YQ69" i="24"/>
  <c r="YP69" i="24"/>
  <c r="YO69" i="24"/>
  <c r="YN69" i="24"/>
  <c r="YM69" i="24"/>
  <c r="YK69" i="24"/>
  <c r="YJ69" i="24"/>
  <c r="YI69" i="24"/>
  <c r="YH69" i="24"/>
  <c r="YG69" i="24"/>
  <c r="YE69" i="24"/>
  <c r="YD69" i="24"/>
  <c r="YC69" i="24"/>
  <c r="YB69" i="24"/>
  <c r="YA69" i="24"/>
  <c r="XY69" i="24"/>
  <c r="XX69" i="24"/>
  <c r="XW69" i="24"/>
  <c r="XV69" i="24"/>
  <c r="XU69" i="24"/>
  <c r="XS69" i="24"/>
  <c r="XR69" i="24"/>
  <c r="XQ69" i="24"/>
  <c r="XP69" i="24"/>
  <c r="XO69" i="24"/>
  <c r="XM69" i="24"/>
  <c r="XL69" i="24"/>
  <c r="XK69" i="24"/>
  <c r="XJ69" i="24"/>
  <c r="XI69" i="24"/>
  <c r="XG69" i="24"/>
  <c r="XF69" i="24"/>
  <c r="XE69" i="24"/>
  <c r="XD69" i="24"/>
  <c r="XC69" i="24"/>
  <c r="XA69" i="24"/>
  <c r="WZ69" i="24"/>
  <c r="WY69" i="24"/>
  <c r="WX69" i="24"/>
  <c r="WW69" i="24"/>
  <c r="WU69" i="24"/>
  <c r="WT69" i="24"/>
  <c r="WS69" i="24"/>
  <c r="WR69" i="24"/>
  <c r="WQ69" i="24"/>
  <c r="WO69" i="24"/>
  <c r="WN69" i="24"/>
  <c r="WM69" i="24"/>
  <c r="WL69" i="24"/>
  <c r="WK69" i="24"/>
  <c r="WI69" i="24"/>
  <c r="WH69" i="24"/>
  <c r="WG69" i="24"/>
  <c r="WF69" i="24"/>
  <c r="WE69" i="24"/>
  <c r="WC69" i="24"/>
  <c r="WB69" i="24"/>
  <c r="WA69" i="24"/>
  <c r="VZ69" i="24"/>
  <c r="VY69" i="24"/>
  <c r="VW69" i="24"/>
  <c r="VV69" i="24"/>
  <c r="VU69" i="24"/>
  <c r="VT69" i="24"/>
  <c r="VS69" i="24"/>
  <c r="VQ69" i="24"/>
  <c r="VP69" i="24"/>
  <c r="VO69" i="24"/>
  <c r="VN69" i="24"/>
  <c r="VM69" i="24"/>
  <c r="VK69" i="24"/>
  <c r="VJ69" i="24"/>
  <c r="VI69" i="24"/>
  <c r="VH69" i="24"/>
  <c r="VG69" i="24"/>
  <c r="VE69" i="24"/>
  <c r="VD69" i="24"/>
  <c r="VC69" i="24"/>
  <c r="VB69" i="24"/>
  <c r="VA69" i="24"/>
  <c r="UY69" i="24"/>
  <c r="UX69" i="24"/>
  <c r="UW69" i="24"/>
  <c r="UV69" i="24"/>
  <c r="UU69" i="24"/>
  <c r="US69" i="24"/>
  <c r="UR69" i="24"/>
  <c r="UQ69" i="24"/>
  <c r="UP69" i="24"/>
  <c r="UO69" i="24"/>
  <c r="UN69" i="24"/>
  <c r="UM69" i="24"/>
  <c r="UL69" i="24"/>
  <c r="UJ69" i="24"/>
  <c r="UI69" i="24"/>
  <c r="UG69" i="24"/>
  <c r="UF69" i="24"/>
  <c r="UE69" i="24"/>
  <c r="UD69" i="24"/>
  <c r="UC69" i="24"/>
  <c r="UA69" i="24"/>
  <c r="TZ69" i="24"/>
  <c r="TY69" i="24"/>
  <c r="TX69" i="24"/>
  <c r="TW69" i="24"/>
  <c r="TU69" i="24"/>
  <c r="TT69" i="24"/>
  <c r="TS69" i="24"/>
  <c r="TR69" i="24"/>
  <c r="TQ69" i="24"/>
  <c r="TO69" i="24"/>
  <c r="TN69" i="24"/>
  <c r="TM69" i="24"/>
  <c r="TL69" i="24"/>
  <c r="TK69" i="24"/>
  <c r="TI69" i="24"/>
  <c r="TH69" i="24"/>
  <c r="TG69" i="24"/>
  <c r="TF69" i="24"/>
  <c r="TE69" i="24"/>
  <c r="TC69" i="24"/>
  <c r="TB69" i="24"/>
  <c r="TA69" i="24"/>
  <c r="SZ69" i="24"/>
  <c r="SY69" i="24"/>
  <c r="SW69" i="24"/>
  <c r="SV69" i="24"/>
  <c r="SU69" i="24"/>
  <c r="ST69" i="24"/>
  <c r="SS69" i="24"/>
  <c r="SQ69" i="24"/>
  <c r="SP69" i="24"/>
  <c r="SO69" i="24"/>
  <c r="SN69" i="24"/>
  <c r="SM69" i="24"/>
  <c r="SK69" i="24"/>
  <c r="SJ69" i="24"/>
  <c r="SI69" i="24"/>
  <c r="SH69" i="24"/>
  <c r="SG69" i="24"/>
  <c r="SE69" i="24"/>
  <c r="SD69" i="24"/>
  <c r="SB69" i="24"/>
  <c r="SA69" i="24"/>
  <c r="RY69" i="24"/>
  <c r="RX69" i="24"/>
  <c r="RV69" i="24"/>
  <c r="RU69" i="24"/>
  <c r="RS69" i="24"/>
  <c r="RR69" i="24"/>
  <c r="RP69" i="24"/>
  <c r="RO69" i="24"/>
  <c r="RM69" i="24"/>
  <c r="RL69" i="24"/>
  <c r="RJ69" i="24"/>
  <c r="RI69" i="24"/>
  <c r="RG69" i="24"/>
  <c r="RF69" i="24"/>
  <c r="RD69" i="24"/>
  <c r="RC69" i="24"/>
  <c r="RA69" i="24"/>
  <c r="QZ69" i="24"/>
  <c r="QX69" i="24"/>
  <c r="QW69" i="24"/>
  <c r="QU69" i="24"/>
  <c r="QT69" i="24"/>
  <c r="QR69" i="24"/>
  <c r="QQ69" i="24"/>
  <c r="QO69" i="24"/>
  <c r="QN69" i="24"/>
  <c r="QL69" i="24"/>
  <c r="QK69" i="24"/>
  <c r="QI69" i="24"/>
  <c r="QH69" i="24"/>
  <c r="QF69" i="24"/>
  <c r="QE69" i="24"/>
  <c r="QC69" i="24"/>
  <c r="QB69" i="24"/>
  <c r="PZ69" i="24"/>
  <c r="PY69" i="24"/>
  <c r="PW69" i="24"/>
  <c r="PV69" i="24"/>
  <c r="PT69" i="24"/>
  <c r="PS69" i="24"/>
  <c r="PQ69" i="24"/>
  <c r="PP69" i="24"/>
  <c r="PO69" i="24"/>
  <c r="PN69" i="24"/>
  <c r="PM69" i="24"/>
  <c r="PL69" i="24"/>
  <c r="AGG69" i="24" s="1"/>
  <c r="PK69" i="24"/>
  <c r="PJ69" i="24"/>
  <c r="PI69" i="24"/>
  <c r="AGF69" i="24" s="1"/>
  <c r="PH69" i="24"/>
  <c r="PG69" i="24"/>
  <c r="PF69" i="24"/>
  <c r="AGE69" i="24" s="1"/>
  <c r="PE69" i="24"/>
  <c r="PD69" i="24"/>
  <c r="PC69" i="24"/>
  <c r="AGD69" i="24" s="1"/>
  <c r="PB69" i="24"/>
  <c r="PA69" i="24"/>
  <c r="OZ69" i="24"/>
  <c r="AGC69" i="24" s="1"/>
  <c r="OY69" i="24"/>
  <c r="OX69" i="24"/>
  <c r="OW69" i="24"/>
  <c r="AGB69" i="24" s="1"/>
  <c r="OV69" i="24"/>
  <c r="OU69" i="24"/>
  <c r="OT69" i="24"/>
  <c r="AGA69" i="24" s="1"/>
  <c r="OS69" i="24"/>
  <c r="OR69" i="24"/>
  <c r="OQ69" i="24"/>
  <c r="AFZ69" i="24" s="1"/>
  <c r="OP69" i="24"/>
  <c r="OO69" i="24"/>
  <c r="ON69" i="24"/>
  <c r="AFY69" i="24" s="1"/>
  <c r="OM69" i="24"/>
  <c r="OL69" i="24"/>
  <c r="OK69" i="24"/>
  <c r="AFX69" i="24" s="1"/>
  <c r="OJ69" i="24"/>
  <c r="OI69" i="24"/>
  <c r="OH69" i="24"/>
  <c r="AFW69" i="24" s="1"/>
  <c r="OG69" i="24"/>
  <c r="OF69" i="24"/>
  <c r="OE69" i="24"/>
  <c r="AFV69" i="24" s="1"/>
  <c r="OD69" i="24"/>
  <c r="OC69" i="24"/>
  <c r="OB69" i="24"/>
  <c r="AFU69" i="24" s="1"/>
  <c r="OA69" i="24"/>
  <c r="NZ69" i="24"/>
  <c r="NY69" i="24"/>
  <c r="AFT69" i="24" s="1"/>
  <c r="NX69" i="24"/>
  <c r="NW69" i="24"/>
  <c r="AFS69" i="24"/>
  <c r="NU69" i="24"/>
  <c r="NT69" i="24"/>
  <c r="NS69" i="24"/>
  <c r="AFR69" i="24" s="1"/>
  <c r="NR69" i="24"/>
  <c r="NQ69" i="24"/>
  <c r="AFQ69" i="24"/>
  <c r="ZC68" i="24"/>
  <c r="ZB68" i="24"/>
  <c r="ZA68" i="24"/>
  <c r="YZ68" i="24"/>
  <c r="YY68" i="24"/>
  <c r="YW68" i="24"/>
  <c r="YV68" i="24"/>
  <c r="YU68" i="24"/>
  <c r="YT68" i="24"/>
  <c r="YS68" i="24"/>
  <c r="YQ68" i="24"/>
  <c r="YP68" i="24"/>
  <c r="YO68" i="24"/>
  <c r="YN68" i="24"/>
  <c r="YM68" i="24"/>
  <c r="YK68" i="24"/>
  <c r="YJ68" i="24"/>
  <c r="YI68" i="24"/>
  <c r="YH68" i="24"/>
  <c r="YG68" i="24"/>
  <c r="YE68" i="24"/>
  <c r="YD68" i="24"/>
  <c r="YC68" i="24"/>
  <c r="YB68" i="24"/>
  <c r="YA68" i="24"/>
  <c r="XY68" i="24"/>
  <c r="XX68" i="24"/>
  <c r="XW68" i="24"/>
  <c r="XV68" i="24"/>
  <c r="XU68" i="24"/>
  <c r="XS68" i="24"/>
  <c r="XR68" i="24"/>
  <c r="XQ68" i="24"/>
  <c r="XP68" i="24"/>
  <c r="XO68" i="24"/>
  <c r="XM68" i="24"/>
  <c r="XL68" i="24"/>
  <c r="XK68" i="24"/>
  <c r="XJ68" i="24"/>
  <c r="XI68" i="24"/>
  <c r="XG68" i="24"/>
  <c r="XF68" i="24"/>
  <c r="XE68" i="24"/>
  <c r="XD68" i="24"/>
  <c r="XC68" i="24"/>
  <c r="XA68" i="24"/>
  <c r="WZ68" i="24"/>
  <c r="WY68" i="24"/>
  <c r="WX68" i="24"/>
  <c r="WW68" i="24"/>
  <c r="WU68" i="24"/>
  <c r="WT68" i="24"/>
  <c r="WS68" i="24"/>
  <c r="WR68" i="24"/>
  <c r="WQ68" i="24"/>
  <c r="WO68" i="24"/>
  <c r="WN68" i="24"/>
  <c r="WM68" i="24"/>
  <c r="WL68" i="24"/>
  <c r="WK68" i="24"/>
  <c r="WI68" i="24"/>
  <c r="WH68" i="24"/>
  <c r="WG68" i="24"/>
  <c r="WF68" i="24"/>
  <c r="WE68" i="24"/>
  <c r="WC68" i="24"/>
  <c r="WB68" i="24"/>
  <c r="WA68" i="24"/>
  <c r="VZ68" i="24"/>
  <c r="VY68" i="24"/>
  <c r="VW68" i="24"/>
  <c r="VV68" i="24"/>
  <c r="VU68" i="24"/>
  <c r="VT68" i="24"/>
  <c r="VS68" i="24"/>
  <c r="VQ68" i="24"/>
  <c r="VP68" i="24"/>
  <c r="VO68" i="24"/>
  <c r="VN68" i="24"/>
  <c r="VM68" i="24"/>
  <c r="VK68" i="24"/>
  <c r="VJ68" i="24"/>
  <c r="VI68" i="24"/>
  <c r="VH68" i="24"/>
  <c r="VG68" i="24"/>
  <c r="VE68" i="24"/>
  <c r="VD68" i="24"/>
  <c r="VC68" i="24"/>
  <c r="VB68" i="24"/>
  <c r="VA68" i="24"/>
  <c r="UY68" i="24"/>
  <c r="UX68" i="24"/>
  <c r="UW68" i="24"/>
  <c r="UV68" i="24"/>
  <c r="UU68" i="24"/>
  <c r="US68" i="24"/>
  <c r="UR68" i="24"/>
  <c r="UQ68" i="24"/>
  <c r="UP68" i="24"/>
  <c r="UO68" i="24"/>
  <c r="UN68" i="24"/>
  <c r="UM68" i="24"/>
  <c r="UL68" i="24"/>
  <c r="UJ68" i="24"/>
  <c r="UI68" i="24"/>
  <c r="UG68" i="24"/>
  <c r="UF68" i="24"/>
  <c r="UE68" i="24"/>
  <c r="UD68" i="24"/>
  <c r="UC68" i="24"/>
  <c r="UA68" i="24"/>
  <c r="TZ68" i="24"/>
  <c r="TY68" i="24"/>
  <c r="TX68" i="24"/>
  <c r="TW68" i="24"/>
  <c r="TU68" i="24"/>
  <c r="TT68" i="24"/>
  <c r="TS68" i="24"/>
  <c r="TR68" i="24"/>
  <c r="TQ68" i="24"/>
  <c r="TO68" i="24"/>
  <c r="TN68" i="24"/>
  <c r="TM68" i="24"/>
  <c r="TL68" i="24"/>
  <c r="TK68" i="24"/>
  <c r="TI68" i="24"/>
  <c r="TH68" i="24"/>
  <c r="TG68" i="24"/>
  <c r="TF68" i="24"/>
  <c r="TE68" i="24"/>
  <c r="TC68" i="24"/>
  <c r="TB68" i="24"/>
  <c r="TA68" i="24"/>
  <c r="SZ68" i="24"/>
  <c r="SY68" i="24"/>
  <c r="SW68" i="24"/>
  <c r="SV68" i="24"/>
  <c r="SU68" i="24"/>
  <c r="ST68" i="24"/>
  <c r="SS68" i="24"/>
  <c r="SQ68" i="24"/>
  <c r="SP68" i="24"/>
  <c r="SO68" i="24"/>
  <c r="SN68" i="24"/>
  <c r="SM68" i="24"/>
  <c r="SK68" i="24"/>
  <c r="SJ68" i="24"/>
  <c r="SI68" i="24"/>
  <c r="SH68" i="24"/>
  <c r="SG68" i="24"/>
  <c r="SE68" i="24"/>
  <c r="SD68" i="24"/>
  <c r="SB68" i="24"/>
  <c r="SA68" i="24"/>
  <c r="RY68" i="24"/>
  <c r="RX68" i="24"/>
  <c r="RV68" i="24"/>
  <c r="RU68" i="24"/>
  <c r="RS68" i="24"/>
  <c r="RR68" i="24"/>
  <c r="RP68" i="24"/>
  <c r="RO68" i="24"/>
  <c r="RM68" i="24"/>
  <c r="RL68" i="24"/>
  <c r="RJ68" i="24"/>
  <c r="RI68" i="24"/>
  <c r="RG68" i="24"/>
  <c r="RF68" i="24"/>
  <c r="RD68" i="24"/>
  <c r="RC68" i="24"/>
  <c r="RA68" i="24"/>
  <c r="QZ68" i="24"/>
  <c r="QX68" i="24"/>
  <c r="QW68" i="24"/>
  <c r="QU68" i="24"/>
  <c r="QT68" i="24"/>
  <c r="QR68" i="24"/>
  <c r="QQ68" i="24"/>
  <c r="QO68" i="24"/>
  <c r="QN68" i="24"/>
  <c r="QL68" i="24"/>
  <c r="QK68" i="24"/>
  <c r="QI68" i="24"/>
  <c r="QH68" i="24"/>
  <c r="QF68" i="24"/>
  <c r="QE68" i="24"/>
  <c r="QC68" i="24"/>
  <c r="QB68" i="24"/>
  <c r="PZ68" i="24"/>
  <c r="PY68" i="24"/>
  <c r="PW68" i="24"/>
  <c r="PV68" i="24"/>
  <c r="PT68" i="24"/>
  <c r="PS68" i="24"/>
  <c r="PQ68" i="24"/>
  <c r="PP68" i="24"/>
  <c r="PO68" i="24"/>
  <c r="PN68" i="24"/>
  <c r="PM68" i="24"/>
  <c r="PL68" i="24"/>
  <c r="AGG68" i="24" s="1"/>
  <c r="PK68" i="24"/>
  <c r="PJ68" i="24"/>
  <c r="PI68" i="24"/>
  <c r="AGF68" i="24" s="1"/>
  <c r="PH68" i="24"/>
  <c r="PG68" i="24"/>
  <c r="PF68" i="24"/>
  <c r="AGE68" i="24" s="1"/>
  <c r="PE68" i="24"/>
  <c r="PD68" i="24"/>
  <c r="PC68" i="24"/>
  <c r="AGD68" i="24" s="1"/>
  <c r="PB68" i="24"/>
  <c r="PA68" i="24"/>
  <c r="OZ68" i="24"/>
  <c r="AGC68" i="24" s="1"/>
  <c r="OY68" i="24"/>
  <c r="OX68" i="24"/>
  <c r="OW68" i="24"/>
  <c r="AGB68" i="24" s="1"/>
  <c r="OV68" i="24"/>
  <c r="OU68" i="24"/>
  <c r="OT68" i="24"/>
  <c r="AGA68" i="24" s="1"/>
  <c r="OS68" i="24"/>
  <c r="OR68" i="24"/>
  <c r="OQ68" i="24"/>
  <c r="AFZ68" i="24" s="1"/>
  <c r="OP68" i="24"/>
  <c r="OO68" i="24"/>
  <c r="ON68" i="24"/>
  <c r="AFY68" i="24" s="1"/>
  <c r="OM68" i="24"/>
  <c r="OL68" i="24"/>
  <c r="OK68" i="24"/>
  <c r="AFX68" i="24" s="1"/>
  <c r="OJ68" i="24"/>
  <c r="OI68" i="24"/>
  <c r="OH68" i="24"/>
  <c r="AFW68" i="24" s="1"/>
  <c r="OG68" i="24"/>
  <c r="OF68" i="24"/>
  <c r="OE68" i="24"/>
  <c r="AFV68" i="24" s="1"/>
  <c r="OD68" i="24"/>
  <c r="OC68" i="24"/>
  <c r="OB68" i="24"/>
  <c r="AFU68" i="24" s="1"/>
  <c r="OA68" i="24"/>
  <c r="NZ68" i="24"/>
  <c r="NY68" i="24"/>
  <c r="AFT68" i="24" s="1"/>
  <c r="NX68" i="24"/>
  <c r="NW68" i="24"/>
  <c r="AFS68" i="24"/>
  <c r="NU68" i="24"/>
  <c r="NT68" i="24"/>
  <c r="NS68" i="24"/>
  <c r="AFR68" i="24" s="1"/>
  <c r="NR68" i="24"/>
  <c r="NQ68" i="24"/>
  <c r="AFQ68" i="24"/>
  <c r="ZC67" i="24"/>
  <c r="ZB67" i="24"/>
  <c r="ZA67" i="24"/>
  <c r="YZ67" i="24"/>
  <c r="YY67" i="24"/>
  <c r="YW67" i="24"/>
  <c r="YV67" i="24"/>
  <c r="YU67" i="24"/>
  <c r="YT67" i="24"/>
  <c r="YS67" i="24"/>
  <c r="YQ67" i="24"/>
  <c r="YP67" i="24"/>
  <c r="YO67" i="24"/>
  <c r="YN67" i="24"/>
  <c r="YM67" i="24"/>
  <c r="YK67" i="24"/>
  <c r="YJ67" i="24"/>
  <c r="YI67" i="24"/>
  <c r="YH67" i="24"/>
  <c r="YG67" i="24"/>
  <c r="YE67" i="24"/>
  <c r="YD67" i="24"/>
  <c r="YC67" i="24"/>
  <c r="YB67" i="24"/>
  <c r="YA67" i="24"/>
  <c r="XY67" i="24"/>
  <c r="XX67" i="24"/>
  <c r="XW67" i="24"/>
  <c r="XV67" i="24"/>
  <c r="XU67" i="24"/>
  <c r="XS67" i="24"/>
  <c r="XR67" i="24"/>
  <c r="XQ67" i="24"/>
  <c r="XP67" i="24"/>
  <c r="XO67" i="24"/>
  <c r="XM67" i="24"/>
  <c r="XL67" i="24"/>
  <c r="XK67" i="24"/>
  <c r="XJ67" i="24"/>
  <c r="XI67" i="24"/>
  <c r="XG67" i="24"/>
  <c r="XF67" i="24"/>
  <c r="XE67" i="24"/>
  <c r="XD67" i="24"/>
  <c r="XC67" i="24"/>
  <c r="XA67" i="24"/>
  <c r="WZ67" i="24"/>
  <c r="WY67" i="24"/>
  <c r="WX67" i="24"/>
  <c r="WW67" i="24"/>
  <c r="WU67" i="24"/>
  <c r="WT67" i="24"/>
  <c r="WS67" i="24"/>
  <c r="WR67" i="24"/>
  <c r="WQ67" i="24"/>
  <c r="WO67" i="24"/>
  <c r="WN67" i="24"/>
  <c r="WM67" i="24"/>
  <c r="WL67" i="24"/>
  <c r="WK67" i="24"/>
  <c r="WI67" i="24"/>
  <c r="WH67" i="24"/>
  <c r="WG67" i="24"/>
  <c r="WF67" i="24"/>
  <c r="WE67" i="24"/>
  <c r="WC67" i="24"/>
  <c r="WB67" i="24"/>
  <c r="WA67" i="24"/>
  <c r="VZ67" i="24"/>
  <c r="VY67" i="24"/>
  <c r="VW67" i="24"/>
  <c r="VV67" i="24"/>
  <c r="VU67" i="24"/>
  <c r="VT67" i="24"/>
  <c r="VS67" i="24"/>
  <c r="VQ67" i="24"/>
  <c r="VP67" i="24"/>
  <c r="VO67" i="24"/>
  <c r="VN67" i="24"/>
  <c r="VM67" i="24"/>
  <c r="VK67" i="24"/>
  <c r="VJ67" i="24"/>
  <c r="VI67" i="24"/>
  <c r="VH67" i="24"/>
  <c r="VG67" i="24"/>
  <c r="VE67" i="24"/>
  <c r="VD67" i="24"/>
  <c r="VC67" i="24"/>
  <c r="VB67" i="24"/>
  <c r="VA67" i="24"/>
  <c r="UY67" i="24"/>
  <c r="UX67" i="24"/>
  <c r="UW67" i="24"/>
  <c r="UV67" i="24"/>
  <c r="UU67" i="24"/>
  <c r="US67" i="24"/>
  <c r="UR67" i="24"/>
  <c r="UQ67" i="24"/>
  <c r="UP67" i="24"/>
  <c r="UO67" i="24"/>
  <c r="UN67" i="24"/>
  <c r="UM67" i="24"/>
  <c r="UL67" i="24"/>
  <c r="UJ67" i="24"/>
  <c r="UI67" i="24"/>
  <c r="UG67" i="24"/>
  <c r="UF67" i="24"/>
  <c r="UE67" i="24"/>
  <c r="UD67" i="24"/>
  <c r="UC67" i="24"/>
  <c r="UA67" i="24"/>
  <c r="TZ67" i="24"/>
  <c r="TY67" i="24"/>
  <c r="TX67" i="24"/>
  <c r="TW67" i="24"/>
  <c r="TU67" i="24"/>
  <c r="TT67" i="24"/>
  <c r="TS67" i="24"/>
  <c r="TR67" i="24"/>
  <c r="TQ67" i="24"/>
  <c r="TO67" i="24"/>
  <c r="TN67" i="24"/>
  <c r="TM67" i="24"/>
  <c r="TL67" i="24"/>
  <c r="TK67" i="24"/>
  <c r="TI67" i="24"/>
  <c r="TH67" i="24"/>
  <c r="TG67" i="24"/>
  <c r="TF67" i="24"/>
  <c r="TE67" i="24"/>
  <c r="TC67" i="24"/>
  <c r="TB67" i="24"/>
  <c r="TA67" i="24"/>
  <c r="SZ67" i="24"/>
  <c r="SY67" i="24"/>
  <c r="SW67" i="24"/>
  <c r="SV67" i="24"/>
  <c r="SU67" i="24"/>
  <c r="ST67" i="24"/>
  <c r="SS67" i="24"/>
  <c r="SQ67" i="24"/>
  <c r="SP67" i="24"/>
  <c r="SO67" i="24"/>
  <c r="SN67" i="24"/>
  <c r="SM67" i="24"/>
  <c r="SK67" i="24"/>
  <c r="SJ67" i="24"/>
  <c r="SI67" i="24"/>
  <c r="SH67" i="24"/>
  <c r="SG67" i="24"/>
  <c r="SE67" i="24"/>
  <c r="SD67" i="24"/>
  <c r="SB67" i="24"/>
  <c r="SA67" i="24"/>
  <c r="RY67" i="24"/>
  <c r="RX67" i="24"/>
  <c r="RV67" i="24"/>
  <c r="RU67" i="24"/>
  <c r="RS67" i="24"/>
  <c r="RR67" i="24"/>
  <c r="RP67" i="24"/>
  <c r="RO67" i="24"/>
  <c r="RM67" i="24"/>
  <c r="RL67" i="24"/>
  <c r="RJ67" i="24"/>
  <c r="RI67" i="24"/>
  <c r="RG67" i="24"/>
  <c r="RF67" i="24"/>
  <c r="RD67" i="24"/>
  <c r="RC67" i="24"/>
  <c r="RA67" i="24"/>
  <c r="QZ67" i="24"/>
  <c r="QX67" i="24"/>
  <c r="QW67" i="24"/>
  <c r="QU67" i="24"/>
  <c r="QT67" i="24"/>
  <c r="QR67" i="24"/>
  <c r="QQ67" i="24"/>
  <c r="QO67" i="24"/>
  <c r="QN67" i="24"/>
  <c r="QL67" i="24"/>
  <c r="QK67" i="24"/>
  <c r="QI67" i="24"/>
  <c r="QH67" i="24"/>
  <c r="QF67" i="24"/>
  <c r="QE67" i="24"/>
  <c r="QC67" i="24"/>
  <c r="QB67" i="24"/>
  <c r="PZ67" i="24"/>
  <c r="PY67" i="24"/>
  <c r="PW67" i="24"/>
  <c r="PV67" i="24"/>
  <c r="PT67" i="24"/>
  <c r="PS67" i="24"/>
  <c r="PQ67" i="24"/>
  <c r="PP67" i="24"/>
  <c r="PO67" i="24"/>
  <c r="PN67" i="24"/>
  <c r="PM67" i="24"/>
  <c r="PL67" i="24"/>
  <c r="AGG67" i="24" s="1"/>
  <c r="PK67" i="24"/>
  <c r="PJ67" i="24"/>
  <c r="PI67" i="24"/>
  <c r="AGF67" i="24" s="1"/>
  <c r="PH67" i="24"/>
  <c r="PG67" i="24"/>
  <c r="PF67" i="24"/>
  <c r="AGE67" i="24" s="1"/>
  <c r="PE67" i="24"/>
  <c r="PD67" i="24"/>
  <c r="PC67" i="24"/>
  <c r="AGD67" i="24" s="1"/>
  <c r="PB67" i="24"/>
  <c r="PA67" i="24"/>
  <c r="OZ67" i="24"/>
  <c r="AGC67" i="24" s="1"/>
  <c r="OY67" i="24"/>
  <c r="OX67" i="24"/>
  <c r="OW67" i="24"/>
  <c r="AGB67" i="24" s="1"/>
  <c r="OV67" i="24"/>
  <c r="OU67" i="24"/>
  <c r="OT67" i="24"/>
  <c r="AGA67" i="24" s="1"/>
  <c r="OS67" i="24"/>
  <c r="OR67" i="24"/>
  <c r="OQ67" i="24"/>
  <c r="AFZ67" i="24" s="1"/>
  <c r="OP67" i="24"/>
  <c r="OO67" i="24"/>
  <c r="ON67" i="24"/>
  <c r="AFY67" i="24" s="1"/>
  <c r="OM67" i="24"/>
  <c r="OL67" i="24"/>
  <c r="OK67" i="24"/>
  <c r="AFX67" i="24" s="1"/>
  <c r="OJ67" i="24"/>
  <c r="OI67" i="24"/>
  <c r="OH67" i="24"/>
  <c r="AFW67" i="24" s="1"/>
  <c r="OG67" i="24"/>
  <c r="OF67" i="24"/>
  <c r="OE67" i="24"/>
  <c r="AFV67" i="24" s="1"/>
  <c r="OD67" i="24"/>
  <c r="OC67" i="24"/>
  <c r="OB67" i="24"/>
  <c r="AFU67" i="24" s="1"/>
  <c r="OA67" i="24"/>
  <c r="NZ67" i="24"/>
  <c r="NY67" i="24"/>
  <c r="AFT67" i="24" s="1"/>
  <c r="NX67" i="24"/>
  <c r="NW67" i="24"/>
  <c r="AFS67" i="24"/>
  <c r="NU67" i="24"/>
  <c r="NT67" i="24"/>
  <c r="NS67" i="24"/>
  <c r="AFR67" i="24" s="1"/>
  <c r="NR67" i="24"/>
  <c r="NQ67" i="24"/>
  <c r="AFQ67" i="24"/>
  <c r="ZC66" i="24"/>
  <c r="ZB66" i="24"/>
  <c r="ZA66" i="24"/>
  <c r="YZ66" i="24"/>
  <c r="YY66" i="24"/>
  <c r="YW66" i="24"/>
  <c r="YV66" i="24"/>
  <c r="YU66" i="24"/>
  <c r="YT66" i="24"/>
  <c r="YS66" i="24"/>
  <c r="YQ66" i="24"/>
  <c r="YP66" i="24"/>
  <c r="YO66" i="24"/>
  <c r="YN66" i="24"/>
  <c r="YM66" i="24"/>
  <c r="YK66" i="24"/>
  <c r="YJ66" i="24"/>
  <c r="YI66" i="24"/>
  <c r="YH66" i="24"/>
  <c r="YG66" i="24"/>
  <c r="YE66" i="24"/>
  <c r="YD66" i="24"/>
  <c r="YC66" i="24"/>
  <c r="YB66" i="24"/>
  <c r="YA66" i="24"/>
  <c r="XY66" i="24"/>
  <c r="XX66" i="24"/>
  <c r="XW66" i="24"/>
  <c r="XV66" i="24"/>
  <c r="XU66" i="24"/>
  <c r="XS66" i="24"/>
  <c r="XR66" i="24"/>
  <c r="XQ66" i="24"/>
  <c r="XP66" i="24"/>
  <c r="XO66" i="24"/>
  <c r="XM66" i="24"/>
  <c r="XL66" i="24"/>
  <c r="XK66" i="24"/>
  <c r="XJ66" i="24"/>
  <c r="XI66" i="24"/>
  <c r="XG66" i="24"/>
  <c r="XF66" i="24"/>
  <c r="XE66" i="24"/>
  <c r="XD66" i="24"/>
  <c r="XC66" i="24"/>
  <c r="XA66" i="24"/>
  <c r="WZ66" i="24"/>
  <c r="WY66" i="24"/>
  <c r="WX66" i="24"/>
  <c r="WW66" i="24"/>
  <c r="WU66" i="24"/>
  <c r="WT66" i="24"/>
  <c r="WS66" i="24"/>
  <c r="WR66" i="24"/>
  <c r="WQ66" i="24"/>
  <c r="WO66" i="24"/>
  <c r="WN66" i="24"/>
  <c r="WM66" i="24"/>
  <c r="WL66" i="24"/>
  <c r="WK66" i="24"/>
  <c r="WI66" i="24"/>
  <c r="WH66" i="24"/>
  <c r="WG66" i="24"/>
  <c r="WF66" i="24"/>
  <c r="WE66" i="24"/>
  <c r="WC66" i="24"/>
  <c r="WB66" i="24"/>
  <c r="WA66" i="24"/>
  <c r="VZ66" i="24"/>
  <c r="VY66" i="24"/>
  <c r="VW66" i="24"/>
  <c r="VV66" i="24"/>
  <c r="VU66" i="24"/>
  <c r="VT66" i="24"/>
  <c r="VS66" i="24"/>
  <c r="VQ66" i="24"/>
  <c r="VP66" i="24"/>
  <c r="VO66" i="24"/>
  <c r="VN66" i="24"/>
  <c r="VM66" i="24"/>
  <c r="VK66" i="24"/>
  <c r="VJ66" i="24"/>
  <c r="VI66" i="24"/>
  <c r="VH66" i="24"/>
  <c r="VG66" i="24"/>
  <c r="VE66" i="24"/>
  <c r="VD66" i="24"/>
  <c r="VC66" i="24"/>
  <c r="VB66" i="24"/>
  <c r="VA66" i="24"/>
  <c r="UY66" i="24"/>
  <c r="UX66" i="24"/>
  <c r="UW66" i="24"/>
  <c r="UV66" i="24"/>
  <c r="UU66" i="24"/>
  <c r="US66" i="24"/>
  <c r="UR66" i="24"/>
  <c r="UQ66" i="24"/>
  <c r="UP66" i="24"/>
  <c r="UO66" i="24"/>
  <c r="UN66" i="24"/>
  <c r="UM66" i="24"/>
  <c r="UL66" i="24"/>
  <c r="UJ66" i="24"/>
  <c r="UI66" i="24"/>
  <c r="UG66" i="24"/>
  <c r="UF66" i="24"/>
  <c r="UE66" i="24"/>
  <c r="UD66" i="24"/>
  <c r="UC66" i="24"/>
  <c r="UA66" i="24"/>
  <c r="TZ66" i="24"/>
  <c r="TY66" i="24"/>
  <c r="TX66" i="24"/>
  <c r="TW66" i="24"/>
  <c r="TU66" i="24"/>
  <c r="TT66" i="24"/>
  <c r="TS66" i="24"/>
  <c r="TR66" i="24"/>
  <c r="TQ66" i="24"/>
  <c r="TO66" i="24"/>
  <c r="TN66" i="24"/>
  <c r="TM66" i="24"/>
  <c r="TL66" i="24"/>
  <c r="TK66" i="24"/>
  <c r="TI66" i="24"/>
  <c r="TH66" i="24"/>
  <c r="TG66" i="24"/>
  <c r="TF66" i="24"/>
  <c r="TE66" i="24"/>
  <c r="TC66" i="24"/>
  <c r="TB66" i="24"/>
  <c r="TA66" i="24"/>
  <c r="SZ66" i="24"/>
  <c r="SY66" i="24"/>
  <c r="SW66" i="24"/>
  <c r="SV66" i="24"/>
  <c r="SU66" i="24"/>
  <c r="ST66" i="24"/>
  <c r="SS66" i="24"/>
  <c r="SQ66" i="24"/>
  <c r="SP66" i="24"/>
  <c r="SO66" i="24"/>
  <c r="SN66" i="24"/>
  <c r="SM66" i="24"/>
  <c r="SK66" i="24"/>
  <c r="SJ66" i="24"/>
  <c r="SI66" i="24"/>
  <c r="SH66" i="24"/>
  <c r="SG66" i="24"/>
  <c r="SE66" i="24"/>
  <c r="SD66" i="24"/>
  <c r="SB66" i="24"/>
  <c r="SA66" i="24"/>
  <c r="RY66" i="24"/>
  <c r="RX66" i="24"/>
  <c r="RV66" i="24"/>
  <c r="RU66" i="24"/>
  <c r="RS66" i="24"/>
  <c r="RR66" i="24"/>
  <c r="RP66" i="24"/>
  <c r="RO66" i="24"/>
  <c r="RM66" i="24"/>
  <c r="RL66" i="24"/>
  <c r="RJ66" i="24"/>
  <c r="RI66" i="24"/>
  <c r="RG66" i="24"/>
  <c r="RF66" i="24"/>
  <c r="RD66" i="24"/>
  <c r="RC66" i="24"/>
  <c r="RA66" i="24"/>
  <c r="QZ66" i="24"/>
  <c r="QX66" i="24"/>
  <c r="QW66" i="24"/>
  <c r="QU66" i="24"/>
  <c r="QT66" i="24"/>
  <c r="QR66" i="24"/>
  <c r="QQ66" i="24"/>
  <c r="QO66" i="24"/>
  <c r="QN66" i="24"/>
  <c r="QL66" i="24"/>
  <c r="QK66" i="24"/>
  <c r="QI66" i="24"/>
  <c r="QH66" i="24"/>
  <c r="QF66" i="24"/>
  <c r="QE66" i="24"/>
  <c r="QC66" i="24"/>
  <c r="QB66" i="24"/>
  <c r="PZ66" i="24"/>
  <c r="PY66" i="24"/>
  <c r="PW66" i="24"/>
  <c r="PV66" i="24"/>
  <c r="PT66" i="24"/>
  <c r="PS66" i="24"/>
  <c r="PQ66" i="24"/>
  <c r="PP66" i="24"/>
  <c r="PO66" i="24"/>
  <c r="PN66" i="24"/>
  <c r="PM66" i="24"/>
  <c r="PL66" i="24"/>
  <c r="AGG66" i="24" s="1"/>
  <c r="PK66" i="24"/>
  <c r="PJ66" i="24"/>
  <c r="PI66" i="24"/>
  <c r="AGF66" i="24" s="1"/>
  <c r="PH66" i="24"/>
  <c r="PG66" i="24"/>
  <c r="PF66" i="24"/>
  <c r="AGE66" i="24" s="1"/>
  <c r="PE66" i="24"/>
  <c r="PD66" i="24"/>
  <c r="PC66" i="24"/>
  <c r="AGD66" i="24" s="1"/>
  <c r="PB66" i="24"/>
  <c r="PA66" i="24"/>
  <c r="OZ66" i="24"/>
  <c r="AGC66" i="24" s="1"/>
  <c r="OY66" i="24"/>
  <c r="OX66" i="24"/>
  <c r="OW66" i="24"/>
  <c r="AGB66" i="24" s="1"/>
  <c r="OV66" i="24"/>
  <c r="OU66" i="24"/>
  <c r="OT66" i="24"/>
  <c r="AGA66" i="24" s="1"/>
  <c r="OS66" i="24"/>
  <c r="OR66" i="24"/>
  <c r="OQ66" i="24"/>
  <c r="AFZ66" i="24" s="1"/>
  <c r="OP66" i="24"/>
  <c r="OO66" i="24"/>
  <c r="ON66" i="24"/>
  <c r="AFY66" i="24" s="1"/>
  <c r="OM66" i="24"/>
  <c r="OL66" i="24"/>
  <c r="OK66" i="24"/>
  <c r="AFX66" i="24" s="1"/>
  <c r="OJ66" i="24"/>
  <c r="OI66" i="24"/>
  <c r="OH66" i="24"/>
  <c r="AFW66" i="24" s="1"/>
  <c r="OG66" i="24"/>
  <c r="OF66" i="24"/>
  <c r="OE66" i="24"/>
  <c r="AFV66" i="24" s="1"/>
  <c r="OD66" i="24"/>
  <c r="OC66" i="24"/>
  <c r="OB66" i="24"/>
  <c r="AFU66" i="24" s="1"/>
  <c r="OA66" i="24"/>
  <c r="NZ66" i="24"/>
  <c r="NY66" i="24"/>
  <c r="AFT66" i="24" s="1"/>
  <c r="NX66" i="24"/>
  <c r="NW66" i="24"/>
  <c r="AFS66" i="24"/>
  <c r="NU66" i="24"/>
  <c r="NT66" i="24"/>
  <c r="NS66" i="24"/>
  <c r="AFR66" i="24" s="1"/>
  <c r="NR66" i="24"/>
  <c r="NQ66" i="24"/>
  <c r="AFQ66" i="24"/>
  <c r="ZC65" i="24"/>
  <c r="ZB65" i="24"/>
  <c r="ZA65" i="24"/>
  <c r="YZ65" i="24"/>
  <c r="YY65" i="24"/>
  <c r="YW65" i="24"/>
  <c r="YV65" i="24"/>
  <c r="YU65" i="24"/>
  <c r="YT65" i="24"/>
  <c r="YS65" i="24"/>
  <c r="YQ65" i="24"/>
  <c r="YP65" i="24"/>
  <c r="YO65" i="24"/>
  <c r="YN65" i="24"/>
  <c r="YM65" i="24"/>
  <c r="YK65" i="24"/>
  <c r="YJ65" i="24"/>
  <c r="YI65" i="24"/>
  <c r="YH65" i="24"/>
  <c r="YG65" i="24"/>
  <c r="YE65" i="24"/>
  <c r="YD65" i="24"/>
  <c r="YC65" i="24"/>
  <c r="YB65" i="24"/>
  <c r="YA65" i="24"/>
  <c r="XY65" i="24"/>
  <c r="XX65" i="24"/>
  <c r="XW65" i="24"/>
  <c r="XV65" i="24"/>
  <c r="XU65" i="24"/>
  <c r="XS65" i="24"/>
  <c r="XR65" i="24"/>
  <c r="XQ65" i="24"/>
  <c r="XP65" i="24"/>
  <c r="XO65" i="24"/>
  <c r="XM65" i="24"/>
  <c r="XL65" i="24"/>
  <c r="XK65" i="24"/>
  <c r="XJ65" i="24"/>
  <c r="XI65" i="24"/>
  <c r="XG65" i="24"/>
  <c r="XF65" i="24"/>
  <c r="XE65" i="24"/>
  <c r="XD65" i="24"/>
  <c r="XC65" i="24"/>
  <c r="XA65" i="24"/>
  <c r="WZ65" i="24"/>
  <c r="WY65" i="24"/>
  <c r="WX65" i="24"/>
  <c r="WW65" i="24"/>
  <c r="WU65" i="24"/>
  <c r="WT65" i="24"/>
  <c r="WS65" i="24"/>
  <c r="WR65" i="24"/>
  <c r="WQ65" i="24"/>
  <c r="WO65" i="24"/>
  <c r="WN65" i="24"/>
  <c r="WM65" i="24"/>
  <c r="WL65" i="24"/>
  <c r="WK65" i="24"/>
  <c r="WI65" i="24"/>
  <c r="WH65" i="24"/>
  <c r="WG65" i="24"/>
  <c r="WF65" i="24"/>
  <c r="WE65" i="24"/>
  <c r="WC65" i="24"/>
  <c r="WB65" i="24"/>
  <c r="WA65" i="24"/>
  <c r="VZ65" i="24"/>
  <c r="VY65" i="24"/>
  <c r="VW65" i="24"/>
  <c r="VV65" i="24"/>
  <c r="VU65" i="24"/>
  <c r="VT65" i="24"/>
  <c r="VS65" i="24"/>
  <c r="VQ65" i="24"/>
  <c r="VP65" i="24"/>
  <c r="VO65" i="24"/>
  <c r="VN65" i="24"/>
  <c r="VM65" i="24"/>
  <c r="VK65" i="24"/>
  <c r="VJ65" i="24"/>
  <c r="VI65" i="24"/>
  <c r="VH65" i="24"/>
  <c r="VG65" i="24"/>
  <c r="VE65" i="24"/>
  <c r="VD65" i="24"/>
  <c r="VC65" i="24"/>
  <c r="VB65" i="24"/>
  <c r="VA65" i="24"/>
  <c r="UY65" i="24"/>
  <c r="UX65" i="24"/>
  <c r="UW65" i="24"/>
  <c r="UV65" i="24"/>
  <c r="UU65" i="24"/>
  <c r="US65" i="24"/>
  <c r="UR65" i="24"/>
  <c r="UQ65" i="24"/>
  <c r="UP65" i="24"/>
  <c r="UO65" i="24"/>
  <c r="UN65" i="24"/>
  <c r="UM65" i="24"/>
  <c r="UL65" i="24"/>
  <c r="UJ65" i="24"/>
  <c r="UI65" i="24"/>
  <c r="UG65" i="24"/>
  <c r="UF65" i="24"/>
  <c r="UE65" i="24"/>
  <c r="UD65" i="24"/>
  <c r="UC65" i="24"/>
  <c r="UA65" i="24"/>
  <c r="TZ65" i="24"/>
  <c r="TY65" i="24"/>
  <c r="TX65" i="24"/>
  <c r="TW65" i="24"/>
  <c r="TU65" i="24"/>
  <c r="TT65" i="24"/>
  <c r="TS65" i="24"/>
  <c r="TR65" i="24"/>
  <c r="TQ65" i="24"/>
  <c r="TO65" i="24"/>
  <c r="TN65" i="24"/>
  <c r="TM65" i="24"/>
  <c r="TL65" i="24"/>
  <c r="TK65" i="24"/>
  <c r="TI65" i="24"/>
  <c r="TH65" i="24"/>
  <c r="TG65" i="24"/>
  <c r="TF65" i="24"/>
  <c r="TE65" i="24"/>
  <c r="TC65" i="24"/>
  <c r="TB65" i="24"/>
  <c r="TA65" i="24"/>
  <c r="SZ65" i="24"/>
  <c r="SY65" i="24"/>
  <c r="SW65" i="24"/>
  <c r="SV65" i="24"/>
  <c r="SU65" i="24"/>
  <c r="ST65" i="24"/>
  <c r="SS65" i="24"/>
  <c r="SQ65" i="24"/>
  <c r="SP65" i="24"/>
  <c r="SO65" i="24"/>
  <c r="SN65" i="24"/>
  <c r="SM65" i="24"/>
  <c r="SK65" i="24"/>
  <c r="SJ65" i="24"/>
  <c r="SI65" i="24"/>
  <c r="SH65" i="24"/>
  <c r="SG65" i="24"/>
  <c r="SE65" i="24"/>
  <c r="SD65" i="24"/>
  <c r="SB65" i="24"/>
  <c r="SA65" i="24"/>
  <c r="RY65" i="24"/>
  <c r="RX65" i="24"/>
  <c r="RV65" i="24"/>
  <c r="RU65" i="24"/>
  <c r="RS65" i="24"/>
  <c r="RR65" i="24"/>
  <c r="RP65" i="24"/>
  <c r="RO65" i="24"/>
  <c r="RM65" i="24"/>
  <c r="RL65" i="24"/>
  <c r="RJ65" i="24"/>
  <c r="RI65" i="24"/>
  <c r="RG65" i="24"/>
  <c r="RF65" i="24"/>
  <c r="RD65" i="24"/>
  <c r="RC65" i="24"/>
  <c r="RA65" i="24"/>
  <c r="QZ65" i="24"/>
  <c r="QX65" i="24"/>
  <c r="QW65" i="24"/>
  <c r="QU65" i="24"/>
  <c r="QT65" i="24"/>
  <c r="QR65" i="24"/>
  <c r="QQ65" i="24"/>
  <c r="QO65" i="24"/>
  <c r="QN65" i="24"/>
  <c r="QL65" i="24"/>
  <c r="QK65" i="24"/>
  <c r="QI65" i="24"/>
  <c r="QH65" i="24"/>
  <c r="QF65" i="24"/>
  <c r="QE65" i="24"/>
  <c r="QC65" i="24"/>
  <c r="QB65" i="24"/>
  <c r="PZ65" i="24"/>
  <c r="PY65" i="24"/>
  <c r="PW65" i="24"/>
  <c r="PV65" i="24"/>
  <c r="PT65" i="24"/>
  <c r="PS65" i="24"/>
  <c r="PQ65" i="24"/>
  <c r="PP65" i="24"/>
  <c r="PO65" i="24"/>
  <c r="PN65" i="24"/>
  <c r="PM65" i="24"/>
  <c r="PL65" i="24"/>
  <c r="AGG65" i="24" s="1"/>
  <c r="PK65" i="24"/>
  <c r="PJ65" i="24"/>
  <c r="PI65" i="24"/>
  <c r="AGF65" i="24" s="1"/>
  <c r="PH65" i="24"/>
  <c r="PG65" i="24"/>
  <c r="PF65" i="24"/>
  <c r="AGE65" i="24" s="1"/>
  <c r="PE65" i="24"/>
  <c r="PD65" i="24"/>
  <c r="PC65" i="24"/>
  <c r="AGD65" i="24" s="1"/>
  <c r="PB65" i="24"/>
  <c r="PA65" i="24"/>
  <c r="OZ65" i="24"/>
  <c r="AGC65" i="24" s="1"/>
  <c r="OY65" i="24"/>
  <c r="OX65" i="24"/>
  <c r="OW65" i="24"/>
  <c r="AGB65" i="24" s="1"/>
  <c r="OV65" i="24"/>
  <c r="OU65" i="24"/>
  <c r="OT65" i="24"/>
  <c r="AGA65" i="24" s="1"/>
  <c r="OS65" i="24"/>
  <c r="OR65" i="24"/>
  <c r="OQ65" i="24"/>
  <c r="AFZ65" i="24" s="1"/>
  <c r="OP65" i="24"/>
  <c r="OO65" i="24"/>
  <c r="ON65" i="24"/>
  <c r="AFY65" i="24" s="1"/>
  <c r="OM65" i="24"/>
  <c r="OL65" i="24"/>
  <c r="OK65" i="24"/>
  <c r="AFX65" i="24" s="1"/>
  <c r="OJ65" i="24"/>
  <c r="OI65" i="24"/>
  <c r="OH65" i="24"/>
  <c r="AFW65" i="24" s="1"/>
  <c r="OG65" i="24"/>
  <c r="OF65" i="24"/>
  <c r="OE65" i="24"/>
  <c r="AFV65" i="24" s="1"/>
  <c r="OD65" i="24"/>
  <c r="OC65" i="24"/>
  <c r="OB65" i="24"/>
  <c r="AFU65" i="24" s="1"/>
  <c r="OA65" i="24"/>
  <c r="NZ65" i="24"/>
  <c r="NY65" i="24"/>
  <c r="AFT65" i="24" s="1"/>
  <c r="NX65" i="24"/>
  <c r="NW65" i="24"/>
  <c r="AFS65" i="24"/>
  <c r="NU65" i="24"/>
  <c r="NT65" i="24"/>
  <c r="NS65" i="24"/>
  <c r="AFR65" i="24" s="1"/>
  <c r="NR65" i="24"/>
  <c r="NQ65" i="24"/>
  <c r="AFQ65" i="24"/>
  <c r="ZC64" i="24"/>
  <c r="ZB64" i="24"/>
  <c r="ZA64" i="24"/>
  <c r="YZ64" i="24"/>
  <c r="YY64" i="24"/>
  <c r="YW64" i="24"/>
  <c r="YV64" i="24"/>
  <c r="YU64" i="24"/>
  <c r="YT64" i="24"/>
  <c r="YS64" i="24"/>
  <c r="YQ64" i="24"/>
  <c r="YP64" i="24"/>
  <c r="YO64" i="24"/>
  <c r="YN64" i="24"/>
  <c r="YM64" i="24"/>
  <c r="YK64" i="24"/>
  <c r="YJ64" i="24"/>
  <c r="YI64" i="24"/>
  <c r="YH64" i="24"/>
  <c r="YG64" i="24"/>
  <c r="YE64" i="24"/>
  <c r="YD64" i="24"/>
  <c r="YC64" i="24"/>
  <c r="YB64" i="24"/>
  <c r="YA64" i="24"/>
  <c r="XY64" i="24"/>
  <c r="XX64" i="24"/>
  <c r="XW64" i="24"/>
  <c r="XV64" i="24"/>
  <c r="XU64" i="24"/>
  <c r="XS64" i="24"/>
  <c r="XR64" i="24"/>
  <c r="XQ64" i="24"/>
  <c r="XP64" i="24"/>
  <c r="XO64" i="24"/>
  <c r="XM64" i="24"/>
  <c r="XL64" i="24"/>
  <c r="XK64" i="24"/>
  <c r="XJ64" i="24"/>
  <c r="XI64" i="24"/>
  <c r="XG64" i="24"/>
  <c r="XF64" i="24"/>
  <c r="XE64" i="24"/>
  <c r="XD64" i="24"/>
  <c r="XC64" i="24"/>
  <c r="XA64" i="24"/>
  <c r="WZ64" i="24"/>
  <c r="WY64" i="24"/>
  <c r="WX64" i="24"/>
  <c r="WW64" i="24"/>
  <c r="WU64" i="24"/>
  <c r="WT64" i="24"/>
  <c r="WS64" i="24"/>
  <c r="WR64" i="24"/>
  <c r="WQ64" i="24"/>
  <c r="WO64" i="24"/>
  <c r="WN64" i="24"/>
  <c r="WM64" i="24"/>
  <c r="WL64" i="24"/>
  <c r="WK64" i="24"/>
  <c r="WI64" i="24"/>
  <c r="WH64" i="24"/>
  <c r="WG64" i="24"/>
  <c r="WF64" i="24"/>
  <c r="WE64" i="24"/>
  <c r="WC64" i="24"/>
  <c r="WB64" i="24"/>
  <c r="WA64" i="24"/>
  <c r="VZ64" i="24"/>
  <c r="VY64" i="24"/>
  <c r="VW64" i="24"/>
  <c r="VV64" i="24"/>
  <c r="VU64" i="24"/>
  <c r="VT64" i="24"/>
  <c r="VS64" i="24"/>
  <c r="VQ64" i="24"/>
  <c r="VP64" i="24"/>
  <c r="VO64" i="24"/>
  <c r="VN64" i="24"/>
  <c r="VM64" i="24"/>
  <c r="VK64" i="24"/>
  <c r="VJ64" i="24"/>
  <c r="VI64" i="24"/>
  <c r="VH64" i="24"/>
  <c r="VG64" i="24"/>
  <c r="VE64" i="24"/>
  <c r="VD64" i="24"/>
  <c r="VC64" i="24"/>
  <c r="VB64" i="24"/>
  <c r="VA64" i="24"/>
  <c r="UY64" i="24"/>
  <c r="UX64" i="24"/>
  <c r="UW64" i="24"/>
  <c r="UV64" i="24"/>
  <c r="UU64" i="24"/>
  <c r="US64" i="24"/>
  <c r="UR64" i="24"/>
  <c r="UQ64" i="24"/>
  <c r="UP64" i="24"/>
  <c r="UO64" i="24"/>
  <c r="UN64" i="24"/>
  <c r="UM64" i="24"/>
  <c r="UL64" i="24"/>
  <c r="UJ64" i="24"/>
  <c r="UI64" i="24"/>
  <c r="UG64" i="24"/>
  <c r="UF64" i="24"/>
  <c r="UE64" i="24"/>
  <c r="UD64" i="24"/>
  <c r="UC64" i="24"/>
  <c r="UA64" i="24"/>
  <c r="TZ64" i="24"/>
  <c r="TY64" i="24"/>
  <c r="TX64" i="24"/>
  <c r="TW64" i="24"/>
  <c r="TU64" i="24"/>
  <c r="TT64" i="24"/>
  <c r="TS64" i="24"/>
  <c r="TR64" i="24"/>
  <c r="TQ64" i="24"/>
  <c r="TO64" i="24"/>
  <c r="TN64" i="24"/>
  <c r="TM64" i="24"/>
  <c r="TL64" i="24"/>
  <c r="TK64" i="24"/>
  <c r="TI64" i="24"/>
  <c r="TH64" i="24"/>
  <c r="TG64" i="24"/>
  <c r="TF64" i="24"/>
  <c r="TE64" i="24"/>
  <c r="TC64" i="24"/>
  <c r="TB64" i="24"/>
  <c r="TA64" i="24"/>
  <c r="SZ64" i="24"/>
  <c r="SY64" i="24"/>
  <c r="SW64" i="24"/>
  <c r="SV64" i="24"/>
  <c r="SU64" i="24"/>
  <c r="ST64" i="24"/>
  <c r="SS64" i="24"/>
  <c r="SQ64" i="24"/>
  <c r="SP64" i="24"/>
  <c r="SO64" i="24"/>
  <c r="SN64" i="24"/>
  <c r="SM64" i="24"/>
  <c r="SK64" i="24"/>
  <c r="SJ64" i="24"/>
  <c r="SI64" i="24"/>
  <c r="SH64" i="24"/>
  <c r="SG64" i="24"/>
  <c r="SE64" i="24"/>
  <c r="SD64" i="24"/>
  <c r="SB64" i="24"/>
  <c r="SA64" i="24"/>
  <c r="RY64" i="24"/>
  <c r="RX64" i="24"/>
  <c r="RV64" i="24"/>
  <c r="RU64" i="24"/>
  <c r="RS64" i="24"/>
  <c r="RR64" i="24"/>
  <c r="RP64" i="24"/>
  <c r="RO64" i="24"/>
  <c r="RM64" i="24"/>
  <c r="RL64" i="24"/>
  <c r="RJ64" i="24"/>
  <c r="RI64" i="24"/>
  <c r="RG64" i="24"/>
  <c r="RF64" i="24"/>
  <c r="RD64" i="24"/>
  <c r="RC64" i="24"/>
  <c r="RA64" i="24"/>
  <c r="QZ64" i="24"/>
  <c r="QX64" i="24"/>
  <c r="QW64" i="24"/>
  <c r="QU64" i="24"/>
  <c r="QT64" i="24"/>
  <c r="QR64" i="24"/>
  <c r="QQ64" i="24"/>
  <c r="QO64" i="24"/>
  <c r="QN64" i="24"/>
  <c r="QL64" i="24"/>
  <c r="QK64" i="24"/>
  <c r="QI64" i="24"/>
  <c r="QH64" i="24"/>
  <c r="QF64" i="24"/>
  <c r="QE64" i="24"/>
  <c r="QC64" i="24"/>
  <c r="QB64" i="24"/>
  <c r="PZ64" i="24"/>
  <c r="PY64" i="24"/>
  <c r="PW64" i="24"/>
  <c r="PV64" i="24"/>
  <c r="PT64" i="24"/>
  <c r="PS64" i="24"/>
  <c r="PQ64" i="24"/>
  <c r="PP64" i="24"/>
  <c r="PO64" i="24"/>
  <c r="PN64" i="24"/>
  <c r="PM64" i="24"/>
  <c r="PL64" i="24"/>
  <c r="AGG64" i="24" s="1"/>
  <c r="PK64" i="24"/>
  <c r="PJ64" i="24"/>
  <c r="PI64" i="24"/>
  <c r="AGF64" i="24" s="1"/>
  <c r="PH64" i="24"/>
  <c r="PG64" i="24"/>
  <c r="PF64" i="24"/>
  <c r="AGE64" i="24" s="1"/>
  <c r="PE64" i="24"/>
  <c r="PD64" i="24"/>
  <c r="PC64" i="24"/>
  <c r="AGD64" i="24" s="1"/>
  <c r="PB64" i="24"/>
  <c r="PA64" i="24"/>
  <c r="OZ64" i="24"/>
  <c r="AGC64" i="24" s="1"/>
  <c r="OY64" i="24"/>
  <c r="OX64" i="24"/>
  <c r="OW64" i="24"/>
  <c r="AGB64" i="24" s="1"/>
  <c r="OV64" i="24"/>
  <c r="OU64" i="24"/>
  <c r="OT64" i="24"/>
  <c r="AGA64" i="24" s="1"/>
  <c r="OS64" i="24"/>
  <c r="OR64" i="24"/>
  <c r="OQ64" i="24"/>
  <c r="AFZ64" i="24" s="1"/>
  <c r="OP64" i="24"/>
  <c r="OO64" i="24"/>
  <c r="ON64" i="24"/>
  <c r="AFY64" i="24" s="1"/>
  <c r="OM64" i="24"/>
  <c r="OL64" i="24"/>
  <c r="OK64" i="24"/>
  <c r="AFX64" i="24" s="1"/>
  <c r="OJ64" i="24"/>
  <c r="OI64" i="24"/>
  <c r="OH64" i="24"/>
  <c r="AFW64" i="24" s="1"/>
  <c r="OG64" i="24"/>
  <c r="OF64" i="24"/>
  <c r="OE64" i="24"/>
  <c r="AFV64" i="24" s="1"/>
  <c r="OD64" i="24"/>
  <c r="OC64" i="24"/>
  <c r="OB64" i="24"/>
  <c r="AFU64" i="24" s="1"/>
  <c r="OA64" i="24"/>
  <c r="NZ64" i="24"/>
  <c r="NY64" i="24"/>
  <c r="AFT64" i="24" s="1"/>
  <c r="NX64" i="24"/>
  <c r="NW64" i="24"/>
  <c r="AFS64" i="24"/>
  <c r="NU64" i="24"/>
  <c r="NT64" i="24"/>
  <c r="NS64" i="24"/>
  <c r="AFR64" i="24" s="1"/>
  <c r="NR64" i="24"/>
  <c r="NQ64" i="24"/>
  <c r="AFQ64" i="24"/>
  <c r="ZC63" i="24"/>
  <c r="ZB63" i="24"/>
  <c r="ZA63" i="24"/>
  <c r="YZ63" i="24"/>
  <c r="YY63" i="24"/>
  <c r="YW63" i="24"/>
  <c r="YV63" i="24"/>
  <c r="YU63" i="24"/>
  <c r="YT63" i="24"/>
  <c r="YS63" i="24"/>
  <c r="YQ63" i="24"/>
  <c r="YP63" i="24"/>
  <c r="YO63" i="24"/>
  <c r="YN63" i="24"/>
  <c r="YM63" i="24"/>
  <c r="YK63" i="24"/>
  <c r="YJ63" i="24"/>
  <c r="YI63" i="24"/>
  <c r="YH63" i="24"/>
  <c r="YG63" i="24"/>
  <c r="YE63" i="24"/>
  <c r="YD63" i="24"/>
  <c r="YC63" i="24"/>
  <c r="YB63" i="24"/>
  <c r="YA63" i="24"/>
  <c r="XY63" i="24"/>
  <c r="XX63" i="24"/>
  <c r="XW63" i="24"/>
  <c r="XV63" i="24"/>
  <c r="XU63" i="24"/>
  <c r="XS63" i="24"/>
  <c r="XR63" i="24"/>
  <c r="XQ63" i="24"/>
  <c r="XP63" i="24"/>
  <c r="XO63" i="24"/>
  <c r="XM63" i="24"/>
  <c r="XL63" i="24"/>
  <c r="XK63" i="24"/>
  <c r="XJ63" i="24"/>
  <c r="XI63" i="24"/>
  <c r="XG63" i="24"/>
  <c r="XF63" i="24"/>
  <c r="XE63" i="24"/>
  <c r="XD63" i="24"/>
  <c r="XC63" i="24"/>
  <c r="XA63" i="24"/>
  <c r="WZ63" i="24"/>
  <c r="WY63" i="24"/>
  <c r="WX63" i="24"/>
  <c r="WW63" i="24"/>
  <c r="WU63" i="24"/>
  <c r="WT63" i="24"/>
  <c r="WS63" i="24"/>
  <c r="WR63" i="24"/>
  <c r="WQ63" i="24"/>
  <c r="WO63" i="24"/>
  <c r="WN63" i="24"/>
  <c r="WM63" i="24"/>
  <c r="WL63" i="24"/>
  <c r="WK63" i="24"/>
  <c r="WI63" i="24"/>
  <c r="WH63" i="24"/>
  <c r="WG63" i="24"/>
  <c r="WF63" i="24"/>
  <c r="WE63" i="24"/>
  <c r="WC63" i="24"/>
  <c r="WB63" i="24"/>
  <c r="WA63" i="24"/>
  <c r="VZ63" i="24"/>
  <c r="VY63" i="24"/>
  <c r="VW63" i="24"/>
  <c r="VV63" i="24"/>
  <c r="VU63" i="24"/>
  <c r="VT63" i="24"/>
  <c r="VS63" i="24"/>
  <c r="VQ63" i="24"/>
  <c r="VP63" i="24"/>
  <c r="VO63" i="24"/>
  <c r="VN63" i="24"/>
  <c r="VM63" i="24"/>
  <c r="VK63" i="24"/>
  <c r="VJ63" i="24"/>
  <c r="VI63" i="24"/>
  <c r="VH63" i="24"/>
  <c r="VG63" i="24"/>
  <c r="VE63" i="24"/>
  <c r="VD63" i="24"/>
  <c r="VC63" i="24"/>
  <c r="VB63" i="24"/>
  <c r="VA63" i="24"/>
  <c r="UY63" i="24"/>
  <c r="UX63" i="24"/>
  <c r="UW63" i="24"/>
  <c r="UV63" i="24"/>
  <c r="UU63" i="24"/>
  <c r="US63" i="24"/>
  <c r="UR63" i="24"/>
  <c r="UQ63" i="24"/>
  <c r="UP63" i="24"/>
  <c r="UO63" i="24"/>
  <c r="UN63" i="24"/>
  <c r="UM63" i="24"/>
  <c r="UL63" i="24"/>
  <c r="UJ63" i="24"/>
  <c r="UI63" i="24"/>
  <c r="UG63" i="24"/>
  <c r="UF63" i="24"/>
  <c r="UE63" i="24"/>
  <c r="UD63" i="24"/>
  <c r="UC63" i="24"/>
  <c r="UA63" i="24"/>
  <c r="TZ63" i="24"/>
  <c r="TY63" i="24"/>
  <c r="TX63" i="24"/>
  <c r="TW63" i="24"/>
  <c r="TU63" i="24"/>
  <c r="TT63" i="24"/>
  <c r="TS63" i="24"/>
  <c r="TR63" i="24"/>
  <c r="TQ63" i="24"/>
  <c r="TO63" i="24"/>
  <c r="TN63" i="24"/>
  <c r="TM63" i="24"/>
  <c r="TL63" i="24"/>
  <c r="TK63" i="24"/>
  <c r="TI63" i="24"/>
  <c r="TH63" i="24"/>
  <c r="TG63" i="24"/>
  <c r="TF63" i="24"/>
  <c r="TE63" i="24"/>
  <c r="TC63" i="24"/>
  <c r="TB63" i="24"/>
  <c r="TA63" i="24"/>
  <c r="SZ63" i="24"/>
  <c r="SY63" i="24"/>
  <c r="SW63" i="24"/>
  <c r="SV63" i="24"/>
  <c r="SU63" i="24"/>
  <c r="ST63" i="24"/>
  <c r="SS63" i="24"/>
  <c r="SQ63" i="24"/>
  <c r="SP63" i="24"/>
  <c r="SO63" i="24"/>
  <c r="SN63" i="24"/>
  <c r="SM63" i="24"/>
  <c r="SK63" i="24"/>
  <c r="SJ63" i="24"/>
  <c r="SI63" i="24"/>
  <c r="SH63" i="24"/>
  <c r="SG63" i="24"/>
  <c r="SE63" i="24"/>
  <c r="SD63" i="24"/>
  <c r="SB63" i="24"/>
  <c r="SA63" i="24"/>
  <c r="RY63" i="24"/>
  <c r="RX63" i="24"/>
  <c r="RV63" i="24"/>
  <c r="RU63" i="24"/>
  <c r="RS63" i="24"/>
  <c r="RR63" i="24"/>
  <c r="RP63" i="24"/>
  <c r="RO63" i="24"/>
  <c r="RM63" i="24"/>
  <c r="RL63" i="24"/>
  <c r="RJ63" i="24"/>
  <c r="RI63" i="24"/>
  <c r="RG63" i="24"/>
  <c r="RF63" i="24"/>
  <c r="RD63" i="24"/>
  <c r="RC63" i="24"/>
  <c r="RA63" i="24"/>
  <c r="QZ63" i="24"/>
  <c r="QX63" i="24"/>
  <c r="QW63" i="24"/>
  <c r="QU63" i="24"/>
  <c r="QT63" i="24"/>
  <c r="QR63" i="24"/>
  <c r="QQ63" i="24"/>
  <c r="QO63" i="24"/>
  <c r="QN63" i="24"/>
  <c r="QL63" i="24"/>
  <c r="QK63" i="24"/>
  <c r="QI63" i="24"/>
  <c r="QH63" i="24"/>
  <c r="QF63" i="24"/>
  <c r="QE63" i="24"/>
  <c r="QC63" i="24"/>
  <c r="QB63" i="24"/>
  <c r="PZ63" i="24"/>
  <c r="PY63" i="24"/>
  <c r="PW63" i="24"/>
  <c r="PV63" i="24"/>
  <c r="PT63" i="24"/>
  <c r="PS63" i="24"/>
  <c r="PQ63" i="24"/>
  <c r="PP63" i="24"/>
  <c r="PO63" i="24"/>
  <c r="PN63" i="24"/>
  <c r="PM63" i="24"/>
  <c r="PL63" i="24"/>
  <c r="AGG63" i="24" s="1"/>
  <c r="PK63" i="24"/>
  <c r="PJ63" i="24"/>
  <c r="PI63" i="24"/>
  <c r="AGF63" i="24" s="1"/>
  <c r="PH63" i="24"/>
  <c r="PG63" i="24"/>
  <c r="PF63" i="24"/>
  <c r="AGE63" i="24" s="1"/>
  <c r="PE63" i="24"/>
  <c r="PD63" i="24"/>
  <c r="PC63" i="24"/>
  <c r="AGD63" i="24" s="1"/>
  <c r="PB63" i="24"/>
  <c r="PA63" i="24"/>
  <c r="OZ63" i="24"/>
  <c r="AGC63" i="24" s="1"/>
  <c r="OY63" i="24"/>
  <c r="OX63" i="24"/>
  <c r="OW63" i="24"/>
  <c r="AGB63" i="24" s="1"/>
  <c r="OV63" i="24"/>
  <c r="OU63" i="24"/>
  <c r="OT63" i="24"/>
  <c r="AGA63" i="24" s="1"/>
  <c r="OS63" i="24"/>
  <c r="OR63" i="24"/>
  <c r="OQ63" i="24"/>
  <c r="AFZ63" i="24" s="1"/>
  <c r="OP63" i="24"/>
  <c r="OO63" i="24"/>
  <c r="ON63" i="24"/>
  <c r="AFY63" i="24" s="1"/>
  <c r="OM63" i="24"/>
  <c r="OL63" i="24"/>
  <c r="OK63" i="24"/>
  <c r="AFX63" i="24" s="1"/>
  <c r="OJ63" i="24"/>
  <c r="OI63" i="24"/>
  <c r="OH63" i="24"/>
  <c r="AFW63" i="24" s="1"/>
  <c r="OG63" i="24"/>
  <c r="OF63" i="24"/>
  <c r="OE63" i="24"/>
  <c r="AFV63" i="24" s="1"/>
  <c r="OD63" i="24"/>
  <c r="OC63" i="24"/>
  <c r="OB63" i="24"/>
  <c r="AFU63" i="24" s="1"/>
  <c r="OA63" i="24"/>
  <c r="NZ63" i="24"/>
  <c r="NY63" i="24"/>
  <c r="AFT63" i="24" s="1"/>
  <c r="NX63" i="24"/>
  <c r="NW63" i="24"/>
  <c r="AFS63" i="24"/>
  <c r="NU63" i="24"/>
  <c r="NT63" i="24"/>
  <c r="NS63" i="24"/>
  <c r="AFR63" i="24" s="1"/>
  <c r="NR63" i="24"/>
  <c r="NQ63" i="24"/>
  <c r="AFQ63" i="24"/>
  <c r="ZC62" i="24"/>
  <c r="ZB62" i="24"/>
  <c r="ZA62" i="24"/>
  <c r="YZ62" i="24"/>
  <c r="YY62" i="24"/>
  <c r="YW62" i="24"/>
  <c r="YV62" i="24"/>
  <c r="YU62" i="24"/>
  <c r="YT62" i="24"/>
  <c r="YS62" i="24"/>
  <c r="YQ62" i="24"/>
  <c r="YP62" i="24"/>
  <c r="YO62" i="24"/>
  <c r="YN62" i="24"/>
  <c r="YM62" i="24"/>
  <c r="YK62" i="24"/>
  <c r="YJ62" i="24"/>
  <c r="YI62" i="24"/>
  <c r="YH62" i="24"/>
  <c r="YG62" i="24"/>
  <c r="YE62" i="24"/>
  <c r="YD62" i="24"/>
  <c r="YC62" i="24"/>
  <c r="YB62" i="24"/>
  <c r="YA62" i="24"/>
  <c r="XY62" i="24"/>
  <c r="XX62" i="24"/>
  <c r="XW62" i="24"/>
  <c r="XV62" i="24"/>
  <c r="XU62" i="24"/>
  <c r="XS62" i="24"/>
  <c r="XR62" i="24"/>
  <c r="XQ62" i="24"/>
  <c r="XP62" i="24"/>
  <c r="XO62" i="24"/>
  <c r="XM62" i="24"/>
  <c r="XL62" i="24"/>
  <c r="XK62" i="24"/>
  <c r="XJ62" i="24"/>
  <c r="XI62" i="24"/>
  <c r="XG62" i="24"/>
  <c r="XF62" i="24"/>
  <c r="XE62" i="24"/>
  <c r="XD62" i="24"/>
  <c r="XC62" i="24"/>
  <c r="XA62" i="24"/>
  <c r="WZ62" i="24"/>
  <c r="WY62" i="24"/>
  <c r="WX62" i="24"/>
  <c r="WW62" i="24"/>
  <c r="WU62" i="24"/>
  <c r="WT62" i="24"/>
  <c r="WS62" i="24"/>
  <c r="WR62" i="24"/>
  <c r="WQ62" i="24"/>
  <c r="WO62" i="24"/>
  <c r="WN62" i="24"/>
  <c r="WM62" i="24"/>
  <c r="WL62" i="24"/>
  <c r="WK62" i="24"/>
  <c r="WI62" i="24"/>
  <c r="WH62" i="24"/>
  <c r="WG62" i="24"/>
  <c r="WF62" i="24"/>
  <c r="WE62" i="24"/>
  <c r="WC62" i="24"/>
  <c r="WB62" i="24"/>
  <c r="WA62" i="24"/>
  <c r="VZ62" i="24"/>
  <c r="VY62" i="24"/>
  <c r="VW62" i="24"/>
  <c r="VV62" i="24"/>
  <c r="VU62" i="24"/>
  <c r="VT62" i="24"/>
  <c r="VS62" i="24"/>
  <c r="VQ62" i="24"/>
  <c r="VP62" i="24"/>
  <c r="VO62" i="24"/>
  <c r="VN62" i="24"/>
  <c r="VM62" i="24"/>
  <c r="VK62" i="24"/>
  <c r="VJ62" i="24"/>
  <c r="VI62" i="24"/>
  <c r="VH62" i="24"/>
  <c r="VG62" i="24"/>
  <c r="VE62" i="24"/>
  <c r="VD62" i="24"/>
  <c r="VC62" i="24"/>
  <c r="VB62" i="24"/>
  <c r="VA62" i="24"/>
  <c r="UY62" i="24"/>
  <c r="UX62" i="24"/>
  <c r="UW62" i="24"/>
  <c r="UV62" i="24"/>
  <c r="UU62" i="24"/>
  <c r="US62" i="24"/>
  <c r="UR62" i="24"/>
  <c r="UQ62" i="24"/>
  <c r="UP62" i="24"/>
  <c r="UO62" i="24"/>
  <c r="UN62" i="24"/>
  <c r="UM62" i="24"/>
  <c r="UL62" i="24"/>
  <c r="UJ62" i="24"/>
  <c r="UI62" i="24"/>
  <c r="UG62" i="24"/>
  <c r="UF62" i="24"/>
  <c r="UE62" i="24"/>
  <c r="UD62" i="24"/>
  <c r="UC62" i="24"/>
  <c r="UA62" i="24"/>
  <c r="TZ62" i="24"/>
  <c r="TY62" i="24"/>
  <c r="TX62" i="24"/>
  <c r="TW62" i="24"/>
  <c r="TU62" i="24"/>
  <c r="TT62" i="24"/>
  <c r="TS62" i="24"/>
  <c r="TR62" i="24"/>
  <c r="TQ62" i="24"/>
  <c r="TO62" i="24"/>
  <c r="TN62" i="24"/>
  <c r="TM62" i="24"/>
  <c r="TL62" i="24"/>
  <c r="TK62" i="24"/>
  <c r="TI62" i="24"/>
  <c r="TH62" i="24"/>
  <c r="TG62" i="24"/>
  <c r="TF62" i="24"/>
  <c r="TE62" i="24"/>
  <c r="TC62" i="24"/>
  <c r="TB62" i="24"/>
  <c r="TA62" i="24"/>
  <c r="SZ62" i="24"/>
  <c r="SY62" i="24"/>
  <c r="SW62" i="24"/>
  <c r="SV62" i="24"/>
  <c r="SU62" i="24"/>
  <c r="ST62" i="24"/>
  <c r="SS62" i="24"/>
  <c r="SQ62" i="24"/>
  <c r="SP62" i="24"/>
  <c r="SO62" i="24"/>
  <c r="SN62" i="24"/>
  <c r="SM62" i="24"/>
  <c r="SK62" i="24"/>
  <c r="SJ62" i="24"/>
  <c r="SI62" i="24"/>
  <c r="SH62" i="24"/>
  <c r="SG62" i="24"/>
  <c r="SE62" i="24"/>
  <c r="SD62" i="24"/>
  <c r="SB62" i="24"/>
  <c r="SA62" i="24"/>
  <c r="RY62" i="24"/>
  <c r="RX62" i="24"/>
  <c r="RV62" i="24"/>
  <c r="RU62" i="24"/>
  <c r="RS62" i="24"/>
  <c r="RR62" i="24"/>
  <c r="RP62" i="24"/>
  <c r="RO62" i="24"/>
  <c r="RM62" i="24"/>
  <c r="RL62" i="24"/>
  <c r="RJ62" i="24"/>
  <c r="RI62" i="24"/>
  <c r="RG62" i="24"/>
  <c r="RF62" i="24"/>
  <c r="RD62" i="24"/>
  <c r="RC62" i="24"/>
  <c r="RA62" i="24"/>
  <c r="QZ62" i="24"/>
  <c r="QX62" i="24"/>
  <c r="QW62" i="24"/>
  <c r="QU62" i="24"/>
  <c r="QT62" i="24"/>
  <c r="QR62" i="24"/>
  <c r="QQ62" i="24"/>
  <c r="QO62" i="24"/>
  <c r="QN62" i="24"/>
  <c r="QL62" i="24"/>
  <c r="QK62" i="24"/>
  <c r="QI62" i="24"/>
  <c r="QH62" i="24"/>
  <c r="QF62" i="24"/>
  <c r="QE62" i="24"/>
  <c r="QC62" i="24"/>
  <c r="QB62" i="24"/>
  <c r="PZ62" i="24"/>
  <c r="PY62" i="24"/>
  <c r="PW62" i="24"/>
  <c r="PV62" i="24"/>
  <c r="PT62" i="24"/>
  <c r="PS62" i="24"/>
  <c r="PQ62" i="24"/>
  <c r="PP62" i="24"/>
  <c r="PO62" i="24"/>
  <c r="PN62" i="24"/>
  <c r="PM62" i="24"/>
  <c r="PL62" i="24"/>
  <c r="AGG62" i="24" s="1"/>
  <c r="PK62" i="24"/>
  <c r="PJ62" i="24"/>
  <c r="PI62" i="24"/>
  <c r="AGF62" i="24" s="1"/>
  <c r="PH62" i="24"/>
  <c r="PG62" i="24"/>
  <c r="PF62" i="24"/>
  <c r="AGE62" i="24" s="1"/>
  <c r="PE62" i="24"/>
  <c r="PD62" i="24"/>
  <c r="PC62" i="24"/>
  <c r="AGD62" i="24" s="1"/>
  <c r="PB62" i="24"/>
  <c r="PA62" i="24"/>
  <c r="OZ62" i="24"/>
  <c r="AGC62" i="24" s="1"/>
  <c r="OY62" i="24"/>
  <c r="OX62" i="24"/>
  <c r="OW62" i="24"/>
  <c r="AGB62" i="24" s="1"/>
  <c r="OV62" i="24"/>
  <c r="OU62" i="24"/>
  <c r="OT62" i="24"/>
  <c r="AGA62" i="24" s="1"/>
  <c r="OS62" i="24"/>
  <c r="OR62" i="24"/>
  <c r="OQ62" i="24"/>
  <c r="AFZ62" i="24" s="1"/>
  <c r="OP62" i="24"/>
  <c r="OO62" i="24"/>
  <c r="ON62" i="24"/>
  <c r="AFY62" i="24" s="1"/>
  <c r="OM62" i="24"/>
  <c r="OL62" i="24"/>
  <c r="OK62" i="24"/>
  <c r="AFX62" i="24" s="1"/>
  <c r="OJ62" i="24"/>
  <c r="OI62" i="24"/>
  <c r="OH62" i="24"/>
  <c r="AFW62" i="24" s="1"/>
  <c r="OG62" i="24"/>
  <c r="OF62" i="24"/>
  <c r="OE62" i="24"/>
  <c r="AFV62" i="24" s="1"/>
  <c r="OD62" i="24"/>
  <c r="OC62" i="24"/>
  <c r="OB62" i="24"/>
  <c r="AFU62" i="24" s="1"/>
  <c r="OA62" i="24"/>
  <c r="NZ62" i="24"/>
  <c r="NY62" i="24"/>
  <c r="AFT62" i="24" s="1"/>
  <c r="NX62" i="24"/>
  <c r="NW62" i="24"/>
  <c r="AFS62" i="24"/>
  <c r="NU62" i="24"/>
  <c r="NT62" i="24"/>
  <c r="NS62" i="24"/>
  <c r="AFR62" i="24" s="1"/>
  <c r="NR62" i="24"/>
  <c r="NQ62" i="24"/>
  <c r="AFQ62" i="24"/>
  <c r="ZC61" i="24"/>
  <c r="ZB61" i="24"/>
  <c r="ZA61" i="24"/>
  <c r="YZ61" i="24"/>
  <c r="YY61" i="24"/>
  <c r="YW61" i="24"/>
  <c r="YV61" i="24"/>
  <c r="YU61" i="24"/>
  <c r="YT61" i="24"/>
  <c r="YS61" i="24"/>
  <c r="YQ61" i="24"/>
  <c r="YP61" i="24"/>
  <c r="YN61" i="24"/>
  <c r="YM61" i="24"/>
  <c r="YK61" i="24"/>
  <c r="YJ61" i="24"/>
  <c r="YH61" i="24"/>
  <c r="YG61" i="24"/>
  <c r="YI61" i="24"/>
  <c r="YE61" i="24"/>
  <c r="YD61" i="24"/>
  <c r="YC61" i="24"/>
  <c r="YB61" i="24"/>
  <c r="YA61" i="24"/>
  <c r="XY61" i="24"/>
  <c r="XX61" i="24"/>
  <c r="XV61" i="24"/>
  <c r="XU61" i="24"/>
  <c r="XS61" i="24"/>
  <c r="XR61" i="24"/>
  <c r="XP61" i="24"/>
  <c r="XO61" i="24"/>
  <c r="XM61" i="24"/>
  <c r="XL61" i="24"/>
  <c r="XJ61" i="24"/>
  <c r="XI61" i="24"/>
  <c r="XG61" i="24"/>
  <c r="XF61" i="24"/>
  <c r="XD61" i="24"/>
  <c r="XC61" i="24"/>
  <c r="XA61" i="24"/>
  <c r="WZ61" i="24"/>
  <c r="WX61" i="24"/>
  <c r="WW61" i="24"/>
  <c r="WU61" i="24"/>
  <c r="WT61" i="24"/>
  <c r="WR61" i="24"/>
  <c r="WQ61" i="24"/>
  <c r="WO61" i="24"/>
  <c r="WN61" i="24"/>
  <c r="WM61" i="24"/>
  <c r="WL61" i="24"/>
  <c r="WK61" i="24"/>
  <c r="WI61" i="24"/>
  <c r="WH61" i="24"/>
  <c r="WF61" i="24"/>
  <c r="WE61" i="24"/>
  <c r="WC61" i="24"/>
  <c r="WB61" i="24"/>
  <c r="VZ61" i="24"/>
  <c r="VY61" i="24"/>
  <c r="VW61" i="24"/>
  <c r="VV61" i="24"/>
  <c r="VU61" i="24"/>
  <c r="VT61" i="24"/>
  <c r="VS61" i="24"/>
  <c r="VQ61" i="24"/>
  <c r="VP61" i="24"/>
  <c r="VO61" i="24"/>
  <c r="VN61" i="24"/>
  <c r="VM61" i="24"/>
  <c r="VK61" i="24"/>
  <c r="VJ61" i="24"/>
  <c r="VH61" i="24"/>
  <c r="VG61" i="24"/>
  <c r="VE61" i="24"/>
  <c r="VD61" i="24"/>
  <c r="VB61" i="24"/>
  <c r="VA61" i="24"/>
  <c r="UY61" i="24"/>
  <c r="UX61" i="24"/>
  <c r="UV61" i="24"/>
  <c r="UU61" i="24"/>
  <c r="US61" i="24"/>
  <c r="UR61" i="24"/>
  <c r="UP61" i="24"/>
  <c r="UO61" i="24"/>
  <c r="UM61" i="24"/>
  <c r="UL61" i="24"/>
  <c r="UJ61" i="24"/>
  <c r="UI61" i="24"/>
  <c r="UG61" i="24"/>
  <c r="UF61" i="24"/>
  <c r="UD61" i="24"/>
  <c r="UC61" i="24"/>
  <c r="UA61" i="24"/>
  <c r="TZ61" i="24"/>
  <c r="TX61" i="24"/>
  <c r="TW61" i="24"/>
  <c r="TU61" i="24"/>
  <c r="TT61" i="24"/>
  <c r="TR61" i="24"/>
  <c r="TQ61" i="24"/>
  <c r="TO61" i="24"/>
  <c r="TN61" i="24"/>
  <c r="TL61" i="24"/>
  <c r="TK61" i="24"/>
  <c r="TI61" i="24"/>
  <c r="TH61" i="24"/>
  <c r="TF61" i="24"/>
  <c r="TE61" i="24"/>
  <c r="TC61" i="24"/>
  <c r="TB61" i="24"/>
  <c r="SZ61" i="24"/>
  <c r="SY61" i="24"/>
  <c r="SW61" i="24"/>
  <c r="SV61" i="24"/>
  <c r="ST61" i="24"/>
  <c r="SS61" i="24"/>
  <c r="SQ61" i="24"/>
  <c r="SP61" i="24"/>
  <c r="SN61" i="24"/>
  <c r="SM61" i="24"/>
  <c r="SK61" i="24"/>
  <c r="SJ61" i="24"/>
  <c r="SH61" i="24"/>
  <c r="SG61" i="24"/>
  <c r="SE61" i="24"/>
  <c r="SD61" i="24"/>
  <c r="SB61" i="24"/>
  <c r="SA61" i="24"/>
  <c r="RY61" i="24"/>
  <c r="RX61" i="24"/>
  <c r="RV61" i="24"/>
  <c r="RU61" i="24"/>
  <c r="RS61" i="24"/>
  <c r="RR61" i="24"/>
  <c r="RP61" i="24"/>
  <c r="RO61" i="24"/>
  <c r="RM61" i="24"/>
  <c r="RL61" i="24"/>
  <c r="RJ61" i="24"/>
  <c r="RI61" i="24"/>
  <c r="RG61" i="24"/>
  <c r="RF61" i="24"/>
  <c r="RD61" i="24"/>
  <c r="RC61" i="24"/>
  <c r="RA61" i="24"/>
  <c r="QZ61" i="24"/>
  <c r="QX61" i="24"/>
  <c r="QW61" i="24"/>
  <c r="QU61" i="24"/>
  <c r="QT61" i="24"/>
  <c r="QR61" i="24"/>
  <c r="QQ61" i="24"/>
  <c r="QO61" i="24"/>
  <c r="QN61" i="24"/>
  <c r="QL61" i="24"/>
  <c r="QK61" i="24"/>
  <c r="QI61" i="24"/>
  <c r="QH61" i="24"/>
  <c r="QF61" i="24"/>
  <c r="QE61" i="24"/>
  <c r="QC61" i="24"/>
  <c r="QB61" i="24"/>
  <c r="PZ61" i="24"/>
  <c r="PY61" i="24"/>
  <c r="PW61" i="24"/>
  <c r="PV61" i="24"/>
  <c r="PT61" i="24"/>
  <c r="PS61" i="24"/>
  <c r="PQ61" i="24"/>
  <c r="PP61" i="24"/>
  <c r="PO61" i="24"/>
  <c r="ON61" i="24" s="1"/>
  <c r="AFY61" i="24" s="1"/>
  <c r="PN61" i="24"/>
  <c r="PM61" i="24"/>
  <c r="PL61" i="24"/>
  <c r="AGG61" i="24" s="1"/>
  <c r="PK61" i="24"/>
  <c r="PJ61" i="24"/>
  <c r="PI61" i="24"/>
  <c r="AGF61" i="24" s="1"/>
  <c r="PH61" i="24"/>
  <c r="PG61" i="24"/>
  <c r="PF61" i="24"/>
  <c r="AGE61" i="24" s="1"/>
  <c r="PE61" i="24"/>
  <c r="PD61" i="24"/>
  <c r="PC61" i="24"/>
  <c r="AGD61" i="24" s="1"/>
  <c r="PB61" i="24"/>
  <c r="PA61" i="24"/>
  <c r="OZ61" i="24"/>
  <c r="AGC61" i="24" s="1"/>
  <c r="OY61" i="24"/>
  <c r="OX61" i="24"/>
  <c r="OW61" i="24"/>
  <c r="AGB61" i="24" s="1"/>
  <c r="OV61" i="24"/>
  <c r="OU61" i="24"/>
  <c r="OT61" i="24"/>
  <c r="AGA61" i="24" s="1"/>
  <c r="OS61" i="24"/>
  <c r="OR61" i="24"/>
  <c r="OQ61" i="24"/>
  <c r="AFZ61" i="24" s="1"/>
  <c r="OP61" i="24"/>
  <c r="OO61" i="24"/>
  <c r="OM61" i="24"/>
  <c r="OL61" i="24"/>
  <c r="OJ61" i="24"/>
  <c r="OI61" i="24"/>
  <c r="OH61" i="24"/>
  <c r="AFW61" i="24" s="1"/>
  <c r="OG61" i="24"/>
  <c r="OF61" i="24"/>
  <c r="OE61" i="24"/>
  <c r="AFV61" i="24" s="1"/>
  <c r="OD61" i="24"/>
  <c r="OC61" i="24"/>
  <c r="OA61" i="24"/>
  <c r="NZ61" i="24"/>
  <c r="NY61" i="24"/>
  <c r="AFT61" i="24" s="1"/>
  <c r="NX61" i="24"/>
  <c r="NW61" i="24"/>
  <c r="AFS61" i="24"/>
  <c r="NU61" i="24"/>
  <c r="NT61" i="24"/>
  <c r="NS61" i="24"/>
  <c r="AFR61" i="24" s="1"/>
  <c r="NR61" i="24"/>
  <c r="NQ61" i="24"/>
  <c r="AFQ61" i="24"/>
  <c r="ZA60" i="24"/>
  <c r="ZB60" i="24" s="1"/>
  <c r="YY60" i="24"/>
  <c r="YV60" i="24"/>
  <c r="YU60" i="24"/>
  <c r="YS60" i="24"/>
  <c r="YD60" i="24"/>
  <c r="YC60" i="24"/>
  <c r="YA60" i="24"/>
  <c r="WM60" i="24"/>
  <c r="WN60" i="24" s="1"/>
  <c r="WK60" i="24"/>
  <c r="VU60" i="24"/>
  <c r="VV60" i="24" s="1"/>
  <c r="VS60" i="24"/>
  <c r="VO60" i="24"/>
  <c r="VP60" i="24" s="1"/>
  <c r="VM60" i="24"/>
  <c r="QB60" i="24"/>
  <c r="PY60" i="24"/>
  <c r="PO60" i="24"/>
  <c r="ON60" i="24" s="1"/>
  <c r="PL60" i="24"/>
  <c r="PI60" i="24"/>
  <c r="AGF60" i="24" s="1"/>
  <c r="PF60" i="24"/>
  <c r="PC60" i="24"/>
  <c r="AGD60" i="24" s="1"/>
  <c r="OZ60" i="24"/>
  <c r="OX60" i="24"/>
  <c r="OW60" i="24"/>
  <c r="AGB60" i="24" s="1"/>
  <c r="OT60" i="24"/>
  <c r="OQ60" i="24"/>
  <c r="AFZ60" i="24" s="1"/>
  <c r="OH60" i="24"/>
  <c r="OE60" i="24"/>
  <c r="AFV60" i="24" s="1"/>
  <c r="NZ60" i="24"/>
  <c r="NY60" i="24"/>
  <c r="AFT60" i="24" s="1"/>
  <c r="NT60" i="24"/>
  <c r="NS60" i="24"/>
  <c r="AFR60" i="24" s="1"/>
  <c r="ZA59" i="24"/>
  <c r="ZB59" i="24" s="1"/>
  <c r="YY59" i="24"/>
  <c r="YU59" i="24"/>
  <c r="YV59" i="24" s="1"/>
  <c r="YS59" i="24"/>
  <c r="YI59" i="24"/>
  <c r="YJ59" i="24" s="1"/>
  <c r="YC59" i="24"/>
  <c r="YD59" i="24" s="1"/>
  <c r="YA59" i="24"/>
  <c r="WN59" i="24"/>
  <c r="WM59" i="24"/>
  <c r="WK59" i="24"/>
  <c r="VU59" i="24"/>
  <c r="VV59" i="24" s="1"/>
  <c r="VS59" i="24"/>
  <c r="VP59" i="24"/>
  <c r="VO59" i="24"/>
  <c r="VM59" i="24"/>
  <c r="QB59" i="24"/>
  <c r="PY59" i="24"/>
  <c r="PO59" i="24"/>
  <c r="PM59" i="24"/>
  <c r="PL59" i="24"/>
  <c r="AGG59" i="24" s="1"/>
  <c r="PI59" i="24"/>
  <c r="PF59" i="24"/>
  <c r="AGE59" i="24" s="1"/>
  <c r="PC59" i="24"/>
  <c r="PA59" i="24"/>
  <c r="OZ59" i="24"/>
  <c r="AGC59" i="24" s="1"/>
  <c r="OW59" i="24"/>
  <c r="OT59" i="24"/>
  <c r="AGA59" i="24" s="1"/>
  <c r="OQ59" i="24"/>
  <c r="OI59" i="24"/>
  <c r="OH59" i="24"/>
  <c r="AFW59" i="24" s="1"/>
  <c r="OE59" i="24"/>
  <c r="NY59" i="24"/>
  <c r="NW59" i="24"/>
  <c r="AFS59" i="24"/>
  <c r="NS59" i="24"/>
  <c r="AFQ59" i="24"/>
  <c r="ZA58" i="24"/>
  <c r="ZB58" i="24" s="1"/>
  <c r="YY58" i="24"/>
  <c r="YU58" i="24"/>
  <c r="YV58" i="24" s="1"/>
  <c r="YS58" i="24"/>
  <c r="YC58" i="24"/>
  <c r="YD58" i="24" s="1"/>
  <c r="YA58" i="24"/>
  <c r="WM58" i="24"/>
  <c r="WN58" i="24" s="1"/>
  <c r="WK58" i="24"/>
  <c r="VV58" i="24"/>
  <c r="VU58" i="24"/>
  <c r="VS58" i="24"/>
  <c r="VO58" i="24"/>
  <c r="VP58" i="24" s="1"/>
  <c r="VM58" i="24"/>
  <c r="QB58" i="24"/>
  <c r="PY58" i="24"/>
  <c r="PO58" i="24"/>
  <c r="ON58" i="24" s="1"/>
  <c r="PL58" i="24"/>
  <c r="PJ58" i="24"/>
  <c r="PI58" i="24"/>
  <c r="AGF58" i="24" s="1"/>
  <c r="PF58" i="24"/>
  <c r="PC58" i="24"/>
  <c r="OZ58" i="24"/>
  <c r="OW58" i="24"/>
  <c r="AGB58" i="24" s="1"/>
  <c r="OT58" i="24"/>
  <c r="OR58" i="24"/>
  <c r="OQ58" i="24"/>
  <c r="AFZ58" i="24" s="1"/>
  <c r="OH58" i="24"/>
  <c r="OE58" i="24"/>
  <c r="NY58" i="24"/>
  <c r="AFS58" i="24"/>
  <c r="NS58" i="24"/>
  <c r="NQ58" i="24"/>
  <c r="AFQ58" i="24"/>
  <c r="ZA57" i="24"/>
  <c r="ZB57" i="24" s="1"/>
  <c r="YY57" i="24"/>
  <c r="YV57" i="24"/>
  <c r="YU57" i="24"/>
  <c r="YS57" i="24"/>
  <c r="YI57" i="24"/>
  <c r="YJ57" i="24" s="1"/>
  <c r="YD57" i="24"/>
  <c r="YC57" i="24"/>
  <c r="YA57" i="24"/>
  <c r="WM57" i="24"/>
  <c r="WN57" i="24" s="1"/>
  <c r="WK57" i="24"/>
  <c r="VV57" i="24"/>
  <c r="VU57" i="24"/>
  <c r="VS57" i="24"/>
  <c r="VO57" i="24"/>
  <c r="VP57" i="24" s="1"/>
  <c r="VM57" i="24"/>
  <c r="QB57" i="24"/>
  <c r="PY57" i="24"/>
  <c r="PO57" i="24"/>
  <c r="ON57" i="24" s="1"/>
  <c r="PL57" i="24"/>
  <c r="PJ57" i="24"/>
  <c r="PI57" i="24"/>
  <c r="AGF57" i="24" s="1"/>
  <c r="PF57" i="24"/>
  <c r="PC57" i="24"/>
  <c r="AGD57" i="24" s="1"/>
  <c r="OZ57" i="24"/>
  <c r="OX57" i="24"/>
  <c r="OW57" i="24"/>
  <c r="AGB57" i="24" s="1"/>
  <c r="OT57" i="24"/>
  <c r="OR57" i="24"/>
  <c r="OQ57" i="24"/>
  <c r="AFZ57" i="24" s="1"/>
  <c r="OH57" i="24"/>
  <c r="OE57" i="24"/>
  <c r="AFV57" i="24" s="1"/>
  <c r="NY57" i="24"/>
  <c r="AFT57" i="24" s="1"/>
  <c r="NT57" i="24"/>
  <c r="NS57" i="24"/>
  <c r="AFR57" i="24" s="1"/>
  <c r="ZA56" i="24"/>
  <c r="ZB56" i="24" s="1"/>
  <c r="YY56" i="24"/>
  <c r="YU56" i="24"/>
  <c r="YV56" i="24" s="1"/>
  <c r="YS56" i="24"/>
  <c r="YI56" i="24"/>
  <c r="YJ56" i="24" s="1"/>
  <c r="YG56" i="24"/>
  <c r="YC56" i="24"/>
  <c r="YD56" i="24" s="1"/>
  <c r="YA56" i="24"/>
  <c r="WM56" i="24"/>
  <c r="WN56" i="24" s="1"/>
  <c r="WK56" i="24"/>
  <c r="VU56" i="24"/>
  <c r="VV56" i="24" s="1"/>
  <c r="VS56" i="24"/>
  <c r="VP56" i="24"/>
  <c r="VO56" i="24"/>
  <c r="VM56" i="24"/>
  <c r="QB56" i="24"/>
  <c r="PY56" i="24"/>
  <c r="PO56" i="24"/>
  <c r="PM56" i="24"/>
  <c r="PL56" i="24"/>
  <c r="AGG56" i="24" s="1"/>
  <c r="PI56" i="24"/>
  <c r="PF56" i="24"/>
  <c r="AGE56" i="24" s="1"/>
  <c r="PC56" i="24"/>
  <c r="PA56" i="24"/>
  <c r="OZ56" i="24"/>
  <c r="AGC56" i="24" s="1"/>
  <c r="OW56" i="24"/>
  <c r="OU56" i="24"/>
  <c r="OT56" i="24"/>
  <c r="AGA56" i="24" s="1"/>
  <c r="OQ56" i="24"/>
  <c r="OI56" i="24"/>
  <c r="OH56" i="24"/>
  <c r="AFW56" i="24" s="1"/>
  <c r="OE56" i="24"/>
  <c r="NY56" i="24"/>
  <c r="NW56" i="24"/>
  <c r="AFS56" i="24"/>
  <c r="NT56" i="24"/>
  <c r="NS56" i="24"/>
  <c r="AFR56" i="24" s="1"/>
  <c r="NQ56" i="24"/>
  <c r="AFQ56" i="24"/>
  <c r="ZA55" i="24"/>
  <c r="ZB55" i="24" s="1"/>
  <c r="YY55" i="24"/>
  <c r="YV55" i="24"/>
  <c r="YU55" i="24"/>
  <c r="YS55" i="24"/>
  <c r="YG55" i="24"/>
  <c r="YC55" i="24"/>
  <c r="YD55" i="24" s="1"/>
  <c r="YA55" i="24"/>
  <c r="WM55" i="24"/>
  <c r="WN55" i="24" s="1"/>
  <c r="WK55" i="24"/>
  <c r="VV55" i="24"/>
  <c r="VU55" i="24"/>
  <c r="VS55" i="24"/>
  <c r="VO55" i="24"/>
  <c r="VP55" i="24" s="1"/>
  <c r="VM55" i="24"/>
  <c r="QB55" i="24"/>
  <c r="PY55" i="24"/>
  <c r="PO55" i="24"/>
  <c r="PP55" i="24" s="1"/>
  <c r="PM55" i="24"/>
  <c r="PL55" i="24"/>
  <c r="AGG55" i="24" s="1"/>
  <c r="PI55" i="24"/>
  <c r="PF55" i="24"/>
  <c r="AGE55" i="24" s="1"/>
  <c r="PC55" i="24"/>
  <c r="PA55" i="24"/>
  <c r="OZ55" i="24"/>
  <c r="AGC55" i="24" s="1"/>
  <c r="OW55" i="24"/>
  <c r="OT55" i="24"/>
  <c r="AGA55" i="24" s="1"/>
  <c r="OQ55" i="24"/>
  <c r="OI55" i="24"/>
  <c r="OH55" i="24"/>
  <c r="AFW55" i="24" s="1"/>
  <c r="OE55" i="24"/>
  <c r="NY55" i="24"/>
  <c r="NW55" i="24"/>
  <c r="AFS55" i="24"/>
  <c r="NS55" i="24"/>
  <c r="AFQ55" i="24"/>
  <c r="ZA54" i="24"/>
  <c r="ZB54" i="24" s="1"/>
  <c r="YY54" i="24"/>
  <c r="YV54" i="24"/>
  <c r="YU54" i="24"/>
  <c r="YS54" i="24"/>
  <c r="YI54" i="24"/>
  <c r="YJ54" i="24" s="1"/>
  <c r="YC54" i="24"/>
  <c r="YD54" i="24" s="1"/>
  <c r="YA54" i="24"/>
  <c r="WM54" i="24"/>
  <c r="WN54" i="24" s="1"/>
  <c r="WK54" i="24"/>
  <c r="VV54" i="24"/>
  <c r="VU54" i="24"/>
  <c r="VS54" i="24"/>
  <c r="VO54" i="24"/>
  <c r="VP54" i="24" s="1"/>
  <c r="VM54" i="24"/>
  <c r="QB54" i="24"/>
  <c r="PY54" i="24"/>
  <c r="PP54" i="24"/>
  <c r="PO54" i="24"/>
  <c r="PL54" i="24"/>
  <c r="PI54" i="24"/>
  <c r="PF54" i="24"/>
  <c r="PD54" i="24"/>
  <c r="PC54" i="24"/>
  <c r="AGD54" i="24" s="1"/>
  <c r="PA54" i="24"/>
  <c r="OZ54" i="24"/>
  <c r="AGC54" i="24" s="1"/>
  <c r="OW54" i="24"/>
  <c r="AGB54" i="24" s="1"/>
  <c r="OT54" i="24"/>
  <c r="OQ54" i="24"/>
  <c r="ON54" i="24"/>
  <c r="OH54" i="24"/>
  <c r="OF54" i="24"/>
  <c r="OE54" i="24"/>
  <c r="AFV54" i="24" s="1"/>
  <c r="NY54" i="24"/>
  <c r="AFT54" i="24" s="1"/>
  <c r="NS54" i="24"/>
  <c r="ZA53" i="24"/>
  <c r="ZB53" i="24" s="1"/>
  <c r="YY53" i="24"/>
  <c r="YU53" i="24"/>
  <c r="YV53" i="24" s="1"/>
  <c r="YS53" i="24"/>
  <c r="YI53" i="24"/>
  <c r="YJ53" i="24" s="1"/>
  <c r="YC53" i="24"/>
  <c r="YD53" i="24" s="1"/>
  <c r="YA53" i="24"/>
  <c r="WM53" i="24"/>
  <c r="WN53" i="24" s="1"/>
  <c r="WK53" i="24"/>
  <c r="VU53" i="24"/>
  <c r="VV53" i="24" s="1"/>
  <c r="VS53" i="24"/>
  <c r="VP53" i="24"/>
  <c r="VO53" i="24"/>
  <c r="VM53" i="24"/>
  <c r="QB53" i="24"/>
  <c r="PY53" i="24"/>
  <c r="PO53" i="24"/>
  <c r="PL53" i="24"/>
  <c r="AGG53" i="24" s="1"/>
  <c r="PJ53" i="24"/>
  <c r="PI53" i="24"/>
  <c r="AGF53" i="24" s="1"/>
  <c r="PG53" i="24"/>
  <c r="PF53" i="24"/>
  <c r="AGE53" i="24" s="1"/>
  <c r="PC53" i="24"/>
  <c r="OZ53" i="24"/>
  <c r="OW53" i="24"/>
  <c r="OT53" i="24"/>
  <c r="AGA53" i="24" s="1"/>
  <c r="OQ53" i="24"/>
  <c r="OI53" i="24"/>
  <c r="OH53" i="24"/>
  <c r="AFW53" i="24" s="1"/>
  <c r="OE53" i="24"/>
  <c r="NY53" i="24"/>
  <c r="AFS53" i="24"/>
  <c r="NS53" i="24"/>
  <c r="AFQ53" i="24"/>
  <c r="ZA52" i="24"/>
  <c r="ZB52" i="24" s="1"/>
  <c r="YY52" i="24"/>
  <c r="YU52" i="24"/>
  <c r="YV52" i="24" s="1"/>
  <c r="YS52" i="24"/>
  <c r="YD52" i="24"/>
  <c r="YC52" i="24"/>
  <c r="YA52" i="24"/>
  <c r="WN52" i="24"/>
  <c r="WM52" i="24"/>
  <c r="WK52" i="24"/>
  <c r="VV52" i="24"/>
  <c r="VU52" i="24"/>
  <c r="VS52" i="24"/>
  <c r="VO52" i="24"/>
  <c r="VP52" i="24" s="1"/>
  <c r="VM52" i="24"/>
  <c r="QB52" i="24"/>
  <c r="PY52" i="24"/>
  <c r="PO52" i="24"/>
  <c r="PP52" i="24" s="1"/>
  <c r="PL52" i="24"/>
  <c r="PI52" i="24"/>
  <c r="PF52" i="24"/>
  <c r="PD52" i="24"/>
  <c r="PC52" i="24"/>
  <c r="AGD52" i="24" s="1"/>
  <c r="OZ52" i="24"/>
  <c r="OW52" i="24"/>
  <c r="AGB52" i="24" s="1"/>
  <c r="OT52" i="24"/>
  <c r="OR52" i="24"/>
  <c r="OQ52" i="24"/>
  <c r="AFZ52" i="24" s="1"/>
  <c r="ON52" i="24"/>
  <c r="OH52" i="24"/>
  <c r="OF52" i="24"/>
  <c r="OE52" i="24"/>
  <c r="AFV52" i="24" s="1"/>
  <c r="NZ52" i="24"/>
  <c r="NY52" i="24"/>
  <c r="AFT52" i="24" s="1"/>
  <c r="NS52" i="24"/>
  <c r="AFR52" i="24" s="1"/>
  <c r="ZA51" i="24"/>
  <c r="ZB51" i="24" s="1"/>
  <c r="YY51" i="24"/>
  <c r="YV51" i="24"/>
  <c r="YU51" i="24"/>
  <c r="YS51" i="24"/>
  <c r="YG51" i="24"/>
  <c r="YI51" i="24"/>
  <c r="YJ51" i="24" s="1"/>
  <c r="YC51" i="24"/>
  <c r="YD51" i="24" s="1"/>
  <c r="YA51" i="24"/>
  <c r="WN51" i="24"/>
  <c r="WM51" i="24"/>
  <c r="WK51" i="24"/>
  <c r="VU51" i="24"/>
  <c r="VV51" i="24" s="1"/>
  <c r="VS51" i="24"/>
  <c r="VO51" i="24"/>
  <c r="VP51" i="24" s="1"/>
  <c r="VM51" i="24"/>
  <c r="QB51" i="24"/>
  <c r="PY51" i="24"/>
  <c r="PO51" i="24"/>
  <c r="ON51" i="24" s="1"/>
  <c r="PL51" i="24"/>
  <c r="AGG51" i="24" s="1"/>
  <c r="PI51" i="24"/>
  <c r="PF51" i="24"/>
  <c r="PC51" i="24"/>
  <c r="PA51" i="24"/>
  <c r="OZ51" i="24"/>
  <c r="AGC51" i="24" s="1"/>
  <c r="OW51" i="24"/>
  <c r="OT51" i="24"/>
  <c r="OR51" i="24"/>
  <c r="OQ51" i="24"/>
  <c r="AFZ51" i="24" s="1"/>
  <c r="OH51" i="24"/>
  <c r="OE51" i="24"/>
  <c r="NY51" i="24"/>
  <c r="NT51" i="24"/>
  <c r="NS51" i="24"/>
  <c r="AFR51" i="24" s="1"/>
  <c r="NQ51" i="24"/>
  <c r="AFQ51" i="24"/>
  <c r="ZA50" i="24"/>
  <c r="ZB50" i="24" s="1"/>
  <c r="YY50" i="24"/>
  <c r="YV50" i="24"/>
  <c r="YU50" i="24"/>
  <c r="YS50" i="24"/>
  <c r="YI50" i="24"/>
  <c r="YJ50" i="24" s="1"/>
  <c r="YG50" i="24"/>
  <c r="YC50" i="24"/>
  <c r="YD50" i="24" s="1"/>
  <c r="YA50" i="24"/>
  <c r="WM50" i="24"/>
  <c r="WN50" i="24" s="1"/>
  <c r="WK50" i="24"/>
  <c r="VV50" i="24"/>
  <c r="VU50" i="24"/>
  <c r="VS50" i="24"/>
  <c r="VO50" i="24"/>
  <c r="VP50" i="24" s="1"/>
  <c r="VM50" i="24"/>
  <c r="QB50" i="24"/>
  <c r="PY50" i="24"/>
  <c r="PO50" i="24"/>
  <c r="PP50" i="24" s="1"/>
  <c r="PL50" i="24"/>
  <c r="PJ50" i="24"/>
  <c r="PI50" i="24"/>
  <c r="AGF50" i="24" s="1"/>
  <c r="PF50" i="24"/>
  <c r="PD50" i="24"/>
  <c r="PC50" i="24"/>
  <c r="AGD50" i="24" s="1"/>
  <c r="PA50" i="24"/>
  <c r="OZ50" i="24"/>
  <c r="AGC50" i="24" s="1"/>
  <c r="OX50" i="24"/>
  <c r="OW50" i="24"/>
  <c r="AGB50" i="24" s="1"/>
  <c r="OT50" i="24"/>
  <c r="OQ50" i="24"/>
  <c r="ON50" i="24"/>
  <c r="OH50" i="24"/>
  <c r="OF50" i="24"/>
  <c r="OE50" i="24"/>
  <c r="AFV50" i="24" s="1"/>
  <c r="NZ50" i="24"/>
  <c r="NY50" i="24"/>
  <c r="AFT50" i="24" s="1"/>
  <c r="NS50" i="24"/>
  <c r="ZA49" i="24"/>
  <c r="ZB49" i="24" s="1"/>
  <c r="YY49" i="24"/>
  <c r="YU49" i="24"/>
  <c r="YV49" i="24" s="1"/>
  <c r="YS49" i="24"/>
  <c r="YG49" i="24"/>
  <c r="YC49" i="24"/>
  <c r="YD49" i="24" s="1"/>
  <c r="YA49" i="24"/>
  <c r="WN49" i="24"/>
  <c r="WM49" i="24"/>
  <c r="WK49" i="24"/>
  <c r="VU49" i="24"/>
  <c r="VV49" i="24" s="1"/>
  <c r="VS49" i="24"/>
  <c r="VO49" i="24"/>
  <c r="VP49" i="24" s="1"/>
  <c r="VM49" i="24"/>
  <c r="QB49" i="24"/>
  <c r="PY49" i="24"/>
  <c r="PO49" i="24"/>
  <c r="PP49" i="24" s="1"/>
  <c r="PL49" i="24"/>
  <c r="PI49" i="24"/>
  <c r="AGF49" i="24" s="1"/>
  <c r="PF49" i="24"/>
  <c r="PC49" i="24"/>
  <c r="AGD49" i="24" s="1"/>
  <c r="OZ49" i="24"/>
  <c r="AGC49" i="24" s="1"/>
  <c r="OX49" i="24"/>
  <c r="OW49" i="24"/>
  <c r="AGB49" i="24" s="1"/>
  <c r="OT49" i="24"/>
  <c r="OQ49" i="24"/>
  <c r="OH49" i="24"/>
  <c r="OF49" i="24"/>
  <c r="OE49" i="24"/>
  <c r="AFV49" i="24" s="1"/>
  <c r="NZ49" i="24"/>
  <c r="NY49" i="24"/>
  <c r="AFT49" i="24" s="1"/>
  <c r="NS49" i="24"/>
  <c r="ZA48" i="24"/>
  <c r="ZB48" i="24" s="1"/>
  <c r="YY48" i="24"/>
  <c r="YU48" i="24"/>
  <c r="YV48" i="24" s="1"/>
  <c r="YS48" i="24"/>
  <c r="YI48" i="24"/>
  <c r="YJ48" i="24" s="1"/>
  <c r="YC48" i="24"/>
  <c r="YD48" i="24" s="1"/>
  <c r="YA48" i="24"/>
  <c r="WM48" i="24"/>
  <c r="WN48" i="24" s="1"/>
  <c r="WK48" i="24"/>
  <c r="VU48" i="24"/>
  <c r="VV48" i="24" s="1"/>
  <c r="VS48" i="24"/>
  <c r="VO48" i="24"/>
  <c r="VP48" i="24" s="1"/>
  <c r="VM48" i="24"/>
  <c r="QB48" i="24"/>
  <c r="PY48" i="24"/>
  <c r="PO48" i="24"/>
  <c r="PM48" i="24"/>
  <c r="PL48" i="24"/>
  <c r="AGG48" i="24" s="1"/>
  <c r="PI48" i="24"/>
  <c r="AGF48" i="24" s="1"/>
  <c r="PG48" i="24"/>
  <c r="PF48" i="24"/>
  <c r="AGE48" i="24" s="1"/>
  <c r="PC48" i="24"/>
  <c r="OZ48" i="24"/>
  <c r="OW48" i="24"/>
  <c r="OU48" i="24"/>
  <c r="OT48" i="24"/>
  <c r="AGA48" i="24" s="1"/>
  <c r="OQ48" i="24"/>
  <c r="OI48" i="24"/>
  <c r="OH48" i="24"/>
  <c r="AFW48" i="24" s="1"/>
  <c r="OE48" i="24"/>
  <c r="NY48" i="24"/>
  <c r="NW48" i="24"/>
  <c r="AFS48" i="24"/>
  <c r="NS48" i="24"/>
  <c r="AFQ48" i="24"/>
  <c r="ZA47" i="24"/>
  <c r="ZB47" i="24" s="1"/>
  <c r="YY47" i="24"/>
  <c r="YV47" i="24"/>
  <c r="YU47" i="24"/>
  <c r="YS47" i="24"/>
  <c r="YD47" i="24"/>
  <c r="YC47" i="24"/>
  <c r="YA47" i="24"/>
  <c r="WM47" i="24"/>
  <c r="WN47" i="24" s="1"/>
  <c r="WK47" i="24"/>
  <c r="VV47" i="24"/>
  <c r="VU47" i="24"/>
  <c r="VS47" i="24"/>
  <c r="VO47" i="24"/>
  <c r="VP47" i="24" s="1"/>
  <c r="VM47" i="24"/>
  <c r="QB47" i="24"/>
  <c r="PY47" i="24"/>
  <c r="PP47" i="24"/>
  <c r="PO47" i="24"/>
  <c r="ON47" i="24" s="1"/>
  <c r="PL47" i="24"/>
  <c r="PI47" i="24"/>
  <c r="PF47" i="24"/>
  <c r="PD47" i="24"/>
  <c r="PC47" i="24"/>
  <c r="AGD47" i="24" s="1"/>
  <c r="OZ47" i="24"/>
  <c r="OX47" i="24"/>
  <c r="OW47" i="24"/>
  <c r="AGB47" i="24" s="1"/>
  <c r="OT47" i="24"/>
  <c r="AGA47" i="24" s="1"/>
  <c r="OQ47" i="24"/>
  <c r="AFZ47" i="24" s="1"/>
  <c r="OH47" i="24"/>
  <c r="OF47" i="24"/>
  <c r="OE47" i="24"/>
  <c r="AFV47" i="24" s="1"/>
  <c r="NY47" i="24"/>
  <c r="AFT47" i="24" s="1"/>
  <c r="AFS47" i="24"/>
  <c r="NS47" i="24"/>
  <c r="AFR47" i="24" s="1"/>
  <c r="ZA46" i="24"/>
  <c r="ZB46" i="24" s="1"/>
  <c r="YY46" i="24"/>
  <c r="YU46" i="24"/>
  <c r="YV46" i="24" s="1"/>
  <c r="YS46" i="24"/>
  <c r="YG46" i="24"/>
  <c r="YI46" i="24"/>
  <c r="YJ46" i="24" s="1"/>
  <c r="YC46" i="24"/>
  <c r="YD46" i="24" s="1"/>
  <c r="YA46" i="24"/>
  <c r="WM46" i="24"/>
  <c r="WN46" i="24" s="1"/>
  <c r="WK46" i="24"/>
  <c r="VU46" i="24"/>
  <c r="VV46" i="24" s="1"/>
  <c r="VS46" i="24"/>
  <c r="VO46" i="24"/>
  <c r="VP46" i="24" s="1"/>
  <c r="VM46" i="24"/>
  <c r="QB46" i="24"/>
  <c r="PY46" i="24"/>
  <c r="PP46" i="24"/>
  <c r="PO46" i="24"/>
  <c r="ON46" i="24" s="1"/>
  <c r="PM46" i="24"/>
  <c r="PL46" i="24"/>
  <c r="AGG46" i="24" s="1"/>
  <c r="PJ46" i="24"/>
  <c r="PI46" i="24"/>
  <c r="AGF46" i="24" s="1"/>
  <c r="PF46" i="24"/>
  <c r="PC46" i="24"/>
  <c r="PA46" i="24"/>
  <c r="OZ46" i="24"/>
  <c r="AGC46" i="24" s="1"/>
  <c r="OW46" i="24"/>
  <c r="OT46" i="24"/>
  <c r="OR46" i="24"/>
  <c r="OQ46" i="24"/>
  <c r="AFZ46" i="24" s="1"/>
  <c r="OH46" i="24"/>
  <c r="OE46" i="24"/>
  <c r="NY46" i="24"/>
  <c r="NT46" i="24"/>
  <c r="NS46" i="24"/>
  <c r="AFR46" i="24" s="1"/>
  <c r="NQ46" i="24"/>
  <c r="AFQ46" i="24"/>
  <c r="ZA45" i="24"/>
  <c r="ZB45" i="24" s="1"/>
  <c r="YY45" i="24"/>
  <c r="YV45" i="24"/>
  <c r="YU45" i="24"/>
  <c r="YS45" i="24"/>
  <c r="YI45" i="24"/>
  <c r="YJ45" i="24" s="1"/>
  <c r="YG45" i="24"/>
  <c r="YD45" i="24"/>
  <c r="YC45" i="24"/>
  <c r="YA45" i="24"/>
  <c r="WM45" i="24"/>
  <c r="WN45" i="24" s="1"/>
  <c r="WK45" i="24"/>
  <c r="VU45" i="24"/>
  <c r="VV45" i="24" s="1"/>
  <c r="VS45" i="24"/>
  <c r="VO45" i="24"/>
  <c r="VP45" i="24" s="1"/>
  <c r="VM45" i="24"/>
  <c r="QB45" i="24"/>
  <c r="PY45" i="24"/>
  <c r="PP45" i="24"/>
  <c r="PO45" i="24"/>
  <c r="ON45" i="24" s="1"/>
  <c r="PL45" i="24"/>
  <c r="PI45" i="24"/>
  <c r="AGF45" i="24" s="1"/>
  <c r="PF45" i="24"/>
  <c r="PC45" i="24"/>
  <c r="OZ45" i="24"/>
  <c r="OX45" i="24"/>
  <c r="OW45" i="24"/>
  <c r="AGB45" i="24" s="1"/>
  <c r="OU45" i="24"/>
  <c r="OT45" i="24"/>
  <c r="AGA45" i="24" s="1"/>
  <c r="OR45" i="24"/>
  <c r="OQ45" i="24"/>
  <c r="AFZ45" i="24" s="1"/>
  <c r="OH45" i="24"/>
  <c r="OE45" i="24"/>
  <c r="NY45" i="24"/>
  <c r="AFT45" i="24" s="1"/>
  <c r="AFS45" i="24"/>
  <c r="NT45" i="24"/>
  <c r="NS45" i="24"/>
  <c r="AFR45" i="24" s="1"/>
  <c r="ZB44" i="24"/>
  <c r="ZA44" i="24"/>
  <c r="YY44" i="24"/>
  <c r="YU44" i="24"/>
  <c r="YV44" i="24" s="1"/>
  <c r="YS44" i="24"/>
  <c r="YI44" i="24"/>
  <c r="YJ44" i="24" s="1"/>
  <c r="YC44" i="24"/>
  <c r="YD44" i="24" s="1"/>
  <c r="YA44" i="24"/>
  <c r="WM44" i="24"/>
  <c r="WN44" i="24" s="1"/>
  <c r="WK44" i="24"/>
  <c r="VU44" i="24"/>
  <c r="VV44" i="24" s="1"/>
  <c r="VS44" i="24"/>
  <c r="VP44" i="24"/>
  <c r="VO44" i="24"/>
  <c r="VM44" i="24"/>
  <c r="QB44" i="24"/>
  <c r="PY44" i="24"/>
  <c r="PO44" i="24"/>
  <c r="PP44" i="24" s="1"/>
  <c r="PL44" i="24"/>
  <c r="PI44" i="24"/>
  <c r="PG44" i="24"/>
  <c r="PF44" i="24"/>
  <c r="AGE44" i="24" s="1"/>
  <c r="PD44" i="24"/>
  <c r="PC44" i="24"/>
  <c r="AGD44" i="24" s="1"/>
  <c r="PA44" i="24"/>
  <c r="OZ44" i="24"/>
  <c r="AGC44" i="24" s="1"/>
  <c r="OW44" i="24"/>
  <c r="OT44" i="24"/>
  <c r="AGA44" i="24" s="1"/>
  <c r="OQ44" i="24"/>
  <c r="ON44" i="24"/>
  <c r="OH44" i="24"/>
  <c r="AFW44" i="24" s="1"/>
  <c r="OE44" i="24"/>
  <c r="NY44" i="24"/>
  <c r="AFS44" i="24"/>
  <c r="NS44" i="24"/>
  <c r="ZA43" i="24"/>
  <c r="ZB43" i="24" s="1"/>
  <c r="YY43" i="24"/>
  <c r="YU43" i="24"/>
  <c r="YV43" i="24" s="1"/>
  <c r="YS43" i="24"/>
  <c r="YG43" i="24"/>
  <c r="YC43" i="24"/>
  <c r="YD43" i="24" s="1"/>
  <c r="YA43" i="24"/>
  <c r="WM43" i="24"/>
  <c r="WN43" i="24" s="1"/>
  <c r="WK43" i="24"/>
  <c r="VV43" i="24"/>
  <c r="VU43" i="24"/>
  <c r="VS43" i="24"/>
  <c r="VO43" i="24"/>
  <c r="VP43" i="24" s="1"/>
  <c r="VM43" i="24"/>
  <c r="QB43" i="24"/>
  <c r="PY43" i="24"/>
  <c r="PO43" i="24"/>
  <c r="ON43" i="24" s="1"/>
  <c r="PL43" i="24"/>
  <c r="PI43" i="24"/>
  <c r="PF43" i="24"/>
  <c r="AGE43" i="24" s="1"/>
  <c r="PC43" i="24"/>
  <c r="PA43" i="24"/>
  <c r="OZ43" i="24"/>
  <c r="AGC43" i="24" s="1"/>
  <c r="OW43" i="24"/>
  <c r="OU43" i="24"/>
  <c r="OT43" i="24"/>
  <c r="AGA43" i="24" s="1"/>
  <c r="OQ43" i="24"/>
  <c r="OI43" i="24"/>
  <c r="OH43" i="24"/>
  <c r="AFW43" i="24" s="1"/>
  <c r="OE43" i="24"/>
  <c r="NY43" i="24"/>
  <c r="NW43" i="24"/>
  <c r="AFS43" i="24"/>
  <c r="NS43" i="24"/>
  <c r="AFQ43" i="24"/>
  <c r="ZA42" i="24"/>
  <c r="ZB42" i="24" s="1"/>
  <c r="YY42" i="24"/>
  <c r="YV42" i="24"/>
  <c r="YU42" i="24"/>
  <c r="YS42" i="24"/>
  <c r="YC42" i="24"/>
  <c r="YD42" i="24" s="1"/>
  <c r="YA42" i="24"/>
  <c r="WM42" i="24"/>
  <c r="WN42" i="24" s="1"/>
  <c r="WK42" i="24"/>
  <c r="VV42" i="24"/>
  <c r="VU42" i="24"/>
  <c r="VS42" i="24"/>
  <c r="VO42" i="24"/>
  <c r="VP42" i="24" s="1"/>
  <c r="VM42" i="24"/>
  <c r="QB42" i="24"/>
  <c r="PY42" i="24"/>
  <c r="PP42" i="24"/>
  <c r="PO42" i="24"/>
  <c r="ON42" i="24" s="1"/>
  <c r="PL42" i="24"/>
  <c r="PJ42" i="24"/>
  <c r="PI42" i="24"/>
  <c r="AGF42" i="24" s="1"/>
  <c r="PF42" i="24"/>
  <c r="PC42" i="24"/>
  <c r="AGD42" i="24" s="1"/>
  <c r="OZ42" i="24"/>
  <c r="OX42" i="24"/>
  <c r="OW42" i="24"/>
  <c r="AGB42" i="24" s="1"/>
  <c r="OT42" i="24"/>
  <c r="OQ42" i="24"/>
  <c r="AFZ42" i="24" s="1"/>
  <c r="OH42" i="24"/>
  <c r="OF42" i="24"/>
  <c r="OE42" i="24"/>
  <c r="AFV42" i="24" s="1"/>
  <c r="NY42" i="24"/>
  <c r="AFT42" i="24" s="1"/>
  <c r="NT42" i="24"/>
  <c r="NS42" i="24"/>
  <c r="AFR42" i="24" s="1"/>
  <c r="ZB41" i="24"/>
  <c r="ZA41" i="24"/>
  <c r="YY41" i="24"/>
  <c r="YU41" i="24"/>
  <c r="YV41" i="24" s="1"/>
  <c r="YS41" i="24"/>
  <c r="YI41" i="24"/>
  <c r="YJ41" i="24" s="1"/>
  <c r="YG41" i="24"/>
  <c r="YC41" i="24"/>
  <c r="YD41" i="24" s="1"/>
  <c r="YA41" i="24"/>
  <c r="WM41" i="24"/>
  <c r="WN41" i="24" s="1"/>
  <c r="WK41" i="24"/>
  <c r="VU41" i="24"/>
  <c r="VV41" i="24" s="1"/>
  <c r="VS41" i="24"/>
  <c r="VP41" i="24"/>
  <c r="VO41" i="24"/>
  <c r="VM41" i="24"/>
  <c r="QB41" i="24"/>
  <c r="PY41" i="24"/>
  <c r="PO41" i="24"/>
  <c r="ON41" i="24" s="1"/>
  <c r="PM41" i="24"/>
  <c r="PL41" i="24"/>
  <c r="AGG41" i="24" s="1"/>
  <c r="PI41" i="24"/>
  <c r="PG41" i="24"/>
  <c r="PF41" i="24"/>
  <c r="AGE41" i="24" s="1"/>
  <c r="PC41" i="24"/>
  <c r="PA41" i="24"/>
  <c r="OZ41" i="24"/>
  <c r="AGC41" i="24" s="1"/>
  <c r="OW41" i="24"/>
  <c r="OT41" i="24"/>
  <c r="AGA41" i="24" s="1"/>
  <c r="OQ41" i="24"/>
  <c r="OI41" i="24"/>
  <c r="OH41" i="24"/>
  <c r="AFW41" i="24" s="1"/>
  <c r="OE41" i="24"/>
  <c r="NY41" i="24"/>
  <c r="NW41" i="24"/>
  <c r="AFS41" i="24"/>
  <c r="NS41" i="24"/>
  <c r="NQ41" i="24"/>
  <c r="AFQ41" i="24"/>
  <c r="ZA40" i="24"/>
  <c r="ZB40" i="24" s="1"/>
  <c r="YY40" i="24"/>
  <c r="YU40" i="24"/>
  <c r="YV40" i="24" s="1"/>
  <c r="YS40" i="24"/>
  <c r="YI40" i="24"/>
  <c r="YJ40" i="24" s="1"/>
  <c r="YD40" i="24"/>
  <c r="YC40" i="24"/>
  <c r="YA40" i="24"/>
  <c r="WM40" i="24"/>
  <c r="WN40" i="24" s="1"/>
  <c r="WK40" i="24"/>
  <c r="VV40" i="24"/>
  <c r="VU40" i="24"/>
  <c r="VS40" i="24"/>
  <c r="VO40" i="24"/>
  <c r="VP40" i="24" s="1"/>
  <c r="VM40" i="24"/>
  <c r="QB40" i="24"/>
  <c r="PY40" i="24"/>
  <c r="PO40" i="24"/>
  <c r="ON40" i="24" s="1"/>
  <c r="PL40" i="24"/>
  <c r="PJ40" i="24"/>
  <c r="PI40" i="24"/>
  <c r="AGF40" i="24" s="1"/>
  <c r="PF40" i="24"/>
  <c r="PC40" i="24"/>
  <c r="AGD40" i="24" s="1"/>
  <c r="OZ40" i="24"/>
  <c r="OX40" i="24"/>
  <c r="OW40" i="24"/>
  <c r="AGB40" i="24" s="1"/>
  <c r="OT40" i="24"/>
  <c r="OR40" i="24"/>
  <c r="OQ40" i="24"/>
  <c r="AFZ40" i="24" s="1"/>
  <c r="OH40" i="24"/>
  <c r="OE40" i="24"/>
  <c r="AFV40" i="24" s="1"/>
  <c r="NY40" i="24"/>
  <c r="AFT40" i="24" s="1"/>
  <c r="NT40" i="24"/>
  <c r="NS40" i="24"/>
  <c r="AFR40" i="24" s="1"/>
  <c r="ZA39" i="24"/>
  <c r="ZB39" i="24" s="1"/>
  <c r="YY39" i="24"/>
  <c r="YU39" i="24"/>
  <c r="YV39" i="24" s="1"/>
  <c r="YS39" i="24"/>
  <c r="YI39" i="24"/>
  <c r="YJ39" i="24" s="1"/>
  <c r="YC39" i="24"/>
  <c r="YD39" i="24" s="1"/>
  <c r="YA39" i="24"/>
  <c r="WM39" i="24"/>
  <c r="WN39" i="24" s="1"/>
  <c r="WK39" i="24"/>
  <c r="VU39" i="24"/>
  <c r="VV39" i="24" s="1"/>
  <c r="VS39" i="24"/>
  <c r="VP39" i="24"/>
  <c r="VO39" i="24"/>
  <c r="VM39" i="24"/>
  <c r="QB39" i="24"/>
  <c r="PY39" i="24"/>
  <c r="PO39" i="24"/>
  <c r="PP39" i="24" s="1"/>
  <c r="PM39" i="24"/>
  <c r="PL39" i="24"/>
  <c r="AGG39" i="24" s="1"/>
  <c r="PI39" i="24"/>
  <c r="PF39" i="24"/>
  <c r="AGE39" i="24" s="1"/>
  <c r="PC39" i="24"/>
  <c r="PA39" i="24"/>
  <c r="OZ39" i="24"/>
  <c r="AGC39" i="24" s="1"/>
  <c r="OW39" i="24"/>
  <c r="OT39" i="24"/>
  <c r="AGA39" i="24" s="1"/>
  <c r="OQ39" i="24"/>
  <c r="OI39" i="24"/>
  <c r="OH39" i="24"/>
  <c r="AFW39" i="24" s="1"/>
  <c r="OE39" i="24"/>
  <c r="NY39" i="24"/>
  <c r="NW39" i="24"/>
  <c r="AFS39" i="24"/>
  <c r="NS39" i="24"/>
  <c r="AFQ39" i="24"/>
  <c r="ZA38" i="24"/>
  <c r="ZB38" i="24" s="1"/>
  <c r="YY38" i="24"/>
  <c r="YV38" i="24"/>
  <c r="YU38" i="24"/>
  <c r="YS38" i="24"/>
  <c r="YG38" i="24"/>
  <c r="YC38" i="24"/>
  <c r="YD38" i="24" s="1"/>
  <c r="YA38" i="24"/>
  <c r="WM38" i="24"/>
  <c r="WN38" i="24" s="1"/>
  <c r="WK38" i="24"/>
  <c r="VV38" i="24"/>
  <c r="VU38" i="24"/>
  <c r="VS38" i="24"/>
  <c r="VO38" i="24"/>
  <c r="VP38" i="24" s="1"/>
  <c r="VM38" i="24"/>
  <c r="QB38" i="24"/>
  <c r="PY38" i="24"/>
  <c r="PP38" i="24"/>
  <c r="PO38" i="24"/>
  <c r="ON38" i="24" s="1"/>
  <c r="PL38" i="24"/>
  <c r="PI38" i="24"/>
  <c r="PF38" i="24"/>
  <c r="PD38" i="24"/>
  <c r="PC38" i="24"/>
  <c r="AGD38" i="24" s="1"/>
  <c r="OZ38" i="24"/>
  <c r="OX38" i="24"/>
  <c r="OW38" i="24"/>
  <c r="AGB38" i="24" s="1"/>
  <c r="OT38" i="24"/>
  <c r="AGA38" i="24" s="1"/>
  <c r="OQ38" i="24"/>
  <c r="AFZ38" i="24" s="1"/>
  <c r="OH38" i="24"/>
  <c r="OF38" i="24"/>
  <c r="OE38" i="24"/>
  <c r="AFV38" i="24" s="1"/>
  <c r="NY38" i="24"/>
  <c r="AFT38" i="24" s="1"/>
  <c r="AFS38" i="24"/>
  <c r="NS38" i="24"/>
  <c r="AFR38" i="24" s="1"/>
  <c r="ZA37" i="24"/>
  <c r="ZB37" i="24" s="1"/>
  <c r="YY37" i="24"/>
  <c r="YU37" i="24"/>
  <c r="YV37" i="24" s="1"/>
  <c r="YS37" i="24"/>
  <c r="YG37" i="24"/>
  <c r="YI37" i="24"/>
  <c r="YJ37" i="24" s="1"/>
  <c r="YC37" i="24"/>
  <c r="YD37" i="24" s="1"/>
  <c r="YA37" i="24"/>
  <c r="WM37" i="24"/>
  <c r="WN37" i="24" s="1"/>
  <c r="WK37" i="24"/>
  <c r="VV37" i="24"/>
  <c r="VU37" i="24"/>
  <c r="VS37" i="24"/>
  <c r="VO37" i="24"/>
  <c r="VP37" i="24" s="1"/>
  <c r="VM37" i="24"/>
  <c r="QB37" i="24"/>
  <c r="PY37" i="24"/>
  <c r="PO37" i="24"/>
  <c r="ON37" i="24" s="1"/>
  <c r="PL37" i="24"/>
  <c r="AGG37" i="24" s="1"/>
  <c r="PI37" i="24"/>
  <c r="PG37" i="24"/>
  <c r="PF37" i="24"/>
  <c r="AGE37" i="24" s="1"/>
  <c r="PD37" i="24"/>
  <c r="PC37" i="24"/>
  <c r="AGD37" i="24" s="1"/>
  <c r="PA37" i="24"/>
  <c r="OZ37" i="24"/>
  <c r="AGC37" i="24" s="1"/>
  <c r="OW37" i="24"/>
  <c r="OT37" i="24"/>
  <c r="OQ37" i="24"/>
  <c r="OI37" i="24"/>
  <c r="OH37" i="24"/>
  <c r="AFW37" i="24" s="1"/>
  <c r="OE37" i="24"/>
  <c r="AFV37" i="24" s="1"/>
  <c r="NY37" i="24"/>
  <c r="NS37" i="24"/>
  <c r="NQ37" i="24"/>
  <c r="AFQ37" i="24"/>
  <c r="ZA36" i="24"/>
  <c r="ZB36" i="24" s="1"/>
  <c r="YY36" i="24"/>
  <c r="YV36" i="24"/>
  <c r="YU36" i="24"/>
  <c r="YS36" i="24"/>
  <c r="YG36" i="24"/>
  <c r="YC36" i="24"/>
  <c r="YD36" i="24" s="1"/>
  <c r="YA36" i="24"/>
  <c r="WM36" i="24"/>
  <c r="WN36" i="24" s="1"/>
  <c r="WK36" i="24"/>
  <c r="VU36" i="24"/>
  <c r="VV36" i="24" s="1"/>
  <c r="VS36" i="24"/>
  <c r="VO36" i="24"/>
  <c r="VP36" i="24" s="1"/>
  <c r="VM36" i="24"/>
  <c r="QB36" i="24"/>
  <c r="PY36" i="24"/>
  <c r="PP36" i="24"/>
  <c r="PO36" i="24"/>
  <c r="ON36" i="24" s="1"/>
  <c r="PM36" i="24"/>
  <c r="PL36" i="24"/>
  <c r="AGG36" i="24" s="1"/>
  <c r="PJ36" i="24"/>
  <c r="PI36" i="24"/>
  <c r="AGF36" i="24" s="1"/>
  <c r="PF36" i="24"/>
  <c r="PC36" i="24"/>
  <c r="OZ36" i="24"/>
  <c r="OW36" i="24"/>
  <c r="AGB36" i="24" s="1"/>
  <c r="OT36" i="24"/>
  <c r="OR36" i="24"/>
  <c r="OQ36" i="24"/>
  <c r="AFZ36" i="24" s="1"/>
  <c r="OH36" i="24"/>
  <c r="OE36" i="24"/>
  <c r="NZ36" i="24"/>
  <c r="NY36" i="24"/>
  <c r="AFT36" i="24" s="1"/>
  <c r="NT36" i="24"/>
  <c r="NS36" i="24"/>
  <c r="AFR36" i="24" s="1"/>
  <c r="AFQ36" i="24"/>
  <c r="ZA35" i="24"/>
  <c r="ZB35" i="24" s="1"/>
  <c r="YY35" i="24"/>
  <c r="YV35" i="24"/>
  <c r="YU35" i="24"/>
  <c r="YS35" i="24"/>
  <c r="YG35" i="24"/>
  <c r="YI35" i="24"/>
  <c r="YJ35" i="24" s="1"/>
  <c r="YD35" i="24"/>
  <c r="YC35" i="24"/>
  <c r="YA35" i="24"/>
  <c r="WM35" i="24"/>
  <c r="WN35" i="24" s="1"/>
  <c r="WK35" i="24"/>
  <c r="VU35" i="24"/>
  <c r="VV35" i="24" s="1"/>
  <c r="VS35" i="24"/>
  <c r="VP35" i="24"/>
  <c r="VO35" i="24"/>
  <c r="VM35" i="24"/>
  <c r="QB35" i="24"/>
  <c r="PY35" i="24"/>
  <c r="PO35" i="24"/>
  <c r="PP35" i="24" s="1"/>
  <c r="PL35" i="24"/>
  <c r="PI35" i="24"/>
  <c r="PG35" i="24"/>
  <c r="PF35" i="24"/>
  <c r="AGE35" i="24" s="1"/>
  <c r="PC35" i="24"/>
  <c r="OZ35" i="24"/>
  <c r="AGC35" i="24" s="1"/>
  <c r="OW35" i="24"/>
  <c r="AGB35" i="24" s="1"/>
  <c r="OT35" i="24"/>
  <c r="AGA35" i="24" s="1"/>
  <c r="OQ35" i="24"/>
  <c r="ON35" i="24"/>
  <c r="OH35" i="24"/>
  <c r="AFW35" i="24" s="1"/>
  <c r="OE35" i="24"/>
  <c r="NZ35" i="24"/>
  <c r="NY35" i="24"/>
  <c r="AFT35" i="24" s="1"/>
  <c r="NW35" i="24"/>
  <c r="AFS35" i="24"/>
  <c r="NS35" i="24"/>
  <c r="ZA34" i="24"/>
  <c r="ZB34" i="24" s="1"/>
  <c r="YY34" i="24"/>
  <c r="YU34" i="24"/>
  <c r="YV34" i="24" s="1"/>
  <c r="YS34" i="24"/>
  <c r="YG34" i="24"/>
  <c r="YC34" i="24"/>
  <c r="YD34" i="24" s="1"/>
  <c r="YA34" i="24"/>
  <c r="WM34" i="24"/>
  <c r="WN34" i="24" s="1"/>
  <c r="WK34" i="24"/>
  <c r="VU34" i="24"/>
  <c r="VV34" i="24" s="1"/>
  <c r="VS34" i="24"/>
  <c r="VP34" i="24"/>
  <c r="VO34" i="24"/>
  <c r="VM34" i="24"/>
  <c r="QB34" i="24"/>
  <c r="PY34" i="24"/>
  <c r="PO34" i="24"/>
  <c r="ON34" i="24" s="1"/>
  <c r="PL34" i="24"/>
  <c r="PJ34" i="24"/>
  <c r="PI34" i="24"/>
  <c r="AGF34" i="24" s="1"/>
  <c r="PG34" i="24"/>
  <c r="PF34" i="24"/>
  <c r="AGE34" i="24" s="1"/>
  <c r="PD34" i="24"/>
  <c r="PC34" i="24"/>
  <c r="AGD34" i="24" s="1"/>
  <c r="OZ34" i="24"/>
  <c r="OW34" i="24"/>
  <c r="OT34" i="24"/>
  <c r="OQ34" i="24"/>
  <c r="AFZ34" i="24" s="1"/>
  <c r="OI34" i="24"/>
  <c r="OH34" i="24"/>
  <c r="AFW34" i="24" s="1"/>
  <c r="OF34" i="24"/>
  <c r="OE34" i="24"/>
  <c r="AFV34" i="24" s="1"/>
  <c r="NY34" i="24"/>
  <c r="NT34" i="24"/>
  <c r="NS34" i="24"/>
  <c r="AFR34" i="24" s="1"/>
  <c r="ZA33" i="24"/>
  <c r="ZB33" i="24" s="1"/>
  <c r="YY33" i="24"/>
  <c r="YU33" i="24"/>
  <c r="YV33" i="24" s="1"/>
  <c r="YS33" i="24"/>
  <c r="YI33" i="24"/>
  <c r="YJ33" i="24" s="1"/>
  <c r="YG33" i="24"/>
  <c r="YC33" i="24"/>
  <c r="YD33" i="24" s="1"/>
  <c r="YA33" i="24"/>
  <c r="WM33" i="24"/>
  <c r="WN33" i="24" s="1"/>
  <c r="WK33" i="24"/>
  <c r="VU33" i="24"/>
  <c r="VV33" i="24" s="1"/>
  <c r="VS33" i="24"/>
  <c r="VO33" i="24"/>
  <c r="VP33" i="24" s="1"/>
  <c r="VM33" i="24"/>
  <c r="QB33" i="24"/>
  <c r="PY33" i="24"/>
  <c r="PP33" i="24"/>
  <c r="PO33" i="24"/>
  <c r="PM33" i="24"/>
  <c r="PL33" i="24"/>
  <c r="AGG33" i="24" s="1"/>
  <c r="PI33" i="24"/>
  <c r="PF33" i="24"/>
  <c r="PC33" i="24"/>
  <c r="OZ33" i="24"/>
  <c r="AGC33" i="24" s="1"/>
  <c r="OW33" i="24"/>
  <c r="OU33" i="24"/>
  <c r="OT33" i="24"/>
  <c r="AGA33" i="24" s="1"/>
  <c r="OR33" i="24"/>
  <c r="OQ33" i="24"/>
  <c r="AFZ33" i="24" s="1"/>
  <c r="OO33" i="24"/>
  <c r="ON33" i="24"/>
  <c r="AFY33" i="24" s="1"/>
  <c r="OH33" i="24"/>
  <c r="OE33" i="24"/>
  <c r="NY33" i="24"/>
  <c r="AFS33" i="24"/>
  <c r="NS33" i="24"/>
  <c r="AFR33" i="24" s="1"/>
  <c r="AFQ33" i="24"/>
  <c r="ZA32" i="24"/>
  <c r="ZB32" i="24" s="1"/>
  <c r="YY32" i="24"/>
  <c r="YU32" i="24"/>
  <c r="YV32" i="24" s="1"/>
  <c r="YS32" i="24"/>
  <c r="YI32" i="24"/>
  <c r="YJ32" i="24" s="1"/>
  <c r="YC32" i="24"/>
  <c r="YD32" i="24" s="1"/>
  <c r="YA32" i="24"/>
  <c r="WM32" i="24"/>
  <c r="WN32" i="24" s="1"/>
  <c r="WK32" i="24"/>
  <c r="VV32" i="24"/>
  <c r="VU32" i="24"/>
  <c r="VS32" i="24"/>
  <c r="VO32" i="24"/>
  <c r="VP32" i="24" s="1"/>
  <c r="VM32" i="24"/>
  <c r="QB32" i="24"/>
  <c r="PY32" i="24"/>
  <c r="PO32" i="24"/>
  <c r="PP32" i="24" s="1"/>
  <c r="PL32" i="24"/>
  <c r="PI32" i="24"/>
  <c r="PF32" i="24"/>
  <c r="PD32" i="24"/>
  <c r="PC32" i="24"/>
  <c r="AGD32" i="24" s="1"/>
  <c r="OZ32" i="24"/>
  <c r="OW32" i="24"/>
  <c r="AGB32" i="24" s="1"/>
  <c r="OT32" i="24"/>
  <c r="OR32" i="24"/>
  <c r="OQ32" i="24"/>
  <c r="AFZ32" i="24" s="1"/>
  <c r="ON32" i="24"/>
  <c r="OH32" i="24"/>
  <c r="OF32" i="24"/>
  <c r="OE32" i="24"/>
  <c r="AFV32" i="24" s="1"/>
  <c r="NZ32" i="24"/>
  <c r="NY32" i="24"/>
  <c r="AFT32" i="24" s="1"/>
  <c r="NS32" i="24"/>
  <c r="AFR32" i="24" s="1"/>
  <c r="ZA31" i="24"/>
  <c r="ZB31" i="24" s="1"/>
  <c r="YY31" i="24"/>
  <c r="YU31" i="24"/>
  <c r="YV31" i="24" s="1"/>
  <c r="YS31" i="24"/>
  <c r="YI31" i="24"/>
  <c r="YJ31" i="24" s="1"/>
  <c r="YG31" i="24"/>
  <c r="YC31" i="24"/>
  <c r="YD31" i="24" s="1"/>
  <c r="YA31" i="24"/>
  <c r="WM31" i="24"/>
  <c r="WN31" i="24" s="1"/>
  <c r="WK31" i="24"/>
  <c r="VU31" i="24"/>
  <c r="VV31" i="24" s="1"/>
  <c r="VS31" i="24"/>
  <c r="VO31" i="24"/>
  <c r="VP31" i="24" s="1"/>
  <c r="VM31" i="24"/>
  <c r="QB31" i="24"/>
  <c r="PY31" i="24"/>
  <c r="PO31" i="24"/>
  <c r="PL31" i="24"/>
  <c r="AGG31" i="24" s="1"/>
  <c r="PI31" i="24"/>
  <c r="PG31" i="24"/>
  <c r="PF31" i="24"/>
  <c r="AGE31" i="24" s="1"/>
  <c r="PC31" i="24"/>
  <c r="OZ31" i="24"/>
  <c r="AGC31" i="24" s="1"/>
  <c r="OW31" i="24"/>
  <c r="OT31" i="24"/>
  <c r="OQ31" i="24"/>
  <c r="OI31" i="24"/>
  <c r="OH31" i="24"/>
  <c r="AFW31" i="24" s="1"/>
  <c r="OE31" i="24"/>
  <c r="NY31" i="24"/>
  <c r="NS31" i="24"/>
  <c r="NQ31" i="24"/>
  <c r="AFQ31" i="24"/>
  <c r="ZA30" i="24"/>
  <c r="ZB30" i="24" s="1"/>
  <c r="YY30" i="24"/>
  <c r="YV30" i="24"/>
  <c r="YU30" i="24"/>
  <c r="YS30" i="24"/>
  <c r="YD30" i="24"/>
  <c r="YC30" i="24"/>
  <c r="YA30" i="24"/>
  <c r="WM30" i="24"/>
  <c r="WN30" i="24" s="1"/>
  <c r="WK30" i="24"/>
  <c r="VU30" i="24"/>
  <c r="VV30" i="24" s="1"/>
  <c r="VS30" i="24"/>
  <c r="VO30" i="24"/>
  <c r="VP30" i="24" s="1"/>
  <c r="VM30" i="24"/>
  <c r="QB30" i="24"/>
  <c r="PY30" i="24"/>
  <c r="PP30" i="24"/>
  <c r="PO30" i="24"/>
  <c r="PL30" i="24"/>
  <c r="PJ30" i="24"/>
  <c r="PI30" i="24"/>
  <c r="AGF30" i="24" s="1"/>
  <c r="PF30" i="24"/>
  <c r="PC30" i="24"/>
  <c r="OZ30" i="24"/>
  <c r="OX30" i="24"/>
  <c r="OW30" i="24"/>
  <c r="AGB30" i="24" s="1"/>
  <c r="OT30" i="24"/>
  <c r="OR30" i="24"/>
  <c r="OQ30" i="24"/>
  <c r="AFZ30" i="24" s="1"/>
  <c r="ON30" i="24"/>
  <c r="OH30" i="24"/>
  <c r="OE30" i="24"/>
  <c r="NY30" i="24"/>
  <c r="AFT30" i="24" s="1"/>
  <c r="NT30" i="24"/>
  <c r="NS30" i="24"/>
  <c r="AFR30" i="24" s="1"/>
  <c r="ZA29" i="24"/>
  <c r="ZB29" i="24" s="1"/>
  <c r="YY29" i="24"/>
  <c r="YU29" i="24"/>
  <c r="YV29" i="24" s="1"/>
  <c r="YS29" i="24"/>
  <c r="YI29" i="24"/>
  <c r="YJ29" i="24" s="1"/>
  <c r="YC29" i="24"/>
  <c r="YD29" i="24" s="1"/>
  <c r="YA29" i="24"/>
  <c r="WM29" i="24"/>
  <c r="WN29" i="24" s="1"/>
  <c r="WK29" i="24"/>
  <c r="VU29" i="24"/>
  <c r="VV29" i="24" s="1"/>
  <c r="VS29" i="24"/>
  <c r="VP29" i="24"/>
  <c r="VO29" i="24"/>
  <c r="VM29" i="24"/>
  <c r="QB29" i="24"/>
  <c r="PY29" i="24"/>
  <c r="PO29" i="24"/>
  <c r="PP29" i="24" s="1"/>
  <c r="PL29" i="24"/>
  <c r="PI29" i="24"/>
  <c r="PG29" i="24"/>
  <c r="PF29" i="24"/>
  <c r="AGE29" i="24" s="1"/>
  <c r="PC29" i="24"/>
  <c r="OZ29" i="24"/>
  <c r="AGC29" i="24" s="1"/>
  <c r="OW29" i="24"/>
  <c r="OU29" i="24"/>
  <c r="OT29" i="24"/>
  <c r="AGA29" i="24" s="1"/>
  <c r="OQ29" i="24"/>
  <c r="ON29" i="24"/>
  <c r="OI29" i="24"/>
  <c r="OH29" i="24"/>
  <c r="AFW29" i="24" s="1"/>
  <c r="OE29" i="24"/>
  <c r="NY29" i="24"/>
  <c r="NW29" i="24"/>
  <c r="AFS29" i="24"/>
  <c r="NS29" i="24"/>
  <c r="ZA28" i="24"/>
  <c r="ZB28" i="24" s="1"/>
  <c r="YY28" i="24"/>
  <c r="YU28" i="24"/>
  <c r="YV28" i="24" s="1"/>
  <c r="YS28" i="24"/>
  <c r="YG28" i="24"/>
  <c r="YC28" i="24"/>
  <c r="YD28" i="24" s="1"/>
  <c r="YA28" i="24"/>
  <c r="WM28" i="24"/>
  <c r="WN28" i="24" s="1"/>
  <c r="WK28" i="24"/>
  <c r="VU28" i="24"/>
  <c r="VV28" i="24" s="1"/>
  <c r="VS28" i="24"/>
  <c r="VO28" i="24"/>
  <c r="VP28" i="24" s="1"/>
  <c r="VM28" i="24"/>
  <c r="QB28" i="24"/>
  <c r="PY28" i="24"/>
  <c r="PP28" i="24"/>
  <c r="PO28" i="24"/>
  <c r="PL28" i="24"/>
  <c r="PI28" i="24"/>
  <c r="AGF28" i="24" s="1"/>
  <c r="PF28" i="24"/>
  <c r="PD28" i="24"/>
  <c r="PC28" i="24"/>
  <c r="AGD28" i="24" s="1"/>
  <c r="OZ28" i="24"/>
  <c r="OW28" i="24"/>
  <c r="AGB28" i="24" s="1"/>
  <c r="OT28" i="24"/>
  <c r="OR28" i="24"/>
  <c r="OQ28" i="24"/>
  <c r="AFZ28" i="24" s="1"/>
  <c r="ON28" i="24"/>
  <c r="OH28" i="24"/>
  <c r="OF28" i="24"/>
  <c r="OE28" i="24"/>
  <c r="AFV28" i="24" s="1"/>
  <c r="NZ28" i="24"/>
  <c r="NY28" i="24"/>
  <c r="AFT28" i="24" s="1"/>
  <c r="NS28" i="24"/>
  <c r="AFR28" i="24" s="1"/>
  <c r="ZB27" i="24"/>
  <c r="ZA27" i="24"/>
  <c r="YY27" i="24"/>
  <c r="YU27" i="24"/>
  <c r="YV27" i="24" s="1"/>
  <c r="YS27" i="24"/>
  <c r="YI27" i="24"/>
  <c r="YJ27" i="24" s="1"/>
  <c r="YG27" i="24"/>
  <c r="YC27" i="24"/>
  <c r="YD27" i="24" s="1"/>
  <c r="YA27" i="24"/>
  <c r="WN27" i="24"/>
  <c r="WM27" i="24"/>
  <c r="WK27" i="24"/>
  <c r="VU27" i="24"/>
  <c r="VV27" i="24" s="1"/>
  <c r="VS27" i="24"/>
  <c r="VO27" i="24"/>
  <c r="VP27" i="24" s="1"/>
  <c r="VM27" i="24"/>
  <c r="QB27" i="24"/>
  <c r="PY27" i="24"/>
  <c r="PO27" i="24"/>
  <c r="PP27" i="24" s="1"/>
  <c r="PL27" i="24"/>
  <c r="AGG27" i="24" s="1"/>
  <c r="PI27" i="24"/>
  <c r="AGF27" i="24" s="1"/>
  <c r="PF27" i="24"/>
  <c r="PD27" i="24"/>
  <c r="PC27" i="24"/>
  <c r="AGD27" i="24" s="1"/>
  <c r="PA27" i="24"/>
  <c r="OZ27" i="24"/>
  <c r="AGC27" i="24" s="1"/>
  <c r="OX27" i="24"/>
  <c r="OW27" i="24"/>
  <c r="AGB27" i="24" s="1"/>
  <c r="OT27" i="24"/>
  <c r="OQ27" i="24"/>
  <c r="OH27" i="24"/>
  <c r="OE27" i="24"/>
  <c r="AFV27" i="24" s="1"/>
  <c r="NY27" i="24"/>
  <c r="AFT27" i="24" s="1"/>
  <c r="NS27" i="24"/>
  <c r="AFQ27" i="24"/>
  <c r="ZA26" i="24"/>
  <c r="ZB26" i="24" s="1"/>
  <c r="YY26" i="24"/>
  <c r="YV26" i="24"/>
  <c r="YU26" i="24"/>
  <c r="YS26" i="24"/>
  <c r="YI26" i="24"/>
  <c r="YJ26" i="24" s="1"/>
  <c r="YD26" i="24"/>
  <c r="YC26" i="24"/>
  <c r="YA26" i="24"/>
  <c r="WM26" i="24"/>
  <c r="WN26" i="24" s="1"/>
  <c r="WK26" i="24"/>
  <c r="VU26" i="24"/>
  <c r="VV26" i="24" s="1"/>
  <c r="VS26" i="24"/>
  <c r="VP26" i="24"/>
  <c r="VO26" i="24"/>
  <c r="VM26" i="24"/>
  <c r="QB26" i="24"/>
  <c r="PY26" i="24"/>
  <c r="PO26" i="24"/>
  <c r="PM26" i="24"/>
  <c r="PL26" i="24"/>
  <c r="AGG26" i="24" s="1"/>
  <c r="PJ26" i="24"/>
  <c r="PI26" i="24"/>
  <c r="AGF26" i="24" s="1"/>
  <c r="PG26" i="24"/>
  <c r="PF26" i="24"/>
  <c r="AGE26" i="24" s="1"/>
  <c r="PC26" i="24"/>
  <c r="OZ26" i="24"/>
  <c r="OX26" i="24"/>
  <c r="OW26" i="24"/>
  <c r="AGB26" i="24" s="1"/>
  <c r="OU26" i="24"/>
  <c r="OT26" i="24"/>
  <c r="AGA26" i="24" s="1"/>
  <c r="OQ26" i="24"/>
  <c r="OH26" i="24"/>
  <c r="AFW26" i="24" s="1"/>
  <c r="OE26" i="24"/>
  <c r="NZ26" i="24"/>
  <c r="NY26" i="24"/>
  <c r="AFT26" i="24" s="1"/>
  <c r="NW26" i="24"/>
  <c r="AFS26" i="24"/>
  <c r="NS26" i="24"/>
  <c r="AFQ26" i="24"/>
  <c r="ZA25" i="24"/>
  <c r="ZB25" i="24" s="1"/>
  <c r="YY25" i="24"/>
  <c r="YV25" i="24"/>
  <c r="YU25" i="24"/>
  <c r="YS25" i="24"/>
  <c r="YD25" i="24"/>
  <c r="YC25" i="24"/>
  <c r="YA25" i="24"/>
  <c r="WN25" i="24"/>
  <c r="WM25" i="24"/>
  <c r="WK25" i="24"/>
  <c r="VV25" i="24"/>
  <c r="VU25" i="24"/>
  <c r="VS25" i="24"/>
  <c r="VO25" i="24"/>
  <c r="VP25" i="24" s="1"/>
  <c r="VM25" i="24"/>
  <c r="QB25" i="24"/>
  <c r="PY25" i="24"/>
  <c r="PP25" i="24"/>
  <c r="PO25" i="24"/>
  <c r="ON25" i="24" s="1"/>
  <c r="PL25" i="24"/>
  <c r="PI25" i="24"/>
  <c r="PG25" i="24"/>
  <c r="PF25" i="24"/>
  <c r="AGE25" i="24" s="1"/>
  <c r="PD25" i="24"/>
  <c r="PC25" i="24"/>
  <c r="AGD25" i="24" s="1"/>
  <c r="OZ25" i="24"/>
  <c r="OW25" i="24"/>
  <c r="AGB25" i="24" s="1"/>
  <c r="OT25" i="24"/>
  <c r="AGA25" i="24" s="1"/>
  <c r="OR25" i="24"/>
  <c r="OQ25" i="24"/>
  <c r="AFZ25" i="24" s="1"/>
  <c r="OH25" i="24"/>
  <c r="AFW25" i="24" s="1"/>
  <c r="OE25" i="24"/>
  <c r="AFV25" i="24" s="1"/>
  <c r="NY25" i="24"/>
  <c r="AFT25" i="24" s="1"/>
  <c r="NW25" i="24"/>
  <c r="AFS25" i="24"/>
  <c r="NS25" i="24"/>
  <c r="AFR25" i="24" s="1"/>
  <c r="ZA24" i="24"/>
  <c r="ZB24" i="24" s="1"/>
  <c r="YY24" i="24"/>
  <c r="YU24" i="24"/>
  <c r="YV24" i="24" s="1"/>
  <c r="YS24" i="24"/>
  <c r="YG24" i="24"/>
  <c r="YI24" i="24"/>
  <c r="YJ24" i="24" s="1"/>
  <c r="YC24" i="24"/>
  <c r="YD24" i="24" s="1"/>
  <c r="YA24" i="24"/>
  <c r="WM24" i="24"/>
  <c r="WN24" i="24" s="1"/>
  <c r="WK24" i="24"/>
  <c r="VV24" i="24"/>
  <c r="VU24" i="24"/>
  <c r="VS24" i="24"/>
  <c r="VO24" i="24"/>
  <c r="VP24" i="24" s="1"/>
  <c r="VM24" i="24"/>
  <c r="QB24" i="24"/>
  <c r="PY24" i="24"/>
  <c r="PP24" i="24"/>
  <c r="PO24" i="24"/>
  <c r="PM24" i="24"/>
  <c r="PL24" i="24"/>
  <c r="AGG24" i="24" s="1"/>
  <c r="PI24" i="24"/>
  <c r="PF24" i="24"/>
  <c r="AGE24" i="24" s="1"/>
  <c r="PC24" i="24"/>
  <c r="AGD24" i="24" s="1"/>
  <c r="PA24" i="24"/>
  <c r="OZ24" i="24"/>
  <c r="AGC24" i="24" s="1"/>
  <c r="OW24" i="24"/>
  <c r="OT24" i="24"/>
  <c r="OQ24" i="24"/>
  <c r="AFZ24" i="24" s="1"/>
  <c r="ON24" i="24"/>
  <c r="AFY24" i="24" s="1"/>
  <c r="OI24" i="24"/>
  <c r="OH24" i="24"/>
  <c r="AFW24" i="24" s="1"/>
  <c r="OE24" i="24"/>
  <c r="AFV24" i="24" s="1"/>
  <c r="NY24" i="24"/>
  <c r="NS24" i="24"/>
  <c r="AFR24" i="24" s="1"/>
  <c r="NQ24" i="24"/>
  <c r="AFQ24" i="24"/>
  <c r="ZA23" i="24"/>
  <c r="ZB23" i="24" s="1"/>
  <c r="YY23" i="24"/>
  <c r="YU23" i="24"/>
  <c r="YV23" i="24" s="1"/>
  <c r="YS23" i="24"/>
  <c r="YI23" i="24"/>
  <c r="YJ23" i="24" s="1"/>
  <c r="YG23" i="24"/>
  <c r="YC23" i="24"/>
  <c r="YD23" i="24" s="1"/>
  <c r="YA23" i="24"/>
  <c r="WM23" i="24"/>
  <c r="WN23" i="24" s="1"/>
  <c r="WK23" i="24"/>
  <c r="VU23" i="24"/>
  <c r="VV23" i="24" s="1"/>
  <c r="VS23" i="24"/>
  <c r="VO23" i="24"/>
  <c r="VP23" i="24" s="1"/>
  <c r="VM23" i="24"/>
  <c r="QB23" i="24"/>
  <c r="PY23" i="24"/>
  <c r="PP23" i="24"/>
  <c r="PO23" i="24"/>
  <c r="PM23" i="24"/>
  <c r="PL23" i="24"/>
  <c r="AGG23" i="24" s="1"/>
  <c r="PJ23" i="24"/>
  <c r="PI23" i="24"/>
  <c r="AGF23" i="24" s="1"/>
  <c r="PF23" i="24"/>
  <c r="PC23" i="24"/>
  <c r="PA23" i="24"/>
  <c r="OZ23" i="24"/>
  <c r="AGC23" i="24" s="1"/>
  <c r="OX23" i="24"/>
  <c r="OW23" i="24"/>
  <c r="AGB23" i="24" s="1"/>
  <c r="OT23" i="24"/>
  <c r="OQ23" i="24"/>
  <c r="AFZ23" i="24" s="1"/>
  <c r="ON23" i="24"/>
  <c r="AFY23" i="24" s="1"/>
  <c r="OH23" i="24"/>
  <c r="OE23" i="24"/>
  <c r="NZ23" i="24"/>
  <c r="NY23" i="24"/>
  <c r="AFT23" i="24" s="1"/>
  <c r="NT23" i="24"/>
  <c r="NS23" i="24"/>
  <c r="AFR23" i="24" s="1"/>
  <c r="NQ23" i="24"/>
  <c r="AFQ23" i="24"/>
  <c r="ZB22" i="24"/>
  <c r="ZA22" i="24"/>
  <c r="YY22" i="24"/>
  <c r="YU22" i="24"/>
  <c r="YV22" i="24" s="1"/>
  <c r="YS22" i="24"/>
  <c r="YI22" i="24"/>
  <c r="YJ22" i="24" s="1"/>
  <c r="YG22" i="24"/>
  <c r="YD22" i="24"/>
  <c r="YC22" i="24"/>
  <c r="YA22" i="24"/>
  <c r="WM22" i="24"/>
  <c r="WN22" i="24" s="1"/>
  <c r="WK22" i="24"/>
  <c r="VU22" i="24"/>
  <c r="VV22" i="24" s="1"/>
  <c r="VS22" i="24"/>
  <c r="VP22" i="24"/>
  <c r="VO22" i="24"/>
  <c r="VM22" i="24"/>
  <c r="QB22" i="24"/>
  <c r="PY22" i="24"/>
  <c r="PP22" i="24"/>
  <c r="PO22" i="24"/>
  <c r="PL22" i="24"/>
  <c r="PI22" i="24"/>
  <c r="PG22" i="24"/>
  <c r="PF22" i="24"/>
  <c r="AGE22" i="24" s="1"/>
  <c r="PD22" i="24"/>
  <c r="PC22" i="24"/>
  <c r="AGD22" i="24" s="1"/>
  <c r="OZ22" i="24"/>
  <c r="OW22" i="24"/>
  <c r="OT22" i="24"/>
  <c r="OR22" i="24"/>
  <c r="OQ22" i="24"/>
  <c r="AFZ22" i="24" s="1"/>
  <c r="ON22" i="24"/>
  <c r="OI22" i="24"/>
  <c r="OH22" i="24"/>
  <c r="AFW22" i="24" s="1"/>
  <c r="OF22" i="24"/>
  <c r="OE22" i="24"/>
  <c r="AFV22" i="24" s="1"/>
  <c r="NY22" i="24"/>
  <c r="NT22" i="24"/>
  <c r="NS22" i="24"/>
  <c r="AFR22" i="24" s="1"/>
  <c r="ZA21" i="24"/>
  <c r="ZB21" i="24" s="1"/>
  <c r="YY21" i="24"/>
  <c r="YU21" i="24"/>
  <c r="YV21" i="24" s="1"/>
  <c r="YS21" i="24"/>
  <c r="YI21" i="24"/>
  <c r="YJ21" i="24" s="1"/>
  <c r="YC21" i="24"/>
  <c r="YD21" i="24" s="1"/>
  <c r="YA21" i="24"/>
  <c r="WM21" i="24"/>
  <c r="WN21" i="24" s="1"/>
  <c r="WK21" i="24"/>
  <c r="VU21" i="24"/>
  <c r="VV21" i="24" s="1"/>
  <c r="VS21" i="24"/>
  <c r="VO21" i="24"/>
  <c r="VP21" i="24" s="1"/>
  <c r="VM21" i="24"/>
  <c r="QB21" i="24"/>
  <c r="PY21" i="24"/>
  <c r="PO21" i="24"/>
  <c r="ON21" i="24" s="1"/>
  <c r="PL21" i="24"/>
  <c r="AGG21" i="24" s="1"/>
  <c r="PI21" i="24"/>
  <c r="PF21" i="24"/>
  <c r="PC21" i="24"/>
  <c r="PA21" i="24"/>
  <c r="OZ21" i="24"/>
  <c r="AGC21" i="24" s="1"/>
  <c r="OW21" i="24"/>
  <c r="OT21" i="24"/>
  <c r="OR21" i="24"/>
  <c r="OQ21" i="24"/>
  <c r="AFZ21" i="24" s="1"/>
  <c r="OH21" i="24"/>
  <c r="OE21" i="24"/>
  <c r="NY21" i="24"/>
  <c r="NT21" i="24"/>
  <c r="NS21" i="24"/>
  <c r="AFR21" i="24" s="1"/>
  <c r="NQ21" i="24"/>
  <c r="AFQ21" i="24"/>
  <c r="ZA20" i="24"/>
  <c r="ZB20" i="24" s="1"/>
  <c r="YY20" i="24"/>
  <c r="YV20" i="24"/>
  <c r="YU20" i="24"/>
  <c r="YS20" i="24"/>
  <c r="YI20" i="24"/>
  <c r="YJ20" i="24" s="1"/>
  <c r="YG20" i="24"/>
  <c r="YD20" i="24"/>
  <c r="YC20" i="24"/>
  <c r="YA20" i="24"/>
  <c r="WM20" i="24"/>
  <c r="WN20" i="24" s="1"/>
  <c r="WK20" i="24"/>
  <c r="VU20" i="24"/>
  <c r="VV20" i="24" s="1"/>
  <c r="VS20" i="24"/>
  <c r="VO20" i="24"/>
  <c r="VP20" i="24" s="1"/>
  <c r="VM20" i="24"/>
  <c r="QB20" i="24"/>
  <c r="PY20" i="24"/>
  <c r="PO20" i="24"/>
  <c r="PP20" i="24" s="1"/>
  <c r="PL20" i="24"/>
  <c r="PJ20" i="24"/>
  <c r="PI20" i="24"/>
  <c r="AGF20" i="24" s="1"/>
  <c r="PF20" i="24"/>
  <c r="PC20" i="24"/>
  <c r="OZ20" i="24"/>
  <c r="AGC20" i="24" s="1"/>
  <c r="OW20" i="24"/>
  <c r="AGB20" i="24" s="1"/>
  <c r="OT20" i="24"/>
  <c r="OQ20" i="24"/>
  <c r="ON20" i="24"/>
  <c r="OH20" i="24"/>
  <c r="OE20" i="24"/>
  <c r="NZ20" i="24"/>
  <c r="NY20" i="24"/>
  <c r="AFT20" i="24" s="1"/>
  <c r="NS20" i="24"/>
  <c r="ZA19" i="24"/>
  <c r="ZB19" i="24" s="1"/>
  <c r="YY19" i="24"/>
  <c r="YU19" i="24"/>
  <c r="YV19" i="24" s="1"/>
  <c r="YS19" i="24"/>
  <c r="YI19" i="24"/>
  <c r="YJ19" i="24" s="1"/>
  <c r="YG19" i="24"/>
  <c r="YC19" i="24"/>
  <c r="YD19" i="24" s="1"/>
  <c r="YA19" i="24"/>
  <c r="WM19" i="24"/>
  <c r="WN19" i="24" s="1"/>
  <c r="WK19" i="24"/>
  <c r="VU19" i="24"/>
  <c r="VV19" i="24" s="1"/>
  <c r="VS19" i="24"/>
  <c r="VP19" i="24"/>
  <c r="VO19" i="24"/>
  <c r="VM19" i="24"/>
  <c r="QB19" i="24"/>
  <c r="PY19" i="24"/>
  <c r="PO19" i="24"/>
  <c r="PP19" i="24" s="1"/>
  <c r="PM19" i="24"/>
  <c r="PL19" i="24"/>
  <c r="AGG19" i="24" s="1"/>
  <c r="PJ19" i="24"/>
  <c r="PI19" i="24"/>
  <c r="AGF19" i="24" s="1"/>
  <c r="PG19" i="24"/>
  <c r="PF19" i="24"/>
  <c r="AGE19" i="24" s="1"/>
  <c r="PC19" i="24"/>
  <c r="OZ19" i="24"/>
  <c r="OW19" i="24"/>
  <c r="OU19" i="24"/>
  <c r="OT19" i="24"/>
  <c r="AGA19" i="24" s="1"/>
  <c r="OQ19" i="24"/>
  <c r="OI19" i="24"/>
  <c r="OH19" i="24"/>
  <c r="AFW19" i="24" s="1"/>
  <c r="OE19" i="24"/>
  <c r="NY19" i="24"/>
  <c r="NW19" i="24"/>
  <c r="AFS19" i="24"/>
  <c r="NS19" i="24"/>
  <c r="AFQ19" i="24"/>
  <c r="ZA18" i="24"/>
  <c r="ZB18" i="24" s="1"/>
  <c r="YY18" i="24"/>
  <c r="YV18" i="24"/>
  <c r="YU18" i="24"/>
  <c r="YS18" i="24"/>
  <c r="YG18" i="24"/>
  <c r="YD18" i="24"/>
  <c r="YC18" i="24"/>
  <c r="YA18" i="24"/>
  <c r="WM18" i="24"/>
  <c r="WN18" i="24" s="1"/>
  <c r="WK18" i="24"/>
  <c r="VV18" i="24"/>
  <c r="VU18" i="24"/>
  <c r="VS18" i="24"/>
  <c r="VO18" i="24"/>
  <c r="VP18" i="24" s="1"/>
  <c r="VM18" i="24"/>
  <c r="QB18" i="24"/>
  <c r="PY18" i="24"/>
  <c r="PP18" i="24"/>
  <c r="PO18" i="24"/>
  <c r="PL18" i="24"/>
  <c r="PI18" i="24"/>
  <c r="PF18" i="24"/>
  <c r="PC18" i="24"/>
  <c r="AGD18" i="24" s="1"/>
  <c r="OZ18" i="24"/>
  <c r="OX18" i="24"/>
  <c r="OW18" i="24"/>
  <c r="AGB18" i="24" s="1"/>
  <c r="OU18" i="24"/>
  <c r="OT18" i="24"/>
  <c r="AGA18" i="24" s="1"/>
  <c r="OR18" i="24"/>
  <c r="OQ18" i="24"/>
  <c r="AFZ18" i="24" s="1"/>
  <c r="ON18" i="24"/>
  <c r="OH18" i="24"/>
  <c r="OF18" i="24"/>
  <c r="OE18" i="24"/>
  <c r="AFV18" i="24" s="1"/>
  <c r="NZ18" i="24"/>
  <c r="NY18" i="24"/>
  <c r="AFT18" i="24" s="1"/>
  <c r="NW18" i="24"/>
  <c r="AFS18" i="24"/>
  <c r="NT18" i="24"/>
  <c r="NS18" i="24"/>
  <c r="AFR18" i="24" s="1"/>
  <c r="ZA17" i="24"/>
  <c r="ZB17" i="24" s="1"/>
  <c r="YY17" i="24"/>
  <c r="YU17" i="24"/>
  <c r="YV17" i="24" s="1"/>
  <c r="YS17" i="24"/>
  <c r="YI17" i="24"/>
  <c r="YJ17" i="24" s="1"/>
  <c r="YC17" i="24"/>
  <c r="YD17" i="24" s="1"/>
  <c r="YA17" i="24"/>
  <c r="WM17" i="24"/>
  <c r="WN17" i="24" s="1"/>
  <c r="WK17" i="24"/>
  <c r="VU17" i="24"/>
  <c r="VV17" i="24" s="1"/>
  <c r="VS17" i="24"/>
  <c r="VP17" i="24"/>
  <c r="VO17" i="24"/>
  <c r="VM17" i="24"/>
  <c r="QB17" i="24"/>
  <c r="PY17" i="24"/>
  <c r="PO17" i="24"/>
  <c r="PP17" i="24" s="1"/>
  <c r="PM17" i="24"/>
  <c r="PL17" i="24"/>
  <c r="AGG17" i="24" s="1"/>
  <c r="PI17" i="24"/>
  <c r="PG17" i="24"/>
  <c r="PF17" i="24"/>
  <c r="AGE17" i="24" s="1"/>
  <c r="PC17" i="24"/>
  <c r="AGD17" i="24" s="1"/>
  <c r="OZ17" i="24"/>
  <c r="AGC17" i="24" s="1"/>
  <c r="OW17" i="24"/>
  <c r="OT17" i="24"/>
  <c r="OQ17" i="24"/>
  <c r="OI17" i="24"/>
  <c r="OH17" i="24"/>
  <c r="AFW17" i="24" s="1"/>
  <c r="OF17" i="24"/>
  <c r="OE17" i="24"/>
  <c r="AFV17" i="24" s="1"/>
  <c r="NY17" i="24"/>
  <c r="NS17" i="24"/>
  <c r="AFQ17" i="24"/>
  <c r="ZA16" i="24"/>
  <c r="ZB16" i="24" s="1"/>
  <c r="YY16" i="24"/>
  <c r="YU16" i="24"/>
  <c r="YV16" i="24" s="1"/>
  <c r="YS16" i="24"/>
  <c r="YI16" i="24"/>
  <c r="YJ16" i="24" s="1"/>
  <c r="YC16" i="24"/>
  <c r="YD16" i="24" s="1"/>
  <c r="YA16" i="24"/>
  <c r="WM16" i="24"/>
  <c r="WN16" i="24" s="1"/>
  <c r="WK16" i="24"/>
  <c r="VU16" i="24"/>
  <c r="VV16" i="24" s="1"/>
  <c r="VS16" i="24"/>
  <c r="VP16" i="24"/>
  <c r="VO16" i="24"/>
  <c r="VN16" i="24"/>
  <c r="VN17" i="24" s="1"/>
  <c r="VN18" i="24" s="1"/>
  <c r="VN19" i="24" s="1"/>
  <c r="VN20" i="24" s="1"/>
  <c r="VN21" i="24" s="1"/>
  <c r="VN22" i="24" s="1"/>
  <c r="VN23" i="24" s="1"/>
  <c r="VN24" i="24" s="1"/>
  <c r="VN25" i="24" s="1"/>
  <c r="VN26" i="24" s="1"/>
  <c r="VN27" i="24" s="1"/>
  <c r="VN28" i="24" s="1"/>
  <c r="VN29" i="24" s="1"/>
  <c r="VN30" i="24" s="1"/>
  <c r="VN31" i="24" s="1"/>
  <c r="VN32" i="24" s="1"/>
  <c r="VN33" i="24" s="1"/>
  <c r="VN34" i="24" s="1"/>
  <c r="VN35" i="24" s="1"/>
  <c r="VN36" i="24" s="1"/>
  <c r="VN37" i="24" s="1"/>
  <c r="VN38" i="24" s="1"/>
  <c r="VN39" i="24" s="1"/>
  <c r="VN40" i="24" s="1"/>
  <c r="VN41" i="24" s="1"/>
  <c r="VN42" i="24" s="1"/>
  <c r="VN43" i="24" s="1"/>
  <c r="VN44" i="24" s="1"/>
  <c r="VN45" i="24" s="1"/>
  <c r="VN46" i="24" s="1"/>
  <c r="VN47" i="24" s="1"/>
  <c r="VN48" i="24" s="1"/>
  <c r="VN49" i="24" s="1"/>
  <c r="VN50" i="24" s="1"/>
  <c r="VN51" i="24" s="1"/>
  <c r="VN52" i="24" s="1"/>
  <c r="VN53" i="24" s="1"/>
  <c r="VN54" i="24" s="1"/>
  <c r="VN55" i="24" s="1"/>
  <c r="VN56" i="24" s="1"/>
  <c r="VN57" i="24" s="1"/>
  <c r="VN58" i="24" s="1"/>
  <c r="VN59" i="24" s="1"/>
  <c r="VN60" i="24" s="1"/>
  <c r="VM16" i="24"/>
  <c r="QB16" i="24"/>
  <c r="PY16" i="24"/>
  <c r="PO16" i="24"/>
  <c r="PP16" i="24" s="1"/>
  <c r="PL16" i="24"/>
  <c r="AGG16" i="24" s="1"/>
  <c r="PI16" i="24"/>
  <c r="PF16" i="24"/>
  <c r="PC16" i="24"/>
  <c r="AGD16" i="24" s="1"/>
  <c r="OZ16" i="24"/>
  <c r="AGC16" i="24" s="1"/>
  <c r="OW16" i="24"/>
  <c r="OT16" i="24"/>
  <c r="OQ16" i="24"/>
  <c r="AFZ16" i="24" s="1"/>
  <c r="OH16" i="24"/>
  <c r="OF16" i="24"/>
  <c r="OE16" i="24"/>
  <c r="AFV16" i="24" s="1"/>
  <c r="NY16" i="24"/>
  <c r="NT16" i="24"/>
  <c r="NS16" i="24"/>
  <c r="AFR16" i="24" s="1"/>
  <c r="NQ16" i="24"/>
  <c r="AFQ16" i="24"/>
  <c r="ZA15" i="24"/>
  <c r="ZB15" i="24" s="1"/>
  <c r="YY15" i="24"/>
  <c r="YV15" i="24"/>
  <c r="YU15" i="24"/>
  <c r="YS15" i="24"/>
  <c r="YI15" i="24"/>
  <c r="YJ15" i="24" s="1"/>
  <c r="YG15" i="24"/>
  <c r="YD15" i="24"/>
  <c r="YC15" i="24"/>
  <c r="YA15" i="24"/>
  <c r="WM15" i="24"/>
  <c r="WN15" i="24" s="1"/>
  <c r="WK15" i="24"/>
  <c r="VU15" i="24"/>
  <c r="VV15" i="24" s="1"/>
  <c r="VS15" i="24"/>
  <c r="VO15" i="24"/>
  <c r="VP15" i="24" s="1"/>
  <c r="VM15" i="24"/>
  <c r="QB15" i="24"/>
  <c r="PY15" i="24"/>
  <c r="PO15" i="24"/>
  <c r="PP15" i="24" s="1"/>
  <c r="PL15" i="24"/>
  <c r="PJ15" i="24"/>
  <c r="PI15" i="24"/>
  <c r="AGF15" i="24" s="1"/>
  <c r="PF15" i="24"/>
  <c r="PD15" i="24"/>
  <c r="PC15" i="24"/>
  <c r="AGD15" i="24" s="1"/>
  <c r="PA15" i="24"/>
  <c r="OZ15" i="24"/>
  <c r="AGC15" i="24" s="1"/>
  <c r="OX15" i="24"/>
  <c r="OW15" i="24"/>
  <c r="AGB15" i="24" s="1"/>
  <c r="OT15" i="24"/>
  <c r="OQ15" i="24"/>
  <c r="OR15" i="24" s="1"/>
  <c r="ON15" i="24"/>
  <c r="OH15" i="24"/>
  <c r="OF15" i="24"/>
  <c r="OE15" i="24"/>
  <c r="AFV15" i="24" s="1"/>
  <c r="NZ15" i="24"/>
  <c r="NY15" i="24"/>
  <c r="AFT15" i="24" s="1"/>
  <c r="NS15" i="24"/>
  <c r="NT15" i="24" s="1"/>
  <c r="ZA14" i="24"/>
  <c r="ZB14" i="24" s="1"/>
  <c r="YY14" i="24"/>
  <c r="YU14" i="24"/>
  <c r="YV14" i="24" s="1"/>
  <c r="YS14" i="24"/>
  <c r="YI14" i="24"/>
  <c r="YJ14" i="24" s="1"/>
  <c r="YG14" i="24"/>
  <c r="YC14" i="24"/>
  <c r="YD14" i="24" s="1"/>
  <c r="YA14" i="24"/>
  <c r="WN14" i="24"/>
  <c r="WM14" i="24"/>
  <c r="WK14" i="24"/>
  <c r="VU14" i="24"/>
  <c r="VV14" i="24" s="1"/>
  <c r="VS14" i="24"/>
  <c r="VO14" i="24"/>
  <c r="VP14" i="24" s="1"/>
  <c r="VM14" i="24"/>
  <c r="QB14" i="24"/>
  <c r="PY14" i="24"/>
  <c r="PP14" i="24"/>
  <c r="PL14" i="24"/>
  <c r="PI14" i="24"/>
  <c r="AGF14" i="24" s="1"/>
  <c r="PF14" i="24"/>
  <c r="PD14" i="24"/>
  <c r="PC14" i="24"/>
  <c r="AGD14" i="24" s="1"/>
  <c r="OZ14" i="24"/>
  <c r="OX14" i="24"/>
  <c r="OW14" i="24"/>
  <c r="AGB14" i="24" s="1"/>
  <c r="OT14" i="24"/>
  <c r="OQ14" i="24"/>
  <c r="ON14" i="24"/>
  <c r="OH14" i="24"/>
  <c r="OE14" i="24"/>
  <c r="AFV14" i="24" s="1"/>
  <c r="NZ14" i="24"/>
  <c r="NY14" i="24"/>
  <c r="AFT14" i="24" s="1"/>
  <c r="NS14" i="24"/>
  <c r="ZB13" i="24"/>
  <c r="ZA13" i="24"/>
  <c r="YY13" i="24"/>
  <c r="YU13" i="24"/>
  <c r="YV13" i="24" s="1"/>
  <c r="YS13" i="24"/>
  <c r="YG13" i="24"/>
  <c r="YC13" i="24"/>
  <c r="YD13" i="24" s="1"/>
  <c r="YA13" i="24"/>
  <c r="WM13" i="24"/>
  <c r="WN13" i="24" s="1"/>
  <c r="WK13" i="24"/>
  <c r="VU13" i="24"/>
  <c r="VV13" i="24" s="1"/>
  <c r="VS13" i="24"/>
  <c r="VP13" i="24"/>
  <c r="VO13" i="24"/>
  <c r="VM13" i="24"/>
  <c r="QB13" i="24"/>
  <c r="PY13" i="24"/>
  <c r="PO13" i="24"/>
  <c r="PM13" i="24"/>
  <c r="PL13" i="24"/>
  <c r="AGG13" i="24" s="1"/>
  <c r="PI13" i="24"/>
  <c r="PF13" i="24"/>
  <c r="AGE13" i="24" s="1"/>
  <c r="PC13" i="24"/>
  <c r="PA13" i="24"/>
  <c r="OZ13" i="24"/>
  <c r="AGC13" i="24" s="1"/>
  <c r="OW13" i="24"/>
  <c r="OT13" i="24"/>
  <c r="OQ13" i="24"/>
  <c r="OR13" i="24" s="1"/>
  <c r="OH13" i="24"/>
  <c r="AFW13" i="24" s="1"/>
  <c r="OE13" i="24"/>
  <c r="NZ13" i="24"/>
  <c r="NY13" i="24"/>
  <c r="AFT13" i="24" s="1"/>
  <c r="NS13" i="24"/>
  <c r="NT13" i="24" s="1"/>
  <c r="NQ13" i="24"/>
  <c r="AFQ13" i="24"/>
  <c r="ZB12" i="24"/>
  <c r="ZA12" i="24"/>
  <c r="YY12" i="24"/>
  <c r="YU12" i="24"/>
  <c r="YV12" i="24" s="1"/>
  <c r="YS12" i="24"/>
  <c r="YC12" i="24"/>
  <c r="YD12" i="24" s="1"/>
  <c r="YA12" i="24"/>
  <c r="WN12" i="24"/>
  <c r="WM12" i="24"/>
  <c r="WK12" i="24"/>
  <c r="VU12" i="24"/>
  <c r="VV12" i="24" s="1"/>
  <c r="VS12" i="24"/>
  <c r="VO12" i="24"/>
  <c r="VP12" i="24" s="1"/>
  <c r="VM12" i="24"/>
  <c r="QB12" i="24"/>
  <c r="PY12" i="24"/>
  <c r="PO12" i="24"/>
  <c r="ON12" i="24" s="1"/>
  <c r="PL12" i="24"/>
  <c r="PJ12" i="24"/>
  <c r="PI12" i="24"/>
  <c r="AGF12" i="24" s="1"/>
  <c r="PF12" i="24"/>
  <c r="PC12" i="24"/>
  <c r="PD12" i="24" s="1"/>
  <c r="OZ12" i="24"/>
  <c r="OX12" i="24"/>
  <c r="OW12" i="24"/>
  <c r="AGB12" i="24" s="1"/>
  <c r="OT12" i="24"/>
  <c r="OQ12" i="24"/>
  <c r="AFZ12" i="24" s="1"/>
  <c r="OH12" i="24"/>
  <c r="OE12" i="24"/>
  <c r="OF12" i="24" s="1"/>
  <c r="NY12" i="24"/>
  <c r="AFT12" i="24" s="1"/>
  <c r="NT12" i="24"/>
  <c r="NS12" i="24"/>
  <c r="AFR12" i="24" s="1"/>
  <c r="ZA11" i="24"/>
  <c r="ZB11" i="24" s="1"/>
  <c r="YY11" i="24"/>
  <c r="YU11" i="24"/>
  <c r="YV11" i="24" s="1"/>
  <c r="YS11" i="24"/>
  <c r="YI11" i="24"/>
  <c r="YJ11" i="24" s="1"/>
  <c r="YG11" i="24"/>
  <c r="YC11" i="24"/>
  <c r="YD11" i="24" s="1"/>
  <c r="YA11" i="24"/>
  <c r="WN11" i="24"/>
  <c r="WM11" i="24"/>
  <c r="WK11" i="24"/>
  <c r="VU11" i="24"/>
  <c r="VV11" i="24" s="1"/>
  <c r="VS11" i="24"/>
  <c r="VO11" i="24"/>
  <c r="VP11" i="24" s="1"/>
  <c r="VM11" i="24"/>
  <c r="RA11" i="24"/>
  <c r="RA12" i="24" s="1"/>
  <c r="RA13" i="24" s="1"/>
  <c r="RA14" i="24" s="1"/>
  <c r="RA15" i="24" s="1"/>
  <c r="RA16" i="24" s="1"/>
  <c r="RA17" i="24" s="1"/>
  <c r="RA18" i="24" s="1"/>
  <c r="RA19" i="24" s="1"/>
  <c r="RA20" i="24" s="1"/>
  <c r="RA21" i="24" s="1"/>
  <c r="RA22" i="24" s="1"/>
  <c r="RA23" i="24" s="1"/>
  <c r="RA24" i="24" s="1"/>
  <c r="RA25" i="24" s="1"/>
  <c r="RA26" i="24" s="1"/>
  <c r="RA27" i="24" s="1"/>
  <c r="RA28" i="24" s="1"/>
  <c r="RA29" i="24" s="1"/>
  <c r="RA30" i="24" s="1"/>
  <c r="RA31" i="24" s="1"/>
  <c r="RA32" i="24" s="1"/>
  <c r="RA33" i="24" s="1"/>
  <c r="RA34" i="24" s="1"/>
  <c r="RA35" i="24" s="1"/>
  <c r="RA36" i="24" s="1"/>
  <c r="RA37" i="24" s="1"/>
  <c r="RA38" i="24" s="1"/>
  <c r="RA39" i="24" s="1"/>
  <c r="RA40" i="24" s="1"/>
  <c r="RA41" i="24" s="1"/>
  <c r="RA42" i="24" s="1"/>
  <c r="RA43" i="24" s="1"/>
  <c r="RA44" i="24" s="1"/>
  <c r="RA45" i="24" s="1"/>
  <c r="RA46" i="24" s="1"/>
  <c r="RA47" i="24" s="1"/>
  <c r="RA48" i="24" s="1"/>
  <c r="RA49" i="24" s="1"/>
  <c r="RA50" i="24" s="1"/>
  <c r="RA51" i="24" s="1"/>
  <c r="RA52" i="24" s="1"/>
  <c r="RA53" i="24" s="1"/>
  <c r="RA54" i="24" s="1"/>
  <c r="RA55" i="24" s="1"/>
  <c r="RA56" i="24" s="1"/>
  <c r="RA57" i="24" s="1"/>
  <c r="RA58" i="24" s="1"/>
  <c r="RA59" i="24" s="1"/>
  <c r="RA60" i="24" s="1"/>
  <c r="QB11" i="24"/>
  <c r="PY11" i="24"/>
  <c r="PO11" i="24"/>
  <c r="PP11" i="24" s="1"/>
  <c r="PL11" i="24"/>
  <c r="AGG11" i="24" s="1"/>
  <c r="PI11" i="24"/>
  <c r="PF11" i="24"/>
  <c r="AGE11" i="24" s="1"/>
  <c r="PC11" i="24"/>
  <c r="OZ11" i="24"/>
  <c r="AGC11" i="24" s="1"/>
  <c r="OW11" i="24"/>
  <c r="OU11" i="24"/>
  <c r="OT11" i="24"/>
  <c r="AGA11" i="24" s="1"/>
  <c r="OR11" i="24"/>
  <c r="OQ11" i="24"/>
  <c r="AFZ11" i="24" s="1"/>
  <c r="OH11" i="24"/>
  <c r="OE11" i="24"/>
  <c r="NY11" i="24"/>
  <c r="AFS11" i="24"/>
  <c r="NT11" i="24"/>
  <c r="NS11" i="24"/>
  <c r="AFR11" i="24" s="1"/>
  <c r="AFQ11" i="24"/>
  <c r="ZC10" i="24"/>
  <c r="ZC11" i="24" s="1"/>
  <c r="ZC12" i="24" s="1"/>
  <c r="ZC13" i="24" s="1"/>
  <c r="ZC14" i="24" s="1"/>
  <c r="ZC15" i="24" s="1"/>
  <c r="ZC16" i="24" s="1"/>
  <c r="ZC17" i="24" s="1"/>
  <c r="ZC18" i="24" s="1"/>
  <c r="ZC19" i="24" s="1"/>
  <c r="ZC20" i="24" s="1"/>
  <c r="ZC21" i="24" s="1"/>
  <c r="ZC22" i="24" s="1"/>
  <c r="ZC23" i="24" s="1"/>
  <c r="ZC24" i="24" s="1"/>
  <c r="ZC25" i="24" s="1"/>
  <c r="ZC26" i="24" s="1"/>
  <c r="ZC27" i="24" s="1"/>
  <c r="ZC28" i="24" s="1"/>
  <c r="ZC29" i="24" s="1"/>
  <c r="ZC30" i="24" s="1"/>
  <c r="ZC31" i="24" s="1"/>
  <c r="ZC32" i="24" s="1"/>
  <c r="ZC33" i="24" s="1"/>
  <c r="ZC34" i="24" s="1"/>
  <c r="ZC35" i="24" s="1"/>
  <c r="ZC36" i="24" s="1"/>
  <c r="ZC37" i="24" s="1"/>
  <c r="ZC38" i="24" s="1"/>
  <c r="ZC39" i="24" s="1"/>
  <c r="ZC40" i="24" s="1"/>
  <c r="ZC41" i="24" s="1"/>
  <c r="ZC42" i="24" s="1"/>
  <c r="ZC43" i="24" s="1"/>
  <c r="ZC44" i="24" s="1"/>
  <c r="ZC45" i="24" s="1"/>
  <c r="ZC46" i="24" s="1"/>
  <c r="ZC47" i="24" s="1"/>
  <c r="ZC48" i="24" s="1"/>
  <c r="ZC49" i="24" s="1"/>
  <c r="ZC50" i="24" s="1"/>
  <c r="ZC51" i="24" s="1"/>
  <c r="ZC52" i="24" s="1"/>
  <c r="ZC53" i="24" s="1"/>
  <c r="ZC54" i="24" s="1"/>
  <c r="ZC55" i="24" s="1"/>
  <c r="ZC56" i="24" s="1"/>
  <c r="ZC57" i="24" s="1"/>
  <c r="ZC58" i="24" s="1"/>
  <c r="ZC59" i="24" s="1"/>
  <c r="ZC60" i="24" s="1"/>
  <c r="ZA10" i="24"/>
  <c r="ZB10" i="24" s="1"/>
  <c r="YZ10" i="24"/>
  <c r="YZ11" i="24" s="1"/>
  <c r="YZ12" i="24" s="1"/>
  <c r="YZ13" i="24" s="1"/>
  <c r="YZ14" i="24" s="1"/>
  <c r="YZ15" i="24" s="1"/>
  <c r="YZ16" i="24" s="1"/>
  <c r="YZ17" i="24" s="1"/>
  <c r="YZ18" i="24" s="1"/>
  <c r="YZ19" i="24" s="1"/>
  <c r="YZ20" i="24" s="1"/>
  <c r="YZ21" i="24" s="1"/>
  <c r="YZ22" i="24" s="1"/>
  <c r="YZ23" i="24" s="1"/>
  <c r="YZ24" i="24" s="1"/>
  <c r="YZ25" i="24" s="1"/>
  <c r="YZ26" i="24" s="1"/>
  <c r="YZ27" i="24" s="1"/>
  <c r="YZ28" i="24" s="1"/>
  <c r="YZ29" i="24" s="1"/>
  <c r="YZ30" i="24" s="1"/>
  <c r="YZ31" i="24" s="1"/>
  <c r="YZ32" i="24" s="1"/>
  <c r="YZ33" i="24" s="1"/>
  <c r="YZ34" i="24" s="1"/>
  <c r="YZ35" i="24" s="1"/>
  <c r="YZ36" i="24" s="1"/>
  <c r="YZ37" i="24" s="1"/>
  <c r="YZ38" i="24" s="1"/>
  <c r="YZ39" i="24" s="1"/>
  <c r="YZ40" i="24" s="1"/>
  <c r="YZ41" i="24" s="1"/>
  <c r="YZ42" i="24" s="1"/>
  <c r="YZ43" i="24" s="1"/>
  <c r="YZ44" i="24" s="1"/>
  <c r="YZ45" i="24" s="1"/>
  <c r="YZ46" i="24" s="1"/>
  <c r="YZ47" i="24" s="1"/>
  <c r="YZ48" i="24" s="1"/>
  <c r="YZ49" i="24" s="1"/>
  <c r="YZ50" i="24" s="1"/>
  <c r="YZ51" i="24" s="1"/>
  <c r="YZ52" i="24" s="1"/>
  <c r="YZ53" i="24" s="1"/>
  <c r="YZ54" i="24" s="1"/>
  <c r="YZ55" i="24" s="1"/>
  <c r="YZ56" i="24" s="1"/>
  <c r="YZ57" i="24" s="1"/>
  <c r="YZ58" i="24" s="1"/>
  <c r="YZ59" i="24" s="1"/>
  <c r="YZ60" i="24" s="1"/>
  <c r="YY10" i="24"/>
  <c r="YW10" i="24"/>
  <c r="YW11" i="24" s="1"/>
  <c r="YW12" i="24" s="1"/>
  <c r="YW13" i="24" s="1"/>
  <c r="YW14" i="24" s="1"/>
  <c r="YW15" i="24" s="1"/>
  <c r="YW16" i="24" s="1"/>
  <c r="YW17" i="24" s="1"/>
  <c r="YW18" i="24" s="1"/>
  <c r="YW19" i="24" s="1"/>
  <c r="YW20" i="24" s="1"/>
  <c r="YW21" i="24" s="1"/>
  <c r="YW22" i="24" s="1"/>
  <c r="YW23" i="24" s="1"/>
  <c r="YW24" i="24" s="1"/>
  <c r="YW25" i="24" s="1"/>
  <c r="YW26" i="24" s="1"/>
  <c r="YW27" i="24" s="1"/>
  <c r="YW28" i="24" s="1"/>
  <c r="YW29" i="24" s="1"/>
  <c r="YW30" i="24" s="1"/>
  <c r="YW31" i="24" s="1"/>
  <c r="YW32" i="24" s="1"/>
  <c r="YW33" i="24" s="1"/>
  <c r="YW34" i="24" s="1"/>
  <c r="YW35" i="24" s="1"/>
  <c r="YW36" i="24" s="1"/>
  <c r="YW37" i="24" s="1"/>
  <c r="YW38" i="24" s="1"/>
  <c r="YW39" i="24" s="1"/>
  <c r="YW40" i="24" s="1"/>
  <c r="YW41" i="24" s="1"/>
  <c r="YW42" i="24" s="1"/>
  <c r="YW43" i="24" s="1"/>
  <c r="YW44" i="24" s="1"/>
  <c r="YW45" i="24" s="1"/>
  <c r="YW46" i="24" s="1"/>
  <c r="YW47" i="24" s="1"/>
  <c r="YW48" i="24" s="1"/>
  <c r="YW49" i="24" s="1"/>
  <c r="YW50" i="24" s="1"/>
  <c r="YW51" i="24" s="1"/>
  <c r="YW52" i="24" s="1"/>
  <c r="YW53" i="24" s="1"/>
  <c r="YW54" i="24" s="1"/>
  <c r="YW55" i="24" s="1"/>
  <c r="YW56" i="24" s="1"/>
  <c r="YW57" i="24" s="1"/>
  <c r="YW58" i="24" s="1"/>
  <c r="YW59" i="24" s="1"/>
  <c r="YW60" i="24" s="1"/>
  <c r="YV10" i="24"/>
  <c r="YU10" i="24"/>
  <c r="YT10" i="24"/>
  <c r="YT11" i="24" s="1"/>
  <c r="YT12" i="24" s="1"/>
  <c r="YT13" i="24" s="1"/>
  <c r="YT14" i="24" s="1"/>
  <c r="YT15" i="24" s="1"/>
  <c r="YT16" i="24" s="1"/>
  <c r="YT17" i="24" s="1"/>
  <c r="YT18" i="24" s="1"/>
  <c r="YT19" i="24" s="1"/>
  <c r="YT20" i="24" s="1"/>
  <c r="YT21" i="24" s="1"/>
  <c r="YT22" i="24" s="1"/>
  <c r="YT23" i="24" s="1"/>
  <c r="YT24" i="24" s="1"/>
  <c r="YT25" i="24" s="1"/>
  <c r="YT26" i="24" s="1"/>
  <c r="YT27" i="24" s="1"/>
  <c r="YT28" i="24" s="1"/>
  <c r="YT29" i="24" s="1"/>
  <c r="YT30" i="24" s="1"/>
  <c r="YT31" i="24" s="1"/>
  <c r="YT32" i="24" s="1"/>
  <c r="YT33" i="24" s="1"/>
  <c r="YT34" i="24" s="1"/>
  <c r="YT35" i="24" s="1"/>
  <c r="YT36" i="24" s="1"/>
  <c r="YT37" i="24" s="1"/>
  <c r="YT38" i="24" s="1"/>
  <c r="YT39" i="24" s="1"/>
  <c r="YT40" i="24" s="1"/>
  <c r="YT41" i="24" s="1"/>
  <c r="YT42" i="24" s="1"/>
  <c r="YT43" i="24" s="1"/>
  <c r="YT44" i="24" s="1"/>
  <c r="YT45" i="24" s="1"/>
  <c r="YT46" i="24" s="1"/>
  <c r="YT47" i="24" s="1"/>
  <c r="YT48" i="24" s="1"/>
  <c r="YT49" i="24" s="1"/>
  <c r="YT50" i="24" s="1"/>
  <c r="YT51" i="24" s="1"/>
  <c r="YT52" i="24" s="1"/>
  <c r="YT53" i="24" s="1"/>
  <c r="YT54" i="24" s="1"/>
  <c r="YT55" i="24" s="1"/>
  <c r="YT56" i="24" s="1"/>
  <c r="YT57" i="24" s="1"/>
  <c r="YT58" i="24" s="1"/>
  <c r="YT59" i="24" s="1"/>
  <c r="YT60" i="24" s="1"/>
  <c r="YS10" i="24"/>
  <c r="YQ10" i="24"/>
  <c r="YQ11" i="24" s="1"/>
  <c r="YQ12" i="24" s="1"/>
  <c r="YQ13" i="24" s="1"/>
  <c r="YQ14" i="24" s="1"/>
  <c r="YQ15" i="24" s="1"/>
  <c r="YQ16" i="24" s="1"/>
  <c r="YQ17" i="24" s="1"/>
  <c r="YQ18" i="24" s="1"/>
  <c r="YQ19" i="24" s="1"/>
  <c r="YQ20" i="24" s="1"/>
  <c r="YQ21" i="24" s="1"/>
  <c r="YQ22" i="24" s="1"/>
  <c r="YQ23" i="24" s="1"/>
  <c r="YQ24" i="24" s="1"/>
  <c r="YQ25" i="24" s="1"/>
  <c r="YQ26" i="24" s="1"/>
  <c r="YQ27" i="24" s="1"/>
  <c r="YQ28" i="24" s="1"/>
  <c r="YQ29" i="24" s="1"/>
  <c r="YQ30" i="24" s="1"/>
  <c r="YQ31" i="24" s="1"/>
  <c r="YQ32" i="24" s="1"/>
  <c r="YQ33" i="24" s="1"/>
  <c r="YQ34" i="24" s="1"/>
  <c r="YQ35" i="24" s="1"/>
  <c r="YQ36" i="24" s="1"/>
  <c r="YQ37" i="24" s="1"/>
  <c r="YQ38" i="24" s="1"/>
  <c r="YQ39" i="24" s="1"/>
  <c r="YQ40" i="24" s="1"/>
  <c r="YQ41" i="24" s="1"/>
  <c r="YQ42" i="24" s="1"/>
  <c r="YQ43" i="24" s="1"/>
  <c r="YQ44" i="24" s="1"/>
  <c r="YQ45" i="24" s="1"/>
  <c r="YQ46" i="24" s="1"/>
  <c r="YQ47" i="24" s="1"/>
  <c r="YQ48" i="24" s="1"/>
  <c r="YQ49" i="24" s="1"/>
  <c r="YQ50" i="24" s="1"/>
  <c r="YQ51" i="24" s="1"/>
  <c r="YQ52" i="24" s="1"/>
  <c r="YQ53" i="24" s="1"/>
  <c r="YQ54" i="24" s="1"/>
  <c r="YQ55" i="24" s="1"/>
  <c r="YQ56" i="24" s="1"/>
  <c r="YQ57" i="24" s="1"/>
  <c r="YQ58" i="24" s="1"/>
  <c r="YQ59" i="24" s="1"/>
  <c r="YQ60" i="24" s="1"/>
  <c r="YN10" i="24"/>
  <c r="YN11" i="24" s="1"/>
  <c r="YN12" i="24" s="1"/>
  <c r="YN13" i="24" s="1"/>
  <c r="YN14" i="24" s="1"/>
  <c r="YN15" i="24" s="1"/>
  <c r="YN16" i="24" s="1"/>
  <c r="YN17" i="24" s="1"/>
  <c r="YN18" i="24" s="1"/>
  <c r="YN19" i="24" s="1"/>
  <c r="YN20" i="24" s="1"/>
  <c r="YN21" i="24" s="1"/>
  <c r="YN22" i="24" s="1"/>
  <c r="YN23" i="24" s="1"/>
  <c r="YN24" i="24" s="1"/>
  <c r="YN25" i="24" s="1"/>
  <c r="YN26" i="24" s="1"/>
  <c r="YN27" i="24" s="1"/>
  <c r="YN28" i="24" s="1"/>
  <c r="YN29" i="24" s="1"/>
  <c r="YN30" i="24" s="1"/>
  <c r="YN31" i="24" s="1"/>
  <c r="YN32" i="24" s="1"/>
  <c r="YN33" i="24" s="1"/>
  <c r="YN34" i="24" s="1"/>
  <c r="YN35" i="24" s="1"/>
  <c r="YN36" i="24" s="1"/>
  <c r="YN37" i="24" s="1"/>
  <c r="YN38" i="24" s="1"/>
  <c r="YN39" i="24" s="1"/>
  <c r="YN40" i="24" s="1"/>
  <c r="YN41" i="24" s="1"/>
  <c r="YN42" i="24" s="1"/>
  <c r="YN43" i="24" s="1"/>
  <c r="YN44" i="24" s="1"/>
  <c r="YN45" i="24" s="1"/>
  <c r="YN46" i="24" s="1"/>
  <c r="YN47" i="24" s="1"/>
  <c r="YN48" i="24" s="1"/>
  <c r="YN49" i="24" s="1"/>
  <c r="YN50" i="24" s="1"/>
  <c r="YN51" i="24" s="1"/>
  <c r="YN52" i="24" s="1"/>
  <c r="YN53" i="24" s="1"/>
  <c r="YN54" i="24" s="1"/>
  <c r="YN55" i="24" s="1"/>
  <c r="YN56" i="24" s="1"/>
  <c r="YN57" i="24" s="1"/>
  <c r="YN58" i="24" s="1"/>
  <c r="YN59" i="24" s="1"/>
  <c r="YN60" i="24" s="1"/>
  <c r="YK10" i="24"/>
  <c r="YK11" i="24" s="1"/>
  <c r="YK12" i="24" s="1"/>
  <c r="YK13" i="24" s="1"/>
  <c r="YK14" i="24" s="1"/>
  <c r="YK15" i="24" s="1"/>
  <c r="YK16" i="24" s="1"/>
  <c r="YK17" i="24" s="1"/>
  <c r="YK18" i="24" s="1"/>
  <c r="YK19" i="24" s="1"/>
  <c r="YK20" i="24" s="1"/>
  <c r="YK21" i="24" s="1"/>
  <c r="YK22" i="24" s="1"/>
  <c r="YK23" i="24" s="1"/>
  <c r="YK24" i="24" s="1"/>
  <c r="YK25" i="24" s="1"/>
  <c r="YK26" i="24" s="1"/>
  <c r="YK27" i="24" s="1"/>
  <c r="YK28" i="24" s="1"/>
  <c r="YK29" i="24" s="1"/>
  <c r="YK30" i="24" s="1"/>
  <c r="YK31" i="24" s="1"/>
  <c r="YK32" i="24" s="1"/>
  <c r="YK33" i="24" s="1"/>
  <c r="YK34" i="24" s="1"/>
  <c r="YK35" i="24" s="1"/>
  <c r="YK36" i="24" s="1"/>
  <c r="YK37" i="24" s="1"/>
  <c r="YK38" i="24" s="1"/>
  <c r="YK39" i="24" s="1"/>
  <c r="YK40" i="24" s="1"/>
  <c r="YK41" i="24" s="1"/>
  <c r="YK42" i="24" s="1"/>
  <c r="YK43" i="24" s="1"/>
  <c r="YK44" i="24" s="1"/>
  <c r="YK45" i="24" s="1"/>
  <c r="YK46" i="24" s="1"/>
  <c r="YK47" i="24" s="1"/>
  <c r="YK48" i="24" s="1"/>
  <c r="YK49" i="24" s="1"/>
  <c r="YK50" i="24" s="1"/>
  <c r="YK51" i="24" s="1"/>
  <c r="YK52" i="24" s="1"/>
  <c r="YK53" i="24" s="1"/>
  <c r="YK54" i="24" s="1"/>
  <c r="YK55" i="24" s="1"/>
  <c r="YK56" i="24" s="1"/>
  <c r="YK57" i="24" s="1"/>
  <c r="YK58" i="24" s="1"/>
  <c r="YK59" i="24" s="1"/>
  <c r="YK60" i="24" s="1"/>
  <c r="YH10" i="24"/>
  <c r="YH11" i="24" s="1"/>
  <c r="YH12" i="24" s="1"/>
  <c r="YH13" i="24" s="1"/>
  <c r="YH14" i="24" s="1"/>
  <c r="YH15" i="24" s="1"/>
  <c r="YH16" i="24" s="1"/>
  <c r="YH17" i="24" s="1"/>
  <c r="YH18" i="24" s="1"/>
  <c r="YH19" i="24" s="1"/>
  <c r="YH20" i="24" s="1"/>
  <c r="YH21" i="24" s="1"/>
  <c r="YH22" i="24" s="1"/>
  <c r="YH23" i="24" s="1"/>
  <c r="YH24" i="24" s="1"/>
  <c r="YH25" i="24" s="1"/>
  <c r="YH26" i="24" s="1"/>
  <c r="YH27" i="24" s="1"/>
  <c r="YH28" i="24" s="1"/>
  <c r="YH29" i="24" s="1"/>
  <c r="YH30" i="24" s="1"/>
  <c r="YH31" i="24" s="1"/>
  <c r="YH32" i="24" s="1"/>
  <c r="YH33" i="24" s="1"/>
  <c r="YH34" i="24" s="1"/>
  <c r="YH35" i="24" s="1"/>
  <c r="YH36" i="24" s="1"/>
  <c r="YH37" i="24" s="1"/>
  <c r="YH38" i="24" s="1"/>
  <c r="YH39" i="24" s="1"/>
  <c r="YH40" i="24" s="1"/>
  <c r="YH41" i="24" s="1"/>
  <c r="YH42" i="24" s="1"/>
  <c r="YH43" i="24" s="1"/>
  <c r="YH44" i="24" s="1"/>
  <c r="YH45" i="24" s="1"/>
  <c r="YH46" i="24" s="1"/>
  <c r="YH47" i="24" s="1"/>
  <c r="YH48" i="24" s="1"/>
  <c r="YH49" i="24" s="1"/>
  <c r="YH50" i="24" s="1"/>
  <c r="YH51" i="24" s="1"/>
  <c r="YH52" i="24" s="1"/>
  <c r="YH53" i="24" s="1"/>
  <c r="YH54" i="24" s="1"/>
  <c r="YH55" i="24" s="1"/>
  <c r="YH56" i="24" s="1"/>
  <c r="YH57" i="24" s="1"/>
  <c r="YH58" i="24" s="1"/>
  <c r="YH59" i="24" s="1"/>
  <c r="YH60" i="24" s="1"/>
  <c r="YI10" i="24"/>
  <c r="YJ10" i="24" s="1"/>
  <c r="YE10" i="24"/>
  <c r="YE11" i="24" s="1"/>
  <c r="YE12" i="24" s="1"/>
  <c r="YE13" i="24" s="1"/>
  <c r="YE14" i="24" s="1"/>
  <c r="YE15" i="24" s="1"/>
  <c r="YE16" i="24" s="1"/>
  <c r="YE17" i="24" s="1"/>
  <c r="YE18" i="24" s="1"/>
  <c r="YE19" i="24" s="1"/>
  <c r="YE20" i="24" s="1"/>
  <c r="YE21" i="24" s="1"/>
  <c r="YE22" i="24" s="1"/>
  <c r="YE23" i="24" s="1"/>
  <c r="YE24" i="24" s="1"/>
  <c r="YE25" i="24" s="1"/>
  <c r="YE26" i="24" s="1"/>
  <c r="YE27" i="24" s="1"/>
  <c r="YE28" i="24" s="1"/>
  <c r="YE29" i="24" s="1"/>
  <c r="YE30" i="24" s="1"/>
  <c r="YE31" i="24" s="1"/>
  <c r="YE32" i="24" s="1"/>
  <c r="YE33" i="24" s="1"/>
  <c r="YE34" i="24" s="1"/>
  <c r="YE35" i="24" s="1"/>
  <c r="YE36" i="24" s="1"/>
  <c r="YE37" i="24" s="1"/>
  <c r="YE38" i="24" s="1"/>
  <c r="YE39" i="24" s="1"/>
  <c r="YE40" i="24" s="1"/>
  <c r="YE41" i="24" s="1"/>
  <c r="YE42" i="24" s="1"/>
  <c r="YE43" i="24" s="1"/>
  <c r="YE44" i="24" s="1"/>
  <c r="YE45" i="24" s="1"/>
  <c r="YE46" i="24" s="1"/>
  <c r="YE47" i="24" s="1"/>
  <c r="YE48" i="24" s="1"/>
  <c r="YE49" i="24" s="1"/>
  <c r="YE50" i="24" s="1"/>
  <c r="YE51" i="24" s="1"/>
  <c r="YE52" i="24" s="1"/>
  <c r="YE53" i="24" s="1"/>
  <c r="YE54" i="24" s="1"/>
  <c r="YE55" i="24" s="1"/>
  <c r="YE56" i="24" s="1"/>
  <c r="YE57" i="24" s="1"/>
  <c r="YE58" i="24" s="1"/>
  <c r="YE59" i="24" s="1"/>
  <c r="YE60" i="24" s="1"/>
  <c r="YD10" i="24"/>
  <c r="YC10" i="24"/>
  <c r="YB10" i="24"/>
  <c r="YB11" i="24" s="1"/>
  <c r="YB12" i="24" s="1"/>
  <c r="YB13" i="24" s="1"/>
  <c r="YB14" i="24" s="1"/>
  <c r="YB15" i="24" s="1"/>
  <c r="YB16" i="24" s="1"/>
  <c r="YB17" i="24" s="1"/>
  <c r="YB18" i="24" s="1"/>
  <c r="YB19" i="24" s="1"/>
  <c r="YB20" i="24" s="1"/>
  <c r="YB21" i="24" s="1"/>
  <c r="YB22" i="24" s="1"/>
  <c r="YB23" i="24" s="1"/>
  <c r="YB24" i="24" s="1"/>
  <c r="YB25" i="24" s="1"/>
  <c r="YB26" i="24" s="1"/>
  <c r="YB27" i="24" s="1"/>
  <c r="YB28" i="24" s="1"/>
  <c r="YB29" i="24" s="1"/>
  <c r="YB30" i="24" s="1"/>
  <c r="YB31" i="24" s="1"/>
  <c r="YB32" i="24" s="1"/>
  <c r="YB33" i="24" s="1"/>
  <c r="YB34" i="24" s="1"/>
  <c r="YB35" i="24" s="1"/>
  <c r="YB36" i="24" s="1"/>
  <c r="YB37" i="24" s="1"/>
  <c r="YB38" i="24" s="1"/>
  <c r="YB39" i="24" s="1"/>
  <c r="YB40" i="24" s="1"/>
  <c r="YB41" i="24" s="1"/>
  <c r="YB42" i="24" s="1"/>
  <c r="YB43" i="24" s="1"/>
  <c r="YB44" i="24" s="1"/>
  <c r="YB45" i="24" s="1"/>
  <c r="YB46" i="24" s="1"/>
  <c r="YB47" i="24" s="1"/>
  <c r="YB48" i="24" s="1"/>
  <c r="YB49" i="24" s="1"/>
  <c r="YB50" i="24" s="1"/>
  <c r="YB51" i="24" s="1"/>
  <c r="YB52" i="24" s="1"/>
  <c r="YB53" i="24" s="1"/>
  <c r="YB54" i="24" s="1"/>
  <c r="YB55" i="24" s="1"/>
  <c r="YB56" i="24" s="1"/>
  <c r="YB57" i="24" s="1"/>
  <c r="YB58" i="24" s="1"/>
  <c r="YB59" i="24" s="1"/>
  <c r="YB60" i="24" s="1"/>
  <c r="YA10" i="24"/>
  <c r="XY10" i="24"/>
  <c r="XY11" i="24" s="1"/>
  <c r="XY12" i="24" s="1"/>
  <c r="XY13" i="24" s="1"/>
  <c r="XY14" i="24" s="1"/>
  <c r="XY15" i="24" s="1"/>
  <c r="XY16" i="24" s="1"/>
  <c r="XY17" i="24" s="1"/>
  <c r="XY18" i="24" s="1"/>
  <c r="XY19" i="24" s="1"/>
  <c r="XY20" i="24" s="1"/>
  <c r="XY21" i="24" s="1"/>
  <c r="XY22" i="24" s="1"/>
  <c r="XY23" i="24" s="1"/>
  <c r="XY24" i="24" s="1"/>
  <c r="XY25" i="24" s="1"/>
  <c r="XY26" i="24" s="1"/>
  <c r="XY27" i="24" s="1"/>
  <c r="XY28" i="24" s="1"/>
  <c r="XY29" i="24" s="1"/>
  <c r="XY30" i="24" s="1"/>
  <c r="XY31" i="24" s="1"/>
  <c r="XY32" i="24" s="1"/>
  <c r="XY33" i="24" s="1"/>
  <c r="XY34" i="24" s="1"/>
  <c r="XY35" i="24" s="1"/>
  <c r="XY36" i="24" s="1"/>
  <c r="XY37" i="24" s="1"/>
  <c r="XY38" i="24" s="1"/>
  <c r="XY39" i="24" s="1"/>
  <c r="XY40" i="24" s="1"/>
  <c r="XY41" i="24" s="1"/>
  <c r="XY42" i="24" s="1"/>
  <c r="XY43" i="24" s="1"/>
  <c r="XY44" i="24" s="1"/>
  <c r="XY45" i="24" s="1"/>
  <c r="XY46" i="24" s="1"/>
  <c r="XY47" i="24" s="1"/>
  <c r="XY48" i="24" s="1"/>
  <c r="XY49" i="24" s="1"/>
  <c r="XY50" i="24" s="1"/>
  <c r="XY51" i="24" s="1"/>
  <c r="XY52" i="24" s="1"/>
  <c r="XY53" i="24" s="1"/>
  <c r="XY54" i="24" s="1"/>
  <c r="XY55" i="24" s="1"/>
  <c r="XY56" i="24" s="1"/>
  <c r="XY57" i="24" s="1"/>
  <c r="XY58" i="24" s="1"/>
  <c r="XY59" i="24" s="1"/>
  <c r="XY60" i="24" s="1"/>
  <c r="XV10" i="24"/>
  <c r="XV11" i="24" s="1"/>
  <c r="XV12" i="24" s="1"/>
  <c r="XV13" i="24" s="1"/>
  <c r="XV14" i="24" s="1"/>
  <c r="XV15" i="24" s="1"/>
  <c r="XV16" i="24" s="1"/>
  <c r="XV17" i="24" s="1"/>
  <c r="XV18" i="24" s="1"/>
  <c r="XV19" i="24" s="1"/>
  <c r="XV20" i="24" s="1"/>
  <c r="XV21" i="24" s="1"/>
  <c r="XV22" i="24" s="1"/>
  <c r="XV23" i="24" s="1"/>
  <c r="XV24" i="24" s="1"/>
  <c r="XV25" i="24" s="1"/>
  <c r="XV26" i="24" s="1"/>
  <c r="XV27" i="24" s="1"/>
  <c r="XV28" i="24" s="1"/>
  <c r="XV29" i="24" s="1"/>
  <c r="XV30" i="24" s="1"/>
  <c r="XV31" i="24" s="1"/>
  <c r="XV32" i="24" s="1"/>
  <c r="XV33" i="24" s="1"/>
  <c r="XV34" i="24" s="1"/>
  <c r="XV35" i="24" s="1"/>
  <c r="XV36" i="24" s="1"/>
  <c r="XV37" i="24" s="1"/>
  <c r="XV38" i="24" s="1"/>
  <c r="XV39" i="24" s="1"/>
  <c r="XV40" i="24" s="1"/>
  <c r="XV41" i="24" s="1"/>
  <c r="XV42" i="24" s="1"/>
  <c r="XV43" i="24" s="1"/>
  <c r="XV44" i="24" s="1"/>
  <c r="XV45" i="24" s="1"/>
  <c r="XV46" i="24" s="1"/>
  <c r="XV47" i="24" s="1"/>
  <c r="XV48" i="24" s="1"/>
  <c r="XV49" i="24" s="1"/>
  <c r="XV50" i="24" s="1"/>
  <c r="XV51" i="24" s="1"/>
  <c r="XV52" i="24" s="1"/>
  <c r="XV53" i="24" s="1"/>
  <c r="XV54" i="24" s="1"/>
  <c r="XV55" i="24" s="1"/>
  <c r="XV56" i="24" s="1"/>
  <c r="XV57" i="24" s="1"/>
  <c r="XV58" i="24" s="1"/>
  <c r="XV59" i="24" s="1"/>
  <c r="XV60" i="24" s="1"/>
  <c r="XS10" i="24"/>
  <c r="XS11" i="24" s="1"/>
  <c r="XS12" i="24" s="1"/>
  <c r="XS13" i="24" s="1"/>
  <c r="XS14" i="24" s="1"/>
  <c r="XS15" i="24" s="1"/>
  <c r="XS16" i="24" s="1"/>
  <c r="XS17" i="24" s="1"/>
  <c r="XS18" i="24" s="1"/>
  <c r="XS19" i="24" s="1"/>
  <c r="XS20" i="24" s="1"/>
  <c r="XS21" i="24" s="1"/>
  <c r="XS22" i="24" s="1"/>
  <c r="XS23" i="24" s="1"/>
  <c r="XS24" i="24" s="1"/>
  <c r="XS25" i="24" s="1"/>
  <c r="XS26" i="24" s="1"/>
  <c r="XS27" i="24" s="1"/>
  <c r="XS28" i="24" s="1"/>
  <c r="XS29" i="24" s="1"/>
  <c r="XS30" i="24" s="1"/>
  <c r="XS31" i="24" s="1"/>
  <c r="XS32" i="24" s="1"/>
  <c r="XS33" i="24" s="1"/>
  <c r="XS34" i="24" s="1"/>
  <c r="XS35" i="24" s="1"/>
  <c r="XS36" i="24" s="1"/>
  <c r="XS37" i="24" s="1"/>
  <c r="XS38" i="24" s="1"/>
  <c r="XS39" i="24" s="1"/>
  <c r="XS40" i="24" s="1"/>
  <c r="XS41" i="24" s="1"/>
  <c r="XS42" i="24" s="1"/>
  <c r="XS43" i="24" s="1"/>
  <c r="XS44" i="24" s="1"/>
  <c r="XS45" i="24" s="1"/>
  <c r="XS46" i="24" s="1"/>
  <c r="XS47" i="24" s="1"/>
  <c r="XS48" i="24" s="1"/>
  <c r="XS49" i="24" s="1"/>
  <c r="XS50" i="24" s="1"/>
  <c r="XS51" i="24" s="1"/>
  <c r="XS52" i="24" s="1"/>
  <c r="XS53" i="24" s="1"/>
  <c r="XS54" i="24" s="1"/>
  <c r="XS55" i="24" s="1"/>
  <c r="XS56" i="24" s="1"/>
  <c r="XS57" i="24" s="1"/>
  <c r="XS58" i="24" s="1"/>
  <c r="XS59" i="24" s="1"/>
  <c r="XS60" i="24" s="1"/>
  <c r="XP10" i="24"/>
  <c r="XP11" i="24" s="1"/>
  <c r="XP12" i="24" s="1"/>
  <c r="XP13" i="24" s="1"/>
  <c r="XP14" i="24" s="1"/>
  <c r="XP15" i="24" s="1"/>
  <c r="XP16" i="24" s="1"/>
  <c r="XP17" i="24" s="1"/>
  <c r="XP18" i="24" s="1"/>
  <c r="XP19" i="24" s="1"/>
  <c r="XP20" i="24" s="1"/>
  <c r="XP21" i="24" s="1"/>
  <c r="XP22" i="24" s="1"/>
  <c r="XP23" i="24" s="1"/>
  <c r="XP24" i="24" s="1"/>
  <c r="XP25" i="24" s="1"/>
  <c r="XP26" i="24" s="1"/>
  <c r="XP27" i="24" s="1"/>
  <c r="XP28" i="24" s="1"/>
  <c r="XP29" i="24" s="1"/>
  <c r="XP30" i="24" s="1"/>
  <c r="XP31" i="24" s="1"/>
  <c r="XP32" i="24" s="1"/>
  <c r="XP33" i="24" s="1"/>
  <c r="XP34" i="24" s="1"/>
  <c r="XP35" i="24" s="1"/>
  <c r="XP36" i="24" s="1"/>
  <c r="XP37" i="24" s="1"/>
  <c r="XP38" i="24" s="1"/>
  <c r="XP39" i="24" s="1"/>
  <c r="XP40" i="24" s="1"/>
  <c r="XP41" i="24" s="1"/>
  <c r="XP42" i="24" s="1"/>
  <c r="XP43" i="24" s="1"/>
  <c r="XP44" i="24" s="1"/>
  <c r="XP45" i="24" s="1"/>
  <c r="XP46" i="24" s="1"/>
  <c r="XP47" i="24" s="1"/>
  <c r="XP48" i="24" s="1"/>
  <c r="XP49" i="24" s="1"/>
  <c r="XP50" i="24" s="1"/>
  <c r="XP51" i="24" s="1"/>
  <c r="XP52" i="24" s="1"/>
  <c r="XP53" i="24" s="1"/>
  <c r="XP54" i="24" s="1"/>
  <c r="XP55" i="24" s="1"/>
  <c r="XP56" i="24" s="1"/>
  <c r="XP57" i="24" s="1"/>
  <c r="XP58" i="24" s="1"/>
  <c r="XP59" i="24" s="1"/>
  <c r="XP60" i="24" s="1"/>
  <c r="XM10" i="24"/>
  <c r="XM11" i="24" s="1"/>
  <c r="XM12" i="24" s="1"/>
  <c r="XM13" i="24" s="1"/>
  <c r="XM14" i="24" s="1"/>
  <c r="XM15" i="24" s="1"/>
  <c r="XM16" i="24" s="1"/>
  <c r="XM17" i="24" s="1"/>
  <c r="XM18" i="24" s="1"/>
  <c r="XM19" i="24" s="1"/>
  <c r="XM20" i="24" s="1"/>
  <c r="XM21" i="24" s="1"/>
  <c r="XM22" i="24" s="1"/>
  <c r="XM23" i="24" s="1"/>
  <c r="XM24" i="24" s="1"/>
  <c r="XM25" i="24" s="1"/>
  <c r="XM26" i="24" s="1"/>
  <c r="XM27" i="24" s="1"/>
  <c r="XM28" i="24" s="1"/>
  <c r="XM29" i="24" s="1"/>
  <c r="XM30" i="24" s="1"/>
  <c r="XM31" i="24" s="1"/>
  <c r="XM32" i="24" s="1"/>
  <c r="XM33" i="24" s="1"/>
  <c r="XM34" i="24" s="1"/>
  <c r="XM35" i="24" s="1"/>
  <c r="XM36" i="24" s="1"/>
  <c r="XM37" i="24" s="1"/>
  <c r="XM38" i="24" s="1"/>
  <c r="XM39" i="24" s="1"/>
  <c r="XM40" i="24" s="1"/>
  <c r="XM41" i="24" s="1"/>
  <c r="XM42" i="24" s="1"/>
  <c r="XM43" i="24" s="1"/>
  <c r="XM44" i="24" s="1"/>
  <c r="XM45" i="24" s="1"/>
  <c r="XM46" i="24" s="1"/>
  <c r="XM47" i="24" s="1"/>
  <c r="XM48" i="24" s="1"/>
  <c r="XM49" i="24" s="1"/>
  <c r="XM50" i="24" s="1"/>
  <c r="XM51" i="24" s="1"/>
  <c r="XM52" i="24" s="1"/>
  <c r="XM53" i="24" s="1"/>
  <c r="XM54" i="24" s="1"/>
  <c r="XM55" i="24" s="1"/>
  <c r="XM56" i="24" s="1"/>
  <c r="XM57" i="24" s="1"/>
  <c r="XM58" i="24" s="1"/>
  <c r="XM59" i="24" s="1"/>
  <c r="XM60" i="24" s="1"/>
  <c r="XJ10" i="24"/>
  <c r="XJ11" i="24" s="1"/>
  <c r="XJ12" i="24" s="1"/>
  <c r="XJ13" i="24" s="1"/>
  <c r="XJ14" i="24" s="1"/>
  <c r="XJ15" i="24" s="1"/>
  <c r="XJ16" i="24" s="1"/>
  <c r="XJ17" i="24" s="1"/>
  <c r="XJ18" i="24" s="1"/>
  <c r="XJ19" i="24" s="1"/>
  <c r="XJ20" i="24" s="1"/>
  <c r="XJ21" i="24" s="1"/>
  <c r="XJ22" i="24" s="1"/>
  <c r="XJ23" i="24" s="1"/>
  <c r="XJ24" i="24" s="1"/>
  <c r="XJ25" i="24" s="1"/>
  <c r="XJ26" i="24" s="1"/>
  <c r="XJ27" i="24" s="1"/>
  <c r="XJ28" i="24" s="1"/>
  <c r="XJ29" i="24" s="1"/>
  <c r="XJ30" i="24" s="1"/>
  <c r="XJ31" i="24" s="1"/>
  <c r="XJ32" i="24" s="1"/>
  <c r="XJ33" i="24" s="1"/>
  <c r="XJ34" i="24" s="1"/>
  <c r="XJ35" i="24" s="1"/>
  <c r="XJ36" i="24" s="1"/>
  <c r="XJ37" i="24" s="1"/>
  <c r="XJ38" i="24" s="1"/>
  <c r="XJ39" i="24" s="1"/>
  <c r="XJ40" i="24" s="1"/>
  <c r="XJ41" i="24" s="1"/>
  <c r="XJ42" i="24" s="1"/>
  <c r="XJ43" i="24" s="1"/>
  <c r="XJ44" i="24" s="1"/>
  <c r="XJ45" i="24" s="1"/>
  <c r="XJ46" i="24" s="1"/>
  <c r="XJ47" i="24" s="1"/>
  <c r="XJ48" i="24" s="1"/>
  <c r="XJ49" i="24" s="1"/>
  <c r="XJ50" i="24" s="1"/>
  <c r="XJ51" i="24" s="1"/>
  <c r="XJ52" i="24" s="1"/>
  <c r="XJ53" i="24" s="1"/>
  <c r="XJ54" i="24" s="1"/>
  <c r="XJ55" i="24" s="1"/>
  <c r="XJ56" i="24" s="1"/>
  <c r="XJ57" i="24" s="1"/>
  <c r="XJ58" i="24" s="1"/>
  <c r="XJ59" i="24" s="1"/>
  <c r="XJ60" i="24" s="1"/>
  <c r="XG10" i="24"/>
  <c r="XG11" i="24" s="1"/>
  <c r="XG12" i="24" s="1"/>
  <c r="XG13" i="24" s="1"/>
  <c r="XG14" i="24" s="1"/>
  <c r="XG15" i="24" s="1"/>
  <c r="XG16" i="24" s="1"/>
  <c r="XG17" i="24" s="1"/>
  <c r="XG18" i="24" s="1"/>
  <c r="XG19" i="24" s="1"/>
  <c r="XG20" i="24" s="1"/>
  <c r="XG21" i="24" s="1"/>
  <c r="XG22" i="24" s="1"/>
  <c r="XG23" i="24" s="1"/>
  <c r="XG24" i="24" s="1"/>
  <c r="XG25" i="24" s="1"/>
  <c r="XG26" i="24" s="1"/>
  <c r="XG27" i="24" s="1"/>
  <c r="XG28" i="24" s="1"/>
  <c r="XG29" i="24" s="1"/>
  <c r="XG30" i="24" s="1"/>
  <c r="XG31" i="24" s="1"/>
  <c r="XG32" i="24" s="1"/>
  <c r="XG33" i="24" s="1"/>
  <c r="XG34" i="24" s="1"/>
  <c r="XG35" i="24" s="1"/>
  <c r="XG36" i="24" s="1"/>
  <c r="XG37" i="24" s="1"/>
  <c r="XG38" i="24" s="1"/>
  <c r="XG39" i="24" s="1"/>
  <c r="XG40" i="24" s="1"/>
  <c r="XG41" i="24" s="1"/>
  <c r="XG42" i="24" s="1"/>
  <c r="XG43" i="24" s="1"/>
  <c r="XG44" i="24" s="1"/>
  <c r="XG45" i="24" s="1"/>
  <c r="XG46" i="24" s="1"/>
  <c r="XG47" i="24" s="1"/>
  <c r="XG48" i="24" s="1"/>
  <c r="XG49" i="24" s="1"/>
  <c r="XG50" i="24" s="1"/>
  <c r="XG51" i="24" s="1"/>
  <c r="XG52" i="24" s="1"/>
  <c r="XG53" i="24" s="1"/>
  <c r="XG54" i="24" s="1"/>
  <c r="XG55" i="24" s="1"/>
  <c r="XG56" i="24" s="1"/>
  <c r="XG57" i="24" s="1"/>
  <c r="XG58" i="24" s="1"/>
  <c r="XG59" i="24" s="1"/>
  <c r="XG60" i="24" s="1"/>
  <c r="XD10" i="24"/>
  <c r="XD11" i="24" s="1"/>
  <c r="XD12" i="24" s="1"/>
  <c r="XD13" i="24" s="1"/>
  <c r="XD14" i="24" s="1"/>
  <c r="XD15" i="24" s="1"/>
  <c r="XD16" i="24" s="1"/>
  <c r="XD17" i="24" s="1"/>
  <c r="XD18" i="24" s="1"/>
  <c r="XD19" i="24" s="1"/>
  <c r="XD20" i="24" s="1"/>
  <c r="XD21" i="24" s="1"/>
  <c r="XD22" i="24" s="1"/>
  <c r="XD23" i="24" s="1"/>
  <c r="XD24" i="24" s="1"/>
  <c r="XD25" i="24" s="1"/>
  <c r="XD26" i="24" s="1"/>
  <c r="XD27" i="24" s="1"/>
  <c r="XD28" i="24" s="1"/>
  <c r="XD29" i="24" s="1"/>
  <c r="XD30" i="24" s="1"/>
  <c r="XD31" i="24" s="1"/>
  <c r="XD32" i="24" s="1"/>
  <c r="XD33" i="24" s="1"/>
  <c r="XD34" i="24" s="1"/>
  <c r="XD35" i="24" s="1"/>
  <c r="XD36" i="24" s="1"/>
  <c r="XD37" i="24" s="1"/>
  <c r="XD38" i="24" s="1"/>
  <c r="XD39" i="24" s="1"/>
  <c r="XD40" i="24" s="1"/>
  <c r="XD41" i="24" s="1"/>
  <c r="XD42" i="24" s="1"/>
  <c r="XD43" i="24" s="1"/>
  <c r="XD44" i="24" s="1"/>
  <c r="XD45" i="24" s="1"/>
  <c r="XD46" i="24" s="1"/>
  <c r="XD47" i="24" s="1"/>
  <c r="XD48" i="24" s="1"/>
  <c r="XD49" i="24" s="1"/>
  <c r="XD50" i="24" s="1"/>
  <c r="XD51" i="24" s="1"/>
  <c r="XD52" i="24" s="1"/>
  <c r="XD53" i="24" s="1"/>
  <c r="XD54" i="24" s="1"/>
  <c r="XD55" i="24" s="1"/>
  <c r="XD56" i="24" s="1"/>
  <c r="XD57" i="24" s="1"/>
  <c r="XD58" i="24" s="1"/>
  <c r="XD59" i="24" s="1"/>
  <c r="XD60" i="24" s="1"/>
  <c r="XA10" i="24"/>
  <c r="XA11" i="24" s="1"/>
  <c r="XA12" i="24" s="1"/>
  <c r="XA13" i="24" s="1"/>
  <c r="XA14" i="24" s="1"/>
  <c r="XA15" i="24" s="1"/>
  <c r="XA16" i="24" s="1"/>
  <c r="XA17" i="24" s="1"/>
  <c r="XA18" i="24" s="1"/>
  <c r="XA19" i="24" s="1"/>
  <c r="XA20" i="24" s="1"/>
  <c r="XA21" i="24" s="1"/>
  <c r="XA22" i="24" s="1"/>
  <c r="XA23" i="24" s="1"/>
  <c r="XA24" i="24" s="1"/>
  <c r="XA25" i="24" s="1"/>
  <c r="XA26" i="24" s="1"/>
  <c r="XA27" i="24" s="1"/>
  <c r="XA28" i="24" s="1"/>
  <c r="XA29" i="24" s="1"/>
  <c r="XA30" i="24" s="1"/>
  <c r="XA31" i="24" s="1"/>
  <c r="XA32" i="24" s="1"/>
  <c r="XA33" i="24" s="1"/>
  <c r="XA34" i="24" s="1"/>
  <c r="XA35" i="24" s="1"/>
  <c r="XA36" i="24" s="1"/>
  <c r="XA37" i="24" s="1"/>
  <c r="XA38" i="24" s="1"/>
  <c r="XA39" i="24" s="1"/>
  <c r="XA40" i="24" s="1"/>
  <c r="XA41" i="24" s="1"/>
  <c r="XA42" i="24" s="1"/>
  <c r="XA43" i="24" s="1"/>
  <c r="XA44" i="24" s="1"/>
  <c r="XA45" i="24" s="1"/>
  <c r="XA46" i="24" s="1"/>
  <c r="XA47" i="24" s="1"/>
  <c r="XA48" i="24" s="1"/>
  <c r="XA49" i="24" s="1"/>
  <c r="XA50" i="24" s="1"/>
  <c r="XA51" i="24" s="1"/>
  <c r="XA52" i="24" s="1"/>
  <c r="XA53" i="24" s="1"/>
  <c r="XA54" i="24" s="1"/>
  <c r="XA55" i="24" s="1"/>
  <c r="XA56" i="24" s="1"/>
  <c r="XA57" i="24" s="1"/>
  <c r="XA58" i="24" s="1"/>
  <c r="XA59" i="24" s="1"/>
  <c r="XA60" i="24" s="1"/>
  <c r="WX10" i="24"/>
  <c r="WX11" i="24" s="1"/>
  <c r="WX12" i="24" s="1"/>
  <c r="WX13" i="24" s="1"/>
  <c r="WX14" i="24" s="1"/>
  <c r="WX15" i="24" s="1"/>
  <c r="WX16" i="24" s="1"/>
  <c r="WX17" i="24" s="1"/>
  <c r="WX18" i="24" s="1"/>
  <c r="WX19" i="24" s="1"/>
  <c r="WX20" i="24" s="1"/>
  <c r="WX21" i="24" s="1"/>
  <c r="WX22" i="24" s="1"/>
  <c r="WX23" i="24" s="1"/>
  <c r="WX24" i="24" s="1"/>
  <c r="WX25" i="24" s="1"/>
  <c r="WX26" i="24" s="1"/>
  <c r="WX27" i="24" s="1"/>
  <c r="WX28" i="24" s="1"/>
  <c r="WX29" i="24" s="1"/>
  <c r="WX30" i="24" s="1"/>
  <c r="WX31" i="24" s="1"/>
  <c r="WX32" i="24" s="1"/>
  <c r="WX33" i="24" s="1"/>
  <c r="WX34" i="24" s="1"/>
  <c r="WX35" i="24" s="1"/>
  <c r="WX36" i="24" s="1"/>
  <c r="WX37" i="24" s="1"/>
  <c r="WX38" i="24" s="1"/>
  <c r="WX39" i="24" s="1"/>
  <c r="WX40" i="24" s="1"/>
  <c r="WX41" i="24" s="1"/>
  <c r="WX42" i="24" s="1"/>
  <c r="WX43" i="24" s="1"/>
  <c r="WX44" i="24" s="1"/>
  <c r="WX45" i="24" s="1"/>
  <c r="WX46" i="24" s="1"/>
  <c r="WX47" i="24" s="1"/>
  <c r="WX48" i="24" s="1"/>
  <c r="WX49" i="24" s="1"/>
  <c r="WX50" i="24" s="1"/>
  <c r="WX51" i="24" s="1"/>
  <c r="WX52" i="24" s="1"/>
  <c r="WX53" i="24" s="1"/>
  <c r="WX54" i="24" s="1"/>
  <c r="WX55" i="24" s="1"/>
  <c r="WX56" i="24" s="1"/>
  <c r="WX57" i="24" s="1"/>
  <c r="WX58" i="24" s="1"/>
  <c r="WX59" i="24" s="1"/>
  <c r="WX60" i="24" s="1"/>
  <c r="WU10" i="24"/>
  <c r="WU11" i="24" s="1"/>
  <c r="WU12" i="24" s="1"/>
  <c r="WU13" i="24" s="1"/>
  <c r="WU14" i="24" s="1"/>
  <c r="WU15" i="24" s="1"/>
  <c r="WU16" i="24" s="1"/>
  <c r="WU17" i="24" s="1"/>
  <c r="WU18" i="24" s="1"/>
  <c r="WU19" i="24" s="1"/>
  <c r="WU20" i="24" s="1"/>
  <c r="WU21" i="24" s="1"/>
  <c r="WU22" i="24" s="1"/>
  <c r="WU23" i="24" s="1"/>
  <c r="WU24" i="24" s="1"/>
  <c r="WU25" i="24" s="1"/>
  <c r="WU26" i="24" s="1"/>
  <c r="WU27" i="24" s="1"/>
  <c r="WU28" i="24" s="1"/>
  <c r="WU29" i="24" s="1"/>
  <c r="WU30" i="24" s="1"/>
  <c r="WU31" i="24" s="1"/>
  <c r="WU32" i="24" s="1"/>
  <c r="WU33" i="24" s="1"/>
  <c r="WU34" i="24" s="1"/>
  <c r="WU35" i="24" s="1"/>
  <c r="WU36" i="24" s="1"/>
  <c r="WU37" i="24" s="1"/>
  <c r="WU38" i="24" s="1"/>
  <c r="WU39" i="24" s="1"/>
  <c r="WU40" i="24" s="1"/>
  <c r="WU41" i="24" s="1"/>
  <c r="WU42" i="24" s="1"/>
  <c r="WU43" i="24" s="1"/>
  <c r="WU44" i="24" s="1"/>
  <c r="WU45" i="24" s="1"/>
  <c r="WU46" i="24" s="1"/>
  <c r="WU47" i="24" s="1"/>
  <c r="WU48" i="24" s="1"/>
  <c r="WU49" i="24" s="1"/>
  <c r="WU50" i="24" s="1"/>
  <c r="WU51" i="24" s="1"/>
  <c r="WU52" i="24" s="1"/>
  <c r="WU53" i="24" s="1"/>
  <c r="WU54" i="24" s="1"/>
  <c r="WU55" i="24" s="1"/>
  <c r="WU56" i="24" s="1"/>
  <c r="WU57" i="24" s="1"/>
  <c r="WU58" i="24" s="1"/>
  <c r="WU59" i="24" s="1"/>
  <c r="WU60" i="24" s="1"/>
  <c r="WR10" i="24"/>
  <c r="WR11" i="24" s="1"/>
  <c r="WR12" i="24" s="1"/>
  <c r="WR13" i="24" s="1"/>
  <c r="WR14" i="24" s="1"/>
  <c r="WR15" i="24" s="1"/>
  <c r="WR16" i="24" s="1"/>
  <c r="WR17" i="24" s="1"/>
  <c r="WR18" i="24" s="1"/>
  <c r="WR19" i="24" s="1"/>
  <c r="WR20" i="24" s="1"/>
  <c r="WR21" i="24" s="1"/>
  <c r="WR22" i="24" s="1"/>
  <c r="WR23" i="24" s="1"/>
  <c r="WR24" i="24" s="1"/>
  <c r="WR25" i="24" s="1"/>
  <c r="WR26" i="24" s="1"/>
  <c r="WR27" i="24" s="1"/>
  <c r="WR28" i="24" s="1"/>
  <c r="WR29" i="24" s="1"/>
  <c r="WR30" i="24" s="1"/>
  <c r="WR31" i="24" s="1"/>
  <c r="WR32" i="24" s="1"/>
  <c r="WR33" i="24" s="1"/>
  <c r="WR34" i="24" s="1"/>
  <c r="WR35" i="24" s="1"/>
  <c r="WR36" i="24" s="1"/>
  <c r="WR37" i="24" s="1"/>
  <c r="WR38" i="24" s="1"/>
  <c r="WR39" i="24" s="1"/>
  <c r="WR40" i="24" s="1"/>
  <c r="WR41" i="24" s="1"/>
  <c r="WR42" i="24" s="1"/>
  <c r="WR43" i="24" s="1"/>
  <c r="WR44" i="24" s="1"/>
  <c r="WR45" i="24" s="1"/>
  <c r="WR46" i="24" s="1"/>
  <c r="WR47" i="24" s="1"/>
  <c r="WR48" i="24" s="1"/>
  <c r="WR49" i="24" s="1"/>
  <c r="WR50" i="24" s="1"/>
  <c r="WR51" i="24" s="1"/>
  <c r="WR52" i="24" s="1"/>
  <c r="WR53" i="24" s="1"/>
  <c r="WR54" i="24" s="1"/>
  <c r="WR55" i="24" s="1"/>
  <c r="WR56" i="24" s="1"/>
  <c r="WR57" i="24" s="1"/>
  <c r="WR58" i="24" s="1"/>
  <c r="WR59" i="24" s="1"/>
  <c r="WR60" i="24" s="1"/>
  <c r="WO10" i="24"/>
  <c r="WO11" i="24" s="1"/>
  <c r="WO12" i="24" s="1"/>
  <c r="WO13" i="24" s="1"/>
  <c r="WO14" i="24" s="1"/>
  <c r="WO15" i="24" s="1"/>
  <c r="WO16" i="24" s="1"/>
  <c r="WO17" i="24" s="1"/>
  <c r="WO18" i="24" s="1"/>
  <c r="WO19" i="24" s="1"/>
  <c r="WO20" i="24" s="1"/>
  <c r="WO21" i="24" s="1"/>
  <c r="WO22" i="24" s="1"/>
  <c r="WO23" i="24" s="1"/>
  <c r="WO24" i="24" s="1"/>
  <c r="WO25" i="24" s="1"/>
  <c r="WO26" i="24" s="1"/>
  <c r="WO27" i="24" s="1"/>
  <c r="WO28" i="24" s="1"/>
  <c r="WO29" i="24" s="1"/>
  <c r="WO30" i="24" s="1"/>
  <c r="WO31" i="24" s="1"/>
  <c r="WO32" i="24" s="1"/>
  <c r="WO33" i="24" s="1"/>
  <c r="WO34" i="24" s="1"/>
  <c r="WO35" i="24" s="1"/>
  <c r="WO36" i="24" s="1"/>
  <c r="WO37" i="24" s="1"/>
  <c r="WO38" i="24" s="1"/>
  <c r="WO39" i="24" s="1"/>
  <c r="WO40" i="24" s="1"/>
  <c r="WO41" i="24" s="1"/>
  <c r="WO42" i="24" s="1"/>
  <c r="WO43" i="24" s="1"/>
  <c r="WO44" i="24" s="1"/>
  <c r="WO45" i="24" s="1"/>
  <c r="WO46" i="24" s="1"/>
  <c r="WO47" i="24" s="1"/>
  <c r="WO48" i="24" s="1"/>
  <c r="WO49" i="24" s="1"/>
  <c r="WO50" i="24" s="1"/>
  <c r="WO51" i="24" s="1"/>
  <c r="WO52" i="24" s="1"/>
  <c r="WO53" i="24" s="1"/>
  <c r="WO54" i="24" s="1"/>
  <c r="WO55" i="24" s="1"/>
  <c r="WO56" i="24" s="1"/>
  <c r="WO57" i="24" s="1"/>
  <c r="WO58" i="24" s="1"/>
  <c r="WO59" i="24" s="1"/>
  <c r="WO60" i="24" s="1"/>
  <c r="WM10" i="24"/>
  <c r="WN10" i="24" s="1"/>
  <c r="WL10" i="24"/>
  <c r="WL11" i="24" s="1"/>
  <c r="WL12" i="24" s="1"/>
  <c r="WL13" i="24" s="1"/>
  <c r="WL14" i="24" s="1"/>
  <c r="WL15" i="24" s="1"/>
  <c r="WL16" i="24" s="1"/>
  <c r="WL17" i="24" s="1"/>
  <c r="WL18" i="24" s="1"/>
  <c r="WL19" i="24" s="1"/>
  <c r="WL20" i="24" s="1"/>
  <c r="WL21" i="24" s="1"/>
  <c r="WL22" i="24" s="1"/>
  <c r="WL23" i="24" s="1"/>
  <c r="WL24" i="24" s="1"/>
  <c r="WL25" i="24" s="1"/>
  <c r="WL26" i="24" s="1"/>
  <c r="WL27" i="24" s="1"/>
  <c r="WL28" i="24" s="1"/>
  <c r="WL29" i="24" s="1"/>
  <c r="WL30" i="24" s="1"/>
  <c r="WL31" i="24" s="1"/>
  <c r="WL32" i="24" s="1"/>
  <c r="WL33" i="24" s="1"/>
  <c r="WL34" i="24" s="1"/>
  <c r="WL35" i="24" s="1"/>
  <c r="WL36" i="24" s="1"/>
  <c r="WL37" i="24" s="1"/>
  <c r="WL38" i="24" s="1"/>
  <c r="WL39" i="24" s="1"/>
  <c r="WL40" i="24" s="1"/>
  <c r="WL41" i="24" s="1"/>
  <c r="WL42" i="24" s="1"/>
  <c r="WL43" i="24" s="1"/>
  <c r="WL44" i="24" s="1"/>
  <c r="WL45" i="24" s="1"/>
  <c r="WL46" i="24" s="1"/>
  <c r="WL47" i="24" s="1"/>
  <c r="WL48" i="24" s="1"/>
  <c r="WL49" i="24" s="1"/>
  <c r="WL50" i="24" s="1"/>
  <c r="WL51" i="24" s="1"/>
  <c r="WL52" i="24" s="1"/>
  <c r="WL53" i="24" s="1"/>
  <c r="WL54" i="24" s="1"/>
  <c r="WL55" i="24" s="1"/>
  <c r="WL56" i="24" s="1"/>
  <c r="WL57" i="24" s="1"/>
  <c r="WL58" i="24" s="1"/>
  <c r="WL59" i="24" s="1"/>
  <c r="WL60" i="24" s="1"/>
  <c r="WK10" i="24"/>
  <c r="WI10" i="24"/>
  <c r="WI11" i="24" s="1"/>
  <c r="WI12" i="24" s="1"/>
  <c r="WI13" i="24" s="1"/>
  <c r="WI14" i="24" s="1"/>
  <c r="WI15" i="24" s="1"/>
  <c r="WI16" i="24" s="1"/>
  <c r="WI17" i="24" s="1"/>
  <c r="WI18" i="24" s="1"/>
  <c r="WI19" i="24" s="1"/>
  <c r="WI20" i="24" s="1"/>
  <c r="WI21" i="24" s="1"/>
  <c r="WI22" i="24" s="1"/>
  <c r="WI23" i="24" s="1"/>
  <c r="WI24" i="24" s="1"/>
  <c r="WI25" i="24" s="1"/>
  <c r="WI26" i="24" s="1"/>
  <c r="WI27" i="24" s="1"/>
  <c r="WI28" i="24" s="1"/>
  <c r="WI29" i="24" s="1"/>
  <c r="WI30" i="24" s="1"/>
  <c r="WI31" i="24" s="1"/>
  <c r="WI32" i="24" s="1"/>
  <c r="WI33" i="24" s="1"/>
  <c r="WI34" i="24" s="1"/>
  <c r="WI35" i="24" s="1"/>
  <c r="WI36" i="24" s="1"/>
  <c r="WI37" i="24" s="1"/>
  <c r="WI38" i="24" s="1"/>
  <c r="WI39" i="24" s="1"/>
  <c r="WI40" i="24" s="1"/>
  <c r="WI41" i="24" s="1"/>
  <c r="WI42" i="24" s="1"/>
  <c r="WI43" i="24" s="1"/>
  <c r="WI44" i="24" s="1"/>
  <c r="WI45" i="24" s="1"/>
  <c r="WI46" i="24" s="1"/>
  <c r="WI47" i="24" s="1"/>
  <c r="WI48" i="24" s="1"/>
  <c r="WI49" i="24" s="1"/>
  <c r="WI50" i="24" s="1"/>
  <c r="WI51" i="24" s="1"/>
  <c r="WI52" i="24" s="1"/>
  <c r="WI53" i="24" s="1"/>
  <c r="WI54" i="24" s="1"/>
  <c r="WI55" i="24" s="1"/>
  <c r="WI56" i="24" s="1"/>
  <c r="WI57" i="24" s="1"/>
  <c r="WI58" i="24" s="1"/>
  <c r="WI59" i="24" s="1"/>
  <c r="WI60" i="24" s="1"/>
  <c r="WF10" i="24"/>
  <c r="WF11" i="24" s="1"/>
  <c r="WF12" i="24" s="1"/>
  <c r="WF13" i="24" s="1"/>
  <c r="WF14" i="24" s="1"/>
  <c r="WF15" i="24" s="1"/>
  <c r="WF16" i="24" s="1"/>
  <c r="WF17" i="24" s="1"/>
  <c r="WF18" i="24" s="1"/>
  <c r="WF19" i="24" s="1"/>
  <c r="WF20" i="24" s="1"/>
  <c r="WF21" i="24" s="1"/>
  <c r="WF22" i="24" s="1"/>
  <c r="WF23" i="24" s="1"/>
  <c r="WF24" i="24" s="1"/>
  <c r="WF25" i="24" s="1"/>
  <c r="WF26" i="24" s="1"/>
  <c r="WF27" i="24" s="1"/>
  <c r="WF28" i="24" s="1"/>
  <c r="WF29" i="24" s="1"/>
  <c r="WF30" i="24" s="1"/>
  <c r="WF31" i="24" s="1"/>
  <c r="WF32" i="24" s="1"/>
  <c r="WF33" i="24" s="1"/>
  <c r="WF34" i="24" s="1"/>
  <c r="WF35" i="24" s="1"/>
  <c r="WF36" i="24" s="1"/>
  <c r="WF37" i="24" s="1"/>
  <c r="WF38" i="24" s="1"/>
  <c r="WF39" i="24" s="1"/>
  <c r="WF40" i="24" s="1"/>
  <c r="WF41" i="24" s="1"/>
  <c r="WF42" i="24" s="1"/>
  <c r="WF43" i="24" s="1"/>
  <c r="WF44" i="24" s="1"/>
  <c r="WF45" i="24" s="1"/>
  <c r="WF46" i="24" s="1"/>
  <c r="WF47" i="24" s="1"/>
  <c r="WF48" i="24" s="1"/>
  <c r="WF49" i="24" s="1"/>
  <c r="WF50" i="24" s="1"/>
  <c r="WF51" i="24" s="1"/>
  <c r="WF52" i="24" s="1"/>
  <c r="WF53" i="24" s="1"/>
  <c r="WF54" i="24" s="1"/>
  <c r="WF55" i="24" s="1"/>
  <c r="WF56" i="24" s="1"/>
  <c r="WF57" i="24" s="1"/>
  <c r="WF58" i="24" s="1"/>
  <c r="WF59" i="24" s="1"/>
  <c r="WF60" i="24" s="1"/>
  <c r="WC10" i="24"/>
  <c r="WC11" i="24" s="1"/>
  <c r="WC12" i="24" s="1"/>
  <c r="WC13" i="24" s="1"/>
  <c r="WC14" i="24" s="1"/>
  <c r="WC15" i="24" s="1"/>
  <c r="WC16" i="24" s="1"/>
  <c r="WC17" i="24" s="1"/>
  <c r="WC18" i="24" s="1"/>
  <c r="WC19" i="24" s="1"/>
  <c r="WC20" i="24" s="1"/>
  <c r="WC21" i="24" s="1"/>
  <c r="WC22" i="24" s="1"/>
  <c r="WC23" i="24" s="1"/>
  <c r="WC24" i="24" s="1"/>
  <c r="WC25" i="24" s="1"/>
  <c r="WC26" i="24" s="1"/>
  <c r="WC27" i="24" s="1"/>
  <c r="WC28" i="24" s="1"/>
  <c r="WC29" i="24" s="1"/>
  <c r="WC30" i="24" s="1"/>
  <c r="WC31" i="24" s="1"/>
  <c r="WC32" i="24" s="1"/>
  <c r="WC33" i="24" s="1"/>
  <c r="WC34" i="24" s="1"/>
  <c r="WC35" i="24" s="1"/>
  <c r="WC36" i="24" s="1"/>
  <c r="WC37" i="24" s="1"/>
  <c r="WC38" i="24" s="1"/>
  <c r="WC39" i="24" s="1"/>
  <c r="WC40" i="24" s="1"/>
  <c r="WC41" i="24" s="1"/>
  <c r="WC42" i="24" s="1"/>
  <c r="WC43" i="24" s="1"/>
  <c r="WC44" i="24" s="1"/>
  <c r="WC45" i="24" s="1"/>
  <c r="WC46" i="24" s="1"/>
  <c r="WC47" i="24" s="1"/>
  <c r="WC48" i="24" s="1"/>
  <c r="WC49" i="24" s="1"/>
  <c r="WC50" i="24" s="1"/>
  <c r="WC51" i="24" s="1"/>
  <c r="WC52" i="24" s="1"/>
  <c r="WC53" i="24" s="1"/>
  <c r="WC54" i="24" s="1"/>
  <c r="WC55" i="24" s="1"/>
  <c r="WC56" i="24" s="1"/>
  <c r="WC57" i="24" s="1"/>
  <c r="WC58" i="24" s="1"/>
  <c r="WC59" i="24" s="1"/>
  <c r="WC60" i="24" s="1"/>
  <c r="VZ10" i="24"/>
  <c r="VZ11" i="24" s="1"/>
  <c r="VZ12" i="24" s="1"/>
  <c r="VZ13" i="24" s="1"/>
  <c r="VZ14" i="24" s="1"/>
  <c r="VZ15" i="24" s="1"/>
  <c r="VZ16" i="24" s="1"/>
  <c r="VZ17" i="24" s="1"/>
  <c r="VZ18" i="24" s="1"/>
  <c r="VZ19" i="24" s="1"/>
  <c r="VZ20" i="24" s="1"/>
  <c r="VZ21" i="24" s="1"/>
  <c r="VZ22" i="24" s="1"/>
  <c r="VZ23" i="24" s="1"/>
  <c r="VZ24" i="24" s="1"/>
  <c r="VZ25" i="24" s="1"/>
  <c r="VZ26" i="24" s="1"/>
  <c r="VZ27" i="24" s="1"/>
  <c r="VZ28" i="24" s="1"/>
  <c r="VZ29" i="24" s="1"/>
  <c r="VZ30" i="24" s="1"/>
  <c r="VZ31" i="24" s="1"/>
  <c r="VZ32" i="24" s="1"/>
  <c r="VZ33" i="24" s="1"/>
  <c r="VZ34" i="24" s="1"/>
  <c r="VZ35" i="24" s="1"/>
  <c r="VZ36" i="24" s="1"/>
  <c r="VZ37" i="24" s="1"/>
  <c r="VZ38" i="24" s="1"/>
  <c r="VZ39" i="24" s="1"/>
  <c r="VZ40" i="24" s="1"/>
  <c r="VZ41" i="24" s="1"/>
  <c r="VZ42" i="24" s="1"/>
  <c r="VZ43" i="24" s="1"/>
  <c r="VZ44" i="24" s="1"/>
  <c r="VZ45" i="24" s="1"/>
  <c r="VZ46" i="24" s="1"/>
  <c r="VZ47" i="24" s="1"/>
  <c r="VZ48" i="24" s="1"/>
  <c r="VZ49" i="24" s="1"/>
  <c r="VZ50" i="24" s="1"/>
  <c r="VZ51" i="24" s="1"/>
  <c r="VZ52" i="24" s="1"/>
  <c r="VZ53" i="24" s="1"/>
  <c r="VZ54" i="24" s="1"/>
  <c r="VZ55" i="24" s="1"/>
  <c r="VZ56" i="24" s="1"/>
  <c r="VZ57" i="24" s="1"/>
  <c r="VZ58" i="24" s="1"/>
  <c r="VZ59" i="24" s="1"/>
  <c r="VZ60" i="24" s="1"/>
  <c r="VW10" i="24"/>
  <c r="VW11" i="24" s="1"/>
  <c r="VW12" i="24" s="1"/>
  <c r="VW13" i="24" s="1"/>
  <c r="VW14" i="24" s="1"/>
  <c r="VW15" i="24" s="1"/>
  <c r="VW16" i="24" s="1"/>
  <c r="VW17" i="24" s="1"/>
  <c r="VW18" i="24" s="1"/>
  <c r="VW19" i="24" s="1"/>
  <c r="VW20" i="24" s="1"/>
  <c r="VW21" i="24" s="1"/>
  <c r="VW22" i="24" s="1"/>
  <c r="VW23" i="24" s="1"/>
  <c r="VW24" i="24" s="1"/>
  <c r="VW25" i="24" s="1"/>
  <c r="VW26" i="24" s="1"/>
  <c r="VW27" i="24" s="1"/>
  <c r="VW28" i="24" s="1"/>
  <c r="VW29" i="24" s="1"/>
  <c r="VW30" i="24" s="1"/>
  <c r="VW31" i="24" s="1"/>
  <c r="VW32" i="24" s="1"/>
  <c r="VW33" i="24" s="1"/>
  <c r="VW34" i="24" s="1"/>
  <c r="VW35" i="24" s="1"/>
  <c r="VW36" i="24" s="1"/>
  <c r="VW37" i="24" s="1"/>
  <c r="VW38" i="24" s="1"/>
  <c r="VW39" i="24" s="1"/>
  <c r="VW40" i="24" s="1"/>
  <c r="VW41" i="24" s="1"/>
  <c r="VW42" i="24" s="1"/>
  <c r="VW43" i="24" s="1"/>
  <c r="VW44" i="24" s="1"/>
  <c r="VW45" i="24" s="1"/>
  <c r="VW46" i="24" s="1"/>
  <c r="VW47" i="24" s="1"/>
  <c r="VW48" i="24" s="1"/>
  <c r="VW49" i="24" s="1"/>
  <c r="VW50" i="24" s="1"/>
  <c r="VW51" i="24" s="1"/>
  <c r="VW52" i="24" s="1"/>
  <c r="VW53" i="24" s="1"/>
  <c r="VW54" i="24" s="1"/>
  <c r="VW55" i="24" s="1"/>
  <c r="VW56" i="24" s="1"/>
  <c r="VW57" i="24" s="1"/>
  <c r="VW58" i="24" s="1"/>
  <c r="VW59" i="24" s="1"/>
  <c r="VW60" i="24" s="1"/>
  <c r="VU10" i="24"/>
  <c r="VV10" i="24" s="1"/>
  <c r="VT10" i="24"/>
  <c r="VT11" i="24" s="1"/>
  <c r="VT12" i="24" s="1"/>
  <c r="VT13" i="24" s="1"/>
  <c r="VT14" i="24" s="1"/>
  <c r="VT15" i="24" s="1"/>
  <c r="VT16" i="24" s="1"/>
  <c r="VT17" i="24" s="1"/>
  <c r="VT18" i="24" s="1"/>
  <c r="VT19" i="24" s="1"/>
  <c r="VT20" i="24" s="1"/>
  <c r="VT21" i="24" s="1"/>
  <c r="VT22" i="24" s="1"/>
  <c r="VT23" i="24" s="1"/>
  <c r="VT24" i="24" s="1"/>
  <c r="VT25" i="24" s="1"/>
  <c r="VT26" i="24" s="1"/>
  <c r="VT27" i="24" s="1"/>
  <c r="VT28" i="24" s="1"/>
  <c r="VT29" i="24" s="1"/>
  <c r="VT30" i="24" s="1"/>
  <c r="VT31" i="24" s="1"/>
  <c r="VT32" i="24" s="1"/>
  <c r="VT33" i="24" s="1"/>
  <c r="VT34" i="24" s="1"/>
  <c r="VT35" i="24" s="1"/>
  <c r="VT36" i="24" s="1"/>
  <c r="VT37" i="24" s="1"/>
  <c r="VT38" i="24" s="1"/>
  <c r="VT39" i="24" s="1"/>
  <c r="VT40" i="24" s="1"/>
  <c r="VT41" i="24" s="1"/>
  <c r="VT42" i="24" s="1"/>
  <c r="VT43" i="24" s="1"/>
  <c r="VT44" i="24" s="1"/>
  <c r="VT45" i="24" s="1"/>
  <c r="VT46" i="24" s="1"/>
  <c r="VT47" i="24" s="1"/>
  <c r="VT48" i="24" s="1"/>
  <c r="VT49" i="24" s="1"/>
  <c r="VT50" i="24" s="1"/>
  <c r="VT51" i="24" s="1"/>
  <c r="VT52" i="24" s="1"/>
  <c r="VT53" i="24" s="1"/>
  <c r="VT54" i="24" s="1"/>
  <c r="VT55" i="24" s="1"/>
  <c r="VT56" i="24" s="1"/>
  <c r="VT57" i="24" s="1"/>
  <c r="VT58" i="24" s="1"/>
  <c r="VT59" i="24" s="1"/>
  <c r="VT60" i="24" s="1"/>
  <c r="VS10" i="24"/>
  <c r="VQ10" i="24"/>
  <c r="VQ11" i="24" s="1"/>
  <c r="VQ12" i="24" s="1"/>
  <c r="VQ13" i="24" s="1"/>
  <c r="VQ14" i="24" s="1"/>
  <c r="VQ15" i="24" s="1"/>
  <c r="VQ16" i="24" s="1"/>
  <c r="VQ17" i="24" s="1"/>
  <c r="VQ18" i="24" s="1"/>
  <c r="VQ19" i="24" s="1"/>
  <c r="VQ20" i="24" s="1"/>
  <c r="VQ21" i="24" s="1"/>
  <c r="VQ22" i="24" s="1"/>
  <c r="VQ23" i="24" s="1"/>
  <c r="VQ24" i="24" s="1"/>
  <c r="VQ25" i="24" s="1"/>
  <c r="VQ26" i="24" s="1"/>
  <c r="VQ27" i="24" s="1"/>
  <c r="VQ28" i="24" s="1"/>
  <c r="VQ29" i="24" s="1"/>
  <c r="VQ30" i="24" s="1"/>
  <c r="VQ31" i="24" s="1"/>
  <c r="VQ32" i="24" s="1"/>
  <c r="VQ33" i="24" s="1"/>
  <c r="VQ34" i="24" s="1"/>
  <c r="VQ35" i="24" s="1"/>
  <c r="VQ36" i="24" s="1"/>
  <c r="VQ37" i="24" s="1"/>
  <c r="VQ38" i="24" s="1"/>
  <c r="VQ39" i="24" s="1"/>
  <c r="VQ40" i="24" s="1"/>
  <c r="VQ41" i="24" s="1"/>
  <c r="VQ42" i="24" s="1"/>
  <c r="VQ43" i="24" s="1"/>
  <c r="VQ44" i="24" s="1"/>
  <c r="VQ45" i="24" s="1"/>
  <c r="VQ46" i="24" s="1"/>
  <c r="VQ47" i="24" s="1"/>
  <c r="VQ48" i="24" s="1"/>
  <c r="VQ49" i="24" s="1"/>
  <c r="VQ50" i="24" s="1"/>
  <c r="VQ51" i="24" s="1"/>
  <c r="VQ52" i="24" s="1"/>
  <c r="VQ53" i="24" s="1"/>
  <c r="VQ54" i="24" s="1"/>
  <c r="VQ55" i="24" s="1"/>
  <c r="VQ56" i="24" s="1"/>
  <c r="VQ57" i="24" s="1"/>
  <c r="VQ58" i="24" s="1"/>
  <c r="VQ59" i="24" s="1"/>
  <c r="VQ60" i="24" s="1"/>
  <c r="VO10" i="24"/>
  <c r="VP10" i="24" s="1"/>
  <c r="VN10" i="24"/>
  <c r="VN11" i="24" s="1"/>
  <c r="VN12" i="24" s="1"/>
  <c r="VN13" i="24" s="1"/>
  <c r="VN14" i="24" s="1"/>
  <c r="VN15" i="24" s="1"/>
  <c r="VM10" i="24"/>
  <c r="VK10" i="24"/>
  <c r="VK11" i="24" s="1"/>
  <c r="VK12" i="24" s="1"/>
  <c r="VK13" i="24" s="1"/>
  <c r="VK14" i="24" s="1"/>
  <c r="VK15" i="24" s="1"/>
  <c r="VK16" i="24" s="1"/>
  <c r="VK17" i="24" s="1"/>
  <c r="VK18" i="24" s="1"/>
  <c r="VK19" i="24" s="1"/>
  <c r="VK20" i="24" s="1"/>
  <c r="VK21" i="24" s="1"/>
  <c r="VK22" i="24" s="1"/>
  <c r="VK23" i="24" s="1"/>
  <c r="VK24" i="24" s="1"/>
  <c r="VK25" i="24" s="1"/>
  <c r="VK26" i="24" s="1"/>
  <c r="VK27" i="24" s="1"/>
  <c r="VK28" i="24" s="1"/>
  <c r="VK29" i="24" s="1"/>
  <c r="VK30" i="24" s="1"/>
  <c r="VK31" i="24" s="1"/>
  <c r="VK32" i="24" s="1"/>
  <c r="VK33" i="24" s="1"/>
  <c r="VK34" i="24" s="1"/>
  <c r="VK35" i="24" s="1"/>
  <c r="VK36" i="24" s="1"/>
  <c r="VK37" i="24" s="1"/>
  <c r="VK38" i="24" s="1"/>
  <c r="VK39" i="24" s="1"/>
  <c r="VK40" i="24" s="1"/>
  <c r="VK41" i="24" s="1"/>
  <c r="VK42" i="24" s="1"/>
  <c r="VK43" i="24" s="1"/>
  <c r="VK44" i="24" s="1"/>
  <c r="VK45" i="24" s="1"/>
  <c r="VK46" i="24" s="1"/>
  <c r="VK47" i="24" s="1"/>
  <c r="VK48" i="24" s="1"/>
  <c r="VK49" i="24" s="1"/>
  <c r="VK50" i="24" s="1"/>
  <c r="VK51" i="24" s="1"/>
  <c r="VK52" i="24" s="1"/>
  <c r="VK53" i="24" s="1"/>
  <c r="VK54" i="24" s="1"/>
  <c r="VK55" i="24" s="1"/>
  <c r="VK56" i="24" s="1"/>
  <c r="VK57" i="24" s="1"/>
  <c r="VK58" i="24" s="1"/>
  <c r="VK59" i="24" s="1"/>
  <c r="VK60" i="24" s="1"/>
  <c r="VH10" i="24"/>
  <c r="VH11" i="24" s="1"/>
  <c r="VH12" i="24" s="1"/>
  <c r="VH13" i="24" s="1"/>
  <c r="VH14" i="24" s="1"/>
  <c r="VH15" i="24" s="1"/>
  <c r="VH16" i="24" s="1"/>
  <c r="VH17" i="24" s="1"/>
  <c r="VH18" i="24" s="1"/>
  <c r="VH19" i="24" s="1"/>
  <c r="VH20" i="24" s="1"/>
  <c r="VH21" i="24" s="1"/>
  <c r="VH22" i="24" s="1"/>
  <c r="VH23" i="24" s="1"/>
  <c r="VH24" i="24" s="1"/>
  <c r="VH25" i="24" s="1"/>
  <c r="VH26" i="24" s="1"/>
  <c r="VH27" i="24" s="1"/>
  <c r="VH28" i="24" s="1"/>
  <c r="VH29" i="24" s="1"/>
  <c r="VH30" i="24" s="1"/>
  <c r="VH31" i="24" s="1"/>
  <c r="VH32" i="24" s="1"/>
  <c r="VH33" i="24" s="1"/>
  <c r="VH34" i="24" s="1"/>
  <c r="VH35" i="24" s="1"/>
  <c r="VH36" i="24" s="1"/>
  <c r="VH37" i="24" s="1"/>
  <c r="VH38" i="24" s="1"/>
  <c r="VH39" i="24" s="1"/>
  <c r="VH40" i="24" s="1"/>
  <c r="VH41" i="24" s="1"/>
  <c r="VH42" i="24" s="1"/>
  <c r="VH43" i="24" s="1"/>
  <c r="VH44" i="24" s="1"/>
  <c r="VH45" i="24" s="1"/>
  <c r="VH46" i="24" s="1"/>
  <c r="VH47" i="24" s="1"/>
  <c r="VH48" i="24" s="1"/>
  <c r="VH49" i="24" s="1"/>
  <c r="VH50" i="24" s="1"/>
  <c r="VH51" i="24" s="1"/>
  <c r="VH52" i="24" s="1"/>
  <c r="VH53" i="24" s="1"/>
  <c r="VH54" i="24" s="1"/>
  <c r="VH55" i="24" s="1"/>
  <c r="VH56" i="24" s="1"/>
  <c r="VH57" i="24" s="1"/>
  <c r="VH58" i="24" s="1"/>
  <c r="VH59" i="24" s="1"/>
  <c r="VH60" i="24" s="1"/>
  <c r="VE10" i="24"/>
  <c r="VE11" i="24" s="1"/>
  <c r="VE12" i="24" s="1"/>
  <c r="VE13" i="24" s="1"/>
  <c r="VE14" i="24" s="1"/>
  <c r="VE15" i="24" s="1"/>
  <c r="VE16" i="24" s="1"/>
  <c r="VE17" i="24" s="1"/>
  <c r="VE18" i="24" s="1"/>
  <c r="VE19" i="24" s="1"/>
  <c r="VE20" i="24" s="1"/>
  <c r="VE21" i="24" s="1"/>
  <c r="VE22" i="24" s="1"/>
  <c r="VE23" i="24" s="1"/>
  <c r="VE24" i="24" s="1"/>
  <c r="VE25" i="24" s="1"/>
  <c r="VE26" i="24" s="1"/>
  <c r="VE27" i="24" s="1"/>
  <c r="VE28" i="24" s="1"/>
  <c r="VE29" i="24" s="1"/>
  <c r="VE30" i="24" s="1"/>
  <c r="VE31" i="24" s="1"/>
  <c r="VE32" i="24" s="1"/>
  <c r="VE33" i="24" s="1"/>
  <c r="VE34" i="24" s="1"/>
  <c r="VE35" i="24" s="1"/>
  <c r="VE36" i="24" s="1"/>
  <c r="VE37" i="24" s="1"/>
  <c r="VE38" i="24" s="1"/>
  <c r="VE39" i="24" s="1"/>
  <c r="VE40" i="24" s="1"/>
  <c r="VE41" i="24" s="1"/>
  <c r="VE42" i="24" s="1"/>
  <c r="VE43" i="24" s="1"/>
  <c r="VE44" i="24" s="1"/>
  <c r="VE45" i="24" s="1"/>
  <c r="VE46" i="24" s="1"/>
  <c r="VE47" i="24" s="1"/>
  <c r="VE48" i="24" s="1"/>
  <c r="VE49" i="24" s="1"/>
  <c r="VE50" i="24" s="1"/>
  <c r="VE51" i="24" s="1"/>
  <c r="VE52" i="24" s="1"/>
  <c r="VE53" i="24" s="1"/>
  <c r="VE54" i="24" s="1"/>
  <c r="VE55" i="24" s="1"/>
  <c r="VE56" i="24" s="1"/>
  <c r="VE57" i="24" s="1"/>
  <c r="VE58" i="24" s="1"/>
  <c r="VE59" i="24" s="1"/>
  <c r="VE60" i="24" s="1"/>
  <c r="VB10" i="24"/>
  <c r="VB11" i="24" s="1"/>
  <c r="VB12" i="24" s="1"/>
  <c r="VB13" i="24" s="1"/>
  <c r="VB14" i="24" s="1"/>
  <c r="VB15" i="24" s="1"/>
  <c r="VB16" i="24" s="1"/>
  <c r="VB17" i="24" s="1"/>
  <c r="VB18" i="24" s="1"/>
  <c r="VB19" i="24" s="1"/>
  <c r="VB20" i="24" s="1"/>
  <c r="VB21" i="24" s="1"/>
  <c r="VB22" i="24" s="1"/>
  <c r="VB23" i="24" s="1"/>
  <c r="VB24" i="24" s="1"/>
  <c r="VB25" i="24" s="1"/>
  <c r="VB26" i="24" s="1"/>
  <c r="VB27" i="24" s="1"/>
  <c r="VB28" i="24" s="1"/>
  <c r="VB29" i="24" s="1"/>
  <c r="VB30" i="24" s="1"/>
  <c r="VB31" i="24" s="1"/>
  <c r="VB32" i="24" s="1"/>
  <c r="VB33" i="24" s="1"/>
  <c r="VB34" i="24" s="1"/>
  <c r="VB35" i="24" s="1"/>
  <c r="VB36" i="24" s="1"/>
  <c r="VB37" i="24" s="1"/>
  <c r="VB38" i="24" s="1"/>
  <c r="VB39" i="24" s="1"/>
  <c r="VB40" i="24" s="1"/>
  <c r="VB41" i="24" s="1"/>
  <c r="VB42" i="24" s="1"/>
  <c r="VB43" i="24" s="1"/>
  <c r="VB44" i="24" s="1"/>
  <c r="VB45" i="24" s="1"/>
  <c r="VB46" i="24" s="1"/>
  <c r="VB47" i="24" s="1"/>
  <c r="VB48" i="24" s="1"/>
  <c r="VB49" i="24" s="1"/>
  <c r="VB50" i="24" s="1"/>
  <c r="VB51" i="24" s="1"/>
  <c r="VB52" i="24" s="1"/>
  <c r="VB53" i="24" s="1"/>
  <c r="VB54" i="24" s="1"/>
  <c r="VB55" i="24" s="1"/>
  <c r="VB56" i="24" s="1"/>
  <c r="VB57" i="24" s="1"/>
  <c r="VB58" i="24" s="1"/>
  <c r="VB59" i="24" s="1"/>
  <c r="VB60" i="24" s="1"/>
  <c r="UY10" i="24"/>
  <c r="UY11" i="24" s="1"/>
  <c r="UY12" i="24" s="1"/>
  <c r="UY13" i="24" s="1"/>
  <c r="UY14" i="24" s="1"/>
  <c r="UY15" i="24" s="1"/>
  <c r="UY16" i="24" s="1"/>
  <c r="UY17" i="24" s="1"/>
  <c r="UY18" i="24" s="1"/>
  <c r="UY19" i="24" s="1"/>
  <c r="UY20" i="24" s="1"/>
  <c r="UY21" i="24" s="1"/>
  <c r="UY22" i="24" s="1"/>
  <c r="UY23" i="24" s="1"/>
  <c r="UY24" i="24" s="1"/>
  <c r="UY25" i="24" s="1"/>
  <c r="UY26" i="24" s="1"/>
  <c r="UY27" i="24" s="1"/>
  <c r="UY28" i="24" s="1"/>
  <c r="UY29" i="24" s="1"/>
  <c r="UY30" i="24" s="1"/>
  <c r="UY31" i="24" s="1"/>
  <c r="UY32" i="24" s="1"/>
  <c r="UY33" i="24" s="1"/>
  <c r="UY34" i="24" s="1"/>
  <c r="UY35" i="24" s="1"/>
  <c r="UY36" i="24" s="1"/>
  <c r="UY37" i="24" s="1"/>
  <c r="UY38" i="24" s="1"/>
  <c r="UY39" i="24" s="1"/>
  <c r="UY40" i="24" s="1"/>
  <c r="UY41" i="24" s="1"/>
  <c r="UY42" i="24" s="1"/>
  <c r="UY43" i="24" s="1"/>
  <c r="UY44" i="24" s="1"/>
  <c r="UY45" i="24" s="1"/>
  <c r="UY46" i="24" s="1"/>
  <c r="UY47" i="24" s="1"/>
  <c r="UY48" i="24" s="1"/>
  <c r="UY49" i="24" s="1"/>
  <c r="UY50" i="24" s="1"/>
  <c r="UY51" i="24" s="1"/>
  <c r="UY52" i="24" s="1"/>
  <c r="UY53" i="24" s="1"/>
  <c r="UY54" i="24" s="1"/>
  <c r="UY55" i="24" s="1"/>
  <c r="UY56" i="24" s="1"/>
  <c r="UY57" i="24" s="1"/>
  <c r="UY58" i="24" s="1"/>
  <c r="UY59" i="24" s="1"/>
  <c r="UY60" i="24" s="1"/>
  <c r="UV10" i="24"/>
  <c r="UV11" i="24" s="1"/>
  <c r="UV12" i="24" s="1"/>
  <c r="UV13" i="24" s="1"/>
  <c r="UV14" i="24" s="1"/>
  <c r="UV15" i="24" s="1"/>
  <c r="UV16" i="24" s="1"/>
  <c r="UV17" i="24" s="1"/>
  <c r="UV18" i="24" s="1"/>
  <c r="UV19" i="24" s="1"/>
  <c r="UV20" i="24" s="1"/>
  <c r="UV21" i="24" s="1"/>
  <c r="UV22" i="24" s="1"/>
  <c r="UV23" i="24" s="1"/>
  <c r="UV24" i="24" s="1"/>
  <c r="UV25" i="24" s="1"/>
  <c r="UV26" i="24" s="1"/>
  <c r="UV27" i="24" s="1"/>
  <c r="UV28" i="24" s="1"/>
  <c r="UV29" i="24" s="1"/>
  <c r="UV30" i="24" s="1"/>
  <c r="UV31" i="24" s="1"/>
  <c r="UV32" i="24" s="1"/>
  <c r="UV33" i="24" s="1"/>
  <c r="UV34" i="24" s="1"/>
  <c r="UV35" i="24" s="1"/>
  <c r="UV36" i="24" s="1"/>
  <c r="UV37" i="24" s="1"/>
  <c r="UV38" i="24" s="1"/>
  <c r="UV39" i="24" s="1"/>
  <c r="UV40" i="24" s="1"/>
  <c r="UV41" i="24" s="1"/>
  <c r="UV42" i="24" s="1"/>
  <c r="UV43" i="24" s="1"/>
  <c r="UV44" i="24" s="1"/>
  <c r="UV45" i="24" s="1"/>
  <c r="UV46" i="24" s="1"/>
  <c r="UV47" i="24" s="1"/>
  <c r="UV48" i="24" s="1"/>
  <c r="UV49" i="24" s="1"/>
  <c r="UV50" i="24" s="1"/>
  <c r="UV51" i="24" s="1"/>
  <c r="UV52" i="24" s="1"/>
  <c r="UV53" i="24" s="1"/>
  <c r="UV54" i="24" s="1"/>
  <c r="UV55" i="24" s="1"/>
  <c r="UV56" i="24" s="1"/>
  <c r="UV57" i="24" s="1"/>
  <c r="UV58" i="24" s="1"/>
  <c r="UV59" i="24" s="1"/>
  <c r="UV60" i="24" s="1"/>
  <c r="US10" i="24"/>
  <c r="US11" i="24" s="1"/>
  <c r="US12" i="24" s="1"/>
  <c r="US13" i="24" s="1"/>
  <c r="US14" i="24" s="1"/>
  <c r="US15" i="24" s="1"/>
  <c r="US16" i="24" s="1"/>
  <c r="US17" i="24" s="1"/>
  <c r="US18" i="24" s="1"/>
  <c r="US19" i="24" s="1"/>
  <c r="US20" i="24" s="1"/>
  <c r="US21" i="24" s="1"/>
  <c r="US22" i="24" s="1"/>
  <c r="US23" i="24" s="1"/>
  <c r="US24" i="24" s="1"/>
  <c r="US25" i="24" s="1"/>
  <c r="US26" i="24" s="1"/>
  <c r="US27" i="24" s="1"/>
  <c r="US28" i="24" s="1"/>
  <c r="US29" i="24" s="1"/>
  <c r="US30" i="24" s="1"/>
  <c r="US31" i="24" s="1"/>
  <c r="US32" i="24" s="1"/>
  <c r="US33" i="24" s="1"/>
  <c r="US34" i="24" s="1"/>
  <c r="US35" i="24" s="1"/>
  <c r="US36" i="24" s="1"/>
  <c r="US37" i="24" s="1"/>
  <c r="US38" i="24" s="1"/>
  <c r="US39" i="24" s="1"/>
  <c r="US40" i="24" s="1"/>
  <c r="US41" i="24" s="1"/>
  <c r="US42" i="24" s="1"/>
  <c r="US43" i="24" s="1"/>
  <c r="US44" i="24" s="1"/>
  <c r="US45" i="24" s="1"/>
  <c r="US46" i="24" s="1"/>
  <c r="US47" i="24" s="1"/>
  <c r="US48" i="24" s="1"/>
  <c r="US49" i="24" s="1"/>
  <c r="US50" i="24" s="1"/>
  <c r="US51" i="24" s="1"/>
  <c r="US52" i="24" s="1"/>
  <c r="US53" i="24" s="1"/>
  <c r="US54" i="24" s="1"/>
  <c r="US55" i="24" s="1"/>
  <c r="US56" i="24" s="1"/>
  <c r="US57" i="24" s="1"/>
  <c r="US58" i="24" s="1"/>
  <c r="US59" i="24" s="1"/>
  <c r="US60" i="24" s="1"/>
  <c r="UP10" i="24"/>
  <c r="UP11" i="24" s="1"/>
  <c r="UP12" i="24" s="1"/>
  <c r="UP13" i="24" s="1"/>
  <c r="UP14" i="24" s="1"/>
  <c r="UP15" i="24" s="1"/>
  <c r="UP16" i="24" s="1"/>
  <c r="UP17" i="24" s="1"/>
  <c r="UP18" i="24" s="1"/>
  <c r="UP19" i="24" s="1"/>
  <c r="UP20" i="24" s="1"/>
  <c r="UP21" i="24" s="1"/>
  <c r="UP22" i="24" s="1"/>
  <c r="UP23" i="24" s="1"/>
  <c r="UP24" i="24" s="1"/>
  <c r="UP25" i="24" s="1"/>
  <c r="UP26" i="24" s="1"/>
  <c r="UP27" i="24" s="1"/>
  <c r="UP28" i="24" s="1"/>
  <c r="UP29" i="24" s="1"/>
  <c r="UP30" i="24" s="1"/>
  <c r="UP31" i="24" s="1"/>
  <c r="UP32" i="24" s="1"/>
  <c r="UP33" i="24" s="1"/>
  <c r="UP34" i="24" s="1"/>
  <c r="UP35" i="24" s="1"/>
  <c r="UP36" i="24" s="1"/>
  <c r="UP37" i="24" s="1"/>
  <c r="UP38" i="24" s="1"/>
  <c r="UP39" i="24" s="1"/>
  <c r="UP40" i="24" s="1"/>
  <c r="UP41" i="24" s="1"/>
  <c r="UP42" i="24" s="1"/>
  <c r="UP43" i="24" s="1"/>
  <c r="UP44" i="24" s="1"/>
  <c r="UP45" i="24" s="1"/>
  <c r="UP46" i="24" s="1"/>
  <c r="UP47" i="24" s="1"/>
  <c r="UP48" i="24" s="1"/>
  <c r="UP49" i="24" s="1"/>
  <c r="UP50" i="24" s="1"/>
  <c r="UP51" i="24" s="1"/>
  <c r="UP52" i="24" s="1"/>
  <c r="UP53" i="24" s="1"/>
  <c r="UP54" i="24" s="1"/>
  <c r="UP55" i="24" s="1"/>
  <c r="UP56" i="24" s="1"/>
  <c r="UP57" i="24" s="1"/>
  <c r="UP58" i="24" s="1"/>
  <c r="UP59" i="24" s="1"/>
  <c r="UP60" i="24" s="1"/>
  <c r="UM10" i="24"/>
  <c r="UM11" i="24" s="1"/>
  <c r="UM12" i="24" s="1"/>
  <c r="UM13" i="24" s="1"/>
  <c r="UM14" i="24" s="1"/>
  <c r="UM15" i="24" s="1"/>
  <c r="UM16" i="24" s="1"/>
  <c r="UM17" i="24" s="1"/>
  <c r="UM18" i="24" s="1"/>
  <c r="UM19" i="24" s="1"/>
  <c r="UM20" i="24" s="1"/>
  <c r="UM21" i="24" s="1"/>
  <c r="UM22" i="24" s="1"/>
  <c r="UM23" i="24" s="1"/>
  <c r="UM24" i="24" s="1"/>
  <c r="UM25" i="24" s="1"/>
  <c r="UM26" i="24" s="1"/>
  <c r="UM27" i="24" s="1"/>
  <c r="UM28" i="24" s="1"/>
  <c r="UM29" i="24" s="1"/>
  <c r="UM30" i="24" s="1"/>
  <c r="UM31" i="24" s="1"/>
  <c r="UM32" i="24" s="1"/>
  <c r="UM33" i="24" s="1"/>
  <c r="UM34" i="24" s="1"/>
  <c r="UM35" i="24" s="1"/>
  <c r="UM36" i="24" s="1"/>
  <c r="UM37" i="24" s="1"/>
  <c r="UM38" i="24" s="1"/>
  <c r="UM39" i="24" s="1"/>
  <c r="UM40" i="24" s="1"/>
  <c r="UM41" i="24" s="1"/>
  <c r="UM42" i="24" s="1"/>
  <c r="UM43" i="24" s="1"/>
  <c r="UM44" i="24" s="1"/>
  <c r="UM45" i="24" s="1"/>
  <c r="UM46" i="24" s="1"/>
  <c r="UM47" i="24" s="1"/>
  <c r="UM48" i="24" s="1"/>
  <c r="UM49" i="24" s="1"/>
  <c r="UM50" i="24" s="1"/>
  <c r="UM51" i="24" s="1"/>
  <c r="UM52" i="24" s="1"/>
  <c r="UM53" i="24" s="1"/>
  <c r="UM54" i="24" s="1"/>
  <c r="UM55" i="24" s="1"/>
  <c r="UM56" i="24" s="1"/>
  <c r="UM57" i="24" s="1"/>
  <c r="UM58" i="24" s="1"/>
  <c r="UM59" i="24" s="1"/>
  <c r="UM60" i="24" s="1"/>
  <c r="UJ10" i="24"/>
  <c r="UJ11" i="24" s="1"/>
  <c r="UJ12" i="24" s="1"/>
  <c r="UJ13" i="24" s="1"/>
  <c r="UJ14" i="24" s="1"/>
  <c r="UJ15" i="24" s="1"/>
  <c r="UJ16" i="24" s="1"/>
  <c r="UJ17" i="24" s="1"/>
  <c r="UJ18" i="24" s="1"/>
  <c r="UJ19" i="24" s="1"/>
  <c r="UJ20" i="24" s="1"/>
  <c r="UJ21" i="24" s="1"/>
  <c r="UJ22" i="24" s="1"/>
  <c r="UJ23" i="24" s="1"/>
  <c r="UJ24" i="24" s="1"/>
  <c r="UJ25" i="24" s="1"/>
  <c r="UJ26" i="24" s="1"/>
  <c r="UJ27" i="24" s="1"/>
  <c r="UJ28" i="24" s="1"/>
  <c r="UJ29" i="24" s="1"/>
  <c r="UJ30" i="24" s="1"/>
  <c r="UJ31" i="24" s="1"/>
  <c r="UJ32" i="24" s="1"/>
  <c r="UJ33" i="24" s="1"/>
  <c r="UJ34" i="24" s="1"/>
  <c r="UJ35" i="24" s="1"/>
  <c r="UJ36" i="24" s="1"/>
  <c r="UJ37" i="24" s="1"/>
  <c r="UJ38" i="24" s="1"/>
  <c r="UJ39" i="24" s="1"/>
  <c r="UJ40" i="24" s="1"/>
  <c r="UJ41" i="24" s="1"/>
  <c r="UJ42" i="24" s="1"/>
  <c r="UJ43" i="24" s="1"/>
  <c r="UJ44" i="24" s="1"/>
  <c r="UJ45" i="24" s="1"/>
  <c r="UJ46" i="24" s="1"/>
  <c r="UJ47" i="24" s="1"/>
  <c r="UJ48" i="24" s="1"/>
  <c r="UJ49" i="24" s="1"/>
  <c r="UJ50" i="24" s="1"/>
  <c r="UJ51" i="24" s="1"/>
  <c r="UJ52" i="24" s="1"/>
  <c r="UJ53" i="24" s="1"/>
  <c r="UJ54" i="24" s="1"/>
  <c r="UJ55" i="24" s="1"/>
  <c r="UJ56" i="24" s="1"/>
  <c r="UJ57" i="24" s="1"/>
  <c r="UJ58" i="24" s="1"/>
  <c r="UJ59" i="24" s="1"/>
  <c r="UJ60" i="24" s="1"/>
  <c r="UG10" i="24"/>
  <c r="UG11" i="24" s="1"/>
  <c r="UG12" i="24" s="1"/>
  <c r="UG13" i="24" s="1"/>
  <c r="UG14" i="24" s="1"/>
  <c r="UG15" i="24" s="1"/>
  <c r="UG16" i="24" s="1"/>
  <c r="UG17" i="24" s="1"/>
  <c r="UG18" i="24" s="1"/>
  <c r="UG19" i="24" s="1"/>
  <c r="UG20" i="24" s="1"/>
  <c r="UG21" i="24" s="1"/>
  <c r="UG22" i="24" s="1"/>
  <c r="UG23" i="24" s="1"/>
  <c r="UG24" i="24" s="1"/>
  <c r="UG25" i="24" s="1"/>
  <c r="UG26" i="24" s="1"/>
  <c r="UG27" i="24" s="1"/>
  <c r="UG28" i="24" s="1"/>
  <c r="UG29" i="24" s="1"/>
  <c r="UG30" i="24" s="1"/>
  <c r="UG31" i="24" s="1"/>
  <c r="UG32" i="24" s="1"/>
  <c r="UG33" i="24" s="1"/>
  <c r="UG34" i="24" s="1"/>
  <c r="UG35" i="24" s="1"/>
  <c r="UG36" i="24" s="1"/>
  <c r="UG37" i="24" s="1"/>
  <c r="UG38" i="24" s="1"/>
  <c r="UG39" i="24" s="1"/>
  <c r="UG40" i="24" s="1"/>
  <c r="UG41" i="24" s="1"/>
  <c r="UG42" i="24" s="1"/>
  <c r="UG43" i="24" s="1"/>
  <c r="UG44" i="24" s="1"/>
  <c r="UG45" i="24" s="1"/>
  <c r="UG46" i="24" s="1"/>
  <c r="UG47" i="24" s="1"/>
  <c r="UG48" i="24" s="1"/>
  <c r="UG49" i="24" s="1"/>
  <c r="UG50" i="24" s="1"/>
  <c r="UG51" i="24" s="1"/>
  <c r="UG52" i="24" s="1"/>
  <c r="UG53" i="24" s="1"/>
  <c r="UG54" i="24" s="1"/>
  <c r="UG55" i="24" s="1"/>
  <c r="UG56" i="24" s="1"/>
  <c r="UG57" i="24" s="1"/>
  <c r="UG58" i="24" s="1"/>
  <c r="UG59" i="24" s="1"/>
  <c r="UG60" i="24" s="1"/>
  <c r="UD10" i="24"/>
  <c r="UD11" i="24" s="1"/>
  <c r="UD12" i="24" s="1"/>
  <c r="UD13" i="24" s="1"/>
  <c r="UD14" i="24" s="1"/>
  <c r="UD15" i="24" s="1"/>
  <c r="UD16" i="24" s="1"/>
  <c r="UD17" i="24" s="1"/>
  <c r="UD18" i="24" s="1"/>
  <c r="UD19" i="24" s="1"/>
  <c r="UD20" i="24" s="1"/>
  <c r="UD21" i="24" s="1"/>
  <c r="UD22" i="24" s="1"/>
  <c r="UD23" i="24" s="1"/>
  <c r="UD24" i="24" s="1"/>
  <c r="UD25" i="24" s="1"/>
  <c r="UD26" i="24" s="1"/>
  <c r="UD27" i="24" s="1"/>
  <c r="UD28" i="24" s="1"/>
  <c r="UD29" i="24" s="1"/>
  <c r="UD30" i="24" s="1"/>
  <c r="UD31" i="24" s="1"/>
  <c r="UD32" i="24" s="1"/>
  <c r="UD33" i="24" s="1"/>
  <c r="UD34" i="24" s="1"/>
  <c r="UD35" i="24" s="1"/>
  <c r="UD36" i="24" s="1"/>
  <c r="UD37" i="24" s="1"/>
  <c r="UD38" i="24" s="1"/>
  <c r="UD39" i="24" s="1"/>
  <c r="UD40" i="24" s="1"/>
  <c r="UD41" i="24" s="1"/>
  <c r="UD42" i="24" s="1"/>
  <c r="UD43" i="24" s="1"/>
  <c r="UD44" i="24" s="1"/>
  <c r="UD45" i="24" s="1"/>
  <c r="UD46" i="24" s="1"/>
  <c r="UD47" i="24" s="1"/>
  <c r="UD48" i="24" s="1"/>
  <c r="UD49" i="24" s="1"/>
  <c r="UD50" i="24" s="1"/>
  <c r="UD51" i="24" s="1"/>
  <c r="UD52" i="24" s="1"/>
  <c r="UD53" i="24" s="1"/>
  <c r="UD54" i="24" s="1"/>
  <c r="UD55" i="24" s="1"/>
  <c r="UD56" i="24" s="1"/>
  <c r="UD57" i="24" s="1"/>
  <c r="UD58" i="24" s="1"/>
  <c r="UD59" i="24" s="1"/>
  <c r="UD60" i="24" s="1"/>
  <c r="UA10" i="24"/>
  <c r="UA11" i="24" s="1"/>
  <c r="UA12" i="24" s="1"/>
  <c r="UA13" i="24" s="1"/>
  <c r="UA14" i="24" s="1"/>
  <c r="UA15" i="24" s="1"/>
  <c r="UA16" i="24" s="1"/>
  <c r="UA17" i="24" s="1"/>
  <c r="UA18" i="24" s="1"/>
  <c r="UA19" i="24" s="1"/>
  <c r="UA20" i="24" s="1"/>
  <c r="UA21" i="24" s="1"/>
  <c r="UA22" i="24" s="1"/>
  <c r="UA23" i="24" s="1"/>
  <c r="UA24" i="24" s="1"/>
  <c r="UA25" i="24" s="1"/>
  <c r="UA26" i="24" s="1"/>
  <c r="UA27" i="24" s="1"/>
  <c r="UA28" i="24" s="1"/>
  <c r="UA29" i="24" s="1"/>
  <c r="UA30" i="24" s="1"/>
  <c r="UA31" i="24" s="1"/>
  <c r="UA32" i="24" s="1"/>
  <c r="UA33" i="24" s="1"/>
  <c r="UA34" i="24" s="1"/>
  <c r="UA35" i="24" s="1"/>
  <c r="UA36" i="24" s="1"/>
  <c r="UA37" i="24" s="1"/>
  <c r="UA38" i="24" s="1"/>
  <c r="UA39" i="24" s="1"/>
  <c r="UA40" i="24" s="1"/>
  <c r="UA41" i="24" s="1"/>
  <c r="UA42" i="24" s="1"/>
  <c r="UA43" i="24" s="1"/>
  <c r="UA44" i="24" s="1"/>
  <c r="UA45" i="24" s="1"/>
  <c r="UA46" i="24" s="1"/>
  <c r="UA47" i="24" s="1"/>
  <c r="UA48" i="24" s="1"/>
  <c r="UA49" i="24" s="1"/>
  <c r="UA50" i="24" s="1"/>
  <c r="UA51" i="24" s="1"/>
  <c r="UA52" i="24" s="1"/>
  <c r="UA53" i="24" s="1"/>
  <c r="UA54" i="24" s="1"/>
  <c r="UA55" i="24" s="1"/>
  <c r="UA56" i="24" s="1"/>
  <c r="UA57" i="24" s="1"/>
  <c r="UA58" i="24" s="1"/>
  <c r="UA59" i="24" s="1"/>
  <c r="UA60" i="24" s="1"/>
  <c r="TX10" i="24"/>
  <c r="TX11" i="24" s="1"/>
  <c r="TX12" i="24" s="1"/>
  <c r="TX13" i="24" s="1"/>
  <c r="TX14" i="24" s="1"/>
  <c r="TX15" i="24" s="1"/>
  <c r="TX16" i="24" s="1"/>
  <c r="TX17" i="24" s="1"/>
  <c r="TX18" i="24" s="1"/>
  <c r="TX19" i="24" s="1"/>
  <c r="TX20" i="24" s="1"/>
  <c r="TX21" i="24" s="1"/>
  <c r="TX22" i="24" s="1"/>
  <c r="TX23" i="24" s="1"/>
  <c r="TX24" i="24" s="1"/>
  <c r="TX25" i="24" s="1"/>
  <c r="TX26" i="24" s="1"/>
  <c r="TX27" i="24" s="1"/>
  <c r="TX28" i="24" s="1"/>
  <c r="TX29" i="24" s="1"/>
  <c r="TX30" i="24" s="1"/>
  <c r="TX31" i="24" s="1"/>
  <c r="TX32" i="24" s="1"/>
  <c r="TX33" i="24" s="1"/>
  <c r="TX34" i="24" s="1"/>
  <c r="TX35" i="24" s="1"/>
  <c r="TX36" i="24" s="1"/>
  <c r="TX37" i="24" s="1"/>
  <c r="TX38" i="24" s="1"/>
  <c r="TX39" i="24" s="1"/>
  <c r="TX40" i="24" s="1"/>
  <c r="TX41" i="24" s="1"/>
  <c r="TX42" i="24" s="1"/>
  <c r="TX43" i="24" s="1"/>
  <c r="TX44" i="24" s="1"/>
  <c r="TX45" i="24" s="1"/>
  <c r="TX46" i="24" s="1"/>
  <c r="TX47" i="24" s="1"/>
  <c r="TX48" i="24" s="1"/>
  <c r="TX49" i="24" s="1"/>
  <c r="TX50" i="24" s="1"/>
  <c r="TX51" i="24" s="1"/>
  <c r="TX52" i="24" s="1"/>
  <c r="TX53" i="24" s="1"/>
  <c r="TX54" i="24" s="1"/>
  <c r="TX55" i="24" s="1"/>
  <c r="TX56" i="24" s="1"/>
  <c r="TX57" i="24" s="1"/>
  <c r="TX58" i="24" s="1"/>
  <c r="TX59" i="24" s="1"/>
  <c r="TX60" i="24" s="1"/>
  <c r="TU10" i="24"/>
  <c r="TU11" i="24" s="1"/>
  <c r="TU12" i="24" s="1"/>
  <c r="TU13" i="24" s="1"/>
  <c r="TU14" i="24" s="1"/>
  <c r="TU15" i="24" s="1"/>
  <c r="TU16" i="24" s="1"/>
  <c r="TU17" i="24" s="1"/>
  <c r="TU18" i="24" s="1"/>
  <c r="TU19" i="24" s="1"/>
  <c r="TU20" i="24" s="1"/>
  <c r="TU21" i="24" s="1"/>
  <c r="TU22" i="24" s="1"/>
  <c r="TU23" i="24" s="1"/>
  <c r="TU24" i="24" s="1"/>
  <c r="TU25" i="24" s="1"/>
  <c r="TU26" i="24" s="1"/>
  <c r="TU27" i="24" s="1"/>
  <c r="TU28" i="24" s="1"/>
  <c r="TU29" i="24" s="1"/>
  <c r="TU30" i="24" s="1"/>
  <c r="TU31" i="24" s="1"/>
  <c r="TU32" i="24" s="1"/>
  <c r="TU33" i="24" s="1"/>
  <c r="TU34" i="24" s="1"/>
  <c r="TU35" i="24" s="1"/>
  <c r="TU36" i="24" s="1"/>
  <c r="TU37" i="24" s="1"/>
  <c r="TU38" i="24" s="1"/>
  <c r="TU39" i="24" s="1"/>
  <c r="TU40" i="24" s="1"/>
  <c r="TU41" i="24" s="1"/>
  <c r="TU42" i="24" s="1"/>
  <c r="TU43" i="24" s="1"/>
  <c r="TU44" i="24" s="1"/>
  <c r="TU45" i="24" s="1"/>
  <c r="TU46" i="24" s="1"/>
  <c r="TU47" i="24" s="1"/>
  <c r="TU48" i="24" s="1"/>
  <c r="TU49" i="24" s="1"/>
  <c r="TU50" i="24" s="1"/>
  <c r="TU51" i="24" s="1"/>
  <c r="TU52" i="24" s="1"/>
  <c r="TU53" i="24" s="1"/>
  <c r="TU54" i="24" s="1"/>
  <c r="TU55" i="24" s="1"/>
  <c r="TU56" i="24" s="1"/>
  <c r="TU57" i="24" s="1"/>
  <c r="TU58" i="24" s="1"/>
  <c r="TU59" i="24" s="1"/>
  <c r="TU60" i="24" s="1"/>
  <c r="TR10" i="24"/>
  <c r="TR11" i="24" s="1"/>
  <c r="TR12" i="24" s="1"/>
  <c r="TR13" i="24" s="1"/>
  <c r="TR14" i="24" s="1"/>
  <c r="TR15" i="24" s="1"/>
  <c r="TR16" i="24" s="1"/>
  <c r="TR17" i="24" s="1"/>
  <c r="TR18" i="24" s="1"/>
  <c r="TR19" i="24" s="1"/>
  <c r="TR20" i="24" s="1"/>
  <c r="TR21" i="24" s="1"/>
  <c r="TR22" i="24" s="1"/>
  <c r="TR23" i="24" s="1"/>
  <c r="TR24" i="24" s="1"/>
  <c r="TR25" i="24" s="1"/>
  <c r="TR26" i="24" s="1"/>
  <c r="TR27" i="24" s="1"/>
  <c r="TR28" i="24" s="1"/>
  <c r="TR29" i="24" s="1"/>
  <c r="TR30" i="24" s="1"/>
  <c r="TR31" i="24" s="1"/>
  <c r="TR32" i="24" s="1"/>
  <c r="TR33" i="24" s="1"/>
  <c r="TR34" i="24" s="1"/>
  <c r="TR35" i="24" s="1"/>
  <c r="TR36" i="24" s="1"/>
  <c r="TR37" i="24" s="1"/>
  <c r="TR38" i="24" s="1"/>
  <c r="TR39" i="24" s="1"/>
  <c r="TR40" i="24" s="1"/>
  <c r="TR41" i="24" s="1"/>
  <c r="TR42" i="24" s="1"/>
  <c r="TR43" i="24" s="1"/>
  <c r="TR44" i="24" s="1"/>
  <c r="TR45" i="24" s="1"/>
  <c r="TR46" i="24" s="1"/>
  <c r="TR47" i="24" s="1"/>
  <c r="TR48" i="24" s="1"/>
  <c r="TR49" i="24" s="1"/>
  <c r="TR50" i="24" s="1"/>
  <c r="TR51" i="24" s="1"/>
  <c r="TR52" i="24" s="1"/>
  <c r="TR53" i="24" s="1"/>
  <c r="TR54" i="24" s="1"/>
  <c r="TR55" i="24" s="1"/>
  <c r="TR56" i="24" s="1"/>
  <c r="TR57" i="24" s="1"/>
  <c r="TR58" i="24" s="1"/>
  <c r="TR59" i="24" s="1"/>
  <c r="TR60" i="24" s="1"/>
  <c r="TO10" i="24"/>
  <c r="TO11" i="24" s="1"/>
  <c r="TO12" i="24" s="1"/>
  <c r="TO13" i="24" s="1"/>
  <c r="TO14" i="24" s="1"/>
  <c r="TO15" i="24" s="1"/>
  <c r="TO16" i="24" s="1"/>
  <c r="TO17" i="24" s="1"/>
  <c r="TO18" i="24" s="1"/>
  <c r="TO19" i="24" s="1"/>
  <c r="TO20" i="24" s="1"/>
  <c r="TO21" i="24" s="1"/>
  <c r="TO22" i="24" s="1"/>
  <c r="TO23" i="24" s="1"/>
  <c r="TO24" i="24" s="1"/>
  <c r="TO25" i="24" s="1"/>
  <c r="TO26" i="24" s="1"/>
  <c r="TO27" i="24" s="1"/>
  <c r="TO28" i="24" s="1"/>
  <c r="TO29" i="24" s="1"/>
  <c r="TO30" i="24" s="1"/>
  <c r="TO31" i="24" s="1"/>
  <c r="TO32" i="24" s="1"/>
  <c r="TO33" i="24" s="1"/>
  <c r="TO34" i="24" s="1"/>
  <c r="TO35" i="24" s="1"/>
  <c r="TO36" i="24" s="1"/>
  <c r="TO37" i="24" s="1"/>
  <c r="TO38" i="24" s="1"/>
  <c r="TO39" i="24" s="1"/>
  <c r="TO40" i="24" s="1"/>
  <c r="TO41" i="24" s="1"/>
  <c r="TO42" i="24" s="1"/>
  <c r="TO43" i="24" s="1"/>
  <c r="TO44" i="24" s="1"/>
  <c r="TO45" i="24" s="1"/>
  <c r="TO46" i="24" s="1"/>
  <c r="TO47" i="24" s="1"/>
  <c r="TO48" i="24" s="1"/>
  <c r="TO49" i="24" s="1"/>
  <c r="TO50" i="24" s="1"/>
  <c r="TO51" i="24" s="1"/>
  <c r="TO52" i="24" s="1"/>
  <c r="TO53" i="24" s="1"/>
  <c r="TO54" i="24" s="1"/>
  <c r="TO55" i="24" s="1"/>
  <c r="TO56" i="24" s="1"/>
  <c r="TO57" i="24" s="1"/>
  <c r="TO58" i="24" s="1"/>
  <c r="TO59" i="24" s="1"/>
  <c r="TO60" i="24" s="1"/>
  <c r="TL10" i="24"/>
  <c r="TL11" i="24" s="1"/>
  <c r="TL12" i="24" s="1"/>
  <c r="TL13" i="24" s="1"/>
  <c r="TL14" i="24" s="1"/>
  <c r="TL15" i="24" s="1"/>
  <c r="TL16" i="24" s="1"/>
  <c r="TL17" i="24" s="1"/>
  <c r="TL18" i="24" s="1"/>
  <c r="TL19" i="24" s="1"/>
  <c r="TL20" i="24" s="1"/>
  <c r="TL21" i="24" s="1"/>
  <c r="TL22" i="24" s="1"/>
  <c r="TL23" i="24" s="1"/>
  <c r="TL24" i="24" s="1"/>
  <c r="TL25" i="24" s="1"/>
  <c r="TL26" i="24" s="1"/>
  <c r="TL27" i="24" s="1"/>
  <c r="TL28" i="24" s="1"/>
  <c r="TL29" i="24" s="1"/>
  <c r="TL30" i="24" s="1"/>
  <c r="TL31" i="24" s="1"/>
  <c r="TL32" i="24" s="1"/>
  <c r="TL33" i="24" s="1"/>
  <c r="TL34" i="24" s="1"/>
  <c r="TL35" i="24" s="1"/>
  <c r="TL36" i="24" s="1"/>
  <c r="TL37" i="24" s="1"/>
  <c r="TL38" i="24" s="1"/>
  <c r="TL39" i="24" s="1"/>
  <c r="TL40" i="24" s="1"/>
  <c r="TL41" i="24" s="1"/>
  <c r="TL42" i="24" s="1"/>
  <c r="TL43" i="24" s="1"/>
  <c r="TL44" i="24" s="1"/>
  <c r="TL45" i="24" s="1"/>
  <c r="TL46" i="24" s="1"/>
  <c r="TL47" i="24" s="1"/>
  <c r="TL48" i="24" s="1"/>
  <c r="TL49" i="24" s="1"/>
  <c r="TL50" i="24" s="1"/>
  <c r="TL51" i="24" s="1"/>
  <c r="TL52" i="24" s="1"/>
  <c r="TL53" i="24" s="1"/>
  <c r="TL54" i="24" s="1"/>
  <c r="TL55" i="24" s="1"/>
  <c r="TL56" i="24" s="1"/>
  <c r="TL57" i="24" s="1"/>
  <c r="TL58" i="24" s="1"/>
  <c r="TL59" i="24" s="1"/>
  <c r="TL60" i="24" s="1"/>
  <c r="TI10" i="24"/>
  <c r="TI11" i="24" s="1"/>
  <c r="TI12" i="24" s="1"/>
  <c r="TI13" i="24" s="1"/>
  <c r="TI14" i="24" s="1"/>
  <c r="TI15" i="24" s="1"/>
  <c r="TI16" i="24" s="1"/>
  <c r="TI17" i="24" s="1"/>
  <c r="TI18" i="24" s="1"/>
  <c r="TI19" i="24" s="1"/>
  <c r="TI20" i="24" s="1"/>
  <c r="TI21" i="24" s="1"/>
  <c r="TI22" i="24" s="1"/>
  <c r="TI23" i="24" s="1"/>
  <c r="TI24" i="24" s="1"/>
  <c r="TI25" i="24" s="1"/>
  <c r="TI26" i="24" s="1"/>
  <c r="TI27" i="24" s="1"/>
  <c r="TI28" i="24" s="1"/>
  <c r="TI29" i="24" s="1"/>
  <c r="TI30" i="24" s="1"/>
  <c r="TI31" i="24" s="1"/>
  <c r="TI32" i="24" s="1"/>
  <c r="TI33" i="24" s="1"/>
  <c r="TI34" i="24" s="1"/>
  <c r="TI35" i="24" s="1"/>
  <c r="TI36" i="24" s="1"/>
  <c r="TI37" i="24" s="1"/>
  <c r="TI38" i="24" s="1"/>
  <c r="TI39" i="24" s="1"/>
  <c r="TI40" i="24" s="1"/>
  <c r="TI41" i="24" s="1"/>
  <c r="TI42" i="24" s="1"/>
  <c r="TI43" i="24" s="1"/>
  <c r="TI44" i="24" s="1"/>
  <c r="TI45" i="24" s="1"/>
  <c r="TI46" i="24" s="1"/>
  <c r="TI47" i="24" s="1"/>
  <c r="TI48" i="24" s="1"/>
  <c r="TI49" i="24" s="1"/>
  <c r="TI50" i="24" s="1"/>
  <c r="TI51" i="24" s="1"/>
  <c r="TI52" i="24" s="1"/>
  <c r="TI53" i="24" s="1"/>
  <c r="TI54" i="24" s="1"/>
  <c r="TI55" i="24" s="1"/>
  <c r="TI56" i="24" s="1"/>
  <c r="TI57" i="24" s="1"/>
  <c r="TI58" i="24" s="1"/>
  <c r="TI59" i="24" s="1"/>
  <c r="TI60" i="24" s="1"/>
  <c r="TF10" i="24"/>
  <c r="TF11" i="24" s="1"/>
  <c r="TF12" i="24" s="1"/>
  <c r="TF13" i="24" s="1"/>
  <c r="TF14" i="24" s="1"/>
  <c r="TF15" i="24" s="1"/>
  <c r="TF16" i="24" s="1"/>
  <c r="TF17" i="24" s="1"/>
  <c r="TF18" i="24" s="1"/>
  <c r="TF19" i="24" s="1"/>
  <c r="TF20" i="24" s="1"/>
  <c r="TF21" i="24" s="1"/>
  <c r="TF22" i="24" s="1"/>
  <c r="TF23" i="24" s="1"/>
  <c r="TF24" i="24" s="1"/>
  <c r="TF25" i="24" s="1"/>
  <c r="TF26" i="24" s="1"/>
  <c r="TF27" i="24" s="1"/>
  <c r="TF28" i="24" s="1"/>
  <c r="TF29" i="24" s="1"/>
  <c r="TF30" i="24" s="1"/>
  <c r="TF31" i="24" s="1"/>
  <c r="TF32" i="24" s="1"/>
  <c r="TF33" i="24" s="1"/>
  <c r="TF34" i="24" s="1"/>
  <c r="TF35" i="24" s="1"/>
  <c r="TF36" i="24" s="1"/>
  <c r="TF37" i="24" s="1"/>
  <c r="TF38" i="24" s="1"/>
  <c r="TF39" i="24" s="1"/>
  <c r="TF40" i="24" s="1"/>
  <c r="TF41" i="24" s="1"/>
  <c r="TF42" i="24" s="1"/>
  <c r="TF43" i="24" s="1"/>
  <c r="TF44" i="24" s="1"/>
  <c r="TF45" i="24" s="1"/>
  <c r="TF46" i="24" s="1"/>
  <c r="TF47" i="24" s="1"/>
  <c r="TF48" i="24" s="1"/>
  <c r="TF49" i="24" s="1"/>
  <c r="TF50" i="24" s="1"/>
  <c r="TF51" i="24" s="1"/>
  <c r="TF52" i="24" s="1"/>
  <c r="TF53" i="24" s="1"/>
  <c r="TF54" i="24" s="1"/>
  <c r="TF55" i="24" s="1"/>
  <c r="TF56" i="24" s="1"/>
  <c r="TF57" i="24" s="1"/>
  <c r="TF58" i="24" s="1"/>
  <c r="TF59" i="24" s="1"/>
  <c r="TF60" i="24" s="1"/>
  <c r="TC10" i="24"/>
  <c r="TC11" i="24" s="1"/>
  <c r="TC12" i="24" s="1"/>
  <c r="TC13" i="24" s="1"/>
  <c r="TC14" i="24" s="1"/>
  <c r="TC15" i="24" s="1"/>
  <c r="TC16" i="24" s="1"/>
  <c r="TC17" i="24" s="1"/>
  <c r="TC18" i="24" s="1"/>
  <c r="TC19" i="24" s="1"/>
  <c r="TC20" i="24" s="1"/>
  <c r="TC21" i="24" s="1"/>
  <c r="TC22" i="24" s="1"/>
  <c r="TC23" i="24" s="1"/>
  <c r="TC24" i="24" s="1"/>
  <c r="TC25" i="24" s="1"/>
  <c r="TC26" i="24" s="1"/>
  <c r="TC27" i="24" s="1"/>
  <c r="TC28" i="24" s="1"/>
  <c r="TC29" i="24" s="1"/>
  <c r="TC30" i="24" s="1"/>
  <c r="TC31" i="24" s="1"/>
  <c r="TC32" i="24" s="1"/>
  <c r="TC33" i="24" s="1"/>
  <c r="TC34" i="24" s="1"/>
  <c r="TC35" i="24" s="1"/>
  <c r="TC36" i="24" s="1"/>
  <c r="TC37" i="24" s="1"/>
  <c r="TC38" i="24" s="1"/>
  <c r="TC39" i="24" s="1"/>
  <c r="TC40" i="24" s="1"/>
  <c r="TC41" i="24" s="1"/>
  <c r="TC42" i="24" s="1"/>
  <c r="TC43" i="24" s="1"/>
  <c r="TC44" i="24" s="1"/>
  <c r="TC45" i="24" s="1"/>
  <c r="TC46" i="24" s="1"/>
  <c r="TC47" i="24" s="1"/>
  <c r="TC48" i="24" s="1"/>
  <c r="TC49" i="24" s="1"/>
  <c r="TC50" i="24" s="1"/>
  <c r="TC51" i="24" s="1"/>
  <c r="TC52" i="24" s="1"/>
  <c r="TC53" i="24" s="1"/>
  <c r="TC54" i="24" s="1"/>
  <c r="TC55" i="24" s="1"/>
  <c r="TC56" i="24" s="1"/>
  <c r="TC57" i="24" s="1"/>
  <c r="TC58" i="24" s="1"/>
  <c r="TC59" i="24" s="1"/>
  <c r="TC60" i="24" s="1"/>
  <c r="SZ10" i="24"/>
  <c r="SZ11" i="24" s="1"/>
  <c r="SZ12" i="24" s="1"/>
  <c r="SZ13" i="24" s="1"/>
  <c r="SZ14" i="24" s="1"/>
  <c r="SZ15" i="24" s="1"/>
  <c r="SZ16" i="24" s="1"/>
  <c r="SZ17" i="24" s="1"/>
  <c r="SZ18" i="24" s="1"/>
  <c r="SZ19" i="24" s="1"/>
  <c r="SZ20" i="24" s="1"/>
  <c r="SZ21" i="24" s="1"/>
  <c r="SZ22" i="24" s="1"/>
  <c r="SZ23" i="24" s="1"/>
  <c r="SZ24" i="24" s="1"/>
  <c r="SZ25" i="24" s="1"/>
  <c r="SZ26" i="24" s="1"/>
  <c r="SZ27" i="24" s="1"/>
  <c r="SZ28" i="24" s="1"/>
  <c r="SZ29" i="24" s="1"/>
  <c r="SZ30" i="24" s="1"/>
  <c r="SZ31" i="24" s="1"/>
  <c r="SZ32" i="24" s="1"/>
  <c r="SZ33" i="24" s="1"/>
  <c r="SZ34" i="24" s="1"/>
  <c r="SZ35" i="24" s="1"/>
  <c r="SZ36" i="24" s="1"/>
  <c r="SZ37" i="24" s="1"/>
  <c r="SZ38" i="24" s="1"/>
  <c r="SZ39" i="24" s="1"/>
  <c r="SZ40" i="24" s="1"/>
  <c r="SZ41" i="24" s="1"/>
  <c r="SZ42" i="24" s="1"/>
  <c r="SZ43" i="24" s="1"/>
  <c r="SZ44" i="24" s="1"/>
  <c r="SZ45" i="24" s="1"/>
  <c r="SZ46" i="24" s="1"/>
  <c r="SZ47" i="24" s="1"/>
  <c r="SZ48" i="24" s="1"/>
  <c r="SZ49" i="24" s="1"/>
  <c r="SZ50" i="24" s="1"/>
  <c r="SZ51" i="24" s="1"/>
  <c r="SZ52" i="24" s="1"/>
  <c r="SZ53" i="24" s="1"/>
  <c r="SZ54" i="24" s="1"/>
  <c r="SZ55" i="24" s="1"/>
  <c r="SZ56" i="24" s="1"/>
  <c r="SZ57" i="24" s="1"/>
  <c r="SZ58" i="24" s="1"/>
  <c r="SZ59" i="24" s="1"/>
  <c r="SZ60" i="24" s="1"/>
  <c r="SW10" i="24"/>
  <c r="SW11" i="24" s="1"/>
  <c r="SW12" i="24" s="1"/>
  <c r="SW13" i="24" s="1"/>
  <c r="SW14" i="24" s="1"/>
  <c r="SW15" i="24" s="1"/>
  <c r="SW16" i="24" s="1"/>
  <c r="SW17" i="24" s="1"/>
  <c r="SW18" i="24" s="1"/>
  <c r="SW19" i="24" s="1"/>
  <c r="SW20" i="24" s="1"/>
  <c r="SW21" i="24" s="1"/>
  <c r="SW22" i="24" s="1"/>
  <c r="SW23" i="24" s="1"/>
  <c r="SW24" i="24" s="1"/>
  <c r="SW25" i="24" s="1"/>
  <c r="SW26" i="24" s="1"/>
  <c r="SW27" i="24" s="1"/>
  <c r="SW28" i="24" s="1"/>
  <c r="SW29" i="24" s="1"/>
  <c r="SW30" i="24" s="1"/>
  <c r="SW31" i="24" s="1"/>
  <c r="SW32" i="24" s="1"/>
  <c r="SW33" i="24" s="1"/>
  <c r="SW34" i="24" s="1"/>
  <c r="SW35" i="24" s="1"/>
  <c r="SW36" i="24" s="1"/>
  <c r="SW37" i="24" s="1"/>
  <c r="SW38" i="24" s="1"/>
  <c r="SW39" i="24" s="1"/>
  <c r="SW40" i="24" s="1"/>
  <c r="SW41" i="24" s="1"/>
  <c r="SW42" i="24" s="1"/>
  <c r="SW43" i="24" s="1"/>
  <c r="SW44" i="24" s="1"/>
  <c r="SW45" i="24" s="1"/>
  <c r="SW46" i="24" s="1"/>
  <c r="SW47" i="24" s="1"/>
  <c r="SW48" i="24" s="1"/>
  <c r="SW49" i="24" s="1"/>
  <c r="SW50" i="24" s="1"/>
  <c r="SW51" i="24" s="1"/>
  <c r="SW52" i="24" s="1"/>
  <c r="SW53" i="24" s="1"/>
  <c r="SW54" i="24" s="1"/>
  <c r="SW55" i="24" s="1"/>
  <c r="SW56" i="24" s="1"/>
  <c r="SW57" i="24" s="1"/>
  <c r="SW58" i="24" s="1"/>
  <c r="SW59" i="24" s="1"/>
  <c r="SW60" i="24" s="1"/>
  <c r="ST10" i="24"/>
  <c r="ST11" i="24" s="1"/>
  <c r="ST12" i="24" s="1"/>
  <c r="ST13" i="24" s="1"/>
  <c r="ST14" i="24" s="1"/>
  <c r="ST15" i="24" s="1"/>
  <c r="ST16" i="24" s="1"/>
  <c r="ST17" i="24" s="1"/>
  <c r="ST18" i="24" s="1"/>
  <c r="ST19" i="24" s="1"/>
  <c r="ST20" i="24" s="1"/>
  <c r="ST21" i="24" s="1"/>
  <c r="ST22" i="24" s="1"/>
  <c r="ST23" i="24" s="1"/>
  <c r="ST24" i="24" s="1"/>
  <c r="ST25" i="24" s="1"/>
  <c r="ST26" i="24" s="1"/>
  <c r="ST27" i="24" s="1"/>
  <c r="ST28" i="24" s="1"/>
  <c r="ST29" i="24" s="1"/>
  <c r="ST30" i="24" s="1"/>
  <c r="ST31" i="24" s="1"/>
  <c r="ST32" i="24" s="1"/>
  <c r="ST33" i="24" s="1"/>
  <c r="ST34" i="24" s="1"/>
  <c r="ST35" i="24" s="1"/>
  <c r="ST36" i="24" s="1"/>
  <c r="ST37" i="24" s="1"/>
  <c r="ST38" i="24" s="1"/>
  <c r="ST39" i="24" s="1"/>
  <c r="ST40" i="24" s="1"/>
  <c r="ST41" i="24" s="1"/>
  <c r="ST42" i="24" s="1"/>
  <c r="ST43" i="24" s="1"/>
  <c r="ST44" i="24" s="1"/>
  <c r="ST45" i="24" s="1"/>
  <c r="ST46" i="24" s="1"/>
  <c r="ST47" i="24" s="1"/>
  <c r="ST48" i="24" s="1"/>
  <c r="ST49" i="24" s="1"/>
  <c r="ST50" i="24" s="1"/>
  <c r="ST51" i="24" s="1"/>
  <c r="ST52" i="24" s="1"/>
  <c r="ST53" i="24" s="1"/>
  <c r="ST54" i="24" s="1"/>
  <c r="ST55" i="24" s="1"/>
  <c r="ST56" i="24" s="1"/>
  <c r="ST57" i="24" s="1"/>
  <c r="ST58" i="24" s="1"/>
  <c r="ST59" i="24" s="1"/>
  <c r="ST60" i="24" s="1"/>
  <c r="SQ10" i="24"/>
  <c r="SQ11" i="24" s="1"/>
  <c r="SQ12" i="24" s="1"/>
  <c r="SQ13" i="24" s="1"/>
  <c r="SQ14" i="24" s="1"/>
  <c r="SQ15" i="24" s="1"/>
  <c r="SQ16" i="24" s="1"/>
  <c r="SQ17" i="24" s="1"/>
  <c r="SQ18" i="24" s="1"/>
  <c r="SQ19" i="24" s="1"/>
  <c r="SQ20" i="24" s="1"/>
  <c r="SQ21" i="24" s="1"/>
  <c r="SQ22" i="24" s="1"/>
  <c r="SQ23" i="24" s="1"/>
  <c r="SQ24" i="24" s="1"/>
  <c r="SQ25" i="24" s="1"/>
  <c r="SQ26" i="24" s="1"/>
  <c r="SQ27" i="24" s="1"/>
  <c r="SQ28" i="24" s="1"/>
  <c r="SQ29" i="24" s="1"/>
  <c r="SQ30" i="24" s="1"/>
  <c r="SQ31" i="24" s="1"/>
  <c r="SQ32" i="24" s="1"/>
  <c r="SQ33" i="24" s="1"/>
  <c r="SQ34" i="24" s="1"/>
  <c r="SQ35" i="24" s="1"/>
  <c r="SQ36" i="24" s="1"/>
  <c r="SQ37" i="24" s="1"/>
  <c r="SQ38" i="24" s="1"/>
  <c r="SQ39" i="24" s="1"/>
  <c r="SQ40" i="24" s="1"/>
  <c r="SQ41" i="24" s="1"/>
  <c r="SQ42" i="24" s="1"/>
  <c r="SQ43" i="24" s="1"/>
  <c r="SQ44" i="24" s="1"/>
  <c r="SQ45" i="24" s="1"/>
  <c r="SQ46" i="24" s="1"/>
  <c r="SQ47" i="24" s="1"/>
  <c r="SQ48" i="24" s="1"/>
  <c r="SQ49" i="24" s="1"/>
  <c r="SQ50" i="24" s="1"/>
  <c r="SQ51" i="24" s="1"/>
  <c r="SQ52" i="24" s="1"/>
  <c r="SQ53" i="24" s="1"/>
  <c r="SQ54" i="24" s="1"/>
  <c r="SQ55" i="24" s="1"/>
  <c r="SQ56" i="24" s="1"/>
  <c r="SQ57" i="24" s="1"/>
  <c r="SQ58" i="24" s="1"/>
  <c r="SQ59" i="24" s="1"/>
  <c r="SQ60" i="24" s="1"/>
  <c r="SN10" i="24"/>
  <c r="SN11" i="24" s="1"/>
  <c r="SN12" i="24" s="1"/>
  <c r="SN13" i="24" s="1"/>
  <c r="SN14" i="24" s="1"/>
  <c r="SN15" i="24" s="1"/>
  <c r="SN16" i="24" s="1"/>
  <c r="SN17" i="24" s="1"/>
  <c r="SN18" i="24" s="1"/>
  <c r="SN19" i="24" s="1"/>
  <c r="SN20" i="24" s="1"/>
  <c r="SN21" i="24" s="1"/>
  <c r="SN22" i="24" s="1"/>
  <c r="SN23" i="24" s="1"/>
  <c r="SN24" i="24" s="1"/>
  <c r="SN25" i="24" s="1"/>
  <c r="SN26" i="24" s="1"/>
  <c r="SN27" i="24" s="1"/>
  <c r="SN28" i="24" s="1"/>
  <c r="SN29" i="24" s="1"/>
  <c r="SN30" i="24" s="1"/>
  <c r="SN31" i="24" s="1"/>
  <c r="SN32" i="24" s="1"/>
  <c r="SN33" i="24" s="1"/>
  <c r="SN34" i="24" s="1"/>
  <c r="SN35" i="24" s="1"/>
  <c r="SN36" i="24" s="1"/>
  <c r="SN37" i="24" s="1"/>
  <c r="SN38" i="24" s="1"/>
  <c r="SN39" i="24" s="1"/>
  <c r="SN40" i="24" s="1"/>
  <c r="SN41" i="24" s="1"/>
  <c r="SN42" i="24" s="1"/>
  <c r="SN43" i="24" s="1"/>
  <c r="SN44" i="24" s="1"/>
  <c r="SN45" i="24" s="1"/>
  <c r="SN46" i="24" s="1"/>
  <c r="SN47" i="24" s="1"/>
  <c r="SN48" i="24" s="1"/>
  <c r="SN49" i="24" s="1"/>
  <c r="SN50" i="24" s="1"/>
  <c r="SN51" i="24" s="1"/>
  <c r="SN52" i="24" s="1"/>
  <c r="SN53" i="24" s="1"/>
  <c r="SN54" i="24" s="1"/>
  <c r="SN55" i="24" s="1"/>
  <c r="SN56" i="24" s="1"/>
  <c r="SN57" i="24" s="1"/>
  <c r="SN58" i="24" s="1"/>
  <c r="SN59" i="24" s="1"/>
  <c r="SN60" i="24" s="1"/>
  <c r="SK10" i="24"/>
  <c r="SK11" i="24" s="1"/>
  <c r="SK12" i="24" s="1"/>
  <c r="SK13" i="24" s="1"/>
  <c r="SK14" i="24" s="1"/>
  <c r="SK15" i="24" s="1"/>
  <c r="SK16" i="24" s="1"/>
  <c r="SK17" i="24" s="1"/>
  <c r="SK18" i="24" s="1"/>
  <c r="SK19" i="24" s="1"/>
  <c r="SK20" i="24" s="1"/>
  <c r="SK21" i="24" s="1"/>
  <c r="SK22" i="24" s="1"/>
  <c r="SK23" i="24" s="1"/>
  <c r="SK24" i="24" s="1"/>
  <c r="SK25" i="24" s="1"/>
  <c r="SK26" i="24" s="1"/>
  <c r="SK27" i="24" s="1"/>
  <c r="SK28" i="24" s="1"/>
  <c r="SK29" i="24" s="1"/>
  <c r="SK30" i="24" s="1"/>
  <c r="SK31" i="24" s="1"/>
  <c r="SK32" i="24" s="1"/>
  <c r="SK33" i="24" s="1"/>
  <c r="SK34" i="24" s="1"/>
  <c r="SK35" i="24" s="1"/>
  <c r="SK36" i="24" s="1"/>
  <c r="SK37" i="24" s="1"/>
  <c r="SK38" i="24" s="1"/>
  <c r="SK39" i="24" s="1"/>
  <c r="SK40" i="24" s="1"/>
  <c r="SK41" i="24" s="1"/>
  <c r="SK42" i="24" s="1"/>
  <c r="SK43" i="24" s="1"/>
  <c r="SK44" i="24" s="1"/>
  <c r="SK45" i="24" s="1"/>
  <c r="SK46" i="24" s="1"/>
  <c r="SK47" i="24" s="1"/>
  <c r="SK48" i="24" s="1"/>
  <c r="SK49" i="24" s="1"/>
  <c r="SK50" i="24" s="1"/>
  <c r="SK51" i="24" s="1"/>
  <c r="SK52" i="24" s="1"/>
  <c r="SK53" i="24" s="1"/>
  <c r="SK54" i="24" s="1"/>
  <c r="SK55" i="24" s="1"/>
  <c r="SK56" i="24" s="1"/>
  <c r="SK57" i="24" s="1"/>
  <c r="SK58" i="24" s="1"/>
  <c r="SK59" i="24" s="1"/>
  <c r="SK60" i="24" s="1"/>
  <c r="SH10" i="24"/>
  <c r="SH11" i="24" s="1"/>
  <c r="SH12" i="24" s="1"/>
  <c r="SH13" i="24" s="1"/>
  <c r="SH14" i="24" s="1"/>
  <c r="SH15" i="24" s="1"/>
  <c r="SH16" i="24" s="1"/>
  <c r="SH17" i="24" s="1"/>
  <c r="SH18" i="24" s="1"/>
  <c r="SH19" i="24" s="1"/>
  <c r="SH20" i="24" s="1"/>
  <c r="SH21" i="24" s="1"/>
  <c r="SH22" i="24" s="1"/>
  <c r="SH23" i="24" s="1"/>
  <c r="SH24" i="24" s="1"/>
  <c r="SH25" i="24" s="1"/>
  <c r="SH26" i="24" s="1"/>
  <c r="SH27" i="24" s="1"/>
  <c r="SH28" i="24" s="1"/>
  <c r="SH29" i="24" s="1"/>
  <c r="SH30" i="24" s="1"/>
  <c r="SH31" i="24" s="1"/>
  <c r="SH32" i="24" s="1"/>
  <c r="SH33" i="24" s="1"/>
  <c r="SH34" i="24" s="1"/>
  <c r="SH35" i="24" s="1"/>
  <c r="SH36" i="24" s="1"/>
  <c r="SH37" i="24" s="1"/>
  <c r="SH38" i="24" s="1"/>
  <c r="SH39" i="24" s="1"/>
  <c r="SH40" i="24" s="1"/>
  <c r="SH41" i="24" s="1"/>
  <c r="SH42" i="24" s="1"/>
  <c r="SH43" i="24" s="1"/>
  <c r="SH44" i="24" s="1"/>
  <c r="SH45" i="24" s="1"/>
  <c r="SH46" i="24" s="1"/>
  <c r="SH47" i="24" s="1"/>
  <c r="SH48" i="24" s="1"/>
  <c r="SH49" i="24" s="1"/>
  <c r="SH50" i="24" s="1"/>
  <c r="SH51" i="24" s="1"/>
  <c r="SH52" i="24" s="1"/>
  <c r="SH53" i="24" s="1"/>
  <c r="SH54" i="24" s="1"/>
  <c r="SH55" i="24" s="1"/>
  <c r="SH56" i="24" s="1"/>
  <c r="SH57" i="24" s="1"/>
  <c r="SH58" i="24" s="1"/>
  <c r="SH59" i="24" s="1"/>
  <c r="SH60" i="24" s="1"/>
  <c r="SE10" i="24"/>
  <c r="SE11" i="24" s="1"/>
  <c r="SE12" i="24" s="1"/>
  <c r="SE13" i="24" s="1"/>
  <c r="SE14" i="24" s="1"/>
  <c r="SE15" i="24" s="1"/>
  <c r="SE16" i="24" s="1"/>
  <c r="SE17" i="24" s="1"/>
  <c r="SE18" i="24" s="1"/>
  <c r="SE19" i="24" s="1"/>
  <c r="SE20" i="24" s="1"/>
  <c r="SE21" i="24" s="1"/>
  <c r="SE22" i="24" s="1"/>
  <c r="SE23" i="24" s="1"/>
  <c r="SE24" i="24" s="1"/>
  <c r="SE25" i="24" s="1"/>
  <c r="SE26" i="24" s="1"/>
  <c r="SE27" i="24" s="1"/>
  <c r="SE28" i="24" s="1"/>
  <c r="SE29" i="24" s="1"/>
  <c r="SE30" i="24" s="1"/>
  <c r="SE31" i="24" s="1"/>
  <c r="SE32" i="24" s="1"/>
  <c r="SE33" i="24" s="1"/>
  <c r="SE34" i="24" s="1"/>
  <c r="SE35" i="24" s="1"/>
  <c r="SE36" i="24" s="1"/>
  <c r="SE37" i="24" s="1"/>
  <c r="SE38" i="24" s="1"/>
  <c r="SE39" i="24" s="1"/>
  <c r="SE40" i="24" s="1"/>
  <c r="SE41" i="24" s="1"/>
  <c r="SE42" i="24" s="1"/>
  <c r="SE43" i="24" s="1"/>
  <c r="SE44" i="24" s="1"/>
  <c r="SE45" i="24" s="1"/>
  <c r="SE46" i="24" s="1"/>
  <c r="SE47" i="24" s="1"/>
  <c r="SE48" i="24" s="1"/>
  <c r="SE49" i="24" s="1"/>
  <c r="SE50" i="24" s="1"/>
  <c r="SE51" i="24" s="1"/>
  <c r="SE52" i="24" s="1"/>
  <c r="SE53" i="24" s="1"/>
  <c r="SE54" i="24" s="1"/>
  <c r="SE55" i="24" s="1"/>
  <c r="SE56" i="24" s="1"/>
  <c r="SE57" i="24" s="1"/>
  <c r="SE58" i="24" s="1"/>
  <c r="SE59" i="24" s="1"/>
  <c r="SE60" i="24" s="1"/>
  <c r="SB10" i="24"/>
  <c r="SB11" i="24" s="1"/>
  <c r="SB12" i="24" s="1"/>
  <c r="SB13" i="24" s="1"/>
  <c r="SB14" i="24" s="1"/>
  <c r="SB15" i="24" s="1"/>
  <c r="SB16" i="24" s="1"/>
  <c r="SB17" i="24" s="1"/>
  <c r="SB18" i="24" s="1"/>
  <c r="SB19" i="24" s="1"/>
  <c r="SB20" i="24" s="1"/>
  <c r="SB21" i="24" s="1"/>
  <c r="SB22" i="24" s="1"/>
  <c r="SB23" i="24" s="1"/>
  <c r="SB24" i="24" s="1"/>
  <c r="SB25" i="24" s="1"/>
  <c r="SB26" i="24" s="1"/>
  <c r="SB27" i="24" s="1"/>
  <c r="SB28" i="24" s="1"/>
  <c r="SB29" i="24" s="1"/>
  <c r="SB30" i="24" s="1"/>
  <c r="SB31" i="24" s="1"/>
  <c r="SB32" i="24" s="1"/>
  <c r="SB33" i="24" s="1"/>
  <c r="SB34" i="24" s="1"/>
  <c r="SB35" i="24" s="1"/>
  <c r="SB36" i="24" s="1"/>
  <c r="SB37" i="24" s="1"/>
  <c r="SB38" i="24" s="1"/>
  <c r="SB39" i="24" s="1"/>
  <c r="SB40" i="24" s="1"/>
  <c r="SB41" i="24" s="1"/>
  <c r="SB42" i="24" s="1"/>
  <c r="SB43" i="24" s="1"/>
  <c r="SB44" i="24" s="1"/>
  <c r="SB45" i="24" s="1"/>
  <c r="SB46" i="24" s="1"/>
  <c r="SB47" i="24" s="1"/>
  <c r="SB48" i="24" s="1"/>
  <c r="SB49" i="24" s="1"/>
  <c r="SB50" i="24" s="1"/>
  <c r="SB51" i="24" s="1"/>
  <c r="SB52" i="24" s="1"/>
  <c r="SB53" i="24" s="1"/>
  <c r="SB54" i="24" s="1"/>
  <c r="SB55" i="24" s="1"/>
  <c r="SB56" i="24" s="1"/>
  <c r="SB57" i="24" s="1"/>
  <c r="SB58" i="24" s="1"/>
  <c r="SB59" i="24" s="1"/>
  <c r="SB60" i="24" s="1"/>
  <c r="RY10" i="24"/>
  <c r="RY11" i="24" s="1"/>
  <c r="RY12" i="24" s="1"/>
  <c r="RY13" i="24" s="1"/>
  <c r="RY14" i="24" s="1"/>
  <c r="RY15" i="24" s="1"/>
  <c r="RY16" i="24" s="1"/>
  <c r="RY17" i="24" s="1"/>
  <c r="RY18" i="24" s="1"/>
  <c r="RY19" i="24" s="1"/>
  <c r="RY20" i="24" s="1"/>
  <c r="RY21" i="24" s="1"/>
  <c r="RY22" i="24" s="1"/>
  <c r="RY23" i="24" s="1"/>
  <c r="RY24" i="24" s="1"/>
  <c r="RY25" i="24" s="1"/>
  <c r="RY26" i="24" s="1"/>
  <c r="RY27" i="24" s="1"/>
  <c r="RY28" i="24" s="1"/>
  <c r="RY29" i="24" s="1"/>
  <c r="RY30" i="24" s="1"/>
  <c r="RY31" i="24" s="1"/>
  <c r="RY32" i="24" s="1"/>
  <c r="RY33" i="24" s="1"/>
  <c r="RY34" i="24" s="1"/>
  <c r="RY35" i="24" s="1"/>
  <c r="RY36" i="24" s="1"/>
  <c r="RY37" i="24" s="1"/>
  <c r="RY38" i="24" s="1"/>
  <c r="RY39" i="24" s="1"/>
  <c r="RY40" i="24" s="1"/>
  <c r="RY41" i="24" s="1"/>
  <c r="RY42" i="24" s="1"/>
  <c r="RY43" i="24" s="1"/>
  <c r="RY44" i="24" s="1"/>
  <c r="RY45" i="24" s="1"/>
  <c r="RY46" i="24" s="1"/>
  <c r="RY47" i="24" s="1"/>
  <c r="RY48" i="24" s="1"/>
  <c r="RY49" i="24" s="1"/>
  <c r="RY50" i="24" s="1"/>
  <c r="RY51" i="24" s="1"/>
  <c r="RY52" i="24" s="1"/>
  <c r="RY53" i="24" s="1"/>
  <c r="RY54" i="24" s="1"/>
  <c r="RY55" i="24" s="1"/>
  <c r="RY56" i="24" s="1"/>
  <c r="RY57" i="24" s="1"/>
  <c r="RY58" i="24" s="1"/>
  <c r="RY59" i="24" s="1"/>
  <c r="RY60" i="24" s="1"/>
  <c r="RV10" i="24"/>
  <c r="RV11" i="24" s="1"/>
  <c r="RV12" i="24" s="1"/>
  <c r="RV13" i="24" s="1"/>
  <c r="RV14" i="24" s="1"/>
  <c r="RV15" i="24" s="1"/>
  <c r="RV16" i="24" s="1"/>
  <c r="RV17" i="24" s="1"/>
  <c r="RV18" i="24" s="1"/>
  <c r="RV19" i="24" s="1"/>
  <c r="RV20" i="24" s="1"/>
  <c r="RV21" i="24" s="1"/>
  <c r="RV22" i="24" s="1"/>
  <c r="RV23" i="24" s="1"/>
  <c r="RV24" i="24" s="1"/>
  <c r="RV25" i="24" s="1"/>
  <c r="RV26" i="24" s="1"/>
  <c r="RV27" i="24" s="1"/>
  <c r="RV28" i="24" s="1"/>
  <c r="RV29" i="24" s="1"/>
  <c r="RV30" i="24" s="1"/>
  <c r="RV31" i="24" s="1"/>
  <c r="RV32" i="24" s="1"/>
  <c r="RV33" i="24" s="1"/>
  <c r="RV34" i="24" s="1"/>
  <c r="RV35" i="24" s="1"/>
  <c r="RV36" i="24" s="1"/>
  <c r="RV37" i="24" s="1"/>
  <c r="RV38" i="24" s="1"/>
  <c r="RV39" i="24" s="1"/>
  <c r="RV40" i="24" s="1"/>
  <c r="RV41" i="24" s="1"/>
  <c r="RV42" i="24" s="1"/>
  <c r="RV43" i="24" s="1"/>
  <c r="RV44" i="24" s="1"/>
  <c r="RV45" i="24" s="1"/>
  <c r="RV46" i="24" s="1"/>
  <c r="RV47" i="24" s="1"/>
  <c r="RV48" i="24" s="1"/>
  <c r="RV49" i="24" s="1"/>
  <c r="RV50" i="24" s="1"/>
  <c r="RV51" i="24" s="1"/>
  <c r="RV52" i="24" s="1"/>
  <c r="RV53" i="24" s="1"/>
  <c r="RV54" i="24" s="1"/>
  <c r="RV55" i="24" s="1"/>
  <c r="RV56" i="24" s="1"/>
  <c r="RV57" i="24" s="1"/>
  <c r="RV58" i="24" s="1"/>
  <c r="RV59" i="24" s="1"/>
  <c r="RV60" i="24" s="1"/>
  <c r="RS10" i="24"/>
  <c r="RS11" i="24" s="1"/>
  <c r="RS12" i="24" s="1"/>
  <c r="RS13" i="24" s="1"/>
  <c r="RS14" i="24" s="1"/>
  <c r="RS15" i="24" s="1"/>
  <c r="RS16" i="24" s="1"/>
  <c r="RS17" i="24" s="1"/>
  <c r="RS18" i="24" s="1"/>
  <c r="RS19" i="24" s="1"/>
  <c r="RS20" i="24" s="1"/>
  <c r="RS21" i="24" s="1"/>
  <c r="RS22" i="24" s="1"/>
  <c r="RS23" i="24" s="1"/>
  <c r="RS24" i="24" s="1"/>
  <c r="RS25" i="24" s="1"/>
  <c r="RS26" i="24" s="1"/>
  <c r="RS27" i="24" s="1"/>
  <c r="RS28" i="24" s="1"/>
  <c r="RS29" i="24" s="1"/>
  <c r="RS30" i="24" s="1"/>
  <c r="RS31" i="24" s="1"/>
  <c r="RS32" i="24" s="1"/>
  <c r="RS33" i="24" s="1"/>
  <c r="RS34" i="24" s="1"/>
  <c r="RS35" i="24" s="1"/>
  <c r="RS36" i="24" s="1"/>
  <c r="RS37" i="24" s="1"/>
  <c r="RS38" i="24" s="1"/>
  <c r="RS39" i="24" s="1"/>
  <c r="RS40" i="24" s="1"/>
  <c r="RS41" i="24" s="1"/>
  <c r="RS42" i="24" s="1"/>
  <c r="RS43" i="24" s="1"/>
  <c r="RS44" i="24" s="1"/>
  <c r="RS45" i="24" s="1"/>
  <c r="RS46" i="24" s="1"/>
  <c r="RS47" i="24" s="1"/>
  <c r="RS48" i="24" s="1"/>
  <c r="RS49" i="24" s="1"/>
  <c r="RS50" i="24" s="1"/>
  <c r="RS51" i="24" s="1"/>
  <c r="RS52" i="24" s="1"/>
  <c r="RS53" i="24" s="1"/>
  <c r="RS54" i="24" s="1"/>
  <c r="RS55" i="24" s="1"/>
  <c r="RS56" i="24" s="1"/>
  <c r="RS57" i="24" s="1"/>
  <c r="RS58" i="24" s="1"/>
  <c r="RS59" i="24" s="1"/>
  <c r="RS60" i="24" s="1"/>
  <c r="RP10" i="24"/>
  <c r="RP11" i="24" s="1"/>
  <c r="RP12" i="24" s="1"/>
  <c r="RP13" i="24" s="1"/>
  <c r="RP14" i="24" s="1"/>
  <c r="RP15" i="24" s="1"/>
  <c r="RP16" i="24" s="1"/>
  <c r="RP17" i="24" s="1"/>
  <c r="RP18" i="24" s="1"/>
  <c r="RP19" i="24" s="1"/>
  <c r="RP20" i="24" s="1"/>
  <c r="RP21" i="24" s="1"/>
  <c r="RP22" i="24" s="1"/>
  <c r="RP23" i="24" s="1"/>
  <c r="RP24" i="24" s="1"/>
  <c r="RP25" i="24" s="1"/>
  <c r="RP26" i="24" s="1"/>
  <c r="RP27" i="24" s="1"/>
  <c r="RP28" i="24" s="1"/>
  <c r="RP29" i="24" s="1"/>
  <c r="RP30" i="24" s="1"/>
  <c r="RP31" i="24" s="1"/>
  <c r="RP32" i="24" s="1"/>
  <c r="RP33" i="24" s="1"/>
  <c r="RP34" i="24" s="1"/>
  <c r="RP35" i="24" s="1"/>
  <c r="RP36" i="24" s="1"/>
  <c r="RP37" i="24" s="1"/>
  <c r="RP38" i="24" s="1"/>
  <c r="RP39" i="24" s="1"/>
  <c r="RP40" i="24" s="1"/>
  <c r="RP41" i="24" s="1"/>
  <c r="RP42" i="24" s="1"/>
  <c r="RP43" i="24" s="1"/>
  <c r="RP44" i="24" s="1"/>
  <c r="RP45" i="24" s="1"/>
  <c r="RP46" i="24" s="1"/>
  <c r="RP47" i="24" s="1"/>
  <c r="RP48" i="24" s="1"/>
  <c r="RP49" i="24" s="1"/>
  <c r="RP50" i="24" s="1"/>
  <c r="RP51" i="24" s="1"/>
  <c r="RP52" i="24" s="1"/>
  <c r="RP53" i="24" s="1"/>
  <c r="RP54" i="24" s="1"/>
  <c r="RP55" i="24" s="1"/>
  <c r="RP56" i="24" s="1"/>
  <c r="RP57" i="24" s="1"/>
  <c r="RP58" i="24" s="1"/>
  <c r="RP59" i="24" s="1"/>
  <c r="RP60" i="24" s="1"/>
  <c r="RM10" i="24"/>
  <c r="RM11" i="24" s="1"/>
  <c r="RM12" i="24" s="1"/>
  <c r="RM13" i="24" s="1"/>
  <c r="RM14" i="24" s="1"/>
  <c r="RM15" i="24" s="1"/>
  <c r="RM16" i="24" s="1"/>
  <c r="RM17" i="24" s="1"/>
  <c r="RM18" i="24" s="1"/>
  <c r="RM19" i="24" s="1"/>
  <c r="RM20" i="24" s="1"/>
  <c r="RM21" i="24" s="1"/>
  <c r="RM22" i="24" s="1"/>
  <c r="RM23" i="24" s="1"/>
  <c r="RM24" i="24" s="1"/>
  <c r="RM25" i="24" s="1"/>
  <c r="RM26" i="24" s="1"/>
  <c r="RM27" i="24" s="1"/>
  <c r="RM28" i="24" s="1"/>
  <c r="RM29" i="24" s="1"/>
  <c r="RM30" i="24" s="1"/>
  <c r="RM31" i="24" s="1"/>
  <c r="RM32" i="24" s="1"/>
  <c r="RM33" i="24" s="1"/>
  <c r="RM34" i="24" s="1"/>
  <c r="RM35" i="24" s="1"/>
  <c r="RM36" i="24" s="1"/>
  <c r="RM37" i="24" s="1"/>
  <c r="RM38" i="24" s="1"/>
  <c r="RM39" i="24" s="1"/>
  <c r="RM40" i="24" s="1"/>
  <c r="RM41" i="24" s="1"/>
  <c r="RM42" i="24" s="1"/>
  <c r="RM43" i="24" s="1"/>
  <c r="RM44" i="24" s="1"/>
  <c r="RM45" i="24" s="1"/>
  <c r="RM46" i="24" s="1"/>
  <c r="RM47" i="24" s="1"/>
  <c r="RM48" i="24" s="1"/>
  <c r="RM49" i="24" s="1"/>
  <c r="RM50" i="24" s="1"/>
  <c r="RM51" i="24" s="1"/>
  <c r="RM52" i="24" s="1"/>
  <c r="RM53" i="24" s="1"/>
  <c r="RM54" i="24" s="1"/>
  <c r="RM55" i="24" s="1"/>
  <c r="RM56" i="24" s="1"/>
  <c r="RM57" i="24" s="1"/>
  <c r="RM58" i="24" s="1"/>
  <c r="RM59" i="24" s="1"/>
  <c r="RM60" i="24" s="1"/>
  <c r="RJ10" i="24"/>
  <c r="RJ11" i="24" s="1"/>
  <c r="RJ12" i="24" s="1"/>
  <c r="RJ13" i="24" s="1"/>
  <c r="RJ14" i="24" s="1"/>
  <c r="RJ15" i="24" s="1"/>
  <c r="RJ16" i="24" s="1"/>
  <c r="RJ17" i="24" s="1"/>
  <c r="RJ18" i="24" s="1"/>
  <c r="RJ19" i="24" s="1"/>
  <c r="RJ20" i="24" s="1"/>
  <c r="RJ21" i="24" s="1"/>
  <c r="RJ22" i="24" s="1"/>
  <c r="RJ23" i="24" s="1"/>
  <c r="RJ24" i="24" s="1"/>
  <c r="RJ25" i="24" s="1"/>
  <c r="RJ26" i="24" s="1"/>
  <c r="RJ27" i="24" s="1"/>
  <c r="RJ28" i="24" s="1"/>
  <c r="RJ29" i="24" s="1"/>
  <c r="RJ30" i="24" s="1"/>
  <c r="RJ31" i="24" s="1"/>
  <c r="RJ32" i="24" s="1"/>
  <c r="RJ33" i="24" s="1"/>
  <c r="RJ34" i="24" s="1"/>
  <c r="RJ35" i="24" s="1"/>
  <c r="RJ36" i="24" s="1"/>
  <c r="RJ37" i="24" s="1"/>
  <c r="RJ38" i="24" s="1"/>
  <c r="RJ39" i="24" s="1"/>
  <c r="RJ40" i="24" s="1"/>
  <c r="RJ41" i="24" s="1"/>
  <c r="RJ42" i="24" s="1"/>
  <c r="RJ43" i="24" s="1"/>
  <c r="RJ44" i="24" s="1"/>
  <c r="RJ45" i="24" s="1"/>
  <c r="RJ46" i="24" s="1"/>
  <c r="RJ47" i="24" s="1"/>
  <c r="RJ48" i="24" s="1"/>
  <c r="RJ49" i="24" s="1"/>
  <c r="RJ50" i="24" s="1"/>
  <c r="RJ51" i="24" s="1"/>
  <c r="RJ52" i="24" s="1"/>
  <c r="RJ53" i="24" s="1"/>
  <c r="RJ54" i="24" s="1"/>
  <c r="RJ55" i="24" s="1"/>
  <c r="RJ56" i="24" s="1"/>
  <c r="RJ57" i="24" s="1"/>
  <c r="RJ58" i="24" s="1"/>
  <c r="RJ59" i="24" s="1"/>
  <c r="RJ60" i="24" s="1"/>
  <c r="RG10" i="24"/>
  <c r="RG11" i="24" s="1"/>
  <c r="RG12" i="24" s="1"/>
  <c r="RG13" i="24" s="1"/>
  <c r="RG14" i="24" s="1"/>
  <c r="RG15" i="24" s="1"/>
  <c r="RG16" i="24" s="1"/>
  <c r="RG17" i="24" s="1"/>
  <c r="RG18" i="24" s="1"/>
  <c r="RG19" i="24" s="1"/>
  <c r="RG20" i="24" s="1"/>
  <c r="RG21" i="24" s="1"/>
  <c r="RG22" i="24" s="1"/>
  <c r="RG23" i="24" s="1"/>
  <c r="RG24" i="24" s="1"/>
  <c r="RG25" i="24" s="1"/>
  <c r="RG26" i="24" s="1"/>
  <c r="RG27" i="24" s="1"/>
  <c r="RG28" i="24" s="1"/>
  <c r="RG29" i="24" s="1"/>
  <c r="RG30" i="24" s="1"/>
  <c r="RG31" i="24" s="1"/>
  <c r="RG32" i="24" s="1"/>
  <c r="RG33" i="24" s="1"/>
  <c r="RG34" i="24" s="1"/>
  <c r="RG35" i="24" s="1"/>
  <c r="RG36" i="24" s="1"/>
  <c r="RG37" i="24" s="1"/>
  <c r="RG38" i="24" s="1"/>
  <c r="RG39" i="24" s="1"/>
  <c r="RG40" i="24" s="1"/>
  <c r="RG41" i="24" s="1"/>
  <c r="RG42" i="24" s="1"/>
  <c r="RG43" i="24" s="1"/>
  <c r="RG44" i="24" s="1"/>
  <c r="RG45" i="24" s="1"/>
  <c r="RG46" i="24" s="1"/>
  <c r="RG47" i="24" s="1"/>
  <c r="RG48" i="24" s="1"/>
  <c r="RG49" i="24" s="1"/>
  <c r="RG50" i="24" s="1"/>
  <c r="RG51" i="24" s="1"/>
  <c r="RG52" i="24" s="1"/>
  <c r="RG53" i="24" s="1"/>
  <c r="RG54" i="24" s="1"/>
  <c r="RG55" i="24" s="1"/>
  <c r="RG56" i="24" s="1"/>
  <c r="RG57" i="24" s="1"/>
  <c r="RG58" i="24" s="1"/>
  <c r="RG59" i="24" s="1"/>
  <c r="RG60" i="24" s="1"/>
  <c r="RD10" i="24"/>
  <c r="RD11" i="24" s="1"/>
  <c r="RD12" i="24" s="1"/>
  <c r="RD13" i="24" s="1"/>
  <c r="RD14" i="24" s="1"/>
  <c r="RD15" i="24" s="1"/>
  <c r="RD16" i="24" s="1"/>
  <c r="RD17" i="24" s="1"/>
  <c r="RD18" i="24" s="1"/>
  <c r="RD19" i="24" s="1"/>
  <c r="RD20" i="24" s="1"/>
  <c r="RD21" i="24" s="1"/>
  <c r="RD22" i="24" s="1"/>
  <c r="RD23" i="24" s="1"/>
  <c r="RD24" i="24" s="1"/>
  <c r="RD25" i="24" s="1"/>
  <c r="RD26" i="24" s="1"/>
  <c r="RD27" i="24" s="1"/>
  <c r="RD28" i="24" s="1"/>
  <c r="RD29" i="24" s="1"/>
  <c r="RD30" i="24" s="1"/>
  <c r="RD31" i="24" s="1"/>
  <c r="RD32" i="24" s="1"/>
  <c r="RD33" i="24" s="1"/>
  <c r="RD34" i="24" s="1"/>
  <c r="RD35" i="24" s="1"/>
  <c r="RD36" i="24" s="1"/>
  <c r="RD37" i="24" s="1"/>
  <c r="RD38" i="24" s="1"/>
  <c r="RD39" i="24" s="1"/>
  <c r="RD40" i="24" s="1"/>
  <c r="RD41" i="24" s="1"/>
  <c r="RD42" i="24" s="1"/>
  <c r="RD43" i="24" s="1"/>
  <c r="RD44" i="24" s="1"/>
  <c r="RD45" i="24" s="1"/>
  <c r="RD46" i="24" s="1"/>
  <c r="RD47" i="24" s="1"/>
  <c r="RD48" i="24" s="1"/>
  <c r="RD49" i="24" s="1"/>
  <c r="RD50" i="24" s="1"/>
  <c r="RD51" i="24" s="1"/>
  <c r="RD52" i="24" s="1"/>
  <c r="RD53" i="24" s="1"/>
  <c r="RD54" i="24" s="1"/>
  <c r="RD55" i="24" s="1"/>
  <c r="RD56" i="24" s="1"/>
  <c r="RD57" i="24" s="1"/>
  <c r="RD58" i="24" s="1"/>
  <c r="RD59" i="24" s="1"/>
  <c r="RD60" i="24" s="1"/>
  <c r="RA10" i="24"/>
  <c r="QX10" i="24"/>
  <c r="QX11" i="24" s="1"/>
  <c r="QX12" i="24" s="1"/>
  <c r="QX13" i="24" s="1"/>
  <c r="QX14" i="24" s="1"/>
  <c r="QX15" i="24" s="1"/>
  <c r="QX16" i="24" s="1"/>
  <c r="QX17" i="24" s="1"/>
  <c r="QX18" i="24" s="1"/>
  <c r="QX19" i="24" s="1"/>
  <c r="QX20" i="24" s="1"/>
  <c r="QX21" i="24" s="1"/>
  <c r="QX22" i="24" s="1"/>
  <c r="QX23" i="24" s="1"/>
  <c r="QX24" i="24" s="1"/>
  <c r="QX25" i="24" s="1"/>
  <c r="QX26" i="24" s="1"/>
  <c r="QX27" i="24" s="1"/>
  <c r="QX28" i="24" s="1"/>
  <c r="QX29" i="24" s="1"/>
  <c r="QX30" i="24" s="1"/>
  <c r="QX31" i="24" s="1"/>
  <c r="QX32" i="24" s="1"/>
  <c r="QX33" i="24" s="1"/>
  <c r="QX34" i="24" s="1"/>
  <c r="QX35" i="24" s="1"/>
  <c r="QX36" i="24" s="1"/>
  <c r="QX37" i="24" s="1"/>
  <c r="QX38" i="24" s="1"/>
  <c r="QX39" i="24" s="1"/>
  <c r="QX40" i="24" s="1"/>
  <c r="QX41" i="24" s="1"/>
  <c r="QX42" i="24" s="1"/>
  <c r="QX43" i="24" s="1"/>
  <c r="QX44" i="24" s="1"/>
  <c r="QX45" i="24" s="1"/>
  <c r="QX46" i="24" s="1"/>
  <c r="QX47" i="24" s="1"/>
  <c r="QX48" i="24" s="1"/>
  <c r="QX49" i="24" s="1"/>
  <c r="QX50" i="24" s="1"/>
  <c r="QX51" i="24" s="1"/>
  <c r="QX52" i="24" s="1"/>
  <c r="QX53" i="24" s="1"/>
  <c r="QX54" i="24" s="1"/>
  <c r="QX55" i="24" s="1"/>
  <c r="QX56" i="24" s="1"/>
  <c r="QX57" i="24" s="1"/>
  <c r="QX58" i="24" s="1"/>
  <c r="QX59" i="24" s="1"/>
  <c r="QX60" i="24" s="1"/>
  <c r="QU10" i="24"/>
  <c r="QU11" i="24" s="1"/>
  <c r="QU12" i="24" s="1"/>
  <c r="QU13" i="24" s="1"/>
  <c r="QU14" i="24" s="1"/>
  <c r="QU15" i="24" s="1"/>
  <c r="QU16" i="24" s="1"/>
  <c r="QU17" i="24" s="1"/>
  <c r="QU18" i="24" s="1"/>
  <c r="QU19" i="24" s="1"/>
  <c r="QU20" i="24" s="1"/>
  <c r="QU21" i="24" s="1"/>
  <c r="QU22" i="24" s="1"/>
  <c r="QU23" i="24" s="1"/>
  <c r="QU24" i="24" s="1"/>
  <c r="QU25" i="24" s="1"/>
  <c r="QU26" i="24" s="1"/>
  <c r="QU27" i="24" s="1"/>
  <c r="QU28" i="24" s="1"/>
  <c r="QU29" i="24" s="1"/>
  <c r="QU30" i="24" s="1"/>
  <c r="QU31" i="24" s="1"/>
  <c r="QU32" i="24" s="1"/>
  <c r="QU33" i="24" s="1"/>
  <c r="QU34" i="24" s="1"/>
  <c r="QU35" i="24" s="1"/>
  <c r="QU36" i="24" s="1"/>
  <c r="QU37" i="24" s="1"/>
  <c r="QU38" i="24" s="1"/>
  <c r="QU39" i="24" s="1"/>
  <c r="QU40" i="24" s="1"/>
  <c r="QU41" i="24" s="1"/>
  <c r="QU42" i="24" s="1"/>
  <c r="QU43" i="24" s="1"/>
  <c r="QU44" i="24" s="1"/>
  <c r="QU45" i="24" s="1"/>
  <c r="QU46" i="24" s="1"/>
  <c r="QU47" i="24" s="1"/>
  <c r="QU48" i="24" s="1"/>
  <c r="QU49" i="24" s="1"/>
  <c r="QU50" i="24" s="1"/>
  <c r="QU51" i="24" s="1"/>
  <c r="QU52" i="24" s="1"/>
  <c r="QU53" i="24" s="1"/>
  <c r="QU54" i="24" s="1"/>
  <c r="QU55" i="24" s="1"/>
  <c r="QU56" i="24" s="1"/>
  <c r="QU57" i="24" s="1"/>
  <c r="QU58" i="24" s="1"/>
  <c r="QU59" i="24" s="1"/>
  <c r="QU60" i="24" s="1"/>
  <c r="QR10" i="24"/>
  <c r="QR11" i="24" s="1"/>
  <c r="QR12" i="24" s="1"/>
  <c r="QR13" i="24" s="1"/>
  <c r="QR14" i="24" s="1"/>
  <c r="QR15" i="24" s="1"/>
  <c r="QR16" i="24" s="1"/>
  <c r="QR17" i="24" s="1"/>
  <c r="QR18" i="24" s="1"/>
  <c r="QR19" i="24" s="1"/>
  <c r="QR20" i="24" s="1"/>
  <c r="QR21" i="24" s="1"/>
  <c r="QR22" i="24" s="1"/>
  <c r="QR23" i="24" s="1"/>
  <c r="QR24" i="24" s="1"/>
  <c r="QR25" i="24" s="1"/>
  <c r="QR26" i="24" s="1"/>
  <c r="QR27" i="24" s="1"/>
  <c r="QR28" i="24" s="1"/>
  <c r="QR29" i="24" s="1"/>
  <c r="QR30" i="24" s="1"/>
  <c r="QR31" i="24" s="1"/>
  <c r="QR32" i="24" s="1"/>
  <c r="QR33" i="24" s="1"/>
  <c r="QR34" i="24" s="1"/>
  <c r="QR35" i="24" s="1"/>
  <c r="QR36" i="24" s="1"/>
  <c r="QR37" i="24" s="1"/>
  <c r="QR38" i="24" s="1"/>
  <c r="QR39" i="24" s="1"/>
  <c r="QR40" i="24" s="1"/>
  <c r="QR41" i="24" s="1"/>
  <c r="QR42" i="24" s="1"/>
  <c r="QR43" i="24" s="1"/>
  <c r="QR44" i="24" s="1"/>
  <c r="QR45" i="24" s="1"/>
  <c r="QR46" i="24" s="1"/>
  <c r="QR47" i="24" s="1"/>
  <c r="QR48" i="24" s="1"/>
  <c r="QR49" i="24" s="1"/>
  <c r="QR50" i="24" s="1"/>
  <c r="QR51" i="24" s="1"/>
  <c r="QR52" i="24" s="1"/>
  <c r="QR53" i="24" s="1"/>
  <c r="QR54" i="24" s="1"/>
  <c r="QR55" i="24" s="1"/>
  <c r="QR56" i="24" s="1"/>
  <c r="QR57" i="24" s="1"/>
  <c r="QR58" i="24" s="1"/>
  <c r="QR59" i="24" s="1"/>
  <c r="QR60" i="24" s="1"/>
  <c r="QO10" i="24"/>
  <c r="QO11" i="24" s="1"/>
  <c r="QO12" i="24" s="1"/>
  <c r="QO13" i="24" s="1"/>
  <c r="QO14" i="24" s="1"/>
  <c r="QO15" i="24" s="1"/>
  <c r="QO16" i="24" s="1"/>
  <c r="QO17" i="24" s="1"/>
  <c r="QO18" i="24" s="1"/>
  <c r="QO19" i="24" s="1"/>
  <c r="QO20" i="24" s="1"/>
  <c r="QO21" i="24" s="1"/>
  <c r="QO22" i="24" s="1"/>
  <c r="QO23" i="24" s="1"/>
  <c r="QO24" i="24" s="1"/>
  <c r="QO25" i="24" s="1"/>
  <c r="QO26" i="24" s="1"/>
  <c r="QO27" i="24" s="1"/>
  <c r="QO28" i="24" s="1"/>
  <c r="QO29" i="24" s="1"/>
  <c r="QO30" i="24" s="1"/>
  <c r="QO31" i="24" s="1"/>
  <c r="QO32" i="24" s="1"/>
  <c r="QO33" i="24" s="1"/>
  <c r="QO34" i="24" s="1"/>
  <c r="QO35" i="24" s="1"/>
  <c r="QO36" i="24" s="1"/>
  <c r="QO37" i="24" s="1"/>
  <c r="QO38" i="24" s="1"/>
  <c r="QO39" i="24" s="1"/>
  <c r="QO40" i="24" s="1"/>
  <c r="QO41" i="24" s="1"/>
  <c r="QO42" i="24" s="1"/>
  <c r="QO43" i="24" s="1"/>
  <c r="QO44" i="24" s="1"/>
  <c r="QO45" i="24" s="1"/>
  <c r="QO46" i="24" s="1"/>
  <c r="QO47" i="24" s="1"/>
  <c r="QO48" i="24" s="1"/>
  <c r="QO49" i="24" s="1"/>
  <c r="QO50" i="24" s="1"/>
  <c r="QO51" i="24" s="1"/>
  <c r="QO52" i="24" s="1"/>
  <c r="QO53" i="24" s="1"/>
  <c r="QO54" i="24" s="1"/>
  <c r="QO55" i="24" s="1"/>
  <c r="QO56" i="24" s="1"/>
  <c r="QO57" i="24" s="1"/>
  <c r="QO58" i="24" s="1"/>
  <c r="QO59" i="24" s="1"/>
  <c r="QO60" i="24" s="1"/>
  <c r="QL10" i="24"/>
  <c r="QL11" i="24" s="1"/>
  <c r="QL12" i="24" s="1"/>
  <c r="QL13" i="24" s="1"/>
  <c r="QL14" i="24" s="1"/>
  <c r="QL15" i="24" s="1"/>
  <c r="QL16" i="24" s="1"/>
  <c r="QL17" i="24" s="1"/>
  <c r="QL18" i="24" s="1"/>
  <c r="QL19" i="24" s="1"/>
  <c r="QL20" i="24" s="1"/>
  <c r="QL21" i="24" s="1"/>
  <c r="QL22" i="24" s="1"/>
  <c r="QL23" i="24" s="1"/>
  <c r="QL24" i="24" s="1"/>
  <c r="QL25" i="24" s="1"/>
  <c r="QL26" i="24" s="1"/>
  <c r="QL27" i="24" s="1"/>
  <c r="QL28" i="24" s="1"/>
  <c r="QL29" i="24" s="1"/>
  <c r="QL30" i="24" s="1"/>
  <c r="QL31" i="24" s="1"/>
  <c r="QL32" i="24" s="1"/>
  <c r="QL33" i="24" s="1"/>
  <c r="QL34" i="24" s="1"/>
  <c r="QL35" i="24" s="1"/>
  <c r="QL36" i="24" s="1"/>
  <c r="QL37" i="24" s="1"/>
  <c r="QL38" i="24" s="1"/>
  <c r="QL39" i="24" s="1"/>
  <c r="QL40" i="24" s="1"/>
  <c r="QL41" i="24" s="1"/>
  <c r="QL42" i="24" s="1"/>
  <c r="QL43" i="24" s="1"/>
  <c r="QL44" i="24" s="1"/>
  <c r="QL45" i="24" s="1"/>
  <c r="QL46" i="24" s="1"/>
  <c r="QL47" i="24" s="1"/>
  <c r="QL48" i="24" s="1"/>
  <c r="QL49" i="24" s="1"/>
  <c r="QL50" i="24" s="1"/>
  <c r="QL51" i="24" s="1"/>
  <c r="QL52" i="24" s="1"/>
  <c r="QL53" i="24" s="1"/>
  <c r="QL54" i="24" s="1"/>
  <c r="QL55" i="24" s="1"/>
  <c r="QL56" i="24" s="1"/>
  <c r="QL57" i="24" s="1"/>
  <c r="QL58" i="24" s="1"/>
  <c r="QL59" i="24" s="1"/>
  <c r="QL60" i="24" s="1"/>
  <c r="QI10" i="24"/>
  <c r="QI11" i="24" s="1"/>
  <c r="QI12" i="24" s="1"/>
  <c r="QI13" i="24" s="1"/>
  <c r="QI14" i="24" s="1"/>
  <c r="QI15" i="24" s="1"/>
  <c r="QI16" i="24" s="1"/>
  <c r="QI17" i="24" s="1"/>
  <c r="QI18" i="24" s="1"/>
  <c r="QI19" i="24" s="1"/>
  <c r="QI20" i="24" s="1"/>
  <c r="QI21" i="24" s="1"/>
  <c r="QI22" i="24" s="1"/>
  <c r="QI23" i="24" s="1"/>
  <c r="QI24" i="24" s="1"/>
  <c r="QI25" i="24" s="1"/>
  <c r="QI26" i="24" s="1"/>
  <c r="QI27" i="24" s="1"/>
  <c r="QI28" i="24" s="1"/>
  <c r="QI29" i="24" s="1"/>
  <c r="QI30" i="24" s="1"/>
  <c r="QI31" i="24" s="1"/>
  <c r="QI32" i="24" s="1"/>
  <c r="QI33" i="24" s="1"/>
  <c r="QI34" i="24" s="1"/>
  <c r="QI35" i="24" s="1"/>
  <c r="QI36" i="24" s="1"/>
  <c r="QI37" i="24" s="1"/>
  <c r="QI38" i="24" s="1"/>
  <c r="QI39" i="24" s="1"/>
  <c r="QI40" i="24" s="1"/>
  <c r="QI41" i="24" s="1"/>
  <c r="QI42" i="24" s="1"/>
  <c r="QI43" i="24" s="1"/>
  <c r="QI44" i="24" s="1"/>
  <c r="QI45" i="24" s="1"/>
  <c r="QI46" i="24" s="1"/>
  <c r="QI47" i="24" s="1"/>
  <c r="QI48" i="24" s="1"/>
  <c r="QI49" i="24" s="1"/>
  <c r="QI50" i="24" s="1"/>
  <c r="QI51" i="24" s="1"/>
  <c r="QI52" i="24" s="1"/>
  <c r="QI53" i="24" s="1"/>
  <c r="QI54" i="24" s="1"/>
  <c r="QI55" i="24" s="1"/>
  <c r="QI56" i="24" s="1"/>
  <c r="QI57" i="24" s="1"/>
  <c r="QI58" i="24" s="1"/>
  <c r="QI59" i="24" s="1"/>
  <c r="QI60" i="24" s="1"/>
  <c r="QF10" i="24"/>
  <c r="QF11" i="24" s="1"/>
  <c r="QF12" i="24" s="1"/>
  <c r="QF13" i="24" s="1"/>
  <c r="QF14" i="24" s="1"/>
  <c r="QF15" i="24" s="1"/>
  <c r="QF16" i="24" s="1"/>
  <c r="QF17" i="24" s="1"/>
  <c r="QF18" i="24" s="1"/>
  <c r="QF19" i="24" s="1"/>
  <c r="QF20" i="24" s="1"/>
  <c r="QF21" i="24" s="1"/>
  <c r="QF22" i="24" s="1"/>
  <c r="QF23" i="24" s="1"/>
  <c r="QF24" i="24" s="1"/>
  <c r="QF25" i="24" s="1"/>
  <c r="QF26" i="24" s="1"/>
  <c r="QF27" i="24" s="1"/>
  <c r="QF28" i="24" s="1"/>
  <c r="QF29" i="24" s="1"/>
  <c r="QF30" i="24" s="1"/>
  <c r="QF31" i="24" s="1"/>
  <c r="QF32" i="24" s="1"/>
  <c r="QF33" i="24" s="1"/>
  <c r="QF34" i="24" s="1"/>
  <c r="QF35" i="24" s="1"/>
  <c r="QF36" i="24" s="1"/>
  <c r="QF37" i="24" s="1"/>
  <c r="QF38" i="24" s="1"/>
  <c r="QF39" i="24" s="1"/>
  <c r="QF40" i="24" s="1"/>
  <c r="QF41" i="24" s="1"/>
  <c r="QF42" i="24" s="1"/>
  <c r="QF43" i="24" s="1"/>
  <c r="QF44" i="24" s="1"/>
  <c r="QF45" i="24" s="1"/>
  <c r="QF46" i="24" s="1"/>
  <c r="QF47" i="24" s="1"/>
  <c r="QF48" i="24" s="1"/>
  <c r="QF49" i="24" s="1"/>
  <c r="QF50" i="24" s="1"/>
  <c r="QF51" i="24" s="1"/>
  <c r="QF52" i="24" s="1"/>
  <c r="QF53" i="24" s="1"/>
  <c r="QF54" i="24" s="1"/>
  <c r="QF55" i="24" s="1"/>
  <c r="QF56" i="24" s="1"/>
  <c r="QF57" i="24" s="1"/>
  <c r="QF58" i="24" s="1"/>
  <c r="QF59" i="24" s="1"/>
  <c r="QF60" i="24" s="1"/>
  <c r="QC10" i="24"/>
  <c r="QC11" i="24" s="1"/>
  <c r="QC12" i="24" s="1"/>
  <c r="QC13" i="24" s="1"/>
  <c r="QC14" i="24" s="1"/>
  <c r="QC15" i="24" s="1"/>
  <c r="QC16" i="24" s="1"/>
  <c r="QC17" i="24" s="1"/>
  <c r="QC18" i="24" s="1"/>
  <c r="QC19" i="24" s="1"/>
  <c r="QC20" i="24" s="1"/>
  <c r="QC21" i="24" s="1"/>
  <c r="QC22" i="24" s="1"/>
  <c r="QC23" i="24" s="1"/>
  <c r="QC24" i="24" s="1"/>
  <c r="QC25" i="24" s="1"/>
  <c r="QC26" i="24" s="1"/>
  <c r="QC27" i="24" s="1"/>
  <c r="QC28" i="24" s="1"/>
  <c r="QC29" i="24" s="1"/>
  <c r="QC30" i="24" s="1"/>
  <c r="QC31" i="24" s="1"/>
  <c r="QC32" i="24" s="1"/>
  <c r="QC33" i="24" s="1"/>
  <c r="QC34" i="24" s="1"/>
  <c r="QC35" i="24" s="1"/>
  <c r="QC36" i="24" s="1"/>
  <c r="QC37" i="24" s="1"/>
  <c r="QC38" i="24" s="1"/>
  <c r="QC39" i="24" s="1"/>
  <c r="QC40" i="24" s="1"/>
  <c r="QC41" i="24" s="1"/>
  <c r="QC42" i="24" s="1"/>
  <c r="QC43" i="24" s="1"/>
  <c r="QC44" i="24" s="1"/>
  <c r="QC45" i="24" s="1"/>
  <c r="QC46" i="24" s="1"/>
  <c r="QC47" i="24" s="1"/>
  <c r="QC48" i="24" s="1"/>
  <c r="QC49" i="24" s="1"/>
  <c r="QC50" i="24" s="1"/>
  <c r="QC51" i="24" s="1"/>
  <c r="QC52" i="24" s="1"/>
  <c r="QC53" i="24" s="1"/>
  <c r="QC54" i="24" s="1"/>
  <c r="QC55" i="24" s="1"/>
  <c r="QC56" i="24" s="1"/>
  <c r="QC57" i="24" s="1"/>
  <c r="QC58" i="24" s="1"/>
  <c r="QC59" i="24" s="1"/>
  <c r="QC60" i="24" s="1"/>
  <c r="QB10" i="24"/>
  <c r="PZ10" i="24"/>
  <c r="PZ11" i="24" s="1"/>
  <c r="PZ12" i="24" s="1"/>
  <c r="PZ13" i="24" s="1"/>
  <c r="PZ14" i="24" s="1"/>
  <c r="PZ15" i="24" s="1"/>
  <c r="PZ16" i="24" s="1"/>
  <c r="PZ17" i="24" s="1"/>
  <c r="PZ18" i="24" s="1"/>
  <c r="PZ19" i="24" s="1"/>
  <c r="PZ20" i="24" s="1"/>
  <c r="PZ21" i="24" s="1"/>
  <c r="PZ22" i="24" s="1"/>
  <c r="PZ23" i="24" s="1"/>
  <c r="PZ24" i="24" s="1"/>
  <c r="PZ25" i="24" s="1"/>
  <c r="PZ26" i="24" s="1"/>
  <c r="PZ27" i="24" s="1"/>
  <c r="PZ28" i="24" s="1"/>
  <c r="PZ29" i="24" s="1"/>
  <c r="PZ30" i="24" s="1"/>
  <c r="PZ31" i="24" s="1"/>
  <c r="PZ32" i="24" s="1"/>
  <c r="PZ33" i="24" s="1"/>
  <c r="PZ34" i="24" s="1"/>
  <c r="PZ35" i="24" s="1"/>
  <c r="PZ36" i="24" s="1"/>
  <c r="PZ37" i="24" s="1"/>
  <c r="PZ38" i="24" s="1"/>
  <c r="PZ39" i="24" s="1"/>
  <c r="PZ40" i="24" s="1"/>
  <c r="PZ41" i="24" s="1"/>
  <c r="PZ42" i="24" s="1"/>
  <c r="PZ43" i="24" s="1"/>
  <c r="PZ44" i="24" s="1"/>
  <c r="PZ45" i="24" s="1"/>
  <c r="PZ46" i="24" s="1"/>
  <c r="PZ47" i="24" s="1"/>
  <c r="PZ48" i="24" s="1"/>
  <c r="PZ49" i="24" s="1"/>
  <c r="PZ50" i="24" s="1"/>
  <c r="PZ51" i="24" s="1"/>
  <c r="PZ52" i="24" s="1"/>
  <c r="PZ53" i="24" s="1"/>
  <c r="PZ54" i="24" s="1"/>
  <c r="PZ55" i="24" s="1"/>
  <c r="PZ56" i="24" s="1"/>
  <c r="PZ57" i="24" s="1"/>
  <c r="PZ58" i="24" s="1"/>
  <c r="PZ59" i="24" s="1"/>
  <c r="PZ60" i="24" s="1"/>
  <c r="PY10" i="24"/>
  <c r="PW10" i="24"/>
  <c r="PW11" i="24" s="1"/>
  <c r="PW12" i="24" s="1"/>
  <c r="PW13" i="24" s="1"/>
  <c r="PW14" i="24" s="1"/>
  <c r="PW15" i="24" s="1"/>
  <c r="PW16" i="24" s="1"/>
  <c r="PW17" i="24" s="1"/>
  <c r="PW18" i="24" s="1"/>
  <c r="PW19" i="24" s="1"/>
  <c r="PW20" i="24" s="1"/>
  <c r="PW21" i="24" s="1"/>
  <c r="PW22" i="24" s="1"/>
  <c r="PW23" i="24" s="1"/>
  <c r="PW24" i="24" s="1"/>
  <c r="PW25" i="24" s="1"/>
  <c r="PW26" i="24" s="1"/>
  <c r="PW27" i="24" s="1"/>
  <c r="PW28" i="24" s="1"/>
  <c r="PW29" i="24" s="1"/>
  <c r="PW30" i="24" s="1"/>
  <c r="PW31" i="24" s="1"/>
  <c r="PW32" i="24" s="1"/>
  <c r="PW33" i="24" s="1"/>
  <c r="PW34" i="24" s="1"/>
  <c r="PW35" i="24" s="1"/>
  <c r="PW36" i="24" s="1"/>
  <c r="PW37" i="24" s="1"/>
  <c r="PW38" i="24" s="1"/>
  <c r="PW39" i="24" s="1"/>
  <c r="PW40" i="24" s="1"/>
  <c r="PW41" i="24" s="1"/>
  <c r="PW42" i="24" s="1"/>
  <c r="PW43" i="24" s="1"/>
  <c r="PW44" i="24" s="1"/>
  <c r="PW45" i="24" s="1"/>
  <c r="PW46" i="24" s="1"/>
  <c r="PW47" i="24" s="1"/>
  <c r="PW48" i="24" s="1"/>
  <c r="PW49" i="24" s="1"/>
  <c r="PW50" i="24" s="1"/>
  <c r="PW51" i="24" s="1"/>
  <c r="PW52" i="24" s="1"/>
  <c r="PW53" i="24" s="1"/>
  <c r="PW54" i="24" s="1"/>
  <c r="PW55" i="24" s="1"/>
  <c r="PW56" i="24" s="1"/>
  <c r="PW57" i="24" s="1"/>
  <c r="PW58" i="24" s="1"/>
  <c r="PW59" i="24" s="1"/>
  <c r="PW60" i="24" s="1"/>
  <c r="PT10" i="24"/>
  <c r="PT11" i="24" s="1"/>
  <c r="PT12" i="24" s="1"/>
  <c r="PT13" i="24" s="1"/>
  <c r="PT14" i="24" s="1"/>
  <c r="PT15" i="24" s="1"/>
  <c r="PT16" i="24" s="1"/>
  <c r="PT17" i="24" s="1"/>
  <c r="PT18" i="24" s="1"/>
  <c r="PT19" i="24" s="1"/>
  <c r="PT20" i="24" s="1"/>
  <c r="PT21" i="24" s="1"/>
  <c r="PT22" i="24" s="1"/>
  <c r="PT23" i="24" s="1"/>
  <c r="PT24" i="24" s="1"/>
  <c r="PT25" i="24" s="1"/>
  <c r="PT26" i="24" s="1"/>
  <c r="PT27" i="24" s="1"/>
  <c r="PT28" i="24" s="1"/>
  <c r="PT29" i="24" s="1"/>
  <c r="PT30" i="24" s="1"/>
  <c r="PT31" i="24" s="1"/>
  <c r="PT32" i="24" s="1"/>
  <c r="PT33" i="24" s="1"/>
  <c r="PT34" i="24" s="1"/>
  <c r="PT35" i="24" s="1"/>
  <c r="PT36" i="24" s="1"/>
  <c r="PT37" i="24" s="1"/>
  <c r="PT38" i="24" s="1"/>
  <c r="PT39" i="24" s="1"/>
  <c r="PT40" i="24" s="1"/>
  <c r="PT41" i="24" s="1"/>
  <c r="PT42" i="24" s="1"/>
  <c r="PT43" i="24" s="1"/>
  <c r="PT44" i="24" s="1"/>
  <c r="PT45" i="24" s="1"/>
  <c r="PT46" i="24" s="1"/>
  <c r="PT47" i="24" s="1"/>
  <c r="PT48" i="24" s="1"/>
  <c r="PT49" i="24" s="1"/>
  <c r="PT50" i="24" s="1"/>
  <c r="PT51" i="24" s="1"/>
  <c r="PT52" i="24" s="1"/>
  <c r="PT53" i="24" s="1"/>
  <c r="PT54" i="24" s="1"/>
  <c r="PT55" i="24" s="1"/>
  <c r="PT56" i="24" s="1"/>
  <c r="PT57" i="24" s="1"/>
  <c r="PT58" i="24" s="1"/>
  <c r="PT59" i="24" s="1"/>
  <c r="PT60" i="24" s="1"/>
  <c r="PQ10" i="24"/>
  <c r="PQ11" i="24" s="1"/>
  <c r="PQ12" i="24" s="1"/>
  <c r="PQ13" i="24" s="1"/>
  <c r="PQ14" i="24" s="1"/>
  <c r="PQ15" i="24" s="1"/>
  <c r="PQ16" i="24" s="1"/>
  <c r="PQ17" i="24" s="1"/>
  <c r="PQ18" i="24" s="1"/>
  <c r="PQ19" i="24" s="1"/>
  <c r="PQ20" i="24" s="1"/>
  <c r="PQ21" i="24" s="1"/>
  <c r="PQ22" i="24" s="1"/>
  <c r="PQ23" i="24" s="1"/>
  <c r="PQ24" i="24" s="1"/>
  <c r="PQ25" i="24" s="1"/>
  <c r="PQ26" i="24" s="1"/>
  <c r="PQ27" i="24" s="1"/>
  <c r="PQ28" i="24" s="1"/>
  <c r="PQ29" i="24" s="1"/>
  <c r="PQ30" i="24" s="1"/>
  <c r="PQ31" i="24" s="1"/>
  <c r="PQ32" i="24" s="1"/>
  <c r="PQ33" i="24" s="1"/>
  <c r="PQ34" i="24" s="1"/>
  <c r="PQ35" i="24" s="1"/>
  <c r="PQ36" i="24" s="1"/>
  <c r="PQ37" i="24" s="1"/>
  <c r="PQ38" i="24" s="1"/>
  <c r="PQ39" i="24" s="1"/>
  <c r="PQ40" i="24" s="1"/>
  <c r="PQ41" i="24" s="1"/>
  <c r="PQ42" i="24" s="1"/>
  <c r="PQ43" i="24" s="1"/>
  <c r="PQ44" i="24" s="1"/>
  <c r="PQ45" i="24" s="1"/>
  <c r="PQ46" i="24" s="1"/>
  <c r="PQ47" i="24" s="1"/>
  <c r="PQ48" i="24" s="1"/>
  <c r="PQ49" i="24" s="1"/>
  <c r="PQ50" i="24" s="1"/>
  <c r="PQ51" i="24" s="1"/>
  <c r="PQ52" i="24" s="1"/>
  <c r="PQ53" i="24" s="1"/>
  <c r="PQ54" i="24" s="1"/>
  <c r="PQ55" i="24" s="1"/>
  <c r="PQ56" i="24" s="1"/>
  <c r="PQ57" i="24" s="1"/>
  <c r="PQ58" i="24" s="1"/>
  <c r="PQ59" i="24" s="1"/>
  <c r="PQ60" i="24" s="1"/>
  <c r="PO10" i="24"/>
  <c r="PP10" i="24" s="1"/>
  <c r="PN10" i="24"/>
  <c r="PN11" i="24" s="1"/>
  <c r="PN12" i="24" s="1"/>
  <c r="PN13" i="24" s="1"/>
  <c r="PN14" i="24" s="1"/>
  <c r="PN15" i="24" s="1"/>
  <c r="PN16" i="24" s="1"/>
  <c r="PN17" i="24" s="1"/>
  <c r="PN18" i="24" s="1"/>
  <c r="PN19" i="24" s="1"/>
  <c r="PN20" i="24" s="1"/>
  <c r="PN21" i="24" s="1"/>
  <c r="PN22" i="24" s="1"/>
  <c r="PN23" i="24" s="1"/>
  <c r="PN24" i="24" s="1"/>
  <c r="PN25" i="24" s="1"/>
  <c r="PN26" i="24" s="1"/>
  <c r="PN27" i="24" s="1"/>
  <c r="PN28" i="24" s="1"/>
  <c r="PN29" i="24" s="1"/>
  <c r="PN30" i="24" s="1"/>
  <c r="PN31" i="24" s="1"/>
  <c r="PN32" i="24" s="1"/>
  <c r="PN33" i="24" s="1"/>
  <c r="PN34" i="24" s="1"/>
  <c r="PN35" i="24" s="1"/>
  <c r="PN36" i="24" s="1"/>
  <c r="PN37" i="24" s="1"/>
  <c r="PN38" i="24" s="1"/>
  <c r="PN39" i="24" s="1"/>
  <c r="PN40" i="24" s="1"/>
  <c r="PN41" i="24" s="1"/>
  <c r="PN42" i="24" s="1"/>
  <c r="PN43" i="24" s="1"/>
  <c r="PN44" i="24" s="1"/>
  <c r="PN45" i="24" s="1"/>
  <c r="PN46" i="24" s="1"/>
  <c r="PN47" i="24" s="1"/>
  <c r="PN48" i="24" s="1"/>
  <c r="PN49" i="24" s="1"/>
  <c r="PN50" i="24" s="1"/>
  <c r="PN51" i="24" s="1"/>
  <c r="PN52" i="24" s="1"/>
  <c r="PN53" i="24" s="1"/>
  <c r="PN54" i="24" s="1"/>
  <c r="PN55" i="24" s="1"/>
  <c r="PN56" i="24" s="1"/>
  <c r="PN57" i="24" s="1"/>
  <c r="PN58" i="24" s="1"/>
  <c r="PN59" i="24" s="1"/>
  <c r="PN60" i="24" s="1"/>
  <c r="PL10" i="24"/>
  <c r="PK10" i="24"/>
  <c r="PK11" i="24" s="1"/>
  <c r="PK12" i="24" s="1"/>
  <c r="PK13" i="24" s="1"/>
  <c r="PK14" i="24" s="1"/>
  <c r="PK15" i="24" s="1"/>
  <c r="PK16" i="24" s="1"/>
  <c r="PK17" i="24" s="1"/>
  <c r="PK18" i="24" s="1"/>
  <c r="PK19" i="24" s="1"/>
  <c r="PK20" i="24" s="1"/>
  <c r="PK21" i="24" s="1"/>
  <c r="PK22" i="24" s="1"/>
  <c r="PK23" i="24" s="1"/>
  <c r="PK24" i="24" s="1"/>
  <c r="PK25" i="24" s="1"/>
  <c r="PK26" i="24" s="1"/>
  <c r="PK27" i="24" s="1"/>
  <c r="PK28" i="24" s="1"/>
  <c r="PK29" i="24" s="1"/>
  <c r="PK30" i="24" s="1"/>
  <c r="PK31" i="24" s="1"/>
  <c r="PK32" i="24" s="1"/>
  <c r="PK33" i="24" s="1"/>
  <c r="PK34" i="24" s="1"/>
  <c r="PK35" i="24" s="1"/>
  <c r="PK36" i="24" s="1"/>
  <c r="PK37" i="24" s="1"/>
  <c r="PK38" i="24" s="1"/>
  <c r="PK39" i="24" s="1"/>
  <c r="PK40" i="24" s="1"/>
  <c r="PK41" i="24" s="1"/>
  <c r="PK42" i="24" s="1"/>
  <c r="PK43" i="24" s="1"/>
  <c r="PK44" i="24" s="1"/>
  <c r="PK45" i="24" s="1"/>
  <c r="PK46" i="24" s="1"/>
  <c r="PK47" i="24" s="1"/>
  <c r="PK48" i="24" s="1"/>
  <c r="PK49" i="24" s="1"/>
  <c r="PK50" i="24" s="1"/>
  <c r="PK51" i="24" s="1"/>
  <c r="PK52" i="24" s="1"/>
  <c r="PK53" i="24" s="1"/>
  <c r="PK54" i="24" s="1"/>
  <c r="PK55" i="24" s="1"/>
  <c r="PK56" i="24" s="1"/>
  <c r="PK57" i="24" s="1"/>
  <c r="PK58" i="24" s="1"/>
  <c r="PK59" i="24" s="1"/>
  <c r="PK60" i="24" s="1"/>
  <c r="PI10" i="24"/>
  <c r="AGF10" i="24" s="1"/>
  <c r="PH10" i="24"/>
  <c r="PH11" i="24" s="1"/>
  <c r="PH12" i="24" s="1"/>
  <c r="PH13" i="24" s="1"/>
  <c r="PH14" i="24" s="1"/>
  <c r="PH15" i="24" s="1"/>
  <c r="PH16" i="24" s="1"/>
  <c r="PH17" i="24" s="1"/>
  <c r="PH18" i="24" s="1"/>
  <c r="PH19" i="24" s="1"/>
  <c r="PH20" i="24" s="1"/>
  <c r="PH21" i="24" s="1"/>
  <c r="PH22" i="24" s="1"/>
  <c r="PH23" i="24" s="1"/>
  <c r="PH24" i="24" s="1"/>
  <c r="PH25" i="24" s="1"/>
  <c r="PH26" i="24" s="1"/>
  <c r="PH27" i="24" s="1"/>
  <c r="PH28" i="24" s="1"/>
  <c r="PH29" i="24" s="1"/>
  <c r="PH30" i="24" s="1"/>
  <c r="PH31" i="24" s="1"/>
  <c r="PH32" i="24" s="1"/>
  <c r="PH33" i="24" s="1"/>
  <c r="PH34" i="24" s="1"/>
  <c r="PH35" i="24" s="1"/>
  <c r="PH36" i="24" s="1"/>
  <c r="PH37" i="24" s="1"/>
  <c r="PH38" i="24" s="1"/>
  <c r="PH39" i="24" s="1"/>
  <c r="PH40" i="24" s="1"/>
  <c r="PH41" i="24" s="1"/>
  <c r="PH42" i="24" s="1"/>
  <c r="PH43" i="24" s="1"/>
  <c r="PH44" i="24" s="1"/>
  <c r="PH45" i="24" s="1"/>
  <c r="PH46" i="24" s="1"/>
  <c r="PH47" i="24" s="1"/>
  <c r="PH48" i="24" s="1"/>
  <c r="PH49" i="24" s="1"/>
  <c r="PH50" i="24" s="1"/>
  <c r="PH51" i="24" s="1"/>
  <c r="PH52" i="24" s="1"/>
  <c r="PH53" i="24" s="1"/>
  <c r="PH54" i="24" s="1"/>
  <c r="PH55" i="24" s="1"/>
  <c r="PH56" i="24" s="1"/>
  <c r="PH57" i="24" s="1"/>
  <c r="PH58" i="24" s="1"/>
  <c r="PH59" i="24" s="1"/>
  <c r="PH60" i="24" s="1"/>
  <c r="PF10" i="24"/>
  <c r="PE10" i="24"/>
  <c r="PE11" i="24" s="1"/>
  <c r="PE12" i="24" s="1"/>
  <c r="PE13" i="24" s="1"/>
  <c r="PE14" i="24" s="1"/>
  <c r="PE15" i="24" s="1"/>
  <c r="PE16" i="24" s="1"/>
  <c r="PE17" i="24" s="1"/>
  <c r="PE18" i="24" s="1"/>
  <c r="PE19" i="24" s="1"/>
  <c r="PE20" i="24" s="1"/>
  <c r="PE21" i="24" s="1"/>
  <c r="PE22" i="24" s="1"/>
  <c r="PE23" i="24" s="1"/>
  <c r="PE24" i="24" s="1"/>
  <c r="PE25" i="24" s="1"/>
  <c r="PE26" i="24" s="1"/>
  <c r="PE27" i="24" s="1"/>
  <c r="PE28" i="24" s="1"/>
  <c r="PE29" i="24" s="1"/>
  <c r="PE30" i="24" s="1"/>
  <c r="PE31" i="24" s="1"/>
  <c r="PE32" i="24" s="1"/>
  <c r="PE33" i="24" s="1"/>
  <c r="PE34" i="24" s="1"/>
  <c r="PE35" i="24" s="1"/>
  <c r="PE36" i="24" s="1"/>
  <c r="PE37" i="24" s="1"/>
  <c r="PE38" i="24" s="1"/>
  <c r="PE39" i="24" s="1"/>
  <c r="PE40" i="24" s="1"/>
  <c r="PE41" i="24" s="1"/>
  <c r="PE42" i="24" s="1"/>
  <c r="PE43" i="24" s="1"/>
  <c r="PE44" i="24" s="1"/>
  <c r="PE45" i="24" s="1"/>
  <c r="PE46" i="24" s="1"/>
  <c r="PE47" i="24" s="1"/>
  <c r="PE48" i="24" s="1"/>
  <c r="PE49" i="24" s="1"/>
  <c r="PE50" i="24" s="1"/>
  <c r="PE51" i="24" s="1"/>
  <c r="PE52" i="24" s="1"/>
  <c r="PE53" i="24" s="1"/>
  <c r="PE54" i="24" s="1"/>
  <c r="PE55" i="24" s="1"/>
  <c r="PE56" i="24" s="1"/>
  <c r="PE57" i="24" s="1"/>
  <c r="PE58" i="24" s="1"/>
  <c r="PE59" i="24" s="1"/>
  <c r="PE60" i="24" s="1"/>
  <c r="PC10" i="24"/>
  <c r="PD10" i="24" s="1"/>
  <c r="PB10" i="24"/>
  <c r="PB11" i="24" s="1"/>
  <c r="PB12" i="24" s="1"/>
  <c r="PB13" i="24" s="1"/>
  <c r="PB14" i="24" s="1"/>
  <c r="PB15" i="24" s="1"/>
  <c r="PB16" i="24" s="1"/>
  <c r="PB17" i="24" s="1"/>
  <c r="PB18" i="24" s="1"/>
  <c r="PB19" i="24" s="1"/>
  <c r="PB20" i="24" s="1"/>
  <c r="PB21" i="24" s="1"/>
  <c r="PB22" i="24" s="1"/>
  <c r="PB23" i="24" s="1"/>
  <c r="PB24" i="24" s="1"/>
  <c r="PB25" i="24" s="1"/>
  <c r="PB26" i="24" s="1"/>
  <c r="PB27" i="24" s="1"/>
  <c r="PB28" i="24" s="1"/>
  <c r="PB29" i="24" s="1"/>
  <c r="PB30" i="24" s="1"/>
  <c r="PB31" i="24" s="1"/>
  <c r="PB32" i="24" s="1"/>
  <c r="PB33" i="24" s="1"/>
  <c r="PB34" i="24" s="1"/>
  <c r="PB35" i="24" s="1"/>
  <c r="PB36" i="24" s="1"/>
  <c r="PB37" i="24" s="1"/>
  <c r="PB38" i="24" s="1"/>
  <c r="PB39" i="24" s="1"/>
  <c r="PB40" i="24" s="1"/>
  <c r="PB41" i="24" s="1"/>
  <c r="PB42" i="24" s="1"/>
  <c r="PB43" i="24" s="1"/>
  <c r="PB44" i="24" s="1"/>
  <c r="PB45" i="24" s="1"/>
  <c r="PB46" i="24" s="1"/>
  <c r="PB47" i="24" s="1"/>
  <c r="PB48" i="24" s="1"/>
  <c r="PB49" i="24" s="1"/>
  <c r="PB50" i="24" s="1"/>
  <c r="PB51" i="24" s="1"/>
  <c r="PB52" i="24" s="1"/>
  <c r="PB53" i="24" s="1"/>
  <c r="PB54" i="24" s="1"/>
  <c r="PB55" i="24" s="1"/>
  <c r="PB56" i="24" s="1"/>
  <c r="PB57" i="24" s="1"/>
  <c r="PB58" i="24" s="1"/>
  <c r="PB59" i="24" s="1"/>
  <c r="PB60" i="24" s="1"/>
  <c r="OZ10" i="24"/>
  <c r="OY10" i="24"/>
  <c r="OY11" i="24" s="1"/>
  <c r="OY12" i="24" s="1"/>
  <c r="OY13" i="24" s="1"/>
  <c r="OY14" i="24" s="1"/>
  <c r="OY15" i="24" s="1"/>
  <c r="OY16" i="24" s="1"/>
  <c r="OY17" i="24" s="1"/>
  <c r="OY18" i="24" s="1"/>
  <c r="OY19" i="24" s="1"/>
  <c r="OY20" i="24" s="1"/>
  <c r="OY21" i="24" s="1"/>
  <c r="OY22" i="24" s="1"/>
  <c r="OY23" i="24" s="1"/>
  <c r="OY24" i="24" s="1"/>
  <c r="OY25" i="24" s="1"/>
  <c r="OY26" i="24" s="1"/>
  <c r="OY27" i="24" s="1"/>
  <c r="OY28" i="24" s="1"/>
  <c r="OY29" i="24" s="1"/>
  <c r="OY30" i="24" s="1"/>
  <c r="OY31" i="24" s="1"/>
  <c r="OY32" i="24" s="1"/>
  <c r="OY33" i="24" s="1"/>
  <c r="OY34" i="24" s="1"/>
  <c r="OY35" i="24" s="1"/>
  <c r="OY36" i="24" s="1"/>
  <c r="OY37" i="24" s="1"/>
  <c r="OY38" i="24" s="1"/>
  <c r="OY39" i="24" s="1"/>
  <c r="OY40" i="24" s="1"/>
  <c r="OY41" i="24" s="1"/>
  <c r="OY42" i="24" s="1"/>
  <c r="OY43" i="24" s="1"/>
  <c r="OY44" i="24" s="1"/>
  <c r="OY45" i="24" s="1"/>
  <c r="OY46" i="24" s="1"/>
  <c r="OY47" i="24" s="1"/>
  <c r="OY48" i="24" s="1"/>
  <c r="OY49" i="24" s="1"/>
  <c r="OY50" i="24" s="1"/>
  <c r="OY51" i="24" s="1"/>
  <c r="OY52" i="24" s="1"/>
  <c r="OY53" i="24" s="1"/>
  <c r="OY54" i="24" s="1"/>
  <c r="OY55" i="24" s="1"/>
  <c r="OY56" i="24" s="1"/>
  <c r="OY57" i="24" s="1"/>
  <c r="OY58" i="24" s="1"/>
  <c r="OY59" i="24" s="1"/>
  <c r="OY60" i="24" s="1"/>
  <c r="OX10" i="24"/>
  <c r="OW10" i="24"/>
  <c r="AGB10" i="24" s="1"/>
  <c r="OV10" i="24"/>
  <c r="OV11" i="24" s="1"/>
  <c r="OV12" i="24" s="1"/>
  <c r="OV13" i="24" s="1"/>
  <c r="OV14" i="24" s="1"/>
  <c r="OV15" i="24" s="1"/>
  <c r="OV16" i="24" s="1"/>
  <c r="OV17" i="24" s="1"/>
  <c r="OV18" i="24" s="1"/>
  <c r="OV19" i="24" s="1"/>
  <c r="OV20" i="24" s="1"/>
  <c r="OV21" i="24" s="1"/>
  <c r="OV22" i="24" s="1"/>
  <c r="OV23" i="24" s="1"/>
  <c r="OV24" i="24" s="1"/>
  <c r="OV25" i="24" s="1"/>
  <c r="OV26" i="24" s="1"/>
  <c r="OV27" i="24" s="1"/>
  <c r="OV28" i="24" s="1"/>
  <c r="OV29" i="24" s="1"/>
  <c r="OV30" i="24" s="1"/>
  <c r="OV31" i="24" s="1"/>
  <c r="OV32" i="24" s="1"/>
  <c r="OV33" i="24" s="1"/>
  <c r="OV34" i="24" s="1"/>
  <c r="OV35" i="24" s="1"/>
  <c r="OV36" i="24" s="1"/>
  <c r="OV37" i="24" s="1"/>
  <c r="OV38" i="24" s="1"/>
  <c r="OV39" i="24" s="1"/>
  <c r="OV40" i="24" s="1"/>
  <c r="OV41" i="24" s="1"/>
  <c r="OV42" i="24" s="1"/>
  <c r="OV43" i="24" s="1"/>
  <c r="OV44" i="24" s="1"/>
  <c r="OV45" i="24" s="1"/>
  <c r="OV46" i="24" s="1"/>
  <c r="OV47" i="24" s="1"/>
  <c r="OV48" i="24" s="1"/>
  <c r="OV49" i="24" s="1"/>
  <c r="OV50" i="24" s="1"/>
  <c r="OV51" i="24" s="1"/>
  <c r="OV52" i="24" s="1"/>
  <c r="OV53" i="24" s="1"/>
  <c r="OV54" i="24" s="1"/>
  <c r="OV55" i="24" s="1"/>
  <c r="OV56" i="24" s="1"/>
  <c r="OV57" i="24" s="1"/>
  <c r="OV58" i="24" s="1"/>
  <c r="OV59" i="24" s="1"/>
  <c r="OV60" i="24" s="1"/>
  <c r="OT10" i="24"/>
  <c r="OS10" i="24"/>
  <c r="OS11" i="24" s="1"/>
  <c r="OS12" i="24" s="1"/>
  <c r="OS13" i="24" s="1"/>
  <c r="OS14" i="24" s="1"/>
  <c r="OS15" i="24" s="1"/>
  <c r="OS16" i="24" s="1"/>
  <c r="OS17" i="24" s="1"/>
  <c r="OS18" i="24" s="1"/>
  <c r="OS19" i="24" s="1"/>
  <c r="OS20" i="24" s="1"/>
  <c r="OS21" i="24" s="1"/>
  <c r="OS22" i="24" s="1"/>
  <c r="OS23" i="24" s="1"/>
  <c r="OS24" i="24" s="1"/>
  <c r="OS25" i="24" s="1"/>
  <c r="OS26" i="24" s="1"/>
  <c r="OS27" i="24" s="1"/>
  <c r="OS28" i="24" s="1"/>
  <c r="OS29" i="24" s="1"/>
  <c r="OS30" i="24" s="1"/>
  <c r="OS31" i="24" s="1"/>
  <c r="OS32" i="24" s="1"/>
  <c r="OS33" i="24" s="1"/>
  <c r="OS34" i="24" s="1"/>
  <c r="OS35" i="24" s="1"/>
  <c r="OS36" i="24" s="1"/>
  <c r="OS37" i="24" s="1"/>
  <c r="OS38" i="24" s="1"/>
  <c r="OS39" i="24" s="1"/>
  <c r="OS40" i="24" s="1"/>
  <c r="OS41" i="24" s="1"/>
  <c r="OS42" i="24" s="1"/>
  <c r="OS43" i="24" s="1"/>
  <c r="OS44" i="24" s="1"/>
  <c r="OS45" i="24" s="1"/>
  <c r="OS46" i="24" s="1"/>
  <c r="OS47" i="24" s="1"/>
  <c r="OS48" i="24" s="1"/>
  <c r="OS49" i="24" s="1"/>
  <c r="OS50" i="24" s="1"/>
  <c r="OS51" i="24" s="1"/>
  <c r="OS52" i="24" s="1"/>
  <c r="OS53" i="24" s="1"/>
  <c r="OS54" i="24" s="1"/>
  <c r="OS55" i="24" s="1"/>
  <c r="OS56" i="24" s="1"/>
  <c r="OS57" i="24" s="1"/>
  <c r="OS58" i="24" s="1"/>
  <c r="OS59" i="24" s="1"/>
  <c r="OS60" i="24" s="1"/>
  <c r="OQ10" i="24"/>
  <c r="OP10" i="24"/>
  <c r="OP11" i="24" s="1"/>
  <c r="OP12" i="24" s="1"/>
  <c r="OP13" i="24" s="1"/>
  <c r="OP14" i="24" s="1"/>
  <c r="OP15" i="24" s="1"/>
  <c r="OP16" i="24" s="1"/>
  <c r="OP17" i="24" s="1"/>
  <c r="OP18" i="24" s="1"/>
  <c r="OP19" i="24" s="1"/>
  <c r="OP20" i="24" s="1"/>
  <c r="OP21" i="24" s="1"/>
  <c r="OP22" i="24" s="1"/>
  <c r="OP23" i="24" s="1"/>
  <c r="OP24" i="24" s="1"/>
  <c r="OP25" i="24" s="1"/>
  <c r="OP26" i="24" s="1"/>
  <c r="OP27" i="24" s="1"/>
  <c r="OP28" i="24" s="1"/>
  <c r="OP29" i="24" s="1"/>
  <c r="OP30" i="24" s="1"/>
  <c r="OP31" i="24" s="1"/>
  <c r="OP32" i="24" s="1"/>
  <c r="OP33" i="24" s="1"/>
  <c r="OP34" i="24" s="1"/>
  <c r="OP35" i="24" s="1"/>
  <c r="OP36" i="24" s="1"/>
  <c r="OP37" i="24" s="1"/>
  <c r="OP38" i="24" s="1"/>
  <c r="OP39" i="24" s="1"/>
  <c r="OP40" i="24" s="1"/>
  <c r="OP41" i="24" s="1"/>
  <c r="OP42" i="24" s="1"/>
  <c r="OP43" i="24" s="1"/>
  <c r="OP44" i="24" s="1"/>
  <c r="OP45" i="24" s="1"/>
  <c r="OP46" i="24" s="1"/>
  <c r="OP47" i="24" s="1"/>
  <c r="OP48" i="24" s="1"/>
  <c r="OP49" i="24" s="1"/>
  <c r="OP50" i="24" s="1"/>
  <c r="OP51" i="24" s="1"/>
  <c r="OP52" i="24" s="1"/>
  <c r="OP53" i="24" s="1"/>
  <c r="OP54" i="24" s="1"/>
  <c r="OP55" i="24" s="1"/>
  <c r="OP56" i="24" s="1"/>
  <c r="OP57" i="24" s="1"/>
  <c r="OP58" i="24" s="1"/>
  <c r="OP59" i="24" s="1"/>
  <c r="OP60" i="24" s="1"/>
  <c r="OM10" i="24"/>
  <c r="OM11" i="24" s="1"/>
  <c r="OM12" i="24" s="1"/>
  <c r="OM13" i="24" s="1"/>
  <c r="OM14" i="24" s="1"/>
  <c r="OM15" i="24" s="1"/>
  <c r="OM16" i="24" s="1"/>
  <c r="OM17" i="24" s="1"/>
  <c r="OM18" i="24" s="1"/>
  <c r="OM19" i="24" s="1"/>
  <c r="OM20" i="24" s="1"/>
  <c r="OM21" i="24" s="1"/>
  <c r="OM22" i="24" s="1"/>
  <c r="OM23" i="24" s="1"/>
  <c r="OM24" i="24" s="1"/>
  <c r="OM25" i="24" s="1"/>
  <c r="OM26" i="24" s="1"/>
  <c r="OM27" i="24" s="1"/>
  <c r="OM28" i="24" s="1"/>
  <c r="OM29" i="24" s="1"/>
  <c r="OM30" i="24" s="1"/>
  <c r="OM31" i="24" s="1"/>
  <c r="OM32" i="24" s="1"/>
  <c r="OM33" i="24" s="1"/>
  <c r="OM34" i="24" s="1"/>
  <c r="OM35" i="24" s="1"/>
  <c r="OM36" i="24" s="1"/>
  <c r="OM37" i="24" s="1"/>
  <c r="OM38" i="24" s="1"/>
  <c r="OM39" i="24" s="1"/>
  <c r="OM40" i="24" s="1"/>
  <c r="OM41" i="24" s="1"/>
  <c r="OM42" i="24" s="1"/>
  <c r="OM43" i="24" s="1"/>
  <c r="OM44" i="24" s="1"/>
  <c r="OM45" i="24" s="1"/>
  <c r="OM46" i="24" s="1"/>
  <c r="OM47" i="24" s="1"/>
  <c r="OM48" i="24" s="1"/>
  <c r="OM49" i="24" s="1"/>
  <c r="OM50" i="24" s="1"/>
  <c r="OM51" i="24" s="1"/>
  <c r="OM52" i="24" s="1"/>
  <c r="OM53" i="24" s="1"/>
  <c r="OM54" i="24" s="1"/>
  <c r="OM55" i="24" s="1"/>
  <c r="OM56" i="24" s="1"/>
  <c r="OM57" i="24" s="1"/>
  <c r="OM58" i="24" s="1"/>
  <c r="OM59" i="24" s="1"/>
  <c r="OM60" i="24" s="1"/>
  <c r="OJ10" i="24"/>
  <c r="OJ11" i="24" s="1"/>
  <c r="OJ12" i="24" s="1"/>
  <c r="OJ13" i="24" s="1"/>
  <c r="OJ14" i="24" s="1"/>
  <c r="OJ15" i="24" s="1"/>
  <c r="OJ16" i="24" s="1"/>
  <c r="OJ17" i="24" s="1"/>
  <c r="OJ18" i="24" s="1"/>
  <c r="OJ19" i="24" s="1"/>
  <c r="OJ20" i="24" s="1"/>
  <c r="OJ21" i="24" s="1"/>
  <c r="OJ22" i="24" s="1"/>
  <c r="OJ23" i="24" s="1"/>
  <c r="OJ24" i="24" s="1"/>
  <c r="OJ25" i="24" s="1"/>
  <c r="OJ26" i="24" s="1"/>
  <c r="OJ27" i="24" s="1"/>
  <c r="OJ28" i="24" s="1"/>
  <c r="OJ29" i="24" s="1"/>
  <c r="OJ30" i="24" s="1"/>
  <c r="OJ31" i="24" s="1"/>
  <c r="OJ32" i="24" s="1"/>
  <c r="OJ33" i="24" s="1"/>
  <c r="OJ34" i="24" s="1"/>
  <c r="OJ35" i="24" s="1"/>
  <c r="OJ36" i="24" s="1"/>
  <c r="OJ37" i="24" s="1"/>
  <c r="OJ38" i="24" s="1"/>
  <c r="OJ39" i="24" s="1"/>
  <c r="OJ40" i="24" s="1"/>
  <c r="OJ41" i="24" s="1"/>
  <c r="OJ42" i="24" s="1"/>
  <c r="OJ43" i="24" s="1"/>
  <c r="OJ44" i="24" s="1"/>
  <c r="OJ45" i="24" s="1"/>
  <c r="OJ46" i="24" s="1"/>
  <c r="OJ47" i="24" s="1"/>
  <c r="OJ48" i="24" s="1"/>
  <c r="OJ49" i="24" s="1"/>
  <c r="OJ50" i="24" s="1"/>
  <c r="OJ51" i="24" s="1"/>
  <c r="OJ52" i="24" s="1"/>
  <c r="OJ53" i="24" s="1"/>
  <c r="OJ54" i="24" s="1"/>
  <c r="OJ55" i="24" s="1"/>
  <c r="OJ56" i="24" s="1"/>
  <c r="OJ57" i="24" s="1"/>
  <c r="OJ58" i="24" s="1"/>
  <c r="OJ59" i="24" s="1"/>
  <c r="OJ60" i="24" s="1"/>
  <c r="OH10" i="24"/>
  <c r="OG10" i="24"/>
  <c r="OG11" i="24" s="1"/>
  <c r="OG12" i="24" s="1"/>
  <c r="OG13" i="24" s="1"/>
  <c r="OG14" i="24" s="1"/>
  <c r="OG15" i="24" s="1"/>
  <c r="OG16" i="24" s="1"/>
  <c r="OG17" i="24" s="1"/>
  <c r="OG18" i="24" s="1"/>
  <c r="OG19" i="24" s="1"/>
  <c r="OG20" i="24" s="1"/>
  <c r="OG21" i="24" s="1"/>
  <c r="OG22" i="24" s="1"/>
  <c r="OG23" i="24" s="1"/>
  <c r="OG24" i="24" s="1"/>
  <c r="OG25" i="24" s="1"/>
  <c r="OG26" i="24" s="1"/>
  <c r="OG27" i="24" s="1"/>
  <c r="OG28" i="24" s="1"/>
  <c r="OG29" i="24" s="1"/>
  <c r="OG30" i="24" s="1"/>
  <c r="OG31" i="24" s="1"/>
  <c r="OG32" i="24" s="1"/>
  <c r="OG33" i="24" s="1"/>
  <c r="OG34" i="24" s="1"/>
  <c r="OG35" i="24" s="1"/>
  <c r="OG36" i="24" s="1"/>
  <c r="OG37" i="24" s="1"/>
  <c r="OG38" i="24" s="1"/>
  <c r="OG39" i="24" s="1"/>
  <c r="OG40" i="24" s="1"/>
  <c r="OG41" i="24" s="1"/>
  <c r="OG42" i="24" s="1"/>
  <c r="OG43" i="24" s="1"/>
  <c r="OG44" i="24" s="1"/>
  <c r="OG45" i="24" s="1"/>
  <c r="OG46" i="24" s="1"/>
  <c r="OG47" i="24" s="1"/>
  <c r="OG48" i="24" s="1"/>
  <c r="OG49" i="24" s="1"/>
  <c r="OG50" i="24" s="1"/>
  <c r="OG51" i="24" s="1"/>
  <c r="OG52" i="24" s="1"/>
  <c r="OG53" i="24" s="1"/>
  <c r="OG54" i="24" s="1"/>
  <c r="OG55" i="24" s="1"/>
  <c r="OG56" i="24" s="1"/>
  <c r="OG57" i="24" s="1"/>
  <c r="OG58" i="24" s="1"/>
  <c r="OG59" i="24" s="1"/>
  <c r="OG60" i="24" s="1"/>
  <c r="OF10" i="24"/>
  <c r="OE10" i="24"/>
  <c r="RT10" i="24" s="1"/>
  <c r="OD10" i="24"/>
  <c r="OD11" i="24" s="1"/>
  <c r="OD12" i="24" s="1"/>
  <c r="OD13" i="24" s="1"/>
  <c r="OD14" i="24" s="1"/>
  <c r="OD15" i="24" s="1"/>
  <c r="OD16" i="24" s="1"/>
  <c r="OD17" i="24" s="1"/>
  <c r="OD18" i="24" s="1"/>
  <c r="OD19" i="24" s="1"/>
  <c r="OD20" i="24" s="1"/>
  <c r="OD21" i="24" s="1"/>
  <c r="OD22" i="24" s="1"/>
  <c r="OD23" i="24" s="1"/>
  <c r="OD24" i="24" s="1"/>
  <c r="OD25" i="24" s="1"/>
  <c r="OD26" i="24" s="1"/>
  <c r="OD27" i="24" s="1"/>
  <c r="OD28" i="24" s="1"/>
  <c r="OD29" i="24" s="1"/>
  <c r="OD30" i="24" s="1"/>
  <c r="OD31" i="24" s="1"/>
  <c r="OD32" i="24" s="1"/>
  <c r="OD33" i="24" s="1"/>
  <c r="OD34" i="24" s="1"/>
  <c r="OD35" i="24" s="1"/>
  <c r="OD36" i="24" s="1"/>
  <c r="OD37" i="24" s="1"/>
  <c r="OD38" i="24" s="1"/>
  <c r="OD39" i="24" s="1"/>
  <c r="OD40" i="24" s="1"/>
  <c r="OD41" i="24" s="1"/>
  <c r="OD42" i="24" s="1"/>
  <c r="OD43" i="24" s="1"/>
  <c r="OD44" i="24" s="1"/>
  <c r="OD45" i="24" s="1"/>
  <c r="OD46" i="24" s="1"/>
  <c r="OD47" i="24" s="1"/>
  <c r="OD48" i="24" s="1"/>
  <c r="OD49" i="24" s="1"/>
  <c r="OD50" i="24" s="1"/>
  <c r="OD51" i="24" s="1"/>
  <c r="OD52" i="24" s="1"/>
  <c r="OD53" i="24" s="1"/>
  <c r="OD54" i="24" s="1"/>
  <c r="OD55" i="24" s="1"/>
  <c r="OD56" i="24" s="1"/>
  <c r="OD57" i="24" s="1"/>
  <c r="OD58" i="24" s="1"/>
  <c r="OD59" i="24" s="1"/>
  <c r="OD60" i="24" s="1"/>
  <c r="OB10" i="24"/>
  <c r="OA10" i="24"/>
  <c r="OA11" i="24" s="1"/>
  <c r="OA12" i="24" s="1"/>
  <c r="OA13" i="24" s="1"/>
  <c r="OA14" i="24" s="1"/>
  <c r="OA15" i="24" s="1"/>
  <c r="OA16" i="24" s="1"/>
  <c r="OA17" i="24" s="1"/>
  <c r="OA18" i="24" s="1"/>
  <c r="OA19" i="24" s="1"/>
  <c r="OA20" i="24" s="1"/>
  <c r="OA21" i="24" s="1"/>
  <c r="OA22" i="24" s="1"/>
  <c r="OA23" i="24" s="1"/>
  <c r="OA24" i="24" s="1"/>
  <c r="OA25" i="24" s="1"/>
  <c r="OA26" i="24" s="1"/>
  <c r="OA27" i="24" s="1"/>
  <c r="OA28" i="24" s="1"/>
  <c r="OA29" i="24" s="1"/>
  <c r="OA30" i="24" s="1"/>
  <c r="OA31" i="24" s="1"/>
  <c r="OA32" i="24" s="1"/>
  <c r="OA33" i="24" s="1"/>
  <c r="OA34" i="24" s="1"/>
  <c r="OA35" i="24" s="1"/>
  <c r="OA36" i="24" s="1"/>
  <c r="OA37" i="24" s="1"/>
  <c r="OA38" i="24" s="1"/>
  <c r="OA39" i="24" s="1"/>
  <c r="OA40" i="24" s="1"/>
  <c r="OA41" i="24" s="1"/>
  <c r="OA42" i="24" s="1"/>
  <c r="OA43" i="24" s="1"/>
  <c r="OA44" i="24" s="1"/>
  <c r="OA45" i="24" s="1"/>
  <c r="OA46" i="24" s="1"/>
  <c r="OA47" i="24" s="1"/>
  <c r="OA48" i="24" s="1"/>
  <c r="OA49" i="24" s="1"/>
  <c r="OA50" i="24" s="1"/>
  <c r="OA51" i="24" s="1"/>
  <c r="OA52" i="24" s="1"/>
  <c r="OA53" i="24" s="1"/>
  <c r="OA54" i="24" s="1"/>
  <c r="OA55" i="24" s="1"/>
  <c r="OA56" i="24" s="1"/>
  <c r="OA57" i="24" s="1"/>
  <c r="OA58" i="24" s="1"/>
  <c r="OA59" i="24" s="1"/>
  <c r="OA60" i="24" s="1"/>
  <c r="NY10" i="24"/>
  <c r="NZ10" i="24" s="1"/>
  <c r="NX10" i="24"/>
  <c r="NX11" i="24" s="1"/>
  <c r="NX12" i="24" s="1"/>
  <c r="NX13" i="24" s="1"/>
  <c r="NX14" i="24" s="1"/>
  <c r="NX15" i="24" s="1"/>
  <c r="NX16" i="24" s="1"/>
  <c r="NX17" i="24" s="1"/>
  <c r="NX18" i="24" s="1"/>
  <c r="NX19" i="24" s="1"/>
  <c r="NX20" i="24" s="1"/>
  <c r="NX21" i="24" s="1"/>
  <c r="NX22" i="24" s="1"/>
  <c r="NX23" i="24" s="1"/>
  <c r="NX24" i="24" s="1"/>
  <c r="NX25" i="24" s="1"/>
  <c r="NX26" i="24" s="1"/>
  <c r="NX27" i="24" s="1"/>
  <c r="NX28" i="24" s="1"/>
  <c r="NX29" i="24" s="1"/>
  <c r="NX30" i="24" s="1"/>
  <c r="NX31" i="24" s="1"/>
  <c r="NX32" i="24" s="1"/>
  <c r="NX33" i="24" s="1"/>
  <c r="NX34" i="24" s="1"/>
  <c r="NX35" i="24" s="1"/>
  <c r="NX36" i="24" s="1"/>
  <c r="NX37" i="24" s="1"/>
  <c r="NX38" i="24" s="1"/>
  <c r="NX39" i="24" s="1"/>
  <c r="NX40" i="24" s="1"/>
  <c r="NX41" i="24" s="1"/>
  <c r="NX42" i="24" s="1"/>
  <c r="NX43" i="24" s="1"/>
  <c r="NX44" i="24" s="1"/>
  <c r="NX45" i="24" s="1"/>
  <c r="NX46" i="24" s="1"/>
  <c r="NX47" i="24" s="1"/>
  <c r="NX48" i="24" s="1"/>
  <c r="NX49" i="24" s="1"/>
  <c r="NX50" i="24" s="1"/>
  <c r="NX51" i="24" s="1"/>
  <c r="NX52" i="24" s="1"/>
  <c r="NX53" i="24" s="1"/>
  <c r="NX54" i="24" s="1"/>
  <c r="NX55" i="24" s="1"/>
  <c r="NX56" i="24" s="1"/>
  <c r="NX57" i="24" s="1"/>
  <c r="NX58" i="24" s="1"/>
  <c r="NX59" i="24" s="1"/>
  <c r="NX60" i="24" s="1"/>
  <c r="NU10" i="24"/>
  <c r="NU11" i="24" s="1"/>
  <c r="NU12" i="24" s="1"/>
  <c r="NU13" i="24" s="1"/>
  <c r="NU14" i="24" s="1"/>
  <c r="NU15" i="24" s="1"/>
  <c r="NU16" i="24" s="1"/>
  <c r="NU17" i="24" s="1"/>
  <c r="NU18" i="24" s="1"/>
  <c r="NU19" i="24" s="1"/>
  <c r="NU20" i="24" s="1"/>
  <c r="NU21" i="24" s="1"/>
  <c r="NU22" i="24" s="1"/>
  <c r="NU23" i="24" s="1"/>
  <c r="NU24" i="24" s="1"/>
  <c r="NU25" i="24" s="1"/>
  <c r="NU26" i="24" s="1"/>
  <c r="NU27" i="24" s="1"/>
  <c r="NU28" i="24" s="1"/>
  <c r="NU29" i="24" s="1"/>
  <c r="NU30" i="24" s="1"/>
  <c r="NU31" i="24" s="1"/>
  <c r="NU32" i="24" s="1"/>
  <c r="NU33" i="24" s="1"/>
  <c r="NU34" i="24" s="1"/>
  <c r="NU35" i="24" s="1"/>
  <c r="NU36" i="24" s="1"/>
  <c r="NU37" i="24" s="1"/>
  <c r="NU38" i="24" s="1"/>
  <c r="NU39" i="24" s="1"/>
  <c r="NU40" i="24" s="1"/>
  <c r="NU41" i="24" s="1"/>
  <c r="NU42" i="24" s="1"/>
  <c r="NU43" i="24" s="1"/>
  <c r="NU44" i="24" s="1"/>
  <c r="NU45" i="24" s="1"/>
  <c r="NU46" i="24" s="1"/>
  <c r="NU47" i="24" s="1"/>
  <c r="NU48" i="24" s="1"/>
  <c r="NU49" i="24" s="1"/>
  <c r="NU50" i="24" s="1"/>
  <c r="NU51" i="24" s="1"/>
  <c r="NU52" i="24" s="1"/>
  <c r="NU53" i="24" s="1"/>
  <c r="NU54" i="24" s="1"/>
  <c r="NU55" i="24" s="1"/>
  <c r="NU56" i="24" s="1"/>
  <c r="NU57" i="24" s="1"/>
  <c r="NU58" i="24" s="1"/>
  <c r="NU59" i="24" s="1"/>
  <c r="NU60" i="24" s="1"/>
  <c r="NS10" i="24"/>
  <c r="NR10" i="24"/>
  <c r="NR11" i="24" s="1"/>
  <c r="NR12" i="24" s="1"/>
  <c r="NR13" i="24" s="1"/>
  <c r="NR14" i="24" s="1"/>
  <c r="NR15" i="24" s="1"/>
  <c r="NR16" i="24" s="1"/>
  <c r="NR17" i="24" s="1"/>
  <c r="NR18" i="24" s="1"/>
  <c r="NR19" i="24" s="1"/>
  <c r="NR20" i="24" s="1"/>
  <c r="NR21" i="24" s="1"/>
  <c r="NR22" i="24" s="1"/>
  <c r="NR23" i="24" s="1"/>
  <c r="NR24" i="24" s="1"/>
  <c r="NR25" i="24" s="1"/>
  <c r="NR26" i="24" s="1"/>
  <c r="NR27" i="24" s="1"/>
  <c r="NR28" i="24" s="1"/>
  <c r="NR29" i="24" s="1"/>
  <c r="NR30" i="24" s="1"/>
  <c r="NR31" i="24" s="1"/>
  <c r="NR32" i="24" s="1"/>
  <c r="NR33" i="24" s="1"/>
  <c r="NR34" i="24" s="1"/>
  <c r="NR35" i="24" s="1"/>
  <c r="NR36" i="24" s="1"/>
  <c r="NR37" i="24" s="1"/>
  <c r="NR38" i="24" s="1"/>
  <c r="NR39" i="24" s="1"/>
  <c r="NR40" i="24" s="1"/>
  <c r="NR41" i="24" s="1"/>
  <c r="NR42" i="24" s="1"/>
  <c r="NR43" i="24" s="1"/>
  <c r="NR44" i="24" s="1"/>
  <c r="NR45" i="24" s="1"/>
  <c r="NR46" i="24" s="1"/>
  <c r="NR47" i="24" s="1"/>
  <c r="NR48" i="24" s="1"/>
  <c r="NR49" i="24" s="1"/>
  <c r="NR50" i="24" s="1"/>
  <c r="NR51" i="24" s="1"/>
  <c r="NR52" i="24" s="1"/>
  <c r="NR53" i="24" s="1"/>
  <c r="NR54" i="24" s="1"/>
  <c r="NR55" i="24" s="1"/>
  <c r="NR56" i="24" s="1"/>
  <c r="NR57" i="24" s="1"/>
  <c r="NR58" i="24" s="1"/>
  <c r="NR59" i="24" s="1"/>
  <c r="NR60" i="24" s="1"/>
  <c r="YL10" i="24"/>
  <c r="YO10" i="24" s="1"/>
  <c r="YP10" i="24" s="1"/>
  <c r="VF10" i="24"/>
  <c r="VI10" i="24" s="1"/>
  <c r="VJ10" i="24" s="1"/>
  <c r="UH10" i="24"/>
  <c r="UK10" i="24" s="1"/>
  <c r="UQ10" i="24" s="1"/>
  <c r="UR10" i="24" s="1"/>
  <c r="UB10" i="24"/>
  <c r="UE10" i="24" s="1"/>
  <c r="UF10" i="24" s="1"/>
  <c r="TJ10" i="24"/>
  <c r="TM10" i="24" s="1"/>
  <c r="TN10" i="24" s="1"/>
  <c r="RH10" i="24"/>
  <c r="QP10" i="24"/>
  <c r="TD10" i="24"/>
  <c r="TG10" i="24" s="1"/>
  <c r="TH10" i="24" s="1"/>
  <c r="WV10" i="24"/>
  <c r="WW10" i="24" s="1"/>
  <c r="SR10" i="24"/>
  <c r="SS10" i="24" s="1"/>
  <c r="QV10" i="24"/>
  <c r="CD109" i="24"/>
  <c r="CC109" i="24"/>
  <c r="CB109" i="24"/>
  <c r="CD108" i="24"/>
  <c r="CC108" i="24"/>
  <c r="CB108" i="24"/>
  <c r="CD107" i="24"/>
  <c r="CC107" i="24"/>
  <c r="CB107" i="24"/>
  <c r="CD106" i="24"/>
  <c r="CC106" i="24"/>
  <c r="CB106" i="24"/>
  <c r="CD105" i="24"/>
  <c r="CC105" i="24"/>
  <c r="CB105" i="24"/>
  <c r="CD104" i="24"/>
  <c r="CC104" i="24"/>
  <c r="CB104" i="24"/>
  <c r="CD103" i="24"/>
  <c r="CC103" i="24"/>
  <c r="CB103" i="24"/>
  <c r="CD102" i="24"/>
  <c r="CC102" i="24"/>
  <c r="CB102" i="24"/>
  <c r="CD101" i="24"/>
  <c r="CC101" i="24"/>
  <c r="CB101" i="24"/>
  <c r="CD100" i="24"/>
  <c r="CC100" i="24"/>
  <c r="CB100" i="24"/>
  <c r="CD99" i="24"/>
  <c r="CC99" i="24"/>
  <c r="CB99" i="24"/>
  <c r="CD98" i="24"/>
  <c r="CC98" i="24"/>
  <c r="CB98" i="24"/>
  <c r="CD97" i="24"/>
  <c r="CC97" i="24"/>
  <c r="CB97" i="24"/>
  <c r="CD96" i="24"/>
  <c r="CC96" i="24"/>
  <c r="CB96" i="24"/>
  <c r="CD95" i="24"/>
  <c r="CC95" i="24"/>
  <c r="CB95" i="24"/>
  <c r="CD94" i="24"/>
  <c r="CC94" i="24"/>
  <c r="CB94" i="24"/>
  <c r="CD93" i="24"/>
  <c r="CC93" i="24"/>
  <c r="CB93" i="24"/>
  <c r="CD92" i="24"/>
  <c r="CC92" i="24"/>
  <c r="CB92" i="24"/>
  <c r="CD91" i="24"/>
  <c r="CC91" i="24"/>
  <c r="CB91" i="24"/>
  <c r="CD90" i="24"/>
  <c r="CC90" i="24"/>
  <c r="CB90" i="24"/>
  <c r="CD89" i="24"/>
  <c r="CC89" i="24"/>
  <c r="CB89" i="24"/>
  <c r="CD88" i="24"/>
  <c r="CC88" i="24"/>
  <c r="CB88" i="24"/>
  <c r="CD87" i="24"/>
  <c r="CC87" i="24"/>
  <c r="CB87" i="24"/>
  <c r="CD86" i="24"/>
  <c r="CC86" i="24"/>
  <c r="CB86" i="24"/>
  <c r="CD85" i="24"/>
  <c r="CC85" i="24"/>
  <c r="CB85" i="24"/>
  <c r="CD84" i="24"/>
  <c r="CC84" i="24"/>
  <c r="CB84" i="24"/>
  <c r="CD83" i="24"/>
  <c r="CC83" i="24"/>
  <c r="CB83" i="24"/>
  <c r="CD82" i="24"/>
  <c r="CC82" i="24"/>
  <c r="CB82" i="24"/>
  <c r="CD81" i="24"/>
  <c r="CC81" i="24"/>
  <c r="CB81" i="24"/>
  <c r="CD80" i="24"/>
  <c r="CC80" i="24"/>
  <c r="CB80" i="24"/>
  <c r="CD79" i="24"/>
  <c r="CC79" i="24"/>
  <c r="CB79" i="24"/>
  <c r="CD78" i="24"/>
  <c r="CC78" i="24"/>
  <c r="CB78" i="24"/>
  <c r="CD77" i="24"/>
  <c r="CC77" i="24"/>
  <c r="CB77" i="24"/>
  <c r="CD76" i="24"/>
  <c r="CC76" i="24"/>
  <c r="CB76" i="24"/>
  <c r="CD75" i="24"/>
  <c r="CC75" i="24"/>
  <c r="CB75" i="24"/>
  <c r="CD74" i="24"/>
  <c r="CC74" i="24"/>
  <c r="CB74" i="24"/>
  <c r="CD73" i="24"/>
  <c r="CC73" i="24"/>
  <c r="CB73" i="24"/>
  <c r="CD72" i="24"/>
  <c r="CC72" i="24"/>
  <c r="CB72" i="24"/>
  <c r="CD71" i="24"/>
  <c r="CC71" i="24"/>
  <c r="CB71" i="24"/>
  <c r="CD70" i="24"/>
  <c r="CC70" i="24"/>
  <c r="CB70" i="24"/>
  <c r="CD69" i="24"/>
  <c r="CC69" i="24"/>
  <c r="CB69" i="24"/>
  <c r="CD68" i="24"/>
  <c r="CC68" i="24"/>
  <c r="CB68" i="24"/>
  <c r="CD67" i="24"/>
  <c r="CC67" i="24"/>
  <c r="CB67" i="24"/>
  <c r="CD66" i="24"/>
  <c r="CC66" i="24"/>
  <c r="CB66" i="24"/>
  <c r="CD65" i="24"/>
  <c r="CC65" i="24"/>
  <c r="CB65" i="24"/>
  <c r="CD64" i="24"/>
  <c r="CC64" i="24"/>
  <c r="CB64" i="24"/>
  <c r="CD63" i="24"/>
  <c r="CC63" i="24"/>
  <c r="CB63" i="24"/>
  <c r="CD62" i="24"/>
  <c r="CC62" i="24"/>
  <c r="CB62" i="24"/>
  <c r="CD61" i="24"/>
  <c r="CC61" i="24"/>
  <c r="NM11" i="24"/>
  <c r="AFP11" i="24" s="1"/>
  <c r="NM12" i="24"/>
  <c r="AFP12" i="24" s="1"/>
  <c r="NM13" i="24"/>
  <c r="AFP13" i="24" s="1"/>
  <c r="NM14" i="24"/>
  <c r="AFP14" i="24" s="1"/>
  <c r="NM15" i="24"/>
  <c r="AFP15" i="24" s="1"/>
  <c r="NM16" i="24"/>
  <c r="AFP16" i="24" s="1"/>
  <c r="NM17" i="24"/>
  <c r="AFP17" i="24" s="1"/>
  <c r="NM18" i="24"/>
  <c r="AFP18" i="24" s="1"/>
  <c r="NM19" i="24"/>
  <c r="AFP19" i="24" s="1"/>
  <c r="NM20" i="24"/>
  <c r="AFP20" i="24" s="1"/>
  <c r="NM21" i="24"/>
  <c r="AFP21" i="24" s="1"/>
  <c r="NM22" i="24"/>
  <c r="AFP22" i="24" s="1"/>
  <c r="NM23" i="24"/>
  <c r="AFP23" i="24" s="1"/>
  <c r="NM24" i="24"/>
  <c r="AFP24" i="24" s="1"/>
  <c r="NM25" i="24"/>
  <c r="AFP25" i="24" s="1"/>
  <c r="NM26" i="24"/>
  <c r="AFP26" i="24" s="1"/>
  <c r="NM27" i="24"/>
  <c r="AFP27" i="24" s="1"/>
  <c r="NM28" i="24"/>
  <c r="AFP28" i="24" s="1"/>
  <c r="NM29" i="24"/>
  <c r="AFP29" i="24" s="1"/>
  <c r="NM30" i="24"/>
  <c r="AFP30" i="24" s="1"/>
  <c r="NM31" i="24"/>
  <c r="AFP31" i="24" s="1"/>
  <c r="NM32" i="24"/>
  <c r="AFP32" i="24" s="1"/>
  <c r="NM33" i="24"/>
  <c r="AFP33" i="24" s="1"/>
  <c r="NM34" i="24"/>
  <c r="AFP34" i="24" s="1"/>
  <c r="NM35" i="24"/>
  <c r="AFP35" i="24" s="1"/>
  <c r="NM36" i="24"/>
  <c r="AFP36" i="24" s="1"/>
  <c r="NM37" i="24"/>
  <c r="AFP37" i="24" s="1"/>
  <c r="NM38" i="24"/>
  <c r="AFP38" i="24" s="1"/>
  <c r="NM39" i="24"/>
  <c r="AFP39" i="24" s="1"/>
  <c r="NM40" i="24"/>
  <c r="AFP40" i="24" s="1"/>
  <c r="NM41" i="24"/>
  <c r="AFP41" i="24" s="1"/>
  <c r="NM42" i="24"/>
  <c r="AFP42" i="24" s="1"/>
  <c r="NM43" i="24"/>
  <c r="AFP43" i="24" s="1"/>
  <c r="NM44" i="24"/>
  <c r="AFP44" i="24" s="1"/>
  <c r="NM45" i="24"/>
  <c r="AFP45" i="24" s="1"/>
  <c r="NM46" i="24"/>
  <c r="AFP46" i="24" s="1"/>
  <c r="NM47" i="24"/>
  <c r="AFP47" i="24" s="1"/>
  <c r="NM48" i="24"/>
  <c r="AFP48" i="24" s="1"/>
  <c r="NM49" i="24"/>
  <c r="AFP49" i="24" s="1"/>
  <c r="NM50" i="24"/>
  <c r="AFP50" i="24" s="1"/>
  <c r="NM51" i="24"/>
  <c r="AFP51" i="24" s="1"/>
  <c r="NM52" i="24"/>
  <c r="AFP52" i="24" s="1"/>
  <c r="NM53" i="24"/>
  <c r="AFP53" i="24" s="1"/>
  <c r="NM54" i="24"/>
  <c r="AFP54" i="24" s="1"/>
  <c r="NM55" i="24"/>
  <c r="AFP55" i="24" s="1"/>
  <c r="NM56" i="24"/>
  <c r="AFP56" i="24" s="1"/>
  <c r="NM57" i="24"/>
  <c r="AFP57" i="24" s="1"/>
  <c r="NM58" i="24"/>
  <c r="AFP58" i="24" s="1"/>
  <c r="NM59" i="24"/>
  <c r="AFP59" i="24" s="1"/>
  <c r="NM60" i="24"/>
  <c r="AFP60" i="24" s="1"/>
  <c r="NM61" i="24"/>
  <c r="AFP61" i="24" s="1"/>
  <c r="NM62" i="24"/>
  <c r="AFP62" i="24" s="1"/>
  <c r="NM63" i="24"/>
  <c r="AFP63" i="24" s="1"/>
  <c r="NM64" i="24"/>
  <c r="AFP64" i="24" s="1"/>
  <c r="NM65" i="24"/>
  <c r="AFP65" i="24" s="1"/>
  <c r="NM66" i="24"/>
  <c r="AFP66" i="24" s="1"/>
  <c r="NM67" i="24"/>
  <c r="AFP67" i="24" s="1"/>
  <c r="NM68" i="24"/>
  <c r="AFP68" i="24" s="1"/>
  <c r="NM69" i="24"/>
  <c r="AFP69" i="24" s="1"/>
  <c r="NM70" i="24"/>
  <c r="AFP70" i="24" s="1"/>
  <c r="NM71" i="24"/>
  <c r="AFP71" i="24" s="1"/>
  <c r="NM72" i="24"/>
  <c r="AFP72" i="24" s="1"/>
  <c r="NM73" i="24"/>
  <c r="AFP73" i="24" s="1"/>
  <c r="NM74" i="24"/>
  <c r="AFP74" i="24" s="1"/>
  <c r="NM75" i="24"/>
  <c r="AFP75" i="24" s="1"/>
  <c r="NM76" i="24"/>
  <c r="AFP76" i="24" s="1"/>
  <c r="NM77" i="24"/>
  <c r="AFP77" i="24" s="1"/>
  <c r="NM78" i="24"/>
  <c r="AFP78" i="24" s="1"/>
  <c r="NM79" i="24"/>
  <c r="AFP79" i="24" s="1"/>
  <c r="NM80" i="24"/>
  <c r="AFP80" i="24" s="1"/>
  <c r="NM81" i="24"/>
  <c r="AFP81" i="24" s="1"/>
  <c r="NM82" i="24"/>
  <c r="AFP82" i="24" s="1"/>
  <c r="NM83" i="24"/>
  <c r="AFP83" i="24" s="1"/>
  <c r="NM84" i="24"/>
  <c r="AFP84" i="24" s="1"/>
  <c r="NM85" i="24"/>
  <c r="AFP85" i="24" s="1"/>
  <c r="NM86" i="24"/>
  <c r="AFP86" i="24" s="1"/>
  <c r="NM87" i="24"/>
  <c r="AFP87" i="24" s="1"/>
  <c r="NM88" i="24"/>
  <c r="AFP88" i="24" s="1"/>
  <c r="NM89" i="24"/>
  <c r="AFP89" i="24" s="1"/>
  <c r="NM90" i="24"/>
  <c r="AFP90" i="24" s="1"/>
  <c r="NM91" i="24"/>
  <c r="AFP91" i="24" s="1"/>
  <c r="NM92" i="24"/>
  <c r="AFP92" i="24" s="1"/>
  <c r="NM93" i="24"/>
  <c r="AFP93" i="24" s="1"/>
  <c r="NM94" i="24"/>
  <c r="AFP94" i="24" s="1"/>
  <c r="NM95" i="24"/>
  <c r="AFP95" i="24" s="1"/>
  <c r="NM96" i="24"/>
  <c r="AFP96" i="24" s="1"/>
  <c r="NM97" i="24"/>
  <c r="AFP97" i="24" s="1"/>
  <c r="NM98" i="24"/>
  <c r="AFP98" i="24" s="1"/>
  <c r="NM99" i="24"/>
  <c r="AFP99" i="24" s="1"/>
  <c r="NM100" i="24"/>
  <c r="AFP100" i="24" s="1"/>
  <c r="NM101" i="24"/>
  <c r="AFP101" i="24" s="1"/>
  <c r="NM102" i="24"/>
  <c r="AFP102" i="24" s="1"/>
  <c r="NM103" i="24"/>
  <c r="AFP103" i="24" s="1"/>
  <c r="NM104" i="24"/>
  <c r="AFP104" i="24" s="1"/>
  <c r="NM105" i="24"/>
  <c r="AFP105" i="24" s="1"/>
  <c r="NM106" i="24"/>
  <c r="AFP106" i="24" s="1"/>
  <c r="NM107" i="24"/>
  <c r="AFP107" i="24" s="1"/>
  <c r="NM108" i="24"/>
  <c r="AFP108" i="24" s="1"/>
  <c r="NM109" i="24"/>
  <c r="AFP109" i="24" s="1"/>
  <c r="NM10" i="24"/>
  <c r="AFP10" i="24" s="1"/>
  <c r="NG10" i="24"/>
  <c r="AFN10" i="24" s="1"/>
  <c r="NG11" i="24"/>
  <c r="AFN11" i="24" s="1"/>
  <c r="NG12" i="24"/>
  <c r="AFN12" i="24" s="1"/>
  <c r="NG13" i="24"/>
  <c r="AFN13" i="24" s="1"/>
  <c r="NG14" i="24"/>
  <c r="AFN14" i="24" s="1"/>
  <c r="NG15" i="24"/>
  <c r="AFN15" i="24" s="1"/>
  <c r="NG16" i="24"/>
  <c r="AFN16" i="24" s="1"/>
  <c r="NG17" i="24"/>
  <c r="AFN17" i="24" s="1"/>
  <c r="NG18" i="24"/>
  <c r="AFN18" i="24" s="1"/>
  <c r="NG19" i="24"/>
  <c r="AFN19" i="24" s="1"/>
  <c r="NG20" i="24"/>
  <c r="AFN20" i="24" s="1"/>
  <c r="NG21" i="24"/>
  <c r="AFN21" i="24" s="1"/>
  <c r="NG22" i="24"/>
  <c r="AFN22" i="24" s="1"/>
  <c r="NG23" i="24"/>
  <c r="AFN23" i="24" s="1"/>
  <c r="NG24" i="24"/>
  <c r="AFN24" i="24" s="1"/>
  <c r="NG25" i="24"/>
  <c r="AFN25" i="24" s="1"/>
  <c r="NG26" i="24"/>
  <c r="AFN26" i="24" s="1"/>
  <c r="NG27" i="24"/>
  <c r="AFN27" i="24" s="1"/>
  <c r="NG28" i="24"/>
  <c r="AFN28" i="24" s="1"/>
  <c r="NG29" i="24"/>
  <c r="AFN29" i="24" s="1"/>
  <c r="NG30" i="24"/>
  <c r="AFN30" i="24" s="1"/>
  <c r="NG31" i="24"/>
  <c r="AFN31" i="24" s="1"/>
  <c r="NG32" i="24"/>
  <c r="AFN32" i="24" s="1"/>
  <c r="NG33" i="24"/>
  <c r="AFN33" i="24" s="1"/>
  <c r="NG34" i="24"/>
  <c r="AFN34" i="24" s="1"/>
  <c r="NG35" i="24"/>
  <c r="AFN35" i="24" s="1"/>
  <c r="NG36" i="24"/>
  <c r="AFN36" i="24" s="1"/>
  <c r="NG37" i="24"/>
  <c r="AFN37" i="24" s="1"/>
  <c r="NG38" i="24"/>
  <c r="AFN38" i="24" s="1"/>
  <c r="NG39" i="24"/>
  <c r="AFN39" i="24" s="1"/>
  <c r="NG40" i="24"/>
  <c r="AFN40" i="24" s="1"/>
  <c r="NG41" i="24"/>
  <c r="AFN41" i="24" s="1"/>
  <c r="NG42" i="24"/>
  <c r="AFN42" i="24" s="1"/>
  <c r="NG43" i="24"/>
  <c r="AFN43" i="24" s="1"/>
  <c r="NG44" i="24"/>
  <c r="AFN44" i="24" s="1"/>
  <c r="NG45" i="24"/>
  <c r="AFN45" i="24" s="1"/>
  <c r="NG46" i="24"/>
  <c r="AFN46" i="24" s="1"/>
  <c r="NG47" i="24"/>
  <c r="AFN47" i="24" s="1"/>
  <c r="NG48" i="24"/>
  <c r="AFN48" i="24" s="1"/>
  <c r="NG49" i="24"/>
  <c r="AFN49" i="24" s="1"/>
  <c r="NG50" i="24"/>
  <c r="AFN50" i="24" s="1"/>
  <c r="NG51" i="24"/>
  <c r="AFN51" i="24" s="1"/>
  <c r="NG52" i="24"/>
  <c r="AFN52" i="24" s="1"/>
  <c r="NG53" i="24"/>
  <c r="AFN53" i="24" s="1"/>
  <c r="NG54" i="24"/>
  <c r="AFN54" i="24" s="1"/>
  <c r="NG55" i="24"/>
  <c r="AFN55" i="24" s="1"/>
  <c r="NG56" i="24"/>
  <c r="AFN56" i="24" s="1"/>
  <c r="NG57" i="24"/>
  <c r="AFN57" i="24" s="1"/>
  <c r="NG58" i="24"/>
  <c r="AFN58" i="24" s="1"/>
  <c r="NG59" i="24"/>
  <c r="AFN59" i="24" s="1"/>
  <c r="NG60" i="24"/>
  <c r="AFN60" i="24" s="1"/>
  <c r="NG61" i="24"/>
  <c r="AFN61" i="24" s="1"/>
  <c r="NG62" i="24"/>
  <c r="AFN62" i="24" s="1"/>
  <c r="NG63" i="24"/>
  <c r="AFN63" i="24" s="1"/>
  <c r="NG64" i="24"/>
  <c r="AFN64" i="24" s="1"/>
  <c r="NG65" i="24"/>
  <c r="AFN65" i="24" s="1"/>
  <c r="NG66" i="24"/>
  <c r="AFN66" i="24" s="1"/>
  <c r="NG67" i="24"/>
  <c r="AFN67" i="24" s="1"/>
  <c r="NG68" i="24"/>
  <c r="AFN68" i="24" s="1"/>
  <c r="NG69" i="24"/>
  <c r="AFN69" i="24" s="1"/>
  <c r="NG70" i="24"/>
  <c r="AFN70" i="24" s="1"/>
  <c r="NG71" i="24"/>
  <c r="AFN71" i="24" s="1"/>
  <c r="NG72" i="24"/>
  <c r="AFN72" i="24" s="1"/>
  <c r="NG73" i="24"/>
  <c r="AFN73" i="24" s="1"/>
  <c r="NG74" i="24"/>
  <c r="AFN74" i="24" s="1"/>
  <c r="NG75" i="24"/>
  <c r="AFN75" i="24" s="1"/>
  <c r="NG76" i="24"/>
  <c r="AFN76" i="24" s="1"/>
  <c r="NG77" i="24"/>
  <c r="AFN77" i="24" s="1"/>
  <c r="NG78" i="24"/>
  <c r="AFN78" i="24" s="1"/>
  <c r="NG79" i="24"/>
  <c r="AFN79" i="24" s="1"/>
  <c r="NG80" i="24"/>
  <c r="AFN80" i="24" s="1"/>
  <c r="NG81" i="24"/>
  <c r="AFN81" i="24" s="1"/>
  <c r="NG82" i="24"/>
  <c r="AFN82" i="24" s="1"/>
  <c r="NG83" i="24"/>
  <c r="AFN83" i="24" s="1"/>
  <c r="NG84" i="24"/>
  <c r="AFN84" i="24" s="1"/>
  <c r="NG85" i="24"/>
  <c r="AFN85" i="24" s="1"/>
  <c r="NG86" i="24"/>
  <c r="AFN86" i="24" s="1"/>
  <c r="NG87" i="24"/>
  <c r="AFN87" i="24" s="1"/>
  <c r="NG88" i="24"/>
  <c r="AFN88" i="24" s="1"/>
  <c r="NG89" i="24"/>
  <c r="AFN89" i="24" s="1"/>
  <c r="NG90" i="24"/>
  <c r="AFN90" i="24" s="1"/>
  <c r="NG91" i="24"/>
  <c r="AFN91" i="24" s="1"/>
  <c r="NG92" i="24"/>
  <c r="AFN92" i="24" s="1"/>
  <c r="NG93" i="24"/>
  <c r="AFN93" i="24" s="1"/>
  <c r="NG94" i="24"/>
  <c r="AFN94" i="24" s="1"/>
  <c r="NG95" i="24"/>
  <c r="AFN95" i="24" s="1"/>
  <c r="NG96" i="24"/>
  <c r="AFN96" i="24" s="1"/>
  <c r="NG97" i="24"/>
  <c r="AFN97" i="24" s="1"/>
  <c r="NG98" i="24"/>
  <c r="AFN98" i="24" s="1"/>
  <c r="NG99" i="24"/>
  <c r="AFN99" i="24" s="1"/>
  <c r="NG100" i="24"/>
  <c r="AFN100" i="24" s="1"/>
  <c r="NG101" i="24"/>
  <c r="AFN101" i="24" s="1"/>
  <c r="NG102" i="24"/>
  <c r="AFN102" i="24" s="1"/>
  <c r="NG103" i="24"/>
  <c r="AFN103" i="24" s="1"/>
  <c r="NG104" i="24"/>
  <c r="AFN104" i="24" s="1"/>
  <c r="NG105" i="24"/>
  <c r="AFN105" i="24" s="1"/>
  <c r="NG106" i="24"/>
  <c r="AFN106" i="24" s="1"/>
  <c r="NG107" i="24"/>
  <c r="AFN107" i="24" s="1"/>
  <c r="NG108" i="24"/>
  <c r="AFN108" i="24" s="1"/>
  <c r="NG109" i="24"/>
  <c r="AFN109" i="24" s="1"/>
  <c r="NA62" i="24"/>
  <c r="AFL62" i="24" s="1"/>
  <c r="NA63" i="24"/>
  <c r="AFL63" i="24" s="1"/>
  <c r="NA64" i="24"/>
  <c r="AFL64" i="24" s="1"/>
  <c r="NA65" i="24"/>
  <c r="AFL65" i="24" s="1"/>
  <c r="NA66" i="24"/>
  <c r="AFL66" i="24" s="1"/>
  <c r="NA67" i="24"/>
  <c r="AFL67" i="24" s="1"/>
  <c r="NA68" i="24"/>
  <c r="AFL68" i="24" s="1"/>
  <c r="NA69" i="24"/>
  <c r="AFL69" i="24" s="1"/>
  <c r="NA70" i="24"/>
  <c r="AFL70" i="24" s="1"/>
  <c r="NA71" i="24"/>
  <c r="AFL71" i="24" s="1"/>
  <c r="NA72" i="24"/>
  <c r="AFL72" i="24" s="1"/>
  <c r="NA73" i="24"/>
  <c r="AFL73" i="24" s="1"/>
  <c r="NA74" i="24"/>
  <c r="AFL74" i="24" s="1"/>
  <c r="NA75" i="24"/>
  <c r="AFL75" i="24" s="1"/>
  <c r="NA76" i="24"/>
  <c r="AFL76" i="24" s="1"/>
  <c r="NA77" i="24"/>
  <c r="AFL77" i="24" s="1"/>
  <c r="NA78" i="24"/>
  <c r="AFL78" i="24" s="1"/>
  <c r="NA79" i="24"/>
  <c r="AFL79" i="24" s="1"/>
  <c r="NA80" i="24"/>
  <c r="AFL80" i="24" s="1"/>
  <c r="NA81" i="24"/>
  <c r="AFL81" i="24" s="1"/>
  <c r="NA82" i="24"/>
  <c r="AFL82" i="24" s="1"/>
  <c r="NA83" i="24"/>
  <c r="AFL83" i="24" s="1"/>
  <c r="NA84" i="24"/>
  <c r="AFL84" i="24" s="1"/>
  <c r="NA85" i="24"/>
  <c r="AFL85" i="24" s="1"/>
  <c r="NA86" i="24"/>
  <c r="AFL86" i="24" s="1"/>
  <c r="NA87" i="24"/>
  <c r="AFL87" i="24" s="1"/>
  <c r="NA88" i="24"/>
  <c r="AFL88" i="24" s="1"/>
  <c r="NA89" i="24"/>
  <c r="AFL89" i="24" s="1"/>
  <c r="NA90" i="24"/>
  <c r="AFL90" i="24" s="1"/>
  <c r="NA91" i="24"/>
  <c r="AFL91" i="24" s="1"/>
  <c r="NA92" i="24"/>
  <c r="AFL92" i="24" s="1"/>
  <c r="NA93" i="24"/>
  <c r="AFL93" i="24" s="1"/>
  <c r="NA94" i="24"/>
  <c r="AFL94" i="24" s="1"/>
  <c r="NA95" i="24"/>
  <c r="AFL95" i="24" s="1"/>
  <c r="NA96" i="24"/>
  <c r="AFL96" i="24" s="1"/>
  <c r="NA97" i="24"/>
  <c r="AFL97" i="24" s="1"/>
  <c r="NA98" i="24"/>
  <c r="AFL98" i="24" s="1"/>
  <c r="NA99" i="24"/>
  <c r="AFL99" i="24" s="1"/>
  <c r="NA100" i="24"/>
  <c r="AFL100" i="24" s="1"/>
  <c r="NA101" i="24"/>
  <c r="AFL101" i="24" s="1"/>
  <c r="NA102" i="24"/>
  <c r="AFL102" i="24" s="1"/>
  <c r="NA103" i="24"/>
  <c r="AFL103" i="24" s="1"/>
  <c r="NA104" i="24"/>
  <c r="AFL104" i="24" s="1"/>
  <c r="NA105" i="24"/>
  <c r="AFL105" i="24" s="1"/>
  <c r="NA106" i="24"/>
  <c r="AFL106" i="24" s="1"/>
  <c r="NA107" i="24"/>
  <c r="AFL107" i="24" s="1"/>
  <c r="NA108" i="24"/>
  <c r="AFL108" i="24" s="1"/>
  <c r="NA109" i="24"/>
  <c r="AFL109" i="24" s="1"/>
  <c r="MU62" i="24"/>
  <c r="AFJ62" i="24" s="1"/>
  <c r="MU63" i="24"/>
  <c r="MU64" i="24"/>
  <c r="AFJ64" i="24" s="1"/>
  <c r="MU65" i="24"/>
  <c r="MU66" i="24"/>
  <c r="AFJ66" i="24" s="1"/>
  <c r="MU67" i="24"/>
  <c r="MU68" i="24"/>
  <c r="AFJ68" i="24" s="1"/>
  <c r="MU69" i="24"/>
  <c r="MU70" i="24"/>
  <c r="AFJ70" i="24" s="1"/>
  <c r="MU71" i="24"/>
  <c r="MU72" i="24"/>
  <c r="AFJ72" i="24" s="1"/>
  <c r="MU73" i="24"/>
  <c r="MU74" i="24"/>
  <c r="AFJ74" i="24" s="1"/>
  <c r="MU75" i="24"/>
  <c r="MU76" i="24"/>
  <c r="AFJ76" i="24" s="1"/>
  <c r="MU77" i="24"/>
  <c r="MU78" i="24"/>
  <c r="AFJ78" i="24" s="1"/>
  <c r="MU79" i="24"/>
  <c r="MU80" i="24"/>
  <c r="AFJ80" i="24" s="1"/>
  <c r="MU81" i="24"/>
  <c r="MU82" i="24"/>
  <c r="AFJ82" i="24" s="1"/>
  <c r="MU83" i="24"/>
  <c r="MU84" i="24"/>
  <c r="AFJ84" i="24" s="1"/>
  <c r="MU85" i="24"/>
  <c r="MU86" i="24"/>
  <c r="AFJ86" i="24" s="1"/>
  <c r="MU87" i="24"/>
  <c r="MU88" i="24"/>
  <c r="AFJ88" i="24" s="1"/>
  <c r="MU89" i="24"/>
  <c r="MU90" i="24"/>
  <c r="AFJ90" i="24" s="1"/>
  <c r="MU91" i="24"/>
  <c r="MU92" i="24"/>
  <c r="AFJ92" i="24" s="1"/>
  <c r="MU93" i="24"/>
  <c r="MU94" i="24"/>
  <c r="AFJ94" i="24" s="1"/>
  <c r="MU95" i="24"/>
  <c r="MU96" i="24"/>
  <c r="AFJ96" i="24" s="1"/>
  <c r="MU97" i="24"/>
  <c r="MU98" i="24"/>
  <c r="AFJ98" i="24" s="1"/>
  <c r="MU99" i="24"/>
  <c r="MU100" i="24"/>
  <c r="AFJ100" i="24" s="1"/>
  <c r="MU101" i="24"/>
  <c r="MU102" i="24"/>
  <c r="AFJ102" i="24" s="1"/>
  <c r="MU103" i="24"/>
  <c r="MU104" i="24"/>
  <c r="AFJ104" i="24" s="1"/>
  <c r="MU105" i="24"/>
  <c r="MU106" i="24"/>
  <c r="AFJ106" i="24" s="1"/>
  <c r="MU107" i="24"/>
  <c r="MU108" i="24"/>
  <c r="AFJ108" i="24" s="1"/>
  <c r="MU109" i="24"/>
  <c r="MO10" i="24"/>
  <c r="AFH10" i="24" s="1"/>
  <c r="MR62" i="24"/>
  <c r="MR63" i="24"/>
  <c r="AFI63" i="24" s="1"/>
  <c r="MR64" i="24"/>
  <c r="MR65" i="24"/>
  <c r="AFI65" i="24" s="1"/>
  <c r="MR66" i="24"/>
  <c r="MR67" i="24"/>
  <c r="AFI67" i="24" s="1"/>
  <c r="MR68" i="24"/>
  <c r="MR69" i="24"/>
  <c r="AFI69" i="24" s="1"/>
  <c r="MR70" i="24"/>
  <c r="MR71" i="24"/>
  <c r="AFI71" i="24" s="1"/>
  <c r="MR72" i="24"/>
  <c r="MR73" i="24"/>
  <c r="AFI73" i="24" s="1"/>
  <c r="MR74" i="24"/>
  <c r="MR75" i="24"/>
  <c r="AFI75" i="24" s="1"/>
  <c r="MR76" i="24"/>
  <c r="MR77" i="24"/>
  <c r="AFI77" i="24" s="1"/>
  <c r="MR78" i="24"/>
  <c r="MR79" i="24"/>
  <c r="AFI79" i="24" s="1"/>
  <c r="MR80" i="24"/>
  <c r="MR81" i="24"/>
  <c r="AFI81" i="24" s="1"/>
  <c r="MR82" i="24"/>
  <c r="MR83" i="24"/>
  <c r="AFI83" i="24" s="1"/>
  <c r="MR84" i="24"/>
  <c r="MR85" i="24"/>
  <c r="AFI85" i="24" s="1"/>
  <c r="MR86" i="24"/>
  <c r="MR87" i="24"/>
  <c r="AFI87" i="24" s="1"/>
  <c r="MR88" i="24"/>
  <c r="MR89" i="24"/>
  <c r="AFI89" i="24" s="1"/>
  <c r="MR90" i="24"/>
  <c r="MR91" i="24"/>
  <c r="AFI91" i="24" s="1"/>
  <c r="MR92" i="24"/>
  <c r="MR93" i="24"/>
  <c r="AFI93" i="24" s="1"/>
  <c r="MR94" i="24"/>
  <c r="MR95" i="24"/>
  <c r="AFI95" i="24" s="1"/>
  <c r="MR96" i="24"/>
  <c r="MR97" i="24"/>
  <c r="AFI97" i="24" s="1"/>
  <c r="MR98" i="24"/>
  <c r="MR99" i="24"/>
  <c r="AFI99" i="24" s="1"/>
  <c r="MR100" i="24"/>
  <c r="MR101" i="24"/>
  <c r="AFI101" i="24" s="1"/>
  <c r="MR102" i="24"/>
  <c r="MR103" i="24"/>
  <c r="AFI103" i="24" s="1"/>
  <c r="MR104" i="24"/>
  <c r="MR105" i="24"/>
  <c r="AFI105" i="24" s="1"/>
  <c r="MR106" i="24"/>
  <c r="MR107" i="24"/>
  <c r="AFI107" i="24" s="1"/>
  <c r="MR108" i="24"/>
  <c r="MR109" i="24"/>
  <c r="AFI109" i="24" s="1"/>
  <c r="AOD115" i="24"/>
  <c r="AOD116" i="24"/>
  <c r="AOD117" i="24"/>
  <c r="AOD118" i="24"/>
  <c r="AOD119" i="24"/>
  <c r="AOD120" i="24"/>
  <c r="AOD121" i="24"/>
  <c r="AOD122" i="24"/>
  <c r="AOD123" i="24"/>
  <c r="AOD124" i="24"/>
  <c r="AOD125" i="24"/>
  <c r="AOD126" i="24"/>
  <c r="AOD127" i="24"/>
  <c r="AOD128" i="24"/>
  <c r="AOD129" i="24"/>
  <c r="AOD130" i="24"/>
  <c r="AOD131" i="24"/>
  <c r="AOD132" i="24"/>
  <c r="MO11" i="24"/>
  <c r="AFH11" i="24" s="1"/>
  <c r="MO12" i="24"/>
  <c r="AFH12" i="24" s="1"/>
  <c r="MO13" i="24"/>
  <c r="AFH13" i="24" s="1"/>
  <c r="MO14" i="24"/>
  <c r="AFH14" i="24" s="1"/>
  <c r="MO15" i="24"/>
  <c r="AFH15" i="24" s="1"/>
  <c r="MO16" i="24"/>
  <c r="AFH16" i="24" s="1"/>
  <c r="MO17" i="24"/>
  <c r="AFH17" i="24" s="1"/>
  <c r="MO18" i="24"/>
  <c r="AFH18" i="24" s="1"/>
  <c r="MO19" i="24"/>
  <c r="AFH19" i="24" s="1"/>
  <c r="MO20" i="24"/>
  <c r="AFH20" i="24" s="1"/>
  <c r="MO21" i="24"/>
  <c r="AFH21" i="24" s="1"/>
  <c r="MO22" i="24"/>
  <c r="AFH22" i="24" s="1"/>
  <c r="MO23" i="24"/>
  <c r="AFH23" i="24" s="1"/>
  <c r="MO24" i="24"/>
  <c r="AFH24" i="24" s="1"/>
  <c r="MO25" i="24"/>
  <c r="AFH25" i="24" s="1"/>
  <c r="MO26" i="24"/>
  <c r="AFH26" i="24" s="1"/>
  <c r="MO27" i="24"/>
  <c r="AFH27" i="24" s="1"/>
  <c r="MO28" i="24"/>
  <c r="AFH28" i="24" s="1"/>
  <c r="MO29" i="24"/>
  <c r="AFH29" i="24" s="1"/>
  <c r="MO30" i="24"/>
  <c r="AFH30" i="24" s="1"/>
  <c r="MO31" i="24"/>
  <c r="AFH31" i="24" s="1"/>
  <c r="MO32" i="24"/>
  <c r="AFH32" i="24" s="1"/>
  <c r="MO33" i="24"/>
  <c r="AFH33" i="24" s="1"/>
  <c r="MO34" i="24"/>
  <c r="AFH34" i="24" s="1"/>
  <c r="MO35" i="24"/>
  <c r="AFH35" i="24" s="1"/>
  <c r="MO36" i="24"/>
  <c r="AFH36" i="24" s="1"/>
  <c r="MO37" i="24"/>
  <c r="AFH37" i="24" s="1"/>
  <c r="MO38" i="24"/>
  <c r="AFH38" i="24" s="1"/>
  <c r="MO39" i="24"/>
  <c r="AFH39" i="24" s="1"/>
  <c r="MO40" i="24"/>
  <c r="AFH40" i="24" s="1"/>
  <c r="MO41" i="24"/>
  <c r="AFH41" i="24" s="1"/>
  <c r="MO42" i="24"/>
  <c r="AFH42" i="24" s="1"/>
  <c r="MO43" i="24"/>
  <c r="AFH43" i="24" s="1"/>
  <c r="MO44" i="24"/>
  <c r="AFH44" i="24" s="1"/>
  <c r="MO45" i="24"/>
  <c r="AFH45" i="24" s="1"/>
  <c r="MO46" i="24"/>
  <c r="AFH46" i="24" s="1"/>
  <c r="MO47" i="24"/>
  <c r="AFH47" i="24" s="1"/>
  <c r="MO48" i="24"/>
  <c r="AFH48" i="24" s="1"/>
  <c r="MO49" i="24"/>
  <c r="AFH49" i="24" s="1"/>
  <c r="MO50" i="24"/>
  <c r="AFH50" i="24" s="1"/>
  <c r="MO51" i="24"/>
  <c r="AFH51" i="24" s="1"/>
  <c r="MO52" i="24"/>
  <c r="AFH52" i="24" s="1"/>
  <c r="MO53" i="24"/>
  <c r="AFH53" i="24" s="1"/>
  <c r="MO54" i="24"/>
  <c r="AFH54" i="24" s="1"/>
  <c r="MO55" i="24"/>
  <c r="AFH55" i="24" s="1"/>
  <c r="MO56" i="24"/>
  <c r="AFH56" i="24" s="1"/>
  <c r="MO57" i="24"/>
  <c r="AFH57" i="24" s="1"/>
  <c r="MO58" i="24"/>
  <c r="AFH58" i="24" s="1"/>
  <c r="MO59" i="24"/>
  <c r="AFH59" i="24" s="1"/>
  <c r="MO60" i="24"/>
  <c r="AFH60" i="24" s="1"/>
  <c r="MO61" i="24"/>
  <c r="AFH61" i="24" s="1"/>
  <c r="MO62" i="24"/>
  <c r="AFH62" i="24" s="1"/>
  <c r="MO63" i="24"/>
  <c r="AFH63" i="24" s="1"/>
  <c r="MO64" i="24"/>
  <c r="AFH64" i="24" s="1"/>
  <c r="MO65" i="24"/>
  <c r="AFH65" i="24" s="1"/>
  <c r="MO66" i="24"/>
  <c r="AFH66" i="24" s="1"/>
  <c r="MO67" i="24"/>
  <c r="AFH67" i="24" s="1"/>
  <c r="MO68" i="24"/>
  <c r="AFH68" i="24" s="1"/>
  <c r="MO69" i="24"/>
  <c r="AFH69" i="24" s="1"/>
  <c r="MO70" i="24"/>
  <c r="AFH70" i="24" s="1"/>
  <c r="MO71" i="24"/>
  <c r="AFH71" i="24" s="1"/>
  <c r="MO72" i="24"/>
  <c r="AFH72" i="24" s="1"/>
  <c r="MO73" i="24"/>
  <c r="AFH73" i="24" s="1"/>
  <c r="MO74" i="24"/>
  <c r="AFH74" i="24" s="1"/>
  <c r="MO75" i="24"/>
  <c r="AFH75" i="24" s="1"/>
  <c r="MO76" i="24"/>
  <c r="AFH76" i="24" s="1"/>
  <c r="MO77" i="24"/>
  <c r="AFH77" i="24" s="1"/>
  <c r="MO78" i="24"/>
  <c r="AFH78" i="24" s="1"/>
  <c r="MO79" i="24"/>
  <c r="AFH79" i="24" s="1"/>
  <c r="MO80" i="24"/>
  <c r="AFH80" i="24" s="1"/>
  <c r="MO81" i="24"/>
  <c r="AFH81" i="24" s="1"/>
  <c r="MO82" i="24"/>
  <c r="AFH82" i="24" s="1"/>
  <c r="MO83" i="24"/>
  <c r="AFH83" i="24" s="1"/>
  <c r="MO84" i="24"/>
  <c r="AFH84" i="24" s="1"/>
  <c r="MO85" i="24"/>
  <c r="AFH85" i="24" s="1"/>
  <c r="MO86" i="24"/>
  <c r="AFH86" i="24" s="1"/>
  <c r="MO87" i="24"/>
  <c r="AFH87" i="24" s="1"/>
  <c r="MO88" i="24"/>
  <c r="AFH88" i="24" s="1"/>
  <c r="MO89" i="24"/>
  <c r="AFH89" i="24" s="1"/>
  <c r="MO90" i="24"/>
  <c r="AFH90" i="24" s="1"/>
  <c r="MO91" i="24"/>
  <c r="AFH91" i="24" s="1"/>
  <c r="MO92" i="24"/>
  <c r="AFH92" i="24" s="1"/>
  <c r="MO93" i="24"/>
  <c r="AFH93" i="24" s="1"/>
  <c r="MO94" i="24"/>
  <c r="AFH94" i="24" s="1"/>
  <c r="MO95" i="24"/>
  <c r="AFH95" i="24" s="1"/>
  <c r="MO96" i="24"/>
  <c r="AFH96" i="24" s="1"/>
  <c r="MO97" i="24"/>
  <c r="AFH97" i="24" s="1"/>
  <c r="MO98" i="24"/>
  <c r="AFH98" i="24" s="1"/>
  <c r="MO99" i="24"/>
  <c r="AFH99" i="24" s="1"/>
  <c r="MO100" i="24"/>
  <c r="AFH100" i="24" s="1"/>
  <c r="MO101" i="24"/>
  <c r="AFH101" i="24" s="1"/>
  <c r="MO102" i="24"/>
  <c r="AFH102" i="24" s="1"/>
  <c r="MO103" i="24"/>
  <c r="AFH103" i="24" s="1"/>
  <c r="MO104" i="24"/>
  <c r="AFH104" i="24" s="1"/>
  <c r="MO105" i="24"/>
  <c r="AFH105" i="24" s="1"/>
  <c r="MO106" i="24"/>
  <c r="AFH106" i="24" s="1"/>
  <c r="MO107" i="24"/>
  <c r="AFH107" i="24" s="1"/>
  <c r="MO108" i="24"/>
  <c r="AFH108" i="24" s="1"/>
  <c r="MO109" i="24"/>
  <c r="AFH109" i="24" s="1"/>
  <c r="MI62" i="24"/>
  <c r="AFF62" i="24" s="1"/>
  <c r="MI63" i="24"/>
  <c r="AFF63" i="24" s="1"/>
  <c r="MI64" i="24"/>
  <c r="AFF64" i="24" s="1"/>
  <c r="MI65" i="24"/>
  <c r="AFF65" i="24" s="1"/>
  <c r="MI66" i="24"/>
  <c r="AFF66" i="24" s="1"/>
  <c r="MI67" i="24"/>
  <c r="AFF67" i="24" s="1"/>
  <c r="MI68" i="24"/>
  <c r="AFF68" i="24" s="1"/>
  <c r="MI69" i="24"/>
  <c r="AFF69" i="24" s="1"/>
  <c r="MI70" i="24"/>
  <c r="AFF70" i="24" s="1"/>
  <c r="MI71" i="24"/>
  <c r="AFF71" i="24" s="1"/>
  <c r="MI72" i="24"/>
  <c r="AFF72" i="24" s="1"/>
  <c r="MI73" i="24"/>
  <c r="AFF73" i="24" s="1"/>
  <c r="MI74" i="24"/>
  <c r="AFF74" i="24" s="1"/>
  <c r="MI75" i="24"/>
  <c r="AFF75" i="24" s="1"/>
  <c r="MI76" i="24"/>
  <c r="AFF76" i="24" s="1"/>
  <c r="MI77" i="24"/>
  <c r="AFF77" i="24" s="1"/>
  <c r="MI78" i="24"/>
  <c r="AFF78" i="24" s="1"/>
  <c r="MI79" i="24"/>
  <c r="AFF79" i="24" s="1"/>
  <c r="MI80" i="24"/>
  <c r="AFF80" i="24" s="1"/>
  <c r="MI81" i="24"/>
  <c r="AFF81" i="24" s="1"/>
  <c r="MI82" i="24"/>
  <c r="AFF82" i="24" s="1"/>
  <c r="MI83" i="24"/>
  <c r="AFF83" i="24" s="1"/>
  <c r="MI84" i="24"/>
  <c r="AFF84" i="24" s="1"/>
  <c r="MI85" i="24"/>
  <c r="AFF85" i="24" s="1"/>
  <c r="MI86" i="24"/>
  <c r="AFF86" i="24" s="1"/>
  <c r="MI87" i="24"/>
  <c r="AFF87" i="24" s="1"/>
  <c r="MI88" i="24"/>
  <c r="AFF88" i="24" s="1"/>
  <c r="MI89" i="24"/>
  <c r="AFF89" i="24" s="1"/>
  <c r="MI90" i="24"/>
  <c r="AFF90" i="24" s="1"/>
  <c r="MI91" i="24"/>
  <c r="AFF91" i="24" s="1"/>
  <c r="MI92" i="24"/>
  <c r="AFF92" i="24" s="1"/>
  <c r="MI93" i="24"/>
  <c r="AFF93" i="24" s="1"/>
  <c r="MI94" i="24"/>
  <c r="AFF94" i="24" s="1"/>
  <c r="MI95" i="24"/>
  <c r="AFF95" i="24" s="1"/>
  <c r="MI96" i="24"/>
  <c r="AFF96" i="24" s="1"/>
  <c r="MI97" i="24"/>
  <c r="AFF97" i="24" s="1"/>
  <c r="MI98" i="24"/>
  <c r="AFF98" i="24" s="1"/>
  <c r="MI99" i="24"/>
  <c r="AFF99" i="24" s="1"/>
  <c r="MI100" i="24"/>
  <c r="AFF100" i="24" s="1"/>
  <c r="MI101" i="24"/>
  <c r="AFF101" i="24" s="1"/>
  <c r="MI102" i="24"/>
  <c r="AFF102" i="24" s="1"/>
  <c r="MI103" i="24"/>
  <c r="AFF103" i="24" s="1"/>
  <c r="MI104" i="24"/>
  <c r="AFF104" i="24" s="1"/>
  <c r="MI105" i="24"/>
  <c r="AFF105" i="24" s="1"/>
  <c r="MI106" i="24"/>
  <c r="AFF106" i="24" s="1"/>
  <c r="MI107" i="24"/>
  <c r="AFF107" i="24" s="1"/>
  <c r="MI108" i="24"/>
  <c r="AFF108" i="24" s="1"/>
  <c r="MI109" i="24"/>
  <c r="AFF109" i="24" s="1"/>
  <c r="MC62" i="24"/>
  <c r="AFD62" i="24" s="1"/>
  <c r="MC63" i="24"/>
  <c r="AFD63" i="24" s="1"/>
  <c r="MC64" i="24"/>
  <c r="AFD64" i="24" s="1"/>
  <c r="MC65" i="24"/>
  <c r="AFD65" i="24" s="1"/>
  <c r="MC66" i="24"/>
  <c r="AFD66" i="24" s="1"/>
  <c r="MC67" i="24"/>
  <c r="AFD67" i="24" s="1"/>
  <c r="MC68" i="24"/>
  <c r="AFD68" i="24" s="1"/>
  <c r="MC69" i="24"/>
  <c r="AFD69" i="24" s="1"/>
  <c r="MC70" i="24"/>
  <c r="AFD70" i="24" s="1"/>
  <c r="MC71" i="24"/>
  <c r="AFD71" i="24" s="1"/>
  <c r="MC72" i="24"/>
  <c r="AFD72" i="24" s="1"/>
  <c r="MC73" i="24"/>
  <c r="AFD73" i="24" s="1"/>
  <c r="MC74" i="24"/>
  <c r="AFD74" i="24" s="1"/>
  <c r="MC75" i="24"/>
  <c r="AFD75" i="24" s="1"/>
  <c r="MC76" i="24"/>
  <c r="AFD76" i="24" s="1"/>
  <c r="MC77" i="24"/>
  <c r="AFD77" i="24" s="1"/>
  <c r="MC78" i="24"/>
  <c r="AFD78" i="24" s="1"/>
  <c r="MC79" i="24"/>
  <c r="AFD79" i="24" s="1"/>
  <c r="MC80" i="24"/>
  <c r="AFD80" i="24" s="1"/>
  <c r="MC81" i="24"/>
  <c r="AFD81" i="24" s="1"/>
  <c r="MC82" i="24"/>
  <c r="AFD82" i="24" s="1"/>
  <c r="MC83" i="24"/>
  <c r="AFD83" i="24" s="1"/>
  <c r="MC84" i="24"/>
  <c r="AFD84" i="24" s="1"/>
  <c r="MC85" i="24"/>
  <c r="AFD85" i="24" s="1"/>
  <c r="MC86" i="24"/>
  <c r="AFD86" i="24" s="1"/>
  <c r="MC87" i="24"/>
  <c r="AFD87" i="24" s="1"/>
  <c r="MC88" i="24"/>
  <c r="AFD88" i="24" s="1"/>
  <c r="MC89" i="24"/>
  <c r="AFD89" i="24" s="1"/>
  <c r="MC90" i="24"/>
  <c r="AFD90" i="24" s="1"/>
  <c r="MC91" i="24"/>
  <c r="AFD91" i="24" s="1"/>
  <c r="MC92" i="24"/>
  <c r="AFD92" i="24" s="1"/>
  <c r="MC93" i="24"/>
  <c r="AFD93" i="24" s="1"/>
  <c r="MC94" i="24"/>
  <c r="AFD94" i="24" s="1"/>
  <c r="MC95" i="24"/>
  <c r="AFD95" i="24" s="1"/>
  <c r="MC96" i="24"/>
  <c r="AFD96" i="24" s="1"/>
  <c r="MC97" i="24"/>
  <c r="AFD97" i="24" s="1"/>
  <c r="MC98" i="24"/>
  <c r="AFD98" i="24" s="1"/>
  <c r="MC99" i="24"/>
  <c r="AFD99" i="24" s="1"/>
  <c r="MC100" i="24"/>
  <c r="AFD100" i="24" s="1"/>
  <c r="MC101" i="24"/>
  <c r="AFD101" i="24" s="1"/>
  <c r="MC102" i="24"/>
  <c r="AFD102" i="24" s="1"/>
  <c r="MC103" i="24"/>
  <c r="AFD103" i="24" s="1"/>
  <c r="MC104" i="24"/>
  <c r="AFD104" i="24" s="1"/>
  <c r="MC105" i="24"/>
  <c r="AFD105" i="24" s="1"/>
  <c r="MC106" i="24"/>
  <c r="AFD106" i="24" s="1"/>
  <c r="MC107" i="24"/>
  <c r="AFD107" i="24" s="1"/>
  <c r="MC108" i="24"/>
  <c r="AFD108" i="24" s="1"/>
  <c r="MC109" i="24"/>
  <c r="AFD109" i="24" s="1"/>
  <c r="LW62" i="24"/>
  <c r="AFB62" i="24" s="1"/>
  <c r="LW63" i="24"/>
  <c r="AFB63" i="24" s="1"/>
  <c r="LW64" i="24"/>
  <c r="AFB64" i="24" s="1"/>
  <c r="LW65" i="24"/>
  <c r="AFB65" i="24" s="1"/>
  <c r="LW66" i="24"/>
  <c r="AFB66" i="24" s="1"/>
  <c r="LW67" i="24"/>
  <c r="AFB67" i="24" s="1"/>
  <c r="LW68" i="24"/>
  <c r="AFB68" i="24" s="1"/>
  <c r="LW69" i="24"/>
  <c r="AFB69" i="24" s="1"/>
  <c r="LW70" i="24"/>
  <c r="AFB70" i="24" s="1"/>
  <c r="LW71" i="24"/>
  <c r="AFB71" i="24" s="1"/>
  <c r="LW72" i="24"/>
  <c r="AFB72" i="24" s="1"/>
  <c r="LW73" i="24"/>
  <c r="AFB73" i="24" s="1"/>
  <c r="LW74" i="24"/>
  <c r="AFB74" i="24" s="1"/>
  <c r="LW75" i="24"/>
  <c r="AFB75" i="24" s="1"/>
  <c r="LW76" i="24"/>
  <c r="AFB76" i="24" s="1"/>
  <c r="LW77" i="24"/>
  <c r="AFB77" i="24" s="1"/>
  <c r="LW78" i="24"/>
  <c r="AFB78" i="24" s="1"/>
  <c r="LW79" i="24"/>
  <c r="AFB79" i="24" s="1"/>
  <c r="LW80" i="24"/>
  <c r="AFB80" i="24" s="1"/>
  <c r="LW81" i="24"/>
  <c r="AFB81" i="24" s="1"/>
  <c r="LW82" i="24"/>
  <c r="AFB82" i="24" s="1"/>
  <c r="LW83" i="24"/>
  <c r="AFB83" i="24" s="1"/>
  <c r="LW84" i="24"/>
  <c r="AFB84" i="24" s="1"/>
  <c r="LW85" i="24"/>
  <c r="AFB85" i="24" s="1"/>
  <c r="LW86" i="24"/>
  <c r="AFB86" i="24" s="1"/>
  <c r="LW87" i="24"/>
  <c r="AFB87" i="24" s="1"/>
  <c r="LW88" i="24"/>
  <c r="AFB88" i="24" s="1"/>
  <c r="LW89" i="24"/>
  <c r="AFB89" i="24" s="1"/>
  <c r="LW90" i="24"/>
  <c r="AFB90" i="24" s="1"/>
  <c r="LW91" i="24"/>
  <c r="AFB91" i="24" s="1"/>
  <c r="LW92" i="24"/>
  <c r="AFB92" i="24" s="1"/>
  <c r="LW93" i="24"/>
  <c r="AFB93" i="24" s="1"/>
  <c r="LW94" i="24"/>
  <c r="AFB94" i="24" s="1"/>
  <c r="LW95" i="24"/>
  <c r="AFB95" i="24" s="1"/>
  <c r="LW96" i="24"/>
  <c r="AFB96" i="24" s="1"/>
  <c r="LW97" i="24"/>
  <c r="AFB97" i="24" s="1"/>
  <c r="LW98" i="24"/>
  <c r="AFB98" i="24" s="1"/>
  <c r="LW99" i="24"/>
  <c r="AFB99" i="24" s="1"/>
  <c r="LW100" i="24"/>
  <c r="AFB100" i="24" s="1"/>
  <c r="LW101" i="24"/>
  <c r="AFB101" i="24" s="1"/>
  <c r="LW102" i="24"/>
  <c r="AFB102" i="24" s="1"/>
  <c r="LW103" i="24"/>
  <c r="AFB103" i="24" s="1"/>
  <c r="LW104" i="24"/>
  <c r="AFB104" i="24" s="1"/>
  <c r="LW105" i="24"/>
  <c r="AFB105" i="24" s="1"/>
  <c r="LW106" i="24"/>
  <c r="AFB106" i="24" s="1"/>
  <c r="LW107" i="24"/>
  <c r="AFB107" i="24" s="1"/>
  <c r="LW108" i="24"/>
  <c r="AFB108" i="24" s="1"/>
  <c r="LW109" i="24"/>
  <c r="AFB109" i="24" s="1"/>
  <c r="LQ62" i="24"/>
  <c r="AEZ62" i="24" s="1"/>
  <c r="LQ63" i="24"/>
  <c r="AEZ63" i="24" s="1"/>
  <c r="LQ64" i="24"/>
  <c r="AEZ64" i="24" s="1"/>
  <c r="LQ65" i="24"/>
  <c r="AEZ65" i="24" s="1"/>
  <c r="LQ66" i="24"/>
  <c r="AEZ66" i="24" s="1"/>
  <c r="LQ67" i="24"/>
  <c r="AEZ67" i="24" s="1"/>
  <c r="LQ68" i="24"/>
  <c r="AEZ68" i="24" s="1"/>
  <c r="LQ69" i="24"/>
  <c r="AEZ69" i="24" s="1"/>
  <c r="LQ70" i="24"/>
  <c r="AEZ70" i="24" s="1"/>
  <c r="LQ71" i="24"/>
  <c r="AEZ71" i="24" s="1"/>
  <c r="LQ72" i="24"/>
  <c r="AEZ72" i="24" s="1"/>
  <c r="LQ73" i="24"/>
  <c r="AEZ73" i="24" s="1"/>
  <c r="LQ74" i="24"/>
  <c r="AEZ74" i="24" s="1"/>
  <c r="LQ75" i="24"/>
  <c r="AEZ75" i="24" s="1"/>
  <c r="LQ76" i="24"/>
  <c r="AEZ76" i="24" s="1"/>
  <c r="LQ77" i="24"/>
  <c r="AEZ77" i="24" s="1"/>
  <c r="LQ78" i="24"/>
  <c r="AEZ78" i="24" s="1"/>
  <c r="LQ79" i="24"/>
  <c r="AEZ79" i="24" s="1"/>
  <c r="LQ80" i="24"/>
  <c r="AEZ80" i="24" s="1"/>
  <c r="LQ81" i="24"/>
  <c r="AEZ81" i="24" s="1"/>
  <c r="LQ82" i="24"/>
  <c r="AEZ82" i="24" s="1"/>
  <c r="LQ83" i="24"/>
  <c r="AEZ83" i="24" s="1"/>
  <c r="LQ84" i="24"/>
  <c r="AEZ84" i="24" s="1"/>
  <c r="LQ85" i="24"/>
  <c r="AEZ85" i="24" s="1"/>
  <c r="LQ86" i="24"/>
  <c r="AEZ86" i="24" s="1"/>
  <c r="LQ87" i="24"/>
  <c r="AEZ87" i="24" s="1"/>
  <c r="LQ88" i="24"/>
  <c r="AEZ88" i="24" s="1"/>
  <c r="LQ89" i="24"/>
  <c r="AEZ89" i="24" s="1"/>
  <c r="LQ90" i="24"/>
  <c r="AEZ90" i="24" s="1"/>
  <c r="LQ91" i="24"/>
  <c r="AEZ91" i="24" s="1"/>
  <c r="LQ92" i="24"/>
  <c r="AEZ92" i="24" s="1"/>
  <c r="LQ93" i="24"/>
  <c r="AEZ93" i="24" s="1"/>
  <c r="LQ94" i="24"/>
  <c r="AEZ94" i="24" s="1"/>
  <c r="LQ95" i="24"/>
  <c r="AEZ95" i="24" s="1"/>
  <c r="LQ96" i="24"/>
  <c r="AEZ96" i="24" s="1"/>
  <c r="LQ97" i="24"/>
  <c r="AEZ97" i="24" s="1"/>
  <c r="LQ98" i="24"/>
  <c r="AEZ98" i="24" s="1"/>
  <c r="LQ99" i="24"/>
  <c r="AEZ99" i="24" s="1"/>
  <c r="LQ100" i="24"/>
  <c r="AEZ100" i="24" s="1"/>
  <c r="LQ101" i="24"/>
  <c r="AEZ101" i="24" s="1"/>
  <c r="LQ102" i="24"/>
  <c r="AEZ102" i="24" s="1"/>
  <c r="LQ103" i="24"/>
  <c r="AEZ103" i="24" s="1"/>
  <c r="LQ104" i="24"/>
  <c r="AEZ104" i="24" s="1"/>
  <c r="LQ105" i="24"/>
  <c r="AEZ105" i="24" s="1"/>
  <c r="LQ106" i="24"/>
  <c r="AEZ106" i="24" s="1"/>
  <c r="LQ107" i="24"/>
  <c r="AEZ107" i="24" s="1"/>
  <c r="LQ108" i="24"/>
  <c r="AEZ108" i="24" s="1"/>
  <c r="LQ109" i="24"/>
  <c r="AEZ109" i="24" s="1"/>
  <c r="LK62" i="24"/>
  <c r="AEX62" i="24" s="1"/>
  <c r="LK63" i="24"/>
  <c r="AEX63" i="24" s="1"/>
  <c r="LK64" i="24"/>
  <c r="AEX64" i="24" s="1"/>
  <c r="LK65" i="24"/>
  <c r="AEX65" i="24" s="1"/>
  <c r="LK66" i="24"/>
  <c r="AEX66" i="24" s="1"/>
  <c r="LK67" i="24"/>
  <c r="AEX67" i="24" s="1"/>
  <c r="LK68" i="24"/>
  <c r="AEX68" i="24" s="1"/>
  <c r="LK69" i="24"/>
  <c r="AEX69" i="24" s="1"/>
  <c r="LK70" i="24"/>
  <c r="AEX70" i="24" s="1"/>
  <c r="LK71" i="24"/>
  <c r="AEX71" i="24" s="1"/>
  <c r="LK72" i="24"/>
  <c r="AEX72" i="24" s="1"/>
  <c r="LK73" i="24"/>
  <c r="AEX73" i="24" s="1"/>
  <c r="LK74" i="24"/>
  <c r="AEX74" i="24" s="1"/>
  <c r="LK75" i="24"/>
  <c r="AEX75" i="24" s="1"/>
  <c r="LK76" i="24"/>
  <c r="AEX76" i="24" s="1"/>
  <c r="LK77" i="24"/>
  <c r="AEX77" i="24" s="1"/>
  <c r="LK78" i="24"/>
  <c r="AEX78" i="24" s="1"/>
  <c r="LK79" i="24"/>
  <c r="AEX79" i="24" s="1"/>
  <c r="LK80" i="24"/>
  <c r="AEX80" i="24" s="1"/>
  <c r="LK81" i="24"/>
  <c r="AEX81" i="24" s="1"/>
  <c r="LK82" i="24"/>
  <c r="AEX82" i="24" s="1"/>
  <c r="LK83" i="24"/>
  <c r="AEX83" i="24" s="1"/>
  <c r="LK84" i="24"/>
  <c r="AEX84" i="24" s="1"/>
  <c r="LK85" i="24"/>
  <c r="AEX85" i="24" s="1"/>
  <c r="LK86" i="24"/>
  <c r="AEX86" i="24" s="1"/>
  <c r="LK87" i="24"/>
  <c r="AEX87" i="24" s="1"/>
  <c r="LK88" i="24"/>
  <c r="AEX88" i="24" s="1"/>
  <c r="LK89" i="24"/>
  <c r="AEX89" i="24" s="1"/>
  <c r="LK90" i="24"/>
  <c r="AEX90" i="24" s="1"/>
  <c r="LK91" i="24"/>
  <c r="AEX91" i="24" s="1"/>
  <c r="LK92" i="24"/>
  <c r="AEX92" i="24" s="1"/>
  <c r="LK93" i="24"/>
  <c r="AEX93" i="24" s="1"/>
  <c r="LK94" i="24"/>
  <c r="AEX94" i="24" s="1"/>
  <c r="LK95" i="24"/>
  <c r="AEX95" i="24" s="1"/>
  <c r="LK96" i="24"/>
  <c r="AEX96" i="24" s="1"/>
  <c r="LK97" i="24"/>
  <c r="AEX97" i="24" s="1"/>
  <c r="LK98" i="24"/>
  <c r="AEX98" i="24" s="1"/>
  <c r="LK99" i="24"/>
  <c r="AEX99" i="24" s="1"/>
  <c r="LK100" i="24"/>
  <c r="AEX100" i="24" s="1"/>
  <c r="LK101" i="24"/>
  <c r="AEX101" i="24" s="1"/>
  <c r="LK102" i="24"/>
  <c r="AEX102" i="24" s="1"/>
  <c r="LK103" i="24"/>
  <c r="AEX103" i="24" s="1"/>
  <c r="LK104" i="24"/>
  <c r="AEX104" i="24" s="1"/>
  <c r="LK105" i="24"/>
  <c r="AEX105" i="24" s="1"/>
  <c r="LK106" i="24"/>
  <c r="AEX106" i="24" s="1"/>
  <c r="LK107" i="24"/>
  <c r="AEX107" i="24" s="1"/>
  <c r="LK108" i="24"/>
  <c r="AEX108" i="24" s="1"/>
  <c r="LK109" i="24"/>
  <c r="AEX109" i="24" s="1"/>
  <c r="LE62" i="24"/>
  <c r="AEV62" i="24" s="1"/>
  <c r="LE63" i="24"/>
  <c r="AEV63" i="24" s="1"/>
  <c r="LE64" i="24"/>
  <c r="AEV64" i="24" s="1"/>
  <c r="LE65" i="24"/>
  <c r="AEV65" i="24" s="1"/>
  <c r="LE66" i="24"/>
  <c r="AEV66" i="24" s="1"/>
  <c r="LE67" i="24"/>
  <c r="AEV67" i="24" s="1"/>
  <c r="LE68" i="24"/>
  <c r="AEV68" i="24" s="1"/>
  <c r="LE69" i="24"/>
  <c r="AEV69" i="24" s="1"/>
  <c r="LE70" i="24"/>
  <c r="AEV70" i="24" s="1"/>
  <c r="LE71" i="24"/>
  <c r="AEV71" i="24" s="1"/>
  <c r="LE72" i="24"/>
  <c r="AEV72" i="24" s="1"/>
  <c r="LE73" i="24"/>
  <c r="AEV73" i="24" s="1"/>
  <c r="LE74" i="24"/>
  <c r="AEV74" i="24" s="1"/>
  <c r="LE75" i="24"/>
  <c r="AEV75" i="24" s="1"/>
  <c r="LE76" i="24"/>
  <c r="AEV76" i="24" s="1"/>
  <c r="LE77" i="24"/>
  <c r="AEV77" i="24" s="1"/>
  <c r="LE78" i="24"/>
  <c r="AEV78" i="24" s="1"/>
  <c r="LE79" i="24"/>
  <c r="AEV79" i="24" s="1"/>
  <c r="LE80" i="24"/>
  <c r="AEV80" i="24" s="1"/>
  <c r="LE81" i="24"/>
  <c r="AEV81" i="24" s="1"/>
  <c r="LE82" i="24"/>
  <c r="AEV82" i="24" s="1"/>
  <c r="LE83" i="24"/>
  <c r="AEV83" i="24" s="1"/>
  <c r="LE84" i="24"/>
  <c r="AEV84" i="24" s="1"/>
  <c r="LE85" i="24"/>
  <c r="AEV85" i="24" s="1"/>
  <c r="LE86" i="24"/>
  <c r="AEV86" i="24" s="1"/>
  <c r="LE87" i="24"/>
  <c r="AEV87" i="24" s="1"/>
  <c r="LE88" i="24"/>
  <c r="AEV88" i="24" s="1"/>
  <c r="LE89" i="24"/>
  <c r="AEV89" i="24" s="1"/>
  <c r="LE90" i="24"/>
  <c r="AEV90" i="24" s="1"/>
  <c r="LE91" i="24"/>
  <c r="AEV91" i="24" s="1"/>
  <c r="LE92" i="24"/>
  <c r="AEV92" i="24" s="1"/>
  <c r="LE93" i="24"/>
  <c r="AEV93" i="24" s="1"/>
  <c r="LE94" i="24"/>
  <c r="AEV94" i="24" s="1"/>
  <c r="LE95" i="24"/>
  <c r="AEV95" i="24" s="1"/>
  <c r="LE96" i="24"/>
  <c r="AEV96" i="24" s="1"/>
  <c r="LE97" i="24"/>
  <c r="AEV97" i="24" s="1"/>
  <c r="LE98" i="24"/>
  <c r="AEV98" i="24" s="1"/>
  <c r="LE99" i="24"/>
  <c r="AEV99" i="24" s="1"/>
  <c r="LE100" i="24"/>
  <c r="AEV100" i="24" s="1"/>
  <c r="LE101" i="24"/>
  <c r="AEV101" i="24" s="1"/>
  <c r="LE102" i="24"/>
  <c r="AEV102" i="24" s="1"/>
  <c r="LE103" i="24"/>
  <c r="AEV103" i="24" s="1"/>
  <c r="LE104" i="24"/>
  <c r="AEV104" i="24" s="1"/>
  <c r="LE105" i="24"/>
  <c r="AEV105" i="24" s="1"/>
  <c r="LE106" i="24"/>
  <c r="AEV106" i="24" s="1"/>
  <c r="LE107" i="24"/>
  <c r="AEV107" i="24" s="1"/>
  <c r="LE108" i="24"/>
  <c r="AEV108" i="24" s="1"/>
  <c r="LE109" i="24"/>
  <c r="AEV109" i="24" s="1"/>
  <c r="KY11" i="24"/>
  <c r="AET11" i="24" s="1"/>
  <c r="KY12" i="24"/>
  <c r="AET12" i="24" s="1"/>
  <c r="KY13" i="24"/>
  <c r="AET13" i="24" s="1"/>
  <c r="KY14" i="24"/>
  <c r="AET14" i="24" s="1"/>
  <c r="KY15" i="24"/>
  <c r="AET15" i="24" s="1"/>
  <c r="KY16" i="24"/>
  <c r="AET16" i="24" s="1"/>
  <c r="KY17" i="24"/>
  <c r="AET17" i="24" s="1"/>
  <c r="KY18" i="24"/>
  <c r="AET18" i="24" s="1"/>
  <c r="KY19" i="24"/>
  <c r="AET19" i="24" s="1"/>
  <c r="KY20" i="24"/>
  <c r="AET20" i="24" s="1"/>
  <c r="KY21" i="24"/>
  <c r="AET21" i="24" s="1"/>
  <c r="KY22" i="24"/>
  <c r="AET22" i="24" s="1"/>
  <c r="KY23" i="24"/>
  <c r="AET23" i="24" s="1"/>
  <c r="KY24" i="24"/>
  <c r="AET24" i="24" s="1"/>
  <c r="KY25" i="24"/>
  <c r="AET25" i="24" s="1"/>
  <c r="KY26" i="24"/>
  <c r="AET26" i="24" s="1"/>
  <c r="KY27" i="24"/>
  <c r="AET27" i="24" s="1"/>
  <c r="KY28" i="24"/>
  <c r="AET28" i="24" s="1"/>
  <c r="KY29" i="24"/>
  <c r="AET29" i="24" s="1"/>
  <c r="KY30" i="24"/>
  <c r="AET30" i="24" s="1"/>
  <c r="KY31" i="24"/>
  <c r="AET31" i="24" s="1"/>
  <c r="KY32" i="24"/>
  <c r="AET32" i="24" s="1"/>
  <c r="KY33" i="24"/>
  <c r="AET33" i="24" s="1"/>
  <c r="KY34" i="24"/>
  <c r="AET34" i="24" s="1"/>
  <c r="KY35" i="24"/>
  <c r="AET35" i="24" s="1"/>
  <c r="KY36" i="24"/>
  <c r="AET36" i="24" s="1"/>
  <c r="KY37" i="24"/>
  <c r="AET37" i="24" s="1"/>
  <c r="KY38" i="24"/>
  <c r="AET38" i="24" s="1"/>
  <c r="KY39" i="24"/>
  <c r="AET39" i="24" s="1"/>
  <c r="KY40" i="24"/>
  <c r="AET40" i="24" s="1"/>
  <c r="KY41" i="24"/>
  <c r="AET41" i="24" s="1"/>
  <c r="KY42" i="24"/>
  <c r="AET42" i="24" s="1"/>
  <c r="KY43" i="24"/>
  <c r="AET43" i="24" s="1"/>
  <c r="KY44" i="24"/>
  <c r="AET44" i="24" s="1"/>
  <c r="KY45" i="24"/>
  <c r="AET45" i="24" s="1"/>
  <c r="KY46" i="24"/>
  <c r="AET46" i="24" s="1"/>
  <c r="KY47" i="24"/>
  <c r="AET47" i="24" s="1"/>
  <c r="KY48" i="24"/>
  <c r="AET48" i="24" s="1"/>
  <c r="KY49" i="24"/>
  <c r="AET49" i="24" s="1"/>
  <c r="KY50" i="24"/>
  <c r="AET50" i="24" s="1"/>
  <c r="KY51" i="24"/>
  <c r="AET51" i="24" s="1"/>
  <c r="KY52" i="24"/>
  <c r="AET52" i="24" s="1"/>
  <c r="KY53" i="24"/>
  <c r="AET53" i="24" s="1"/>
  <c r="KY54" i="24"/>
  <c r="AET54" i="24" s="1"/>
  <c r="KY55" i="24"/>
  <c r="AET55" i="24" s="1"/>
  <c r="KY56" i="24"/>
  <c r="AET56" i="24" s="1"/>
  <c r="KY57" i="24"/>
  <c r="AET57" i="24" s="1"/>
  <c r="KY58" i="24"/>
  <c r="AET58" i="24" s="1"/>
  <c r="KY59" i="24"/>
  <c r="AET59" i="24" s="1"/>
  <c r="KY60" i="24"/>
  <c r="AET60" i="24" s="1"/>
  <c r="KY61" i="24"/>
  <c r="AET61" i="24" s="1"/>
  <c r="KY62" i="24"/>
  <c r="AET62" i="24" s="1"/>
  <c r="KY63" i="24"/>
  <c r="AET63" i="24" s="1"/>
  <c r="KY64" i="24"/>
  <c r="AET64" i="24" s="1"/>
  <c r="KY65" i="24"/>
  <c r="AET65" i="24" s="1"/>
  <c r="KY66" i="24"/>
  <c r="AET66" i="24" s="1"/>
  <c r="KY67" i="24"/>
  <c r="AET67" i="24" s="1"/>
  <c r="KY68" i="24"/>
  <c r="AET68" i="24" s="1"/>
  <c r="KY69" i="24"/>
  <c r="AET69" i="24" s="1"/>
  <c r="KY70" i="24"/>
  <c r="AET70" i="24" s="1"/>
  <c r="KY71" i="24"/>
  <c r="AET71" i="24" s="1"/>
  <c r="KY72" i="24"/>
  <c r="AET72" i="24" s="1"/>
  <c r="KY73" i="24"/>
  <c r="AET73" i="24" s="1"/>
  <c r="KY74" i="24"/>
  <c r="AET74" i="24" s="1"/>
  <c r="KY75" i="24"/>
  <c r="AET75" i="24" s="1"/>
  <c r="KY76" i="24"/>
  <c r="AET76" i="24" s="1"/>
  <c r="KY77" i="24"/>
  <c r="AET77" i="24" s="1"/>
  <c r="KY78" i="24"/>
  <c r="AET78" i="24" s="1"/>
  <c r="KY79" i="24"/>
  <c r="AET79" i="24" s="1"/>
  <c r="KY80" i="24"/>
  <c r="AET80" i="24" s="1"/>
  <c r="KY81" i="24"/>
  <c r="AET81" i="24" s="1"/>
  <c r="KY82" i="24"/>
  <c r="AET82" i="24" s="1"/>
  <c r="KY83" i="24"/>
  <c r="AET83" i="24" s="1"/>
  <c r="KY84" i="24"/>
  <c r="AET84" i="24" s="1"/>
  <c r="KY85" i="24"/>
  <c r="AET85" i="24" s="1"/>
  <c r="KY86" i="24"/>
  <c r="AET86" i="24" s="1"/>
  <c r="KY87" i="24"/>
  <c r="AET87" i="24" s="1"/>
  <c r="KY88" i="24"/>
  <c r="AET88" i="24" s="1"/>
  <c r="KY89" i="24"/>
  <c r="AET89" i="24" s="1"/>
  <c r="KY90" i="24"/>
  <c r="AET90" i="24" s="1"/>
  <c r="KY91" i="24"/>
  <c r="AET91" i="24" s="1"/>
  <c r="KY92" i="24"/>
  <c r="AET92" i="24" s="1"/>
  <c r="KY93" i="24"/>
  <c r="AET93" i="24" s="1"/>
  <c r="KY94" i="24"/>
  <c r="AET94" i="24" s="1"/>
  <c r="KY95" i="24"/>
  <c r="AET95" i="24" s="1"/>
  <c r="KY96" i="24"/>
  <c r="AET96" i="24" s="1"/>
  <c r="KY97" i="24"/>
  <c r="AET97" i="24" s="1"/>
  <c r="KY98" i="24"/>
  <c r="AET98" i="24" s="1"/>
  <c r="KY99" i="24"/>
  <c r="AET99" i="24" s="1"/>
  <c r="KY100" i="24"/>
  <c r="AET100" i="24" s="1"/>
  <c r="KY101" i="24"/>
  <c r="AET101" i="24" s="1"/>
  <c r="KY102" i="24"/>
  <c r="AET102" i="24" s="1"/>
  <c r="KY103" i="24"/>
  <c r="AET103" i="24" s="1"/>
  <c r="KY104" i="24"/>
  <c r="AET104" i="24" s="1"/>
  <c r="KY105" i="24"/>
  <c r="AET105" i="24" s="1"/>
  <c r="KY106" i="24"/>
  <c r="AET106" i="24" s="1"/>
  <c r="KY107" i="24"/>
  <c r="AET107" i="24" s="1"/>
  <c r="KY108" i="24"/>
  <c r="AET108" i="24" s="1"/>
  <c r="KY109" i="24"/>
  <c r="AET109" i="24" s="1"/>
  <c r="KY10" i="24"/>
  <c r="AET10" i="24" s="1"/>
  <c r="AOP11" i="24"/>
  <c r="KS74" i="24"/>
  <c r="AER74" i="24" s="1"/>
  <c r="KS75" i="24"/>
  <c r="AER75" i="24" s="1"/>
  <c r="KS76" i="24"/>
  <c r="AER76" i="24" s="1"/>
  <c r="KS77" i="24"/>
  <c r="AER77" i="24" s="1"/>
  <c r="KS78" i="24"/>
  <c r="AER78" i="24" s="1"/>
  <c r="KS79" i="24"/>
  <c r="AER79" i="24" s="1"/>
  <c r="KS80" i="24"/>
  <c r="AER80" i="24" s="1"/>
  <c r="KS81" i="24"/>
  <c r="AER81" i="24" s="1"/>
  <c r="KS82" i="24"/>
  <c r="AER82" i="24" s="1"/>
  <c r="KS83" i="24"/>
  <c r="AER83" i="24" s="1"/>
  <c r="KS84" i="24"/>
  <c r="AER84" i="24" s="1"/>
  <c r="KS85" i="24"/>
  <c r="AER85" i="24" s="1"/>
  <c r="KS86" i="24"/>
  <c r="AER86" i="24" s="1"/>
  <c r="KS87" i="24"/>
  <c r="AER87" i="24" s="1"/>
  <c r="KS88" i="24"/>
  <c r="AER88" i="24" s="1"/>
  <c r="KS89" i="24"/>
  <c r="AER89" i="24" s="1"/>
  <c r="KS90" i="24"/>
  <c r="AER90" i="24" s="1"/>
  <c r="KS91" i="24"/>
  <c r="AER91" i="24" s="1"/>
  <c r="KS92" i="24"/>
  <c r="AER92" i="24" s="1"/>
  <c r="KS93" i="24"/>
  <c r="AER93" i="24" s="1"/>
  <c r="KS94" i="24"/>
  <c r="AER94" i="24" s="1"/>
  <c r="KS95" i="24"/>
  <c r="AER95" i="24" s="1"/>
  <c r="KS96" i="24"/>
  <c r="AER96" i="24" s="1"/>
  <c r="KS97" i="24"/>
  <c r="AER97" i="24" s="1"/>
  <c r="KS98" i="24"/>
  <c r="AER98" i="24" s="1"/>
  <c r="KS99" i="24"/>
  <c r="AER99" i="24" s="1"/>
  <c r="KS100" i="24"/>
  <c r="AER100" i="24" s="1"/>
  <c r="KS101" i="24"/>
  <c r="AER101" i="24" s="1"/>
  <c r="KS102" i="24"/>
  <c r="AER102" i="24" s="1"/>
  <c r="KS103" i="24"/>
  <c r="AER103" i="24" s="1"/>
  <c r="KS104" i="24"/>
  <c r="AER104" i="24" s="1"/>
  <c r="KS105" i="24"/>
  <c r="AER105" i="24" s="1"/>
  <c r="KS106" i="24"/>
  <c r="AER106" i="24" s="1"/>
  <c r="KS107" i="24"/>
  <c r="AER107" i="24" s="1"/>
  <c r="KS108" i="24"/>
  <c r="AER108" i="24" s="1"/>
  <c r="KS109" i="24"/>
  <c r="AER109" i="24" s="1"/>
  <c r="KM74" i="24"/>
  <c r="AEP74" i="24" s="1"/>
  <c r="KM75" i="24"/>
  <c r="AEP75" i="24" s="1"/>
  <c r="KM76" i="24"/>
  <c r="AEP76" i="24" s="1"/>
  <c r="KM77" i="24"/>
  <c r="AEP77" i="24" s="1"/>
  <c r="KM78" i="24"/>
  <c r="AEP78" i="24" s="1"/>
  <c r="KM79" i="24"/>
  <c r="AEP79" i="24" s="1"/>
  <c r="KM80" i="24"/>
  <c r="AEP80" i="24" s="1"/>
  <c r="KM81" i="24"/>
  <c r="AEP81" i="24" s="1"/>
  <c r="KM82" i="24"/>
  <c r="AEP82" i="24" s="1"/>
  <c r="KM83" i="24"/>
  <c r="AEP83" i="24" s="1"/>
  <c r="KM84" i="24"/>
  <c r="AEP84" i="24" s="1"/>
  <c r="KM85" i="24"/>
  <c r="AEP85" i="24" s="1"/>
  <c r="KM86" i="24"/>
  <c r="AEP86" i="24" s="1"/>
  <c r="KM87" i="24"/>
  <c r="AEP87" i="24" s="1"/>
  <c r="KM88" i="24"/>
  <c r="AEP88" i="24" s="1"/>
  <c r="KM89" i="24"/>
  <c r="AEP89" i="24" s="1"/>
  <c r="KM90" i="24"/>
  <c r="AEP90" i="24" s="1"/>
  <c r="KM91" i="24"/>
  <c r="AEP91" i="24" s="1"/>
  <c r="KM92" i="24"/>
  <c r="AEP92" i="24" s="1"/>
  <c r="KM93" i="24"/>
  <c r="AEP93" i="24" s="1"/>
  <c r="KM94" i="24"/>
  <c r="AEP94" i="24" s="1"/>
  <c r="KM95" i="24"/>
  <c r="AEP95" i="24" s="1"/>
  <c r="KM96" i="24"/>
  <c r="AEP96" i="24" s="1"/>
  <c r="KM97" i="24"/>
  <c r="AEP97" i="24" s="1"/>
  <c r="KM98" i="24"/>
  <c r="AEP98" i="24" s="1"/>
  <c r="KM99" i="24"/>
  <c r="AEP99" i="24" s="1"/>
  <c r="KM100" i="24"/>
  <c r="AEP100" i="24" s="1"/>
  <c r="KM101" i="24"/>
  <c r="AEP101" i="24" s="1"/>
  <c r="KM102" i="24"/>
  <c r="AEP102" i="24" s="1"/>
  <c r="KM103" i="24"/>
  <c r="AEP103" i="24" s="1"/>
  <c r="KM104" i="24"/>
  <c r="AEP104" i="24" s="1"/>
  <c r="KM105" i="24"/>
  <c r="AEP105" i="24" s="1"/>
  <c r="KM106" i="24"/>
  <c r="AEP106" i="24" s="1"/>
  <c r="KM107" i="24"/>
  <c r="AEP107" i="24" s="1"/>
  <c r="KM108" i="24"/>
  <c r="AEP108" i="24" s="1"/>
  <c r="KM109" i="24"/>
  <c r="AEP109" i="24" s="1"/>
  <c r="KG11" i="24"/>
  <c r="AEN11" i="24" s="1"/>
  <c r="KG12" i="24"/>
  <c r="AEN12" i="24" s="1"/>
  <c r="KG13" i="24"/>
  <c r="AEN13" i="24" s="1"/>
  <c r="KG14" i="24"/>
  <c r="AEN14" i="24" s="1"/>
  <c r="KG15" i="24"/>
  <c r="AEN15" i="24" s="1"/>
  <c r="KG16" i="24"/>
  <c r="AEN16" i="24" s="1"/>
  <c r="KG17" i="24"/>
  <c r="AEN17" i="24" s="1"/>
  <c r="KG18" i="24"/>
  <c r="AEN18" i="24" s="1"/>
  <c r="KG19" i="24"/>
  <c r="AEN19" i="24" s="1"/>
  <c r="KG20" i="24"/>
  <c r="AEN20" i="24" s="1"/>
  <c r="KG21" i="24"/>
  <c r="AEN21" i="24" s="1"/>
  <c r="KG22" i="24"/>
  <c r="AEN22" i="24" s="1"/>
  <c r="KG23" i="24"/>
  <c r="AEN23" i="24" s="1"/>
  <c r="KG24" i="24"/>
  <c r="AEN24" i="24" s="1"/>
  <c r="KG25" i="24"/>
  <c r="AEN25" i="24" s="1"/>
  <c r="KG26" i="24"/>
  <c r="AEN26" i="24" s="1"/>
  <c r="KG27" i="24"/>
  <c r="AEN27" i="24" s="1"/>
  <c r="KG28" i="24"/>
  <c r="AEN28" i="24" s="1"/>
  <c r="KG29" i="24"/>
  <c r="AEN29" i="24" s="1"/>
  <c r="KG30" i="24"/>
  <c r="AEN30" i="24" s="1"/>
  <c r="KG31" i="24"/>
  <c r="AEN31" i="24" s="1"/>
  <c r="KG32" i="24"/>
  <c r="AEN32" i="24" s="1"/>
  <c r="KG33" i="24"/>
  <c r="AEN33" i="24" s="1"/>
  <c r="KG34" i="24"/>
  <c r="AEN34" i="24" s="1"/>
  <c r="KG35" i="24"/>
  <c r="AEN35" i="24" s="1"/>
  <c r="KG36" i="24"/>
  <c r="AEN36" i="24" s="1"/>
  <c r="KG37" i="24"/>
  <c r="AEN37" i="24" s="1"/>
  <c r="KG38" i="24"/>
  <c r="AEN38" i="24" s="1"/>
  <c r="KG39" i="24"/>
  <c r="AEN39" i="24" s="1"/>
  <c r="KG40" i="24"/>
  <c r="AEN40" i="24" s="1"/>
  <c r="KG41" i="24"/>
  <c r="AEN41" i="24" s="1"/>
  <c r="KG42" i="24"/>
  <c r="AEN42" i="24" s="1"/>
  <c r="KG43" i="24"/>
  <c r="AEN43" i="24" s="1"/>
  <c r="KG44" i="24"/>
  <c r="AEN44" i="24" s="1"/>
  <c r="KG45" i="24"/>
  <c r="AEN45" i="24" s="1"/>
  <c r="KG46" i="24"/>
  <c r="AEN46" i="24" s="1"/>
  <c r="KG47" i="24"/>
  <c r="AEN47" i="24" s="1"/>
  <c r="KG48" i="24"/>
  <c r="AEN48" i="24" s="1"/>
  <c r="KG49" i="24"/>
  <c r="AEN49" i="24" s="1"/>
  <c r="KG50" i="24"/>
  <c r="AEN50" i="24" s="1"/>
  <c r="KG51" i="24"/>
  <c r="AEN51" i="24" s="1"/>
  <c r="KG52" i="24"/>
  <c r="AEN52" i="24" s="1"/>
  <c r="KG53" i="24"/>
  <c r="AEN53" i="24" s="1"/>
  <c r="KG54" i="24"/>
  <c r="AEN54" i="24" s="1"/>
  <c r="KG55" i="24"/>
  <c r="AEN55" i="24" s="1"/>
  <c r="KG56" i="24"/>
  <c r="AEN56" i="24" s="1"/>
  <c r="KG57" i="24"/>
  <c r="AEN57" i="24" s="1"/>
  <c r="KG58" i="24"/>
  <c r="AEN58" i="24" s="1"/>
  <c r="KG59" i="24"/>
  <c r="AEN59" i="24" s="1"/>
  <c r="KG60" i="24"/>
  <c r="AEN60" i="24" s="1"/>
  <c r="KG61" i="24"/>
  <c r="AEN61" i="24" s="1"/>
  <c r="KG62" i="24"/>
  <c r="AEN62" i="24" s="1"/>
  <c r="KG63" i="24"/>
  <c r="AEN63" i="24" s="1"/>
  <c r="KG64" i="24"/>
  <c r="AEN64" i="24" s="1"/>
  <c r="KG65" i="24"/>
  <c r="AEN65" i="24" s="1"/>
  <c r="KG66" i="24"/>
  <c r="AEN66" i="24" s="1"/>
  <c r="KG67" i="24"/>
  <c r="AEN67" i="24" s="1"/>
  <c r="KG68" i="24"/>
  <c r="AEN68" i="24" s="1"/>
  <c r="KG69" i="24"/>
  <c r="AEN69" i="24" s="1"/>
  <c r="KG70" i="24"/>
  <c r="AEN70" i="24" s="1"/>
  <c r="KG71" i="24"/>
  <c r="AEN71" i="24" s="1"/>
  <c r="KG72" i="24"/>
  <c r="AEN72" i="24" s="1"/>
  <c r="KG73" i="24"/>
  <c r="AEN73" i="24" s="1"/>
  <c r="KG74" i="24"/>
  <c r="AEN74" i="24" s="1"/>
  <c r="KG75" i="24"/>
  <c r="AEN75" i="24" s="1"/>
  <c r="KG76" i="24"/>
  <c r="AEN76" i="24" s="1"/>
  <c r="KG77" i="24"/>
  <c r="AEN77" i="24" s="1"/>
  <c r="KG78" i="24"/>
  <c r="AEN78" i="24" s="1"/>
  <c r="KG79" i="24"/>
  <c r="AEN79" i="24" s="1"/>
  <c r="KG80" i="24"/>
  <c r="AEN80" i="24" s="1"/>
  <c r="KG81" i="24"/>
  <c r="AEN81" i="24" s="1"/>
  <c r="KG82" i="24"/>
  <c r="AEN82" i="24" s="1"/>
  <c r="KG83" i="24"/>
  <c r="AEN83" i="24" s="1"/>
  <c r="KG84" i="24"/>
  <c r="AEN84" i="24" s="1"/>
  <c r="KG85" i="24"/>
  <c r="AEN85" i="24" s="1"/>
  <c r="KG86" i="24"/>
  <c r="AEN86" i="24" s="1"/>
  <c r="KG87" i="24"/>
  <c r="AEN87" i="24" s="1"/>
  <c r="KG88" i="24"/>
  <c r="AEN88" i="24" s="1"/>
  <c r="KG89" i="24"/>
  <c r="AEN89" i="24" s="1"/>
  <c r="KG90" i="24"/>
  <c r="AEN90" i="24" s="1"/>
  <c r="KG91" i="24"/>
  <c r="AEN91" i="24" s="1"/>
  <c r="KG92" i="24"/>
  <c r="AEN92" i="24" s="1"/>
  <c r="KG93" i="24"/>
  <c r="AEN93" i="24" s="1"/>
  <c r="KG94" i="24"/>
  <c r="AEN94" i="24" s="1"/>
  <c r="KG95" i="24"/>
  <c r="AEN95" i="24" s="1"/>
  <c r="KG96" i="24"/>
  <c r="AEN96" i="24" s="1"/>
  <c r="KG97" i="24"/>
  <c r="AEN97" i="24" s="1"/>
  <c r="KG98" i="24"/>
  <c r="AEN98" i="24" s="1"/>
  <c r="KG99" i="24"/>
  <c r="AEN99" i="24" s="1"/>
  <c r="KG100" i="24"/>
  <c r="AEN100" i="24" s="1"/>
  <c r="KG101" i="24"/>
  <c r="AEN101" i="24" s="1"/>
  <c r="KG102" i="24"/>
  <c r="AEN102" i="24" s="1"/>
  <c r="KG103" i="24"/>
  <c r="AEN103" i="24" s="1"/>
  <c r="KG104" i="24"/>
  <c r="AEN104" i="24" s="1"/>
  <c r="KG105" i="24"/>
  <c r="AEN105" i="24" s="1"/>
  <c r="KG106" i="24"/>
  <c r="AEN106" i="24" s="1"/>
  <c r="KG107" i="24"/>
  <c r="AEN107" i="24" s="1"/>
  <c r="KG108" i="24"/>
  <c r="AEN108" i="24" s="1"/>
  <c r="KG109" i="24"/>
  <c r="AEN109" i="24" s="1"/>
  <c r="KG10" i="24"/>
  <c r="AEN10" i="24" s="1"/>
  <c r="KA11" i="24"/>
  <c r="AEL11" i="24" s="1"/>
  <c r="KA12" i="24"/>
  <c r="AEL12" i="24" s="1"/>
  <c r="KA13" i="24"/>
  <c r="AEL13" i="24" s="1"/>
  <c r="KA14" i="24"/>
  <c r="AEL14" i="24" s="1"/>
  <c r="KA15" i="24"/>
  <c r="AEL15" i="24" s="1"/>
  <c r="KA16" i="24"/>
  <c r="AEL16" i="24" s="1"/>
  <c r="KA17" i="24"/>
  <c r="AEL17" i="24" s="1"/>
  <c r="KA18" i="24"/>
  <c r="AEL18" i="24" s="1"/>
  <c r="KA19" i="24"/>
  <c r="AEL19" i="24" s="1"/>
  <c r="KA20" i="24"/>
  <c r="AEL20" i="24" s="1"/>
  <c r="KA21" i="24"/>
  <c r="AEL21" i="24" s="1"/>
  <c r="KA22" i="24"/>
  <c r="AEL22" i="24" s="1"/>
  <c r="KA23" i="24"/>
  <c r="AEL23" i="24" s="1"/>
  <c r="KA24" i="24"/>
  <c r="AEL24" i="24" s="1"/>
  <c r="KA25" i="24"/>
  <c r="AEL25" i="24" s="1"/>
  <c r="KA26" i="24"/>
  <c r="AEL26" i="24" s="1"/>
  <c r="KA27" i="24"/>
  <c r="AEL27" i="24" s="1"/>
  <c r="KA28" i="24"/>
  <c r="AEL28" i="24" s="1"/>
  <c r="KA29" i="24"/>
  <c r="AEL29" i="24" s="1"/>
  <c r="KA30" i="24"/>
  <c r="AEL30" i="24" s="1"/>
  <c r="KA31" i="24"/>
  <c r="AEL31" i="24" s="1"/>
  <c r="KA32" i="24"/>
  <c r="AEL32" i="24" s="1"/>
  <c r="KA33" i="24"/>
  <c r="AEL33" i="24" s="1"/>
  <c r="KA34" i="24"/>
  <c r="AEL34" i="24" s="1"/>
  <c r="KA35" i="24"/>
  <c r="AEL35" i="24" s="1"/>
  <c r="KA36" i="24"/>
  <c r="AEL36" i="24" s="1"/>
  <c r="KA37" i="24"/>
  <c r="AEL37" i="24" s="1"/>
  <c r="KA38" i="24"/>
  <c r="AEL38" i="24" s="1"/>
  <c r="KA39" i="24"/>
  <c r="AEL39" i="24" s="1"/>
  <c r="KA40" i="24"/>
  <c r="AEL40" i="24" s="1"/>
  <c r="KA41" i="24"/>
  <c r="AEL41" i="24" s="1"/>
  <c r="KA42" i="24"/>
  <c r="AEL42" i="24" s="1"/>
  <c r="KA43" i="24"/>
  <c r="AEL43" i="24" s="1"/>
  <c r="KA44" i="24"/>
  <c r="AEL44" i="24" s="1"/>
  <c r="KA45" i="24"/>
  <c r="AEL45" i="24" s="1"/>
  <c r="KA46" i="24"/>
  <c r="AEL46" i="24" s="1"/>
  <c r="KA47" i="24"/>
  <c r="AEL47" i="24" s="1"/>
  <c r="KA48" i="24"/>
  <c r="AEL48" i="24" s="1"/>
  <c r="KA49" i="24"/>
  <c r="AEL49" i="24" s="1"/>
  <c r="KA50" i="24"/>
  <c r="AEL50" i="24" s="1"/>
  <c r="KA51" i="24"/>
  <c r="AEL51" i="24" s="1"/>
  <c r="KA52" i="24"/>
  <c r="AEL52" i="24" s="1"/>
  <c r="KA53" i="24"/>
  <c r="AEL53" i="24" s="1"/>
  <c r="KA54" i="24"/>
  <c r="AEL54" i="24" s="1"/>
  <c r="KA55" i="24"/>
  <c r="AEL55" i="24" s="1"/>
  <c r="KA56" i="24"/>
  <c r="AEL56" i="24" s="1"/>
  <c r="KA57" i="24"/>
  <c r="AEL57" i="24" s="1"/>
  <c r="KA58" i="24"/>
  <c r="AEL58" i="24" s="1"/>
  <c r="KA59" i="24"/>
  <c r="AEL59" i="24" s="1"/>
  <c r="KA60" i="24"/>
  <c r="AEL60" i="24" s="1"/>
  <c r="KA61" i="24"/>
  <c r="AEL61" i="24" s="1"/>
  <c r="KA62" i="24"/>
  <c r="AEL62" i="24" s="1"/>
  <c r="KA63" i="24"/>
  <c r="AEL63" i="24" s="1"/>
  <c r="KA64" i="24"/>
  <c r="AEL64" i="24" s="1"/>
  <c r="KA65" i="24"/>
  <c r="AEL65" i="24" s="1"/>
  <c r="KA66" i="24"/>
  <c r="AEL66" i="24" s="1"/>
  <c r="KA67" i="24"/>
  <c r="AEL67" i="24" s="1"/>
  <c r="KA68" i="24"/>
  <c r="AEL68" i="24" s="1"/>
  <c r="KA69" i="24"/>
  <c r="AEL69" i="24" s="1"/>
  <c r="KA70" i="24"/>
  <c r="AEL70" i="24" s="1"/>
  <c r="KA71" i="24"/>
  <c r="AEL71" i="24" s="1"/>
  <c r="KA72" i="24"/>
  <c r="AEL72" i="24" s="1"/>
  <c r="KA73" i="24"/>
  <c r="AEL73" i="24" s="1"/>
  <c r="KA74" i="24"/>
  <c r="AEL74" i="24" s="1"/>
  <c r="KA75" i="24"/>
  <c r="AEL75" i="24" s="1"/>
  <c r="KA76" i="24"/>
  <c r="AEL76" i="24" s="1"/>
  <c r="KA77" i="24"/>
  <c r="AEL77" i="24" s="1"/>
  <c r="KA78" i="24"/>
  <c r="AEL78" i="24" s="1"/>
  <c r="KA79" i="24"/>
  <c r="AEL79" i="24" s="1"/>
  <c r="KA80" i="24"/>
  <c r="AEL80" i="24" s="1"/>
  <c r="KA81" i="24"/>
  <c r="AEL81" i="24" s="1"/>
  <c r="KA82" i="24"/>
  <c r="AEL82" i="24" s="1"/>
  <c r="KA83" i="24"/>
  <c r="AEL83" i="24" s="1"/>
  <c r="KA84" i="24"/>
  <c r="AEL84" i="24" s="1"/>
  <c r="KA85" i="24"/>
  <c r="AEL85" i="24" s="1"/>
  <c r="KA86" i="24"/>
  <c r="AEL86" i="24" s="1"/>
  <c r="KA87" i="24"/>
  <c r="AEL87" i="24" s="1"/>
  <c r="KA88" i="24"/>
  <c r="AEL88" i="24" s="1"/>
  <c r="KA89" i="24"/>
  <c r="AEL89" i="24" s="1"/>
  <c r="KA90" i="24"/>
  <c r="AEL90" i="24" s="1"/>
  <c r="KA91" i="24"/>
  <c r="AEL91" i="24" s="1"/>
  <c r="KA92" i="24"/>
  <c r="AEL92" i="24" s="1"/>
  <c r="KA93" i="24"/>
  <c r="AEL93" i="24" s="1"/>
  <c r="KA94" i="24"/>
  <c r="AEL94" i="24" s="1"/>
  <c r="KA95" i="24"/>
  <c r="AEL95" i="24" s="1"/>
  <c r="KA96" i="24"/>
  <c r="AEL96" i="24" s="1"/>
  <c r="KA97" i="24"/>
  <c r="AEL97" i="24" s="1"/>
  <c r="KA98" i="24"/>
  <c r="AEL98" i="24" s="1"/>
  <c r="KA99" i="24"/>
  <c r="AEL99" i="24" s="1"/>
  <c r="KA100" i="24"/>
  <c r="AEL100" i="24" s="1"/>
  <c r="KA101" i="24"/>
  <c r="AEL101" i="24" s="1"/>
  <c r="KA102" i="24"/>
  <c r="AEL102" i="24" s="1"/>
  <c r="KA103" i="24"/>
  <c r="AEL103" i="24" s="1"/>
  <c r="KA104" i="24"/>
  <c r="AEL104" i="24" s="1"/>
  <c r="KA105" i="24"/>
  <c r="AEL105" i="24" s="1"/>
  <c r="KA106" i="24"/>
  <c r="AEL106" i="24" s="1"/>
  <c r="KA107" i="24"/>
  <c r="AEL107" i="24" s="1"/>
  <c r="KA108" i="24"/>
  <c r="AEL108" i="24" s="1"/>
  <c r="KA109" i="24"/>
  <c r="AEL109" i="24" s="1"/>
  <c r="KA10" i="24"/>
  <c r="AEL10" i="24" s="1"/>
  <c r="JU74" i="24"/>
  <c r="AEJ74" i="24" s="1"/>
  <c r="JU75" i="24"/>
  <c r="AEJ75" i="24" s="1"/>
  <c r="JU76" i="24"/>
  <c r="AEJ76" i="24" s="1"/>
  <c r="JU77" i="24"/>
  <c r="AEJ77" i="24" s="1"/>
  <c r="JU78" i="24"/>
  <c r="AEJ78" i="24" s="1"/>
  <c r="JU79" i="24"/>
  <c r="AEJ79" i="24" s="1"/>
  <c r="JU80" i="24"/>
  <c r="AEJ80" i="24" s="1"/>
  <c r="JU81" i="24"/>
  <c r="AEJ81" i="24" s="1"/>
  <c r="JU82" i="24"/>
  <c r="AEJ82" i="24" s="1"/>
  <c r="JU83" i="24"/>
  <c r="AEJ83" i="24" s="1"/>
  <c r="JU84" i="24"/>
  <c r="AEJ84" i="24" s="1"/>
  <c r="JU85" i="24"/>
  <c r="AEJ85" i="24" s="1"/>
  <c r="JU86" i="24"/>
  <c r="AEJ86" i="24" s="1"/>
  <c r="JU87" i="24"/>
  <c r="AEJ87" i="24" s="1"/>
  <c r="JU88" i="24"/>
  <c r="AEJ88" i="24" s="1"/>
  <c r="JU89" i="24"/>
  <c r="AEJ89" i="24" s="1"/>
  <c r="JU90" i="24"/>
  <c r="AEJ90" i="24" s="1"/>
  <c r="JU91" i="24"/>
  <c r="AEJ91" i="24" s="1"/>
  <c r="JU92" i="24"/>
  <c r="AEJ92" i="24" s="1"/>
  <c r="JU93" i="24"/>
  <c r="AEJ93" i="24" s="1"/>
  <c r="JU94" i="24"/>
  <c r="AEJ94" i="24" s="1"/>
  <c r="JU95" i="24"/>
  <c r="AEJ95" i="24" s="1"/>
  <c r="JU96" i="24"/>
  <c r="AEJ96" i="24" s="1"/>
  <c r="JU97" i="24"/>
  <c r="AEJ97" i="24" s="1"/>
  <c r="JU98" i="24"/>
  <c r="AEJ98" i="24" s="1"/>
  <c r="JU99" i="24"/>
  <c r="AEJ99" i="24" s="1"/>
  <c r="JU100" i="24"/>
  <c r="AEJ100" i="24" s="1"/>
  <c r="JU101" i="24"/>
  <c r="AEJ101" i="24" s="1"/>
  <c r="JU102" i="24"/>
  <c r="AEJ102" i="24" s="1"/>
  <c r="JU103" i="24"/>
  <c r="AEJ103" i="24" s="1"/>
  <c r="JU104" i="24"/>
  <c r="AEJ104" i="24" s="1"/>
  <c r="JU105" i="24"/>
  <c r="AEJ105" i="24" s="1"/>
  <c r="JU106" i="24"/>
  <c r="AEJ106" i="24" s="1"/>
  <c r="JU107" i="24"/>
  <c r="AEJ107" i="24" s="1"/>
  <c r="JU108" i="24"/>
  <c r="AEJ108" i="24" s="1"/>
  <c r="JU109" i="24"/>
  <c r="AEJ109" i="24" s="1"/>
  <c r="JO74" i="24"/>
  <c r="AEH74" i="24" s="1"/>
  <c r="JO75" i="24"/>
  <c r="AEH75" i="24" s="1"/>
  <c r="JO76" i="24"/>
  <c r="AEH76" i="24" s="1"/>
  <c r="JO77" i="24"/>
  <c r="AEH77" i="24" s="1"/>
  <c r="JO78" i="24"/>
  <c r="AEH78" i="24" s="1"/>
  <c r="JO79" i="24"/>
  <c r="AEH79" i="24" s="1"/>
  <c r="JO80" i="24"/>
  <c r="AEH80" i="24" s="1"/>
  <c r="JO81" i="24"/>
  <c r="AEH81" i="24" s="1"/>
  <c r="JO82" i="24"/>
  <c r="AEH82" i="24" s="1"/>
  <c r="JO83" i="24"/>
  <c r="AEH83" i="24" s="1"/>
  <c r="JO84" i="24"/>
  <c r="AEH84" i="24" s="1"/>
  <c r="JO85" i="24"/>
  <c r="AEH85" i="24" s="1"/>
  <c r="JO86" i="24"/>
  <c r="AEH86" i="24" s="1"/>
  <c r="JO87" i="24"/>
  <c r="AEH87" i="24" s="1"/>
  <c r="JO88" i="24"/>
  <c r="AEH88" i="24" s="1"/>
  <c r="JO89" i="24"/>
  <c r="AEH89" i="24" s="1"/>
  <c r="JO90" i="24"/>
  <c r="AEH90" i="24" s="1"/>
  <c r="JO91" i="24"/>
  <c r="AEH91" i="24" s="1"/>
  <c r="JO92" i="24"/>
  <c r="AEH92" i="24" s="1"/>
  <c r="JO93" i="24"/>
  <c r="AEH93" i="24" s="1"/>
  <c r="JO94" i="24"/>
  <c r="AEH94" i="24" s="1"/>
  <c r="JO95" i="24"/>
  <c r="AEH95" i="24" s="1"/>
  <c r="JO96" i="24"/>
  <c r="AEH96" i="24" s="1"/>
  <c r="JO97" i="24"/>
  <c r="AEH97" i="24" s="1"/>
  <c r="JO98" i="24"/>
  <c r="AEH98" i="24" s="1"/>
  <c r="JO99" i="24"/>
  <c r="AEH99" i="24" s="1"/>
  <c r="JO100" i="24"/>
  <c r="AEH100" i="24" s="1"/>
  <c r="JO101" i="24"/>
  <c r="AEH101" i="24" s="1"/>
  <c r="JO102" i="24"/>
  <c r="AEH102" i="24" s="1"/>
  <c r="JO103" i="24"/>
  <c r="AEH103" i="24" s="1"/>
  <c r="JO104" i="24"/>
  <c r="AEH104" i="24" s="1"/>
  <c r="JO105" i="24"/>
  <c r="AEH105" i="24" s="1"/>
  <c r="JO106" i="24"/>
  <c r="AEH106" i="24" s="1"/>
  <c r="JO107" i="24"/>
  <c r="AEH107" i="24" s="1"/>
  <c r="JO108" i="24"/>
  <c r="AEH108" i="24" s="1"/>
  <c r="JO109" i="24"/>
  <c r="AEH109" i="24" s="1"/>
  <c r="JI74" i="24"/>
  <c r="AEF74" i="24" s="1"/>
  <c r="JI75" i="24"/>
  <c r="AEF75" i="24" s="1"/>
  <c r="JI76" i="24"/>
  <c r="AEF76" i="24" s="1"/>
  <c r="JI77" i="24"/>
  <c r="AEF77" i="24" s="1"/>
  <c r="JI78" i="24"/>
  <c r="AEF78" i="24" s="1"/>
  <c r="JI79" i="24"/>
  <c r="AEF79" i="24" s="1"/>
  <c r="JI80" i="24"/>
  <c r="AEF80" i="24" s="1"/>
  <c r="JI81" i="24"/>
  <c r="AEF81" i="24" s="1"/>
  <c r="JI82" i="24"/>
  <c r="AEF82" i="24" s="1"/>
  <c r="JI83" i="24"/>
  <c r="AEF83" i="24" s="1"/>
  <c r="JI84" i="24"/>
  <c r="AEF84" i="24" s="1"/>
  <c r="JI85" i="24"/>
  <c r="AEF85" i="24" s="1"/>
  <c r="JI86" i="24"/>
  <c r="AEF86" i="24" s="1"/>
  <c r="JI87" i="24"/>
  <c r="AEF87" i="24" s="1"/>
  <c r="JI88" i="24"/>
  <c r="AEF88" i="24" s="1"/>
  <c r="JI89" i="24"/>
  <c r="AEF89" i="24" s="1"/>
  <c r="JI90" i="24"/>
  <c r="AEF90" i="24" s="1"/>
  <c r="JI91" i="24"/>
  <c r="AEF91" i="24" s="1"/>
  <c r="JI92" i="24"/>
  <c r="AEF92" i="24" s="1"/>
  <c r="JI93" i="24"/>
  <c r="AEF93" i="24" s="1"/>
  <c r="JI94" i="24"/>
  <c r="AEF94" i="24" s="1"/>
  <c r="JI95" i="24"/>
  <c r="AEF95" i="24" s="1"/>
  <c r="JI96" i="24"/>
  <c r="AEF96" i="24" s="1"/>
  <c r="JI97" i="24"/>
  <c r="AEF97" i="24" s="1"/>
  <c r="JI98" i="24"/>
  <c r="AEF98" i="24" s="1"/>
  <c r="JI99" i="24"/>
  <c r="AEF99" i="24" s="1"/>
  <c r="JI100" i="24"/>
  <c r="AEF100" i="24" s="1"/>
  <c r="JI101" i="24"/>
  <c r="AEF101" i="24" s="1"/>
  <c r="JI102" i="24"/>
  <c r="AEF102" i="24" s="1"/>
  <c r="JI103" i="24"/>
  <c r="AEF103" i="24" s="1"/>
  <c r="JI104" i="24"/>
  <c r="AEF104" i="24" s="1"/>
  <c r="JI105" i="24"/>
  <c r="AEF105" i="24" s="1"/>
  <c r="JI106" i="24"/>
  <c r="AEF106" i="24" s="1"/>
  <c r="JI107" i="24"/>
  <c r="AEF107" i="24" s="1"/>
  <c r="JI108" i="24"/>
  <c r="AEF108" i="24" s="1"/>
  <c r="JI109" i="24"/>
  <c r="AEF109" i="24" s="1"/>
  <c r="JC74" i="24"/>
  <c r="AED74" i="24" s="1"/>
  <c r="JC75" i="24"/>
  <c r="AED75" i="24" s="1"/>
  <c r="JC76" i="24"/>
  <c r="AED76" i="24" s="1"/>
  <c r="JC77" i="24"/>
  <c r="AED77" i="24" s="1"/>
  <c r="JC78" i="24"/>
  <c r="AED78" i="24" s="1"/>
  <c r="JC79" i="24"/>
  <c r="AED79" i="24" s="1"/>
  <c r="JC80" i="24"/>
  <c r="AED80" i="24" s="1"/>
  <c r="JC81" i="24"/>
  <c r="AED81" i="24" s="1"/>
  <c r="JC82" i="24"/>
  <c r="AED82" i="24" s="1"/>
  <c r="JC83" i="24"/>
  <c r="AED83" i="24" s="1"/>
  <c r="JC84" i="24"/>
  <c r="AED84" i="24" s="1"/>
  <c r="JC85" i="24"/>
  <c r="AED85" i="24" s="1"/>
  <c r="JC86" i="24"/>
  <c r="AED86" i="24" s="1"/>
  <c r="JC87" i="24"/>
  <c r="AED87" i="24" s="1"/>
  <c r="JC88" i="24"/>
  <c r="AED88" i="24" s="1"/>
  <c r="JC89" i="24"/>
  <c r="AED89" i="24" s="1"/>
  <c r="JC90" i="24"/>
  <c r="AED90" i="24" s="1"/>
  <c r="JC91" i="24"/>
  <c r="AED91" i="24" s="1"/>
  <c r="JC92" i="24"/>
  <c r="AED92" i="24" s="1"/>
  <c r="JC93" i="24"/>
  <c r="AED93" i="24" s="1"/>
  <c r="JC94" i="24"/>
  <c r="AED94" i="24" s="1"/>
  <c r="JC95" i="24"/>
  <c r="AED95" i="24" s="1"/>
  <c r="JC96" i="24"/>
  <c r="AED96" i="24" s="1"/>
  <c r="JC97" i="24"/>
  <c r="AED97" i="24" s="1"/>
  <c r="JC98" i="24"/>
  <c r="AED98" i="24" s="1"/>
  <c r="JC99" i="24"/>
  <c r="AED99" i="24" s="1"/>
  <c r="JC100" i="24"/>
  <c r="AED100" i="24" s="1"/>
  <c r="JC101" i="24"/>
  <c r="AED101" i="24" s="1"/>
  <c r="JC102" i="24"/>
  <c r="AED102" i="24" s="1"/>
  <c r="JC103" i="24"/>
  <c r="AED103" i="24" s="1"/>
  <c r="JC104" i="24"/>
  <c r="AED104" i="24" s="1"/>
  <c r="JC105" i="24"/>
  <c r="AED105" i="24" s="1"/>
  <c r="JC106" i="24"/>
  <c r="AED106" i="24" s="1"/>
  <c r="JC107" i="24"/>
  <c r="AED107" i="24" s="1"/>
  <c r="JC108" i="24"/>
  <c r="AED108" i="24" s="1"/>
  <c r="JC109" i="24"/>
  <c r="AED109" i="24" s="1"/>
  <c r="IZ74" i="24"/>
  <c r="AEC74" i="24" s="1"/>
  <c r="IZ75" i="24"/>
  <c r="AEC75" i="24" s="1"/>
  <c r="IZ76" i="24"/>
  <c r="AEC76" i="24" s="1"/>
  <c r="IZ77" i="24"/>
  <c r="AEC77" i="24" s="1"/>
  <c r="IZ78" i="24"/>
  <c r="AEC78" i="24" s="1"/>
  <c r="IZ79" i="24"/>
  <c r="AEC79" i="24" s="1"/>
  <c r="IZ80" i="24"/>
  <c r="AEC80" i="24" s="1"/>
  <c r="IZ81" i="24"/>
  <c r="AEC81" i="24" s="1"/>
  <c r="IZ82" i="24"/>
  <c r="AEC82" i="24" s="1"/>
  <c r="IZ83" i="24"/>
  <c r="AEC83" i="24" s="1"/>
  <c r="IZ84" i="24"/>
  <c r="AEC84" i="24" s="1"/>
  <c r="IZ85" i="24"/>
  <c r="AEC85" i="24" s="1"/>
  <c r="IZ86" i="24"/>
  <c r="AEC86" i="24" s="1"/>
  <c r="IZ87" i="24"/>
  <c r="AEC87" i="24" s="1"/>
  <c r="IZ88" i="24"/>
  <c r="AEC88" i="24" s="1"/>
  <c r="IZ89" i="24"/>
  <c r="AEC89" i="24" s="1"/>
  <c r="IZ90" i="24"/>
  <c r="AEC90" i="24" s="1"/>
  <c r="IZ91" i="24"/>
  <c r="AEC91" i="24" s="1"/>
  <c r="IZ92" i="24"/>
  <c r="AEC92" i="24" s="1"/>
  <c r="IZ93" i="24"/>
  <c r="AEC93" i="24" s="1"/>
  <c r="IZ94" i="24"/>
  <c r="AEC94" i="24" s="1"/>
  <c r="IZ95" i="24"/>
  <c r="AEC95" i="24" s="1"/>
  <c r="IZ96" i="24"/>
  <c r="AEC96" i="24" s="1"/>
  <c r="IZ97" i="24"/>
  <c r="AEC97" i="24" s="1"/>
  <c r="IZ98" i="24"/>
  <c r="AEC98" i="24" s="1"/>
  <c r="IZ99" i="24"/>
  <c r="AEC99" i="24" s="1"/>
  <c r="IZ100" i="24"/>
  <c r="AEC100" i="24" s="1"/>
  <c r="IZ101" i="24"/>
  <c r="AEC101" i="24" s="1"/>
  <c r="IZ102" i="24"/>
  <c r="AEC102" i="24" s="1"/>
  <c r="IZ103" i="24"/>
  <c r="AEC103" i="24" s="1"/>
  <c r="IZ104" i="24"/>
  <c r="AEC104" i="24" s="1"/>
  <c r="IZ105" i="24"/>
  <c r="AEC105" i="24" s="1"/>
  <c r="IZ106" i="24"/>
  <c r="AEC106" i="24" s="1"/>
  <c r="IZ107" i="24"/>
  <c r="AEC107" i="24" s="1"/>
  <c r="IZ108" i="24"/>
  <c r="AEC108" i="24" s="1"/>
  <c r="IZ109" i="24"/>
  <c r="AEC109" i="24" s="1"/>
  <c r="IQ74" i="24"/>
  <c r="ADZ74" i="24" s="1"/>
  <c r="IQ75" i="24"/>
  <c r="ADZ75" i="24" s="1"/>
  <c r="IQ76" i="24"/>
  <c r="ADZ76" i="24" s="1"/>
  <c r="IQ77" i="24"/>
  <c r="ADZ77" i="24" s="1"/>
  <c r="IQ78" i="24"/>
  <c r="ADZ78" i="24" s="1"/>
  <c r="IQ79" i="24"/>
  <c r="ADZ79" i="24" s="1"/>
  <c r="IQ80" i="24"/>
  <c r="ADZ80" i="24" s="1"/>
  <c r="IQ81" i="24"/>
  <c r="ADZ81" i="24" s="1"/>
  <c r="IQ82" i="24"/>
  <c r="ADZ82" i="24" s="1"/>
  <c r="IQ83" i="24"/>
  <c r="ADZ83" i="24" s="1"/>
  <c r="IQ84" i="24"/>
  <c r="ADZ84" i="24" s="1"/>
  <c r="IQ85" i="24"/>
  <c r="ADZ85" i="24" s="1"/>
  <c r="IQ86" i="24"/>
  <c r="ADZ86" i="24" s="1"/>
  <c r="IQ87" i="24"/>
  <c r="ADZ87" i="24" s="1"/>
  <c r="IQ88" i="24"/>
  <c r="ADZ88" i="24" s="1"/>
  <c r="IQ89" i="24"/>
  <c r="ADZ89" i="24" s="1"/>
  <c r="IQ90" i="24"/>
  <c r="ADZ90" i="24" s="1"/>
  <c r="IQ91" i="24"/>
  <c r="ADZ91" i="24" s="1"/>
  <c r="IQ92" i="24"/>
  <c r="ADZ92" i="24" s="1"/>
  <c r="IQ93" i="24"/>
  <c r="ADZ93" i="24" s="1"/>
  <c r="IQ94" i="24"/>
  <c r="ADZ94" i="24" s="1"/>
  <c r="IQ95" i="24"/>
  <c r="ADZ95" i="24" s="1"/>
  <c r="IQ96" i="24"/>
  <c r="ADZ96" i="24" s="1"/>
  <c r="IQ97" i="24"/>
  <c r="ADZ97" i="24" s="1"/>
  <c r="IQ98" i="24"/>
  <c r="ADZ98" i="24" s="1"/>
  <c r="IQ99" i="24"/>
  <c r="ADZ99" i="24" s="1"/>
  <c r="IQ100" i="24"/>
  <c r="ADZ100" i="24" s="1"/>
  <c r="IQ101" i="24"/>
  <c r="ADZ101" i="24" s="1"/>
  <c r="IQ102" i="24"/>
  <c r="ADZ102" i="24" s="1"/>
  <c r="IQ103" i="24"/>
  <c r="ADZ103" i="24" s="1"/>
  <c r="IQ104" i="24"/>
  <c r="ADZ104" i="24" s="1"/>
  <c r="IQ105" i="24"/>
  <c r="ADZ105" i="24" s="1"/>
  <c r="IQ106" i="24"/>
  <c r="ADZ106" i="24" s="1"/>
  <c r="IQ107" i="24"/>
  <c r="ADZ107" i="24" s="1"/>
  <c r="IQ108" i="24"/>
  <c r="ADZ108" i="24" s="1"/>
  <c r="IQ109" i="24"/>
  <c r="ADZ109" i="24" s="1"/>
  <c r="IK74" i="24"/>
  <c r="ADX74" i="24" s="1"/>
  <c r="IK75" i="24"/>
  <c r="ADX75" i="24" s="1"/>
  <c r="IK76" i="24"/>
  <c r="ADX76" i="24" s="1"/>
  <c r="IK77" i="24"/>
  <c r="ADX77" i="24" s="1"/>
  <c r="IK78" i="24"/>
  <c r="ADX78" i="24" s="1"/>
  <c r="IK79" i="24"/>
  <c r="ADX79" i="24" s="1"/>
  <c r="IK80" i="24"/>
  <c r="ADX80" i="24" s="1"/>
  <c r="IK81" i="24"/>
  <c r="ADX81" i="24" s="1"/>
  <c r="IK82" i="24"/>
  <c r="ADX82" i="24" s="1"/>
  <c r="IK83" i="24"/>
  <c r="ADX83" i="24" s="1"/>
  <c r="IK84" i="24"/>
  <c r="ADX84" i="24" s="1"/>
  <c r="IK85" i="24"/>
  <c r="ADX85" i="24" s="1"/>
  <c r="IK86" i="24"/>
  <c r="ADX86" i="24" s="1"/>
  <c r="IK87" i="24"/>
  <c r="ADX87" i="24" s="1"/>
  <c r="IK88" i="24"/>
  <c r="ADX88" i="24" s="1"/>
  <c r="IK89" i="24"/>
  <c r="ADX89" i="24" s="1"/>
  <c r="IK90" i="24"/>
  <c r="ADX90" i="24" s="1"/>
  <c r="IK91" i="24"/>
  <c r="ADX91" i="24" s="1"/>
  <c r="IK92" i="24"/>
  <c r="ADX92" i="24" s="1"/>
  <c r="IK93" i="24"/>
  <c r="ADX93" i="24" s="1"/>
  <c r="IK94" i="24"/>
  <c r="ADX94" i="24" s="1"/>
  <c r="IK95" i="24"/>
  <c r="ADX95" i="24" s="1"/>
  <c r="IK96" i="24"/>
  <c r="ADX96" i="24" s="1"/>
  <c r="IK97" i="24"/>
  <c r="ADX97" i="24" s="1"/>
  <c r="IK98" i="24"/>
  <c r="ADX98" i="24" s="1"/>
  <c r="IK99" i="24"/>
  <c r="ADX99" i="24" s="1"/>
  <c r="IK100" i="24"/>
  <c r="ADX100" i="24" s="1"/>
  <c r="IK101" i="24"/>
  <c r="ADX101" i="24" s="1"/>
  <c r="IK102" i="24"/>
  <c r="ADX102" i="24" s="1"/>
  <c r="IK103" i="24"/>
  <c r="ADX103" i="24" s="1"/>
  <c r="IK104" i="24"/>
  <c r="ADX104" i="24" s="1"/>
  <c r="IK105" i="24"/>
  <c r="ADX105" i="24" s="1"/>
  <c r="IK106" i="24"/>
  <c r="ADX106" i="24" s="1"/>
  <c r="IK107" i="24"/>
  <c r="ADX107" i="24" s="1"/>
  <c r="IK108" i="24"/>
  <c r="ADX108" i="24" s="1"/>
  <c r="IK109" i="24"/>
  <c r="ADX109" i="24" s="1"/>
  <c r="IE74" i="24"/>
  <c r="ADV74" i="24" s="1"/>
  <c r="IE75" i="24"/>
  <c r="ADV75" i="24" s="1"/>
  <c r="IE76" i="24"/>
  <c r="ADV76" i="24" s="1"/>
  <c r="IE77" i="24"/>
  <c r="ADV77" i="24" s="1"/>
  <c r="IE78" i="24"/>
  <c r="ADV78" i="24" s="1"/>
  <c r="IE79" i="24"/>
  <c r="ADV79" i="24" s="1"/>
  <c r="IE80" i="24"/>
  <c r="ADV80" i="24" s="1"/>
  <c r="IE81" i="24"/>
  <c r="ADV81" i="24" s="1"/>
  <c r="IE82" i="24"/>
  <c r="ADV82" i="24" s="1"/>
  <c r="IE83" i="24"/>
  <c r="ADV83" i="24" s="1"/>
  <c r="IE84" i="24"/>
  <c r="ADV84" i="24" s="1"/>
  <c r="IE85" i="24"/>
  <c r="ADV85" i="24" s="1"/>
  <c r="IE86" i="24"/>
  <c r="ADV86" i="24" s="1"/>
  <c r="IE87" i="24"/>
  <c r="ADV87" i="24" s="1"/>
  <c r="IE88" i="24"/>
  <c r="ADV88" i="24" s="1"/>
  <c r="IE89" i="24"/>
  <c r="ADV89" i="24" s="1"/>
  <c r="IE90" i="24"/>
  <c r="ADV90" i="24" s="1"/>
  <c r="IE91" i="24"/>
  <c r="ADV91" i="24" s="1"/>
  <c r="IE92" i="24"/>
  <c r="ADV92" i="24" s="1"/>
  <c r="IE93" i="24"/>
  <c r="ADV93" i="24" s="1"/>
  <c r="IE94" i="24"/>
  <c r="ADV94" i="24" s="1"/>
  <c r="IE95" i="24"/>
  <c r="ADV95" i="24" s="1"/>
  <c r="IE96" i="24"/>
  <c r="ADV96" i="24" s="1"/>
  <c r="IE97" i="24"/>
  <c r="ADV97" i="24" s="1"/>
  <c r="IE98" i="24"/>
  <c r="ADV98" i="24" s="1"/>
  <c r="IE99" i="24"/>
  <c r="ADV99" i="24" s="1"/>
  <c r="IE100" i="24"/>
  <c r="ADV100" i="24" s="1"/>
  <c r="IE101" i="24"/>
  <c r="ADV101" i="24" s="1"/>
  <c r="IE102" i="24"/>
  <c r="ADV102" i="24" s="1"/>
  <c r="IE103" i="24"/>
  <c r="ADV103" i="24" s="1"/>
  <c r="IE104" i="24"/>
  <c r="ADV104" i="24" s="1"/>
  <c r="IE105" i="24"/>
  <c r="ADV105" i="24" s="1"/>
  <c r="IE106" i="24"/>
  <c r="ADV106" i="24" s="1"/>
  <c r="IE107" i="24"/>
  <c r="ADV107" i="24" s="1"/>
  <c r="IE108" i="24"/>
  <c r="ADV108" i="24" s="1"/>
  <c r="IE109" i="24"/>
  <c r="ADV109" i="24" s="1"/>
  <c r="HY74" i="24"/>
  <c r="ADT74" i="24" s="1"/>
  <c r="HY75" i="24"/>
  <c r="ADT75" i="24" s="1"/>
  <c r="HY76" i="24"/>
  <c r="ADT76" i="24" s="1"/>
  <c r="HY77" i="24"/>
  <c r="ADT77" i="24" s="1"/>
  <c r="HY78" i="24"/>
  <c r="ADT78" i="24" s="1"/>
  <c r="HY79" i="24"/>
  <c r="ADT79" i="24" s="1"/>
  <c r="HY80" i="24"/>
  <c r="ADT80" i="24" s="1"/>
  <c r="HY81" i="24"/>
  <c r="ADT81" i="24" s="1"/>
  <c r="HY82" i="24"/>
  <c r="ADT82" i="24" s="1"/>
  <c r="HY83" i="24"/>
  <c r="ADT83" i="24" s="1"/>
  <c r="HY84" i="24"/>
  <c r="ADT84" i="24" s="1"/>
  <c r="HY85" i="24"/>
  <c r="ADT85" i="24" s="1"/>
  <c r="HY86" i="24"/>
  <c r="ADT86" i="24" s="1"/>
  <c r="HY87" i="24"/>
  <c r="ADT87" i="24" s="1"/>
  <c r="HY88" i="24"/>
  <c r="ADT88" i="24" s="1"/>
  <c r="HY89" i="24"/>
  <c r="ADT89" i="24" s="1"/>
  <c r="HY90" i="24"/>
  <c r="ADT90" i="24" s="1"/>
  <c r="HY91" i="24"/>
  <c r="ADT91" i="24" s="1"/>
  <c r="HY92" i="24"/>
  <c r="ADT92" i="24" s="1"/>
  <c r="HY93" i="24"/>
  <c r="ADT93" i="24" s="1"/>
  <c r="HY94" i="24"/>
  <c r="ADT94" i="24" s="1"/>
  <c r="HY95" i="24"/>
  <c r="ADT95" i="24" s="1"/>
  <c r="HY96" i="24"/>
  <c r="ADT96" i="24" s="1"/>
  <c r="HY97" i="24"/>
  <c r="ADT97" i="24" s="1"/>
  <c r="HY98" i="24"/>
  <c r="ADT98" i="24" s="1"/>
  <c r="HY99" i="24"/>
  <c r="ADT99" i="24" s="1"/>
  <c r="HY100" i="24"/>
  <c r="ADT100" i="24" s="1"/>
  <c r="HY101" i="24"/>
  <c r="ADT101" i="24" s="1"/>
  <c r="HY102" i="24"/>
  <c r="ADT102" i="24" s="1"/>
  <c r="HY103" i="24"/>
  <c r="ADT103" i="24" s="1"/>
  <c r="HY104" i="24"/>
  <c r="ADT104" i="24" s="1"/>
  <c r="HY105" i="24"/>
  <c r="ADT105" i="24" s="1"/>
  <c r="HY106" i="24"/>
  <c r="ADT106" i="24" s="1"/>
  <c r="HY107" i="24"/>
  <c r="ADT107" i="24" s="1"/>
  <c r="HY108" i="24"/>
  <c r="ADT108" i="24" s="1"/>
  <c r="HY109" i="24"/>
  <c r="ADT109" i="24" s="1"/>
  <c r="HS74" i="24"/>
  <c r="ADR74" i="24" s="1"/>
  <c r="HS75" i="24"/>
  <c r="ADR75" i="24" s="1"/>
  <c r="HS76" i="24"/>
  <c r="ADR76" i="24" s="1"/>
  <c r="HS77" i="24"/>
  <c r="ADR77" i="24" s="1"/>
  <c r="HS78" i="24"/>
  <c r="ADR78" i="24" s="1"/>
  <c r="HS79" i="24"/>
  <c r="ADR79" i="24" s="1"/>
  <c r="HS80" i="24"/>
  <c r="ADR80" i="24" s="1"/>
  <c r="HS81" i="24"/>
  <c r="ADR81" i="24" s="1"/>
  <c r="HS82" i="24"/>
  <c r="ADR82" i="24" s="1"/>
  <c r="HS83" i="24"/>
  <c r="ADR83" i="24" s="1"/>
  <c r="HS84" i="24"/>
  <c r="ADR84" i="24" s="1"/>
  <c r="HS85" i="24"/>
  <c r="ADR85" i="24" s="1"/>
  <c r="HS86" i="24"/>
  <c r="ADR86" i="24" s="1"/>
  <c r="HS87" i="24"/>
  <c r="ADR87" i="24" s="1"/>
  <c r="HS88" i="24"/>
  <c r="ADR88" i="24" s="1"/>
  <c r="HS89" i="24"/>
  <c r="ADR89" i="24" s="1"/>
  <c r="HS90" i="24"/>
  <c r="ADR90" i="24" s="1"/>
  <c r="HS91" i="24"/>
  <c r="ADR91" i="24" s="1"/>
  <c r="HS92" i="24"/>
  <c r="ADR92" i="24" s="1"/>
  <c r="HS93" i="24"/>
  <c r="ADR93" i="24" s="1"/>
  <c r="HS94" i="24"/>
  <c r="ADR94" i="24" s="1"/>
  <c r="HS95" i="24"/>
  <c r="ADR95" i="24" s="1"/>
  <c r="HS96" i="24"/>
  <c r="ADR96" i="24" s="1"/>
  <c r="HS97" i="24"/>
  <c r="ADR97" i="24" s="1"/>
  <c r="HS98" i="24"/>
  <c r="ADR98" i="24" s="1"/>
  <c r="HS99" i="24"/>
  <c r="ADR99" i="24" s="1"/>
  <c r="HS100" i="24"/>
  <c r="ADR100" i="24" s="1"/>
  <c r="HS101" i="24"/>
  <c r="ADR101" i="24" s="1"/>
  <c r="HS102" i="24"/>
  <c r="ADR102" i="24" s="1"/>
  <c r="HS103" i="24"/>
  <c r="ADR103" i="24" s="1"/>
  <c r="HS104" i="24"/>
  <c r="ADR104" i="24" s="1"/>
  <c r="HS105" i="24"/>
  <c r="ADR105" i="24" s="1"/>
  <c r="HS106" i="24"/>
  <c r="ADR106" i="24" s="1"/>
  <c r="HS107" i="24"/>
  <c r="ADR107" i="24" s="1"/>
  <c r="HS108" i="24"/>
  <c r="ADR108" i="24" s="1"/>
  <c r="HS109" i="24"/>
  <c r="ADR109" i="24" s="1"/>
  <c r="HM74" i="24"/>
  <c r="ADP74" i="24" s="1"/>
  <c r="HM75" i="24"/>
  <c r="ADP75" i="24" s="1"/>
  <c r="HM76" i="24"/>
  <c r="ADP76" i="24" s="1"/>
  <c r="HM77" i="24"/>
  <c r="ADP77" i="24" s="1"/>
  <c r="HM78" i="24"/>
  <c r="ADP78" i="24" s="1"/>
  <c r="HM79" i="24"/>
  <c r="ADP79" i="24" s="1"/>
  <c r="HM80" i="24"/>
  <c r="ADP80" i="24" s="1"/>
  <c r="HM81" i="24"/>
  <c r="ADP81" i="24" s="1"/>
  <c r="HM82" i="24"/>
  <c r="ADP82" i="24" s="1"/>
  <c r="HM83" i="24"/>
  <c r="ADP83" i="24" s="1"/>
  <c r="HM84" i="24"/>
  <c r="ADP84" i="24" s="1"/>
  <c r="HM85" i="24"/>
  <c r="ADP85" i="24" s="1"/>
  <c r="HM86" i="24"/>
  <c r="ADP86" i="24" s="1"/>
  <c r="HM87" i="24"/>
  <c r="ADP87" i="24" s="1"/>
  <c r="HM88" i="24"/>
  <c r="ADP88" i="24" s="1"/>
  <c r="HM89" i="24"/>
  <c r="ADP89" i="24" s="1"/>
  <c r="HM90" i="24"/>
  <c r="ADP90" i="24" s="1"/>
  <c r="HM91" i="24"/>
  <c r="ADP91" i="24" s="1"/>
  <c r="HM92" i="24"/>
  <c r="ADP92" i="24" s="1"/>
  <c r="HM93" i="24"/>
  <c r="ADP93" i="24" s="1"/>
  <c r="HM94" i="24"/>
  <c r="ADP94" i="24" s="1"/>
  <c r="HM95" i="24"/>
  <c r="ADP95" i="24" s="1"/>
  <c r="HM96" i="24"/>
  <c r="ADP96" i="24" s="1"/>
  <c r="HM97" i="24"/>
  <c r="ADP97" i="24" s="1"/>
  <c r="HM98" i="24"/>
  <c r="ADP98" i="24" s="1"/>
  <c r="HM99" i="24"/>
  <c r="ADP99" i="24" s="1"/>
  <c r="HM100" i="24"/>
  <c r="ADP100" i="24" s="1"/>
  <c r="HM101" i="24"/>
  <c r="ADP101" i="24" s="1"/>
  <c r="HM102" i="24"/>
  <c r="ADP102" i="24" s="1"/>
  <c r="HM103" i="24"/>
  <c r="ADP103" i="24" s="1"/>
  <c r="HM104" i="24"/>
  <c r="ADP104" i="24" s="1"/>
  <c r="HM105" i="24"/>
  <c r="ADP105" i="24" s="1"/>
  <c r="HM106" i="24"/>
  <c r="ADP106" i="24" s="1"/>
  <c r="HM107" i="24"/>
  <c r="ADP107" i="24" s="1"/>
  <c r="HM108" i="24"/>
  <c r="ADP108" i="24" s="1"/>
  <c r="HM109" i="24"/>
  <c r="ADP109" i="24" s="1"/>
  <c r="HG74" i="24"/>
  <c r="ADN74" i="24" s="1"/>
  <c r="HG75" i="24"/>
  <c r="ADN75" i="24" s="1"/>
  <c r="HG76" i="24"/>
  <c r="ADN76" i="24" s="1"/>
  <c r="HG77" i="24"/>
  <c r="ADN77" i="24" s="1"/>
  <c r="HG78" i="24"/>
  <c r="ADN78" i="24" s="1"/>
  <c r="HG79" i="24"/>
  <c r="ADN79" i="24" s="1"/>
  <c r="HG80" i="24"/>
  <c r="ADN80" i="24" s="1"/>
  <c r="HG81" i="24"/>
  <c r="ADN81" i="24" s="1"/>
  <c r="HG82" i="24"/>
  <c r="ADN82" i="24" s="1"/>
  <c r="HG83" i="24"/>
  <c r="ADN83" i="24" s="1"/>
  <c r="HG84" i="24"/>
  <c r="ADN84" i="24" s="1"/>
  <c r="HG85" i="24"/>
  <c r="ADN85" i="24" s="1"/>
  <c r="HG86" i="24"/>
  <c r="ADN86" i="24" s="1"/>
  <c r="HG87" i="24"/>
  <c r="ADN87" i="24" s="1"/>
  <c r="HG88" i="24"/>
  <c r="ADN88" i="24" s="1"/>
  <c r="HG89" i="24"/>
  <c r="ADN89" i="24" s="1"/>
  <c r="HG90" i="24"/>
  <c r="ADN90" i="24" s="1"/>
  <c r="HG91" i="24"/>
  <c r="ADN91" i="24" s="1"/>
  <c r="HG92" i="24"/>
  <c r="ADN92" i="24" s="1"/>
  <c r="HG93" i="24"/>
  <c r="ADN93" i="24" s="1"/>
  <c r="HG94" i="24"/>
  <c r="ADN94" i="24" s="1"/>
  <c r="HG95" i="24"/>
  <c r="ADN95" i="24" s="1"/>
  <c r="HG96" i="24"/>
  <c r="ADN96" i="24" s="1"/>
  <c r="HG97" i="24"/>
  <c r="ADN97" i="24" s="1"/>
  <c r="HG98" i="24"/>
  <c r="ADN98" i="24" s="1"/>
  <c r="HG99" i="24"/>
  <c r="ADN99" i="24" s="1"/>
  <c r="HG100" i="24"/>
  <c r="ADN100" i="24" s="1"/>
  <c r="HG101" i="24"/>
  <c r="ADN101" i="24" s="1"/>
  <c r="HG102" i="24"/>
  <c r="ADN102" i="24" s="1"/>
  <c r="HG103" i="24"/>
  <c r="ADN103" i="24" s="1"/>
  <c r="HG104" i="24"/>
  <c r="ADN104" i="24" s="1"/>
  <c r="HG105" i="24"/>
  <c r="ADN105" i="24" s="1"/>
  <c r="HG106" i="24"/>
  <c r="ADN106" i="24" s="1"/>
  <c r="HG107" i="24"/>
  <c r="ADN107" i="24" s="1"/>
  <c r="HG108" i="24"/>
  <c r="ADN108" i="24" s="1"/>
  <c r="HG109" i="24"/>
  <c r="ADN109" i="24" s="1"/>
  <c r="HA74" i="24"/>
  <c r="HA75" i="24"/>
  <c r="HA76" i="24"/>
  <c r="HA77" i="24"/>
  <c r="HA78" i="24"/>
  <c r="HA79" i="24"/>
  <c r="HA80" i="24"/>
  <c r="HA81" i="24"/>
  <c r="HA82" i="24"/>
  <c r="HA83" i="24"/>
  <c r="HA84" i="24"/>
  <c r="HA85" i="24"/>
  <c r="HA86" i="24"/>
  <c r="HA87" i="24"/>
  <c r="HA88" i="24"/>
  <c r="HA89" i="24"/>
  <c r="HA90" i="24"/>
  <c r="HA91" i="24"/>
  <c r="HA92" i="24"/>
  <c r="HA93" i="24"/>
  <c r="HA94" i="24"/>
  <c r="HA95" i="24"/>
  <c r="HA96" i="24"/>
  <c r="HA97" i="24"/>
  <c r="HA98" i="24"/>
  <c r="HA99" i="24"/>
  <c r="HA100" i="24"/>
  <c r="HA101" i="24"/>
  <c r="HA102" i="24"/>
  <c r="HA103" i="24"/>
  <c r="HA104" i="24"/>
  <c r="HA105" i="24"/>
  <c r="HA106" i="24"/>
  <c r="HA107" i="24"/>
  <c r="HA108" i="24"/>
  <c r="HA109" i="24"/>
  <c r="GU74" i="24"/>
  <c r="ADJ74" i="24" s="1"/>
  <c r="GU75" i="24"/>
  <c r="ADJ75" i="24" s="1"/>
  <c r="GU76" i="24"/>
  <c r="ADJ76" i="24" s="1"/>
  <c r="GU77" i="24"/>
  <c r="ADJ77" i="24" s="1"/>
  <c r="GU78" i="24"/>
  <c r="ADJ78" i="24" s="1"/>
  <c r="GU79" i="24"/>
  <c r="ADJ79" i="24" s="1"/>
  <c r="GU80" i="24"/>
  <c r="ADJ80" i="24" s="1"/>
  <c r="GU81" i="24"/>
  <c r="ADJ81" i="24" s="1"/>
  <c r="GU82" i="24"/>
  <c r="ADJ82" i="24" s="1"/>
  <c r="GU83" i="24"/>
  <c r="ADJ83" i="24" s="1"/>
  <c r="GU84" i="24"/>
  <c r="ADJ84" i="24" s="1"/>
  <c r="GU85" i="24"/>
  <c r="ADJ85" i="24" s="1"/>
  <c r="GU86" i="24"/>
  <c r="ADJ86" i="24" s="1"/>
  <c r="GU87" i="24"/>
  <c r="ADJ87" i="24" s="1"/>
  <c r="GU88" i="24"/>
  <c r="ADJ88" i="24" s="1"/>
  <c r="GU89" i="24"/>
  <c r="ADJ89" i="24" s="1"/>
  <c r="GU90" i="24"/>
  <c r="ADJ90" i="24" s="1"/>
  <c r="GU91" i="24"/>
  <c r="ADJ91" i="24" s="1"/>
  <c r="GU92" i="24"/>
  <c r="ADJ92" i="24" s="1"/>
  <c r="GU93" i="24"/>
  <c r="ADJ93" i="24" s="1"/>
  <c r="GU94" i="24"/>
  <c r="ADJ94" i="24" s="1"/>
  <c r="GU95" i="24"/>
  <c r="ADJ95" i="24" s="1"/>
  <c r="GU96" i="24"/>
  <c r="ADJ96" i="24" s="1"/>
  <c r="GU97" i="24"/>
  <c r="ADJ97" i="24" s="1"/>
  <c r="GU98" i="24"/>
  <c r="ADJ98" i="24" s="1"/>
  <c r="GU99" i="24"/>
  <c r="ADJ99" i="24" s="1"/>
  <c r="GU100" i="24"/>
  <c r="ADJ100" i="24" s="1"/>
  <c r="GU101" i="24"/>
  <c r="ADJ101" i="24" s="1"/>
  <c r="GU102" i="24"/>
  <c r="ADJ102" i="24" s="1"/>
  <c r="GU103" i="24"/>
  <c r="ADJ103" i="24" s="1"/>
  <c r="GU104" i="24"/>
  <c r="ADJ104" i="24" s="1"/>
  <c r="GU105" i="24"/>
  <c r="ADJ105" i="24" s="1"/>
  <c r="GU106" i="24"/>
  <c r="ADJ106" i="24" s="1"/>
  <c r="GU107" i="24"/>
  <c r="ADJ107" i="24" s="1"/>
  <c r="GU108" i="24"/>
  <c r="ADJ108" i="24" s="1"/>
  <c r="GU109" i="24"/>
  <c r="ADJ109" i="24" s="1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Z18" i="17"/>
  <c r="BZ132" i="24"/>
  <c r="BZ131" i="24"/>
  <c r="BZ130" i="24"/>
  <c r="BZ129" i="24"/>
  <c r="BZ128" i="24"/>
  <c r="BZ127" i="24"/>
  <c r="BZ126" i="24"/>
  <c r="BZ125" i="24"/>
  <c r="BZ124" i="24"/>
  <c r="BZ123" i="24"/>
  <c r="BZ122" i="24"/>
  <c r="BZ121" i="24"/>
  <c r="BZ120" i="24"/>
  <c r="BZ119" i="24"/>
  <c r="BZ118" i="24"/>
  <c r="BZ117" i="24"/>
  <c r="BZ116" i="24"/>
  <c r="BZ115" i="24"/>
  <c r="BZ114" i="24"/>
  <c r="BZ113" i="24"/>
  <c r="BZ112" i="24"/>
  <c r="BZ111" i="24"/>
  <c r="BZ110" i="24"/>
  <c r="BZ14" i="24"/>
  <c r="BZ13" i="24"/>
  <c r="BZ12" i="24"/>
  <c r="BZ11" i="24"/>
  <c r="BZ10" i="24"/>
  <c r="BZ6" i="24"/>
  <c r="BZ5" i="24"/>
  <c r="BR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AO74" i="24"/>
  <c r="AO75" i="24"/>
  <c r="AO76" i="24"/>
  <c r="AO77" i="24"/>
  <c r="AO78" i="24"/>
  <c r="AO79" i="24"/>
  <c r="AO80" i="24"/>
  <c r="AO81" i="24"/>
  <c r="AO82" i="24"/>
  <c r="AO83" i="24"/>
  <c r="AO84" i="24"/>
  <c r="AO85" i="24"/>
  <c r="AO86" i="24"/>
  <c r="AO87" i="24"/>
  <c r="AO88" i="24"/>
  <c r="AO89" i="24"/>
  <c r="AO90" i="24"/>
  <c r="AO91" i="24"/>
  <c r="AO92" i="24"/>
  <c r="AO93" i="24"/>
  <c r="AO94" i="24"/>
  <c r="AO95" i="24"/>
  <c r="AO96" i="24"/>
  <c r="AO97" i="24"/>
  <c r="AO98" i="24"/>
  <c r="AO99" i="24"/>
  <c r="AO100" i="24"/>
  <c r="AO101" i="24"/>
  <c r="AO102" i="24"/>
  <c r="AO103" i="24"/>
  <c r="AO104" i="24"/>
  <c r="AO105" i="24"/>
  <c r="AO106" i="24"/>
  <c r="AO107" i="24"/>
  <c r="AO108" i="24"/>
  <c r="AO109" i="24"/>
  <c r="T15" i="24"/>
  <c r="BI74" i="24"/>
  <c r="BI75" i="24"/>
  <c r="BI76" i="24"/>
  <c r="BI77" i="24"/>
  <c r="BI78" i="24"/>
  <c r="BI79" i="24"/>
  <c r="BI80" i="24"/>
  <c r="BI81" i="24"/>
  <c r="BI82" i="24"/>
  <c r="BI83" i="24"/>
  <c r="BI84" i="24"/>
  <c r="BI85" i="24"/>
  <c r="BI86" i="24"/>
  <c r="BI87" i="24"/>
  <c r="BI88" i="24"/>
  <c r="BI89" i="24"/>
  <c r="BI90" i="24"/>
  <c r="BI91" i="24"/>
  <c r="BI92" i="24"/>
  <c r="BI93" i="24"/>
  <c r="BI94" i="24"/>
  <c r="BI95" i="24"/>
  <c r="BI96" i="24"/>
  <c r="BI97" i="24"/>
  <c r="BI98" i="24"/>
  <c r="BI99" i="24"/>
  <c r="BI100" i="24"/>
  <c r="BI101" i="24"/>
  <c r="BI102" i="24"/>
  <c r="BI103" i="24"/>
  <c r="BI104" i="24"/>
  <c r="BI105" i="24"/>
  <c r="BI106" i="24"/>
  <c r="BI107" i="24"/>
  <c r="BI108" i="24"/>
  <c r="BI109" i="24"/>
  <c r="BI110" i="24"/>
  <c r="BI111" i="24"/>
  <c r="BI112" i="24"/>
  <c r="BI113" i="24"/>
  <c r="BI114" i="24"/>
  <c r="BI115" i="24"/>
  <c r="BI116" i="24"/>
  <c r="BI117" i="24"/>
  <c r="BI118" i="24"/>
  <c r="BI119" i="24"/>
  <c r="BI120" i="24"/>
  <c r="BI121" i="24"/>
  <c r="BI122" i="24"/>
  <c r="BI123" i="24"/>
  <c r="BI124" i="24"/>
  <c r="BI125" i="24"/>
  <c r="BI126" i="24"/>
  <c r="BI127" i="24"/>
  <c r="BI128" i="24"/>
  <c r="BI129" i="24"/>
  <c r="BI130" i="24"/>
  <c r="BI131" i="24"/>
  <c r="BI132" i="24"/>
  <c r="BI133" i="24"/>
  <c r="BI134" i="24"/>
  <c r="BI135" i="24"/>
  <c r="BI136" i="24"/>
  <c r="BI137" i="24"/>
  <c r="BI138" i="24"/>
  <c r="BI139" i="24"/>
  <c r="BI140" i="24"/>
  <c r="BI141" i="24"/>
  <c r="BI142" i="24"/>
  <c r="BI143" i="24"/>
  <c r="BI144" i="24"/>
  <c r="BI145" i="24"/>
  <c r="BI146" i="24"/>
  <c r="BI147" i="24"/>
  <c r="BI148" i="24"/>
  <c r="BI149" i="24"/>
  <c r="BI150" i="24"/>
  <c r="BI151" i="24"/>
  <c r="BI152" i="24"/>
  <c r="BI153" i="24"/>
  <c r="BI154" i="24"/>
  <c r="BI155" i="24"/>
  <c r="BI156" i="24"/>
  <c r="BI157" i="24"/>
  <c r="BI158" i="24"/>
  <c r="BI159" i="24"/>
  <c r="BI160" i="24"/>
  <c r="BI161" i="24"/>
  <c r="BI162" i="24"/>
  <c r="BI163" i="24"/>
  <c r="BI164" i="24"/>
  <c r="BI165" i="24"/>
  <c r="BI166" i="24"/>
  <c r="BI167" i="24"/>
  <c r="BI168" i="24"/>
  <c r="BI169" i="24"/>
  <c r="BI170" i="24"/>
  <c r="BI171" i="24"/>
  <c r="BI172" i="24"/>
  <c r="BI173" i="24"/>
  <c r="BI174" i="24"/>
  <c r="BI175" i="24"/>
  <c r="BI176" i="24"/>
  <c r="BI177" i="24"/>
  <c r="BI178" i="24"/>
  <c r="BI179" i="24"/>
  <c r="BI180" i="24"/>
  <c r="BI181" i="24"/>
  <c r="BI182" i="24"/>
  <c r="BI183" i="24"/>
  <c r="BI184" i="24"/>
  <c r="BI185" i="24"/>
  <c r="BI186" i="24"/>
  <c r="BI187" i="24"/>
  <c r="BI188" i="24"/>
  <c r="BI189" i="24"/>
  <c r="BI190" i="24"/>
  <c r="BI191" i="24"/>
  <c r="BI192" i="24"/>
  <c r="BI193" i="24"/>
  <c r="BI194" i="24"/>
  <c r="BI195" i="24"/>
  <c r="BI196" i="24"/>
  <c r="BI197" i="24"/>
  <c r="BI198" i="24"/>
  <c r="BI199" i="24"/>
  <c r="BI200" i="24"/>
  <c r="BI201" i="24"/>
  <c r="BI202" i="24"/>
  <c r="BI203" i="24"/>
  <c r="BI204" i="24"/>
  <c r="BI205" i="24"/>
  <c r="BI206" i="24"/>
  <c r="BI207" i="24"/>
  <c r="BI208" i="24"/>
  <c r="BI209" i="24"/>
  <c r="BI210" i="24"/>
  <c r="BI211" i="24"/>
  <c r="BI212" i="24"/>
  <c r="BI213" i="24"/>
  <c r="BI214" i="24"/>
  <c r="BI215" i="24"/>
  <c r="BI216" i="24"/>
  <c r="BI217" i="24"/>
  <c r="BI218" i="24"/>
  <c r="BI219" i="24"/>
  <c r="BI220" i="24"/>
  <c r="BI221" i="24"/>
  <c r="BI222" i="24"/>
  <c r="BI223" i="24"/>
  <c r="BI224" i="24"/>
  <c r="BI225" i="24"/>
  <c r="BI226" i="24"/>
  <c r="BI227" i="24"/>
  <c r="BI228" i="24"/>
  <c r="BI229" i="24"/>
  <c r="BI230" i="24"/>
  <c r="BI231" i="24"/>
  <c r="BI232" i="24"/>
  <c r="BI233" i="24"/>
  <c r="BI234" i="24"/>
  <c r="BI235" i="24"/>
  <c r="BI236" i="24"/>
  <c r="BI237" i="24"/>
  <c r="BI238" i="24"/>
  <c r="BI239" i="24"/>
  <c r="BI240" i="24"/>
  <c r="BI241" i="24"/>
  <c r="BI242" i="24"/>
  <c r="BI243" i="24"/>
  <c r="BI244" i="24"/>
  <c r="BI245" i="24"/>
  <c r="BI246" i="24"/>
  <c r="BI247" i="24"/>
  <c r="BI248" i="24"/>
  <c r="BI249" i="24"/>
  <c r="BI250" i="24"/>
  <c r="BI251" i="24"/>
  <c r="BI252" i="24"/>
  <c r="BI253" i="24"/>
  <c r="BI254" i="24"/>
  <c r="BI255" i="24"/>
  <c r="BI256" i="24"/>
  <c r="BI257" i="24"/>
  <c r="BI258" i="24"/>
  <c r="BI259" i="24"/>
  <c r="BI260" i="24"/>
  <c r="BI261" i="24"/>
  <c r="BI262" i="24"/>
  <c r="BI263" i="24"/>
  <c r="BI264" i="24"/>
  <c r="BI265" i="24"/>
  <c r="BI266" i="24"/>
  <c r="BI267" i="24"/>
  <c r="BI268" i="24"/>
  <c r="BI269" i="24"/>
  <c r="BI270" i="24"/>
  <c r="BI271" i="24"/>
  <c r="BI272" i="24"/>
  <c r="BI273" i="24"/>
  <c r="BI274" i="24"/>
  <c r="BI275" i="24"/>
  <c r="BI276" i="24"/>
  <c r="BI277" i="24"/>
  <c r="BI278" i="24"/>
  <c r="BI279" i="24"/>
  <c r="BI280" i="24"/>
  <c r="BI281" i="24"/>
  <c r="BI282" i="24"/>
  <c r="AF102" i="17" l="1" a="1"/>
  <c r="AF102" i="17" s="1"/>
  <c r="OO57" i="24"/>
  <c r="AFY57" i="24"/>
  <c r="OO34" i="24"/>
  <c r="AFY34" i="24"/>
  <c r="OO45" i="24"/>
  <c r="AFY45" i="24"/>
  <c r="OO60" i="24"/>
  <c r="AFY60" i="24"/>
  <c r="AFY36" i="24"/>
  <c r="OO36" i="24"/>
  <c r="OO38" i="24"/>
  <c r="AFY38" i="24"/>
  <c r="OO40" i="24"/>
  <c r="AFY40" i="24"/>
  <c r="AFY43" i="24"/>
  <c r="OO43" i="24"/>
  <c r="AFY58" i="24"/>
  <c r="OO58" i="24"/>
  <c r="OO42" i="24"/>
  <c r="AFY42" i="24"/>
  <c r="OO47" i="24"/>
  <c r="AFY47" i="24"/>
  <c r="OO12" i="24"/>
  <c r="AFY12" i="24"/>
  <c r="AFY21" i="24"/>
  <c r="OO21" i="24"/>
  <c r="MX94" i="24"/>
  <c r="AFK94" i="24" s="1"/>
  <c r="AFI94" i="24"/>
  <c r="MX103" i="24"/>
  <c r="AFK103" i="24" s="1"/>
  <c r="AFJ103" i="24"/>
  <c r="MX71" i="24"/>
  <c r="AFK71" i="24" s="1"/>
  <c r="AFJ71" i="24"/>
  <c r="PJ11" i="24"/>
  <c r="AGF11" i="24"/>
  <c r="OF19" i="24"/>
  <c r="AFV19" i="24"/>
  <c r="OI33" i="24"/>
  <c r="AFW33" i="24"/>
  <c r="OU34" i="24"/>
  <c r="AGA34" i="24"/>
  <c r="SL10" i="24"/>
  <c r="AGE10" i="24"/>
  <c r="NW11" i="24"/>
  <c r="PG11" i="24"/>
  <c r="NW12" i="24"/>
  <c r="AFS12" i="24"/>
  <c r="OR12" i="24"/>
  <c r="OI13" i="24"/>
  <c r="PG13" i="24"/>
  <c r="OF14" i="24"/>
  <c r="NW16" i="24"/>
  <c r="AFS16" i="24"/>
  <c r="OR16" i="24"/>
  <c r="PJ16" i="24"/>
  <c r="AGF16" i="24"/>
  <c r="OX17" i="24"/>
  <c r="AGB17" i="24"/>
  <c r="YG17" i="24"/>
  <c r="PD18" i="24"/>
  <c r="NZ19" i="24"/>
  <c r="AFT19" i="24"/>
  <c r="PA19" i="24"/>
  <c r="AGC19" i="24"/>
  <c r="OX20" i="24"/>
  <c r="NW21" i="24"/>
  <c r="AFS21" i="24"/>
  <c r="OU21" i="24"/>
  <c r="AGA21" i="24"/>
  <c r="PM21" i="24"/>
  <c r="OX22" i="24"/>
  <c r="AGB22" i="24"/>
  <c r="OI23" i="24"/>
  <c r="AFW23" i="24"/>
  <c r="NT24" i="24"/>
  <c r="OO24" i="24"/>
  <c r="PD24" i="24"/>
  <c r="NZ25" i="24"/>
  <c r="OU25" i="24"/>
  <c r="PJ25" i="24"/>
  <c r="AGF25" i="24"/>
  <c r="OF26" i="24"/>
  <c r="AFV26" i="24"/>
  <c r="PA26" i="24"/>
  <c r="AGC26" i="24"/>
  <c r="NW27" i="24"/>
  <c r="AFS27" i="24"/>
  <c r="PJ27" i="24"/>
  <c r="NQ28" i="24"/>
  <c r="AFQ28" i="24"/>
  <c r="OI28" i="24"/>
  <c r="AFW28" i="24"/>
  <c r="NQ29" i="24"/>
  <c r="AFQ29" i="24"/>
  <c r="OO29" i="24"/>
  <c r="AFY29" i="24"/>
  <c r="OI30" i="24"/>
  <c r="AFW30" i="24"/>
  <c r="PD30" i="24"/>
  <c r="AGD30" i="24"/>
  <c r="OR31" i="24"/>
  <c r="AFZ31" i="24"/>
  <c r="PJ31" i="24"/>
  <c r="AGF31" i="24"/>
  <c r="NT32" i="24"/>
  <c r="PG32" i="24"/>
  <c r="AGE32" i="24"/>
  <c r="OF33" i="24"/>
  <c r="AFV33" i="24"/>
  <c r="OX33" i="24"/>
  <c r="AGB33" i="24"/>
  <c r="NW34" i="24"/>
  <c r="AFS34" i="24"/>
  <c r="OR34" i="24"/>
  <c r="OR35" i="24"/>
  <c r="AFZ35" i="24"/>
  <c r="OU36" i="24"/>
  <c r="AGA36" i="24"/>
  <c r="YI36" i="24"/>
  <c r="YJ36" i="24" s="1"/>
  <c r="NT37" i="24"/>
  <c r="AFR37" i="24"/>
  <c r="OU37" i="24"/>
  <c r="AGA37" i="24"/>
  <c r="PJ37" i="24"/>
  <c r="AGF37" i="24"/>
  <c r="NT38" i="24"/>
  <c r="PD39" i="24"/>
  <c r="AGD39" i="24"/>
  <c r="NZ40" i="24"/>
  <c r="PM40" i="24"/>
  <c r="AGG40" i="24"/>
  <c r="OU41" i="24"/>
  <c r="PD42" i="24"/>
  <c r="PP43" i="24"/>
  <c r="OI44" i="24"/>
  <c r="NW45" i="24"/>
  <c r="PJ45" i="24"/>
  <c r="NT47" i="24"/>
  <c r="NZ48" i="24"/>
  <c r="AFT48" i="24"/>
  <c r="PA48" i="24"/>
  <c r="AGC48" i="24"/>
  <c r="PA49" i="24"/>
  <c r="OU51" i="24"/>
  <c r="AGA51" i="24"/>
  <c r="PM51" i="24"/>
  <c r="NT52" i="24"/>
  <c r="PG52" i="24"/>
  <c r="AGE52" i="24"/>
  <c r="OI54" i="24"/>
  <c r="AFW54" i="24"/>
  <c r="PD55" i="24"/>
  <c r="AGD55" i="24"/>
  <c r="NZ56" i="24"/>
  <c r="AFT56" i="24"/>
  <c r="NZ57" i="24"/>
  <c r="PM57" i="24"/>
  <c r="AGG57" i="24"/>
  <c r="YG57" i="24"/>
  <c r="NT58" i="24"/>
  <c r="AFR58" i="24"/>
  <c r="NQ59" i="24"/>
  <c r="OR59" i="24"/>
  <c r="AFZ59" i="24"/>
  <c r="PG59" i="24"/>
  <c r="OF60" i="24"/>
  <c r="PA60" i="24"/>
  <c r="AGC60" i="24"/>
  <c r="PP60" i="24"/>
  <c r="AFV10" i="24"/>
  <c r="AGD10" i="24"/>
  <c r="AFV12" i="24"/>
  <c r="MX62" i="24"/>
  <c r="AFK62" i="24" s="1"/>
  <c r="AFI62" i="24"/>
  <c r="OU16" i="24"/>
  <c r="AGA16" i="24"/>
  <c r="NZ21" i="24"/>
  <c r="AFT21" i="24"/>
  <c r="PA22" i="24"/>
  <c r="AGC22" i="24"/>
  <c r="PM25" i="24"/>
  <c r="AGG25" i="24"/>
  <c r="OO28" i="24"/>
  <c r="AFY28" i="24"/>
  <c r="OR29" i="24"/>
  <c r="AFZ29" i="24"/>
  <c r="PG30" i="24"/>
  <c r="AGE30" i="24"/>
  <c r="NW37" i="24"/>
  <c r="AFS37" i="24"/>
  <c r="PM45" i="24"/>
  <c r="AGG45" i="24"/>
  <c r="NQ54" i="24"/>
  <c r="AFQ54" i="24"/>
  <c r="QQ10" i="24"/>
  <c r="AGQ10" i="24"/>
  <c r="OB11" i="24"/>
  <c r="AFU11" i="24" s="1"/>
  <c r="AFU10" i="24"/>
  <c r="ON10" i="24"/>
  <c r="TE10" i="24"/>
  <c r="OF11" i="24"/>
  <c r="AFV11" i="24"/>
  <c r="OX11" i="24"/>
  <c r="AGB11" i="24"/>
  <c r="NZ12" i="24"/>
  <c r="PM12" i="24"/>
  <c r="AGG12" i="24"/>
  <c r="OU13" i="24"/>
  <c r="AGA13" i="24"/>
  <c r="NQ14" i="24"/>
  <c r="AFQ14" i="24"/>
  <c r="OO14" i="24"/>
  <c r="AFY14" i="24"/>
  <c r="PG14" i="24"/>
  <c r="AGE14" i="24"/>
  <c r="OI15" i="24"/>
  <c r="AFW15" i="24"/>
  <c r="OX16" i="24"/>
  <c r="AGB16" i="24"/>
  <c r="PM16" i="24"/>
  <c r="PA17" i="24"/>
  <c r="PJ18" i="24"/>
  <c r="AGF18" i="24"/>
  <c r="OF20" i="24"/>
  <c r="AFV20" i="24"/>
  <c r="PA20" i="24"/>
  <c r="OF21" i="24"/>
  <c r="AFV21" i="24"/>
  <c r="PP21" i="24"/>
  <c r="OO23" i="24"/>
  <c r="PD23" i="24"/>
  <c r="AGD23" i="24"/>
  <c r="NZ24" i="24"/>
  <c r="AFT24" i="24"/>
  <c r="OR24" i="24"/>
  <c r="PG24" i="24"/>
  <c r="NQ25" i="24"/>
  <c r="AFQ25" i="24"/>
  <c r="OF25" i="24"/>
  <c r="OX25" i="24"/>
  <c r="OO25" i="24"/>
  <c r="AFY25" i="24"/>
  <c r="NQ26" i="24"/>
  <c r="OI26" i="24"/>
  <c r="NZ27" i="24"/>
  <c r="PM27" i="24"/>
  <c r="NT28" i="24"/>
  <c r="PG28" i="24"/>
  <c r="AGE28" i="24"/>
  <c r="PJ29" i="24"/>
  <c r="AGF29" i="24"/>
  <c r="YG29" i="24"/>
  <c r="NT31" i="24"/>
  <c r="AFR31" i="24"/>
  <c r="OX31" i="24"/>
  <c r="AGB31" i="24"/>
  <c r="PM31" i="24"/>
  <c r="OU32" i="24"/>
  <c r="AGA32" i="24"/>
  <c r="PM32" i="24"/>
  <c r="AGG32" i="24"/>
  <c r="YG32" i="24"/>
  <c r="NQ33" i="24"/>
  <c r="PA33" i="24"/>
  <c r="OX34" i="24"/>
  <c r="AGB34" i="24"/>
  <c r="PM34" i="24"/>
  <c r="AGG34" i="24"/>
  <c r="OU35" i="24"/>
  <c r="PJ35" i="24"/>
  <c r="AGF35" i="24"/>
  <c r="OF36" i="24"/>
  <c r="AFV36" i="24"/>
  <c r="OX36" i="24"/>
  <c r="NZ37" i="24"/>
  <c r="AFT37" i="24"/>
  <c r="PM37" i="24"/>
  <c r="NW38" i="24"/>
  <c r="OR38" i="24"/>
  <c r="PG38" i="24"/>
  <c r="AGE38" i="24"/>
  <c r="NQ39" i="24"/>
  <c r="OR39" i="24"/>
  <c r="AFZ39" i="24"/>
  <c r="PG39" i="24"/>
  <c r="OF40" i="24"/>
  <c r="PA40" i="24"/>
  <c r="AGC40" i="24"/>
  <c r="PP40" i="24"/>
  <c r="NZ41" i="24"/>
  <c r="AFT41" i="24"/>
  <c r="OO41" i="24"/>
  <c r="AFY41" i="24"/>
  <c r="NW42" i="24"/>
  <c r="AFS42" i="24"/>
  <c r="OR42" i="24"/>
  <c r="NQ43" i="24"/>
  <c r="PD43" i="24"/>
  <c r="AGD43" i="24"/>
  <c r="NT44" i="24"/>
  <c r="AFR44" i="24"/>
  <c r="OR44" i="24"/>
  <c r="AFZ44" i="24"/>
  <c r="NZ45" i="24"/>
  <c r="OU46" i="24"/>
  <c r="AGA46" i="24"/>
  <c r="NW47" i="24"/>
  <c r="OR47" i="24"/>
  <c r="PG47" i="24"/>
  <c r="AGE47" i="24"/>
  <c r="OI49" i="24"/>
  <c r="AFW49" i="24"/>
  <c r="PD49" i="24"/>
  <c r="OI50" i="24"/>
  <c r="AFW50" i="24"/>
  <c r="NW51" i="24"/>
  <c r="AFS51" i="24"/>
  <c r="PP51" i="24"/>
  <c r="OU52" i="24"/>
  <c r="AGA52" i="24"/>
  <c r="PM52" i="24"/>
  <c r="AGG52" i="24"/>
  <c r="NQ53" i="24"/>
  <c r="OR53" i="24"/>
  <c r="AFZ53" i="24"/>
  <c r="NT54" i="24"/>
  <c r="AFR54" i="24"/>
  <c r="OR54" i="24"/>
  <c r="AFZ54" i="24"/>
  <c r="PG54" i="24"/>
  <c r="AGE54" i="24"/>
  <c r="NQ55" i="24"/>
  <c r="OR55" i="24"/>
  <c r="AFZ55" i="24"/>
  <c r="PG55" i="24"/>
  <c r="PD56" i="24"/>
  <c r="AGD56" i="24"/>
  <c r="OF57" i="24"/>
  <c r="PA57" i="24"/>
  <c r="AGC57" i="24"/>
  <c r="PP57" i="24"/>
  <c r="NW58" i="24"/>
  <c r="OU58" i="24"/>
  <c r="AGA58" i="24"/>
  <c r="PM58" i="24"/>
  <c r="AGG58" i="24"/>
  <c r="OU59" i="24"/>
  <c r="YG59" i="24"/>
  <c r="PD60" i="24"/>
  <c r="AGD12" i="24"/>
  <c r="MX70" i="24"/>
  <c r="AFK70" i="24" s="1"/>
  <c r="AFI70" i="24"/>
  <c r="MX79" i="24"/>
  <c r="AFK79" i="24" s="1"/>
  <c r="AFJ79" i="24"/>
  <c r="OX21" i="24"/>
  <c r="AGB21" i="24"/>
  <c r="NT29" i="24"/>
  <c r="AFR29" i="24"/>
  <c r="NQ30" i="24"/>
  <c r="AFQ30" i="24"/>
  <c r="OU31" i="24"/>
  <c r="AGA31" i="24"/>
  <c r="NZ34" i="24"/>
  <c r="AFT34" i="24"/>
  <c r="OX41" i="24"/>
  <c r="AGB41" i="24"/>
  <c r="NQ44" i="24"/>
  <c r="AFQ44" i="24"/>
  <c r="NW52" i="24"/>
  <c r="AFS52" i="24"/>
  <c r="PJ59" i="24"/>
  <c r="AGF59" i="24"/>
  <c r="MX108" i="24"/>
  <c r="AFK108" i="24" s="1"/>
  <c r="AFI108" i="24"/>
  <c r="MX100" i="24"/>
  <c r="AFK100" i="24" s="1"/>
  <c r="AFI100" i="24"/>
  <c r="MX92" i="24"/>
  <c r="AFK92" i="24" s="1"/>
  <c r="AFI92" i="24"/>
  <c r="MX84" i="24"/>
  <c r="AFK84" i="24" s="1"/>
  <c r="AFI84" i="24"/>
  <c r="MX76" i="24"/>
  <c r="AFK76" i="24" s="1"/>
  <c r="AFI76" i="24"/>
  <c r="MX68" i="24"/>
  <c r="AFK68" i="24" s="1"/>
  <c r="AFI68" i="24"/>
  <c r="MX109" i="24"/>
  <c r="AFK109" i="24" s="1"/>
  <c r="AFJ109" i="24"/>
  <c r="MX101" i="24"/>
  <c r="AFK101" i="24" s="1"/>
  <c r="AFJ101" i="24"/>
  <c r="MX93" i="24"/>
  <c r="AFK93" i="24" s="1"/>
  <c r="AFJ93" i="24"/>
  <c r="MX85" i="24"/>
  <c r="AFK85" i="24" s="1"/>
  <c r="AFJ85" i="24"/>
  <c r="MX77" i="24"/>
  <c r="AFK77" i="24" s="1"/>
  <c r="AFJ77" i="24"/>
  <c r="MX69" i="24"/>
  <c r="AFK69" i="24" s="1"/>
  <c r="AFJ69" i="24"/>
  <c r="RI10" i="24"/>
  <c r="AGW10" i="24"/>
  <c r="NT10" i="24"/>
  <c r="AFR10" i="24"/>
  <c r="PA10" i="24"/>
  <c r="AGC10" i="24"/>
  <c r="PJ10" i="24"/>
  <c r="NW13" i="24"/>
  <c r="AFS13" i="24"/>
  <c r="OX13" i="24"/>
  <c r="AGB13" i="24"/>
  <c r="NT14" i="24"/>
  <c r="AFR14" i="24"/>
  <c r="OR14" i="24"/>
  <c r="AFZ14" i="24"/>
  <c r="NQ15" i="24"/>
  <c r="AFQ15" i="24"/>
  <c r="OO15" i="24"/>
  <c r="AFY15" i="24"/>
  <c r="PM18" i="24"/>
  <c r="AGG18" i="24"/>
  <c r="OI20" i="24"/>
  <c r="AFW20" i="24"/>
  <c r="PD20" i="24"/>
  <c r="AGD20" i="24"/>
  <c r="OI21" i="24"/>
  <c r="AFW21" i="24"/>
  <c r="NQ22" i="24"/>
  <c r="AFQ22" i="24"/>
  <c r="PG23" i="24"/>
  <c r="AGE23" i="24"/>
  <c r="OU24" i="24"/>
  <c r="AGA24" i="24"/>
  <c r="PJ24" i="24"/>
  <c r="AGF24" i="24"/>
  <c r="PA25" i="24"/>
  <c r="AGC25" i="24"/>
  <c r="NT26" i="24"/>
  <c r="AFR26" i="24"/>
  <c r="OR26" i="24"/>
  <c r="AFZ26" i="24"/>
  <c r="NW28" i="24"/>
  <c r="AFS28" i="24"/>
  <c r="PM29" i="24"/>
  <c r="AGG29" i="24"/>
  <c r="NW31" i="24"/>
  <c r="AFS31" i="24"/>
  <c r="PD33" i="24"/>
  <c r="AGD33" i="24"/>
  <c r="PA34" i="24"/>
  <c r="AGC34" i="24"/>
  <c r="PM35" i="24"/>
  <c r="AGG35" i="24"/>
  <c r="OI36" i="24"/>
  <c r="AFW36" i="24"/>
  <c r="PA36" i="24"/>
  <c r="AGC36" i="24"/>
  <c r="OO37" i="24"/>
  <c r="AFY37" i="24"/>
  <c r="PJ38" i="24"/>
  <c r="AGF38" i="24"/>
  <c r="NT39" i="24"/>
  <c r="AFR39" i="24"/>
  <c r="PJ39" i="24"/>
  <c r="AGF39" i="24"/>
  <c r="NQ40" i="24"/>
  <c r="AFQ40" i="24"/>
  <c r="OI40" i="24"/>
  <c r="AFW40" i="24"/>
  <c r="OF41" i="24"/>
  <c r="AFV41" i="24"/>
  <c r="OU42" i="24"/>
  <c r="AGA42" i="24"/>
  <c r="NT43" i="24"/>
  <c r="AFR43" i="24"/>
  <c r="OF45" i="24"/>
  <c r="AFV45" i="24"/>
  <c r="OX46" i="24"/>
  <c r="AGB46" i="24"/>
  <c r="PJ47" i="24"/>
  <c r="AGF47" i="24"/>
  <c r="NQ49" i="24"/>
  <c r="AFQ49" i="24"/>
  <c r="OR49" i="24"/>
  <c r="AFZ49" i="24"/>
  <c r="PG49" i="24"/>
  <c r="AGE49" i="24"/>
  <c r="NQ50" i="24"/>
  <c r="AFQ50" i="24"/>
  <c r="OO50" i="24"/>
  <c r="AFY50" i="24"/>
  <c r="NZ51" i="24"/>
  <c r="AFT51" i="24"/>
  <c r="NT53" i="24"/>
  <c r="AFR53" i="24"/>
  <c r="NW54" i="24"/>
  <c r="AFS54" i="24"/>
  <c r="OU54" i="24"/>
  <c r="AGA54" i="24"/>
  <c r="PJ54" i="24"/>
  <c r="AGF54" i="24"/>
  <c r="NT55" i="24"/>
  <c r="AFR55" i="24"/>
  <c r="PJ55" i="24"/>
  <c r="AGF55" i="24"/>
  <c r="NQ57" i="24"/>
  <c r="AFQ57" i="24"/>
  <c r="OI57" i="24"/>
  <c r="AFW57" i="24"/>
  <c r="NZ58" i="24"/>
  <c r="AFT58" i="24"/>
  <c r="OX59" i="24"/>
  <c r="AGB59" i="24"/>
  <c r="PG60" i="24"/>
  <c r="AGE60" i="24"/>
  <c r="MX86" i="24"/>
  <c r="AFK86" i="24" s="1"/>
  <c r="AFI86" i="24"/>
  <c r="MX95" i="24"/>
  <c r="AFK95" i="24" s="1"/>
  <c r="AFJ95" i="24"/>
  <c r="MX63" i="24"/>
  <c r="AFK63" i="24" s="1"/>
  <c r="AFJ63" i="24"/>
  <c r="NZ11" i="24"/>
  <c r="AFT11" i="24"/>
  <c r="NZ16" i="24"/>
  <c r="AFT16" i="24"/>
  <c r="PG18" i="24"/>
  <c r="AGE18" i="24"/>
  <c r="OO30" i="24"/>
  <c r="AFY30" i="24"/>
  <c r="PJ32" i="24"/>
  <c r="AGF32" i="24"/>
  <c r="XH10" i="24"/>
  <c r="XK10" i="24" s="1"/>
  <c r="XL10" i="24" s="1"/>
  <c r="AFZ10" i="24"/>
  <c r="UC10" i="24"/>
  <c r="YG10" i="24"/>
  <c r="NQ11" i="24"/>
  <c r="OI11" i="24"/>
  <c r="AFW11" i="24"/>
  <c r="PA11" i="24"/>
  <c r="PM11" i="24"/>
  <c r="PA12" i="24"/>
  <c r="AGC12" i="24"/>
  <c r="PP12" i="24"/>
  <c r="YI13" i="24"/>
  <c r="YJ13" i="24" s="1"/>
  <c r="NW14" i="24"/>
  <c r="AFS14" i="24"/>
  <c r="OU14" i="24"/>
  <c r="AGA14" i="24"/>
  <c r="PJ14" i="24"/>
  <c r="PG15" i="24"/>
  <c r="AGE15" i="24"/>
  <c r="OI16" i="24"/>
  <c r="AFW16" i="24"/>
  <c r="PA16" i="24"/>
  <c r="YG16" i="24"/>
  <c r="NQ17" i="24"/>
  <c r="ON17" i="24"/>
  <c r="PD17" i="24"/>
  <c r="NQ19" i="24"/>
  <c r="OR19" i="24"/>
  <c r="AFZ19" i="24"/>
  <c r="OO20" i="24"/>
  <c r="AFY20" i="24"/>
  <c r="PG20" i="24"/>
  <c r="AGE20" i="24"/>
  <c r="PD21" i="24"/>
  <c r="AGD21" i="24"/>
  <c r="OO22" i="24"/>
  <c r="AFY22" i="24"/>
  <c r="NW23" i="24"/>
  <c r="AFS23" i="24"/>
  <c r="OR23" i="24"/>
  <c r="OF24" i="24"/>
  <c r="OX24" i="24"/>
  <c r="AGB24" i="24"/>
  <c r="NT25" i="24"/>
  <c r="OI25" i="24"/>
  <c r="OF27" i="24"/>
  <c r="OU28" i="24"/>
  <c r="AGA28" i="24"/>
  <c r="PJ28" i="24"/>
  <c r="NZ29" i="24"/>
  <c r="AFT29" i="24"/>
  <c r="OX29" i="24"/>
  <c r="AGB29" i="24"/>
  <c r="NW30" i="24"/>
  <c r="AFS30" i="24"/>
  <c r="OU30" i="24"/>
  <c r="AGA30" i="24"/>
  <c r="PM30" i="24"/>
  <c r="AGG30" i="24"/>
  <c r="NZ31" i="24"/>
  <c r="AFT31" i="24"/>
  <c r="PA31" i="24"/>
  <c r="OX32" i="24"/>
  <c r="NT33" i="24"/>
  <c r="PG33" i="24"/>
  <c r="AGE33" i="24"/>
  <c r="PP34" i="24"/>
  <c r="OF35" i="24"/>
  <c r="AFV35" i="24"/>
  <c r="OX35" i="24"/>
  <c r="NQ36" i="24"/>
  <c r="PD36" i="24"/>
  <c r="AGD36" i="24"/>
  <c r="OF37" i="24"/>
  <c r="NZ38" i="24"/>
  <c r="OU38" i="24"/>
  <c r="PM38" i="24"/>
  <c r="AGG38" i="24"/>
  <c r="OU39" i="24"/>
  <c r="YG39" i="24"/>
  <c r="PD40" i="24"/>
  <c r="PD41" i="24"/>
  <c r="AGD41" i="24"/>
  <c r="NZ42" i="24"/>
  <c r="PM42" i="24"/>
  <c r="AGG42" i="24"/>
  <c r="OR43" i="24"/>
  <c r="AFZ43" i="24"/>
  <c r="PG43" i="24"/>
  <c r="NW44" i="24"/>
  <c r="OU44" i="24"/>
  <c r="PJ44" i="24"/>
  <c r="AGF44" i="24"/>
  <c r="YG44" i="24"/>
  <c r="NQ45" i="24"/>
  <c r="AFQ45" i="24"/>
  <c r="OI45" i="24"/>
  <c r="AFW45" i="24"/>
  <c r="PA45" i="24"/>
  <c r="AGC45" i="24"/>
  <c r="NW46" i="24"/>
  <c r="AFS46" i="24"/>
  <c r="OO46" i="24"/>
  <c r="AFY46" i="24"/>
  <c r="NZ47" i="24"/>
  <c r="OU47" i="24"/>
  <c r="PM47" i="24"/>
  <c r="AGG47" i="24"/>
  <c r="NQ48" i="24"/>
  <c r="OR48" i="24"/>
  <c r="AFZ48" i="24"/>
  <c r="NT49" i="24"/>
  <c r="AFR49" i="24"/>
  <c r="OU49" i="24"/>
  <c r="AGA49" i="24"/>
  <c r="NT50" i="24"/>
  <c r="AFR50" i="24"/>
  <c r="OR50" i="24"/>
  <c r="AFZ50" i="24"/>
  <c r="PG50" i="24"/>
  <c r="AGE50" i="24"/>
  <c r="OF51" i="24"/>
  <c r="AFV51" i="24"/>
  <c r="PD51" i="24"/>
  <c r="AGD51" i="24"/>
  <c r="OX52" i="24"/>
  <c r="OU53" i="24"/>
  <c r="PM54" i="24"/>
  <c r="AGG54" i="24"/>
  <c r="OU55" i="24"/>
  <c r="YI55" i="24"/>
  <c r="YJ55" i="24" s="1"/>
  <c r="OR56" i="24"/>
  <c r="AFZ56" i="24"/>
  <c r="PG56" i="24"/>
  <c r="PD57" i="24"/>
  <c r="OF58" i="24"/>
  <c r="AFV58" i="24"/>
  <c r="OX58" i="24"/>
  <c r="PP58" i="24"/>
  <c r="NZ59" i="24"/>
  <c r="AFT59" i="24"/>
  <c r="NW60" i="24"/>
  <c r="AFS60" i="24"/>
  <c r="OR60" i="24"/>
  <c r="PD26" i="24"/>
  <c r="AGD26" i="24"/>
  <c r="PG42" i="24"/>
  <c r="AGE42" i="24"/>
  <c r="PD48" i="24"/>
  <c r="AGD48" i="24"/>
  <c r="OO51" i="24"/>
  <c r="AFY51" i="24"/>
  <c r="OI60" i="24"/>
  <c r="AFW60" i="24"/>
  <c r="MX106" i="24"/>
  <c r="AFK106" i="24" s="1"/>
  <c r="AFI106" i="24"/>
  <c r="MX98" i="24"/>
  <c r="AFK98" i="24" s="1"/>
  <c r="AFI98" i="24"/>
  <c r="MX90" i="24"/>
  <c r="AFK90" i="24" s="1"/>
  <c r="AFI90" i="24"/>
  <c r="MX82" i="24"/>
  <c r="AFK82" i="24" s="1"/>
  <c r="AFI82" i="24"/>
  <c r="MX74" i="24"/>
  <c r="AFK74" i="24" s="1"/>
  <c r="AFI74" i="24"/>
  <c r="MX66" i="24"/>
  <c r="AFK66" i="24" s="1"/>
  <c r="AFI66" i="24"/>
  <c r="MX107" i="24"/>
  <c r="AFK107" i="24" s="1"/>
  <c r="AFJ107" i="24"/>
  <c r="MX99" i="24"/>
  <c r="AFK99" i="24" s="1"/>
  <c r="AFJ99" i="24"/>
  <c r="MX91" i="24"/>
  <c r="AFK91" i="24" s="1"/>
  <c r="AFJ91" i="24"/>
  <c r="MX83" i="24"/>
  <c r="AFK83" i="24" s="1"/>
  <c r="AFJ83" i="24"/>
  <c r="MX75" i="24"/>
  <c r="AFK75" i="24" s="1"/>
  <c r="AFJ75" i="24"/>
  <c r="MX67" i="24"/>
  <c r="AFK67" i="24" s="1"/>
  <c r="AFJ67" i="24"/>
  <c r="PU10" i="24"/>
  <c r="NW10" i="24"/>
  <c r="AFS10" i="24"/>
  <c r="TP10" i="24"/>
  <c r="AGG10" i="24"/>
  <c r="PD11" i="24"/>
  <c r="AGD11" i="24"/>
  <c r="NQ12" i="24"/>
  <c r="AFQ12" i="24"/>
  <c r="OI12" i="24"/>
  <c r="AFW12" i="24"/>
  <c r="PM14" i="24"/>
  <c r="AGG14" i="24"/>
  <c r="NW15" i="24"/>
  <c r="AFS15" i="24"/>
  <c r="OU15" i="24"/>
  <c r="AGA15" i="24"/>
  <c r="ON16" i="24"/>
  <c r="NT17" i="24"/>
  <c r="AFR17" i="24"/>
  <c r="NQ18" i="24"/>
  <c r="AFQ18" i="24"/>
  <c r="NT19" i="24"/>
  <c r="AFR19" i="24"/>
  <c r="NQ20" i="24"/>
  <c r="AFQ20" i="24"/>
  <c r="OR20" i="24"/>
  <c r="AFZ20" i="24"/>
  <c r="PG21" i="24"/>
  <c r="AGE21" i="24"/>
  <c r="OU23" i="24"/>
  <c r="AGA23" i="24"/>
  <c r="OI27" i="24"/>
  <c r="AFW27" i="24"/>
  <c r="PM28" i="24"/>
  <c r="AGG28" i="24"/>
  <c r="OF29" i="24"/>
  <c r="AFV29" i="24"/>
  <c r="OF31" i="24"/>
  <c r="AFV31" i="24"/>
  <c r="PD31" i="24"/>
  <c r="AGD31" i="24"/>
  <c r="PA32" i="24"/>
  <c r="AGC32" i="24"/>
  <c r="PJ33" i="24"/>
  <c r="AGF33" i="24"/>
  <c r="NQ34" i="24"/>
  <c r="AFQ34" i="24"/>
  <c r="PG36" i="24"/>
  <c r="AGE36" i="24"/>
  <c r="OX39" i="24"/>
  <c r="AGB39" i="24"/>
  <c r="PG40" i="24"/>
  <c r="AGE40" i="24"/>
  <c r="PJ43" i="24"/>
  <c r="AGF43" i="24"/>
  <c r="NZ44" i="24"/>
  <c r="AFT44" i="24"/>
  <c r="OX44" i="24"/>
  <c r="AGB44" i="24"/>
  <c r="PM44" i="24"/>
  <c r="AGG44" i="24"/>
  <c r="PD45" i="24"/>
  <c r="AGD45" i="24"/>
  <c r="NZ46" i="24"/>
  <c r="AFT46" i="24"/>
  <c r="NT48" i="24"/>
  <c r="AFR48" i="24"/>
  <c r="PJ48" i="24"/>
  <c r="NW49" i="24"/>
  <c r="AFS49" i="24"/>
  <c r="PJ49" i="24"/>
  <c r="YI49" i="24"/>
  <c r="YJ49" i="24" s="1"/>
  <c r="NW50" i="24"/>
  <c r="AFS50" i="24"/>
  <c r="OU50" i="24"/>
  <c r="AGA50" i="24"/>
  <c r="OI51" i="24"/>
  <c r="AFW51" i="24"/>
  <c r="PG51" i="24"/>
  <c r="AGE51" i="24"/>
  <c r="PA52" i="24"/>
  <c r="AGC52" i="24"/>
  <c r="NW53" i="24"/>
  <c r="OX53" i="24"/>
  <c r="AGB53" i="24"/>
  <c r="PM53" i="24"/>
  <c r="NZ54" i="24"/>
  <c r="OX54" i="24"/>
  <c r="OX55" i="24"/>
  <c r="AGB55" i="24"/>
  <c r="PJ56" i="24"/>
  <c r="AGF56" i="24"/>
  <c r="PG57" i="24"/>
  <c r="AGE57" i="24"/>
  <c r="OI58" i="24"/>
  <c r="AFW58" i="24"/>
  <c r="PA58" i="24"/>
  <c r="AGC58" i="24"/>
  <c r="OF59" i="24"/>
  <c r="AFV59" i="24"/>
  <c r="OU60" i="24"/>
  <c r="AGA60" i="24"/>
  <c r="PJ60" i="24"/>
  <c r="AFR13" i="24"/>
  <c r="MX78" i="24"/>
  <c r="AFK78" i="24" s="1"/>
  <c r="AFI78" i="24"/>
  <c r="MX87" i="24"/>
  <c r="AFK87" i="24" s="1"/>
  <c r="AFJ87" i="24"/>
  <c r="QJ10" i="24"/>
  <c r="AFQ10" i="24"/>
  <c r="PD19" i="24"/>
  <c r="AGD19" i="24"/>
  <c r="NW24" i="24"/>
  <c r="AFS24" i="24"/>
  <c r="OX37" i="24"/>
  <c r="AGB37" i="24"/>
  <c r="OF48" i="24"/>
  <c r="AFV48" i="24"/>
  <c r="OO54" i="24"/>
  <c r="AFY54" i="24"/>
  <c r="OF56" i="24"/>
  <c r="AFV56" i="24"/>
  <c r="QW10" i="24"/>
  <c r="AGS10" i="24"/>
  <c r="OU10" i="24"/>
  <c r="AGA10" i="24"/>
  <c r="SU10" i="24"/>
  <c r="SV10" i="24" s="1"/>
  <c r="OF13" i="24"/>
  <c r="AFV13" i="24"/>
  <c r="PD13" i="24"/>
  <c r="AGD13" i="24"/>
  <c r="PD16" i="24"/>
  <c r="NW17" i="24"/>
  <c r="AFS17" i="24"/>
  <c r="OR17" i="24"/>
  <c r="AFZ17" i="24"/>
  <c r="OI18" i="24"/>
  <c r="AFW18" i="24"/>
  <c r="PA18" i="24"/>
  <c r="AGC18" i="24"/>
  <c r="NT20" i="24"/>
  <c r="AFR20" i="24"/>
  <c r="OU20" i="24"/>
  <c r="AGA20" i="24"/>
  <c r="PJ21" i="24"/>
  <c r="AGF21" i="24"/>
  <c r="YG21" i="24"/>
  <c r="NW22" i="24"/>
  <c r="AFS22" i="24"/>
  <c r="PJ22" i="24"/>
  <c r="AGF22" i="24"/>
  <c r="NQ27" i="24"/>
  <c r="OR27" i="24"/>
  <c r="AFZ27" i="24"/>
  <c r="PG27" i="24"/>
  <c r="AGE27" i="24"/>
  <c r="OX28" i="24"/>
  <c r="PA29" i="24"/>
  <c r="NZ30" i="24"/>
  <c r="NQ32" i="24"/>
  <c r="AFQ32" i="24"/>
  <c r="OI32" i="24"/>
  <c r="AFW32" i="24"/>
  <c r="NW33" i="24"/>
  <c r="NQ35" i="24"/>
  <c r="AFQ35" i="24"/>
  <c r="OI35" i="24"/>
  <c r="PA35" i="24"/>
  <c r="NQ38" i="24"/>
  <c r="AFQ38" i="24"/>
  <c r="NZ39" i="24"/>
  <c r="AFT39" i="24"/>
  <c r="NW40" i="24"/>
  <c r="AFS40" i="24"/>
  <c r="OR41" i="24"/>
  <c r="AFZ41" i="24"/>
  <c r="PA42" i="24"/>
  <c r="AGC42" i="24"/>
  <c r="NZ43" i="24"/>
  <c r="AFT43" i="24"/>
  <c r="PM43" i="24"/>
  <c r="AGG43" i="24"/>
  <c r="OF44" i="24"/>
  <c r="AFV44" i="24"/>
  <c r="PG45" i="24"/>
  <c r="AGE45" i="24"/>
  <c r="OF46" i="24"/>
  <c r="AFV46" i="24"/>
  <c r="PD46" i="24"/>
  <c r="AGD46" i="24"/>
  <c r="NQ47" i="24"/>
  <c r="AFQ47" i="24"/>
  <c r="PM49" i="24"/>
  <c r="AGG49" i="24"/>
  <c r="PJ51" i="24"/>
  <c r="AGF51" i="24"/>
  <c r="NQ52" i="24"/>
  <c r="AFQ52" i="24"/>
  <c r="OI52" i="24"/>
  <c r="AFW52" i="24"/>
  <c r="NZ53" i="24"/>
  <c r="AFT53" i="24"/>
  <c r="PA53" i="24"/>
  <c r="AGC53" i="24"/>
  <c r="NZ55" i="24"/>
  <c r="AFT55" i="24"/>
  <c r="NW57" i="24"/>
  <c r="AFS57" i="24"/>
  <c r="PD58" i="24"/>
  <c r="AGD58" i="24"/>
  <c r="PD59" i="24"/>
  <c r="AGD59" i="24"/>
  <c r="PM60" i="24"/>
  <c r="AGG60" i="24"/>
  <c r="AFZ13" i="24"/>
  <c r="AFR15" i="24"/>
  <c r="MX102" i="24"/>
  <c r="AFK102" i="24" s="1"/>
  <c r="AFI102" i="24"/>
  <c r="OU12" i="24"/>
  <c r="AGA12" i="24"/>
  <c r="PJ13" i="24"/>
  <c r="AGF13" i="24"/>
  <c r="OI14" i="24"/>
  <c r="AFW14" i="24"/>
  <c r="NW32" i="24"/>
  <c r="AFS32" i="24"/>
  <c r="OO44" i="24"/>
  <c r="AFY44" i="24"/>
  <c r="OX51" i="24"/>
  <c r="AGB51" i="24"/>
  <c r="PJ52" i="24"/>
  <c r="AGF52" i="24"/>
  <c r="NT59" i="24"/>
  <c r="AFR59" i="24"/>
  <c r="NQ60" i="24"/>
  <c r="AFQ60" i="24"/>
  <c r="MX104" i="24"/>
  <c r="AFK104" i="24" s="1"/>
  <c r="AFI104" i="24"/>
  <c r="MX96" i="24"/>
  <c r="AFK96" i="24" s="1"/>
  <c r="AFI96" i="24"/>
  <c r="MX88" i="24"/>
  <c r="AFK88" i="24" s="1"/>
  <c r="AFI88" i="24"/>
  <c r="MX80" i="24"/>
  <c r="AFK80" i="24" s="1"/>
  <c r="AFI80" i="24"/>
  <c r="MX72" i="24"/>
  <c r="AFK72" i="24" s="1"/>
  <c r="AFI72" i="24"/>
  <c r="MX64" i="24"/>
  <c r="AFK64" i="24" s="1"/>
  <c r="AFI64" i="24"/>
  <c r="MX105" i="24"/>
  <c r="AFK105" i="24" s="1"/>
  <c r="AFJ105" i="24"/>
  <c r="MX97" i="24"/>
  <c r="AFK97" i="24" s="1"/>
  <c r="AFJ97" i="24"/>
  <c r="MX89" i="24"/>
  <c r="AFK89" i="24" s="1"/>
  <c r="AFJ89" i="24"/>
  <c r="MX81" i="24"/>
  <c r="AFK81" i="24" s="1"/>
  <c r="AFJ81" i="24"/>
  <c r="MX73" i="24"/>
  <c r="AFK73" i="24" s="1"/>
  <c r="AFJ73" i="24"/>
  <c r="MX65" i="24"/>
  <c r="AFK65" i="24" s="1"/>
  <c r="AFJ65" i="24"/>
  <c r="QG10" i="24"/>
  <c r="AFT10" i="24"/>
  <c r="XN10" i="24"/>
  <c r="AFW10" i="24"/>
  <c r="YM10" i="24"/>
  <c r="PG12" i="24"/>
  <c r="AGE12" i="24"/>
  <c r="PA14" i="24"/>
  <c r="AGC14" i="24"/>
  <c r="PM15" i="24"/>
  <c r="AGG15" i="24"/>
  <c r="PG16" i="24"/>
  <c r="AGE16" i="24"/>
  <c r="NZ17" i="24"/>
  <c r="AFT17" i="24"/>
  <c r="OU17" i="24"/>
  <c r="AGA17" i="24"/>
  <c r="PJ17" i="24"/>
  <c r="AGF17" i="24"/>
  <c r="OO18" i="24"/>
  <c r="AFY18" i="24"/>
  <c r="OX19" i="24"/>
  <c r="AGB19" i="24"/>
  <c r="NW20" i="24"/>
  <c r="AFS20" i="24"/>
  <c r="PM20" i="24"/>
  <c r="AGG20" i="24"/>
  <c r="NZ22" i="24"/>
  <c r="AFT22" i="24"/>
  <c r="OU22" i="24"/>
  <c r="AGA22" i="24"/>
  <c r="PM22" i="24"/>
  <c r="AGG22" i="24"/>
  <c r="OF23" i="24"/>
  <c r="AFV23" i="24"/>
  <c r="NT27" i="24"/>
  <c r="AFR27" i="24"/>
  <c r="OU27" i="24"/>
  <c r="AGA27" i="24"/>
  <c r="PA28" i="24"/>
  <c r="AGC28" i="24"/>
  <c r="PD29" i="24"/>
  <c r="AGD29" i="24"/>
  <c r="OF30" i="24"/>
  <c r="AFV30" i="24"/>
  <c r="PA30" i="24"/>
  <c r="AGC30" i="24"/>
  <c r="OO32" i="24"/>
  <c r="AFY32" i="24"/>
  <c r="NZ33" i="24"/>
  <c r="AFT33" i="24"/>
  <c r="NT35" i="24"/>
  <c r="AFR35" i="24"/>
  <c r="OO35" i="24"/>
  <c r="AFY35" i="24"/>
  <c r="PD35" i="24"/>
  <c r="AGD35" i="24"/>
  <c r="NW36" i="24"/>
  <c r="AFS36" i="24"/>
  <c r="OR37" i="24"/>
  <c r="AFZ37" i="24"/>
  <c r="OI38" i="24"/>
  <c r="AFW38" i="24"/>
  <c r="PA38" i="24"/>
  <c r="AGC38" i="24"/>
  <c r="OF39" i="24"/>
  <c r="AFV39" i="24"/>
  <c r="OU40" i="24"/>
  <c r="AGA40" i="24"/>
  <c r="NT41" i="24"/>
  <c r="AFR41" i="24"/>
  <c r="PJ41" i="24"/>
  <c r="AGF41" i="24"/>
  <c r="NQ42" i="24"/>
  <c r="AFQ42" i="24"/>
  <c r="OI42" i="24"/>
  <c r="AFW42" i="24"/>
  <c r="OF43" i="24"/>
  <c r="AFV43" i="24"/>
  <c r="OX43" i="24"/>
  <c r="AGB43" i="24"/>
  <c r="OI46" i="24"/>
  <c r="AFW46" i="24"/>
  <c r="PG46" i="24"/>
  <c r="AGE46" i="24"/>
  <c r="OI47" i="24"/>
  <c r="AFW47" i="24"/>
  <c r="PA47" i="24"/>
  <c r="AGC47" i="24"/>
  <c r="OX48" i="24"/>
  <c r="AGB48" i="24"/>
  <c r="PM50" i="24"/>
  <c r="AGG50" i="24"/>
  <c r="OO52" i="24"/>
  <c r="AFY52" i="24"/>
  <c r="OF53" i="24"/>
  <c r="AFV53" i="24"/>
  <c r="PD53" i="24"/>
  <c r="AGD53" i="24"/>
  <c r="OF55" i="24"/>
  <c r="AFV55" i="24"/>
  <c r="OX56" i="24"/>
  <c r="AGB56" i="24"/>
  <c r="OU57" i="24"/>
  <c r="AGA57" i="24"/>
  <c r="PG58" i="24"/>
  <c r="AGE58" i="24"/>
  <c r="AFZ15" i="24"/>
  <c r="OB12" i="24"/>
  <c r="AFU12" i="24" s="1"/>
  <c r="OK11" i="24"/>
  <c r="OC11" i="24"/>
  <c r="SM10" i="24"/>
  <c r="SO10" i="24"/>
  <c r="SP10" i="24" s="1"/>
  <c r="RW10" i="24"/>
  <c r="RX10" i="24" s="1"/>
  <c r="RU10" i="24"/>
  <c r="TS10" i="24"/>
  <c r="TT10" i="24" s="1"/>
  <c r="TQ10" i="24"/>
  <c r="XQ10" i="24"/>
  <c r="XR10" i="24" s="1"/>
  <c r="XO10" i="24"/>
  <c r="WY10" i="24"/>
  <c r="WZ10" i="24" s="1"/>
  <c r="ON13" i="24"/>
  <c r="PP13" i="24"/>
  <c r="QY10" i="24"/>
  <c r="UZ10" i="24"/>
  <c r="NQ10" i="24"/>
  <c r="OO10" i="24"/>
  <c r="PM10" i="24"/>
  <c r="UL10" i="24"/>
  <c r="ON11" i="24"/>
  <c r="YI12" i="24"/>
  <c r="YJ12" i="24" s="1"/>
  <c r="YG12" i="24"/>
  <c r="QD10" i="24"/>
  <c r="TV10" i="24"/>
  <c r="RN10" i="24"/>
  <c r="RO10" i="24" s="1"/>
  <c r="VX10" i="24"/>
  <c r="OI10" i="24"/>
  <c r="PG10" i="24"/>
  <c r="TK10" i="24"/>
  <c r="UN10" i="24"/>
  <c r="UO10" i="24" s="1"/>
  <c r="VG10" i="24"/>
  <c r="SF10" i="24"/>
  <c r="WP10" i="24"/>
  <c r="OR10" i="24"/>
  <c r="OC10" i="24"/>
  <c r="OK10" i="24"/>
  <c r="XT10" i="24"/>
  <c r="PR10" i="24"/>
  <c r="UI10" i="24"/>
  <c r="ON26" i="24"/>
  <c r="PP26" i="24"/>
  <c r="YI18" i="24"/>
  <c r="YJ18" i="24" s="1"/>
  <c r="YI25" i="24"/>
  <c r="YJ25" i="24" s="1"/>
  <c r="YG25" i="24"/>
  <c r="ON19" i="24"/>
  <c r="ON31" i="24"/>
  <c r="PP31" i="24"/>
  <c r="ON27" i="24"/>
  <c r="YI30" i="24"/>
  <c r="YJ30" i="24" s="1"/>
  <c r="YG30" i="24"/>
  <c r="YG26" i="24"/>
  <c r="YI28" i="24"/>
  <c r="YJ28" i="24" s="1"/>
  <c r="YI42" i="24"/>
  <c r="YJ42" i="24" s="1"/>
  <c r="YG42" i="24"/>
  <c r="YI34" i="24"/>
  <c r="YJ34" i="24" s="1"/>
  <c r="PP37" i="24"/>
  <c r="YI38" i="24"/>
  <c r="YJ38" i="24" s="1"/>
  <c r="YG40" i="24"/>
  <c r="PP41" i="24"/>
  <c r="ON39" i="24"/>
  <c r="YI43" i="24"/>
  <c r="YJ43" i="24" s="1"/>
  <c r="ON48" i="24"/>
  <c r="PP48" i="24"/>
  <c r="YI47" i="24"/>
  <c r="YJ47" i="24" s="1"/>
  <c r="YG47" i="24"/>
  <c r="ON49" i="24"/>
  <c r="YG48" i="24"/>
  <c r="ON53" i="24"/>
  <c r="PP53" i="24"/>
  <c r="YI52" i="24"/>
  <c r="YJ52" i="24" s="1"/>
  <c r="YG52" i="24"/>
  <c r="YG53" i="24"/>
  <c r="ON56" i="24"/>
  <c r="PP56" i="24"/>
  <c r="ON55" i="24"/>
  <c r="YG54" i="24"/>
  <c r="ON59" i="24"/>
  <c r="PP59" i="24"/>
  <c r="YI60" i="24"/>
  <c r="YJ60" i="24" s="1"/>
  <c r="YG60" i="24"/>
  <c r="YI58" i="24"/>
  <c r="YJ58" i="24" s="1"/>
  <c r="YG58" i="24"/>
  <c r="RK10" i="24"/>
  <c r="RQ10" i="24"/>
  <c r="RR10" i="24" s="1"/>
  <c r="QS10" i="24"/>
  <c r="RB10" i="24"/>
  <c r="RZ10" i="24"/>
  <c r="SX10" i="24"/>
  <c r="UT10" i="24"/>
  <c r="QM10" i="24"/>
  <c r="XB10" i="24"/>
  <c r="RE10" i="24"/>
  <c r="C10" i="24"/>
  <c r="AF103" i="17" l="1" a="1"/>
  <c r="AF103" i="17" s="1"/>
  <c r="QH10" i="24"/>
  <c r="AGN10" i="24"/>
  <c r="QK10" i="24"/>
  <c r="AGO10" i="24"/>
  <c r="QE10" i="24"/>
  <c r="AGM10" i="24"/>
  <c r="WD10" i="24"/>
  <c r="AFY10" i="24"/>
  <c r="OO27" i="24"/>
  <c r="AFY27" i="24"/>
  <c r="RC10" i="24"/>
  <c r="AGU10" i="24"/>
  <c r="AFY17" i="24"/>
  <c r="OO17" i="24"/>
  <c r="OO48" i="24"/>
  <c r="AFY48" i="24"/>
  <c r="OO31" i="24"/>
  <c r="AFY31" i="24"/>
  <c r="PS10" i="24"/>
  <c r="AGI10" i="24"/>
  <c r="QZ10" i="24"/>
  <c r="AGT10" i="24"/>
  <c r="XI10" i="24"/>
  <c r="QT10" i="24"/>
  <c r="AGR10" i="24"/>
  <c r="OO59" i="24"/>
  <c r="AFY59" i="24"/>
  <c r="OO19" i="24"/>
  <c r="AFY19" i="24"/>
  <c r="OL11" i="24"/>
  <c r="AFX11" i="24"/>
  <c r="OO26" i="24"/>
  <c r="AFY26" i="24"/>
  <c r="OO53" i="24"/>
  <c r="AFY53" i="24"/>
  <c r="AFY16" i="24"/>
  <c r="OO16" i="24"/>
  <c r="RF10" i="24"/>
  <c r="AGV10" i="24"/>
  <c r="OL10" i="24"/>
  <c r="AFX10" i="24"/>
  <c r="OO11" i="24"/>
  <c r="AFY11" i="24"/>
  <c r="PV10" i="24"/>
  <c r="AGJ10" i="24"/>
  <c r="OO56" i="24"/>
  <c r="AFY56" i="24"/>
  <c r="OO39" i="24"/>
  <c r="AFY39" i="24"/>
  <c r="OO13" i="24"/>
  <c r="AFY13" i="24"/>
  <c r="RL10" i="24"/>
  <c r="AGX10" i="24"/>
  <c r="OO55" i="24"/>
  <c r="AFY55" i="24"/>
  <c r="QN10" i="24"/>
  <c r="AGP10" i="24"/>
  <c r="OO49" i="24"/>
  <c r="AFY49" i="24"/>
  <c r="XE10" i="24"/>
  <c r="XF10" i="24" s="1"/>
  <c r="XC10" i="24"/>
  <c r="VY10" i="24"/>
  <c r="WA10" i="24"/>
  <c r="WB10" i="24" s="1"/>
  <c r="TA10" i="24"/>
  <c r="TB10" i="24" s="1"/>
  <c r="SY10" i="24"/>
  <c r="SG10" i="24"/>
  <c r="SI10" i="24"/>
  <c r="SJ10" i="24" s="1"/>
  <c r="TY10" i="24"/>
  <c r="TZ10" i="24" s="1"/>
  <c r="TW10" i="24"/>
  <c r="WS10" i="24"/>
  <c r="WT10" i="24" s="1"/>
  <c r="WQ10" i="24"/>
  <c r="SC10" i="24"/>
  <c r="SD10" i="24" s="1"/>
  <c r="SA10" i="24"/>
  <c r="VA10" i="24"/>
  <c r="VC10" i="24"/>
  <c r="VD10" i="24" s="1"/>
  <c r="UW10" i="24"/>
  <c r="UX10" i="24" s="1"/>
  <c r="UU10" i="24"/>
  <c r="XU10" i="24"/>
  <c r="XW10" i="24"/>
  <c r="XX10" i="24" s="1"/>
  <c r="OB13" i="24"/>
  <c r="AFU13" i="24" s="1"/>
  <c r="OK12" i="24"/>
  <c r="OC12" i="24"/>
  <c r="EA15" i="24"/>
  <c r="EA16" i="24"/>
  <c r="EA17" i="24"/>
  <c r="EA18" i="24"/>
  <c r="EA19" i="24"/>
  <c r="EA20" i="24"/>
  <c r="EA21" i="24"/>
  <c r="EA22" i="24"/>
  <c r="EA23" i="24"/>
  <c r="EA24" i="24"/>
  <c r="EA25" i="24"/>
  <c r="EA26" i="24"/>
  <c r="EA27" i="24"/>
  <c r="EA28" i="24"/>
  <c r="EA29" i="24"/>
  <c r="EA30" i="24"/>
  <c r="EA31" i="24"/>
  <c r="EA32" i="24"/>
  <c r="EA33" i="24"/>
  <c r="EA34" i="24"/>
  <c r="EA35" i="24"/>
  <c r="EA36" i="24"/>
  <c r="EA37" i="24"/>
  <c r="EA38" i="24"/>
  <c r="EA39" i="24"/>
  <c r="EA40" i="24"/>
  <c r="EA41" i="24"/>
  <c r="EA42" i="24"/>
  <c r="EA43" i="24"/>
  <c r="EA44" i="24"/>
  <c r="EA45" i="24"/>
  <c r="EA46" i="24"/>
  <c r="EA47" i="24"/>
  <c r="EA48" i="24"/>
  <c r="EA49" i="24"/>
  <c r="EA50" i="24"/>
  <c r="EA51" i="24"/>
  <c r="EA52" i="24"/>
  <c r="EA53" i="24"/>
  <c r="EA54" i="24"/>
  <c r="EA55" i="24"/>
  <c r="EA56" i="24"/>
  <c r="EA57" i="24"/>
  <c r="EA58" i="24"/>
  <c r="EA59" i="24"/>
  <c r="EA60" i="24"/>
  <c r="EA61" i="24"/>
  <c r="EA62" i="24"/>
  <c r="EA63" i="24"/>
  <c r="EA64" i="24"/>
  <c r="EA65" i="24"/>
  <c r="EA66" i="24"/>
  <c r="EA67" i="24"/>
  <c r="EA68" i="24"/>
  <c r="EA69" i="24"/>
  <c r="EA70" i="24"/>
  <c r="EA71" i="24"/>
  <c r="EA72" i="24"/>
  <c r="EA73" i="24"/>
  <c r="EA74" i="24"/>
  <c r="EA75" i="24"/>
  <c r="EA76" i="24"/>
  <c r="EA77" i="24"/>
  <c r="EA78" i="24"/>
  <c r="EA79" i="24"/>
  <c r="EA80" i="24"/>
  <c r="EA81" i="24"/>
  <c r="EA82" i="24"/>
  <c r="EA83" i="24"/>
  <c r="EA84" i="24"/>
  <c r="EA85" i="24"/>
  <c r="EA86" i="24"/>
  <c r="EA87" i="24"/>
  <c r="EA88" i="24"/>
  <c r="EA89" i="24"/>
  <c r="EA90" i="24"/>
  <c r="EA91" i="24"/>
  <c r="EA92" i="24"/>
  <c r="EA93" i="24"/>
  <c r="EA94" i="24"/>
  <c r="EA95" i="24"/>
  <c r="EA96" i="24"/>
  <c r="EA97" i="24"/>
  <c r="EA98" i="24"/>
  <c r="EA99" i="24"/>
  <c r="EA100" i="24"/>
  <c r="EA101" i="24"/>
  <c r="EA102" i="24"/>
  <c r="EA103" i="24"/>
  <c r="EA104" i="24"/>
  <c r="EA105" i="24"/>
  <c r="EA106" i="24"/>
  <c r="EA107" i="24"/>
  <c r="EA108" i="24"/>
  <c r="EA109" i="24"/>
  <c r="EA10" i="24"/>
  <c r="EA11" i="24"/>
  <c r="EA12" i="24"/>
  <c r="EA13" i="24"/>
  <c r="AF104" i="17" l="1" a="1"/>
  <c r="AF104" i="17" s="1"/>
  <c r="WG10" i="24"/>
  <c r="WH10" i="24" s="1"/>
  <c r="WE10" i="24"/>
  <c r="OL12" i="24"/>
  <c r="AFX12" i="24"/>
  <c r="OB14" i="24"/>
  <c r="AFU14" i="24" s="1"/>
  <c r="OK13" i="24"/>
  <c r="OC13" i="24"/>
  <c r="AON108" i="24"/>
  <c r="AOM108" i="24"/>
  <c r="AOL108" i="24"/>
  <c r="AOK108" i="24"/>
  <c r="AOJ108" i="24"/>
  <c r="AON107" i="24"/>
  <c r="AOM107" i="24"/>
  <c r="AOL107" i="24"/>
  <c r="AOK107" i="24"/>
  <c r="AOJ107" i="24"/>
  <c r="AON106" i="24"/>
  <c r="AOM106" i="24"/>
  <c r="AOL106" i="24"/>
  <c r="AOK106" i="24"/>
  <c r="AOJ106" i="24"/>
  <c r="AON105" i="24"/>
  <c r="AOM105" i="24"/>
  <c r="AOL105" i="24"/>
  <c r="AOK105" i="24"/>
  <c r="AOJ105" i="24"/>
  <c r="AON104" i="24"/>
  <c r="AOM104" i="24"/>
  <c r="AOL104" i="24"/>
  <c r="AOK104" i="24"/>
  <c r="AOJ104" i="24"/>
  <c r="AON103" i="24"/>
  <c r="AOM103" i="24"/>
  <c r="AOL103" i="24"/>
  <c r="AOK103" i="24"/>
  <c r="AOJ103" i="24"/>
  <c r="AON102" i="24"/>
  <c r="AOM102" i="24"/>
  <c r="AOL102" i="24"/>
  <c r="AOK102" i="24"/>
  <c r="AOJ102" i="24"/>
  <c r="AON101" i="24"/>
  <c r="AOM101" i="24"/>
  <c r="AOL101" i="24"/>
  <c r="AOK101" i="24"/>
  <c r="AOJ101" i="24"/>
  <c r="AON100" i="24"/>
  <c r="AOM100" i="24"/>
  <c r="AOL100" i="24"/>
  <c r="AOK100" i="24"/>
  <c r="AOJ100" i="24"/>
  <c r="AON99" i="24"/>
  <c r="AOM99" i="24"/>
  <c r="AOL99" i="24"/>
  <c r="AOK99" i="24"/>
  <c r="AOJ99" i="24"/>
  <c r="AON98" i="24"/>
  <c r="AOM98" i="24"/>
  <c r="AOL98" i="24"/>
  <c r="AOK98" i="24"/>
  <c r="AOJ98" i="24"/>
  <c r="AON97" i="24"/>
  <c r="AOM97" i="24"/>
  <c r="AOL97" i="24"/>
  <c r="AOK97" i="24"/>
  <c r="AOJ97" i="24"/>
  <c r="AON96" i="24"/>
  <c r="AOM96" i="24"/>
  <c r="AOL96" i="24"/>
  <c r="AOK96" i="24"/>
  <c r="AOJ96" i="24"/>
  <c r="AON95" i="24"/>
  <c r="AOM95" i="24"/>
  <c r="AOL95" i="24"/>
  <c r="AOK95" i="24"/>
  <c r="AOJ95" i="24"/>
  <c r="AON94" i="24"/>
  <c r="AOM94" i="24"/>
  <c r="AOL94" i="24"/>
  <c r="AOK94" i="24"/>
  <c r="AOJ94" i="24"/>
  <c r="AON93" i="24"/>
  <c r="AOM93" i="24"/>
  <c r="AOL93" i="24"/>
  <c r="AOK93" i="24"/>
  <c r="AOJ93" i="24"/>
  <c r="AON92" i="24"/>
  <c r="AOM92" i="24"/>
  <c r="AOL92" i="24"/>
  <c r="AOK92" i="24"/>
  <c r="AOJ92" i="24"/>
  <c r="AON91" i="24"/>
  <c r="AOM91" i="24"/>
  <c r="AOL91" i="24"/>
  <c r="AOK91" i="24"/>
  <c r="AOJ91" i="24"/>
  <c r="AON90" i="24"/>
  <c r="AOM90" i="24"/>
  <c r="AOL90" i="24"/>
  <c r="AOK90" i="24"/>
  <c r="AOJ90" i="24"/>
  <c r="AON89" i="24"/>
  <c r="AOM89" i="24"/>
  <c r="AOL89" i="24"/>
  <c r="AOK89" i="24"/>
  <c r="AOJ89" i="24"/>
  <c r="AON88" i="24"/>
  <c r="AOM88" i="24"/>
  <c r="AOL88" i="24"/>
  <c r="AOK88" i="24"/>
  <c r="AOJ88" i="24"/>
  <c r="AON87" i="24"/>
  <c r="AOM87" i="24"/>
  <c r="AOL87" i="24"/>
  <c r="AOK87" i="24"/>
  <c r="AOJ87" i="24"/>
  <c r="AON86" i="24"/>
  <c r="AOM86" i="24"/>
  <c r="AOL86" i="24"/>
  <c r="AOK86" i="24"/>
  <c r="AOJ86" i="24"/>
  <c r="AON85" i="24"/>
  <c r="AOM85" i="24"/>
  <c r="AOL85" i="24"/>
  <c r="AOK85" i="24"/>
  <c r="AOJ85" i="24"/>
  <c r="AON84" i="24"/>
  <c r="AOM84" i="24"/>
  <c r="AOL84" i="24"/>
  <c r="AOK84" i="24"/>
  <c r="AOJ84" i="24"/>
  <c r="AON83" i="24"/>
  <c r="AOM83" i="24"/>
  <c r="AOL83" i="24"/>
  <c r="AOK83" i="24"/>
  <c r="AOJ83" i="24"/>
  <c r="AON82" i="24"/>
  <c r="AOM82" i="24"/>
  <c r="AOL82" i="24"/>
  <c r="AOK82" i="24"/>
  <c r="AOJ82" i="24"/>
  <c r="AON81" i="24"/>
  <c r="AOM81" i="24"/>
  <c r="AOL81" i="24"/>
  <c r="AOK81" i="24"/>
  <c r="AOJ81" i="24"/>
  <c r="AON80" i="24"/>
  <c r="AOM80" i="24"/>
  <c r="AOL80" i="24"/>
  <c r="AOK80" i="24"/>
  <c r="AOJ80" i="24"/>
  <c r="AON79" i="24"/>
  <c r="AOM79" i="24"/>
  <c r="AOL79" i="24"/>
  <c r="AOK79" i="24"/>
  <c r="AOJ79" i="24"/>
  <c r="AON78" i="24"/>
  <c r="AOM78" i="24"/>
  <c r="AOL78" i="24"/>
  <c r="AOK78" i="24"/>
  <c r="AOJ78" i="24"/>
  <c r="AON77" i="24"/>
  <c r="AOM77" i="24"/>
  <c r="AOL77" i="24"/>
  <c r="AOK77" i="24"/>
  <c r="AOJ77" i="24"/>
  <c r="AON76" i="24"/>
  <c r="AOM76" i="24"/>
  <c r="AOL76" i="24"/>
  <c r="AOK76" i="24"/>
  <c r="AOJ76" i="24"/>
  <c r="AON75" i="24"/>
  <c r="AOM75" i="24"/>
  <c r="AOL75" i="24"/>
  <c r="AOK75" i="24"/>
  <c r="AOJ75" i="24"/>
  <c r="AON74" i="24"/>
  <c r="AOM74" i="24"/>
  <c r="AOL74" i="24"/>
  <c r="AOK74" i="24"/>
  <c r="AOJ74" i="24"/>
  <c r="AON10" i="24"/>
  <c r="AOM10" i="24"/>
  <c r="AOL10" i="24"/>
  <c r="AOK10" i="24"/>
  <c r="AOJ10" i="24"/>
  <c r="ACL11" i="24"/>
  <c r="ACL12" i="24"/>
  <c r="ACL13" i="24"/>
  <c r="ACL14" i="24"/>
  <c r="ACL15" i="24"/>
  <c r="ACL16" i="24"/>
  <c r="ACL17" i="24"/>
  <c r="ACL18" i="24"/>
  <c r="ACL19" i="24"/>
  <c r="ACL20" i="24"/>
  <c r="ACL21" i="24"/>
  <c r="ACL22" i="24"/>
  <c r="ACL23" i="24"/>
  <c r="ACL24" i="24"/>
  <c r="ACL25" i="24"/>
  <c r="ACL26" i="24"/>
  <c r="ACL27" i="24"/>
  <c r="ACL28" i="24"/>
  <c r="ACL29" i="24"/>
  <c r="ACL30" i="24"/>
  <c r="ACL31" i="24"/>
  <c r="ACL32" i="24"/>
  <c r="ACL33" i="24"/>
  <c r="ACL34" i="24"/>
  <c r="ACL35" i="24"/>
  <c r="ACL36" i="24"/>
  <c r="ACL37" i="24"/>
  <c r="ACL38" i="24"/>
  <c r="ACL39" i="24"/>
  <c r="ACL40" i="24"/>
  <c r="ACL41" i="24"/>
  <c r="ACL42" i="24"/>
  <c r="ACL43" i="24"/>
  <c r="ACL44" i="24"/>
  <c r="ACL45" i="24"/>
  <c r="ACL46" i="24"/>
  <c r="ACL47" i="24"/>
  <c r="ACL48" i="24"/>
  <c r="ACL49" i="24"/>
  <c r="ACL50" i="24"/>
  <c r="ACL51" i="24"/>
  <c r="ACL52" i="24"/>
  <c r="ACL53" i="24"/>
  <c r="ACL54" i="24"/>
  <c r="ACL55" i="24"/>
  <c r="ACL56" i="24"/>
  <c r="ACL57" i="24"/>
  <c r="ACL58" i="24"/>
  <c r="ACL59" i="24"/>
  <c r="ACL60" i="24"/>
  <c r="ACL61" i="24"/>
  <c r="ACL62" i="24"/>
  <c r="ACL63" i="24"/>
  <c r="ACL64" i="24"/>
  <c r="ACL65" i="24"/>
  <c r="ACL66" i="24"/>
  <c r="ACL67" i="24"/>
  <c r="ACL68" i="24"/>
  <c r="ACL69" i="24"/>
  <c r="ACL70" i="24"/>
  <c r="ACL71" i="24"/>
  <c r="ACL72" i="24"/>
  <c r="ACL73" i="24"/>
  <c r="ACL74" i="24"/>
  <c r="ACL75" i="24"/>
  <c r="ACL76" i="24"/>
  <c r="ACL77" i="24"/>
  <c r="ACL78" i="24"/>
  <c r="ACL79" i="24"/>
  <c r="ACL80" i="24"/>
  <c r="ACL81" i="24"/>
  <c r="ACL82" i="24"/>
  <c r="ACL83" i="24"/>
  <c r="ACL84" i="24"/>
  <c r="ACL85" i="24"/>
  <c r="ACL86" i="24"/>
  <c r="ACL87" i="24"/>
  <c r="ACL88" i="24"/>
  <c r="ACL89" i="24"/>
  <c r="ACL90" i="24"/>
  <c r="ACL91" i="24"/>
  <c r="ACL92" i="24"/>
  <c r="ACL93" i="24"/>
  <c r="ACL94" i="24"/>
  <c r="ACL95" i="24"/>
  <c r="ACL96" i="24"/>
  <c r="ACL97" i="24"/>
  <c r="ACL98" i="24"/>
  <c r="ACL99" i="24"/>
  <c r="ACL100" i="24"/>
  <c r="ACL101" i="24"/>
  <c r="ACL102" i="24"/>
  <c r="ACL103" i="24"/>
  <c r="ACL104" i="24"/>
  <c r="ACL105" i="24"/>
  <c r="ACL106" i="24"/>
  <c r="ACL107" i="24"/>
  <c r="ACL108" i="24"/>
  <c r="ACL109" i="24"/>
  <c r="ACL10" i="24"/>
  <c r="ZP10" i="24"/>
  <c r="NO73" i="24"/>
  <c r="ADB73" i="24" s="1"/>
  <c r="NO74" i="24"/>
  <c r="ADB74" i="24" s="1"/>
  <c r="NO75" i="24"/>
  <c r="ADB75" i="24" s="1"/>
  <c r="NO76" i="24"/>
  <c r="ADB76" i="24" s="1"/>
  <c r="NO77" i="24"/>
  <c r="ADB77" i="24" s="1"/>
  <c r="NO78" i="24"/>
  <c r="ADB78" i="24" s="1"/>
  <c r="NO79" i="24"/>
  <c r="ADB79" i="24" s="1"/>
  <c r="NO80" i="24"/>
  <c r="ADB80" i="24" s="1"/>
  <c r="NO81" i="24"/>
  <c r="ADB81" i="24" s="1"/>
  <c r="NO82" i="24"/>
  <c r="ADB82" i="24" s="1"/>
  <c r="NO83" i="24"/>
  <c r="ADB83" i="24" s="1"/>
  <c r="NO84" i="24"/>
  <c r="ADB84" i="24" s="1"/>
  <c r="NO85" i="24"/>
  <c r="ADB85" i="24" s="1"/>
  <c r="NO86" i="24"/>
  <c r="ADB86" i="24" s="1"/>
  <c r="NO87" i="24"/>
  <c r="ADB87" i="24" s="1"/>
  <c r="NO88" i="24"/>
  <c r="ADB88" i="24" s="1"/>
  <c r="NO89" i="24"/>
  <c r="ADB89" i="24" s="1"/>
  <c r="NO90" i="24"/>
  <c r="ADB90" i="24" s="1"/>
  <c r="NO91" i="24"/>
  <c r="ADB91" i="24" s="1"/>
  <c r="NO92" i="24"/>
  <c r="ADB92" i="24" s="1"/>
  <c r="NO93" i="24"/>
  <c r="ADB93" i="24" s="1"/>
  <c r="NO94" i="24"/>
  <c r="ADB94" i="24" s="1"/>
  <c r="NO95" i="24"/>
  <c r="ADB95" i="24" s="1"/>
  <c r="NO96" i="24"/>
  <c r="ADB96" i="24" s="1"/>
  <c r="NO97" i="24"/>
  <c r="ADB97" i="24" s="1"/>
  <c r="NO98" i="24"/>
  <c r="ADB98" i="24" s="1"/>
  <c r="NO99" i="24"/>
  <c r="ADB99" i="24" s="1"/>
  <c r="NO100" i="24"/>
  <c r="ADB100" i="24" s="1"/>
  <c r="NO101" i="24"/>
  <c r="ADB101" i="24" s="1"/>
  <c r="NO102" i="24"/>
  <c r="ADB102" i="24" s="1"/>
  <c r="NO103" i="24"/>
  <c r="ADB103" i="24" s="1"/>
  <c r="NO104" i="24"/>
  <c r="ADB104" i="24" s="1"/>
  <c r="NO105" i="24"/>
  <c r="ADB105" i="24" s="1"/>
  <c r="NO106" i="24"/>
  <c r="ADB106" i="24" s="1"/>
  <c r="NO107" i="24"/>
  <c r="ADB107" i="24" s="1"/>
  <c r="NO108" i="24"/>
  <c r="ADB108" i="24" s="1"/>
  <c r="NO109" i="24"/>
  <c r="ADB109" i="24" s="1"/>
  <c r="NL109" i="24"/>
  <c r="ADA109" i="24" s="1"/>
  <c r="NL108" i="24"/>
  <c r="ADA108" i="24" s="1"/>
  <c r="NL107" i="24"/>
  <c r="ADA107" i="24" s="1"/>
  <c r="NL106" i="24"/>
  <c r="ADA106" i="24" s="1"/>
  <c r="NL105" i="24"/>
  <c r="ADA105" i="24" s="1"/>
  <c r="NL104" i="24"/>
  <c r="ADA104" i="24" s="1"/>
  <c r="NL103" i="24"/>
  <c r="ADA103" i="24" s="1"/>
  <c r="NL102" i="24"/>
  <c r="ADA102" i="24" s="1"/>
  <c r="NL101" i="24"/>
  <c r="ADA101" i="24" s="1"/>
  <c r="NL100" i="24"/>
  <c r="ADA100" i="24" s="1"/>
  <c r="NL99" i="24"/>
  <c r="ADA99" i="24" s="1"/>
  <c r="NL98" i="24"/>
  <c r="ADA98" i="24" s="1"/>
  <c r="NL97" i="24"/>
  <c r="ADA97" i="24" s="1"/>
  <c r="NL96" i="24"/>
  <c r="ADA96" i="24" s="1"/>
  <c r="NL95" i="24"/>
  <c r="ADA95" i="24" s="1"/>
  <c r="NL94" i="24"/>
  <c r="ADA94" i="24" s="1"/>
  <c r="NL93" i="24"/>
  <c r="ADA93" i="24" s="1"/>
  <c r="NL92" i="24"/>
  <c r="ADA92" i="24" s="1"/>
  <c r="NL91" i="24"/>
  <c r="ADA91" i="24" s="1"/>
  <c r="NL90" i="24"/>
  <c r="ADA90" i="24" s="1"/>
  <c r="NL89" i="24"/>
  <c r="ADA89" i="24" s="1"/>
  <c r="NL88" i="24"/>
  <c r="ADA88" i="24" s="1"/>
  <c r="NL87" i="24"/>
  <c r="ADA87" i="24" s="1"/>
  <c r="NL86" i="24"/>
  <c r="ADA86" i="24" s="1"/>
  <c r="NL85" i="24"/>
  <c r="ADA85" i="24" s="1"/>
  <c r="NL84" i="24"/>
  <c r="ADA84" i="24" s="1"/>
  <c r="NL83" i="24"/>
  <c r="ADA83" i="24" s="1"/>
  <c r="NL82" i="24"/>
  <c r="ADA82" i="24" s="1"/>
  <c r="NL81" i="24"/>
  <c r="ADA81" i="24" s="1"/>
  <c r="NL80" i="24"/>
  <c r="ADA80" i="24" s="1"/>
  <c r="NL79" i="24"/>
  <c r="ADA79" i="24" s="1"/>
  <c r="NL78" i="24"/>
  <c r="ADA78" i="24" s="1"/>
  <c r="NL77" i="24"/>
  <c r="ADA77" i="24" s="1"/>
  <c r="NL76" i="24"/>
  <c r="ADA76" i="24" s="1"/>
  <c r="NL75" i="24"/>
  <c r="ADA75" i="24" s="1"/>
  <c r="NL74" i="24"/>
  <c r="ADA74" i="24" s="1"/>
  <c r="NL73" i="24"/>
  <c r="ADA73" i="24" s="1"/>
  <c r="NI109" i="24"/>
  <c r="ACZ109" i="24" s="1"/>
  <c r="NI108" i="24"/>
  <c r="ACZ108" i="24" s="1"/>
  <c r="NI107" i="24"/>
  <c r="ACZ107" i="24" s="1"/>
  <c r="NI106" i="24"/>
  <c r="ACZ106" i="24" s="1"/>
  <c r="NI105" i="24"/>
  <c r="ACZ105" i="24" s="1"/>
  <c r="NI104" i="24"/>
  <c r="ACZ104" i="24" s="1"/>
  <c r="NI103" i="24"/>
  <c r="ACZ103" i="24" s="1"/>
  <c r="NI102" i="24"/>
  <c r="ACZ102" i="24" s="1"/>
  <c r="NI101" i="24"/>
  <c r="ACZ101" i="24" s="1"/>
  <c r="NI100" i="24"/>
  <c r="ACZ100" i="24" s="1"/>
  <c r="NI99" i="24"/>
  <c r="ACZ99" i="24" s="1"/>
  <c r="NI98" i="24"/>
  <c r="ACZ98" i="24" s="1"/>
  <c r="NI97" i="24"/>
  <c r="ACZ97" i="24" s="1"/>
  <c r="NI96" i="24"/>
  <c r="ACZ96" i="24" s="1"/>
  <c r="NI95" i="24"/>
  <c r="ACZ95" i="24" s="1"/>
  <c r="NI94" i="24"/>
  <c r="ACZ94" i="24" s="1"/>
  <c r="NI93" i="24"/>
  <c r="ACZ93" i="24" s="1"/>
  <c r="NI92" i="24"/>
  <c r="ACZ92" i="24" s="1"/>
  <c r="NI91" i="24"/>
  <c r="ACZ91" i="24" s="1"/>
  <c r="NI90" i="24"/>
  <c r="ACZ90" i="24" s="1"/>
  <c r="NI89" i="24"/>
  <c r="ACZ89" i="24" s="1"/>
  <c r="NI88" i="24"/>
  <c r="ACZ88" i="24" s="1"/>
  <c r="NI87" i="24"/>
  <c r="ACZ87" i="24" s="1"/>
  <c r="NI86" i="24"/>
  <c r="ACZ86" i="24" s="1"/>
  <c r="NI85" i="24"/>
  <c r="ACZ85" i="24" s="1"/>
  <c r="NI84" i="24"/>
  <c r="ACZ84" i="24" s="1"/>
  <c r="NI83" i="24"/>
  <c r="ACZ83" i="24" s="1"/>
  <c r="NI82" i="24"/>
  <c r="ACZ82" i="24" s="1"/>
  <c r="NI81" i="24"/>
  <c r="ACZ81" i="24" s="1"/>
  <c r="NI80" i="24"/>
  <c r="ACZ80" i="24" s="1"/>
  <c r="NI79" i="24"/>
  <c r="ACZ79" i="24" s="1"/>
  <c r="NI78" i="24"/>
  <c r="ACZ78" i="24" s="1"/>
  <c r="NI77" i="24"/>
  <c r="ACZ77" i="24" s="1"/>
  <c r="NI76" i="24"/>
  <c r="ACZ76" i="24" s="1"/>
  <c r="NI75" i="24"/>
  <c r="ACZ75" i="24" s="1"/>
  <c r="NI74" i="24"/>
  <c r="ACZ74" i="24" s="1"/>
  <c r="NI73" i="24"/>
  <c r="ACZ73" i="24" s="1"/>
  <c r="NF109" i="24"/>
  <c r="ACY109" i="24" s="1"/>
  <c r="NF108" i="24"/>
  <c r="ACY108" i="24" s="1"/>
  <c r="NF107" i="24"/>
  <c r="ACY107" i="24" s="1"/>
  <c r="NF106" i="24"/>
  <c r="ACY106" i="24" s="1"/>
  <c r="NF105" i="24"/>
  <c r="ACY105" i="24" s="1"/>
  <c r="NF104" i="24"/>
  <c r="ACY104" i="24" s="1"/>
  <c r="NF103" i="24"/>
  <c r="ACY103" i="24" s="1"/>
  <c r="NF102" i="24"/>
  <c r="ACY102" i="24" s="1"/>
  <c r="NF101" i="24"/>
  <c r="ACY101" i="24" s="1"/>
  <c r="NF100" i="24"/>
  <c r="ACY100" i="24" s="1"/>
  <c r="NF99" i="24"/>
  <c r="ACY99" i="24" s="1"/>
  <c r="NF98" i="24"/>
  <c r="ACY98" i="24" s="1"/>
  <c r="NF97" i="24"/>
  <c r="ACY97" i="24" s="1"/>
  <c r="NF96" i="24"/>
  <c r="ACY96" i="24" s="1"/>
  <c r="NF95" i="24"/>
  <c r="ACY95" i="24" s="1"/>
  <c r="NF94" i="24"/>
  <c r="ACY94" i="24" s="1"/>
  <c r="NF93" i="24"/>
  <c r="ACY93" i="24" s="1"/>
  <c r="NF92" i="24"/>
  <c r="ACY92" i="24" s="1"/>
  <c r="NF91" i="24"/>
  <c r="ACY91" i="24" s="1"/>
  <c r="NF90" i="24"/>
  <c r="ACY90" i="24" s="1"/>
  <c r="NF89" i="24"/>
  <c r="ACY89" i="24" s="1"/>
  <c r="NF88" i="24"/>
  <c r="ACY88" i="24" s="1"/>
  <c r="NF87" i="24"/>
  <c r="ACY87" i="24" s="1"/>
  <c r="NF86" i="24"/>
  <c r="ACY86" i="24" s="1"/>
  <c r="NF85" i="24"/>
  <c r="ACY85" i="24" s="1"/>
  <c r="NF84" i="24"/>
  <c r="ACY84" i="24" s="1"/>
  <c r="NF83" i="24"/>
  <c r="ACY83" i="24" s="1"/>
  <c r="NF82" i="24"/>
  <c r="ACY82" i="24" s="1"/>
  <c r="NF81" i="24"/>
  <c r="ACY81" i="24" s="1"/>
  <c r="NF80" i="24"/>
  <c r="ACY80" i="24" s="1"/>
  <c r="NF79" i="24"/>
  <c r="ACY79" i="24" s="1"/>
  <c r="NF78" i="24"/>
  <c r="ACY78" i="24" s="1"/>
  <c r="NF77" i="24"/>
  <c r="ACY77" i="24" s="1"/>
  <c r="NF76" i="24"/>
  <c r="ACY76" i="24" s="1"/>
  <c r="NF75" i="24"/>
  <c r="ACY75" i="24" s="1"/>
  <c r="NF74" i="24"/>
  <c r="ACY74" i="24" s="1"/>
  <c r="NF73" i="24"/>
  <c r="ACY73" i="24" s="1"/>
  <c r="NC109" i="24"/>
  <c r="ACX109" i="24" s="1"/>
  <c r="NC108" i="24"/>
  <c r="ACX108" i="24" s="1"/>
  <c r="NC107" i="24"/>
  <c r="ACX107" i="24" s="1"/>
  <c r="NC106" i="24"/>
  <c r="ACX106" i="24" s="1"/>
  <c r="NC105" i="24"/>
  <c r="ACX105" i="24" s="1"/>
  <c r="NC104" i="24"/>
  <c r="ACX104" i="24" s="1"/>
  <c r="NC103" i="24"/>
  <c r="ACX103" i="24" s="1"/>
  <c r="NC102" i="24"/>
  <c r="ACX102" i="24" s="1"/>
  <c r="NC101" i="24"/>
  <c r="ACX101" i="24" s="1"/>
  <c r="NC100" i="24"/>
  <c r="ACX100" i="24" s="1"/>
  <c r="NC99" i="24"/>
  <c r="ACX99" i="24" s="1"/>
  <c r="NC98" i="24"/>
  <c r="ACX98" i="24" s="1"/>
  <c r="NC97" i="24"/>
  <c r="ACX97" i="24" s="1"/>
  <c r="NC96" i="24"/>
  <c r="ACX96" i="24" s="1"/>
  <c r="NC95" i="24"/>
  <c r="ACX95" i="24" s="1"/>
  <c r="NC94" i="24"/>
  <c r="ACX94" i="24" s="1"/>
  <c r="NC93" i="24"/>
  <c r="ACX93" i="24" s="1"/>
  <c r="NC92" i="24"/>
  <c r="ACX92" i="24" s="1"/>
  <c r="NC91" i="24"/>
  <c r="ACX91" i="24" s="1"/>
  <c r="NC90" i="24"/>
  <c r="ACX90" i="24" s="1"/>
  <c r="NC89" i="24"/>
  <c r="ACX89" i="24" s="1"/>
  <c r="NC88" i="24"/>
  <c r="ACX88" i="24" s="1"/>
  <c r="NC87" i="24"/>
  <c r="ACX87" i="24" s="1"/>
  <c r="NC86" i="24"/>
  <c r="ACX86" i="24" s="1"/>
  <c r="NC85" i="24"/>
  <c r="ACX85" i="24" s="1"/>
  <c r="NC84" i="24"/>
  <c r="ACX84" i="24" s="1"/>
  <c r="NC83" i="24"/>
  <c r="ACX83" i="24" s="1"/>
  <c r="NC82" i="24"/>
  <c r="ACX82" i="24" s="1"/>
  <c r="NC81" i="24"/>
  <c r="ACX81" i="24" s="1"/>
  <c r="NC80" i="24"/>
  <c r="ACX80" i="24" s="1"/>
  <c r="NC79" i="24"/>
  <c r="ACX79" i="24" s="1"/>
  <c r="NC78" i="24"/>
  <c r="ACX78" i="24" s="1"/>
  <c r="NC77" i="24"/>
  <c r="ACX77" i="24" s="1"/>
  <c r="NC76" i="24"/>
  <c r="ACX76" i="24" s="1"/>
  <c r="NC75" i="24"/>
  <c r="ACX75" i="24" s="1"/>
  <c r="NC74" i="24"/>
  <c r="ACX74" i="24" s="1"/>
  <c r="NC73" i="24"/>
  <c r="ACX73" i="24" s="1"/>
  <c r="MZ109" i="24"/>
  <c r="ACW109" i="24" s="1"/>
  <c r="MZ108" i="24"/>
  <c r="ACW108" i="24" s="1"/>
  <c r="MZ107" i="24"/>
  <c r="ACW107" i="24" s="1"/>
  <c r="MZ106" i="24"/>
  <c r="ACW106" i="24" s="1"/>
  <c r="MZ105" i="24"/>
  <c r="ACW105" i="24" s="1"/>
  <c r="MZ104" i="24"/>
  <c r="ACW104" i="24" s="1"/>
  <c r="MZ103" i="24"/>
  <c r="ACW103" i="24" s="1"/>
  <c r="MZ102" i="24"/>
  <c r="ACW102" i="24" s="1"/>
  <c r="MZ101" i="24"/>
  <c r="ACW101" i="24" s="1"/>
  <c r="MZ100" i="24"/>
  <c r="ACW100" i="24" s="1"/>
  <c r="MZ99" i="24"/>
  <c r="ACW99" i="24" s="1"/>
  <c r="MZ98" i="24"/>
  <c r="ACW98" i="24" s="1"/>
  <c r="MZ97" i="24"/>
  <c r="ACW97" i="24" s="1"/>
  <c r="MZ96" i="24"/>
  <c r="ACW96" i="24" s="1"/>
  <c r="MZ95" i="24"/>
  <c r="ACW95" i="24" s="1"/>
  <c r="MZ94" i="24"/>
  <c r="ACW94" i="24" s="1"/>
  <c r="MZ93" i="24"/>
  <c r="ACW93" i="24" s="1"/>
  <c r="MZ92" i="24"/>
  <c r="ACW92" i="24" s="1"/>
  <c r="MZ91" i="24"/>
  <c r="ACW91" i="24" s="1"/>
  <c r="MZ90" i="24"/>
  <c r="ACW90" i="24" s="1"/>
  <c r="MZ89" i="24"/>
  <c r="ACW89" i="24" s="1"/>
  <c r="MZ88" i="24"/>
  <c r="ACW88" i="24" s="1"/>
  <c r="MZ87" i="24"/>
  <c r="ACW87" i="24" s="1"/>
  <c r="MZ86" i="24"/>
  <c r="ACW86" i="24" s="1"/>
  <c r="MZ85" i="24"/>
  <c r="ACW85" i="24" s="1"/>
  <c r="MZ84" i="24"/>
  <c r="ACW84" i="24" s="1"/>
  <c r="MZ83" i="24"/>
  <c r="ACW83" i="24" s="1"/>
  <c r="MZ82" i="24"/>
  <c r="ACW82" i="24" s="1"/>
  <c r="MZ81" i="24"/>
  <c r="ACW81" i="24" s="1"/>
  <c r="MZ80" i="24"/>
  <c r="ACW80" i="24" s="1"/>
  <c r="MZ79" i="24"/>
  <c r="ACW79" i="24" s="1"/>
  <c r="MZ78" i="24"/>
  <c r="ACW78" i="24" s="1"/>
  <c r="MZ77" i="24"/>
  <c r="ACW77" i="24" s="1"/>
  <c r="MZ76" i="24"/>
  <c r="ACW76" i="24" s="1"/>
  <c r="MZ75" i="24"/>
  <c r="ACW75" i="24" s="1"/>
  <c r="MZ74" i="24"/>
  <c r="ACW74" i="24" s="1"/>
  <c r="MZ73" i="24"/>
  <c r="ACW73" i="24" s="1"/>
  <c r="MW109" i="24"/>
  <c r="ACV109" i="24" s="1"/>
  <c r="MW108" i="24"/>
  <c r="ACV108" i="24" s="1"/>
  <c r="MW107" i="24"/>
  <c r="ACV107" i="24" s="1"/>
  <c r="MW106" i="24"/>
  <c r="ACV106" i="24" s="1"/>
  <c r="MW105" i="24"/>
  <c r="ACV105" i="24" s="1"/>
  <c r="MW104" i="24"/>
  <c r="ACV104" i="24" s="1"/>
  <c r="MW103" i="24"/>
  <c r="ACV103" i="24" s="1"/>
  <c r="MW102" i="24"/>
  <c r="ACV102" i="24" s="1"/>
  <c r="MW101" i="24"/>
  <c r="ACV101" i="24" s="1"/>
  <c r="MW100" i="24"/>
  <c r="ACV100" i="24" s="1"/>
  <c r="MW99" i="24"/>
  <c r="ACV99" i="24" s="1"/>
  <c r="MW98" i="24"/>
  <c r="ACV98" i="24" s="1"/>
  <c r="MW97" i="24"/>
  <c r="ACV97" i="24" s="1"/>
  <c r="MW96" i="24"/>
  <c r="ACV96" i="24" s="1"/>
  <c r="MW95" i="24"/>
  <c r="ACV95" i="24" s="1"/>
  <c r="MW94" i="24"/>
  <c r="ACV94" i="24" s="1"/>
  <c r="MW93" i="24"/>
  <c r="ACV93" i="24" s="1"/>
  <c r="MW92" i="24"/>
  <c r="ACV92" i="24" s="1"/>
  <c r="MW91" i="24"/>
  <c r="ACV91" i="24" s="1"/>
  <c r="MW90" i="24"/>
  <c r="ACV90" i="24" s="1"/>
  <c r="MW89" i="24"/>
  <c r="ACV89" i="24" s="1"/>
  <c r="MW88" i="24"/>
  <c r="ACV88" i="24" s="1"/>
  <c r="MW87" i="24"/>
  <c r="ACV87" i="24" s="1"/>
  <c r="MW86" i="24"/>
  <c r="ACV86" i="24" s="1"/>
  <c r="MW85" i="24"/>
  <c r="ACV85" i="24" s="1"/>
  <c r="MW84" i="24"/>
  <c r="ACV84" i="24" s="1"/>
  <c r="MW83" i="24"/>
  <c r="ACV83" i="24" s="1"/>
  <c r="MW82" i="24"/>
  <c r="ACV82" i="24" s="1"/>
  <c r="MW81" i="24"/>
  <c r="ACV81" i="24" s="1"/>
  <c r="MW80" i="24"/>
  <c r="ACV80" i="24" s="1"/>
  <c r="MW79" i="24"/>
  <c r="ACV79" i="24" s="1"/>
  <c r="MW78" i="24"/>
  <c r="ACV78" i="24" s="1"/>
  <c r="MW77" i="24"/>
  <c r="ACV77" i="24" s="1"/>
  <c r="MW76" i="24"/>
  <c r="ACV76" i="24" s="1"/>
  <c r="MW75" i="24"/>
  <c r="ACV75" i="24" s="1"/>
  <c r="MW74" i="24"/>
  <c r="ACV74" i="24" s="1"/>
  <c r="MW73" i="24"/>
  <c r="ACV73" i="24" s="1"/>
  <c r="MT109" i="24"/>
  <c r="ACU109" i="24" s="1"/>
  <c r="MT108" i="24"/>
  <c r="ACU108" i="24" s="1"/>
  <c r="MT107" i="24"/>
  <c r="ACU107" i="24" s="1"/>
  <c r="MT106" i="24"/>
  <c r="ACU106" i="24" s="1"/>
  <c r="MT105" i="24"/>
  <c r="ACU105" i="24" s="1"/>
  <c r="MT104" i="24"/>
  <c r="ACU104" i="24" s="1"/>
  <c r="MT103" i="24"/>
  <c r="ACU103" i="24" s="1"/>
  <c r="MT102" i="24"/>
  <c r="ACU102" i="24" s="1"/>
  <c r="MT101" i="24"/>
  <c r="ACU101" i="24" s="1"/>
  <c r="MT100" i="24"/>
  <c r="ACU100" i="24" s="1"/>
  <c r="MT99" i="24"/>
  <c r="ACU99" i="24" s="1"/>
  <c r="MT98" i="24"/>
  <c r="ACU98" i="24" s="1"/>
  <c r="MT97" i="24"/>
  <c r="ACU97" i="24" s="1"/>
  <c r="MT96" i="24"/>
  <c r="ACU96" i="24" s="1"/>
  <c r="MT95" i="24"/>
  <c r="ACU95" i="24" s="1"/>
  <c r="MT94" i="24"/>
  <c r="ACU94" i="24" s="1"/>
  <c r="MT93" i="24"/>
  <c r="ACU93" i="24" s="1"/>
  <c r="MT92" i="24"/>
  <c r="ACU92" i="24" s="1"/>
  <c r="MT91" i="24"/>
  <c r="ACU91" i="24" s="1"/>
  <c r="MT90" i="24"/>
  <c r="ACU90" i="24" s="1"/>
  <c r="MT89" i="24"/>
  <c r="ACU89" i="24" s="1"/>
  <c r="MT88" i="24"/>
  <c r="ACU88" i="24" s="1"/>
  <c r="MT87" i="24"/>
  <c r="ACU87" i="24" s="1"/>
  <c r="MT86" i="24"/>
  <c r="ACU86" i="24" s="1"/>
  <c r="MT85" i="24"/>
  <c r="ACU85" i="24" s="1"/>
  <c r="MT84" i="24"/>
  <c r="ACU84" i="24" s="1"/>
  <c r="MT83" i="24"/>
  <c r="ACU83" i="24" s="1"/>
  <c r="MT82" i="24"/>
  <c r="ACU82" i="24" s="1"/>
  <c r="MT81" i="24"/>
  <c r="ACU81" i="24" s="1"/>
  <c r="MT80" i="24"/>
  <c r="ACU80" i="24" s="1"/>
  <c r="MT79" i="24"/>
  <c r="ACU79" i="24" s="1"/>
  <c r="MT78" i="24"/>
  <c r="ACU78" i="24" s="1"/>
  <c r="MT77" i="24"/>
  <c r="ACU77" i="24" s="1"/>
  <c r="MT76" i="24"/>
  <c r="ACU76" i="24" s="1"/>
  <c r="MT75" i="24"/>
  <c r="ACU75" i="24" s="1"/>
  <c r="MT74" i="24"/>
  <c r="ACU74" i="24" s="1"/>
  <c r="MT73" i="24"/>
  <c r="ACU73" i="24" s="1"/>
  <c r="MQ109" i="24"/>
  <c r="ACT109" i="24" s="1"/>
  <c r="MQ108" i="24"/>
  <c r="ACT108" i="24" s="1"/>
  <c r="MQ107" i="24"/>
  <c r="ACT107" i="24" s="1"/>
  <c r="MQ106" i="24"/>
  <c r="ACT106" i="24" s="1"/>
  <c r="MQ105" i="24"/>
  <c r="ACT105" i="24" s="1"/>
  <c r="MQ104" i="24"/>
  <c r="ACT104" i="24" s="1"/>
  <c r="MQ103" i="24"/>
  <c r="ACT103" i="24" s="1"/>
  <c r="MQ102" i="24"/>
  <c r="ACT102" i="24" s="1"/>
  <c r="MQ101" i="24"/>
  <c r="ACT101" i="24" s="1"/>
  <c r="MQ100" i="24"/>
  <c r="ACT100" i="24" s="1"/>
  <c r="MQ99" i="24"/>
  <c r="ACT99" i="24" s="1"/>
  <c r="MQ98" i="24"/>
  <c r="ACT98" i="24" s="1"/>
  <c r="MQ97" i="24"/>
  <c r="ACT97" i="24" s="1"/>
  <c r="MQ96" i="24"/>
  <c r="ACT96" i="24" s="1"/>
  <c r="MQ95" i="24"/>
  <c r="ACT95" i="24" s="1"/>
  <c r="MQ94" i="24"/>
  <c r="ACT94" i="24" s="1"/>
  <c r="MQ93" i="24"/>
  <c r="ACT93" i="24" s="1"/>
  <c r="MQ92" i="24"/>
  <c r="ACT92" i="24" s="1"/>
  <c r="MQ91" i="24"/>
  <c r="ACT91" i="24" s="1"/>
  <c r="MQ90" i="24"/>
  <c r="ACT90" i="24" s="1"/>
  <c r="MQ89" i="24"/>
  <c r="ACT89" i="24" s="1"/>
  <c r="MQ88" i="24"/>
  <c r="ACT88" i="24" s="1"/>
  <c r="MQ87" i="24"/>
  <c r="ACT87" i="24" s="1"/>
  <c r="MQ86" i="24"/>
  <c r="ACT86" i="24" s="1"/>
  <c r="MQ85" i="24"/>
  <c r="ACT85" i="24" s="1"/>
  <c r="MQ84" i="24"/>
  <c r="ACT84" i="24" s="1"/>
  <c r="MQ83" i="24"/>
  <c r="ACT83" i="24" s="1"/>
  <c r="MQ82" i="24"/>
  <c r="ACT82" i="24" s="1"/>
  <c r="MQ81" i="24"/>
  <c r="ACT81" i="24" s="1"/>
  <c r="MQ80" i="24"/>
  <c r="ACT80" i="24" s="1"/>
  <c r="MQ79" i="24"/>
  <c r="ACT79" i="24" s="1"/>
  <c r="MQ78" i="24"/>
  <c r="ACT78" i="24" s="1"/>
  <c r="MQ77" i="24"/>
  <c r="ACT77" i="24" s="1"/>
  <c r="MQ76" i="24"/>
  <c r="ACT76" i="24" s="1"/>
  <c r="MQ75" i="24"/>
  <c r="ACT75" i="24" s="1"/>
  <c r="MQ74" i="24"/>
  <c r="ACT74" i="24" s="1"/>
  <c r="MQ73" i="24"/>
  <c r="ACT73" i="24" s="1"/>
  <c r="MN109" i="24"/>
  <c r="ACS109" i="24" s="1"/>
  <c r="MN108" i="24"/>
  <c r="ACS108" i="24" s="1"/>
  <c r="MN107" i="24"/>
  <c r="ACS107" i="24" s="1"/>
  <c r="MN106" i="24"/>
  <c r="ACS106" i="24" s="1"/>
  <c r="MN105" i="24"/>
  <c r="ACS105" i="24" s="1"/>
  <c r="MN104" i="24"/>
  <c r="ACS104" i="24" s="1"/>
  <c r="MN103" i="24"/>
  <c r="ACS103" i="24" s="1"/>
  <c r="MN102" i="24"/>
  <c r="ACS102" i="24" s="1"/>
  <c r="MN101" i="24"/>
  <c r="ACS101" i="24" s="1"/>
  <c r="MN100" i="24"/>
  <c r="ACS100" i="24" s="1"/>
  <c r="MN99" i="24"/>
  <c r="ACS99" i="24" s="1"/>
  <c r="MN98" i="24"/>
  <c r="ACS98" i="24" s="1"/>
  <c r="MN97" i="24"/>
  <c r="ACS97" i="24" s="1"/>
  <c r="MN96" i="24"/>
  <c r="ACS96" i="24" s="1"/>
  <c r="MN95" i="24"/>
  <c r="ACS95" i="24" s="1"/>
  <c r="MN94" i="24"/>
  <c r="ACS94" i="24" s="1"/>
  <c r="MN93" i="24"/>
  <c r="ACS93" i="24" s="1"/>
  <c r="MN92" i="24"/>
  <c r="ACS92" i="24" s="1"/>
  <c r="MN91" i="24"/>
  <c r="ACS91" i="24" s="1"/>
  <c r="MN90" i="24"/>
  <c r="ACS90" i="24" s="1"/>
  <c r="MN89" i="24"/>
  <c r="ACS89" i="24" s="1"/>
  <c r="MN88" i="24"/>
  <c r="ACS88" i="24" s="1"/>
  <c r="MN87" i="24"/>
  <c r="ACS87" i="24" s="1"/>
  <c r="MN86" i="24"/>
  <c r="ACS86" i="24" s="1"/>
  <c r="MN85" i="24"/>
  <c r="ACS85" i="24" s="1"/>
  <c r="MN84" i="24"/>
  <c r="ACS84" i="24" s="1"/>
  <c r="MN83" i="24"/>
  <c r="ACS83" i="24" s="1"/>
  <c r="MN82" i="24"/>
  <c r="ACS82" i="24" s="1"/>
  <c r="MN81" i="24"/>
  <c r="ACS81" i="24" s="1"/>
  <c r="MN80" i="24"/>
  <c r="ACS80" i="24" s="1"/>
  <c r="MN79" i="24"/>
  <c r="ACS79" i="24" s="1"/>
  <c r="MN78" i="24"/>
  <c r="ACS78" i="24" s="1"/>
  <c r="MN77" i="24"/>
  <c r="ACS77" i="24" s="1"/>
  <c r="MN76" i="24"/>
  <c r="ACS76" i="24" s="1"/>
  <c r="MN75" i="24"/>
  <c r="ACS75" i="24" s="1"/>
  <c r="MN74" i="24"/>
  <c r="ACS74" i="24" s="1"/>
  <c r="MN73" i="24"/>
  <c r="ACS73" i="24" s="1"/>
  <c r="MK109" i="24"/>
  <c r="ACR109" i="24" s="1"/>
  <c r="MK108" i="24"/>
  <c r="ACR108" i="24" s="1"/>
  <c r="MK107" i="24"/>
  <c r="ACR107" i="24" s="1"/>
  <c r="MK106" i="24"/>
  <c r="ACR106" i="24" s="1"/>
  <c r="MK105" i="24"/>
  <c r="ACR105" i="24" s="1"/>
  <c r="MK104" i="24"/>
  <c r="ACR104" i="24" s="1"/>
  <c r="MK103" i="24"/>
  <c r="ACR103" i="24" s="1"/>
  <c r="MK102" i="24"/>
  <c r="ACR102" i="24" s="1"/>
  <c r="MK101" i="24"/>
  <c r="ACR101" i="24" s="1"/>
  <c r="MK100" i="24"/>
  <c r="ACR100" i="24" s="1"/>
  <c r="MK99" i="24"/>
  <c r="ACR99" i="24" s="1"/>
  <c r="MK98" i="24"/>
  <c r="ACR98" i="24" s="1"/>
  <c r="MK97" i="24"/>
  <c r="ACR97" i="24" s="1"/>
  <c r="MK96" i="24"/>
  <c r="ACR96" i="24" s="1"/>
  <c r="MK95" i="24"/>
  <c r="ACR95" i="24" s="1"/>
  <c r="MK94" i="24"/>
  <c r="ACR94" i="24" s="1"/>
  <c r="MK93" i="24"/>
  <c r="ACR93" i="24" s="1"/>
  <c r="MK92" i="24"/>
  <c r="ACR92" i="24" s="1"/>
  <c r="MK91" i="24"/>
  <c r="ACR91" i="24" s="1"/>
  <c r="MK90" i="24"/>
  <c r="ACR90" i="24" s="1"/>
  <c r="MK89" i="24"/>
  <c r="ACR89" i="24" s="1"/>
  <c r="MK88" i="24"/>
  <c r="ACR88" i="24" s="1"/>
  <c r="MK87" i="24"/>
  <c r="ACR87" i="24" s="1"/>
  <c r="MK86" i="24"/>
  <c r="ACR86" i="24" s="1"/>
  <c r="MK85" i="24"/>
  <c r="ACR85" i="24" s="1"/>
  <c r="MK84" i="24"/>
  <c r="ACR84" i="24" s="1"/>
  <c r="MK83" i="24"/>
  <c r="ACR83" i="24" s="1"/>
  <c r="MK82" i="24"/>
  <c r="ACR82" i="24" s="1"/>
  <c r="MK81" i="24"/>
  <c r="ACR81" i="24" s="1"/>
  <c r="MK80" i="24"/>
  <c r="ACR80" i="24" s="1"/>
  <c r="MK79" i="24"/>
  <c r="ACR79" i="24" s="1"/>
  <c r="MK78" i="24"/>
  <c r="ACR78" i="24" s="1"/>
  <c r="MK77" i="24"/>
  <c r="ACR77" i="24" s="1"/>
  <c r="MK76" i="24"/>
  <c r="ACR76" i="24" s="1"/>
  <c r="MK75" i="24"/>
  <c r="ACR75" i="24" s="1"/>
  <c r="MK74" i="24"/>
  <c r="ACR74" i="24" s="1"/>
  <c r="MK73" i="24"/>
  <c r="ACR73" i="24" s="1"/>
  <c r="MH109" i="24"/>
  <c r="ACQ109" i="24" s="1"/>
  <c r="MH108" i="24"/>
  <c r="ACQ108" i="24" s="1"/>
  <c r="MH107" i="24"/>
  <c r="ACQ107" i="24" s="1"/>
  <c r="MH106" i="24"/>
  <c r="ACQ106" i="24" s="1"/>
  <c r="MH105" i="24"/>
  <c r="ACQ105" i="24" s="1"/>
  <c r="MH104" i="24"/>
  <c r="ACQ104" i="24" s="1"/>
  <c r="MH103" i="24"/>
  <c r="ACQ103" i="24" s="1"/>
  <c r="MH102" i="24"/>
  <c r="ACQ102" i="24" s="1"/>
  <c r="MH101" i="24"/>
  <c r="ACQ101" i="24" s="1"/>
  <c r="MH100" i="24"/>
  <c r="ACQ100" i="24" s="1"/>
  <c r="MH99" i="24"/>
  <c r="ACQ99" i="24" s="1"/>
  <c r="MH98" i="24"/>
  <c r="ACQ98" i="24" s="1"/>
  <c r="MH97" i="24"/>
  <c r="ACQ97" i="24" s="1"/>
  <c r="MH96" i="24"/>
  <c r="ACQ96" i="24" s="1"/>
  <c r="MH95" i="24"/>
  <c r="ACQ95" i="24" s="1"/>
  <c r="MH94" i="24"/>
  <c r="ACQ94" i="24" s="1"/>
  <c r="MH93" i="24"/>
  <c r="ACQ93" i="24" s="1"/>
  <c r="MH92" i="24"/>
  <c r="ACQ92" i="24" s="1"/>
  <c r="MH91" i="24"/>
  <c r="ACQ91" i="24" s="1"/>
  <c r="MH90" i="24"/>
  <c r="ACQ90" i="24" s="1"/>
  <c r="MH89" i="24"/>
  <c r="ACQ89" i="24" s="1"/>
  <c r="MH88" i="24"/>
  <c r="ACQ88" i="24" s="1"/>
  <c r="MH87" i="24"/>
  <c r="ACQ87" i="24" s="1"/>
  <c r="MH86" i="24"/>
  <c r="ACQ86" i="24" s="1"/>
  <c r="MH85" i="24"/>
  <c r="ACQ85" i="24" s="1"/>
  <c r="MH84" i="24"/>
  <c r="ACQ84" i="24" s="1"/>
  <c r="MH83" i="24"/>
  <c r="ACQ83" i="24" s="1"/>
  <c r="MH82" i="24"/>
  <c r="ACQ82" i="24" s="1"/>
  <c r="MH81" i="24"/>
  <c r="ACQ81" i="24" s="1"/>
  <c r="MH80" i="24"/>
  <c r="ACQ80" i="24" s="1"/>
  <c r="MH79" i="24"/>
  <c r="ACQ79" i="24" s="1"/>
  <c r="MH78" i="24"/>
  <c r="ACQ78" i="24" s="1"/>
  <c r="MH77" i="24"/>
  <c r="ACQ77" i="24" s="1"/>
  <c r="MH76" i="24"/>
  <c r="ACQ76" i="24" s="1"/>
  <c r="MH75" i="24"/>
  <c r="ACQ75" i="24" s="1"/>
  <c r="MH74" i="24"/>
  <c r="ACQ74" i="24" s="1"/>
  <c r="MH73" i="24"/>
  <c r="ACQ73" i="24" s="1"/>
  <c r="ME109" i="24"/>
  <c r="ACP109" i="24" s="1"/>
  <c r="ME108" i="24"/>
  <c r="ACP108" i="24" s="1"/>
  <c r="ME107" i="24"/>
  <c r="ACP107" i="24" s="1"/>
  <c r="ME106" i="24"/>
  <c r="ACP106" i="24" s="1"/>
  <c r="ME105" i="24"/>
  <c r="ACP105" i="24" s="1"/>
  <c r="ME104" i="24"/>
  <c r="ACP104" i="24" s="1"/>
  <c r="ME103" i="24"/>
  <c r="ACP103" i="24" s="1"/>
  <c r="ME102" i="24"/>
  <c r="ACP102" i="24" s="1"/>
  <c r="ME101" i="24"/>
  <c r="ACP101" i="24" s="1"/>
  <c r="ME100" i="24"/>
  <c r="ACP100" i="24" s="1"/>
  <c r="ME99" i="24"/>
  <c r="ACP99" i="24" s="1"/>
  <c r="ME98" i="24"/>
  <c r="ACP98" i="24" s="1"/>
  <c r="ME97" i="24"/>
  <c r="ACP97" i="24" s="1"/>
  <c r="ME96" i="24"/>
  <c r="ACP96" i="24" s="1"/>
  <c r="ME95" i="24"/>
  <c r="ACP95" i="24" s="1"/>
  <c r="ME94" i="24"/>
  <c r="ACP94" i="24" s="1"/>
  <c r="ME93" i="24"/>
  <c r="ACP93" i="24" s="1"/>
  <c r="ME92" i="24"/>
  <c r="ACP92" i="24" s="1"/>
  <c r="ME91" i="24"/>
  <c r="ACP91" i="24" s="1"/>
  <c r="ME90" i="24"/>
  <c r="ACP90" i="24" s="1"/>
  <c r="ME89" i="24"/>
  <c r="ACP89" i="24" s="1"/>
  <c r="ME88" i="24"/>
  <c r="ACP88" i="24" s="1"/>
  <c r="ME87" i="24"/>
  <c r="ACP87" i="24" s="1"/>
  <c r="ME86" i="24"/>
  <c r="ACP86" i="24" s="1"/>
  <c r="ME85" i="24"/>
  <c r="ACP85" i="24" s="1"/>
  <c r="ME84" i="24"/>
  <c r="ACP84" i="24" s="1"/>
  <c r="ME83" i="24"/>
  <c r="ACP83" i="24" s="1"/>
  <c r="ME82" i="24"/>
  <c r="ACP82" i="24" s="1"/>
  <c r="ME81" i="24"/>
  <c r="ACP81" i="24" s="1"/>
  <c r="ME80" i="24"/>
  <c r="ACP80" i="24" s="1"/>
  <c r="ME79" i="24"/>
  <c r="ACP79" i="24" s="1"/>
  <c r="ME78" i="24"/>
  <c r="ACP78" i="24" s="1"/>
  <c r="ME77" i="24"/>
  <c r="ACP77" i="24" s="1"/>
  <c r="ME76" i="24"/>
  <c r="ACP76" i="24" s="1"/>
  <c r="ME75" i="24"/>
  <c r="ACP75" i="24" s="1"/>
  <c r="ME74" i="24"/>
  <c r="ACP74" i="24" s="1"/>
  <c r="ME73" i="24"/>
  <c r="ACP73" i="24" s="1"/>
  <c r="MB109" i="24"/>
  <c r="ACO109" i="24" s="1"/>
  <c r="MB108" i="24"/>
  <c r="ACO108" i="24" s="1"/>
  <c r="MB107" i="24"/>
  <c r="ACO107" i="24" s="1"/>
  <c r="MB106" i="24"/>
  <c r="ACO106" i="24" s="1"/>
  <c r="MB105" i="24"/>
  <c r="ACO105" i="24" s="1"/>
  <c r="MB104" i="24"/>
  <c r="ACO104" i="24" s="1"/>
  <c r="MB103" i="24"/>
  <c r="ACO103" i="24" s="1"/>
  <c r="MB102" i="24"/>
  <c r="ACO102" i="24" s="1"/>
  <c r="MB101" i="24"/>
  <c r="ACO101" i="24" s="1"/>
  <c r="MB100" i="24"/>
  <c r="ACO100" i="24" s="1"/>
  <c r="MB99" i="24"/>
  <c r="ACO99" i="24" s="1"/>
  <c r="MB98" i="24"/>
  <c r="ACO98" i="24" s="1"/>
  <c r="MB97" i="24"/>
  <c r="ACO97" i="24" s="1"/>
  <c r="MB96" i="24"/>
  <c r="ACO96" i="24" s="1"/>
  <c r="MB95" i="24"/>
  <c r="ACO95" i="24" s="1"/>
  <c r="MB94" i="24"/>
  <c r="ACO94" i="24" s="1"/>
  <c r="MB93" i="24"/>
  <c r="ACO93" i="24" s="1"/>
  <c r="MB92" i="24"/>
  <c r="ACO92" i="24" s="1"/>
  <c r="MB91" i="24"/>
  <c r="ACO91" i="24" s="1"/>
  <c r="MB90" i="24"/>
  <c r="ACO90" i="24" s="1"/>
  <c r="MB89" i="24"/>
  <c r="ACO89" i="24" s="1"/>
  <c r="MB88" i="24"/>
  <c r="ACO88" i="24" s="1"/>
  <c r="MB87" i="24"/>
  <c r="ACO87" i="24" s="1"/>
  <c r="MB86" i="24"/>
  <c r="ACO86" i="24" s="1"/>
  <c r="MB85" i="24"/>
  <c r="ACO85" i="24" s="1"/>
  <c r="MB84" i="24"/>
  <c r="ACO84" i="24" s="1"/>
  <c r="MB83" i="24"/>
  <c r="ACO83" i="24" s="1"/>
  <c r="MB82" i="24"/>
  <c r="ACO82" i="24" s="1"/>
  <c r="MB81" i="24"/>
  <c r="ACO81" i="24" s="1"/>
  <c r="MB80" i="24"/>
  <c r="ACO80" i="24" s="1"/>
  <c r="MB79" i="24"/>
  <c r="ACO79" i="24" s="1"/>
  <c r="MB78" i="24"/>
  <c r="ACO78" i="24" s="1"/>
  <c r="MB77" i="24"/>
  <c r="ACO77" i="24" s="1"/>
  <c r="MB76" i="24"/>
  <c r="ACO76" i="24" s="1"/>
  <c r="MB75" i="24"/>
  <c r="ACO75" i="24" s="1"/>
  <c r="MB74" i="24"/>
  <c r="ACO74" i="24" s="1"/>
  <c r="MB73" i="24"/>
  <c r="ACO73" i="24" s="1"/>
  <c r="LY109" i="24"/>
  <c r="ACN109" i="24" s="1"/>
  <c r="LY108" i="24"/>
  <c r="ACN108" i="24" s="1"/>
  <c r="LY107" i="24"/>
  <c r="ACN107" i="24" s="1"/>
  <c r="LY106" i="24"/>
  <c r="ACN106" i="24" s="1"/>
  <c r="LY105" i="24"/>
  <c r="ACN105" i="24" s="1"/>
  <c r="LY104" i="24"/>
  <c r="ACN104" i="24" s="1"/>
  <c r="LY103" i="24"/>
  <c r="ACN103" i="24" s="1"/>
  <c r="LY102" i="24"/>
  <c r="ACN102" i="24" s="1"/>
  <c r="LY101" i="24"/>
  <c r="ACN101" i="24" s="1"/>
  <c r="LY100" i="24"/>
  <c r="ACN100" i="24" s="1"/>
  <c r="LY99" i="24"/>
  <c r="ACN99" i="24" s="1"/>
  <c r="LY98" i="24"/>
  <c r="ACN98" i="24" s="1"/>
  <c r="LY97" i="24"/>
  <c r="ACN97" i="24" s="1"/>
  <c r="LY96" i="24"/>
  <c r="ACN96" i="24" s="1"/>
  <c r="LY95" i="24"/>
  <c r="ACN95" i="24" s="1"/>
  <c r="LY94" i="24"/>
  <c r="ACN94" i="24" s="1"/>
  <c r="LY93" i="24"/>
  <c r="ACN93" i="24" s="1"/>
  <c r="LY92" i="24"/>
  <c r="ACN92" i="24" s="1"/>
  <c r="LY91" i="24"/>
  <c r="ACN91" i="24" s="1"/>
  <c r="LY90" i="24"/>
  <c r="ACN90" i="24" s="1"/>
  <c r="LY89" i="24"/>
  <c r="ACN89" i="24" s="1"/>
  <c r="LY88" i="24"/>
  <c r="ACN88" i="24" s="1"/>
  <c r="LY87" i="24"/>
  <c r="ACN87" i="24" s="1"/>
  <c r="LY86" i="24"/>
  <c r="ACN86" i="24" s="1"/>
  <c r="LY85" i="24"/>
  <c r="ACN85" i="24" s="1"/>
  <c r="LY84" i="24"/>
  <c r="ACN84" i="24" s="1"/>
  <c r="LY83" i="24"/>
  <c r="ACN83" i="24" s="1"/>
  <c r="LY82" i="24"/>
  <c r="ACN82" i="24" s="1"/>
  <c r="LY81" i="24"/>
  <c r="ACN81" i="24" s="1"/>
  <c r="LY80" i="24"/>
  <c r="ACN80" i="24" s="1"/>
  <c r="LY79" i="24"/>
  <c r="ACN79" i="24" s="1"/>
  <c r="LY78" i="24"/>
  <c r="ACN78" i="24" s="1"/>
  <c r="LY77" i="24"/>
  <c r="ACN77" i="24" s="1"/>
  <c r="LY76" i="24"/>
  <c r="ACN76" i="24" s="1"/>
  <c r="LY75" i="24"/>
  <c r="ACN75" i="24" s="1"/>
  <c r="LY74" i="24"/>
  <c r="ACN74" i="24" s="1"/>
  <c r="LY73" i="24"/>
  <c r="ACN73" i="24" s="1"/>
  <c r="LV109" i="24"/>
  <c r="ACM109" i="24" s="1"/>
  <c r="LV108" i="24"/>
  <c r="ACM108" i="24" s="1"/>
  <c r="LV107" i="24"/>
  <c r="ACM107" i="24" s="1"/>
  <c r="LV106" i="24"/>
  <c r="ACM106" i="24" s="1"/>
  <c r="LV105" i="24"/>
  <c r="ACM105" i="24" s="1"/>
  <c r="LV104" i="24"/>
  <c r="ACM104" i="24" s="1"/>
  <c r="LV103" i="24"/>
  <c r="ACM103" i="24" s="1"/>
  <c r="LV102" i="24"/>
  <c r="ACM102" i="24" s="1"/>
  <c r="LV101" i="24"/>
  <c r="ACM101" i="24" s="1"/>
  <c r="LV100" i="24"/>
  <c r="ACM100" i="24" s="1"/>
  <c r="LV99" i="24"/>
  <c r="ACM99" i="24" s="1"/>
  <c r="LV98" i="24"/>
  <c r="ACM98" i="24" s="1"/>
  <c r="LV97" i="24"/>
  <c r="ACM97" i="24" s="1"/>
  <c r="LV96" i="24"/>
  <c r="ACM96" i="24" s="1"/>
  <c r="LV95" i="24"/>
  <c r="ACM95" i="24" s="1"/>
  <c r="LV94" i="24"/>
  <c r="ACM94" i="24" s="1"/>
  <c r="LV93" i="24"/>
  <c r="ACM93" i="24" s="1"/>
  <c r="LV92" i="24"/>
  <c r="ACM92" i="24" s="1"/>
  <c r="LV91" i="24"/>
  <c r="ACM91" i="24" s="1"/>
  <c r="LV90" i="24"/>
  <c r="ACM90" i="24" s="1"/>
  <c r="LV89" i="24"/>
  <c r="ACM89" i="24" s="1"/>
  <c r="LV88" i="24"/>
  <c r="ACM88" i="24" s="1"/>
  <c r="LV87" i="24"/>
  <c r="ACM87" i="24" s="1"/>
  <c r="LV86" i="24"/>
  <c r="ACM86" i="24" s="1"/>
  <c r="LV85" i="24"/>
  <c r="ACM85" i="24" s="1"/>
  <c r="LV84" i="24"/>
  <c r="ACM84" i="24" s="1"/>
  <c r="LV83" i="24"/>
  <c r="ACM83" i="24" s="1"/>
  <c r="LV82" i="24"/>
  <c r="ACM82" i="24" s="1"/>
  <c r="LV81" i="24"/>
  <c r="ACM81" i="24" s="1"/>
  <c r="LV80" i="24"/>
  <c r="ACM80" i="24" s="1"/>
  <c r="LV79" i="24"/>
  <c r="ACM79" i="24" s="1"/>
  <c r="LV78" i="24"/>
  <c r="ACM78" i="24" s="1"/>
  <c r="LV77" i="24"/>
  <c r="ACM77" i="24" s="1"/>
  <c r="LV76" i="24"/>
  <c r="ACM76" i="24" s="1"/>
  <c r="LV75" i="24"/>
  <c r="ACM75" i="24" s="1"/>
  <c r="LV74" i="24"/>
  <c r="ACM74" i="24" s="1"/>
  <c r="LV73" i="24"/>
  <c r="ACM73" i="24" s="1"/>
  <c r="LS109" i="24"/>
  <c r="LS108" i="24"/>
  <c r="LS107" i="24"/>
  <c r="LS106" i="24"/>
  <c r="LS105" i="24"/>
  <c r="LS104" i="24"/>
  <c r="LS103" i="24"/>
  <c r="LS102" i="24"/>
  <c r="LS101" i="24"/>
  <c r="LS100" i="24"/>
  <c r="LS99" i="24"/>
  <c r="LS98" i="24"/>
  <c r="LS97" i="24"/>
  <c r="LS96" i="24"/>
  <c r="LS95" i="24"/>
  <c r="LS94" i="24"/>
  <c r="LS93" i="24"/>
  <c r="LS92" i="24"/>
  <c r="LS91" i="24"/>
  <c r="LS90" i="24"/>
  <c r="LS89" i="24"/>
  <c r="LS88" i="24"/>
  <c r="LS87" i="24"/>
  <c r="LS86" i="24"/>
  <c r="LS85" i="24"/>
  <c r="LS84" i="24"/>
  <c r="LS83" i="24"/>
  <c r="LS82" i="24"/>
  <c r="LS81" i="24"/>
  <c r="LS80" i="24"/>
  <c r="LS79" i="24"/>
  <c r="LS78" i="24"/>
  <c r="LS77" i="24"/>
  <c r="LS76" i="24"/>
  <c r="LS75" i="24"/>
  <c r="LS74" i="24"/>
  <c r="LS73" i="24"/>
  <c r="LP109" i="24"/>
  <c r="ACK109" i="24" s="1"/>
  <c r="LP108" i="24"/>
  <c r="ACK108" i="24" s="1"/>
  <c r="LP107" i="24"/>
  <c r="ACK107" i="24" s="1"/>
  <c r="LP106" i="24"/>
  <c r="ACK106" i="24" s="1"/>
  <c r="LP105" i="24"/>
  <c r="ACK105" i="24" s="1"/>
  <c r="LP104" i="24"/>
  <c r="ACK104" i="24" s="1"/>
  <c r="LP103" i="24"/>
  <c r="ACK103" i="24" s="1"/>
  <c r="LP102" i="24"/>
  <c r="ACK102" i="24" s="1"/>
  <c r="LP101" i="24"/>
  <c r="ACK101" i="24" s="1"/>
  <c r="LP100" i="24"/>
  <c r="ACK100" i="24" s="1"/>
  <c r="LP99" i="24"/>
  <c r="ACK99" i="24" s="1"/>
  <c r="LP98" i="24"/>
  <c r="ACK98" i="24" s="1"/>
  <c r="LP97" i="24"/>
  <c r="ACK97" i="24" s="1"/>
  <c r="LP96" i="24"/>
  <c r="ACK96" i="24" s="1"/>
  <c r="LP95" i="24"/>
  <c r="ACK95" i="24" s="1"/>
  <c r="LP94" i="24"/>
  <c r="ACK94" i="24" s="1"/>
  <c r="LP93" i="24"/>
  <c r="ACK93" i="24" s="1"/>
  <c r="LP92" i="24"/>
  <c r="ACK92" i="24" s="1"/>
  <c r="LP91" i="24"/>
  <c r="ACK91" i="24" s="1"/>
  <c r="LP90" i="24"/>
  <c r="ACK90" i="24" s="1"/>
  <c r="LP89" i="24"/>
  <c r="ACK89" i="24" s="1"/>
  <c r="LP88" i="24"/>
  <c r="ACK88" i="24" s="1"/>
  <c r="LP87" i="24"/>
  <c r="ACK87" i="24" s="1"/>
  <c r="LP86" i="24"/>
  <c r="ACK86" i="24" s="1"/>
  <c r="LP85" i="24"/>
  <c r="ACK85" i="24" s="1"/>
  <c r="LP84" i="24"/>
  <c r="ACK84" i="24" s="1"/>
  <c r="LP83" i="24"/>
  <c r="ACK83" i="24" s="1"/>
  <c r="LP82" i="24"/>
  <c r="ACK82" i="24" s="1"/>
  <c r="LP81" i="24"/>
  <c r="ACK81" i="24" s="1"/>
  <c r="LP80" i="24"/>
  <c r="ACK80" i="24" s="1"/>
  <c r="LP79" i="24"/>
  <c r="ACK79" i="24" s="1"/>
  <c r="LP78" i="24"/>
  <c r="ACK78" i="24" s="1"/>
  <c r="LP77" i="24"/>
  <c r="ACK77" i="24" s="1"/>
  <c r="LP76" i="24"/>
  <c r="ACK76" i="24" s="1"/>
  <c r="LP75" i="24"/>
  <c r="ACK75" i="24" s="1"/>
  <c r="LP74" i="24"/>
  <c r="ACK74" i="24" s="1"/>
  <c r="LP73" i="24"/>
  <c r="ACK73" i="24" s="1"/>
  <c r="LM109" i="24"/>
  <c r="ACJ109" i="24" s="1"/>
  <c r="LM108" i="24"/>
  <c r="ACJ108" i="24" s="1"/>
  <c r="LM107" i="24"/>
  <c r="ACJ107" i="24" s="1"/>
  <c r="LM106" i="24"/>
  <c r="ACJ106" i="24" s="1"/>
  <c r="LM105" i="24"/>
  <c r="ACJ105" i="24" s="1"/>
  <c r="LM104" i="24"/>
  <c r="ACJ104" i="24" s="1"/>
  <c r="LM103" i="24"/>
  <c r="ACJ103" i="24" s="1"/>
  <c r="LM102" i="24"/>
  <c r="ACJ102" i="24" s="1"/>
  <c r="LM101" i="24"/>
  <c r="ACJ101" i="24" s="1"/>
  <c r="LM100" i="24"/>
  <c r="ACJ100" i="24" s="1"/>
  <c r="LM99" i="24"/>
  <c r="ACJ99" i="24" s="1"/>
  <c r="LM98" i="24"/>
  <c r="ACJ98" i="24" s="1"/>
  <c r="LM97" i="24"/>
  <c r="ACJ97" i="24" s="1"/>
  <c r="LM96" i="24"/>
  <c r="ACJ96" i="24" s="1"/>
  <c r="LM95" i="24"/>
  <c r="ACJ95" i="24" s="1"/>
  <c r="LM94" i="24"/>
  <c r="ACJ94" i="24" s="1"/>
  <c r="LM93" i="24"/>
  <c r="ACJ93" i="24" s="1"/>
  <c r="LM92" i="24"/>
  <c r="ACJ92" i="24" s="1"/>
  <c r="LM91" i="24"/>
  <c r="ACJ91" i="24" s="1"/>
  <c r="LM90" i="24"/>
  <c r="ACJ90" i="24" s="1"/>
  <c r="LM89" i="24"/>
  <c r="ACJ89" i="24" s="1"/>
  <c r="LM88" i="24"/>
  <c r="ACJ88" i="24" s="1"/>
  <c r="LM87" i="24"/>
  <c r="ACJ87" i="24" s="1"/>
  <c r="LM86" i="24"/>
  <c r="ACJ86" i="24" s="1"/>
  <c r="LM85" i="24"/>
  <c r="ACJ85" i="24" s="1"/>
  <c r="LM84" i="24"/>
  <c r="ACJ84" i="24" s="1"/>
  <c r="LM83" i="24"/>
  <c r="ACJ83" i="24" s="1"/>
  <c r="LM82" i="24"/>
  <c r="ACJ82" i="24" s="1"/>
  <c r="LM81" i="24"/>
  <c r="ACJ81" i="24" s="1"/>
  <c r="LM80" i="24"/>
  <c r="ACJ80" i="24" s="1"/>
  <c r="LM79" i="24"/>
  <c r="ACJ79" i="24" s="1"/>
  <c r="LM78" i="24"/>
  <c r="ACJ78" i="24" s="1"/>
  <c r="LM77" i="24"/>
  <c r="ACJ77" i="24" s="1"/>
  <c r="LM76" i="24"/>
  <c r="ACJ76" i="24" s="1"/>
  <c r="LM75" i="24"/>
  <c r="ACJ75" i="24" s="1"/>
  <c r="LM74" i="24"/>
  <c r="ACJ74" i="24" s="1"/>
  <c r="LM73" i="24"/>
  <c r="ACJ73" i="24" s="1"/>
  <c r="LJ109" i="24"/>
  <c r="ACI109" i="24" s="1"/>
  <c r="LJ108" i="24"/>
  <c r="ACI108" i="24" s="1"/>
  <c r="LJ107" i="24"/>
  <c r="ACI107" i="24" s="1"/>
  <c r="LJ106" i="24"/>
  <c r="ACI106" i="24" s="1"/>
  <c r="LJ105" i="24"/>
  <c r="ACI105" i="24" s="1"/>
  <c r="LJ104" i="24"/>
  <c r="ACI104" i="24" s="1"/>
  <c r="LJ103" i="24"/>
  <c r="ACI103" i="24" s="1"/>
  <c r="LJ102" i="24"/>
  <c r="ACI102" i="24" s="1"/>
  <c r="LJ101" i="24"/>
  <c r="ACI101" i="24" s="1"/>
  <c r="LJ100" i="24"/>
  <c r="ACI100" i="24" s="1"/>
  <c r="LJ99" i="24"/>
  <c r="ACI99" i="24" s="1"/>
  <c r="LJ98" i="24"/>
  <c r="ACI98" i="24" s="1"/>
  <c r="LJ97" i="24"/>
  <c r="ACI97" i="24" s="1"/>
  <c r="LJ96" i="24"/>
  <c r="ACI96" i="24" s="1"/>
  <c r="LJ95" i="24"/>
  <c r="ACI95" i="24" s="1"/>
  <c r="LJ94" i="24"/>
  <c r="ACI94" i="24" s="1"/>
  <c r="LJ93" i="24"/>
  <c r="ACI93" i="24" s="1"/>
  <c r="LJ92" i="24"/>
  <c r="ACI92" i="24" s="1"/>
  <c r="LJ91" i="24"/>
  <c r="ACI91" i="24" s="1"/>
  <c r="LJ90" i="24"/>
  <c r="ACI90" i="24" s="1"/>
  <c r="LJ89" i="24"/>
  <c r="ACI89" i="24" s="1"/>
  <c r="LJ88" i="24"/>
  <c r="ACI88" i="24" s="1"/>
  <c r="LJ87" i="24"/>
  <c r="ACI87" i="24" s="1"/>
  <c r="LJ86" i="24"/>
  <c r="ACI86" i="24" s="1"/>
  <c r="LJ85" i="24"/>
  <c r="ACI85" i="24" s="1"/>
  <c r="LJ84" i="24"/>
  <c r="ACI84" i="24" s="1"/>
  <c r="LJ83" i="24"/>
  <c r="ACI83" i="24" s="1"/>
  <c r="LJ82" i="24"/>
  <c r="ACI82" i="24" s="1"/>
  <c r="LJ81" i="24"/>
  <c r="ACI81" i="24" s="1"/>
  <c r="LJ80" i="24"/>
  <c r="ACI80" i="24" s="1"/>
  <c r="LJ79" i="24"/>
  <c r="ACI79" i="24" s="1"/>
  <c r="LJ78" i="24"/>
  <c r="ACI78" i="24" s="1"/>
  <c r="LJ77" i="24"/>
  <c r="ACI77" i="24" s="1"/>
  <c r="LJ76" i="24"/>
  <c r="ACI76" i="24" s="1"/>
  <c r="LJ75" i="24"/>
  <c r="ACI75" i="24" s="1"/>
  <c r="LJ74" i="24"/>
  <c r="ACI74" i="24" s="1"/>
  <c r="LJ73" i="24"/>
  <c r="ACI73" i="24" s="1"/>
  <c r="LG109" i="24"/>
  <c r="ACH109" i="24" s="1"/>
  <c r="LG108" i="24"/>
  <c r="ACH108" i="24" s="1"/>
  <c r="LG107" i="24"/>
  <c r="ACH107" i="24" s="1"/>
  <c r="LG106" i="24"/>
  <c r="ACH106" i="24" s="1"/>
  <c r="LG105" i="24"/>
  <c r="ACH105" i="24" s="1"/>
  <c r="LG104" i="24"/>
  <c r="ACH104" i="24" s="1"/>
  <c r="LG103" i="24"/>
  <c r="ACH103" i="24" s="1"/>
  <c r="LG102" i="24"/>
  <c r="ACH102" i="24" s="1"/>
  <c r="LG101" i="24"/>
  <c r="ACH101" i="24" s="1"/>
  <c r="LG100" i="24"/>
  <c r="ACH100" i="24" s="1"/>
  <c r="LG99" i="24"/>
  <c r="ACH99" i="24" s="1"/>
  <c r="LG98" i="24"/>
  <c r="ACH98" i="24" s="1"/>
  <c r="LG97" i="24"/>
  <c r="ACH97" i="24" s="1"/>
  <c r="LG96" i="24"/>
  <c r="ACH96" i="24" s="1"/>
  <c r="LG95" i="24"/>
  <c r="ACH95" i="24" s="1"/>
  <c r="LG94" i="24"/>
  <c r="ACH94" i="24" s="1"/>
  <c r="LG93" i="24"/>
  <c r="ACH93" i="24" s="1"/>
  <c r="LG92" i="24"/>
  <c r="ACH92" i="24" s="1"/>
  <c r="LG91" i="24"/>
  <c r="ACH91" i="24" s="1"/>
  <c r="LG90" i="24"/>
  <c r="ACH90" i="24" s="1"/>
  <c r="LG89" i="24"/>
  <c r="ACH89" i="24" s="1"/>
  <c r="LG88" i="24"/>
  <c r="ACH88" i="24" s="1"/>
  <c r="LG87" i="24"/>
  <c r="ACH87" i="24" s="1"/>
  <c r="LG86" i="24"/>
  <c r="ACH86" i="24" s="1"/>
  <c r="LG85" i="24"/>
  <c r="ACH85" i="24" s="1"/>
  <c r="LG84" i="24"/>
  <c r="ACH84" i="24" s="1"/>
  <c r="LG83" i="24"/>
  <c r="ACH83" i="24" s="1"/>
  <c r="LG82" i="24"/>
  <c r="ACH82" i="24" s="1"/>
  <c r="LG81" i="24"/>
  <c r="ACH81" i="24" s="1"/>
  <c r="LG80" i="24"/>
  <c r="ACH80" i="24" s="1"/>
  <c r="LG79" i="24"/>
  <c r="ACH79" i="24" s="1"/>
  <c r="LG78" i="24"/>
  <c r="ACH78" i="24" s="1"/>
  <c r="LG77" i="24"/>
  <c r="ACH77" i="24" s="1"/>
  <c r="LG76" i="24"/>
  <c r="ACH76" i="24" s="1"/>
  <c r="LG75" i="24"/>
  <c r="ACH75" i="24" s="1"/>
  <c r="LG74" i="24"/>
  <c r="ACH74" i="24" s="1"/>
  <c r="LG73" i="24"/>
  <c r="ACH73" i="24" s="1"/>
  <c r="LD109" i="24"/>
  <c r="ACG109" i="24" s="1"/>
  <c r="LD108" i="24"/>
  <c r="ACG108" i="24" s="1"/>
  <c r="LD107" i="24"/>
  <c r="ACG107" i="24" s="1"/>
  <c r="LD106" i="24"/>
  <c r="ACG106" i="24" s="1"/>
  <c r="LD105" i="24"/>
  <c r="ACG105" i="24" s="1"/>
  <c r="LD104" i="24"/>
  <c r="ACG104" i="24" s="1"/>
  <c r="LD103" i="24"/>
  <c r="ACG103" i="24" s="1"/>
  <c r="LD102" i="24"/>
  <c r="ACG102" i="24" s="1"/>
  <c r="LD101" i="24"/>
  <c r="ACG101" i="24" s="1"/>
  <c r="LD100" i="24"/>
  <c r="ACG100" i="24" s="1"/>
  <c r="LD99" i="24"/>
  <c r="ACG99" i="24" s="1"/>
  <c r="LD98" i="24"/>
  <c r="ACG98" i="24" s="1"/>
  <c r="LD97" i="24"/>
  <c r="ACG97" i="24" s="1"/>
  <c r="LD96" i="24"/>
  <c r="ACG96" i="24" s="1"/>
  <c r="LD95" i="24"/>
  <c r="ACG95" i="24" s="1"/>
  <c r="LD94" i="24"/>
  <c r="ACG94" i="24" s="1"/>
  <c r="LD93" i="24"/>
  <c r="ACG93" i="24" s="1"/>
  <c r="LD92" i="24"/>
  <c r="ACG92" i="24" s="1"/>
  <c r="LD91" i="24"/>
  <c r="ACG91" i="24" s="1"/>
  <c r="LD90" i="24"/>
  <c r="ACG90" i="24" s="1"/>
  <c r="LD89" i="24"/>
  <c r="ACG89" i="24" s="1"/>
  <c r="LD88" i="24"/>
  <c r="ACG88" i="24" s="1"/>
  <c r="LD87" i="24"/>
  <c r="ACG87" i="24" s="1"/>
  <c r="LD86" i="24"/>
  <c r="ACG86" i="24" s="1"/>
  <c r="LD85" i="24"/>
  <c r="ACG85" i="24" s="1"/>
  <c r="LD84" i="24"/>
  <c r="ACG84" i="24" s="1"/>
  <c r="LD83" i="24"/>
  <c r="ACG83" i="24" s="1"/>
  <c r="LD82" i="24"/>
  <c r="ACG82" i="24" s="1"/>
  <c r="LD81" i="24"/>
  <c r="ACG81" i="24" s="1"/>
  <c r="LD80" i="24"/>
  <c r="ACG80" i="24" s="1"/>
  <c r="LD79" i="24"/>
  <c r="ACG79" i="24" s="1"/>
  <c r="LD78" i="24"/>
  <c r="ACG78" i="24" s="1"/>
  <c r="LD77" i="24"/>
  <c r="ACG77" i="24" s="1"/>
  <c r="LD76" i="24"/>
  <c r="ACG76" i="24" s="1"/>
  <c r="LD75" i="24"/>
  <c r="ACG75" i="24" s="1"/>
  <c r="LD74" i="24"/>
  <c r="ACG74" i="24" s="1"/>
  <c r="LD73" i="24"/>
  <c r="ACG73" i="24" s="1"/>
  <c r="LA109" i="24"/>
  <c r="LA108" i="24"/>
  <c r="LA107" i="24"/>
  <c r="LA106" i="24"/>
  <c r="LA105" i="24"/>
  <c r="LA104" i="24"/>
  <c r="LA103" i="24"/>
  <c r="LA102" i="24"/>
  <c r="LA101" i="24"/>
  <c r="LA100" i="24"/>
  <c r="LA99" i="24"/>
  <c r="LA98" i="24"/>
  <c r="LA97" i="24"/>
  <c r="LA96" i="24"/>
  <c r="LA95" i="24"/>
  <c r="LA94" i="24"/>
  <c r="LA93" i="24"/>
  <c r="LA92" i="24"/>
  <c r="LA91" i="24"/>
  <c r="LA90" i="24"/>
  <c r="LA89" i="24"/>
  <c r="LA88" i="24"/>
  <c r="LA87" i="24"/>
  <c r="LA86" i="24"/>
  <c r="LA85" i="24"/>
  <c r="LA84" i="24"/>
  <c r="LA83" i="24"/>
  <c r="LA82" i="24"/>
  <c r="LA81" i="24"/>
  <c r="LA80" i="24"/>
  <c r="LA79" i="24"/>
  <c r="LA78" i="24"/>
  <c r="LA77" i="24"/>
  <c r="LA76" i="24"/>
  <c r="LA75" i="24"/>
  <c r="LA74" i="24"/>
  <c r="LA73" i="24"/>
  <c r="KX109" i="24"/>
  <c r="ACE109" i="24" s="1"/>
  <c r="KX108" i="24"/>
  <c r="ACE108" i="24" s="1"/>
  <c r="KX107" i="24"/>
  <c r="ACE107" i="24" s="1"/>
  <c r="KX106" i="24"/>
  <c r="ACE106" i="24" s="1"/>
  <c r="KX105" i="24"/>
  <c r="ACE105" i="24" s="1"/>
  <c r="KX104" i="24"/>
  <c r="ACE104" i="24" s="1"/>
  <c r="KX103" i="24"/>
  <c r="ACE103" i="24" s="1"/>
  <c r="KX102" i="24"/>
  <c r="ACE102" i="24" s="1"/>
  <c r="KX101" i="24"/>
  <c r="ACE101" i="24" s="1"/>
  <c r="KX100" i="24"/>
  <c r="ACE100" i="24" s="1"/>
  <c r="KX99" i="24"/>
  <c r="ACE99" i="24" s="1"/>
  <c r="KX98" i="24"/>
  <c r="ACE98" i="24" s="1"/>
  <c r="KX97" i="24"/>
  <c r="ACE97" i="24" s="1"/>
  <c r="KX96" i="24"/>
  <c r="ACE96" i="24" s="1"/>
  <c r="KX95" i="24"/>
  <c r="ACE95" i="24" s="1"/>
  <c r="KX94" i="24"/>
  <c r="ACE94" i="24" s="1"/>
  <c r="KX93" i="24"/>
  <c r="ACE93" i="24" s="1"/>
  <c r="KX92" i="24"/>
  <c r="ACE92" i="24" s="1"/>
  <c r="KX91" i="24"/>
  <c r="ACE91" i="24" s="1"/>
  <c r="KX90" i="24"/>
  <c r="ACE90" i="24" s="1"/>
  <c r="KX89" i="24"/>
  <c r="ACE89" i="24" s="1"/>
  <c r="KX88" i="24"/>
  <c r="ACE88" i="24" s="1"/>
  <c r="KX87" i="24"/>
  <c r="ACE87" i="24" s="1"/>
  <c r="KX86" i="24"/>
  <c r="ACE86" i="24" s="1"/>
  <c r="KX85" i="24"/>
  <c r="ACE85" i="24" s="1"/>
  <c r="KX84" i="24"/>
  <c r="ACE84" i="24" s="1"/>
  <c r="KX83" i="24"/>
  <c r="ACE83" i="24" s="1"/>
  <c r="KX82" i="24"/>
  <c r="ACE82" i="24" s="1"/>
  <c r="KX81" i="24"/>
  <c r="ACE81" i="24" s="1"/>
  <c r="KX80" i="24"/>
  <c r="ACE80" i="24" s="1"/>
  <c r="KX79" i="24"/>
  <c r="ACE79" i="24" s="1"/>
  <c r="KX78" i="24"/>
  <c r="ACE78" i="24" s="1"/>
  <c r="KX77" i="24"/>
  <c r="ACE77" i="24" s="1"/>
  <c r="KX76" i="24"/>
  <c r="ACE76" i="24" s="1"/>
  <c r="KX75" i="24"/>
  <c r="ACE75" i="24" s="1"/>
  <c r="KX74" i="24"/>
  <c r="ACE74" i="24" s="1"/>
  <c r="KX73" i="24"/>
  <c r="ACE73" i="24" s="1"/>
  <c r="KU109" i="24"/>
  <c r="ACD109" i="24" s="1"/>
  <c r="KU108" i="24"/>
  <c r="ACD108" i="24" s="1"/>
  <c r="KU107" i="24"/>
  <c r="ACD107" i="24" s="1"/>
  <c r="KU106" i="24"/>
  <c r="ACD106" i="24" s="1"/>
  <c r="KU105" i="24"/>
  <c r="ACD105" i="24" s="1"/>
  <c r="KU104" i="24"/>
  <c r="ACD104" i="24" s="1"/>
  <c r="KU103" i="24"/>
  <c r="ACD103" i="24" s="1"/>
  <c r="KU102" i="24"/>
  <c r="ACD102" i="24" s="1"/>
  <c r="KU101" i="24"/>
  <c r="ACD101" i="24" s="1"/>
  <c r="KU100" i="24"/>
  <c r="ACD100" i="24" s="1"/>
  <c r="KU99" i="24"/>
  <c r="ACD99" i="24" s="1"/>
  <c r="KU98" i="24"/>
  <c r="ACD98" i="24" s="1"/>
  <c r="KU97" i="24"/>
  <c r="ACD97" i="24" s="1"/>
  <c r="KU96" i="24"/>
  <c r="ACD96" i="24" s="1"/>
  <c r="KU95" i="24"/>
  <c r="ACD95" i="24" s="1"/>
  <c r="KU94" i="24"/>
  <c r="ACD94" i="24" s="1"/>
  <c r="KU93" i="24"/>
  <c r="ACD93" i="24" s="1"/>
  <c r="KU92" i="24"/>
  <c r="ACD92" i="24" s="1"/>
  <c r="KU91" i="24"/>
  <c r="ACD91" i="24" s="1"/>
  <c r="KU90" i="24"/>
  <c r="ACD90" i="24" s="1"/>
  <c r="KU89" i="24"/>
  <c r="ACD89" i="24" s="1"/>
  <c r="KU88" i="24"/>
  <c r="ACD88" i="24" s="1"/>
  <c r="KU87" i="24"/>
  <c r="ACD87" i="24" s="1"/>
  <c r="KU86" i="24"/>
  <c r="ACD86" i="24" s="1"/>
  <c r="KU85" i="24"/>
  <c r="ACD85" i="24" s="1"/>
  <c r="KU84" i="24"/>
  <c r="ACD84" i="24" s="1"/>
  <c r="KU83" i="24"/>
  <c r="ACD83" i="24" s="1"/>
  <c r="KU82" i="24"/>
  <c r="ACD82" i="24" s="1"/>
  <c r="KU81" i="24"/>
  <c r="ACD81" i="24" s="1"/>
  <c r="KU80" i="24"/>
  <c r="ACD80" i="24" s="1"/>
  <c r="KU79" i="24"/>
  <c r="ACD79" i="24" s="1"/>
  <c r="KU78" i="24"/>
  <c r="ACD78" i="24" s="1"/>
  <c r="KU77" i="24"/>
  <c r="ACD77" i="24" s="1"/>
  <c r="KU76" i="24"/>
  <c r="ACD76" i="24" s="1"/>
  <c r="KU75" i="24"/>
  <c r="ACD75" i="24" s="1"/>
  <c r="KU74" i="24"/>
  <c r="ACD74" i="24" s="1"/>
  <c r="KU73" i="24"/>
  <c r="ACD73" i="24" s="1"/>
  <c r="KR109" i="24"/>
  <c r="ACC109" i="24" s="1"/>
  <c r="KR108" i="24"/>
  <c r="ACC108" i="24" s="1"/>
  <c r="KR107" i="24"/>
  <c r="ACC107" i="24" s="1"/>
  <c r="KR106" i="24"/>
  <c r="ACC106" i="24" s="1"/>
  <c r="KR105" i="24"/>
  <c r="ACC105" i="24" s="1"/>
  <c r="KR104" i="24"/>
  <c r="ACC104" i="24" s="1"/>
  <c r="KR103" i="24"/>
  <c r="ACC103" i="24" s="1"/>
  <c r="KR102" i="24"/>
  <c r="ACC102" i="24" s="1"/>
  <c r="KR101" i="24"/>
  <c r="ACC101" i="24" s="1"/>
  <c r="KR100" i="24"/>
  <c r="ACC100" i="24" s="1"/>
  <c r="KR99" i="24"/>
  <c r="ACC99" i="24" s="1"/>
  <c r="KR98" i="24"/>
  <c r="ACC98" i="24" s="1"/>
  <c r="KR97" i="24"/>
  <c r="ACC97" i="24" s="1"/>
  <c r="KR96" i="24"/>
  <c r="ACC96" i="24" s="1"/>
  <c r="KR95" i="24"/>
  <c r="ACC95" i="24" s="1"/>
  <c r="KR94" i="24"/>
  <c r="ACC94" i="24" s="1"/>
  <c r="KR93" i="24"/>
  <c r="ACC93" i="24" s="1"/>
  <c r="KR92" i="24"/>
  <c r="ACC92" i="24" s="1"/>
  <c r="KR91" i="24"/>
  <c r="ACC91" i="24" s="1"/>
  <c r="KR90" i="24"/>
  <c r="ACC90" i="24" s="1"/>
  <c r="KR89" i="24"/>
  <c r="ACC89" i="24" s="1"/>
  <c r="KR88" i="24"/>
  <c r="ACC88" i="24" s="1"/>
  <c r="KR87" i="24"/>
  <c r="ACC87" i="24" s="1"/>
  <c r="KR86" i="24"/>
  <c r="ACC86" i="24" s="1"/>
  <c r="KR85" i="24"/>
  <c r="ACC85" i="24" s="1"/>
  <c r="KR84" i="24"/>
  <c r="ACC84" i="24" s="1"/>
  <c r="KR83" i="24"/>
  <c r="ACC83" i="24" s="1"/>
  <c r="KR82" i="24"/>
  <c r="ACC82" i="24" s="1"/>
  <c r="KR81" i="24"/>
  <c r="ACC81" i="24" s="1"/>
  <c r="KR80" i="24"/>
  <c r="ACC80" i="24" s="1"/>
  <c r="KR79" i="24"/>
  <c r="ACC79" i="24" s="1"/>
  <c r="KR78" i="24"/>
  <c r="ACC78" i="24" s="1"/>
  <c r="KR77" i="24"/>
  <c r="ACC77" i="24" s="1"/>
  <c r="KR76" i="24"/>
  <c r="ACC76" i="24" s="1"/>
  <c r="KR75" i="24"/>
  <c r="ACC75" i="24" s="1"/>
  <c r="KR74" i="24"/>
  <c r="ACC74" i="24" s="1"/>
  <c r="KR73" i="24"/>
  <c r="ACC73" i="24" s="1"/>
  <c r="KO109" i="24"/>
  <c r="ACB109" i="24" s="1"/>
  <c r="KO108" i="24"/>
  <c r="ACB108" i="24" s="1"/>
  <c r="KO107" i="24"/>
  <c r="ACB107" i="24" s="1"/>
  <c r="KO106" i="24"/>
  <c r="ACB106" i="24" s="1"/>
  <c r="KO105" i="24"/>
  <c r="ACB105" i="24" s="1"/>
  <c r="KO104" i="24"/>
  <c r="ACB104" i="24" s="1"/>
  <c r="KO103" i="24"/>
  <c r="ACB103" i="24" s="1"/>
  <c r="KO102" i="24"/>
  <c r="ACB102" i="24" s="1"/>
  <c r="KO101" i="24"/>
  <c r="ACB101" i="24" s="1"/>
  <c r="KO100" i="24"/>
  <c r="ACB100" i="24" s="1"/>
  <c r="KO99" i="24"/>
  <c r="ACB99" i="24" s="1"/>
  <c r="KO98" i="24"/>
  <c r="ACB98" i="24" s="1"/>
  <c r="KO97" i="24"/>
  <c r="ACB97" i="24" s="1"/>
  <c r="KO96" i="24"/>
  <c r="ACB96" i="24" s="1"/>
  <c r="KO95" i="24"/>
  <c r="ACB95" i="24" s="1"/>
  <c r="KO94" i="24"/>
  <c r="ACB94" i="24" s="1"/>
  <c r="KO93" i="24"/>
  <c r="ACB93" i="24" s="1"/>
  <c r="KO92" i="24"/>
  <c r="ACB92" i="24" s="1"/>
  <c r="KO91" i="24"/>
  <c r="ACB91" i="24" s="1"/>
  <c r="KO90" i="24"/>
  <c r="ACB90" i="24" s="1"/>
  <c r="KO89" i="24"/>
  <c r="ACB89" i="24" s="1"/>
  <c r="KO88" i="24"/>
  <c r="ACB88" i="24" s="1"/>
  <c r="KO87" i="24"/>
  <c r="ACB87" i="24" s="1"/>
  <c r="KO86" i="24"/>
  <c r="ACB86" i="24" s="1"/>
  <c r="KO85" i="24"/>
  <c r="ACB85" i="24" s="1"/>
  <c r="KO84" i="24"/>
  <c r="ACB84" i="24" s="1"/>
  <c r="KO83" i="24"/>
  <c r="ACB83" i="24" s="1"/>
  <c r="KO82" i="24"/>
  <c r="ACB82" i="24" s="1"/>
  <c r="KO81" i="24"/>
  <c r="ACB81" i="24" s="1"/>
  <c r="KO80" i="24"/>
  <c r="ACB80" i="24" s="1"/>
  <c r="KO79" i="24"/>
  <c r="ACB79" i="24" s="1"/>
  <c r="KO78" i="24"/>
  <c r="ACB78" i="24" s="1"/>
  <c r="KO77" i="24"/>
  <c r="ACB77" i="24" s="1"/>
  <c r="KO76" i="24"/>
  <c r="ACB76" i="24" s="1"/>
  <c r="KO75" i="24"/>
  <c r="ACB75" i="24" s="1"/>
  <c r="KO74" i="24"/>
  <c r="ACB74" i="24" s="1"/>
  <c r="KO73" i="24"/>
  <c r="ACB73" i="24" s="1"/>
  <c r="KL109" i="24"/>
  <c r="ACA109" i="24" s="1"/>
  <c r="KL108" i="24"/>
  <c r="ACA108" i="24" s="1"/>
  <c r="KL107" i="24"/>
  <c r="ACA107" i="24" s="1"/>
  <c r="KL106" i="24"/>
  <c r="ACA106" i="24" s="1"/>
  <c r="KL105" i="24"/>
  <c r="ACA105" i="24" s="1"/>
  <c r="KL104" i="24"/>
  <c r="ACA104" i="24" s="1"/>
  <c r="KL103" i="24"/>
  <c r="ACA103" i="24" s="1"/>
  <c r="KL102" i="24"/>
  <c r="ACA102" i="24" s="1"/>
  <c r="KL101" i="24"/>
  <c r="ACA101" i="24" s="1"/>
  <c r="KL100" i="24"/>
  <c r="ACA100" i="24" s="1"/>
  <c r="KL99" i="24"/>
  <c r="ACA99" i="24" s="1"/>
  <c r="KL98" i="24"/>
  <c r="ACA98" i="24" s="1"/>
  <c r="KL97" i="24"/>
  <c r="ACA97" i="24" s="1"/>
  <c r="KL96" i="24"/>
  <c r="ACA96" i="24" s="1"/>
  <c r="KL95" i="24"/>
  <c r="ACA95" i="24" s="1"/>
  <c r="KL94" i="24"/>
  <c r="ACA94" i="24" s="1"/>
  <c r="KL93" i="24"/>
  <c r="ACA93" i="24" s="1"/>
  <c r="KL92" i="24"/>
  <c r="ACA92" i="24" s="1"/>
  <c r="KL91" i="24"/>
  <c r="ACA91" i="24" s="1"/>
  <c r="KL90" i="24"/>
  <c r="ACA90" i="24" s="1"/>
  <c r="KL89" i="24"/>
  <c r="ACA89" i="24" s="1"/>
  <c r="KL88" i="24"/>
  <c r="ACA88" i="24" s="1"/>
  <c r="KL87" i="24"/>
  <c r="ACA87" i="24" s="1"/>
  <c r="KL86" i="24"/>
  <c r="ACA86" i="24" s="1"/>
  <c r="KL85" i="24"/>
  <c r="ACA85" i="24" s="1"/>
  <c r="KL84" i="24"/>
  <c r="ACA84" i="24" s="1"/>
  <c r="KL83" i="24"/>
  <c r="ACA83" i="24" s="1"/>
  <c r="KL82" i="24"/>
  <c r="ACA82" i="24" s="1"/>
  <c r="KL81" i="24"/>
  <c r="ACA81" i="24" s="1"/>
  <c r="KL80" i="24"/>
  <c r="ACA80" i="24" s="1"/>
  <c r="KL79" i="24"/>
  <c r="ACA79" i="24" s="1"/>
  <c r="KL78" i="24"/>
  <c r="ACA78" i="24" s="1"/>
  <c r="KL77" i="24"/>
  <c r="ACA77" i="24" s="1"/>
  <c r="KL76" i="24"/>
  <c r="ACA76" i="24" s="1"/>
  <c r="KL75" i="24"/>
  <c r="ACA75" i="24" s="1"/>
  <c r="KL74" i="24"/>
  <c r="ACA74" i="24" s="1"/>
  <c r="KL73" i="24"/>
  <c r="ACA73" i="24" s="1"/>
  <c r="KI109" i="24"/>
  <c r="ABZ109" i="24" s="1"/>
  <c r="KI108" i="24"/>
  <c r="ABZ108" i="24" s="1"/>
  <c r="KI107" i="24"/>
  <c r="ABZ107" i="24" s="1"/>
  <c r="KI106" i="24"/>
  <c r="ABZ106" i="24" s="1"/>
  <c r="KI105" i="24"/>
  <c r="ABZ105" i="24" s="1"/>
  <c r="KI104" i="24"/>
  <c r="ABZ104" i="24" s="1"/>
  <c r="KI103" i="24"/>
  <c r="ABZ103" i="24" s="1"/>
  <c r="KI102" i="24"/>
  <c r="ABZ102" i="24" s="1"/>
  <c r="KI101" i="24"/>
  <c r="ABZ101" i="24" s="1"/>
  <c r="KI100" i="24"/>
  <c r="ABZ100" i="24" s="1"/>
  <c r="KI99" i="24"/>
  <c r="ABZ99" i="24" s="1"/>
  <c r="KI98" i="24"/>
  <c r="ABZ98" i="24" s="1"/>
  <c r="KI97" i="24"/>
  <c r="ABZ97" i="24" s="1"/>
  <c r="KI96" i="24"/>
  <c r="ABZ96" i="24" s="1"/>
  <c r="KI95" i="24"/>
  <c r="ABZ95" i="24" s="1"/>
  <c r="KI94" i="24"/>
  <c r="ABZ94" i="24" s="1"/>
  <c r="KI93" i="24"/>
  <c r="ABZ93" i="24" s="1"/>
  <c r="KI92" i="24"/>
  <c r="ABZ92" i="24" s="1"/>
  <c r="KI91" i="24"/>
  <c r="ABZ91" i="24" s="1"/>
  <c r="KI90" i="24"/>
  <c r="ABZ90" i="24" s="1"/>
  <c r="KI89" i="24"/>
  <c r="ABZ89" i="24" s="1"/>
  <c r="KI88" i="24"/>
  <c r="ABZ88" i="24" s="1"/>
  <c r="KI87" i="24"/>
  <c r="ABZ87" i="24" s="1"/>
  <c r="KI86" i="24"/>
  <c r="ABZ86" i="24" s="1"/>
  <c r="KI85" i="24"/>
  <c r="ABZ85" i="24" s="1"/>
  <c r="KI84" i="24"/>
  <c r="ABZ84" i="24" s="1"/>
  <c r="KI83" i="24"/>
  <c r="ABZ83" i="24" s="1"/>
  <c r="KI82" i="24"/>
  <c r="ABZ82" i="24" s="1"/>
  <c r="KI81" i="24"/>
  <c r="ABZ81" i="24" s="1"/>
  <c r="KI80" i="24"/>
  <c r="ABZ80" i="24" s="1"/>
  <c r="KI79" i="24"/>
  <c r="ABZ79" i="24" s="1"/>
  <c r="KI78" i="24"/>
  <c r="ABZ78" i="24" s="1"/>
  <c r="KI77" i="24"/>
  <c r="ABZ77" i="24" s="1"/>
  <c r="KI76" i="24"/>
  <c r="ABZ76" i="24" s="1"/>
  <c r="KI75" i="24"/>
  <c r="ABZ75" i="24" s="1"/>
  <c r="KI74" i="24"/>
  <c r="ABZ74" i="24" s="1"/>
  <c r="KI73" i="24"/>
  <c r="ABZ73" i="24" s="1"/>
  <c r="KF109" i="24"/>
  <c r="ABY109" i="24" s="1"/>
  <c r="KF108" i="24"/>
  <c r="ABY108" i="24" s="1"/>
  <c r="KF107" i="24"/>
  <c r="ABY107" i="24" s="1"/>
  <c r="KF106" i="24"/>
  <c r="ABY106" i="24" s="1"/>
  <c r="KF105" i="24"/>
  <c r="ABY105" i="24" s="1"/>
  <c r="KF104" i="24"/>
  <c r="ABY104" i="24" s="1"/>
  <c r="KF103" i="24"/>
  <c r="ABY103" i="24" s="1"/>
  <c r="KF102" i="24"/>
  <c r="ABY102" i="24" s="1"/>
  <c r="KF101" i="24"/>
  <c r="ABY101" i="24" s="1"/>
  <c r="KF100" i="24"/>
  <c r="ABY100" i="24" s="1"/>
  <c r="KF99" i="24"/>
  <c r="ABY99" i="24" s="1"/>
  <c r="KF98" i="24"/>
  <c r="ABY98" i="24" s="1"/>
  <c r="KF97" i="24"/>
  <c r="ABY97" i="24" s="1"/>
  <c r="KF96" i="24"/>
  <c r="ABY96" i="24" s="1"/>
  <c r="KF95" i="24"/>
  <c r="ABY95" i="24" s="1"/>
  <c r="KF94" i="24"/>
  <c r="ABY94" i="24" s="1"/>
  <c r="KF93" i="24"/>
  <c r="ABY93" i="24" s="1"/>
  <c r="KF92" i="24"/>
  <c r="ABY92" i="24" s="1"/>
  <c r="KF91" i="24"/>
  <c r="ABY91" i="24" s="1"/>
  <c r="KF90" i="24"/>
  <c r="ABY90" i="24" s="1"/>
  <c r="KF89" i="24"/>
  <c r="ABY89" i="24" s="1"/>
  <c r="KF88" i="24"/>
  <c r="ABY88" i="24" s="1"/>
  <c r="KF87" i="24"/>
  <c r="ABY87" i="24" s="1"/>
  <c r="KF86" i="24"/>
  <c r="ABY86" i="24" s="1"/>
  <c r="KF85" i="24"/>
  <c r="ABY85" i="24" s="1"/>
  <c r="KF84" i="24"/>
  <c r="ABY84" i="24" s="1"/>
  <c r="KF83" i="24"/>
  <c r="ABY83" i="24" s="1"/>
  <c r="KF82" i="24"/>
  <c r="ABY82" i="24" s="1"/>
  <c r="KF81" i="24"/>
  <c r="ABY81" i="24" s="1"/>
  <c r="KF80" i="24"/>
  <c r="ABY80" i="24" s="1"/>
  <c r="KF79" i="24"/>
  <c r="ABY79" i="24" s="1"/>
  <c r="KF78" i="24"/>
  <c r="ABY78" i="24" s="1"/>
  <c r="KF77" i="24"/>
  <c r="ABY77" i="24" s="1"/>
  <c r="KF76" i="24"/>
  <c r="ABY76" i="24" s="1"/>
  <c r="KF75" i="24"/>
  <c r="ABY75" i="24" s="1"/>
  <c r="KF74" i="24"/>
  <c r="ABY74" i="24" s="1"/>
  <c r="KF73" i="24"/>
  <c r="ABY73" i="24" s="1"/>
  <c r="KC109" i="24"/>
  <c r="ABX109" i="24" s="1"/>
  <c r="KC108" i="24"/>
  <c r="ABX108" i="24" s="1"/>
  <c r="KC107" i="24"/>
  <c r="ABX107" i="24" s="1"/>
  <c r="KC106" i="24"/>
  <c r="ABX106" i="24" s="1"/>
  <c r="KC105" i="24"/>
  <c r="ABX105" i="24" s="1"/>
  <c r="KC104" i="24"/>
  <c r="ABX104" i="24" s="1"/>
  <c r="KC103" i="24"/>
  <c r="ABX103" i="24" s="1"/>
  <c r="KC102" i="24"/>
  <c r="ABX102" i="24" s="1"/>
  <c r="KC101" i="24"/>
  <c r="ABX101" i="24" s="1"/>
  <c r="KC100" i="24"/>
  <c r="ABX100" i="24" s="1"/>
  <c r="KC99" i="24"/>
  <c r="ABX99" i="24" s="1"/>
  <c r="KC98" i="24"/>
  <c r="ABX98" i="24" s="1"/>
  <c r="KC97" i="24"/>
  <c r="ABX97" i="24" s="1"/>
  <c r="KC96" i="24"/>
  <c r="ABX96" i="24" s="1"/>
  <c r="KC95" i="24"/>
  <c r="ABX95" i="24" s="1"/>
  <c r="KC94" i="24"/>
  <c r="ABX94" i="24" s="1"/>
  <c r="KC93" i="24"/>
  <c r="ABX93" i="24" s="1"/>
  <c r="KC92" i="24"/>
  <c r="ABX92" i="24" s="1"/>
  <c r="KC91" i="24"/>
  <c r="ABX91" i="24" s="1"/>
  <c r="KC90" i="24"/>
  <c r="ABX90" i="24" s="1"/>
  <c r="KC89" i="24"/>
  <c r="ABX89" i="24" s="1"/>
  <c r="KC88" i="24"/>
  <c r="ABX88" i="24" s="1"/>
  <c r="KC87" i="24"/>
  <c r="ABX87" i="24" s="1"/>
  <c r="KC86" i="24"/>
  <c r="ABX86" i="24" s="1"/>
  <c r="KC85" i="24"/>
  <c r="ABX85" i="24" s="1"/>
  <c r="KC84" i="24"/>
  <c r="ABX84" i="24" s="1"/>
  <c r="KC83" i="24"/>
  <c r="ABX83" i="24" s="1"/>
  <c r="KC82" i="24"/>
  <c r="ABX82" i="24" s="1"/>
  <c r="KC81" i="24"/>
  <c r="ABX81" i="24" s="1"/>
  <c r="KC80" i="24"/>
  <c r="ABX80" i="24" s="1"/>
  <c r="KC79" i="24"/>
  <c r="ABX79" i="24" s="1"/>
  <c r="KC78" i="24"/>
  <c r="ABX78" i="24" s="1"/>
  <c r="KC77" i="24"/>
  <c r="ABX77" i="24" s="1"/>
  <c r="KC76" i="24"/>
  <c r="ABX76" i="24" s="1"/>
  <c r="KC75" i="24"/>
  <c r="ABX75" i="24" s="1"/>
  <c r="KC74" i="24"/>
  <c r="ABX74" i="24" s="1"/>
  <c r="KC73" i="24"/>
  <c r="ABX73" i="24" s="1"/>
  <c r="JZ109" i="24"/>
  <c r="ABW109" i="24" s="1"/>
  <c r="JZ108" i="24"/>
  <c r="ABW108" i="24" s="1"/>
  <c r="JZ107" i="24"/>
  <c r="ABW107" i="24" s="1"/>
  <c r="JZ106" i="24"/>
  <c r="ABW106" i="24" s="1"/>
  <c r="JZ105" i="24"/>
  <c r="ABW105" i="24" s="1"/>
  <c r="JZ104" i="24"/>
  <c r="ABW104" i="24" s="1"/>
  <c r="JZ103" i="24"/>
  <c r="ABW103" i="24" s="1"/>
  <c r="JZ102" i="24"/>
  <c r="ABW102" i="24" s="1"/>
  <c r="JZ101" i="24"/>
  <c r="ABW101" i="24" s="1"/>
  <c r="JZ100" i="24"/>
  <c r="ABW100" i="24" s="1"/>
  <c r="JZ99" i="24"/>
  <c r="ABW99" i="24" s="1"/>
  <c r="JZ98" i="24"/>
  <c r="ABW98" i="24" s="1"/>
  <c r="JZ97" i="24"/>
  <c r="ABW97" i="24" s="1"/>
  <c r="JZ96" i="24"/>
  <c r="ABW96" i="24" s="1"/>
  <c r="JZ95" i="24"/>
  <c r="ABW95" i="24" s="1"/>
  <c r="JZ94" i="24"/>
  <c r="ABW94" i="24" s="1"/>
  <c r="JZ93" i="24"/>
  <c r="ABW93" i="24" s="1"/>
  <c r="JZ92" i="24"/>
  <c r="ABW92" i="24" s="1"/>
  <c r="JZ91" i="24"/>
  <c r="ABW91" i="24" s="1"/>
  <c r="JZ90" i="24"/>
  <c r="ABW90" i="24" s="1"/>
  <c r="JZ89" i="24"/>
  <c r="ABW89" i="24" s="1"/>
  <c r="JZ88" i="24"/>
  <c r="ABW88" i="24" s="1"/>
  <c r="JZ87" i="24"/>
  <c r="ABW87" i="24" s="1"/>
  <c r="JZ86" i="24"/>
  <c r="ABW86" i="24" s="1"/>
  <c r="JZ85" i="24"/>
  <c r="ABW85" i="24" s="1"/>
  <c r="JZ84" i="24"/>
  <c r="ABW84" i="24" s="1"/>
  <c r="JZ83" i="24"/>
  <c r="ABW83" i="24" s="1"/>
  <c r="JZ82" i="24"/>
  <c r="ABW82" i="24" s="1"/>
  <c r="JZ81" i="24"/>
  <c r="ABW81" i="24" s="1"/>
  <c r="JZ80" i="24"/>
  <c r="ABW80" i="24" s="1"/>
  <c r="JZ79" i="24"/>
  <c r="ABW79" i="24" s="1"/>
  <c r="JZ78" i="24"/>
  <c r="ABW78" i="24" s="1"/>
  <c r="JZ77" i="24"/>
  <c r="ABW77" i="24" s="1"/>
  <c r="JZ76" i="24"/>
  <c r="ABW76" i="24" s="1"/>
  <c r="JZ75" i="24"/>
  <c r="ABW75" i="24" s="1"/>
  <c r="JZ74" i="24"/>
  <c r="ABW74" i="24" s="1"/>
  <c r="JZ73" i="24"/>
  <c r="ABW73" i="24" s="1"/>
  <c r="JW109" i="24"/>
  <c r="ABV109" i="24" s="1"/>
  <c r="JW108" i="24"/>
  <c r="ABV108" i="24" s="1"/>
  <c r="JW107" i="24"/>
  <c r="ABV107" i="24" s="1"/>
  <c r="JW106" i="24"/>
  <c r="ABV106" i="24" s="1"/>
  <c r="JW105" i="24"/>
  <c r="ABV105" i="24" s="1"/>
  <c r="JW104" i="24"/>
  <c r="ABV104" i="24" s="1"/>
  <c r="JW103" i="24"/>
  <c r="ABV103" i="24" s="1"/>
  <c r="JW102" i="24"/>
  <c r="ABV102" i="24" s="1"/>
  <c r="JW101" i="24"/>
  <c r="ABV101" i="24" s="1"/>
  <c r="JW100" i="24"/>
  <c r="ABV100" i="24" s="1"/>
  <c r="JW99" i="24"/>
  <c r="ABV99" i="24" s="1"/>
  <c r="JW98" i="24"/>
  <c r="ABV98" i="24" s="1"/>
  <c r="JW97" i="24"/>
  <c r="ABV97" i="24" s="1"/>
  <c r="JW96" i="24"/>
  <c r="ABV96" i="24" s="1"/>
  <c r="JW95" i="24"/>
  <c r="ABV95" i="24" s="1"/>
  <c r="JW94" i="24"/>
  <c r="ABV94" i="24" s="1"/>
  <c r="JW93" i="24"/>
  <c r="ABV93" i="24" s="1"/>
  <c r="JW92" i="24"/>
  <c r="ABV92" i="24" s="1"/>
  <c r="JW91" i="24"/>
  <c r="ABV91" i="24" s="1"/>
  <c r="JW90" i="24"/>
  <c r="ABV90" i="24" s="1"/>
  <c r="JW89" i="24"/>
  <c r="ABV89" i="24" s="1"/>
  <c r="JW88" i="24"/>
  <c r="ABV88" i="24" s="1"/>
  <c r="JW87" i="24"/>
  <c r="ABV87" i="24" s="1"/>
  <c r="JW86" i="24"/>
  <c r="ABV86" i="24" s="1"/>
  <c r="JW85" i="24"/>
  <c r="ABV85" i="24" s="1"/>
  <c r="JW84" i="24"/>
  <c r="ABV84" i="24" s="1"/>
  <c r="JW83" i="24"/>
  <c r="ABV83" i="24" s="1"/>
  <c r="JW82" i="24"/>
  <c r="ABV82" i="24" s="1"/>
  <c r="JW81" i="24"/>
  <c r="ABV81" i="24" s="1"/>
  <c r="JW80" i="24"/>
  <c r="ABV80" i="24" s="1"/>
  <c r="JW79" i="24"/>
  <c r="ABV79" i="24" s="1"/>
  <c r="JW78" i="24"/>
  <c r="ABV78" i="24" s="1"/>
  <c r="JW77" i="24"/>
  <c r="ABV77" i="24" s="1"/>
  <c r="JW76" i="24"/>
  <c r="ABV76" i="24" s="1"/>
  <c r="JW75" i="24"/>
  <c r="ABV75" i="24" s="1"/>
  <c r="JW74" i="24"/>
  <c r="ABV74" i="24" s="1"/>
  <c r="JW73" i="24"/>
  <c r="ABV73" i="24" s="1"/>
  <c r="JT109" i="24"/>
  <c r="ABU109" i="24" s="1"/>
  <c r="JT108" i="24"/>
  <c r="ABU108" i="24" s="1"/>
  <c r="JT107" i="24"/>
  <c r="ABU107" i="24" s="1"/>
  <c r="JT106" i="24"/>
  <c r="ABU106" i="24" s="1"/>
  <c r="JT105" i="24"/>
  <c r="ABU105" i="24" s="1"/>
  <c r="JT104" i="24"/>
  <c r="ABU104" i="24" s="1"/>
  <c r="JT103" i="24"/>
  <c r="ABU103" i="24" s="1"/>
  <c r="JT102" i="24"/>
  <c r="ABU102" i="24" s="1"/>
  <c r="JT101" i="24"/>
  <c r="ABU101" i="24" s="1"/>
  <c r="JT100" i="24"/>
  <c r="ABU100" i="24" s="1"/>
  <c r="JT99" i="24"/>
  <c r="ABU99" i="24" s="1"/>
  <c r="JT98" i="24"/>
  <c r="ABU98" i="24" s="1"/>
  <c r="JT97" i="24"/>
  <c r="ABU97" i="24" s="1"/>
  <c r="JT96" i="24"/>
  <c r="ABU96" i="24" s="1"/>
  <c r="JT95" i="24"/>
  <c r="ABU95" i="24" s="1"/>
  <c r="JT94" i="24"/>
  <c r="ABU94" i="24" s="1"/>
  <c r="JT93" i="24"/>
  <c r="ABU93" i="24" s="1"/>
  <c r="JT92" i="24"/>
  <c r="ABU92" i="24" s="1"/>
  <c r="JT91" i="24"/>
  <c r="ABU91" i="24" s="1"/>
  <c r="JT90" i="24"/>
  <c r="ABU90" i="24" s="1"/>
  <c r="JT89" i="24"/>
  <c r="ABU89" i="24" s="1"/>
  <c r="JT88" i="24"/>
  <c r="ABU88" i="24" s="1"/>
  <c r="JT87" i="24"/>
  <c r="ABU87" i="24" s="1"/>
  <c r="JT86" i="24"/>
  <c r="ABU86" i="24" s="1"/>
  <c r="JT85" i="24"/>
  <c r="ABU85" i="24" s="1"/>
  <c r="JT84" i="24"/>
  <c r="ABU84" i="24" s="1"/>
  <c r="JT83" i="24"/>
  <c r="ABU83" i="24" s="1"/>
  <c r="JT82" i="24"/>
  <c r="ABU82" i="24" s="1"/>
  <c r="JT81" i="24"/>
  <c r="ABU81" i="24" s="1"/>
  <c r="JT80" i="24"/>
  <c r="ABU80" i="24" s="1"/>
  <c r="JT79" i="24"/>
  <c r="ABU79" i="24" s="1"/>
  <c r="JT78" i="24"/>
  <c r="ABU78" i="24" s="1"/>
  <c r="JT77" i="24"/>
  <c r="ABU77" i="24" s="1"/>
  <c r="JT76" i="24"/>
  <c r="ABU76" i="24" s="1"/>
  <c r="JT75" i="24"/>
  <c r="ABU75" i="24" s="1"/>
  <c r="JT74" i="24"/>
  <c r="ABU74" i="24" s="1"/>
  <c r="JT73" i="24"/>
  <c r="ABU73" i="24" s="1"/>
  <c r="JQ109" i="24"/>
  <c r="ABT109" i="24" s="1"/>
  <c r="JQ108" i="24"/>
  <c r="ABT108" i="24" s="1"/>
  <c r="JQ107" i="24"/>
  <c r="ABT107" i="24" s="1"/>
  <c r="JQ106" i="24"/>
  <c r="ABT106" i="24" s="1"/>
  <c r="JQ105" i="24"/>
  <c r="ABT105" i="24" s="1"/>
  <c r="JQ104" i="24"/>
  <c r="ABT104" i="24" s="1"/>
  <c r="JQ103" i="24"/>
  <c r="ABT103" i="24" s="1"/>
  <c r="JQ102" i="24"/>
  <c r="ABT102" i="24" s="1"/>
  <c r="JQ101" i="24"/>
  <c r="ABT101" i="24" s="1"/>
  <c r="JQ100" i="24"/>
  <c r="ABT100" i="24" s="1"/>
  <c r="JQ99" i="24"/>
  <c r="ABT99" i="24" s="1"/>
  <c r="JQ98" i="24"/>
  <c r="ABT98" i="24" s="1"/>
  <c r="JQ97" i="24"/>
  <c r="ABT97" i="24" s="1"/>
  <c r="JQ96" i="24"/>
  <c r="ABT96" i="24" s="1"/>
  <c r="JQ95" i="24"/>
  <c r="ABT95" i="24" s="1"/>
  <c r="JQ94" i="24"/>
  <c r="ABT94" i="24" s="1"/>
  <c r="JQ93" i="24"/>
  <c r="ABT93" i="24" s="1"/>
  <c r="JQ92" i="24"/>
  <c r="ABT92" i="24" s="1"/>
  <c r="JQ91" i="24"/>
  <c r="ABT91" i="24" s="1"/>
  <c r="JQ90" i="24"/>
  <c r="ABT90" i="24" s="1"/>
  <c r="JQ89" i="24"/>
  <c r="ABT89" i="24" s="1"/>
  <c r="JQ88" i="24"/>
  <c r="ABT88" i="24" s="1"/>
  <c r="JQ87" i="24"/>
  <c r="ABT87" i="24" s="1"/>
  <c r="JQ86" i="24"/>
  <c r="ABT86" i="24" s="1"/>
  <c r="JQ85" i="24"/>
  <c r="ABT85" i="24" s="1"/>
  <c r="JQ84" i="24"/>
  <c r="ABT84" i="24" s="1"/>
  <c r="JQ83" i="24"/>
  <c r="ABT83" i="24" s="1"/>
  <c r="JQ82" i="24"/>
  <c r="ABT82" i="24" s="1"/>
  <c r="JQ81" i="24"/>
  <c r="ABT81" i="24" s="1"/>
  <c r="JQ80" i="24"/>
  <c r="ABT80" i="24" s="1"/>
  <c r="JQ79" i="24"/>
  <c r="ABT79" i="24" s="1"/>
  <c r="JQ78" i="24"/>
  <c r="ABT78" i="24" s="1"/>
  <c r="JQ77" i="24"/>
  <c r="ABT77" i="24" s="1"/>
  <c r="JQ76" i="24"/>
  <c r="ABT76" i="24" s="1"/>
  <c r="JQ75" i="24"/>
  <c r="ABT75" i="24" s="1"/>
  <c r="JQ74" i="24"/>
  <c r="ABT74" i="24" s="1"/>
  <c r="JQ73" i="24"/>
  <c r="ABT73" i="24" s="1"/>
  <c r="JN109" i="24"/>
  <c r="ABS109" i="24" s="1"/>
  <c r="JN108" i="24"/>
  <c r="ABS108" i="24" s="1"/>
  <c r="JN107" i="24"/>
  <c r="ABS107" i="24" s="1"/>
  <c r="JN106" i="24"/>
  <c r="ABS106" i="24" s="1"/>
  <c r="JN105" i="24"/>
  <c r="ABS105" i="24" s="1"/>
  <c r="JN104" i="24"/>
  <c r="ABS104" i="24" s="1"/>
  <c r="JN103" i="24"/>
  <c r="ABS103" i="24" s="1"/>
  <c r="JN102" i="24"/>
  <c r="ABS102" i="24" s="1"/>
  <c r="JN101" i="24"/>
  <c r="ABS101" i="24" s="1"/>
  <c r="JN100" i="24"/>
  <c r="ABS100" i="24" s="1"/>
  <c r="JN99" i="24"/>
  <c r="ABS99" i="24" s="1"/>
  <c r="JN98" i="24"/>
  <c r="ABS98" i="24" s="1"/>
  <c r="JN97" i="24"/>
  <c r="ABS97" i="24" s="1"/>
  <c r="JN96" i="24"/>
  <c r="ABS96" i="24" s="1"/>
  <c r="JN95" i="24"/>
  <c r="ABS95" i="24" s="1"/>
  <c r="JN94" i="24"/>
  <c r="ABS94" i="24" s="1"/>
  <c r="JN93" i="24"/>
  <c r="ABS93" i="24" s="1"/>
  <c r="JN92" i="24"/>
  <c r="ABS92" i="24" s="1"/>
  <c r="JN91" i="24"/>
  <c r="ABS91" i="24" s="1"/>
  <c r="JN90" i="24"/>
  <c r="ABS90" i="24" s="1"/>
  <c r="JN89" i="24"/>
  <c r="ABS89" i="24" s="1"/>
  <c r="JN88" i="24"/>
  <c r="ABS88" i="24" s="1"/>
  <c r="JN87" i="24"/>
  <c r="ABS87" i="24" s="1"/>
  <c r="JN86" i="24"/>
  <c r="ABS86" i="24" s="1"/>
  <c r="JN85" i="24"/>
  <c r="ABS85" i="24" s="1"/>
  <c r="JN84" i="24"/>
  <c r="ABS84" i="24" s="1"/>
  <c r="JN83" i="24"/>
  <c r="ABS83" i="24" s="1"/>
  <c r="JN82" i="24"/>
  <c r="ABS82" i="24" s="1"/>
  <c r="JN81" i="24"/>
  <c r="ABS81" i="24" s="1"/>
  <c r="JN80" i="24"/>
  <c r="ABS80" i="24" s="1"/>
  <c r="JN79" i="24"/>
  <c r="ABS79" i="24" s="1"/>
  <c r="JN78" i="24"/>
  <c r="ABS78" i="24" s="1"/>
  <c r="JN77" i="24"/>
  <c r="ABS77" i="24" s="1"/>
  <c r="JN76" i="24"/>
  <c r="ABS76" i="24" s="1"/>
  <c r="JN75" i="24"/>
  <c r="ABS75" i="24" s="1"/>
  <c r="JN74" i="24"/>
  <c r="ABS74" i="24" s="1"/>
  <c r="JN73" i="24"/>
  <c r="ABS73" i="24" s="1"/>
  <c r="JK109" i="24"/>
  <c r="ABR109" i="24" s="1"/>
  <c r="JK108" i="24"/>
  <c r="ABR108" i="24" s="1"/>
  <c r="JK107" i="24"/>
  <c r="ABR107" i="24" s="1"/>
  <c r="JK106" i="24"/>
  <c r="ABR106" i="24" s="1"/>
  <c r="JK105" i="24"/>
  <c r="ABR105" i="24" s="1"/>
  <c r="JK104" i="24"/>
  <c r="ABR104" i="24" s="1"/>
  <c r="JK103" i="24"/>
  <c r="ABR103" i="24" s="1"/>
  <c r="JK102" i="24"/>
  <c r="ABR102" i="24" s="1"/>
  <c r="JK101" i="24"/>
  <c r="ABR101" i="24" s="1"/>
  <c r="JK100" i="24"/>
  <c r="ABR100" i="24" s="1"/>
  <c r="JK99" i="24"/>
  <c r="ABR99" i="24" s="1"/>
  <c r="JK98" i="24"/>
  <c r="ABR98" i="24" s="1"/>
  <c r="JK97" i="24"/>
  <c r="ABR97" i="24" s="1"/>
  <c r="JK96" i="24"/>
  <c r="ABR96" i="24" s="1"/>
  <c r="JK95" i="24"/>
  <c r="ABR95" i="24" s="1"/>
  <c r="JK94" i="24"/>
  <c r="ABR94" i="24" s="1"/>
  <c r="JK93" i="24"/>
  <c r="ABR93" i="24" s="1"/>
  <c r="JK92" i="24"/>
  <c r="ABR92" i="24" s="1"/>
  <c r="JK91" i="24"/>
  <c r="ABR91" i="24" s="1"/>
  <c r="JK90" i="24"/>
  <c r="ABR90" i="24" s="1"/>
  <c r="JK89" i="24"/>
  <c r="ABR89" i="24" s="1"/>
  <c r="JK88" i="24"/>
  <c r="ABR88" i="24" s="1"/>
  <c r="JK87" i="24"/>
  <c r="ABR87" i="24" s="1"/>
  <c r="JK86" i="24"/>
  <c r="ABR86" i="24" s="1"/>
  <c r="JK85" i="24"/>
  <c r="ABR85" i="24" s="1"/>
  <c r="JK84" i="24"/>
  <c r="ABR84" i="24" s="1"/>
  <c r="JK83" i="24"/>
  <c r="ABR83" i="24" s="1"/>
  <c r="JK82" i="24"/>
  <c r="ABR82" i="24" s="1"/>
  <c r="JK81" i="24"/>
  <c r="ABR81" i="24" s="1"/>
  <c r="JK80" i="24"/>
  <c r="ABR80" i="24" s="1"/>
  <c r="JK79" i="24"/>
  <c r="ABR79" i="24" s="1"/>
  <c r="JK78" i="24"/>
  <c r="ABR78" i="24" s="1"/>
  <c r="JK77" i="24"/>
  <c r="ABR77" i="24" s="1"/>
  <c r="JK76" i="24"/>
  <c r="ABR76" i="24" s="1"/>
  <c r="JK75" i="24"/>
  <c r="ABR75" i="24" s="1"/>
  <c r="JK74" i="24"/>
  <c r="ABR74" i="24" s="1"/>
  <c r="JK73" i="24"/>
  <c r="ABR73" i="24" s="1"/>
  <c r="JH109" i="24"/>
  <c r="ABQ109" i="24" s="1"/>
  <c r="JH108" i="24"/>
  <c r="ABQ108" i="24" s="1"/>
  <c r="JH107" i="24"/>
  <c r="ABQ107" i="24" s="1"/>
  <c r="JH106" i="24"/>
  <c r="ABQ106" i="24" s="1"/>
  <c r="JH105" i="24"/>
  <c r="ABQ105" i="24" s="1"/>
  <c r="JH104" i="24"/>
  <c r="ABQ104" i="24" s="1"/>
  <c r="JH103" i="24"/>
  <c r="ABQ103" i="24" s="1"/>
  <c r="JH102" i="24"/>
  <c r="ABQ102" i="24" s="1"/>
  <c r="JH101" i="24"/>
  <c r="ABQ101" i="24" s="1"/>
  <c r="JH100" i="24"/>
  <c r="ABQ100" i="24" s="1"/>
  <c r="JH99" i="24"/>
  <c r="ABQ99" i="24" s="1"/>
  <c r="JH98" i="24"/>
  <c r="ABQ98" i="24" s="1"/>
  <c r="JH97" i="24"/>
  <c r="ABQ97" i="24" s="1"/>
  <c r="JH96" i="24"/>
  <c r="ABQ96" i="24" s="1"/>
  <c r="JH95" i="24"/>
  <c r="ABQ95" i="24" s="1"/>
  <c r="JH94" i="24"/>
  <c r="ABQ94" i="24" s="1"/>
  <c r="JH93" i="24"/>
  <c r="ABQ93" i="24" s="1"/>
  <c r="JH92" i="24"/>
  <c r="ABQ92" i="24" s="1"/>
  <c r="JH91" i="24"/>
  <c r="ABQ91" i="24" s="1"/>
  <c r="JH90" i="24"/>
  <c r="ABQ90" i="24" s="1"/>
  <c r="JH89" i="24"/>
  <c r="ABQ89" i="24" s="1"/>
  <c r="JH88" i="24"/>
  <c r="ABQ88" i="24" s="1"/>
  <c r="JH87" i="24"/>
  <c r="ABQ87" i="24" s="1"/>
  <c r="JH86" i="24"/>
  <c r="ABQ86" i="24" s="1"/>
  <c r="JH85" i="24"/>
  <c r="ABQ85" i="24" s="1"/>
  <c r="JH84" i="24"/>
  <c r="ABQ84" i="24" s="1"/>
  <c r="JH83" i="24"/>
  <c r="ABQ83" i="24" s="1"/>
  <c r="JH82" i="24"/>
  <c r="ABQ82" i="24" s="1"/>
  <c r="JH81" i="24"/>
  <c r="ABQ81" i="24" s="1"/>
  <c r="JH80" i="24"/>
  <c r="ABQ80" i="24" s="1"/>
  <c r="JH79" i="24"/>
  <c r="ABQ79" i="24" s="1"/>
  <c r="JH78" i="24"/>
  <c r="ABQ78" i="24" s="1"/>
  <c r="JH77" i="24"/>
  <c r="ABQ77" i="24" s="1"/>
  <c r="JH76" i="24"/>
  <c r="ABQ76" i="24" s="1"/>
  <c r="JH75" i="24"/>
  <c r="ABQ75" i="24" s="1"/>
  <c r="JH74" i="24"/>
  <c r="ABQ74" i="24" s="1"/>
  <c r="JH73" i="24"/>
  <c r="ABQ73" i="24" s="1"/>
  <c r="JE109" i="24"/>
  <c r="ABP109" i="24" s="1"/>
  <c r="JE108" i="24"/>
  <c r="ABP108" i="24" s="1"/>
  <c r="JE107" i="24"/>
  <c r="ABP107" i="24" s="1"/>
  <c r="JE106" i="24"/>
  <c r="ABP106" i="24" s="1"/>
  <c r="JE105" i="24"/>
  <c r="ABP105" i="24" s="1"/>
  <c r="JE104" i="24"/>
  <c r="ABP104" i="24" s="1"/>
  <c r="JE103" i="24"/>
  <c r="ABP103" i="24" s="1"/>
  <c r="JE102" i="24"/>
  <c r="ABP102" i="24" s="1"/>
  <c r="JE101" i="24"/>
  <c r="ABP101" i="24" s="1"/>
  <c r="JE100" i="24"/>
  <c r="ABP100" i="24" s="1"/>
  <c r="JE99" i="24"/>
  <c r="ABP99" i="24" s="1"/>
  <c r="JE98" i="24"/>
  <c r="ABP98" i="24" s="1"/>
  <c r="JE97" i="24"/>
  <c r="ABP97" i="24" s="1"/>
  <c r="JE96" i="24"/>
  <c r="ABP96" i="24" s="1"/>
  <c r="JE95" i="24"/>
  <c r="ABP95" i="24" s="1"/>
  <c r="JE94" i="24"/>
  <c r="ABP94" i="24" s="1"/>
  <c r="JE93" i="24"/>
  <c r="ABP93" i="24" s="1"/>
  <c r="JE92" i="24"/>
  <c r="ABP92" i="24" s="1"/>
  <c r="JE91" i="24"/>
  <c r="ABP91" i="24" s="1"/>
  <c r="JE90" i="24"/>
  <c r="ABP90" i="24" s="1"/>
  <c r="JE89" i="24"/>
  <c r="ABP89" i="24" s="1"/>
  <c r="JE88" i="24"/>
  <c r="ABP88" i="24" s="1"/>
  <c r="JE87" i="24"/>
  <c r="ABP87" i="24" s="1"/>
  <c r="JE86" i="24"/>
  <c r="ABP86" i="24" s="1"/>
  <c r="JE85" i="24"/>
  <c r="ABP85" i="24" s="1"/>
  <c r="JE84" i="24"/>
  <c r="ABP84" i="24" s="1"/>
  <c r="JE83" i="24"/>
  <c r="ABP83" i="24" s="1"/>
  <c r="JE82" i="24"/>
  <c r="ABP82" i="24" s="1"/>
  <c r="JE81" i="24"/>
  <c r="ABP81" i="24" s="1"/>
  <c r="JE80" i="24"/>
  <c r="ABP80" i="24" s="1"/>
  <c r="JE79" i="24"/>
  <c r="ABP79" i="24" s="1"/>
  <c r="JE78" i="24"/>
  <c r="ABP78" i="24" s="1"/>
  <c r="JE77" i="24"/>
  <c r="ABP77" i="24" s="1"/>
  <c r="JE76" i="24"/>
  <c r="ABP76" i="24" s="1"/>
  <c r="JE75" i="24"/>
  <c r="ABP75" i="24" s="1"/>
  <c r="JE74" i="24"/>
  <c r="ABP74" i="24" s="1"/>
  <c r="JE73" i="24"/>
  <c r="ABP73" i="24" s="1"/>
  <c r="JB109" i="24"/>
  <c r="ABO109" i="24" s="1"/>
  <c r="JB108" i="24"/>
  <c r="ABO108" i="24" s="1"/>
  <c r="JB107" i="24"/>
  <c r="ABO107" i="24" s="1"/>
  <c r="JB106" i="24"/>
  <c r="ABO106" i="24" s="1"/>
  <c r="JB105" i="24"/>
  <c r="ABO105" i="24" s="1"/>
  <c r="JB104" i="24"/>
  <c r="ABO104" i="24" s="1"/>
  <c r="JB103" i="24"/>
  <c r="ABO103" i="24" s="1"/>
  <c r="JB102" i="24"/>
  <c r="ABO102" i="24" s="1"/>
  <c r="JB101" i="24"/>
  <c r="ABO101" i="24" s="1"/>
  <c r="JB100" i="24"/>
  <c r="ABO100" i="24" s="1"/>
  <c r="JB99" i="24"/>
  <c r="ABO99" i="24" s="1"/>
  <c r="JB98" i="24"/>
  <c r="ABO98" i="24" s="1"/>
  <c r="JB97" i="24"/>
  <c r="ABO97" i="24" s="1"/>
  <c r="JB96" i="24"/>
  <c r="ABO96" i="24" s="1"/>
  <c r="JB95" i="24"/>
  <c r="ABO95" i="24" s="1"/>
  <c r="JB94" i="24"/>
  <c r="ABO94" i="24" s="1"/>
  <c r="JB93" i="24"/>
  <c r="ABO93" i="24" s="1"/>
  <c r="JB92" i="24"/>
  <c r="ABO92" i="24" s="1"/>
  <c r="JB91" i="24"/>
  <c r="ABO91" i="24" s="1"/>
  <c r="JB90" i="24"/>
  <c r="ABO90" i="24" s="1"/>
  <c r="JB89" i="24"/>
  <c r="ABO89" i="24" s="1"/>
  <c r="JB88" i="24"/>
  <c r="ABO88" i="24" s="1"/>
  <c r="JB87" i="24"/>
  <c r="ABO87" i="24" s="1"/>
  <c r="JB86" i="24"/>
  <c r="ABO86" i="24" s="1"/>
  <c r="JB85" i="24"/>
  <c r="ABO85" i="24" s="1"/>
  <c r="JB84" i="24"/>
  <c r="ABO84" i="24" s="1"/>
  <c r="JB83" i="24"/>
  <c r="ABO83" i="24" s="1"/>
  <c r="JB82" i="24"/>
  <c r="ABO82" i="24" s="1"/>
  <c r="JB81" i="24"/>
  <c r="ABO81" i="24" s="1"/>
  <c r="JB80" i="24"/>
  <c r="ABO80" i="24" s="1"/>
  <c r="JB79" i="24"/>
  <c r="ABO79" i="24" s="1"/>
  <c r="JB78" i="24"/>
  <c r="ABO78" i="24" s="1"/>
  <c r="JB77" i="24"/>
  <c r="ABO77" i="24" s="1"/>
  <c r="JB76" i="24"/>
  <c r="ABO76" i="24" s="1"/>
  <c r="JB75" i="24"/>
  <c r="ABO75" i="24" s="1"/>
  <c r="JB74" i="24"/>
  <c r="ABO74" i="24" s="1"/>
  <c r="JB73" i="24"/>
  <c r="ABO73" i="24" s="1"/>
  <c r="IY109" i="24"/>
  <c r="ABN109" i="24" s="1"/>
  <c r="IY108" i="24"/>
  <c r="ABN108" i="24" s="1"/>
  <c r="IY107" i="24"/>
  <c r="ABN107" i="24" s="1"/>
  <c r="IY106" i="24"/>
  <c r="ABN106" i="24" s="1"/>
  <c r="IY105" i="24"/>
  <c r="ABN105" i="24" s="1"/>
  <c r="IY104" i="24"/>
  <c r="ABN104" i="24" s="1"/>
  <c r="IY103" i="24"/>
  <c r="ABN103" i="24" s="1"/>
  <c r="IY102" i="24"/>
  <c r="ABN102" i="24" s="1"/>
  <c r="IY101" i="24"/>
  <c r="ABN101" i="24" s="1"/>
  <c r="IY100" i="24"/>
  <c r="ABN100" i="24" s="1"/>
  <c r="IY99" i="24"/>
  <c r="ABN99" i="24" s="1"/>
  <c r="IY98" i="24"/>
  <c r="ABN98" i="24" s="1"/>
  <c r="IY97" i="24"/>
  <c r="ABN97" i="24" s="1"/>
  <c r="IY96" i="24"/>
  <c r="ABN96" i="24" s="1"/>
  <c r="IY95" i="24"/>
  <c r="ABN95" i="24" s="1"/>
  <c r="IY94" i="24"/>
  <c r="ABN94" i="24" s="1"/>
  <c r="IY93" i="24"/>
  <c r="ABN93" i="24" s="1"/>
  <c r="IY92" i="24"/>
  <c r="ABN92" i="24" s="1"/>
  <c r="IY91" i="24"/>
  <c r="ABN91" i="24" s="1"/>
  <c r="IY90" i="24"/>
  <c r="ABN90" i="24" s="1"/>
  <c r="IY89" i="24"/>
  <c r="ABN89" i="24" s="1"/>
  <c r="IY88" i="24"/>
  <c r="ABN88" i="24" s="1"/>
  <c r="IY87" i="24"/>
  <c r="ABN87" i="24" s="1"/>
  <c r="IY86" i="24"/>
  <c r="ABN86" i="24" s="1"/>
  <c r="IY85" i="24"/>
  <c r="ABN85" i="24" s="1"/>
  <c r="IY84" i="24"/>
  <c r="ABN84" i="24" s="1"/>
  <c r="IY83" i="24"/>
  <c r="ABN83" i="24" s="1"/>
  <c r="IY82" i="24"/>
  <c r="ABN82" i="24" s="1"/>
  <c r="IY81" i="24"/>
  <c r="ABN81" i="24" s="1"/>
  <c r="IY80" i="24"/>
  <c r="ABN80" i="24" s="1"/>
  <c r="IY79" i="24"/>
  <c r="ABN79" i="24" s="1"/>
  <c r="IY78" i="24"/>
  <c r="ABN78" i="24" s="1"/>
  <c r="IY77" i="24"/>
  <c r="ABN77" i="24" s="1"/>
  <c r="IY76" i="24"/>
  <c r="ABN76" i="24" s="1"/>
  <c r="IY75" i="24"/>
  <c r="ABN75" i="24" s="1"/>
  <c r="IY74" i="24"/>
  <c r="ABN74" i="24" s="1"/>
  <c r="IY73" i="24"/>
  <c r="ABN73" i="24" s="1"/>
  <c r="IV109" i="24"/>
  <c r="ABM109" i="24" s="1"/>
  <c r="IV108" i="24"/>
  <c r="ABM108" i="24" s="1"/>
  <c r="IV107" i="24"/>
  <c r="ABM107" i="24" s="1"/>
  <c r="IV106" i="24"/>
  <c r="ABM106" i="24" s="1"/>
  <c r="IV105" i="24"/>
  <c r="ABM105" i="24" s="1"/>
  <c r="IV104" i="24"/>
  <c r="ABM104" i="24" s="1"/>
  <c r="IV103" i="24"/>
  <c r="ABM103" i="24" s="1"/>
  <c r="IV102" i="24"/>
  <c r="ABM102" i="24" s="1"/>
  <c r="IV101" i="24"/>
  <c r="ABM101" i="24" s="1"/>
  <c r="IV100" i="24"/>
  <c r="ABM100" i="24" s="1"/>
  <c r="IV99" i="24"/>
  <c r="ABM99" i="24" s="1"/>
  <c r="IV98" i="24"/>
  <c r="ABM98" i="24" s="1"/>
  <c r="IV97" i="24"/>
  <c r="ABM97" i="24" s="1"/>
  <c r="IV96" i="24"/>
  <c r="ABM96" i="24" s="1"/>
  <c r="IV95" i="24"/>
  <c r="ABM95" i="24" s="1"/>
  <c r="IV94" i="24"/>
  <c r="ABM94" i="24" s="1"/>
  <c r="IV93" i="24"/>
  <c r="ABM93" i="24" s="1"/>
  <c r="IV92" i="24"/>
  <c r="ABM92" i="24" s="1"/>
  <c r="IV91" i="24"/>
  <c r="ABM91" i="24" s="1"/>
  <c r="IV90" i="24"/>
  <c r="ABM90" i="24" s="1"/>
  <c r="IV89" i="24"/>
  <c r="ABM89" i="24" s="1"/>
  <c r="IV88" i="24"/>
  <c r="ABM88" i="24" s="1"/>
  <c r="IV87" i="24"/>
  <c r="ABM87" i="24" s="1"/>
  <c r="IV86" i="24"/>
  <c r="ABM86" i="24" s="1"/>
  <c r="IV85" i="24"/>
  <c r="ABM85" i="24" s="1"/>
  <c r="IV84" i="24"/>
  <c r="ABM84" i="24" s="1"/>
  <c r="IV83" i="24"/>
  <c r="ABM83" i="24" s="1"/>
  <c r="IV82" i="24"/>
  <c r="ABM82" i="24" s="1"/>
  <c r="IV81" i="24"/>
  <c r="ABM81" i="24" s="1"/>
  <c r="IV80" i="24"/>
  <c r="ABM80" i="24" s="1"/>
  <c r="IV79" i="24"/>
  <c r="ABM79" i="24" s="1"/>
  <c r="IV78" i="24"/>
  <c r="ABM78" i="24" s="1"/>
  <c r="IV77" i="24"/>
  <c r="ABM77" i="24" s="1"/>
  <c r="IV76" i="24"/>
  <c r="ABM76" i="24" s="1"/>
  <c r="IV75" i="24"/>
  <c r="ABM75" i="24" s="1"/>
  <c r="IV74" i="24"/>
  <c r="ABM74" i="24" s="1"/>
  <c r="IV73" i="24"/>
  <c r="ABM73" i="24" s="1"/>
  <c r="IS109" i="24"/>
  <c r="ABL109" i="24" s="1"/>
  <c r="IS108" i="24"/>
  <c r="ABL108" i="24" s="1"/>
  <c r="IS107" i="24"/>
  <c r="ABL107" i="24" s="1"/>
  <c r="IS106" i="24"/>
  <c r="ABL106" i="24" s="1"/>
  <c r="IS105" i="24"/>
  <c r="ABL105" i="24" s="1"/>
  <c r="IS104" i="24"/>
  <c r="ABL104" i="24" s="1"/>
  <c r="IS103" i="24"/>
  <c r="ABL103" i="24" s="1"/>
  <c r="IS102" i="24"/>
  <c r="ABL102" i="24" s="1"/>
  <c r="IS101" i="24"/>
  <c r="ABL101" i="24" s="1"/>
  <c r="IS100" i="24"/>
  <c r="ABL100" i="24" s="1"/>
  <c r="IS99" i="24"/>
  <c r="ABL99" i="24" s="1"/>
  <c r="IS98" i="24"/>
  <c r="ABL98" i="24" s="1"/>
  <c r="IS97" i="24"/>
  <c r="ABL97" i="24" s="1"/>
  <c r="IS96" i="24"/>
  <c r="ABL96" i="24" s="1"/>
  <c r="IS95" i="24"/>
  <c r="ABL95" i="24" s="1"/>
  <c r="IS94" i="24"/>
  <c r="ABL94" i="24" s="1"/>
  <c r="IS93" i="24"/>
  <c r="ABL93" i="24" s="1"/>
  <c r="IS92" i="24"/>
  <c r="ABL92" i="24" s="1"/>
  <c r="IS91" i="24"/>
  <c r="ABL91" i="24" s="1"/>
  <c r="IS90" i="24"/>
  <c r="ABL90" i="24" s="1"/>
  <c r="IS89" i="24"/>
  <c r="ABL89" i="24" s="1"/>
  <c r="IS88" i="24"/>
  <c r="ABL88" i="24" s="1"/>
  <c r="IS87" i="24"/>
  <c r="ABL87" i="24" s="1"/>
  <c r="IS86" i="24"/>
  <c r="ABL86" i="24" s="1"/>
  <c r="IS85" i="24"/>
  <c r="ABL85" i="24" s="1"/>
  <c r="IS84" i="24"/>
  <c r="ABL84" i="24" s="1"/>
  <c r="IS83" i="24"/>
  <c r="ABL83" i="24" s="1"/>
  <c r="IS82" i="24"/>
  <c r="ABL82" i="24" s="1"/>
  <c r="IS81" i="24"/>
  <c r="ABL81" i="24" s="1"/>
  <c r="IS80" i="24"/>
  <c r="ABL80" i="24" s="1"/>
  <c r="IS79" i="24"/>
  <c r="ABL79" i="24" s="1"/>
  <c r="IS78" i="24"/>
  <c r="ABL78" i="24" s="1"/>
  <c r="IS77" i="24"/>
  <c r="ABL77" i="24" s="1"/>
  <c r="IS76" i="24"/>
  <c r="ABL76" i="24" s="1"/>
  <c r="IS75" i="24"/>
  <c r="ABL75" i="24" s="1"/>
  <c r="IS74" i="24"/>
  <c r="ABL74" i="24" s="1"/>
  <c r="IS73" i="24"/>
  <c r="ABL73" i="24" s="1"/>
  <c r="IP109" i="24"/>
  <c r="ABK109" i="24" s="1"/>
  <c r="IP108" i="24"/>
  <c r="ABK108" i="24" s="1"/>
  <c r="IP107" i="24"/>
  <c r="ABK107" i="24" s="1"/>
  <c r="IP106" i="24"/>
  <c r="ABK106" i="24" s="1"/>
  <c r="IP105" i="24"/>
  <c r="ABK105" i="24" s="1"/>
  <c r="IP104" i="24"/>
  <c r="ABK104" i="24" s="1"/>
  <c r="IP103" i="24"/>
  <c r="ABK103" i="24" s="1"/>
  <c r="IP102" i="24"/>
  <c r="ABK102" i="24" s="1"/>
  <c r="IP101" i="24"/>
  <c r="ABK101" i="24" s="1"/>
  <c r="IP100" i="24"/>
  <c r="ABK100" i="24" s="1"/>
  <c r="IP99" i="24"/>
  <c r="ABK99" i="24" s="1"/>
  <c r="IP98" i="24"/>
  <c r="ABK98" i="24" s="1"/>
  <c r="IP97" i="24"/>
  <c r="ABK97" i="24" s="1"/>
  <c r="IP96" i="24"/>
  <c r="ABK96" i="24" s="1"/>
  <c r="IP95" i="24"/>
  <c r="ABK95" i="24" s="1"/>
  <c r="IP94" i="24"/>
  <c r="ABK94" i="24" s="1"/>
  <c r="IP93" i="24"/>
  <c r="ABK93" i="24" s="1"/>
  <c r="IP92" i="24"/>
  <c r="ABK92" i="24" s="1"/>
  <c r="IP91" i="24"/>
  <c r="ABK91" i="24" s="1"/>
  <c r="IP90" i="24"/>
  <c r="ABK90" i="24" s="1"/>
  <c r="IP89" i="24"/>
  <c r="ABK89" i="24" s="1"/>
  <c r="IP88" i="24"/>
  <c r="ABK88" i="24" s="1"/>
  <c r="IP87" i="24"/>
  <c r="ABK87" i="24" s="1"/>
  <c r="IP86" i="24"/>
  <c r="ABK86" i="24" s="1"/>
  <c r="IP85" i="24"/>
  <c r="ABK85" i="24" s="1"/>
  <c r="IP84" i="24"/>
  <c r="ABK84" i="24" s="1"/>
  <c r="IP83" i="24"/>
  <c r="ABK83" i="24" s="1"/>
  <c r="IP82" i="24"/>
  <c r="ABK82" i="24" s="1"/>
  <c r="IP81" i="24"/>
  <c r="ABK81" i="24" s="1"/>
  <c r="IP80" i="24"/>
  <c r="ABK80" i="24" s="1"/>
  <c r="IP79" i="24"/>
  <c r="ABK79" i="24" s="1"/>
  <c r="IP78" i="24"/>
  <c r="ABK78" i="24" s="1"/>
  <c r="IP77" i="24"/>
  <c r="ABK77" i="24" s="1"/>
  <c r="IP76" i="24"/>
  <c r="ABK76" i="24" s="1"/>
  <c r="IP75" i="24"/>
  <c r="ABK75" i="24" s="1"/>
  <c r="IP74" i="24"/>
  <c r="ABK74" i="24" s="1"/>
  <c r="IP73" i="24"/>
  <c r="ABK73" i="24" s="1"/>
  <c r="IM109" i="24"/>
  <c r="ABJ109" i="24" s="1"/>
  <c r="IM108" i="24"/>
  <c r="ABJ108" i="24" s="1"/>
  <c r="IM107" i="24"/>
  <c r="ABJ107" i="24" s="1"/>
  <c r="IM106" i="24"/>
  <c r="ABJ106" i="24" s="1"/>
  <c r="IM105" i="24"/>
  <c r="ABJ105" i="24" s="1"/>
  <c r="IM104" i="24"/>
  <c r="ABJ104" i="24" s="1"/>
  <c r="IM103" i="24"/>
  <c r="ABJ103" i="24" s="1"/>
  <c r="IM102" i="24"/>
  <c r="ABJ102" i="24" s="1"/>
  <c r="IM101" i="24"/>
  <c r="ABJ101" i="24" s="1"/>
  <c r="IM100" i="24"/>
  <c r="ABJ100" i="24" s="1"/>
  <c r="IM99" i="24"/>
  <c r="ABJ99" i="24" s="1"/>
  <c r="IM98" i="24"/>
  <c r="ABJ98" i="24" s="1"/>
  <c r="IM97" i="24"/>
  <c r="ABJ97" i="24" s="1"/>
  <c r="IM96" i="24"/>
  <c r="ABJ96" i="24" s="1"/>
  <c r="IM95" i="24"/>
  <c r="ABJ95" i="24" s="1"/>
  <c r="IM94" i="24"/>
  <c r="ABJ94" i="24" s="1"/>
  <c r="IM93" i="24"/>
  <c r="ABJ93" i="24" s="1"/>
  <c r="IM92" i="24"/>
  <c r="ABJ92" i="24" s="1"/>
  <c r="IM91" i="24"/>
  <c r="ABJ91" i="24" s="1"/>
  <c r="IM90" i="24"/>
  <c r="ABJ90" i="24" s="1"/>
  <c r="IM89" i="24"/>
  <c r="ABJ89" i="24" s="1"/>
  <c r="IM88" i="24"/>
  <c r="ABJ88" i="24" s="1"/>
  <c r="IM87" i="24"/>
  <c r="ABJ87" i="24" s="1"/>
  <c r="IM86" i="24"/>
  <c r="ABJ86" i="24" s="1"/>
  <c r="IM85" i="24"/>
  <c r="ABJ85" i="24" s="1"/>
  <c r="IM84" i="24"/>
  <c r="ABJ84" i="24" s="1"/>
  <c r="IM83" i="24"/>
  <c r="ABJ83" i="24" s="1"/>
  <c r="IM82" i="24"/>
  <c r="ABJ82" i="24" s="1"/>
  <c r="IM81" i="24"/>
  <c r="ABJ81" i="24" s="1"/>
  <c r="IM80" i="24"/>
  <c r="ABJ80" i="24" s="1"/>
  <c r="IM79" i="24"/>
  <c r="ABJ79" i="24" s="1"/>
  <c r="IM78" i="24"/>
  <c r="ABJ78" i="24" s="1"/>
  <c r="IM77" i="24"/>
  <c r="ABJ77" i="24" s="1"/>
  <c r="IM76" i="24"/>
  <c r="ABJ76" i="24" s="1"/>
  <c r="IM75" i="24"/>
  <c r="ABJ75" i="24" s="1"/>
  <c r="IM74" i="24"/>
  <c r="ABJ74" i="24" s="1"/>
  <c r="IM73" i="24"/>
  <c r="ABJ73" i="24" s="1"/>
  <c r="IJ109" i="24"/>
  <c r="ABI109" i="24" s="1"/>
  <c r="IJ108" i="24"/>
  <c r="ABI108" i="24" s="1"/>
  <c r="IJ107" i="24"/>
  <c r="ABI107" i="24" s="1"/>
  <c r="IJ106" i="24"/>
  <c r="ABI106" i="24" s="1"/>
  <c r="IJ105" i="24"/>
  <c r="ABI105" i="24" s="1"/>
  <c r="IJ104" i="24"/>
  <c r="ABI104" i="24" s="1"/>
  <c r="IJ103" i="24"/>
  <c r="ABI103" i="24" s="1"/>
  <c r="IJ102" i="24"/>
  <c r="ABI102" i="24" s="1"/>
  <c r="IJ101" i="24"/>
  <c r="ABI101" i="24" s="1"/>
  <c r="IJ100" i="24"/>
  <c r="ABI100" i="24" s="1"/>
  <c r="IJ99" i="24"/>
  <c r="ABI99" i="24" s="1"/>
  <c r="IJ98" i="24"/>
  <c r="ABI98" i="24" s="1"/>
  <c r="IJ97" i="24"/>
  <c r="ABI97" i="24" s="1"/>
  <c r="IJ96" i="24"/>
  <c r="ABI96" i="24" s="1"/>
  <c r="IJ95" i="24"/>
  <c r="ABI95" i="24" s="1"/>
  <c r="IJ94" i="24"/>
  <c r="ABI94" i="24" s="1"/>
  <c r="IJ93" i="24"/>
  <c r="ABI93" i="24" s="1"/>
  <c r="IJ92" i="24"/>
  <c r="ABI92" i="24" s="1"/>
  <c r="IJ91" i="24"/>
  <c r="ABI91" i="24" s="1"/>
  <c r="IJ90" i="24"/>
  <c r="ABI90" i="24" s="1"/>
  <c r="IJ89" i="24"/>
  <c r="ABI89" i="24" s="1"/>
  <c r="IJ88" i="24"/>
  <c r="ABI88" i="24" s="1"/>
  <c r="IJ87" i="24"/>
  <c r="ABI87" i="24" s="1"/>
  <c r="IJ86" i="24"/>
  <c r="ABI86" i="24" s="1"/>
  <c r="IJ85" i="24"/>
  <c r="ABI85" i="24" s="1"/>
  <c r="IJ84" i="24"/>
  <c r="ABI84" i="24" s="1"/>
  <c r="IJ83" i="24"/>
  <c r="ABI83" i="24" s="1"/>
  <c r="IJ82" i="24"/>
  <c r="ABI82" i="24" s="1"/>
  <c r="IJ81" i="24"/>
  <c r="ABI81" i="24" s="1"/>
  <c r="IJ80" i="24"/>
  <c r="ABI80" i="24" s="1"/>
  <c r="IJ79" i="24"/>
  <c r="ABI79" i="24" s="1"/>
  <c r="IJ78" i="24"/>
  <c r="ABI78" i="24" s="1"/>
  <c r="IJ77" i="24"/>
  <c r="ABI77" i="24" s="1"/>
  <c r="IJ76" i="24"/>
  <c r="ABI76" i="24" s="1"/>
  <c r="IJ75" i="24"/>
  <c r="ABI75" i="24" s="1"/>
  <c r="IJ74" i="24"/>
  <c r="ABI74" i="24" s="1"/>
  <c r="IJ73" i="24"/>
  <c r="ABI73" i="24" s="1"/>
  <c r="IG109" i="24"/>
  <c r="ABH109" i="24" s="1"/>
  <c r="IG108" i="24"/>
  <c r="ABH108" i="24" s="1"/>
  <c r="IG107" i="24"/>
  <c r="ABH107" i="24" s="1"/>
  <c r="IG106" i="24"/>
  <c r="ABH106" i="24" s="1"/>
  <c r="IG105" i="24"/>
  <c r="ABH105" i="24" s="1"/>
  <c r="IG104" i="24"/>
  <c r="ABH104" i="24" s="1"/>
  <c r="IG103" i="24"/>
  <c r="ABH103" i="24" s="1"/>
  <c r="IG102" i="24"/>
  <c r="ABH102" i="24" s="1"/>
  <c r="IG101" i="24"/>
  <c r="ABH101" i="24" s="1"/>
  <c r="IG100" i="24"/>
  <c r="ABH100" i="24" s="1"/>
  <c r="IG99" i="24"/>
  <c r="ABH99" i="24" s="1"/>
  <c r="IG98" i="24"/>
  <c r="ABH98" i="24" s="1"/>
  <c r="IG97" i="24"/>
  <c r="ABH97" i="24" s="1"/>
  <c r="IG96" i="24"/>
  <c r="ABH96" i="24" s="1"/>
  <c r="IG95" i="24"/>
  <c r="ABH95" i="24" s="1"/>
  <c r="IG94" i="24"/>
  <c r="ABH94" i="24" s="1"/>
  <c r="IG93" i="24"/>
  <c r="ABH93" i="24" s="1"/>
  <c r="IG92" i="24"/>
  <c r="ABH92" i="24" s="1"/>
  <c r="IG91" i="24"/>
  <c r="ABH91" i="24" s="1"/>
  <c r="IG90" i="24"/>
  <c r="ABH90" i="24" s="1"/>
  <c r="IG89" i="24"/>
  <c r="ABH89" i="24" s="1"/>
  <c r="IG88" i="24"/>
  <c r="ABH88" i="24" s="1"/>
  <c r="IG87" i="24"/>
  <c r="ABH87" i="24" s="1"/>
  <c r="IG86" i="24"/>
  <c r="ABH86" i="24" s="1"/>
  <c r="IG85" i="24"/>
  <c r="ABH85" i="24" s="1"/>
  <c r="IG84" i="24"/>
  <c r="ABH84" i="24" s="1"/>
  <c r="IG83" i="24"/>
  <c r="ABH83" i="24" s="1"/>
  <c r="IG82" i="24"/>
  <c r="ABH82" i="24" s="1"/>
  <c r="IG81" i="24"/>
  <c r="ABH81" i="24" s="1"/>
  <c r="IG80" i="24"/>
  <c r="ABH80" i="24" s="1"/>
  <c r="IG79" i="24"/>
  <c r="ABH79" i="24" s="1"/>
  <c r="IG78" i="24"/>
  <c r="ABH78" i="24" s="1"/>
  <c r="IG77" i="24"/>
  <c r="ABH77" i="24" s="1"/>
  <c r="IG76" i="24"/>
  <c r="ABH76" i="24" s="1"/>
  <c r="IG75" i="24"/>
  <c r="ABH75" i="24" s="1"/>
  <c r="IG74" i="24"/>
  <c r="ABH74" i="24" s="1"/>
  <c r="IG73" i="24"/>
  <c r="ABH73" i="24" s="1"/>
  <c r="ID109" i="24"/>
  <c r="ABG109" i="24" s="1"/>
  <c r="ID108" i="24"/>
  <c r="ABG108" i="24" s="1"/>
  <c r="ID107" i="24"/>
  <c r="ABG107" i="24" s="1"/>
  <c r="ID106" i="24"/>
  <c r="ABG106" i="24" s="1"/>
  <c r="ID105" i="24"/>
  <c r="ABG105" i="24" s="1"/>
  <c r="ID104" i="24"/>
  <c r="ABG104" i="24" s="1"/>
  <c r="ID103" i="24"/>
  <c r="ABG103" i="24" s="1"/>
  <c r="ID102" i="24"/>
  <c r="ABG102" i="24" s="1"/>
  <c r="ID101" i="24"/>
  <c r="ABG101" i="24" s="1"/>
  <c r="ID100" i="24"/>
  <c r="ABG100" i="24" s="1"/>
  <c r="ID99" i="24"/>
  <c r="ABG99" i="24" s="1"/>
  <c r="ID98" i="24"/>
  <c r="ABG98" i="24" s="1"/>
  <c r="ID97" i="24"/>
  <c r="ABG97" i="24" s="1"/>
  <c r="ID96" i="24"/>
  <c r="ABG96" i="24" s="1"/>
  <c r="ID95" i="24"/>
  <c r="ABG95" i="24" s="1"/>
  <c r="ID94" i="24"/>
  <c r="ABG94" i="24" s="1"/>
  <c r="ID93" i="24"/>
  <c r="ABG93" i="24" s="1"/>
  <c r="ID92" i="24"/>
  <c r="ABG92" i="24" s="1"/>
  <c r="ID91" i="24"/>
  <c r="ABG91" i="24" s="1"/>
  <c r="ID90" i="24"/>
  <c r="ABG90" i="24" s="1"/>
  <c r="ID89" i="24"/>
  <c r="ABG89" i="24" s="1"/>
  <c r="ID88" i="24"/>
  <c r="ABG88" i="24" s="1"/>
  <c r="ID87" i="24"/>
  <c r="ABG87" i="24" s="1"/>
  <c r="ID86" i="24"/>
  <c r="ABG86" i="24" s="1"/>
  <c r="ID85" i="24"/>
  <c r="ABG85" i="24" s="1"/>
  <c r="ID84" i="24"/>
  <c r="ABG84" i="24" s="1"/>
  <c r="ID83" i="24"/>
  <c r="ABG83" i="24" s="1"/>
  <c r="ID82" i="24"/>
  <c r="ABG82" i="24" s="1"/>
  <c r="ID81" i="24"/>
  <c r="ABG81" i="24" s="1"/>
  <c r="ID80" i="24"/>
  <c r="ABG80" i="24" s="1"/>
  <c r="ID79" i="24"/>
  <c r="ABG79" i="24" s="1"/>
  <c r="ID78" i="24"/>
  <c r="ABG78" i="24" s="1"/>
  <c r="ID77" i="24"/>
  <c r="ABG77" i="24" s="1"/>
  <c r="ID76" i="24"/>
  <c r="ABG76" i="24" s="1"/>
  <c r="ID75" i="24"/>
  <c r="ABG75" i="24" s="1"/>
  <c r="ID74" i="24"/>
  <c r="ABG74" i="24" s="1"/>
  <c r="ID73" i="24"/>
  <c r="ABG73" i="24" s="1"/>
  <c r="IA109" i="24"/>
  <c r="ABF109" i="24" s="1"/>
  <c r="HX109" i="24"/>
  <c r="ABE109" i="24" s="1"/>
  <c r="HU109" i="24"/>
  <c r="ABD109" i="24" s="1"/>
  <c r="HR109" i="24"/>
  <c r="ABC109" i="24" s="1"/>
  <c r="HO109" i="24"/>
  <c r="ABB109" i="24" s="1"/>
  <c r="HL109" i="24"/>
  <c r="ABA109" i="24" s="1"/>
  <c r="HI109" i="24"/>
  <c r="AAZ109" i="24" s="1"/>
  <c r="HF109" i="24"/>
  <c r="AAY109" i="24" s="1"/>
  <c r="HC109" i="24"/>
  <c r="AAX109" i="24" s="1"/>
  <c r="GZ109" i="24"/>
  <c r="AAW109" i="24" s="1"/>
  <c r="GW109" i="24"/>
  <c r="AAV109" i="24" s="1"/>
  <c r="GT109" i="24"/>
  <c r="AAU109" i="24" s="1"/>
  <c r="GQ109" i="24"/>
  <c r="AAT109" i="24" s="1"/>
  <c r="GN109" i="24"/>
  <c r="AAS109" i="24" s="1"/>
  <c r="IA108" i="24"/>
  <c r="ABF108" i="24" s="1"/>
  <c r="HX108" i="24"/>
  <c r="ABE108" i="24" s="1"/>
  <c r="HU108" i="24"/>
  <c r="ABD108" i="24" s="1"/>
  <c r="HR108" i="24"/>
  <c r="ABC108" i="24" s="1"/>
  <c r="HO108" i="24"/>
  <c r="ABB108" i="24" s="1"/>
  <c r="HL108" i="24"/>
  <c r="ABA108" i="24" s="1"/>
  <c r="HI108" i="24"/>
  <c r="AAZ108" i="24" s="1"/>
  <c r="HF108" i="24"/>
  <c r="AAY108" i="24" s="1"/>
  <c r="HC108" i="24"/>
  <c r="AAX108" i="24" s="1"/>
  <c r="GZ108" i="24"/>
  <c r="AAW108" i="24" s="1"/>
  <c r="GW108" i="24"/>
  <c r="AAV108" i="24" s="1"/>
  <c r="GT108" i="24"/>
  <c r="AAU108" i="24" s="1"/>
  <c r="GQ108" i="24"/>
  <c r="AAT108" i="24" s="1"/>
  <c r="GN108" i="24"/>
  <c r="AAS108" i="24" s="1"/>
  <c r="IA107" i="24"/>
  <c r="ABF107" i="24" s="1"/>
  <c r="HX107" i="24"/>
  <c r="ABE107" i="24" s="1"/>
  <c r="HU107" i="24"/>
  <c r="ABD107" i="24" s="1"/>
  <c r="HR107" i="24"/>
  <c r="ABC107" i="24" s="1"/>
  <c r="HO107" i="24"/>
  <c r="ABB107" i="24" s="1"/>
  <c r="HL107" i="24"/>
  <c r="ABA107" i="24" s="1"/>
  <c r="HI107" i="24"/>
  <c r="AAZ107" i="24" s="1"/>
  <c r="HF107" i="24"/>
  <c r="AAY107" i="24" s="1"/>
  <c r="HC107" i="24"/>
  <c r="AAX107" i="24" s="1"/>
  <c r="GZ107" i="24"/>
  <c r="AAW107" i="24" s="1"/>
  <c r="GW107" i="24"/>
  <c r="AAV107" i="24" s="1"/>
  <c r="GT107" i="24"/>
  <c r="AAU107" i="24" s="1"/>
  <c r="GQ107" i="24"/>
  <c r="AAT107" i="24" s="1"/>
  <c r="GN107" i="24"/>
  <c r="AAS107" i="24" s="1"/>
  <c r="IA106" i="24"/>
  <c r="ABF106" i="24" s="1"/>
  <c r="HX106" i="24"/>
  <c r="ABE106" i="24" s="1"/>
  <c r="HU106" i="24"/>
  <c r="ABD106" i="24" s="1"/>
  <c r="HR106" i="24"/>
  <c r="ABC106" i="24" s="1"/>
  <c r="HO106" i="24"/>
  <c r="ABB106" i="24" s="1"/>
  <c r="HL106" i="24"/>
  <c r="ABA106" i="24" s="1"/>
  <c r="HI106" i="24"/>
  <c r="AAZ106" i="24" s="1"/>
  <c r="HF106" i="24"/>
  <c r="AAY106" i="24" s="1"/>
  <c r="HC106" i="24"/>
  <c r="AAX106" i="24" s="1"/>
  <c r="GZ106" i="24"/>
  <c r="AAW106" i="24" s="1"/>
  <c r="GW106" i="24"/>
  <c r="AAV106" i="24" s="1"/>
  <c r="GT106" i="24"/>
  <c r="AAU106" i="24" s="1"/>
  <c r="GQ106" i="24"/>
  <c r="AAT106" i="24" s="1"/>
  <c r="GN106" i="24"/>
  <c r="AAS106" i="24" s="1"/>
  <c r="IA105" i="24"/>
  <c r="ABF105" i="24" s="1"/>
  <c r="HX105" i="24"/>
  <c r="ABE105" i="24" s="1"/>
  <c r="HU105" i="24"/>
  <c r="ABD105" i="24" s="1"/>
  <c r="HR105" i="24"/>
  <c r="ABC105" i="24" s="1"/>
  <c r="HO105" i="24"/>
  <c r="ABB105" i="24" s="1"/>
  <c r="HL105" i="24"/>
  <c r="ABA105" i="24" s="1"/>
  <c r="HI105" i="24"/>
  <c r="AAZ105" i="24" s="1"/>
  <c r="HF105" i="24"/>
  <c r="AAY105" i="24" s="1"/>
  <c r="HC105" i="24"/>
  <c r="AAX105" i="24" s="1"/>
  <c r="GZ105" i="24"/>
  <c r="AAW105" i="24" s="1"/>
  <c r="GW105" i="24"/>
  <c r="AAV105" i="24" s="1"/>
  <c r="GT105" i="24"/>
  <c r="AAU105" i="24" s="1"/>
  <c r="GQ105" i="24"/>
  <c r="AAT105" i="24" s="1"/>
  <c r="GN105" i="24"/>
  <c r="AAS105" i="24" s="1"/>
  <c r="IA104" i="24"/>
  <c r="ABF104" i="24" s="1"/>
  <c r="HX104" i="24"/>
  <c r="ABE104" i="24" s="1"/>
  <c r="HU104" i="24"/>
  <c r="ABD104" i="24" s="1"/>
  <c r="HR104" i="24"/>
  <c r="ABC104" i="24" s="1"/>
  <c r="HO104" i="24"/>
  <c r="ABB104" i="24" s="1"/>
  <c r="HL104" i="24"/>
  <c r="ABA104" i="24" s="1"/>
  <c r="HI104" i="24"/>
  <c r="AAZ104" i="24" s="1"/>
  <c r="HF104" i="24"/>
  <c r="AAY104" i="24" s="1"/>
  <c r="HC104" i="24"/>
  <c r="AAX104" i="24" s="1"/>
  <c r="GZ104" i="24"/>
  <c r="AAW104" i="24" s="1"/>
  <c r="GW104" i="24"/>
  <c r="AAV104" i="24" s="1"/>
  <c r="GT104" i="24"/>
  <c r="AAU104" i="24" s="1"/>
  <c r="GQ104" i="24"/>
  <c r="AAT104" i="24" s="1"/>
  <c r="GN104" i="24"/>
  <c r="AAS104" i="24" s="1"/>
  <c r="IA103" i="24"/>
  <c r="ABF103" i="24" s="1"/>
  <c r="HX103" i="24"/>
  <c r="ABE103" i="24" s="1"/>
  <c r="HU103" i="24"/>
  <c r="ABD103" i="24" s="1"/>
  <c r="HR103" i="24"/>
  <c r="ABC103" i="24" s="1"/>
  <c r="HO103" i="24"/>
  <c r="ABB103" i="24" s="1"/>
  <c r="HL103" i="24"/>
  <c r="ABA103" i="24" s="1"/>
  <c r="HI103" i="24"/>
  <c r="AAZ103" i="24" s="1"/>
  <c r="HF103" i="24"/>
  <c r="AAY103" i="24" s="1"/>
  <c r="HC103" i="24"/>
  <c r="AAX103" i="24" s="1"/>
  <c r="GZ103" i="24"/>
  <c r="AAW103" i="24" s="1"/>
  <c r="GW103" i="24"/>
  <c r="AAV103" i="24" s="1"/>
  <c r="GT103" i="24"/>
  <c r="AAU103" i="24" s="1"/>
  <c r="GQ103" i="24"/>
  <c r="AAT103" i="24" s="1"/>
  <c r="GN103" i="24"/>
  <c r="AAS103" i="24" s="1"/>
  <c r="IA102" i="24"/>
  <c r="ABF102" i="24" s="1"/>
  <c r="HX102" i="24"/>
  <c r="ABE102" i="24" s="1"/>
  <c r="HU102" i="24"/>
  <c r="ABD102" i="24" s="1"/>
  <c r="HR102" i="24"/>
  <c r="ABC102" i="24" s="1"/>
  <c r="HO102" i="24"/>
  <c r="ABB102" i="24" s="1"/>
  <c r="HL102" i="24"/>
  <c r="ABA102" i="24" s="1"/>
  <c r="HI102" i="24"/>
  <c r="AAZ102" i="24" s="1"/>
  <c r="HF102" i="24"/>
  <c r="AAY102" i="24" s="1"/>
  <c r="HC102" i="24"/>
  <c r="AAX102" i="24" s="1"/>
  <c r="GZ102" i="24"/>
  <c r="AAW102" i="24" s="1"/>
  <c r="GW102" i="24"/>
  <c r="AAV102" i="24" s="1"/>
  <c r="GT102" i="24"/>
  <c r="AAU102" i="24" s="1"/>
  <c r="GQ102" i="24"/>
  <c r="AAT102" i="24" s="1"/>
  <c r="GN102" i="24"/>
  <c r="AAS102" i="24" s="1"/>
  <c r="IA101" i="24"/>
  <c r="ABF101" i="24" s="1"/>
  <c r="HX101" i="24"/>
  <c r="ABE101" i="24" s="1"/>
  <c r="HU101" i="24"/>
  <c r="ABD101" i="24" s="1"/>
  <c r="HR101" i="24"/>
  <c r="ABC101" i="24" s="1"/>
  <c r="HO101" i="24"/>
  <c r="ABB101" i="24" s="1"/>
  <c r="HL101" i="24"/>
  <c r="ABA101" i="24" s="1"/>
  <c r="HI101" i="24"/>
  <c r="AAZ101" i="24" s="1"/>
  <c r="HF101" i="24"/>
  <c r="AAY101" i="24" s="1"/>
  <c r="HC101" i="24"/>
  <c r="AAX101" i="24" s="1"/>
  <c r="GZ101" i="24"/>
  <c r="AAW101" i="24" s="1"/>
  <c r="GW101" i="24"/>
  <c r="AAV101" i="24" s="1"/>
  <c r="GT101" i="24"/>
  <c r="AAU101" i="24" s="1"/>
  <c r="GQ101" i="24"/>
  <c r="AAT101" i="24" s="1"/>
  <c r="GN101" i="24"/>
  <c r="AAS101" i="24" s="1"/>
  <c r="IA100" i="24"/>
  <c r="ABF100" i="24" s="1"/>
  <c r="HX100" i="24"/>
  <c r="ABE100" i="24" s="1"/>
  <c r="HU100" i="24"/>
  <c r="ABD100" i="24" s="1"/>
  <c r="HR100" i="24"/>
  <c r="ABC100" i="24" s="1"/>
  <c r="HO100" i="24"/>
  <c r="ABB100" i="24" s="1"/>
  <c r="HL100" i="24"/>
  <c r="ABA100" i="24" s="1"/>
  <c r="HI100" i="24"/>
  <c r="AAZ100" i="24" s="1"/>
  <c r="HF100" i="24"/>
  <c r="AAY100" i="24" s="1"/>
  <c r="HC100" i="24"/>
  <c r="AAX100" i="24" s="1"/>
  <c r="GZ100" i="24"/>
  <c r="AAW100" i="24" s="1"/>
  <c r="GW100" i="24"/>
  <c r="AAV100" i="24" s="1"/>
  <c r="GT100" i="24"/>
  <c r="AAU100" i="24" s="1"/>
  <c r="GQ100" i="24"/>
  <c r="AAT100" i="24" s="1"/>
  <c r="GN100" i="24"/>
  <c r="AAS100" i="24" s="1"/>
  <c r="IA99" i="24"/>
  <c r="ABF99" i="24" s="1"/>
  <c r="HX99" i="24"/>
  <c r="ABE99" i="24" s="1"/>
  <c r="HU99" i="24"/>
  <c r="ABD99" i="24" s="1"/>
  <c r="HR99" i="24"/>
  <c r="ABC99" i="24" s="1"/>
  <c r="HO99" i="24"/>
  <c r="ABB99" i="24" s="1"/>
  <c r="HL99" i="24"/>
  <c r="ABA99" i="24" s="1"/>
  <c r="HI99" i="24"/>
  <c r="AAZ99" i="24" s="1"/>
  <c r="HF99" i="24"/>
  <c r="AAY99" i="24" s="1"/>
  <c r="HC99" i="24"/>
  <c r="AAX99" i="24" s="1"/>
  <c r="GZ99" i="24"/>
  <c r="AAW99" i="24" s="1"/>
  <c r="GW99" i="24"/>
  <c r="AAV99" i="24" s="1"/>
  <c r="GT99" i="24"/>
  <c r="AAU99" i="24" s="1"/>
  <c r="GQ99" i="24"/>
  <c r="AAT99" i="24" s="1"/>
  <c r="GN99" i="24"/>
  <c r="AAS99" i="24" s="1"/>
  <c r="IA98" i="24"/>
  <c r="ABF98" i="24" s="1"/>
  <c r="HX98" i="24"/>
  <c r="ABE98" i="24" s="1"/>
  <c r="HU98" i="24"/>
  <c r="ABD98" i="24" s="1"/>
  <c r="HR98" i="24"/>
  <c r="ABC98" i="24" s="1"/>
  <c r="HO98" i="24"/>
  <c r="ABB98" i="24" s="1"/>
  <c r="HL98" i="24"/>
  <c r="ABA98" i="24" s="1"/>
  <c r="HI98" i="24"/>
  <c r="AAZ98" i="24" s="1"/>
  <c r="HF98" i="24"/>
  <c r="AAY98" i="24" s="1"/>
  <c r="HC98" i="24"/>
  <c r="AAX98" i="24" s="1"/>
  <c r="GZ98" i="24"/>
  <c r="AAW98" i="24" s="1"/>
  <c r="GW98" i="24"/>
  <c r="AAV98" i="24" s="1"/>
  <c r="GT98" i="24"/>
  <c r="AAU98" i="24" s="1"/>
  <c r="GQ98" i="24"/>
  <c r="AAT98" i="24" s="1"/>
  <c r="GN98" i="24"/>
  <c r="AAS98" i="24" s="1"/>
  <c r="IA97" i="24"/>
  <c r="ABF97" i="24" s="1"/>
  <c r="HX97" i="24"/>
  <c r="ABE97" i="24" s="1"/>
  <c r="HU97" i="24"/>
  <c r="ABD97" i="24" s="1"/>
  <c r="HR97" i="24"/>
  <c r="ABC97" i="24" s="1"/>
  <c r="HO97" i="24"/>
  <c r="ABB97" i="24" s="1"/>
  <c r="HL97" i="24"/>
  <c r="ABA97" i="24" s="1"/>
  <c r="HI97" i="24"/>
  <c r="AAZ97" i="24" s="1"/>
  <c r="HF97" i="24"/>
  <c r="AAY97" i="24" s="1"/>
  <c r="HC97" i="24"/>
  <c r="AAX97" i="24" s="1"/>
  <c r="GZ97" i="24"/>
  <c r="AAW97" i="24" s="1"/>
  <c r="GW97" i="24"/>
  <c r="AAV97" i="24" s="1"/>
  <c r="GT97" i="24"/>
  <c r="AAU97" i="24" s="1"/>
  <c r="GQ97" i="24"/>
  <c r="AAT97" i="24" s="1"/>
  <c r="GN97" i="24"/>
  <c r="AAS97" i="24" s="1"/>
  <c r="IA96" i="24"/>
  <c r="ABF96" i="24" s="1"/>
  <c r="HX96" i="24"/>
  <c r="ABE96" i="24" s="1"/>
  <c r="HU96" i="24"/>
  <c r="ABD96" i="24" s="1"/>
  <c r="HR96" i="24"/>
  <c r="ABC96" i="24" s="1"/>
  <c r="HO96" i="24"/>
  <c r="ABB96" i="24" s="1"/>
  <c r="HL96" i="24"/>
  <c r="ABA96" i="24" s="1"/>
  <c r="HI96" i="24"/>
  <c r="AAZ96" i="24" s="1"/>
  <c r="HF96" i="24"/>
  <c r="AAY96" i="24" s="1"/>
  <c r="HC96" i="24"/>
  <c r="AAX96" i="24" s="1"/>
  <c r="GZ96" i="24"/>
  <c r="AAW96" i="24" s="1"/>
  <c r="GW96" i="24"/>
  <c r="AAV96" i="24" s="1"/>
  <c r="GT96" i="24"/>
  <c r="AAU96" i="24" s="1"/>
  <c r="GQ96" i="24"/>
  <c r="AAT96" i="24" s="1"/>
  <c r="GN96" i="24"/>
  <c r="AAS96" i="24" s="1"/>
  <c r="IA95" i="24"/>
  <c r="ABF95" i="24" s="1"/>
  <c r="HX95" i="24"/>
  <c r="ABE95" i="24" s="1"/>
  <c r="HU95" i="24"/>
  <c r="ABD95" i="24" s="1"/>
  <c r="HR95" i="24"/>
  <c r="ABC95" i="24" s="1"/>
  <c r="HO95" i="24"/>
  <c r="ABB95" i="24" s="1"/>
  <c r="HL95" i="24"/>
  <c r="ABA95" i="24" s="1"/>
  <c r="HI95" i="24"/>
  <c r="AAZ95" i="24" s="1"/>
  <c r="HF95" i="24"/>
  <c r="AAY95" i="24" s="1"/>
  <c r="HC95" i="24"/>
  <c r="AAX95" i="24" s="1"/>
  <c r="GZ95" i="24"/>
  <c r="AAW95" i="24" s="1"/>
  <c r="GW95" i="24"/>
  <c r="AAV95" i="24" s="1"/>
  <c r="GT95" i="24"/>
  <c r="AAU95" i="24" s="1"/>
  <c r="GQ95" i="24"/>
  <c r="AAT95" i="24" s="1"/>
  <c r="GN95" i="24"/>
  <c r="AAS95" i="24" s="1"/>
  <c r="IA94" i="24"/>
  <c r="ABF94" i="24" s="1"/>
  <c r="HX94" i="24"/>
  <c r="ABE94" i="24" s="1"/>
  <c r="HU94" i="24"/>
  <c r="ABD94" i="24" s="1"/>
  <c r="HR94" i="24"/>
  <c r="ABC94" i="24" s="1"/>
  <c r="HO94" i="24"/>
  <c r="ABB94" i="24" s="1"/>
  <c r="HL94" i="24"/>
  <c r="ABA94" i="24" s="1"/>
  <c r="HI94" i="24"/>
  <c r="AAZ94" i="24" s="1"/>
  <c r="HF94" i="24"/>
  <c r="AAY94" i="24" s="1"/>
  <c r="HC94" i="24"/>
  <c r="AAX94" i="24" s="1"/>
  <c r="GZ94" i="24"/>
  <c r="AAW94" i="24" s="1"/>
  <c r="GW94" i="24"/>
  <c r="AAV94" i="24" s="1"/>
  <c r="GT94" i="24"/>
  <c r="AAU94" i="24" s="1"/>
  <c r="GQ94" i="24"/>
  <c r="AAT94" i="24" s="1"/>
  <c r="GN94" i="24"/>
  <c r="AAS94" i="24" s="1"/>
  <c r="IA93" i="24"/>
  <c r="ABF93" i="24" s="1"/>
  <c r="HX93" i="24"/>
  <c r="ABE93" i="24" s="1"/>
  <c r="HU93" i="24"/>
  <c r="ABD93" i="24" s="1"/>
  <c r="HR93" i="24"/>
  <c r="ABC93" i="24" s="1"/>
  <c r="HO93" i="24"/>
  <c r="ABB93" i="24" s="1"/>
  <c r="HL93" i="24"/>
  <c r="ABA93" i="24" s="1"/>
  <c r="HI93" i="24"/>
  <c r="AAZ93" i="24" s="1"/>
  <c r="HF93" i="24"/>
  <c r="AAY93" i="24" s="1"/>
  <c r="HC93" i="24"/>
  <c r="AAX93" i="24" s="1"/>
  <c r="GZ93" i="24"/>
  <c r="AAW93" i="24" s="1"/>
  <c r="GW93" i="24"/>
  <c r="AAV93" i="24" s="1"/>
  <c r="GT93" i="24"/>
  <c r="AAU93" i="24" s="1"/>
  <c r="GQ93" i="24"/>
  <c r="AAT93" i="24" s="1"/>
  <c r="GN93" i="24"/>
  <c r="AAS93" i="24" s="1"/>
  <c r="IA92" i="24"/>
  <c r="ABF92" i="24" s="1"/>
  <c r="HX92" i="24"/>
  <c r="ABE92" i="24" s="1"/>
  <c r="HU92" i="24"/>
  <c r="ABD92" i="24" s="1"/>
  <c r="HR92" i="24"/>
  <c r="ABC92" i="24" s="1"/>
  <c r="HO92" i="24"/>
  <c r="ABB92" i="24" s="1"/>
  <c r="HL92" i="24"/>
  <c r="ABA92" i="24" s="1"/>
  <c r="HI92" i="24"/>
  <c r="AAZ92" i="24" s="1"/>
  <c r="HF92" i="24"/>
  <c r="AAY92" i="24" s="1"/>
  <c r="HC92" i="24"/>
  <c r="AAX92" i="24" s="1"/>
  <c r="GZ92" i="24"/>
  <c r="AAW92" i="24" s="1"/>
  <c r="GW92" i="24"/>
  <c r="AAV92" i="24" s="1"/>
  <c r="GT92" i="24"/>
  <c r="AAU92" i="24" s="1"/>
  <c r="GQ92" i="24"/>
  <c r="AAT92" i="24" s="1"/>
  <c r="GN92" i="24"/>
  <c r="AAS92" i="24" s="1"/>
  <c r="IA91" i="24"/>
  <c r="ABF91" i="24" s="1"/>
  <c r="HX91" i="24"/>
  <c r="ABE91" i="24" s="1"/>
  <c r="HU91" i="24"/>
  <c r="ABD91" i="24" s="1"/>
  <c r="HR91" i="24"/>
  <c r="ABC91" i="24" s="1"/>
  <c r="HO91" i="24"/>
  <c r="ABB91" i="24" s="1"/>
  <c r="HL91" i="24"/>
  <c r="ABA91" i="24" s="1"/>
  <c r="HI91" i="24"/>
  <c r="AAZ91" i="24" s="1"/>
  <c r="HF91" i="24"/>
  <c r="AAY91" i="24" s="1"/>
  <c r="HC91" i="24"/>
  <c r="AAX91" i="24" s="1"/>
  <c r="GZ91" i="24"/>
  <c r="AAW91" i="24" s="1"/>
  <c r="GW91" i="24"/>
  <c r="AAV91" i="24" s="1"/>
  <c r="GT91" i="24"/>
  <c r="AAU91" i="24" s="1"/>
  <c r="GQ91" i="24"/>
  <c r="AAT91" i="24" s="1"/>
  <c r="GN91" i="24"/>
  <c r="AAS91" i="24" s="1"/>
  <c r="IA90" i="24"/>
  <c r="ABF90" i="24" s="1"/>
  <c r="HX90" i="24"/>
  <c r="ABE90" i="24" s="1"/>
  <c r="HU90" i="24"/>
  <c r="ABD90" i="24" s="1"/>
  <c r="HR90" i="24"/>
  <c r="ABC90" i="24" s="1"/>
  <c r="HO90" i="24"/>
  <c r="ABB90" i="24" s="1"/>
  <c r="HL90" i="24"/>
  <c r="ABA90" i="24" s="1"/>
  <c r="HI90" i="24"/>
  <c r="AAZ90" i="24" s="1"/>
  <c r="HF90" i="24"/>
  <c r="AAY90" i="24" s="1"/>
  <c r="HC90" i="24"/>
  <c r="AAX90" i="24" s="1"/>
  <c r="GZ90" i="24"/>
  <c r="AAW90" i="24" s="1"/>
  <c r="GW90" i="24"/>
  <c r="AAV90" i="24" s="1"/>
  <c r="GT90" i="24"/>
  <c r="AAU90" i="24" s="1"/>
  <c r="GQ90" i="24"/>
  <c r="AAT90" i="24" s="1"/>
  <c r="GN90" i="24"/>
  <c r="AAS90" i="24" s="1"/>
  <c r="IA89" i="24"/>
  <c r="ABF89" i="24" s="1"/>
  <c r="HX89" i="24"/>
  <c r="ABE89" i="24" s="1"/>
  <c r="HU89" i="24"/>
  <c r="ABD89" i="24" s="1"/>
  <c r="HR89" i="24"/>
  <c r="ABC89" i="24" s="1"/>
  <c r="HO89" i="24"/>
  <c r="ABB89" i="24" s="1"/>
  <c r="HL89" i="24"/>
  <c r="ABA89" i="24" s="1"/>
  <c r="HI89" i="24"/>
  <c r="AAZ89" i="24" s="1"/>
  <c r="HF89" i="24"/>
  <c r="AAY89" i="24" s="1"/>
  <c r="HC89" i="24"/>
  <c r="AAX89" i="24" s="1"/>
  <c r="GZ89" i="24"/>
  <c r="AAW89" i="24" s="1"/>
  <c r="GW89" i="24"/>
  <c r="AAV89" i="24" s="1"/>
  <c r="GT89" i="24"/>
  <c r="AAU89" i="24" s="1"/>
  <c r="GQ89" i="24"/>
  <c r="AAT89" i="24" s="1"/>
  <c r="GN89" i="24"/>
  <c r="AAS89" i="24" s="1"/>
  <c r="IA88" i="24"/>
  <c r="ABF88" i="24" s="1"/>
  <c r="HX88" i="24"/>
  <c r="ABE88" i="24" s="1"/>
  <c r="HU88" i="24"/>
  <c r="ABD88" i="24" s="1"/>
  <c r="HR88" i="24"/>
  <c r="ABC88" i="24" s="1"/>
  <c r="HO88" i="24"/>
  <c r="ABB88" i="24" s="1"/>
  <c r="HL88" i="24"/>
  <c r="ABA88" i="24" s="1"/>
  <c r="HI88" i="24"/>
  <c r="AAZ88" i="24" s="1"/>
  <c r="HF88" i="24"/>
  <c r="AAY88" i="24" s="1"/>
  <c r="HC88" i="24"/>
  <c r="AAX88" i="24" s="1"/>
  <c r="GZ88" i="24"/>
  <c r="AAW88" i="24" s="1"/>
  <c r="GW88" i="24"/>
  <c r="AAV88" i="24" s="1"/>
  <c r="GT88" i="24"/>
  <c r="AAU88" i="24" s="1"/>
  <c r="GQ88" i="24"/>
  <c r="AAT88" i="24" s="1"/>
  <c r="GN88" i="24"/>
  <c r="AAS88" i="24" s="1"/>
  <c r="IA87" i="24"/>
  <c r="ABF87" i="24" s="1"/>
  <c r="HX87" i="24"/>
  <c r="ABE87" i="24" s="1"/>
  <c r="HU87" i="24"/>
  <c r="ABD87" i="24" s="1"/>
  <c r="HR87" i="24"/>
  <c r="ABC87" i="24" s="1"/>
  <c r="HO87" i="24"/>
  <c r="ABB87" i="24" s="1"/>
  <c r="HL87" i="24"/>
  <c r="ABA87" i="24" s="1"/>
  <c r="HI87" i="24"/>
  <c r="AAZ87" i="24" s="1"/>
  <c r="HF87" i="24"/>
  <c r="AAY87" i="24" s="1"/>
  <c r="HC87" i="24"/>
  <c r="AAX87" i="24" s="1"/>
  <c r="GZ87" i="24"/>
  <c r="AAW87" i="24" s="1"/>
  <c r="GW87" i="24"/>
  <c r="AAV87" i="24" s="1"/>
  <c r="GT87" i="24"/>
  <c r="AAU87" i="24" s="1"/>
  <c r="GQ87" i="24"/>
  <c r="AAT87" i="24" s="1"/>
  <c r="GN87" i="24"/>
  <c r="AAS87" i="24" s="1"/>
  <c r="IA86" i="24"/>
  <c r="ABF86" i="24" s="1"/>
  <c r="HX86" i="24"/>
  <c r="ABE86" i="24" s="1"/>
  <c r="HU86" i="24"/>
  <c r="ABD86" i="24" s="1"/>
  <c r="HR86" i="24"/>
  <c r="ABC86" i="24" s="1"/>
  <c r="HO86" i="24"/>
  <c r="ABB86" i="24" s="1"/>
  <c r="HL86" i="24"/>
  <c r="ABA86" i="24" s="1"/>
  <c r="HI86" i="24"/>
  <c r="AAZ86" i="24" s="1"/>
  <c r="HF86" i="24"/>
  <c r="AAY86" i="24" s="1"/>
  <c r="HC86" i="24"/>
  <c r="AAX86" i="24" s="1"/>
  <c r="GZ86" i="24"/>
  <c r="AAW86" i="24" s="1"/>
  <c r="GW86" i="24"/>
  <c r="AAV86" i="24" s="1"/>
  <c r="GT86" i="24"/>
  <c r="AAU86" i="24" s="1"/>
  <c r="GQ86" i="24"/>
  <c r="AAT86" i="24" s="1"/>
  <c r="GN86" i="24"/>
  <c r="AAS86" i="24" s="1"/>
  <c r="IA85" i="24"/>
  <c r="ABF85" i="24" s="1"/>
  <c r="HX85" i="24"/>
  <c r="ABE85" i="24" s="1"/>
  <c r="HU85" i="24"/>
  <c r="ABD85" i="24" s="1"/>
  <c r="HR85" i="24"/>
  <c r="ABC85" i="24" s="1"/>
  <c r="HO85" i="24"/>
  <c r="ABB85" i="24" s="1"/>
  <c r="HL85" i="24"/>
  <c r="ABA85" i="24" s="1"/>
  <c r="HI85" i="24"/>
  <c r="AAZ85" i="24" s="1"/>
  <c r="HF85" i="24"/>
  <c r="AAY85" i="24" s="1"/>
  <c r="HC85" i="24"/>
  <c r="AAX85" i="24" s="1"/>
  <c r="GZ85" i="24"/>
  <c r="AAW85" i="24" s="1"/>
  <c r="GW85" i="24"/>
  <c r="AAV85" i="24" s="1"/>
  <c r="GT85" i="24"/>
  <c r="AAU85" i="24" s="1"/>
  <c r="GQ85" i="24"/>
  <c r="AAT85" i="24" s="1"/>
  <c r="GN85" i="24"/>
  <c r="AAS85" i="24" s="1"/>
  <c r="IA84" i="24"/>
  <c r="ABF84" i="24" s="1"/>
  <c r="HX84" i="24"/>
  <c r="ABE84" i="24" s="1"/>
  <c r="HU84" i="24"/>
  <c r="ABD84" i="24" s="1"/>
  <c r="HR84" i="24"/>
  <c r="ABC84" i="24" s="1"/>
  <c r="HO84" i="24"/>
  <c r="ABB84" i="24" s="1"/>
  <c r="HL84" i="24"/>
  <c r="ABA84" i="24" s="1"/>
  <c r="HI84" i="24"/>
  <c r="AAZ84" i="24" s="1"/>
  <c r="HF84" i="24"/>
  <c r="AAY84" i="24" s="1"/>
  <c r="HC84" i="24"/>
  <c r="AAX84" i="24" s="1"/>
  <c r="GZ84" i="24"/>
  <c r="AAW84" i="24" s="1"/>
  <c r="GW84" i="24"/>
  <c r="AAV84" i="24" s="1"/>
  <c r="GT84" i="24"/>
  <c r="AAU84" i="24" s="1"/>
  <c r="GQ84" i="24"/>
  <c r="AAT84" i="24" s="1"/>
  <c r="GN84" i="24"/>
  <c r="AAS84" i="24" s="1"/>
  <c r="IA83" i="24"/>
  <c r="ABF83" i="24" s="1"/>
  <c r="HX83" i="24"/>
  <c r="ABE83" i="24" s="1"/>
  <c r="HU83" i="24"/>
  <c r="ABD83" i="24" s="1"/>
  <c r="HR83" i="24"/>
  <c r="ABC83" i="24" s="1"/>
  <c r="HO83" i="24"/>
  <c r="ABB83" i="24" s="1"/>
  <c r="HL83" i="24"/>
  <c r="ABA83" i="24" s="1"/>
  <c r="HI83" i="24"/>
  <c r="AAZ83" i="24" s="1"/>
  <c r="HF83" i="24"/>
  <c r="AAY83" i="24" s="1"/>
  <c r="HC83" i="24"/>
  <c r="AAX83" i="24" s="1"/>
  <c r="GZ83" i="24"/>
  <c r="AAW83" i="24" s="1"/>
  <c r="GW83" i="24"/>
  <c r="AAV83" i="24" s="1"/>
  <c r="GT83" i="24"/>
  <c r="AAU83" i="24" s="1"/>
  <c r="GQ83" i="24"/>
  <c r="AAT83" i="24" s="1"/>
  <c r="GN83" i="24"/>
  <c r="AAS83" i="24" s="1"/>
  <c r="IA82" i="24"/>
  <c r="ABF82" i="24" s="1"/>
  <c r="HX82" i="24"/>
  <c r="ABE82" i="24" s="1"/>
  <c r="HU82" i="24"/>
  <c r="ABD82" i="24" s="1"/>
  <c r="HR82" i="24"/>
  <c r="ABC82" i="24" s="1"/>
  <c r="HO82" i="24"/>
  <c r="ABB82" i="24" s="1"/>
  <c r="HL82" i="24"/>
  <c r="ABA82" i="24" s="1"/>
  <c r="HI82" i="24"/>
  <c r="AAZ82" i="24" s="1"/>
  <c r="HF82" i="24"/>
  <c r="AAY82" i="24" s="1"/>
  <c r="HC82" i="24"/>
  <c r="AAX82" i="24" s="1"/>
  <c r="GZ82" i="24"/>
  <c r="AAW82" i="24" s="1"/>
  <c r="GW82" i="24"/>
  <c r="AAV82" i="24" s="1"/>
  <c r="GT82" i="24"/>
  <c r="AAU82" i="24" s="1"/>
  <c r="GQ82" i="24"/>
  <c r="AAT82" i="24" s="1"/>
  <c r="GN82" i="24"/>
  <c r="AAS82" i="24" s="1"/>
  <c r="IA81" i="24"/>
  <c r="ABF81" i="24" s="1"/>
  <c r="HX81" i="24"/>
  <c r="ABE81" i="24" s="1"/>
  <c r="HU81" i="24"/>
  <c r="ABD81" i="24" s="1"/>
  <c r="HR81" i="24"/>
  <c r="ABC81" i="24" s="1"/>
  <c r="HO81" i="24"/>
  <c r="ABB81" i="24" s="1"/>
  <c r="HL81" i="24"/>
  <c r="ABA81" i="24" s="1"/>
  <c r="HI81" i="24"/>
  <c r="AAZ81" i="24" s="1"/>
  <c r="HF81" i="24"/>
  <c r="AAY81" i="24" s="1"/>
  <c r="HC81" i="24"/>
  <c r="AAX81" i="24" s="1"/>
  <c r="GZ81" i="24"/>
  <c r="AAW81" i="24" s="1"/>
  <c r="GW81" i="24"/>
  <c r="AAV81" i="24" s="1"/>
  <c r="GT81" i="24"/>
  <c r="AAU81" i="24" s="1"/>
  <c r="GQ81" i="24"/>
  <c r="AAT81" i="24" s="1"/>
  <c r="GN81" i="24"/>
  <c r="AAS81" i="24" s="1"/>
  <c r="IA80" i="24"/>
  <c r="ABF80" i="24" s="1"/>
  <c r="HX80" i="24"/>
  <c r="ABE80" i="24" s="1"/>
  <c r="HU80" i="24"/>
  <c r="ABD80" i="24" s="1"/>
  <c r="HR80" i="24"/>
  <c r="ABC80" i="24" s="1"/>
  <c r="HO80" i="24"/>
  <c r="ABB80" i="24" s="1"/>
  <c r="HL80" i="24"/>
  <c r="ABA80" i="24" s="1"/>
  <c r="HI80" i="24"/>
  <c r="AAZ80" i="24" s="1"/>
  <c r="HF80" i="24"/>
  <c r="AAY80" i="24" s="1"/>
  <c r="HC80" i="24"/>
  <c r="AAX80" i="24" s="1"/>
  <c r="GZ80" i="24"/>
  <c r="AAW80" i="24" s="1"/>
  <c r="GW80" i="24"/>
  <c r="AAV80" i="24" s="1"/>
  <c r="GT80" i="24"/>
  <c r="AAU80" i="24" s="1"/>
  <c r="GQ80" i="24"/>
  <c r="AAT80" i="24" s="1"/>
  <c r="GN80" i="24"/>
  <c r="AAS80" i="24" s="1"/>
  <c r="IA79" i="24"/>
  <c r="ABF79" i="24" s="1"/>
  <c r="HX79" i="24"/>
  <c r="ABE79" i="24" s="1"/>
  <c r="HU79" i="24"/>
  <c r="ABD79" i="24" s="1"/>
  <c r="HR79" i="24"/>
  <c r="ABC79" i="24" s="1"/>
  <c r="HO79" i="24"/>
  <c r="ABB79" i="24" s="1"/>
  <c r="HL79" i="24"/>
  <c r="ABA79" i="24" s="1"/>
  <c r="HI79" i="24"/>
  <c r="AAZ79" i="24" s="1"/>
  <c r="HF79" i="24"/>
  <c r="AAY79" i="24" s="1"/>
  <c r="HC79" i="24"/>
  <c r="AAX79" i="24" s="1"/>
  <c r="GZ79" i="24"/>
  <c r="AAW79" i="24" s="1"/>
  <c r="GW79" i="24"/>
  <c r="AAV79" i="24" s="1"/>
  <c r="GT79" i="24"/>
  <c r="AAU79" i="24" s="1"/>
  <c r="GQ79" i="24"/>
  <c r="AAT79" i="24" s="1"/>
  <c r="GN79" i="24"/>
  <c r="AAS79" i="24" s="1"/>
  <c r="IA78" i="24"/>
  <c r="ABF78" i="24" s="1"/>
  <c r="HX78" i="24"/>
  <c r="ABE78" i="24" s="1"/>
  <c r="HU78" i="24"/>
  <c r="ABD78" i="24" s="1"/>
  <c r="HR78" i="24"/>
  <c r="ABC78" i="24" s="1"/>
  <c r="HO78" i="24"/>
  <c r="ABB78" i="24" s="1"/>
  <c r="HL78" i="24"/>
  <c r="ABA78" i="24" s="1"/>
  <c r="HI78" i="24"/>
  <c r="AAZ78" i="24" s="1"/>
  <c r="HF78" i="24"/>
  <c r="AAY78" i="24" s="1"/>
  <c r="HC78" i="24"/>
  <c r="AAX78" i="24" s="1"/>
  <c r="GZ78" i="24"/>
  <c r="AAW78" i="24" s="1"/>
  <c r="GW78" i="24"/>
  <c r="AAV78" i="24" s="1"/>
  <c r="GT78" i="24"/>
  <c r="AAU78" i="24" s="1"/>
  <c r="GQ78" i="24"/>
  <c r="AAT78" i="24" s="1"/>
  <c r="GN78" i="24"/>
  <c r="AAS78" i="24" s="1"/>
  <c r="IA77" i="24"/>
  <c r="ABF77" i="24" s="1"/>
  <c r="HX77" i="24"/>
  <c r="ABE77" i="24" s="1"/>
  <c r="HU77" i="24"/>
  <c r="ABD77" i="24" s="1"/>
  <c r="HR77" i="24"/>
  <c r="ABC77" i="24" s="1"/>
  <c r="HO77" i="24"/>
  <c r="ABB77" i="24" s="1"/>
  <c r="HL77" i="24"/>
  <c r="ABA77" i="24" s="1"/>
  <c r="HI77" i="24"/>
  <c r="AAZ77" i="24" s="1"/>
  <c r="HF77" i="24"/>
  <c r="AAY77" i="24" s="1"/>
  <c r="HC77" i="24"/>
  <c r="AAX77" i="24" s="1"/>
  <c r="GZ77" i="24"/>
  <c r="AAW77" i="24" s="1"/>
  <c r="GW77" i="24"/>
  <c r="AAV77" i="24" s="1"/>
  <c r="GT77" i="24"/>
  <c r="AAU77" i="24" s="1"/>
  <c r="GQ77" i="24"/>
  <c r="AAT77" i="24" s="1"/>
  <c r="GN77" i="24"/>
  <c r="AAS77" i="24" s="1"/>
  <c r="IA76" i="24"/>
  <c r="ABF76" i="24" s="1"/>
  <c r="HX76" i="24"/>
  <c r="ABE76" i="24" s="1"/>
  <c r="HU76" i="24"/>
  <c r="ABD76" i="24" s="1"/>
  <c r="HR76" i="24"/>
  <c r="ABC76" i="24" s="1"/>
  <c r="HO76" i="24"/>
  <c r="ABB76" i="24" s="1"/>
  <c r="HL76" i="24"/>
  <c r="ABA76" i="24" s="1"/>
  <c r="HI76" i="24"/>
  <c r="AAZ76" i="24" s="1"/>
  <c r="HF76" i="24"/>
  <c r="AAY76" i="24" s="1"/>
  <c r="HC76" i="24"/>
  <c r="AAX76" i="24" s="1"/>
  <c r="GZ76" i="24"/>
  <c r="AAW76" i="24" s="1"/>
  <c r="GW76" i="24"/>
  <c r="AAV76" i="24" s="1"/>
  <c r="GT76" i="24"/>
  <c r="AAU76" i="24" s="1"/>
  <c r="GQ76" i="24"/>
  <c r="AAT76" i="24" s="1"/>
  <c r="GN76" i="24"/>
  <c r="AAS76" i="24" s="1"/>
  <c r="IA75" i="24"/>
  <c r="ABF75" i="24" s="1"/>
  <c r="HX75" i="24"/>
  <c r="ABE75" i="24" s="1"/>
  <c r="HU75" i="24"/>
  <c r="ABD75" i="24" s="1"/>
  <c r="HR75" i="24"/>
  <c r="ABC75" i="24" s="1"/>
  <c r="HO75" i="24"/>
  <c r="ABB75" i="24" s="1"/>
  <c r="HL75" i="24"/>
  <c r="ABA75" i="24" s="1"/>
  <c r="HI75" i="24"/>
  <c r="AAZ75" i="24" s="1"/>
  <c r="HF75" i="24"/>
  <c r="AAY75" i="24" s="1"/>
  <c r="HC75" i="24"/>
  <c r="AAX75" i="24" s="1"/>
  <c r="GZ75" i="24"/>
  <c r="AAW75" i="24" s="1"/>
  <c r="GW75" i="24"/>
  <c r="AAV75" i="24" s="1"/>
  <c r="GT75" i="24"/>
  <c r="AAU75" i="24" s="1"/>
  <c r="GQ75" i="24"/>
  <c r="AAT75" i="24" s="1"/>
  <c r="GN75" i="24"/>
  <c r="AAS75" i="24" s="1"/>
  <c r="IA74" i="24"/>
  <c r="ABF74" i="24" s="1"/>
  <c r="HX74" i="24"/>
  <c r="ABE74" i="24" s="1"/>
  <c r="HU74" i="24"/>
  <c r="ABD74" i="24" s="1"/>
  <c r="HR74" i="24"/>
  <c r="ABC74" i="24" s="1"/>
  <c r="HO74" i="24"/>
  <c r="ABB74" i="24" s="1"/>
  <c r="HL74" i="24"/>
  <c r="ABA74" i="24" s="1"/>
  <c r="HI74" i="24"/>
  <c r="AAZ74" i="24" s="1"/>
  <c r="HF74" i="24"/>
  <c r="AAY74" i="24" s="1"/>
  <c r="HC74" i="24"/>
  <c r="AAX74" i="24" s="1"/>
  <c r="GZ74" i="24"/>
  <c r="AAW74" i="24" s="1"/>
  <c r="GW74" i="24"/>
  <c r="AAV74" i="24" s="1"/>
  <c r="GT74" i="24"/>
  <c r="AAU74" i="24" s="1"/>
  <c r="GQ74" i="24"/>
  <c r="AAT74" i="24" s="1"/>
  <c r="GN74" i="24"/>
  <c r="AAS74" i="24" s="1"/>
  <c r="IA73" i="24"/>
  <c r="ABF73" i="24" s="1"/>
  <c r="HX73" i="24"/>
  <c r="ABE73" i="24" s="1"/>
  <c r="HU73" i="24"/>
  <c r="ABD73" i="24" s="1"/>
  <c r="HR73" i="24"/>
  <c r="ABC73" i="24" s="1"/>
  <c r="HO73" i="24"/>
  <c r="ABB73" i="24" s="1"/>
  <c r="HL73" i="24"/>
  <c r="ABA73" i="24" s="1"/>
  <c r="HI73" i="24"/>
  <c r="AAZ73" i="24" s="1"/>
  <c r="HF73" i="24"/>
  <c r="AAY73" i="24" s="1"/>
  <c r="HC73" i="24"/>
  <c r="AAX73" i="24" s="1"/>
  <c r="GZ73" i="24"/>
  <c r="AAW73" i="24" s="1"/>
  <c r="GW73" i="24"/>
  <c r="AAV73" i="24" s="1"/>
  <c r="GT73" i="24"/>
  <c r="AAU73" i="24" s="1"/>
  <c r="GQ73" i="24"/>
  <c r="AAT73" i="24" s="1"/>
  <c r="GN73" i="24"/>
  <c r="AAS73" i="24" s="1"/>
  <c r="GK109" i="24"/>
  <c r="AAR109" i="24" s="1"/>
  <c r="GK108" i="24"/>
  <c r="AAR108" i="24" s="1"/>
  <c r="GK107" i="24"/>
  <c r="AAR107" i="24" s="1"/>
  <c r="GK106" i="24"/>
  <c r="AAR106" i="24" s="1"/>
  <c r="GK105" i="24"/>
  <c r="AAR105" i="24" s="1"/>
  <c r="GK104" i="24"/>
  <c r="AAR104" i="24" s="1"/>
  <c r="GK103" i="24"/>
  <c r="AAR103" i="24" s="1"/>
  <c r="GK102" i="24"/>
  <c r="AAR102" i="24" s="1"/>
  <c r="GK101" i="24"/>
  <c r="AAR101" i="24" s="1"/>
  <c r="GK100" i="24"/>
  <c r="AAR100" i="24" s="1"/>
  <c r="GK99" i="24"/>
  <c r="AAR99" i="24" s="1"/>
  <c r="GK98" i="24"/>
  <c r="AAR98" i="24" s="1"/>
  <c r="GK97" i="24"/>
  <c r="AAR97" i="24" s="1"/>
  <c r="GK96" i="24"/>
  <c r="AAR96" i="24" s="1"/>
  <c r="GK95" i="24"/>
  <c r="AAR95" i="24" s="1"/>
  <c r="GK94" i="24"/>
  <c r="AAR94" i="24" s="1"/>
  <c r="GK93" i="24"/>
  <c r="AAR93" i="24" s="1"/>
  <c r="GK92" i="24"/>
  <c r="AAR92" i="24" s="1"/>
  <c r="GK91" i="24"/>
  <c r="AAR91" i="24" s="1"/>
  <c r="GK90" i="24"/>
  <c r="AAR90" i="24" s="1"/>
  <c r="GK89" i="24"/>
  <c r="AAR89" i="24" s="1"/>
  <c r="GK88" i="24"/>
  <c r="AAR88" i="24" s="1"/>
  <c r="GK87" i="24"/>
  <c r="AAR87" i="24" s="1"/>
  <c r="GK86" i="24"/>
  <c r="AAR86" i="24" s="1"/>
  <c r="GK85" i="24"/>
  <c r="AAR85" i="24" s="1"/>
  <c r="GK84" i="24"/>
  <c r="AAR84" i="24" s="1"/>
  <c r="GK83" i="24"/>
  <c r="AAR83" i="24" s="1"/>
  <c r="GK82" i="24"/>
  <c r="AAR82" i="24" s="1"/>
  <c r="GK81" i="24"/>
  <c r="AAR81" i="24" s="1"/>
  <c r="GK80" i="24"/>
  <c r="AAR80" i="24" s="1"/>
  <c r="GK79" i="24"/>
  <c r="AAR79" i="24" s="1"/>
  <c r="GK78" i="24"/>
  <c r="AAR78" i="24" s="1"/>
  <c r="GK77" i="24"/>
  <c r="AAR77" i="24" s="1"/>
  <c r="GK76" i="24"/>
  <c r="AAR76" i="24" s="1"/>
  <c r="GK75" i="24"/>
  <c r="AAR75" i="24" s="1"/>
  <c r="GK74" i="24"/>
  <c r="AAR74" i="24" s="1"/>
  <c r="GK73" i="24"/>
  <c r="AAR73" i="24" s="1"/>
  <c r="GH109" i="24"/>
  <c r="AAQ109" i="24" s="1"/>
  <c r="GH108" i="24"/>
  <c r="AAQ108" i="24" s="1"/>
  <c r="GH107" i="24"/>
  <c r="AAQ107" i="24" s="1"/>
  <c r="GH106" i="24"/>
  <c r="AAQ106" i="24" s="1"/>
  <c r="GH105" i="24"/>
  <c r="AAQ105" i="24" s="1"/>
  <c r="GH104" i="24"/>
  <c r="AAQ104" i="24" s="1"/>
  <c r="GH103" i="24"/>
  <c r="AAQ103" i="24" s="1"/>
  <c r="GH102" i="24"/>
  <c r="AAQ102" i="24" s="1"/>
  <c r="GH101" i="24"/>
  <c r="AAQ101" i="24" s="1"/>
  <c r="GH100" i="24"/>
  <c r="AAQ100" i="24" s="1"/>
  <c r="GH99" i="24"/>
  <c r="AAQ99" i="24" s="1"/>
  <c r="GH98" i="24"/>
  <c r="AAQ98" i="24" s="1"/>
  <c r="GH97" i="24"/>
  <c r="AAQ97" i="24" s="1"/>
  <c r="GH96" i="24"/>
  <c r="AAQ96" i="24" s="1"/>
  <c r="GH95" i="24"/>
  <c r="AAQ95" i="24" s="1"/>
  <c r="GH94" i="24"/>
  <c r="AAQ94" i="24" s="1"/>
  <c r="GH93" i="24"/>
  <c r="AAQ93" i="24" s="1"/>
  <c r="GH92" i="24"/>
  <c r="AAQ92" i="24" s="1"/>
  <c r="GH91" i="24"/>
  <c r="AAQ91" i="24" s="1"/>
  <c r="GH90" i="24"/>
  <c r="AAQ90" i="24" s="1"/>
  <c r="GH89" i="24"/>
  <c r="AAQ89" i="24" s="1"/>
  <c r="GH88" i="24"/>
  <c r="AAQ88" i="24" s="1"/>
  <c r="GH87" i="24"/>
  <c r="AAQ87" i="24" s="1"/>
  <c r="GH86" i="24"/>
  <c r="AAQ86" i="24" s="1"/>
  <c r="GH85" i="24"/>
  <c r="AAQ85" i="24" s="1"/>
  <c r="GH84" i="24"/>
  <c r="AAQ84" i="24" s="1"/>
  <c r="GH83" i="24"/>
  <c r="AAQ83" i="24" s="1"/>
  <c r="GH82" i="24"/>
  <c r="AAQ82" i="24" s="1"/>
  <c r="GH81" i="24"/>
  <c r="AAQ81" i="24" s="1"/>
  <c r="GH80" i="24"/>
  <c r="AAQ80" i="24" s="1"/>
  <c r="GH79" i="24"/>
  <c r="AAQ79" i="24" s="1"/>
  <c r="GH78" i="24"/>
  <c r="AAQ78" i="24" s="1"/>
  <c r="GH77" i="24"/>
  <c r="AAQ77" i="24" s="1"/>
  <c r="GH76" i="24"/>
  <c r="AAQ76" i="24" s="1"/>
  <c r="GH75" i="24"/>
  <c r="AAQ75" i="24" s="1"/>
  <c r="GH74" i="24"/>
  <c r="AAQ74" i="24" s="1"/>
  <c r="GH73" i="24"/>
  <c r="AAQ73" i="24" s="1"/>
  <c r="GE109" i="24"/>
  <c r="AAP109" i="24" s="1"/>
  <c r="GE108" i="24"/>
  <c r="AAP108" i="24" s="1"/>
  <c r="GE107" i="24"/>
  <c r="AAP107" i="24" s="1"/>
  <c r="GE106" i="24"/>
  <c r="AAP106" i="24" s="1"/>
  <c r="GE105" i="24"/>
  <c r="AAP105" i="24" s="1"/>
  <c r="GE104" i="24"/>
  <c r="AAP104" i="24" s="1"/>
  <c r="GE103" i="24"/>
  <c r="AAP103" i="24" s="1"/>
  <c r="GE102" i="24"/>
  <c r="AAP102" i="24" s="1"/>
  <c r="GE101" i="24"/>
  <c r="AAP101" i="24" s="1"/>
  <c r="GE100" i="24"/>
  <c r="AAP100" i="24" s="1"/>
  <c r="GE99" i="24"/>
  <c r="AAP99" i="24" s="1"/>
  <c r="GE98" i="24"/>
  <c r="AAP98" i="24" s="1"/>
  <c r="GE97" i="24"/>
  <c r="AAP97" i="24" s="1"/>
  <c r="GE96" i="24"/>
  <c r="AAP96" i="24" s="1"/>
  <c r="GE95" i="24"/>
  <c r="AAP95" i="24" s="1"/>
  <c r="GE94" i="24"/>
  <c r="AAP94" i="24" s="1"/>
  <c r="GE93" i="24"/>
  <c r="AAP93" i="24" s="1"/>
  <c r="GE92" i="24"/>
  <c r="AAP92" i="24" s="1"/>
  <c r="GE91" i="24"/>
  <c r="AAP91" i="24" s="1"/>
  <c r="GE90" i="24"/>
  <c r="AAP90" i="24" s="1"/>
  <c r="GE89" i="24"/>
  <c r="AAP89" i="24" s="1"/>
  <c r="GE88" i="24"/>
  <c r="AAP88" i="24" s="1"/>
  <c r="GE87" i="24"/>
  <c r="AAP87" i="24" s="1"/>
  <c r="GE86" i="24"/>
  <c r="AAP86" i="24" s="1"/>
  <c r="GE85" i="24"/>
  <c r="AAP85" i="24" s="1"/>
  <c r="GE84" i="24"/>
  <c r="AAP84" i="24" s="1"/>
  <c r="GE83" i="24"/>
  <c r="AAP83" i="24" s="1"/>
  <c r="GE82" i="24"/>
  <c r="AAP82" i="24" s="1"/>
  <c r="GE81" i="24"/>
  <c r="AAP81" i="24" s="1"/>
  <c r="GE80" i="24"/>
  <c r="AAP80" i="24" s="1"/>
  <c r="GE79" i="24"/>
  <c r="AAP79" i="24" s="1"/>
  <c r="GE78" i="24"/>
  <c r="AAP78" i="24" s="1"/>
  <c r="GE77" i="24"/>
  <c r="AAP77" i="24" s="1"/>
  <c r="GE76" i="24"/>
  <c r="AAP76" i="24" s="1"/>
  <c r="GE75" i="24"/>
  <c r="AAP75" i="24" s="1"/>
  <c r="GE74" i="24"/>
  <c r="AAP74" i="24" s="1"/>
  <c r="GE73" i="24"/>
  <c r="AAP73" i="24" s="1"/>
  <c r="GB109" i="24"/>
  <c r="AAO109" i="24" s="1"/>
  <c r="GB108" i="24"/>
  <c r="AAO108" i="24" s="1"/>
  <c r="GB107" i="24"/>
  <c r="AAO107" i="24" s="1"/>
  <c r="GB106" i="24"/>
  <c r="AAO106" i="24" s="1"/>
  <c r="GB105" i="24"/>
  <c r="AAO105" i="24" s="1"/>
  <c r="GB104" i="24"/>
  <c r="AAO104" i="24" s="1"/>
  <c r="GB103" i="24"/>
  <c r="AAO103" i="24" s="1"/>
  <c r="GB102" i="24"/>
  <c r="AAO102" i="24" s="1"/>
  <c r="GB101" i="24"/>
  <c r="AAO101" i="24" s="1"/>
  <c r="GB100" i="24"/>
  <c r="AAO100" i="24" s="1"/>
  <c r="GB99" i="24"/>
  <c r="AAO99" i="24" s="1"/>
  <c r="GB98" i="24"/>
  <c r="AAO98" i="24" s="1"/>
  <c r="GB97" i="24"/>
  <c r="AAO97" i="24" s="1"/>
  <c r="GB96" i="24"/>
  <c r="AAO96" i="24" s="1"/>
  <c r="GB95" i="24"/>
  <c r="AAO95" i="24" s="1"/>
  <c r="GB94" i="24"/>
  <c r="AAO94" i="24" s="1"/>
  <c r="GB93" i="24"/>
  <c r="AAO93" i="24" s="1"/>
  <c r="GB92" i="24"/>
  <c r="AAO92" i="24" s="1"/>
  <c r="GB91" i="24"/>
  <c r="AAO91" i="24" s="1"/>
  <c r="GB90" i="24"/>
  <c r="AAO90" i="24" s="1"/>
  <c r="GB89" i="24"/>
  <c r="AAO89" i="24" s="1"/>
  <c r="GB88" i="24"/>
  <c r="AAO88" i="24" s="1"/>
  <c r="GB87" i="24"/>
  <c r="AAO87" i="24" s="1"/>
  <c r="GB86" i="24"/>
  <c r="AAO86" i="24" s="1"/>
  <c r="GB85" i="24"/>
  <c r="AAO85" i="24" s="1"/>
  <c r="GB84" i="24"/>
  <c r="AAO84" i="24" s="1"/>
  <c r="GB83" i="24"/>
  <c r="AAO83" i="24" s="1"/>
  <c r="GB82" i="24"/>
  <c r="AAO82" i="24" s="1"/>
  <c r="GB81" i="24"/>
  <c r="AAO81" i="24" s="1"/>
  <c r="GB80" i="24"/>
  <c r="AAO80" i="24" s="1"/>
  <c r="GB79" i="24"/>
  <c r="AAO79" i="24" s="1"/>
  <c r="GB78" i="24"/>
  <c r="AAO78" i="24" s="1"/>
  <c r="GB77" i="24"/>
  <c r="AAO77" i="24" s="1"/>
  <c r="GB76" i="24"/>
  <c r="AAO76" i="24" s="1"/>
  <c r="GB75" i="24"/>
  <c r="AAO75" i="24" s="1"/>
  <c r="GB74" i="24"/>
  <c r="AAO74" i="24" s="1"/>
  <c r="GB73" i="24"/>
  <c r="AAO73" i="24" s="1"/>
  <c r="FY109" i="24"/>
  <c r="AAN109" i="24" s="1"/>
  <c r="FY108" i="24"/>
  <c r="AAN108" i="24" s="1"/>
  <c r="FY107" i="24"/>
  <c r="AAN107" i="24" s="1"/>
  <c r="FY106" i="24"/>
  <c r="AAN106" i="24" s="1"/>
  <c r="FY105" i="24"/>
  <c r="AAN105" i="24" s="1"/>
  <c r="FY104" i="24"/>
  <c r="AAN104" i="24" s="1"/>
  <c r="FY103" i="24"/>
  <c r="AAN103" i="24" s="1"/>
  <c r="FY102" i="24"/>
  <c r="AAN102" i="24" s="1"/>
  <c r="FY101" i="24"/>
  <c r="AAN101" i="24" s="1"/>
  <c r="FY100" i="24"/>
  <c r="AAN100" i="24" s="1"/>
  <c r="FY99" i="24"/>
  <c r="AAN99" i="24" s="1"/>
  <c r="FY98" i="24"/>
  <c r="AAN98" i="24" s="1"/>
  <c r="FY97" i="24"/>
  <c r="AAN97" i="24" s="1"/>
  <c r="FY96" i="24"/>
  <c r="AAN96" i="24" s="1"/>
  <c r="FY95" i="24"/>
  <c r="AAN95" i="24" s="1"/>
  <c r="FY94" i="24"/>
  <c r="AAN94" i="24" s="1"/>
  <c r="FY93" i="24"/>
  <c r="AAN93" i="24" s="1"/>
  <c r="FY92" i="24"/>
  <c r="AAN92" i="24" s="1"/>
  <c r="FY91" i="24"/>
  <c r="AAN91" i="24" s="1"/>
  <c r="FY90" i="24"/>
  <c r="AAN90" i="24" s="1"/>
  <c r="FY89" i="24"/>
  <c r="AAN89" i="24" s="1"/>
  <c r="FY88" i="24"/>
  <c r="AAN88" i="24" s="1"/>
  <c r="FY87" i="24"/>
  <c r="AAN87" i="24" s="1"/>
  <c r="FY86" i="24"/>
  <c r="AAN86" i="24" s="1"/>
  <c r="FY85" i="24"/>
  <c r="AAN85" i="24" s="1"/>
  <c r="FY84" i="24"/>
  <c r="AAN84" i="24" s="1"/>
  <c r="FY83" i="24"/>
  <c r="AAN83" i="24" s="1"/>
  <c r="FY82" i="24"/>
  <c r="AAN82" i="24" s="1"/>
  <c r="FY81" i="24"/>
  <c r="AAN81" i="24" s="1"/>
  <c r="FY80" i="24"/>
  <c r="AAN80" i="24" s="1"/>
  <c r="FY79" i="24"/>
  <c r="AAN79" i="24" s="1"/>
  <c r="FY78" i="24"/>
  <c r="AAN78" i="24" s="1"/>
  <c r="FY77" i="24"/>
  <c r="AAN77" i="24" s="1"/>
  <c r="FY76" i="24"/>
  <c r="AAN76" i="24" s="1"/>
  <c r="FY75" i="24"/>
  <c r="AAN75" i="24" s="1"/>
  <c r="FY74" i="24"/>
  <c r="AAN74" i="24" s="1"/>
  <c r="FY73" i="24"/>
  <c r="AAN73" i="24" s="1"/>
  <c r="FV109" i="24"/>
  <c r="AAM109" i="24" s="1"/>
  <c r="FV108" i="24"/>
  <c r="AAM108" i="24" s="1"/>
  <c r="FV107" i="24"/>
  <c r="AAM107" i="24" s="1"/>
  <c r="FV106" i="24"/>
  <c r="AAM106" i="24" s="1"/>
  <c r="FV105" i="24"/>
  <c r="AAM105" i="24" s="1"/>
  <c r="FV104" i="24"/>
  <c r="AAM104" i="24" s="1"/>
  <c r="FV103" i="24"/>
  <c r="AAM103" i="24" s="1"/>
  <c r="FV102" i="24"/>
  <c r="AAM102" i="24" s="1"/>
  <c r="FV101" i="24"/>
  <c r="AAM101" i="24" s="1"/>
  <c r="FV100" i="24"/>
  <c r="AAM100" i="24" s="1"/>
  <c r="FV99" i="24"/>
  <c r="AAM99" i="24" s="1"/>
  <c r="FV98" i="24"/>
  <c r="AAM98" i="24" s="1"/>
  <c r="FV97" i="24"/>
  <c r="AAM97" i="24" s="1"/>
  <c r="FV96" i="24"/>
  <c r="AAM96" i="24" s="1"/>
  <c r="FV95" i="24"/>
  <c r="AAM95" i="24" s="1"/>
  <c r="FV94" i="24"/>
  <c r="AAM94" i="24" s="1"/>
  <c r="FV93" i="24"/>
  <c r="AAM93" i="24" s="1"/>
  <c r="FV92" i="24"/>
  <c r="AAM92" i="24" s="1"/>
  <c r="FV91" i="24"/>
  <c r="AAM91" i="24" s="1"/>
  <c r="FV90" i="24"/>
  <c r="AAM90" i="24" s="1"/>
  <c r="FV89" i="24"/>
  <c r="AAM89" i="24" s="1"/>
  <c r="FV88" i="24"/>
  <c r="AAM88" i="24" s="1"/>
  <c r="FV87" i="24"/>
  <c r="AAM87" i="24" s="1"/>
  <c r="FV86" i="24"/>
  <c r="AAM86" i="24" s="1"/>
  <c r="FV85" i="24"/>
  <c r="AAM85" i="24" s="1"/>
  <c r="FV84" i="24"/>
  <c r="AAM84" i="24" s="1"/>
  <c r="FV83" i="24"/>
  <c r="AAM83" i="24" s="1"/>
  <c r="FV82" i="24"/>
  <c r="AAM82" i="24" s="1"/>
  <c r="FV81" i="24"/>
  <c r="AAM81" i="24" s="1"/>
  <c r="FV80" i="24"/>
  <c r="AAM80" i="24" s="1"/>
  <c r="FV79" i="24"/>
  <c r="AAM79" i="24" s="1"/>
  <c r="FV78" i="24"/>
  <c r="AAM78" i="24" s="1"/>
  <c r="FV77" i="24"/>
  <c r="AAM77" i="24" s="1"/>
  <c r="FV76" i="24"/>
  <c r="AAM76" i="24" s="1"/>
  <c r="FV75" i="24"/>
  <c r="AAM75" i="24" s="1"/>
  <c r="FV74" i="24"/>
  <c r="AAM74" i="24" s="1"/>
  <c r="FV73" i="24"/>
  <c r="AAM73" i="24" s="1"/>
  <c r="FS109" i="24"/>
  <c r="AAL109" i="24" s="1"/>
  <c r="FS108" i="24"/>
  <c r="AAL108" i="24" s="1"/>
  <c r="FS107" i="24"/>
  <c r="AAL107" i="24" s="1"/>
  <c r="FS106" i="24"/>
  <c r="AAL106" i="24" s="1"/>
  <c r="FS105" i="24"/>
  <c r="AAL105" i="24" s="1"/>
  <c r="FS104" i="24"/>
  <c r="AAL104" i="24" s="1"/>
  <c r="FS103" i="24"/>
  <c r="AAL103" i="24" s="1"/>
  <c r="FS102" i="24"/>
  <c r="AAL102" i="24" s="1"/>
  <c r="FS101" i="24"/>
  <c r="AAL101" i="24" s="1"/>
  <c r="FS100" i="24"/>
  <c r="AAL100" i="24" s="1"/>
  <c r="FS99" i="24"/>
  <c r="AAL99" i="24" s="1"/>
  <c r="FS98" i="24"/>
  <c r="AAL98" i="24" s="1"/>
  <c r="FS97" i="24"/>
  <c r="AAL97" i="24" s="1"/>
  <c r="FS96" i="24"/>
  <c r="AAL96" i="24" s="1"/>
  <c r="FS95" i="24"/>
  <c r="AAL95" i="24" s="1"/>
  <c r="FS94" i="24"/>
  <c r="AAL94" i="24" s="1"/>
  <c r="FS93" i="24"/>
  <c r="AAL93" i="24" s="1"/>
  <c r="FS92" i="24"/>
  <c r="AAL92" i="24" s="1"/>
  <c r="FS91" i="24"/>
  <c r="AAL91" i="24" s="1"/>
  <c r="FS90" i="24"/>
  <c r="AAL90" i="24" s="1"/>
  <c r="FS89" i="24"/>
  <c r="AAL89" i="24" s="1"/>
  <c r="FS88" i="24"/>
  <c r="AAL88" i="24" s="1"/>
  <c r="FS87" i="24"/>
  <c r="AAL87" i="24" s="1"/>
  <c r="FS86" i="24"/>
  <c r="AAL86" i="24" s="1"/>
  <c r="FS85" i="24"/>
  <c r="AAL85" i="24" s="1"/>
  <c r="FS84" i="24"/>
  <c r="AAL84" i="24" s="1"/>
  <c r="FS83" i="24"/>
  <c r="AAL83" i="24" s="1"/>
  <c r="FS82" i="24"/>
  <c r="AAL82" i="24" s="1"/>
  <c r="FS81" i="24"/>
  <c r="AAL81" i="24" s="1"/>
  <c r="FS80" i="24"/>
  <c r="AAL80" i="24" s="1"/>
  <c r="FS79" i="24"/>
  <c r="AAL79" i="24" s="1"/>
  <c r="FS78" i="24"/>
  <c r="AAL78" i="24" s="1"/>
  <c r="FS77" i="24"/>
  <c r="AAL77" i="24" s="1"/>
  <c r="FS76" i="24"/>
  <c r="AAL76" i="24" s="1"/>
  <c r="FS75" i="24"/>
  <c r="AAL75" i="24" s="1"/>
  <c r="FS74" i="24"/>
  <c r="AAL74" i="24" s="1"/>
  <c r="FS73" i="24"/>
  <c r="AAL73" i="24" s="1"/>
  <c r="FP109" i="24"/>
  <c r="AAK109" i="24" s="1"/>
  <c r="FP108" i="24"/>
  <c r="AAK108" i="24" s="1"/>
  <c r="FP107" i="24"/>
  <c r="AAK107" i="24" s="1"/>
  <c r="FP106" i="24"/>
  <c r="AAK106" i="24" s="1"/>
  <c r="FP105" i="24"/>
  <c r="AAK105" i="24" s="1"/>
  <c r="FP104" i="24"/>
  <c r="AAK104" i="24" s="1"/>
  <c r="FP103" i="24"/>
  <c r="AAK103" i="24" s="1"/>
  <c r="FP102" i="24"/>
  <c r="AAK102" i="24" s="1"/>
  <c r="FP101" i="24"/>
  <c r="AAK101" i="24" s="1"/>
  <c r="FP100" i="24"/>
  <c r="AAK100" i="24" s="1"/>
  <c r="FP99" i="24"/>
  <c r="AAK99" i="24" s="1"/>
  <c r="FP98" i="24"/>
  <c r="AAK98" i="24" s="1"/>
  <c r="FP97" i="24"/>
  <c r="AAK97" i="24" s="1"/>
  <c r="FP96" i="24"/>
  <c r="AAK96" i="24" s="1"/>
  <c r="FP95" i="24"/>
  <c r="AAK95" i="24" s="1"/>
  <c r="FP94" i="24"/>
  <c r="AAK94" i="24" s="1"/>
  <c r="FP93" i="24"/>
  <c r="AAK93" i="24" s="1"/>
  <c r="FP92" i="24"/>
  <c r="AAK92" i="24" s="1"/>
  <c r="FP91" i="24"/>
  <c r="AAK91" i="24" s="1"/>
  <c r="FP90" i="24"/>
  <c r="AAK90" i="24" s="1"/>
  <c r="FP89" i="24"/>
  <c r="AAK89" i="24" s="1"/>
  <c r="FP88" i="24"/>
  <c r="AAK88" i="24" s="1"/>
  <c r="FP87" i="24"/>
  <c r="AAK87" i="24" s="1"/>
  <c r="FP86" i="24"/>
  <c r="AAK86" i="24" s="1"/>
  <c r="FP85" i="24"/>
  <c r="AAK85" i="24" s="1"/>
  <c r="FP84" i="24"/>
  <c r="AAK84" i="24" s="1"/>
  <c r="FP83" i="24"/>
  <c r="AAK83" i="24" s="1"/>
  <c r="FP82" i="24"/>
  <c r="AAK82" i="24" s="1"/>
  <c r="FP81" i="24"/>
  <c r="AAK81" i="24" s="1"/>
  <c r="FP80" i="24"/>
  <c r="AAK80" i="24" s="1"/>
  <c r="FP79" i="24"/>
  <c r="AAK79" i="24" s="1"/>
  <c r="FP78" i="24"/>
  <c r="AAK78" i="24" s="1"/>
  <c r="FP77" i="24"/>
  <c r="AAK77" i="24" s="1"/>
  <c r="FP76" i="24"/>
  <c r="AAK76" i="24" s="1"/>
  <c r="FP75" i="24"/>
  <c r="AAK75" i="24" s="1"/>
  <c r="FP74" i="24"/>
  <c r="AAK74" i="24" s="1"/>
  <c r="FP73" i="24"/>
  <c r="AAK73" i="24" s="1"/>
  <c r="FM109" i="24"/>
  <c r="AAJ109" i="24" s="1"/>
  <c r="FM108" i="24"/>
  <c r="AAJ108" i="24" s="1"/>
  <c r="FM107" i="24"/>
  <c r="AAJ107" i="24" s="1"/>
  <c r="FM106" i="24"/>
  <c r="AAJ106" i="24" s="1"/>
  <c r="FM105" i="24"/>
  <c r="AAJ105" i="24" s="1"/>
  <c r="FM104" i="24"/>
  <c r="AAJ104" i="24" s="1"/>
  <c r="FM103" i="24"/>
  <c r="AAJ103" i="24" s="1"/>
  <c r="FM102" i="24"/>
  <c r="AAJ102" i="24" s="1"/>
  <c r="FM101" i="24"/>
  <c r="AAJ101" i="24" s="1"/>
  <c r="FM100" i="24"/>
  <c r="AAJ100" i="24" s="1"/>
  <c r="FM99" i="24"/>
  <c r="AAJ99" i="24" s="1"/>
  <c r="FM98" i="24"/>
  <c r="AAJ98" i="24" s="1"/>
  <c r="FM97" i="24"/>
  <c r="AAJ97" i="24" s="1"/>
  <c r="FM96" i="24"/>
  <c r="AAJ96" i="24" s="1"/>
  <c r="FM95" i="24"/>
  <c r="AAJ95" i="24" s="1"/>
  <c r="FM94" i="24"/>
  <c r="AAJ94" i="24" s="1"/>
  <c r="FM93" i="24"/>
  <c r="AAJ93" i="24" s="1"/>
  <c r="FM92" i="24"/>
  <c r="AAJ92" i="24" s="1"/>
  <c r="FM91" i="24"/>
  <c r="AAJ91" i="24" s="1"/>
  <c r="FM90" i="24"/>
  <c r="AAJ90" i="24" s="1"/>
  <c r="FM89" i="24"/>
  <c r="AAJ89" i="24" s="1"/>
  <c r="FM88" i="24"/>
  <c r="AAJ88" i="24" s="1"/>
  <c r="FM87" i="24"/>
  <c r="AAJ87" i="24" s="1"/>
  <c r="FM86" i="24"/>
  <c r="AAJ86" i="24" s="1"/>
  <c r="FM85" i="24"/>
  <c r="AAJ85" i="24" s="1"/>
  <c r="FM84" i="24"/>
  <c r="AAJ84" i="24" s="1"/>
  <c r="FM83" i="24"/>
  <c r="AAJ83" i="24" s="1"/>
  <c r="FM82" i="24"/>
  <c r="AAJ82" i="24" s="1"/>
  <c r="FM81" i="24"/>
  <c r="AAJ81" i="24" s="1"/>
  <c r="FM80" i="24"/>
  <c r="AAJ80" i="24" s="1"/>
  <c r="FM79" i="24"/>
  <c r="AAJ79" i="24" s="1"/>
  <c r="FM78" i="24"/>
  <c r="AAJ78" i="24" s="1"/>
  <c r="FM77" i="24"/>
  <c r="AAJ77" i="24" s="1"/>
  <c r="FM76" i="24"/>
  <c r="AAJ76" i="24" s="1"/>
  <c r="FM75" i="24"/>
  <c r="AAJ75" i="24" s="1"/>
  <c r="FM74" i="24"/>
  <c r="AAJ74" i="24" s="1"/>
  <c r="FM73" i="24"/>
  <c r="AAJ73" i="24" s="1"/>
  <c r="FJ109" i="24"/>
  <c r="AAI109" i="24" s="1"/>
  <c r="FJ108" i="24"/>
  <c r="AAI108" i="24" s="1"/>
  <c r="FJ107" i="24"/>
  <c r="AAI107" i="24" s="1"/>
  <c r="FJ106" i="24"/>
  <c r="AAI106" i="24" s="1"/>
  <c r="FJ105" i="24"/>
  <c r="AAI105" i="24" s="1"/>
  <c r="FJ104" i="24"/>
  <c r="AAI104" i="24" s="1"/>
  <c r="FJ103" i="24"/>
  <c r="AAI103" i="24" s="1"/>
  <c r="FJ102" i="24"/>
  <c r="AAI102" i="24" s="1"/>
  <c r="FJ101" i="24"/>
  <c r="AAI101" i="24" s="1"/>
  <c r="FJ100" i="24"/>
  <c r="AAI100" i="24" s="1"/>
  <c r="FJ99" i="24"/>
  <c r="AAI99" i="24" s="1"/>
  <c r="FJ98" i="24"/>
  <c r="AAI98" i="24" s="1"/>
  <c r="FJ97" i="24"/>
  <c r="AAI97" i="24" s="1"/>
  <c r="FJ96" i="24"/>
  <c r="AAI96" i="24" s="1"/>
  <c r="FJ95" i="24"/>
  <c r="AAI95" i="24" s="1"/>
  <c r="FJ94" i="24"/>
  <c r="AAI94" i="24" s="1"/>
  <c r="FJ93" i="24"/>
  <c r="AAI93" i="24" s="1"/>
  <c r="FJ92" i="24"/>
  <c r="AAI92" i="24" s="1"/>
  <c r="FJ91" i="24"/>
  <c r="AAI91" i="24" s="1"/>
  <c r="FJ90" i="24"/>
  <c r="AAI90" i="24" s="1"/>
  <c r="FJ89" i="24"/>
  <c r="AAI89" i="24" s="1"/>
  <c r="FJ88" i="24"/>
  <c r="AAI88" i="24" s="1"/>
  <c r="FJ87" i="24"/>
  <c r="AAI87" i="24" s="1"/>
  <c r="FJ86" i="24"/>
  <c r="AAI86" i="24" s="1"/>
  <c r="FJ85" i="24"/>
  <c r="AAI85" i="24" s="1"/>
  <c r="FJ84" i="24"/>
  <c r="AAI84" i="24" s="1"/>
  <c r="FJ83" i="24"/>
  <c r="AAI83" i="24" s="1"/>
  <c r="FJ82" i="24"/>
  <c r="AAI82" i="24" s="1"/>
  <c r="FJ81" i="24"/>
  <c r="AAI81" i="24" s="1"/>
  <c r="FJ80" i="24"/>
  <c r="AAI80" i="24" s="1"/>
  <c r="FJ79" i="24"/>
  <c r="AAI79" i="24" s="1"/>
  <c r="FJ78" i="24"/>
  <c r="AAI78" i="24" s="1"/>
  <c r="FJ77" i="24"/>
  <c r="AAI77" i="24" s="1"/>
  <c r="FJ76" i="24"/>
  <c r="AAI76" i="24" s="1"/>
  <c r="FJ75" i="24"/>
  <c r="AAI75" i="24" s="1"/>
  <c r="FJ74" i="24"/>
  <c r="AAI74" i="24" s="1"/>
  <c r="FJ73" i="24"/>
  <c r="AAI73" i="24" s="1"/>
  <c r="FG109" i="24"/>
  <c r="AAH109" i="24" s="1"/>
  <c r="FG108" i="24"/>
  <c r="AAH108" i="24" s="1"/>
  <c r="FG107" i="24"/>
  <c r="AAH107" i="24" s="1"/>
  <c r="FG106" i="24"/>
  <c r="AAH106" i="24" s="1"/>
  <c r="FG105" i="24"/>
  <c r="AAH105" i="24" s="1"/>
  <c r="FG104" i="24"/>
  <c r="AAH104" i="24" s="1"/>
  <c r="FG103" i="24"/>
  <c r="AAH103" i="24" s="1"/>
  <c r="FG102" i="24"/>
  <c r="AAH102" i="24" s="1"/>
  <c r="FG101" i="24"/>
  <c r="AAH101" i="24" s="1"/>
  <c r="FG100" i="24"/>
  <c r="AAH100" i="24" s="1"/>
  <c r="FG99" i="24"/>
  <c r="AAH99" i="24" s="1"/>
  <c r="FG98" i="24"/>
  <c r="AAH98" i="24" s="1"/>
  <c r="FG97" i="24"/>
  <c r="AAH97" i="24" s="1"/>
  <c r="FG96" i="24"/>
  <c r="AAH96" i="24" s="1"/>
  <c r="FG95" i="24"/>
  <c r="AAH95" i="24" s="1"/>
  <c r="FG94" i="24"/>
  <c r="AAH94" i="24" s="1"/>
  <c r="FG93" i="24"/>
  <c r="AAH93" i="24" s="1"/>
  <c r="FG92" i="24"/>
  <c r="AAH92" i="24" s="1"/>
  <c r="FG91" i="24"/>
  <c r="AAH91" i="24" s="1"/>
  <c r="FG90" i="24"/>
  <c r="AAH90" i="24" s="1"/>
  <c r="FG89" i="24"/>
  <c r="AAH89" i="24" s="1"/>
  <c r="FG88" i="24"/>
  <c r="AAH88" i="24" s="1"/>
  <c r="FG87" i="24"/>
  <c r="AAH87" i="24" s="1"/>
  <c r="FG86" i="24"/>
  <c r="AAH86" i="24" s="1"/>
  <c r="FG85" i="24"/>
  <c r="AAH85" i="24" s="1"/>
  <c r="FG84" i="24"/>
  <c r="AAH84" i="24" s="1"/>
  <c r="FG83" i="24"/>
  <c r="AAH83" i="24" s="1"/>
  <c r="FG82" i="24"/>
  <c r="AAH82" i="24" s="1"/>
  <c r="FG81" i="24"/>
  <c r="AAH81" i="24" s="1"/>
  <c r="FG80" i="24"/>
  <c r="AAH80" i="24" s="1"/>
  <c r="FG79" i="24"/>
  <c r="AAH79" i="24" s="1"/>
  <c r="FG78" i="24"/>
  <c r="AAH78" i="24" s="1"/>
  <c r="FG77" i="24"/>
  <c r="AAH77" i="24" s="1"/>
  <c r="FG76" i="24"/>
  <c r="AAH76" i="24" s="1"/>
  <c r="FG75" i="24"/>
  <c r="AAH75" i="24" s="1"/>
  <c r="FG74" i="24"/>
  <c r="AAH74" i="24" s="1"/>
  <c r="FG73" i="24"/>
  <c r="AAH73" i="24" s="1"/>
  <c r="FD109" i="24"/>
  <c r="AAG109" i="24" s="1"/>
  <c r="FD108" i="24"/>
  <c r="AAG108" i="24" s="1"/>
  <c r="FD107" i="24"/>
  <c r="AAG107" i="24" s="1"/>
  <c r="FD106" i="24"/>
  <c r="AAG106" i="24" s="1"/>
  <c r="FD105" i="24"/>
  <c r="AAG105" i="24" s="1"/>
  <c r="FD104" i="24"/>
  <c r="AAG104" i="24" s="1"/>
  <c r="FD103" i="24"/>
  <c r="AAG103" i="24" s="1"/>
  <c r="FD102" i="24"/>
  <c r="AAG102" i="24" s="1"/>
  <c r="FD101" i="24"/>
  <c r="AAG101" i="24" s="1"/>
  <c r="FD100" i="24"/>
  <c r="AAG100" i="24" s="1"/>
  <c r="FD99" i="24"/>
  <c r="AAG99" i="24" s="1"/>
  <c r="FD98" i="24"/>
  <c r="AAG98" i="24" s="1"/>
  <c r="FD97" i="24"/>
  <c r="AAG97" i="24" s="1"/>
  <c r="FD96" i="24"/>
  <c r="AAG96" i="24" s="1"/>
  <c r="FD95" i="24"/>
  <c r="AAG95" i="24" s="1"/>
  <c r="FD94" i="24"/>
  <c r="AAG94" i="24" s="1"/>
  <c r="FD93" i="24"/>
  <c r="AAG93" i="24" s="1"/>
  <c r="FD92" i="24"/>
  <c r="AAG92" i="24" s="1"/>
  <c r="FD91" i="24"/>
  <c r="AAG91" i="24" s="1"/>
  <c r="FD90" i="24"/>
  <c r="AAG90" i="24" s="1"/>
  <c r="FD89" i="24"/>
  <c r="AAG89" i="24" s="1"/>
  <c r="FD88" i="24"/>
  <c r="AAG88" i="24" s="1"/>
  <c r="FD87" i="24"/>
  <c r="AAG87" i="24" s="1"/>
  <c r="FD86" i="24"/>
  <c r="AAG86" i="24" s="1"/>
  <c r="FD85" i="24"/>
  <c r="AAG85" i="24" s="1"/>
  <c r="FD84" i="24"/>
  <c r="AAG84" i="24" s="1"/>
  <c r="FD83" i="24"/>
  <c r="AAG83" i="24" s="1"/>
  <c r="FD82" i="24"/>
  <c r="AAG82" i="24" s="1"/>
  <c r="FD81" i="24"/>
  <c r="AAG81" i="24" s="1"/>
  <c r="FD80" i="24"/>
  <c r="AAG80" i="24" s="1"/>
  <c r="FD79" i="24"/>
  <c r="AAG79" i="24" s="1"/>
  <c r="FD78" i="24"/>
  <c r="AAG78" i="24" s="1"/>
  <c r="FD77" i="24"/>
  <c r="AAG77" i="24" s="1"/>
  <c r="FD76" i="24"/>
  <c r="AAG76" i="24" s="1"/>
  <c r="FD75" i="24"/>
  <c r="AAG75" i="24" s="1"/>
  <c r="FD74" i="24"/>
  <c r="AAG74" i="24" s="1"/>
  <c r="FD73" i="24"/>
  <c r="AAG73" i="24" s="1"/>
  <c r="FA109" i="24"/>
  <c r="FA108" i="24"/>
  <c r="FA107" i="24"/>
  <c r="FA106" i="24"/>
  <c r="FA105" i="24"/>
  <c r="FA104" i="24"/>
  <c r="FA103" i="24"/>
  <c r="FA102" i="24"/>
  <c r="FA101" i="24"/>
  <c r="FA100" i="24"/>
  <c r="FA99" i="24"/>
  <c r="FA98" i="24"/>
  <c r="FA97" i="24"/>
  <c r="FA96" i="24"/>
  <c r="FA95" i="24"/>
  <c r="FA94" i="24"/>
  <c r="FA93" i="24"/>
  <c r="FA92" i="24"/>
  <c r="FA91" i="24"/>
  <c r="FA90" i="24"/>
  <c r="FA89" i="24"/>
  <c r="FA88" i="24"/>
  <c r="FA87" i="24"/>
  <c r="FA86" i="24"/>
  <c r="FA85" i="24"/>
  <c r="FA84" i="24"/>
  <c r="FA83" i="24"/>
  <c r="FA82" i="24"/>
  <c r="FA81" i="24"/>
  <c r="FA80" i="24"/>
  <c r="FA79" i="24"/>
  <c r="FA78" i="24"/>
  <c r="FA77" i="24"/>
  <c r="FA76" i="24"/>
  <c r="FA75" i="24"/>
  <c r="FA74" i="24"/>
  <c r="FA73" i="24"/>
  <c r="EX109" i="24"/>
  <c r="AAE109" i="24" s="1"/>
  <c r="EX108" i="24"/>
  <c r="AAE108" i="24" s="1"/>
  <c r="EX107" i="24"/>
  <c r="AAE107" i="24" s="1"/>
  <c r="EX106" i="24"/>
  <c r="AAE106" i="24" s="1"/>
  <c r="EX105" i="24"/>
  <c r="AAE105" i="24" s="1"/>
  <c r="EX104" i="24"/>
  <c r="AAE104" i="24" s="1"/>
  <c r="EX103" i="24"/>
  <c r="AAE103" i="24" s="1"/>
  <c r="EX102" i="24"/>
  <c r="AAE102" i="24" s="1"/>
  <c r="EX101" i="24"/>
  <c r="AAE101" i="24" s="1"/>
  <c r="EX100" i="24"/>
  <c r="AAE100" i="24" s="1"/>
  <c r="EX99" i="24"/>
  <c r="AAE99" i="24" s="1"/>
  <c r="EX98" i="24"/>
  <c r="AAE98" i="24" s="1"/>
  <c r="EX97" i="24"/>
  <c r="AAE97" i="24" s="1"/>
  <c r="EX96" i="24"/>
  <c r="AAE96" i="24" s="1"/>
  <c r="EX95" i="24"/>
  <c r="AAE95" i="24" s="1"/>
  <c r="EX94" i="24"/>
  <c r="AAE94" i="24" s="1"/>
  <c r="EX93" i="24"/>
  <c r="AAE93" i="24" s="1"/>
  <c r="EX92" i="24"/>
  <c r="AAE92" i="24" s="1"/>
  <c r="EX91" i="24"/>
  <c r="AAE91" i="24" s="1"/>
  <c r="EX90" i="24"/>
  <c r="AAE90" i="24" s="1"/>
  <c r="EX89" i="24"/>
  <c r="AAE89" i="24" s="1"/>
  <c r="EX88" i="24"/>
  <c r="AAE88" i="24" s="1"/>
  <c r="EX87" i="24"/>
  <c r="AAE87" i="24" s="1"/>
  <c r="EX86" i="24"/>
  <c r="AAE86" i="24" s="1"/>
  <c r="EX85" i="24"/>
  <c r="AAE85" i="24" s="1"/>
  <c r="EX84" i="24"/>
  <c r="AAE84" i="24" s="1"/>
  <c r="EX83" i="24"/>
  <c r="AAE83" i="24" s="1"/>
  <c r="EX82" i="24"/>
  <c r="AAE82" i="24" s="1"/>
  <c r="EX81" i="24"/>
  <c r="AAE81" i="24" s="1"/>
  <c r="EX80" i="24"/>
  <c r="AAE80" i="24" s="1"/>
  <c r="EX79" i="24"/>
  <c r="AAE79" i="24" s="1"/>
  <c r="EX78" i="24"/>
  <c r="AAE78" i="24" s="1"/>
  <c r="EX77" i="24"/>
  <c r="AAE77" i="24" s="1"/>
  <c r="EX76" i="24"/>
  <c r="AAE76" i="24" s="1"/>
  <c r="EX75" i="24"/>
  <c r="AAE75" i="24" s="1"/>
  <c r="EX74" i="24"/>
  <c r="AAE74" i="24" s="1"/>
  <c r="EX73" i="24"/>
  <c r="AAE73" i="24" s="1"/>
  <c r="EU109" i="24"/>
  <c r="AAD109" i="24" s="1"/>
  <c r="EU108" i="24"/>
  <c r="AAD108" i="24" s="1"/>
  <c r="EU107" i="24"/>
  <c r="AAD107" i="24" s="1"/>
  <c r="EU106" i="24"/>
  <c r="AAD106" i="24" s="1"/>
  <c r="EU105" i="24"/>
  <c r="AAD105" i="24" s="1"/>
  <c r="EU104" i="24"/>
  <c r="AAD104" i="24" s="1"/>
  <c r="EU103" i="24"/>
  <c r="AAD103" i="24" s="1"/>
  <c r="EU102" i="24"/>
  <c r="AAD102" i="24" s="1"/>
  <c r="EU101" i="24"/>
  <c r="AAD101" i="24" s="1"/>
  <c r="EU100" i="24"/>
  <c r="AAD100" i="24" s="1"/>
  <c r="EU99" i="24"/>
  <c r="AAD99" i="24" s="1"/>
  <c r="EU98" i="24"/>
  <c r="AAD98" i="24" s="1"/>
  <c r="EU97" i="24"/>
  <c r="AAD97" i="24" s="1"/>
  <c r="EU96" i="24"/>
  <c r="AAD96" i="24" s="1"/>
  <c r="EU95" i="24"/>
  <c r="AAD95" i="24" s="1"/>
  <c r="EU94" i="24"/>
  <c r="AAD94" i="24" s="1"/>
  <c r="EU93" i="24"/>
  <c r="AAD93" i="24" s="1"/>
  <c r="EU92" i="24"/>
  <c r="AAD92" i="24" s="1"/>
  <c r="EU91" i="24"/>
  <c r="AAD91" i="24" s="1"/>
  <c r="EU90" i="24"/>
  <c r="AAD90" i="24" s="1"/>
  <c r="EU89" i="24"/>
  <c r="AAD89" i="24" s="1"/>
  <c r="EU88" i="24"/>
  <c r="AAD88" i="24" s="1"/>
  <c r="EU87" i="24"/>
  <c r="AAD87" i="24" s="1"/>
  <c r="EU86" i="24"/>
  <c r="AAD86" i="24" s="1"/>
  <c r="EU85" i="24"/>
  <c r="AAD85" i="24" s="1"/>
  <c r="EU84" i="24"/>
  <c r="AAD84" i="24" s="1"/>
  <c r="EU83" i="24"/>
  <c r="AAD83" i="24" s="1"/>
  <c r="EU82" i="24"/>
  <c r="AAD82" i="24" s="1"/>
  <c r="EU81" i="24"/>
  <c r="AAD81" i="24" s="1"/>
  <c r="EU80" i="24"/>
  <c r="AAD80" i="24" s="1"/>
  <c r="EU79" i="24"/>
  <c r="AAD79" i="24" s="1"/>
  <c r="EU78" i="24"/>
  <c r="AAD78" i="24" s="1"/>
  <c r="EU77" i="24"/>
  <c r="AAD77" i="24" s="1"/>
  <c r="EU76" i="24"/>
  <c r="AAD76" i="24" s="1"/>
  <c r="EU75" i="24"/>
  <c r="AAD75" i="24" s="1"/>
  <c r="EU74" i="24"/>
  <c r="AAD74" i="24" s="1"/>
  <c r="EU73" i="24"/>
  <c r="AAD73" i="24" s="1"/>
  <c r="ER109" i="24"/>
  <c r="AAC109" i="24" s="1"/>
  <c r="ER108" i="24"/>
  <c r="AAC108" i="24" s="1"/>
  <c r="ER107" i="24"/>
  <c r="AAC107" i="24" s="1"/>
  <c r="ER106" i="24"/>
  <c r="AAC106" i="24" s="1"/>
  <c r="ER105" i="24"/>
  <c r="AAC105" i="24" s="1"/>
  <c r="ER104" i="24"/>
  <c r="AAC104" i="24" s="1"/>
  <c r="ER103" i="24"/>
  <c r="AAC103" i="24" s="1"/>
  <c r="ER102" i="24"/>
  <c r="AAC102" i="24" s="1"/>
  <c r="ER101" i="24"/>
  <c r="AAC101" i="24" s="1"/>
  <c r="ER100" i="24"/>
  <c r="AAC100" i="24" s="1"/>
  <c r="ER99" i="24"/>
  <c r="AAC99" i="24" s="1"/>
  <c r="ER98" i="24"/>
  <c r="AAC98" i="24" s="1"/>
  <c r="ER97" i="24"/>
  <c r="AAC97" i="24" s="1"/>
  <c r="ER96" i="24"/>
  <c r="AAC96" i="24" s="1"/>
  <c r="ER95" i="24"/>
  <c r="AAC95" i="24" s="1"/>
  <c r="ER94" i="24"/>
  <c r="AAC94" i="24" s="1"/>
  <c r="ER93" i="24"/>
  <c r="AAC93" i="24" s="1"/>
  <c r="ER92" i="24"/>
  <c r="AAC92" i="24" s="1"/>
  <c r="ER91" i="24"/>
  <c r="AAC91" i="24" s="1"/>
  <c r="ER90" i="24"/>
  <c r="AAC90" i="24" s="1"/>
  <c r="ER89" i="24"/>
  <c r="AAC89" i="24" s="1"/>
  <c r="ER88" i="24"/>
  <c r="AAC88" i="24" s="1"/>
  <c r="ER87" i="24"/>
  <c r="AAC87" i="24" s="1"/>
  <c r="ER86" i="24"/>
  <c r="AAC86" i="24" s="1"/>
  <c r="ER85" i="24"/>
  <c r="AAC85" i="24" s="1"/>
  <c r="ER84" i="24"/>
  <c r="AAC84" i="24" s="1"/>
  <c r="ER83" i="24"/>
  <c r="AAC83" i="24" s="1"/>
  <c r="ER82" i="24"/>
  <c r="AAC82" i="24" s="1"/>
  <c r="ER81" i="24"/>
  <c r="AAC81" i="24" s="1"/>
  <c r="ER80" i="24"/>
  <c r="AAC80" i="24" s="1"/>
  <c r="ER79" i="24"/>
  <c r="AAC79" i="24" s="1"/>
  <c r="ER78" i="24"/>
  <c r="AAC78" i="24" s="1"/>
  <c r="ER77" i="24"/>
  <c r="AAC77" i="24" s="1"/>
  <c r="ER76" i="24"/>
  <c r="AAC76" i="24" s="1"/>
  <c r="ER75" i="24"/>
  <c r="AAC75" i="24" s="1"/>
  <c r="ER74" i="24"/>
  <c r="AAC74" i="24" s="1"/>
  <c r="ER73" i="24"/>
  <c r="AAC73" i="24" s="1"/>
  <c r="EO109" i="24"/>
  <c r="AAB109" i="24" s="1"/>
  <c r="EO108" i="24"/>
  <c r="AAB108" i="24" s="1"/>
  <c r="EO107" i="24"/>
  <c r="AAB107" i="24" s="1"/>
  <c r="EO106" i="24"/>
  <c r="AAB106" i="24" s="1"/>
  <c r="EO105" i="24"/>
  <c r="AAB105" i="24" s="1"/>
  <c r="EO104" i="24"/>
  <c r="AAB104" i="24" s="1"/>
  <c r="EO103" i="24"/>
  <c r="AAB103" i="24" s="1"/>
  <c r="EO102" i="24"/>
  <c r="AAB102" i="24" s="1"/>
  <c r="EO101" i="24"/>
  <c r="AAB101" i="24" s="1"/>
  <c r="EO100" i="24"/>
  <c r="AAB100" i="24" s="1"/>
  <c r="EO99" i="24"/>
  <c r="AAB99" i="24" s="1"/>
  <c r="EO98" i="24"/>
  <c r="AAB98" i="24" s="1"/>
  <c r="EO97" i="24"/>
  <c r="AAB97" i="24" s="1"/>
  <c r="EO96" i="24"/>
  <c r="AAB96" i="24" s="1"/>
  <c r="EO95" i="24"/>
  <c r="AAB95" i="24" s="1"/>
  <c r="EO94" i="24"/>
  <c r="AAB94" i="24" s="1"/>
  <c r="EO93" i="24"/>
  <c r="AAB93" i="24" s="1"/>
  <c r="EO92" i="24"/>
  <c r="AAB92" i="24" s="1"/>
  <c r="EO91" i="24"/>
  <c r="AAB91" i="24" s="1"/>
  <c r="EO90" i="24"/>
  <c r="AAB90" i="24" s="1"/>
  <c r="EO89" i="24"/>
  <c r="AAB89" i="24" s="1"/>
  <c r="EO88" i="24"/>
  <c r="AAB88" i="24" s="1"/>
  <c r="EO87" i="24"/>
  <c r="AAB87" i="24" s="1"/>
  <c r="EO86" i="24"/>
  <c r="AAB86" i="24" s="1"/>
  <c r="EO85" i="24"/>
  <c r="AAB85" i="24" s="1"/>
  <c r="EO84" i="24"/>
  <c r="AAB84" i="24" s="1"/>
  <c r="EO83" i="24"/>
  <c r="AAB83" i="24" s="1"/>
  <c r="EO82" i="24"/>
  <c r="AAB82" i="24" s="1"/>
  <c r="EO81" i="24"/>
  <c r="AAB81" i="24" s="1"/>
  <c r="EO80" i="24"/>
  <c r="AAB80" i="24" s="1"/>
  <c r="EO79" i="24"/>
  <c r="AAB79" i="24" s="1"/>
  <c r="EO78" i="24"/>
  <c r="AAB78" i="24" s="1"/>
  <c r="EO77" i="24"/>
  <c r="AAB77" i="24" s="1"/>
  <c r="EO76" i="24"/>
  <c r="AAB76" i="24" s="1"/>
  <c r="EO75" i="24"/>
  <c r="AAB75" i="24" s="1"/>
  <c r="EO74" i="24"/>
  <c r="AAB74" i="24" s="1"/>
  <c r="EO73" i="24"/>
  <c r="AAB73" i="24" s="1"/>
  <c r="AF105" i="17" l="1" a="1"/>
  <c r="AF105" i="17" s="1"/>
  <c r="AAF88" i="24"/>
  <c r="ADL88" i="24"/>
  <c r="AAF73" i="24"/>
  <c r="ADL73" i="24"/>
  <c r="AAF81" i="24"/>
  <c r="ADL81" i="24"/>
  <c r="AAF89" i="24"/>
  <c r="ADL89" i="24"/>
  <c r="AAF97" i="24"/>
  <c r="ADL97" i="24"/>
  <c r="AAF105" i="24"/>
  <c r="ADL105" i="24"/>
  <c r="AAF80" i="24"/>
  <c r="ADL80" i="24"/>
  <c r="AAF74" i="24"/>
  <c r="ADL74" i="24"/>
  <c r="AAF82" i="24"/>
  <c r="ADL82" i="24"/>
  <c r="AAF90" i="24"/>
  <c r="ADL90" i="24"/>
  <c r="AAF98" i="24"/>
  <c r="ADL98" i="24"/>
  <c r="AAF106" i="24"/>
  <c r="ADL106" i="24"/>
  <c r="OL13" i="24"/>
  <c r="AFX13" i="24"/>
  <c r="AAF75" i="24"/>
  <c r="ADL75" i="24"/>
  <c r="AAF83" i="24"/>
  <c r="ADL83" i="24"/>
  <c r="AAF91" i="24"/>
  <c r="ADL91" i="24"/>
  <c r="AAF99" i="24"/>
  <c r="ADL99" i="24"/>
  <c r="AAF107" i="24"/>
  <c r="ADL107" i="24"/>
  <c r="AAF76" i="24"/>
  <c r="ADL76" i="24"/>
  <c r="AAF84" i="24"/>
  <c r="ADL84" i="24"/>
  <c r="AAF92" i="24"/>
  <c r="ADL92" i="24"/>
  <c r="AAF100" i="24"/>
  <c r="ADL100" i="24"/>
  <c r="AAF108" i="24"/>
  <c r="ADL108" i="24"/>
  <c r="AAF96" i="24"/>
  <c r="ADL96" i="24"/>
  <c r="AAF77" i="24"/>
  <c r="ADL77" i="24"/>
  <c r="AAF85" i="24"/>
  <c r="ADL85" i="24"/>
  <c r="AAF93" i="24"/>
  <c r="ADL93" i="24"/>
  <c r="AAF101" i="24"/>
  <c r="ADL101" i="24"/>
  <c r="AAF109" i="24"/>
  <c r="ADL109" i="24"/>
  <c r="AAF104" i="24"/>
  <c r="ADL104" i="24"/>
  <c r="AAF78" i="24"/>
  <c r="ADL78" i="24"/>
  <c r="AAF86" i="24"/>
  <c r="ADL86" i="24"/>
  <c r="AAF94" i="24"/>
  <c r="ADL94" i="24"/>
  <c r="AAF102" i="24"/>
  <c r="ADL102" i="24"/>
  <c r="AAF79" i="24"/>
  <c r="ADL79" i="24"/>
  <c r="AAF87" i="24"/>
  <c r="ADL87" i="24"/>
  <c r="AAF95" i="24"/>
  <c r="ADL95" i="24"/>
  <c r="AAF103" i="24"/>
  <c r="ADL103" i="24"/>
  <c r="OK14" i="24"/>
  <c r="OC14" i="24"/>
  <c r="OB15" i="24"/>
  <c r="AFU15" i="24" s="1"/>
  <c r="YL102" i="24"/>
  <c r="WP102" i="24"/>
  <c r="UB102" i="24"/>
  <c r="SX79" i="24"/>
  <c r="SF79" i="24"/>
  <c r="XH79" i="24"/>
  <c r="YL79" i="24"/>
  <c r="SF87" i="24"/>
  <c r="XH87" i="24"/>
  <c r="YL87" i="24"/>
  <c r="WD95" i="24"/>
  <c r="YL95" i="24"/>
  <c r="QY95" i="24"/>
  <c r="AGT95" i="24" s="1"/>
  <c r="XH95" i="24"/>
  <c r="SF95" i="24"/>
  <c r="YL103" i="24"/>
  <c r="SX103" i="24"/>
  <c r="XH103" i="24"/>
  <c r="SF103" i="24"/>
  <c r="YL86" i="24"/>
  <c r="QY86" i="24"/>
  <c r="AGT86" i="24" s="1"/>
  <c r="UB86" i="24"/>
  <c r="YL80" i="24"/>
  <c r="UB80" i="24"/>
  <c r="SR88" i="24"/>
  <c r="WD88" i="24"/>
  <c r="UB88" i="24"/>
  <c r="YL88" i="24"/>
  <c r="WV88" i="24"/>
  <c r="WP96" i="24"/>
  <c r="YL96" i="24"/>
  <c r="UB96" i="24"/>
  <c r="UB104" i="24"/>
  <c r="YL104" i="24"/>
  <c r="YL78" i="24"/>
  <c r="WP78" i="24"/>
  <c r="UB78" i="24"/>
  <c r="YL81" i="24"/>
  <c r="SF81" i="24"/>
  <c r="XH81" i="24"/>
  <c r="QY81" i="24"/>
  <c r="AGT81" i="24" s="1"/>
  <c r="SF89" i="24"/>
  <c r="XH89" i="24"/>
  <c r="YL89" i="24"/>
  <c r="WD89" i="24"/>
  <c r="SF97" i="24"/>
  <c r="XH97" i="24"/>
  <c r="YL97" i="24"/>
  <c r="SX97" i="24"/>
  <c r="QY105" i="24"/>
  <c r="AGT105" i="24" s="1"/>
  <c r="YL105" i="24"/>
  <c r="XH105" i="24"/>
  <c r="SF105" i="24"/>
  <c r="UB94" i="24"/>
  <c r="YL94" i="24"/>
  <c r="QY94" i="24"/>
  <c r="AGT94" i="24" s="1"/>
  <c r="WV94" i="24"/>
  <c r="WD94" i="24"/>
  <c r="SR94" i="24"/>
  <c r="UB74" i="24"/>
  <c r="YL74" i="24"/>
  <c r="QY74" i="24"/>
  <c r="AGT74" i="24" s="1"/>
  <c r="YL82" i="24"/>
  <c r="QY82" i="24"/>
  <c r="AGT82" i="24" s="1"/>
  <c r="WV82" i="24"/>
  <c r="SR82" i="24"/>
  <c r="WD82" i="24"/>
  <c r="UB82" i="24"/>
  <c r="UB90" i="24"/>
  <c r="WP90" i="24"/>
  <c r="YL90" i="24"/>
  <c r="QY98" i="24"/>
  <c r="AGT98" i="24" s="1"/>
  <c r="YL98" i="24"/>
  <c r="UB98" i="24"/>
  <c r="YL106" i="24"/>
  <c r="UB106" i="24"/>
  <c r="WV106" i="24"/>
  <c r="SR106" i="24"/>
  <c r="WD106" i="24"/>
  <c r="QY106" i="24"/>
  <c r="AGT106" i="24" s="1"/>
  <c r="QY75" i="24"/>
  <c r="AGT75" i="24" s="1"/>
  <c r="YL75" i="24"/>
  <c r="SF75" i="24"/>
  <c r="XH75" i="24"/>
  <c r="YL83" i="24"/>
  <c r="WD83" i="24"/>
  <c r="SF83" i="24"/>
  <c r="XH83" i="24"/>
  <c r="SF91" i="24"/>
  <c r="XH91" i="24"/>
  <c r="SX91" i="24"/>
  <c r="YL91" i="24"/>
  <c r="SF99" i="24"/>
  <c r="XH99" i="24"/>
  <c r="YL99" i="24"/>
  <c r="WD107" i="24"/>
  <c r="SF107" i="24"/>
  <c r="YL107" i="24"/>
  <c r="XH107" i="24"/>
  <c r="UB76" i="24"/>
  <c r="YL76" i="24"/>
  <c r="WV76" i="24"/>
  <c r="SR76" i="24"/>
  <c r="WD76" i="24"/>
  <c r="YL84" i="24"/>
  <c r="WP84" i="24"/>
  <c r="UB84" i="24"/>
  <c r="YL92" i="24"/>
  <c r="UB92" i="24"/>
  <c r="SR100" i="24"/>
  <c r="UB100" i="24"/>
  <c r="YL100" i="24"/>
  <c r="WV100" i="24"/>
  <c r="WD100" i="24"/>
  <c r="WP108" i="24"/>
  <c r="YL108" i="24"/>
  <c r="UB108" i="24"/>
  <c r="WD77" i="24"/>
  <c r="YL77" i="24"/>
  <c r="SF77" i="24"/>
  <c r="XH77" i="24"/>
  <c r="SX85" i="24"/>
  <c r="YL85" i="24"/>
  <c r="SF85" i="24"/>
  <c r="XH85" i="24"/>
  <c r="YL93" i="24"/>
  <c r="SF93" i="24"/>
  <c r="XH93" i="24"/>
  <c r="SF101" i="24"/>
  <c r="XH101" i="24"/>
  <c r="QY101" i="24"/>
  <c r="AGT101" i="24" s="1"/>
  <c r="YL101" i="24"/>
  <c r="WD101" i="24"/>
  <c r="SF109" i="24"/>
  <c r="XH109" i="24"/>
  <c r="SX109" i="24"/>
  <c r="YL109" i="24"/>
  <c r="ACF93" i="24"/>
  <c r="ACF78" i="24"/>
  <c r="ACF86" i="24"/>
  <c r="ACF94" i="24"/>
  <c r="ACF102" i="24"/>
  <c r="ACF101" i="24"/>
  <c r="ACF79" i="24"/>
  <c r="ACF87" i="24"/>
  <c r="ACF95" i="24"/>
  <c r="ACF103" i="24"/>
  <c r="ACF85" i="24"/>
  <c r="ACF80" i="24"/>
  <c r="ACF88" i="24"/>
  <c r="ACF96" i="24"/>
  <c r="ACF104" i="24"/>
  <c r="ACF73" i="24"/>
  <c r="ACF81" i="24"/>
  <c r="ACF89" i="24"/>
  <c r="ACF97" i="24"/>
  <c r="ACF105" i="24"/>
  <c r="ACF77" i="24"/>
  <c r="ACF74" i="24"/>
  <c r="ACF82" i="24"/>
  <c r="ACF90" i="24"/>
  <c r="ACF98" i="24"/>
  <c r="ACF106" i="24"/>
  <c r="ACF75" i="24"/>
  <c r="ACF83" i="24"/>
  <c r="ACF91" i="24"/>
  <c r="ACF99" i="24"/>
  <c r="ACF107" i="24"/>
  <c r="ACF109" i="24"/>
  <c r="ACF76" i="24"/>
  <c r="ACF84" i="24"/>
  <c r="ACF92" i="24"/>
  <c r="ACF100" i="24"/>
  <c r="ACF108" i="24"/>
  <c r="EL109" i="24"/>
  <c r="AAA109" i="24" s="1"/>
  <c r="EL108" i="24"/>
  <c r="AAA108" i="24" s="1"/>
  <c r="EL107" i="24"/>
  <c r="AAA107" i="24" s="1"/>
  <c r="EL106" i="24"/>
  <c r="AAA106" i="24" s="1"/>
  <c r="EL105" i="24"/>
  <c r="AAA105" i="24" s="1"/>
  <c r="EL104" i="24"/>
  <c r="AAA104" i="24" s="1"/>
  <c r="EL103" i="24"/>
  <c r="AAA103" i="24" s="1"/>
  <c r="EL102" i="24"/>
  <c r="AAA102" i="24" s="1"/>
  <c r="EL101" i="24"/>
  <c r="AAA101" i="24" s="1"/>
  <c r="EL100" i="24"/>
  <c r="AAA100" i="24" s="1"/>
  <c r="EL99" i="24"/>
  <c r="AAA99" i="24" s="1"/>
  <c r="EL98" i="24"/>
  <c r="AAA98" i="24" s="1"/>
  <c r="EL97" i="24"/>
  <c r="AAA97" i="24" s="1"/>
  <c r="EL96" i="24"/>
  <c r="AAA96" i="24" s="1"/>
  <c r="EL95" i="24"/>
  <c r="AAA95" i="24" s="1"/>
  <c r="EL94" i="24"/>
  <c r="AAA94" i="24" s="1"/>
  <c r="EL93" i="24"/>
  <c r="AAA93" i="24" s="1"/>
  <c r="EL92" i="24"/>
  <c r="AAA92" i="24" s="1"/>
  <c r="EL91" i="24"/>
  <c r="AAA91" i="24" s="1"/>
  <c r="EL90" i="24"/>
  <c r="AAA90" i="24" s="1"/>
  <c r="EL89" i="24"/>
  <c r="AAA89" i="24" s="1"/>
  <c r="EL88" i="24"/>
  <c r="AAA88" i="24" s="1"/>
  <c r="EL87" i="24"/>
  <c r="AAA87" i="24" s="1"/>
  <c r="EL86" i="24"/>
  <c r="AAA86" i="24" s="1"/>
  <c r="EL85" i="24"/>
  <c r="AAA85" i="24" s="1"/>
  <c r="EL84" i="24"/>
  <c r="AAA84" i="24" s="1"/>
  <c r="EL83" i="24"/>
  <c r="AAA83" i="24" s="1"/>
  <c r="EL82" i="24"/>
  <c r="AAA82" i="24" s="1"/>
  <c r="EL81" i="24"/>
  <c r="AAA81" i="24" s="1"/>
  <c r="EL80" i="24"/>
  <c r="AAA80" i="24" s="1"/>
  <c r="EL79" i="24"/>
  <c r="AAA79" i="24" s="1"/>
  <c r="EL78" i="24"/>
  <c r="AAA78" i="24" s="1"/>
  <c r="EL77" i="24"/>
  <c r="AAA77" i="24" s="1"/>
  <c r="EL76" i="24"/>
  <c r="AAA76" i="24" s="1"/>
  <c r="EL75" i="24"/>
  <c r="AAA75" i="24" s="1"/>
  <c r="EL74" i="24"/>
  <c r="AAA74" i="24" s="1"/>
  <c r="EL73" i="24"/>
  <c r="AAA73" i="24" s="1"/>
  <c r="EI109" i="24"/>
  <c r="ZZ109" i="24" s="1"/>
  <c r="EI108" i="24"/>
  <c r="ZZ108" i="24" s="1"/>
  <c r="EI107" i="24"/>
  <c r="ZZ107" i="24" s="1"/>
  <c r="EI106" i="24"/>
  <c r="ZZ106" i="24" s="1"/>
  <c r="EI105" i="24"/>
  <c r="ZZ105" i="24" s="1"/>
  <c r="EI104" i="24"/>
  <c r="ZZ104" i="24" s="1"/>
  <c r="EI103" i="24"/>
  <c r="ZZ103" i="24" s="1"/>
  <c r="EI102" i="24"/>
  <c r="ZZ102" i="24" s="1"/>
  <c r="EI101" i="24"/>
  <c r="ZZ101" i="24" s="1"/>
  <c r="EI100" i="24"/>
  <c r="ZZ100" i="24" s="1"/>
  <c r="EI99" i="24"/>
  <c r="ZZ99" i="24" s="1"/>
  <c r="EI98" i="24"/>
  <c r="ZZ98" i="24" s="1"/>
  <c r="EI97" i="24"/>
  <c r="ZZ97" i="24" s="1"/>
  <c r="EI96" i="24"/>
  <c r="ZZ96" i="24" s="1"/>
  <c r="EI95" i="24"/>
  <c r="ZZ95" i="24" s="1"/>
  <c r="EI94" i="24"/>
  <c r="ZZ94" i="24" s="1"/>
  <c r="EI93" i="24"/>
  <c r="ZZ93" i="24" s="1"/>
  <c r="EI92" i="24"/>
  <c r="ZZ92" i="24" s="1"/>
  <c r="EI91" i="24"/>
  <c r="ZZ91" i="24" s="1"/>
  <c r="EI90" i="24"/>
  <c r="ZZ90" i="24" s="1"/>
  <c r="EI89" i="24"/>
  <c r="ZZ89" i="24" s="1"/>
  <c r="EI88" i="24"/>
  <c r="ZZ88" i="24" s="1"/>
  <c r="EI87" i="24"/>
  <c r="ZZ87" i="24" s="1"/>
  <c r="EI86" i="24"/>
  <c r="ZZ86" i="24" s="1"/>
  <c r="EI85" i="24"/>
  <c r="ZZ85" i="24" s="1"/>
  <c r="EI84" i="24"/>
  <c r="ZZ84" i="24" s="1"/>
  <c r="EI83" i="24"/>
  <c r="ZZ83" i="24" s="1"/>
  <c r="EI82" i="24"/>
  <c r="ZZ82" i="24" s="1"/>
  <c r="EI81" i="24"/>
  <c r="ZZ81" i="24" s="1"/>
  <c r="EI80" i="24"/>
  <c r="ZZ80" i="24" s="1"/>
  <c r="EI79" i="24"/>
  <c r="ZZ79" i="24" s="1"/>
  <c r="EI78" i="24"/>
  <c r="ZZ78" i="24" s="1"/>
  <c r="EI77" i="24"/>
  <c r="ZZ77" i="24" s="1"/>
  <c r="EI76" i="24"/>
  <c r="ZZ76" i="24" s="1"/>
  <c r="EI75" i="24"/>
  <c r="ZZ75" i="24" s="1"/>
  <c r="EI74" i="24"/>
  <c r="ZZ74" i="24" s="1"/>
  <c r="EI73" i="24"/>
  <c r="ZZ73" i="24" s="1"/>
  <c r="EF109" i="24"/>
  <c r="ZY109" i="24" s="1"/>
  <c r="EF108" i="24"/>
  <c r="ZY108" i="24" s="1"/>
  <c r="EF107" i="24"/>
  <c r="ZY107" i="24" s="1"/>
  <c r="EF106" i="24"/>
  <c r="ZY106" i="24" s="1"/>
  <c r="EF105" i="24"/>
  <c r="ZY105" i="24" s="1"/>
  <c r="EF104" i="24"/>
  <c r="ZY104" i="24" s="1"/>
  <c r="EF103" i="24"/>
  <c r="ZY103" i="24" s="1"/>
  <c r="EF102" i="24"/>
  <c r="ZY102" i="24" s="1"/>
  <c r="EF101" i="24"/>
  <c r="ZY101" i="24" s="1"/>
  <c r="EF100" i="24"/>
  <c r="ZY100" i="24" s="1"/>
  <c r="EF99" i="24"/>
  <c r="ZY99" i="24" s="1"/>
  <c r="EF98" i="24"/>
  <c r="ZY98" i="24" s="1"/>
  <c r="EF97" i="24"/>
  <c r="ZY97" i="24" s="1"/>
  <c r="EF96" i="24"/>
  <c r="ZY96" i="24" s="1"/>
  <c r="EF95" i="24"/>
  <c r="ZY95" i="24" s="1"/>
  <c r="EF94" i="24"/>
  <c r="ZY94" i="24" s="1"/>
  <c r="EF93" i="24"/>
  <c r="ZY93" i="24" s="1"/>
  <c r="EF92" i="24"/>
  <c r="ZY92" i="24" s="1"/>
  <c r="EF91" i="24"/>
  <c r="ZY91" i="24" s="1"/>
  <c r="EF90" i="24"/>
  <c r="ZY90" i="24" s="1"/>
  <c r="EF89" i="24"/>
  <c r="ZY89" i="24" s="1"/>
  <c r="EF88" i="24"/>
  <c r="ZY88" i="24" s="1"/>
  <c r="EF87" i="24"/>
  <c r="ZY87" i="24" s="1"/>
  <c r="EF86" i="24"/>
  <c r="ZY86" i="24" s="1"/>
  <c r="EF85" i="24"/>
  <c r="ZY85" i="24" s="1"/>
  <c r="EF84" i="24"/>
  <c r="ZY84" i="24" s="1"/>
  <c r="EF83" i="24"/>
  <c r="ZY83" i="24" s="1"/>
  <c r="EF82" i="24"/>
  <c r="ZY82" i="24" s="1"/>
  <c r="EF81" i="24"/>
  <c r="ZY81" i="24" s="1"/>
  <c r="EF80" i="24"/>
  <c r="ZY80" i="24" s="1"/>
  <c r="EF79" i="24"/>
  <c r="ZY79" i="24" s="1"/>
  <c r="EF78" i="24"/>
  <c r="ZY78" i="24" s="1"/>
  <c r="EF77" i="24"/>
  <c r="ZY77" i="24" s="1"/>
  <c r="EF76" i="24"/>
  <c r="ZY76" i="24" s="1"/>
  <c r="EF75" i="24"/>
  <c r="ZY75" i="24" s="1"/>
  <c r="EF74" i="24"/>
  <c r="ZY74" i="24" s="1"/>
  <c r="EF73" i="24"/>
  <c r="ZY73" i="24" s="1"/>
  <c r="ALO9" i="24"/>
  <c r="ALO8" i="24"/>
  <c r="ALO7" i="24"/>
  <c r="ALO6" i="24"/>
  <c r="ALO5" i="24"/>
  <c r="AF106" i="17" l="1" a="1"/>
  <c r="AF106" i="17" s="1"/>
  <c r="OL14" i="24"/>
  <c r="AFX14" i="24"/>
  <c r="OB16" i="24"/>
  <c r="AFU16" i="24" s="1"/>
  <c r="OK15" i="24"/>
  <c r="OC15" i="24"/>
  <c r="RE93" i="24"/>
  <c r="AGV93" i="24" s="1"/>
  <c r="RK93" i="24"/>
  <c r="AGX93" i="24" s="1"/>
  <c r="RQ92" i="24"/>
  <c r="RK92" i="24"/>
  <c r="AGX92" i="24" s="1"/>
  <c r="WD98" i="24"/>
  <c r="SR98" i="24"/>
  <c r="VF98" i="24"/>
  <c r="QP98" i="24"/>
  <c r="AGQ98" i="24" s="1"/>
  <c r="PU98" i="24"/>
  <c r="AGJ98" i="24" s="1"/>
  <c r="WV109" i="24"/>
  <c r="TV109" i="24"/>
  <c r="TP109" i="24"/>
  <c r="SR109" i="24"/>
  <c r="RH109" i="24"/>
  <c r="AGW109" i="24" s="1"/>
  <c r="XB109" i="24"/>
  <c r="RN109" i="24"/>
  <c r="RZ109" i="24"/>
  <c r="SC109" i="24" s="1"/>
  <c r="RB109" i="24"/>
  <c r="AGU109" i="24" s="1"/>
  <c r="RT109" i="24"/>
  <c r="RW109" i="24" s="1"/>
  <c r="RQ109" i="24"/>
  <c r="QS101" i="24"/>
  <c r="AGR101" i="24" s="1"/>
  <c r="PR101" i="24"/>
  <c r="AGI101" i="24" s="1"/>
  <c r="TP93" i="24"/>
  <c r="SR93" i="24"/>
  <c r="TV93" i="24"/>
  <c r="WP93" i="24"/>
  <c r="QS85" i="24"/>
  <c r="AGR85" i="24" s="1"/>
  <c r="PR85" i="24"/>
  <c r="AGI85" i="24" s="1"/>
  <c r="XB85" i="24"/>
  <c r="RH85" i="24"/>
  <c r="AGW85" i="24" s="1"/>
  <c r="RN85" i="24"/>
  <c r="QG77" i="24"/>
  <c r="AGN77" i="24" s="1"/>
  <c r="UZ77" i="24"/>
  <c r="QP77" i="24"/>
  <c r="AGQ77" i="24" s="1"/>
  <c r="UB77" i="24"/>
  <c r="TJ77" i="24"/>
  <c r="RZ108" i="24"/>
  <c r="SC108" i="24" s="1"/>
  <c r="RB108" i="24"/>
  <c r="AGU108" i="24" s="1"/>
  <c r="RH108" i="24"/>
  <c r="AGW108" i="24" s="1"/>
  <c r="RB100" i="24"/>
  <c r="AGU100" i="24" s="1"/>
  <c r="RZ100" i="24"/>
  <c r="SC100" i="24" s="1"/>
  <c r="RH100" i="24"/>
  <c r="AGW100" i="24" s="1"/>
  <c r="TP92" i="24"/>
  <c r="SX92" i="24"/>
  <c r="SF92" i="24"/>
  <c r="XH92" i="24"/>
  <c r="VX92" i="24"/>
  <c r="QV92" i="24"/>
  <c r="AGS92" i="24" s="1"/>
  <c r="XB92" i="24"/>
  <c r="VF84" i="24"/>
  <c r="QP84" i="24"/>
  <c r="AGQ84" i="24" s="1"/>
  <c r="PU84" i="24"/>
  <c r="AGJ84" i="24" s="1"/>
  <c r="QY84" i="24"/>
  <c r="AGT84" i="24" s="1"/>
  <c r="UH84" i="24"/>
  <c r="XT84" i="24"/>
  <c r="UT84" i="24"/>
  <c r="UK84" i="24"/>
  <c r="TD76" i="24"/>
  <c r="TJ76" i="24"/>
  <c r="QS76" i="24"/>
  <c r="AGR76" i="24" s="1"/>
  <c r="QD76" i="24"/>
  <c r="AGM76" i="24" s="1"/>
  <c r="SL99" i="24"/>
  <c r="TD99" i="24"/>
  <c r="RH91" i="24"/>
  <c r="AGW91" i="24" s="1"/>
  <c r="RN91" i="24"/>
  <c r="XB91" i="24"/>
  <c r="XN91" i="24"/>
  <c r="QV91" i="24"/>
  <c r="AGS91" i="24" s="1"/>
  <c r="UZ83" i="24"/>
  <c r="QP83" i="24"/>
  <c r="AGQ83" i="24" s="1"/>
  <c r="QG83" i="24"/>
  <c r="AGN83" i="24" s="1"/>
  <c r="TD75" i="24"/>
  <c r="SL75" i="24"/>
  <c r="XB106" i="24"/>
  <c r="UH106" i="24"/>
  <c r="UK106" i="24" s="1"/>
  <c r="XH106" i="24"/>
  <c r="QV106" i="24"/>
  <c r="AGS106" i="24" s="1"/>
  <c r="UT106" i="24"/>
  <c r="TJ98" i="24"/>
  <c r="TD98" i="24"/>
  <c r="VX98" i="24"/>
  <c r="XH98" i="24"/>
  <c r="XB98" i="24"/>
  <c r="QV98" i="24"/>
  <c r="AGS98" i="24" s="1"/>
  <c r="VX90" i="24"/>
  <c r="RN90" i="24"/>
  <c r="XT90" i="24"/>
  <c r="RE90" i="24"/>
  <c r="AGV90" i="24" s="1"/>
  <c r="XN90" i="24"/>
  <c r="RH82" i="24"/>
  <c r="AGW82" i="24" s="1"/>
  <c r="RT82" i="24"/>
  <c r="RW82" i="24" s="1"/>
  <c r="RZ82" i="24"/>
  <c r="SC82" i="24" s="1"/>
  <c r="RB82" i="24"/>
  <c r="AGU82" i="24" s="1"/>
  <c r="RH74" i="24"/>
  <c r="AGW74" i="24" s="1"/>
  <c r="RT74" i="24"/>
  <c r="RW74" i="24" s="1"/>
  <c r="RB74" i="24"/>
  <c r="AGU74" i="24" s="1"/>
  <c r="UZ94" i="24"/>
  <c r="QJ94" i="24"/>
  <c r="AGO94" i="24" s="1"/>
  <c r="PR94" i="24"/>
  <c r="AGI94" i="24" s="1"/>
  <c r="TP94" i="24"/>
  <c r="WV93" i="24"/>
  <c r="SF94" i="24"/>
  <c r="WP94" i="24"/>
  <c r="SX94" i="24"/>
  <c r="SL97" i="24"/>
  <c r="TD97" i="24"/>
  <c r="UT89" i="24"/>
  <c r="QM89" i="24"/>
  <c r="AGP89" i="24" s="1"/>
  <c r="PU89" i="24"/>
  <c r="AGJ89" i="24" s="1"/>
  <c r="QJ89" i="24"/>
  <c r="AGO89" i="24" s="1"/>
  <c r="VF89" i="24"/>
  <c r="QD89" i="24"/>
  <c r="AGM89" i="24" s="1"/>
  <c r="RK81" i="24"/>
  <c r="AGX81" i="24" s="1"/>
  <c r="RE81" i="24"/>
  <c r="AGV81" i="24" s="1"/>
  <c r="SX81" i="24"/>
  <c r="WV80" i="24"/>
  <c r="WD78" i="24"/>
  <c r="SR78" i="24"/>
  <c r="QD78" i="24"/>
  <c r="AGM78" i="24" s="1"/>
  <c r="QS78" i="24"/>
  <c r="AGR78" i="24" s="1"/>
  <c r="WD104" i="24"/>
  <c r="SR104" i="24"/>
  <c r="WD96" i="24"/>
  <c r="SR96" i="24"/>
  <c r="XT88" i="24"/>
  <c r="UK88" i="24"/>
  <c r="QY88" i="24"/>
  <c r="AGT88" i="24" s="1"/>
  <c r="PU80" i="24"/>
  <c r="AGJ80" i="24" s="1"/>
  <c r="VF80" i="24"/>
  <c r="QP80" i="24"/>
  <c r="AGQ80" i="24" s="1"/>
  <c r="XB86" i="24"/>
  <c r="XH86" i="24"/>
  <c r="QV86" i="24"/>
  <c r="AGS86" i="24" s="1"/>
  <c r="TJ86" i="24"/>
  <c r="TD86" i="24"/>
  <c r="SL103" i="24"/>
  <c r="TD103" i="24"/>
  <c r="WV103" i="24"/>
  <c r="TP103" i="24"/>
  <c r="SR103" i="24"/>
  <c r="TV103" i="24"/>
  <c r="WV78" i="24"/>
  <c r="WP79" i="24"/>
  <c r="WD79" i="24"/>
  <c r="UB79" i="24"/>
  <c r="TJ79" i="24"/>
  <c r="RK102" i="24"/>
  <c r="AGX102" i="24" s="1"/>
  <c r="RQ102" i="24"/>
  <c r="UT109" i="24"/>
  <c r="QY109" i="24"/>
  <c r="AGT109" i="24" s="1"/>
  <c r="UH109" i="24"/>
  <c r="VX109" i="24"/>
  <c r="TJ101" i="24"/>
  <c r="UB101" i="24"/>
  <c r="UB93" i="24"/>
  <c r="WD93" i="24"/>
  <c r="TJ93" i="24"/>
  <c r="QD77" i="24"/>
  <c r="AGM77" i="24" s="1"/>
  <c r="QJ77" i="24"/>
  <c r="AGO77" i="24" s="1"/>
  <c r="VF77" i="24"/>
  <c r="XB100" i="24"/>
  <c r="XH100" i="24"/>
  <c r="UT100" i="24"/>
  <c r="QV100" i="24"/>
  <c r="AGS100" i="24" s="1"/>
  <c r="UH100" i="24"/>
  <c r="XN99" i="24"/>
  <c r="UT99" i="24"/>
  <c r="UH99" i="24"/>
  <c r="UK99" i="24" s="1"/>
  <c r="QV99" i="24"/>
  <c r="AGS99" i="24" s="1"/>
  <c r="TD83" i="24"/>
  <c r="SL83" i="24"/>
  <c r="QJ106" i="24"/>
  <c r="AGO106" i="24" s="1"/>
  <c r="UZ106" i="24"/>
  <c r="PR106" i="24"/>
  <c r="AGI106" i="24" s="1"/>
  <c r="TJ106" i="24"/>
  <c r="TD106" i="24"/>
  <c r="WD81" i="24"/>
  <c r="UB81" i="24"/>
  <c r="TJ81" i="24"/>
  <c r="QD88" i="24"/>
  <c r="AGM88" i="24" s="1"/>
  <c r="QS88" i="24"/>
  <c r="AGR88" i="24" s="1"/>
  <c r="TD87" i="24"/>
  <c r="SL87" i="24"/>
  <c r="TP79" i="24"/>
  <c r="SR79" i="24"/>
  <c r="TV79" i="24"/>
  <c r="WV79" i="24"/>
  <c r="VF102" i="24"/>
  <c r="QP102" i="24"/>
  <c r="AGQ102" i="24" s="1"/>
  <c r="PU102" i="24"/>
  <c r="AGJ102" i="24" s="1"/>
  <c r="RK109" i="24"/>
  <c r="AGX109" i="24" s="1"/>
  <c r="RE109" i="24"/>
  <c r="AGV109" i="24" s="1"/>
  <c r="UZ93" i="24"/>
  <c r="QG93" i="24"/>
  <c r="AGN93" i="24" s="1"/>
  <c r="QP93" i="24"/>
  <c r="AGQ93" i="24" s="1"/>
  <c r="TP85" i="24"/>
  <c r="SR85" i="24"/>
  <c r="TV85" i="24"/>
  <c r="WV85" i="24"/>
  <c r="QD85" i="24"/>
  <c r="AGM85" i="24" s="1"/>
  <c r="QJ85" i="24"/>
  <c r="AGO85" i="24" s="1"/>
  <c r="VF85" i="24"/>
  <c r="XN77" i="24"/>
  <c r="XT77" i="24"/>
  <c r="QV77" i="24"/>
  <c r="AGS77" i="24" s="1"/>
  <c r="UK77" i="24"/>
  <c r="QM77" i="24"/>
  <c r="AGP77" i="24" s="1"/>
  <c r="PU77" i="24"/>
  <c r="AGJ77" i="24" s="1"/>
  <c r="UT77" i="24"/>
  <c r="QS77" i="24"/>
  <c r="AGR77" i="24" s="1"/>
  <c r="PR77" i="24"/>
  <c r="AGI77" i="24" s="1"/>
  <c r="QM100" i="24"/>
  <c r="AGP100" i="24" s="1"/>
  <c r="QG100" i="24"/>
  <c r="AGN100" i="24" s="1"/>
  <c r="XN92" i="24"/>
  <c r="UH92" i="24"/>
  <c r="RN92" i="24"/>
  <c r="RE92" i="24"/>
  <c r="AGV92" i="24" s="1"/>
  <c r="RT92" i="24"/>
  <c r="RW92" i="24" s="1"/>
  <c r="RZ92" i="24"/>
  <c r="SC92" i="24" s="1"/>
  <c r="RH84" i="24"/>
  <c r="AGW84" i="24" s="1"/>
  <c r="RZ84" i="24"/>
  <c r="SC84" i="24" s="1"/>
  <c r="RB84" i="24"/>
  <c r="AGU84" i="24" s="1"/>
  <c r="QG84" i="24"/>
  <c r="AGN84" i="24" s="1"/>
  <c r="QM84" i="24"/>
  <c r="AGP84" i="24" s="1"/>
  <c r="VX84" i="24"/>
  <c r="QV84" i="24"/>
  <c r="AGS84" i="24" s="1"/>
  <c r="XB84" i="24"/>
  <c r="XH84" i="24"/>
  <c r="RK84" i="24"/>
  <c r="AGX84" i="24" s="1"/>
  <c r="RQ84" i="24"/>
  <c r="VF76" i="24"/>
  <c r="QP76" i="24"/>
  <c r="AGQ76" i="24" s="1"/>
  <c r="PU76" i="24"/>
  <c r="AGJ76" i="24" s="1"/>
  <c r="UK76" i="24"/>
  <c r="QY76" i="24"/>
  <c r="AGT76" i="24" s="1"/>
  <c r="XT76" i="24"/>
  <c r="TJ107" i="24"/>
  <c r="UB107" i="24"/>
  <c r="QD107" i="24"/>
  <c r="AGM107" i="24" s="1"/>
  <c r="QJ107" i="24"/>
  <c r="AGO107" i="24" s="1"/>
  <c r="VF107" i="24"/>
  <c r="QD91" i="24"/>
  <c r="AGM91" i="24" s="1"/>
  <c r="QJ91" i="24"/>
  <c r="AGO91" i="24" s="1"/>
  <c r="VF91" i="24"/>
  <c r="QS91" i="24"/>
  <c r="AGR91" i="24" s="1"/>
  <c r="PR91" i="24"/>
  <c r="AGI91" i="24" s="1"/>
  <c r="QV83" i="24"/>
  <c r="AGS83" i="24" s="1"/>
  <c r="XN83" i="24"/>
  <c r="QG75" i="24"/>
  <c r="AGN75" i="24" s="1"/>
  <c r="UZ75" i="24"/>
  <c r="QP75" i="24"/>
  <c r="AGQ75" i="24" s="1"/>
  <c r="QG98" i="24"/>
  <c r="AGN98" i="24" s="1"/>
  <c r="QM98" i="24"/>
  <c r="AGP98" i="24" s="1"/>
  <c r="SL98" i="24"/>
  <c r="TV98" i="24"/>
  <c r="WP98" i="24"/>
  <c r="UT98" i="24"/>
  <c r="UZ98" i="24"/>
  <c r="PR98" i="24"/>
  <c r="AGI98" i="24" s="1"/>
  <c r="QJ98" i="24"/>
  <c r="AGO98" i="24" s="1"/>
  <c r="PR90" i="24"/>
  <c r="AGI90" i="24" s="1"/>
  <c r="QJ90" i="24"/>
  <c r="AGO90" i="24" s="1"/>
  <c r="UZ90" i="24"/>
  <c r="WV89" i="24"/>
  <c r="SL90" i="24"/>
  <c r="TV90" i="24"/>
  <c r="TD82" i="24"/>
  <c r="TJ82" i="24"/>
  <c r="QD82" i="24"/>
  <c r="AGM82" i="24" s="1"/>
  <c r="QS82" i="24"/>
  <c r="AGR82" i="24" s="1"/>
  <c r="SF74" i="24"/>
  <c r="TP74" i="24"/>
  <c r="SX74" i="24"/>
  <c r="SX105" i="24"/>
  <c r="WV104" i="24"/>
  <c r="QM105" i="24"/>
  <c r="AGP105" i="24" s="1"/>
  <c r="PU105" i="24"/>
  <c r="AGJ105" i="24" s="1"/>
  <c r="RN105" i="24"/>
  <c r="XB105" i="24"/>
  <c r="RH105" i="24"/>
  <c r="AGW105" i="24" s="1"/>
  <c r="UK97" i="24"/>
  <c r="XN97" i="24"/>
  <c r="QV97" i="24"/>
  <c r="AGS97" i="24" s="1"/>
  <c r="XT97" i="24"/>
  <c r="QP97" i="24"/>
  <c r="AGQ97" i="24" s="1"/>
  <c r="UZ97" i="24"/>
  <c r="QG97" i="24"/>
  <c r="AGN97" i="24" s="1"/>
  <c r="UB89" i="24"/>
  <c r="TJ89" i="24"/>
  <c r="RQ89" i="24"/>
  <c r="UH89" i="24"/>
  <c r="RT89" i="24"/>
  <c r="RW89" i="24" s="1"/>
  <c r="RB89" i="24"/>
  <c r="AGU89" i="24" s="1"/>
  <c r="RE89" i="24"/>
  <c r="AGV89" i="24" s="1"/>
  <c r="RK89" i="24"/>
  <c r="AGX89" i="24" s="1"/>
  <c r="RZ89" i="24"/>
  <c r="SC89" i="24" s="1"/>
  <c r="TD81" i="24"/>
  <c r="SL81" i="24"/>
  <c r="UT78" i="24"/>
  <c r="UH78" i="24"/>
  <c r="UK78" i="24" s="1"/>
  <c r="QY78" i="24"/>
  <c r="AGT78" i="24" s="1"/>
  <c r="QD104" i="24"/>
  <c r="AGM104" i="24" s="1"/>
  <c r="QS104" i="24"/>
  <c r="AGR104" i="24" s="1"/>
  <c r="SX104" i="24"/>
  <c r="SF104" i="24"/>
  <c r="TP104" i="24"/>
  <c r="TP96" i="24"/>
  <c r="SX96" i="24"/>
  <c r="SF96" i="24"/>
  <c r="RK88" i="24"/>
  <c r="AGX88" i="24" s="1"/>
  <c r="RQ88" i="24"/>
  <c r="PU88" i="24"/>
  <c r="AGJ88" i="24" s="1"/>
  <c r="QP88" i="24"/>
  <c r="AGQ88" i="24" s="1"/>
  <c r="VF88" i="24"/>
  <c r="QG80" i="24"/>
  <c r="AGN80" i="24" s="1"/>
  <c r="QM80" i="24"/>
  <c r="AGP80" i="24" s="1"/>
  <c r="QV80" i="24"/>
  <c r="AGS80" i="24" s="1"/>
  <c r="XB80" i="24"/>
  <c r="XH80" i="24"/>
  <c r="QG86" i="24"/>
  <c r="AGN86" i="24" s="1"/>
  <c r="QM86" i="24"/>
  <c r="AGP86" i="24" s="1"/>
  <c r="QV103" i="24"/>
  <c r="AGS103" i="24" s="1"/>
  <c r="XN103" i="24"/>
  <c r="WD103" i="24"/>
  <c r="UB103" i="24"/>
  <c r="TJ103" i="24"/>
  <c r="QM87" i="24"/>
  <c r="AGP87" i="24" s="1"/>
  <c r="PU87" i="24"/>
  <c r="AGJ87" i="24" s="1"/>
  <c r="PU79" i="24"/>
  <c r="AGJ79" i="24" s="1"/>
  <c r="QM79" i="24"/>
  <c r="AGP79" i="24" s="1"/>
  <c r="RQ79" i="24"/>
  <c r="XT79" i="24"/>
  <c r="RZ79" i="24"/>
  <c r="SC79" i="24" s="1"/>
  <c r="RB79" i="24"/>
  <c r="AGU79" i="24" s="1"/>
  <c r="TJ102" i="24"/>
  <c r="TD102" i="24"/>
  <c r="WD102" i="24"/>
  <c r="SR102" i="24"/>
  <c r="UB109" i="24"/>
  <c r="WD109" i="24"/>
  <c r="TJ109" i="24"/>
  <c r="VF108" i="24"/>
  <c r="QP108" i="24"/>
  <c r="AGQ108" i="24" s="1"/>
  <c r="PU108" i="24"/>
  <c r="AGJ108" i="24" s="1"/>
  <c r="VF92" i="24"/>
  <c r="QP92" i="24"/>
  <c r="AGQ92" i="24" s="1"/>
  <c r="PU92" i="24"/>
  <c r="AGJ92" i="24" s="1"/>
  <c r="RN107" i="24"/>
  <c r="RH107" i="24"/>
  <c r="AGW107" i="24" s="1"/>
  <c r="XB107" i="24"/>
  <c r="RE99" i="24"/>
  <c r="AGV99" i="24" s="1"/>
  <c r="RK99" i="24"/>
  <c r="AGX99" i="24" s="1"/>
  <c r="RT99" i="24"/>
  <c r="RW99" i="24" s="1"/>
  <c r="QG91" i="24"/>
  <c r="AGN91" i="24" s="1"/>
  <c r="UZ91" i="24"/>
  <c r="QP91" i="24"/>
  <c r="AGQ91" i="24" s="1"/>
  <c r="VF106" i="24"/>
  <c r="QP106" i="24"/>
  <c r="AGQ106" i="24" s="1"/>
  <c r="PU106" i="24"/>
  <c r="AGJ106" i="24" s="1"/>
  <c r="RQ94" i="24"/>
  <c r="RK94" i="24"/>
  <c r="AGX94" i="24" s="1"/>
  <c r="QS81" i="24"/>
  <c r="AGR81" i="24" s="1"/>
  <c r="PR81" i="24"/>
  <c r="AGI81" i="24" s="1"/>
  <c r="UT104" i="24"/>
  <c r="QJ104" i="24"/>
  <c r="AGO104" i="24" s="1"/>
  <c r="PR104" i="24"/>
  <c r="AGI104" i="24" s="1"/>
  <c r="UZ104" i="24"/>
  <c r="XB101" i="24"/>
  <c r="RH101" i="24"/>
  <c r="AGW101" i="24" s="1"/>
  <c r="RN101" i="24"/>
  <c r="RT101" i="24"/>
  <c r="RW101" i="24" s="1"/>
  <c r="RQ101" i="24"/>
  <c r="UH101" i="24"/>
  <c r="RB101" i="24"/>
  <c r="AGU101" i="24" s="1"/>
  <c r="VX101" i="24"/>
  <c r="XN101" i="24"/>
  <c r="XT101" i="24"/>
  <c r="QV101" i="24"/>
  <c r="AGS101" i="24" s="1"/>
  <c r="UK101" i="24"/>
  <c r="RH93" i="24"/>
  <c r="AGW93" i="24" s="1"/>
  <c r="XB93" i="24"/>
  <c r="RN93" i="24"/>
  <c r="PR93" i="24"/>
  <c r="AGI93" i="24" s="1"/>
  <c r="QS93" i="24"/>
  <c r="AGR93" i="24" s="1"/>
  <c r="XT93" i="24"/>
  <c r="QV93" i="24"/>
  <c r="AGS93" i="24" s="1"/>
  <c r="UT93" i="24"/>
  <c r="UH93" i="24"/>
  <c r="XN93" i="24"/>
  <c r="UK93" i="24"/>
  <c r="QM85" i="24"/>
  <c r="AGP85" i="24" s="1"/>
  <c r="PU85" i="24"/>
  <c r="AGJ85" i="24" s="1"/>
  <c r="WD85" i="24"/>
  <c r="UB85" i="24"/>
  <c r="TJ85" i="24"/>
  <c r="RT85" i="24"/>
  <c r="RW85" i="24" s="1"/>
  <c r="RZ85" i="24"/>
  <c r="SC85" i="24" s="1"/>
  <c r="RB85" i="24"/>
  <c r="AGU85" i="24" s="1"/>
  <c r="RQ85" i="24"/>
  <c r="VX85" i="24"/>
  <c r="VX77" i="24"/>
  <c r="QY77" i="24"/>
  <c r="AGT77" i="24" s="1"/>
  <c r="UK100" i="24"/>
  <c r="QY100" i="24"/>
  <c r="AGT100" i="24" s="1"/>
  <c r="XT100" i="24"/>
  <c r="QJ92" i="24"/>
  <c r="AGO92" i="24" s="1"/>
  <c r="UZ92" i="24"/>
  <c r="UT92" i="24"/>
  <c r="PR92" i="24"/>
  <c r="AGI92" i="24" s="1"/>
  <c r="QG92" i="24"/>
  <c r="AGN92" i="24" s="1"/>
  <c r="QM92" i="24"/>
  <c r="AGP92" i="24" s="1"/>
  <c r="WP92" i="24"/>
  <c r="SL92" i="24"/>
  <c r="TV92" i="24"/>
  <c r="UZ84" i="24"/>
  <c r="QJ84" i="24"/>
  <c r="AGO84" i="24" s="1"/>
  <c r="PR84" i="24"/>
  <c r="AGI84" i="24" s="1"/>
  <c r="WD84" i="24"/>
  <c r="SR84" i="24"/>
  <c r="XN84" i="24"/>
  <c r="RN84" i="24"/>
  <c r="RE84" i="24"/>
  <c r="AGV84" i="24" s="1"/>
  <c r="RT84" i="24"/>
  <c r="RW84" i="24" s="1"/>
  <c r="QG76" i="24"/>
  <c r="AGN76" i="24" s="1"/>
  <c r="QM76" i="24"/>
  <c r="AGP76" i="24" s="1"/>
  <c r="XH76" i="24"/>
  <c r="UH76" i="24"/>
  <c r="QV76" i="24"/>
  <c r="AGS76" i="24" s="1"/>
  <c r="XB76" i="24"/>
  <c r="UT76" i="24"/>
  <c r="RQ76" i="24"/>
  <c r="RK76" i="24"/>
  <c r="AGX76" i="24" s="1"/>
  <c r="TP107" i="24"/>
  <c r="SR107" i="24"/>
  <c r="TV107" i="24"/>
  <c r="RE107" i="24"/>
  <c r="AGV107" i="24" s="1"/>
  <c r="RT107" i="24"/>
  <c r="RW107" i="24" s="1"/>
  <c r="RZ107" i="24"/>
  <c r="SC107" i="24" s="1"/>
  <c r="RK107" i="24"/>
  <c r="AGX107" i="24" s="1"/>
  <c r="QS107" i="24"/>
  <c r="AGR107" i="24" s="1"/>
  <c r="PR107" i="24"/>
  <c r="AGI107" i="24" s="1"/>
  <c r="UB99" i="24"/>
  <c r="TJ99" i="24"/>
  <c r="WD99" i="24"/>
  <c r="QY99" i="24"/>
  <c r="AGT99" i="24" s="1"/>
  <c r="VX99" i="24"/>
  <c r="UT91" i="24"/>
  <c r="QY91" i="24"/>
  <c r="AGT91" i="24" s="1"/>
  <c r="UH91" i="24"/>
  <c r="UK91" i="24" s="1"/>
  <c r="XB83" i="24"/>
  <c r="RH83" i="24"/>
  <c r="AGW83" i="24" s="1"/>
  <c r="RN83" i="24"/>
  <c r="QV75" i="24"/>
  <c r="AGS75" i="24" s="1"/>
  <c r="UT75" i="24"/>
  <c r="XN75" i="24"/>
  <c r="UH75" i="24"/>
  <c r="UK75" i="24" s="1"/>
  <c r="TJ90" i="24"/>
  <c r="TD90" i="24"/>
  <c r="VF82" i="24"/>
  <c r="QP82" i="24"/>
  <c r="AGQ82" i="24" s="1"/>
  <c r="PU82" i="24"/>
  <c r="AGJ82" i="24" s="1"/>
  <c r="TD74" i="24"/>
  <c r="TJ74" i="24"/>
  <c r="QS74" i="24"/>
  <c r="AGR74" i="24" s="1"/>
  <c r="QD74" i="24"/>
  <c r="AGM74" i="24" s="1"/>
  <c r="QV94" i="24"/>
  <c r="AGS94" i="24" s="1"/>
  <c r="XH94" i="24"/>
  <c r="VX94" i="24"/>
  <c r="UH94" i="24"/>
  <c r="UK94" i="24" s="1"/>
  <c r="UT94" i="24"/>
  <c r="XB94" i="24"/>
  <c r="RT94" i="24"/>
  <c r="RW94" i="24" s="1"/>
  <c r="RH94" i="24"/>
  <c r="AGW94" i="24" s="1"/>
  <c r="RZ94" i="24"/>
  <c r="SC94" i="24" s="1"/>
  <c r="RB94" i="24"/>
  <c r="AGU94" i="24" s="1"/>
  <c r="XN94" i="24"/>
  <c r="RN94" i="24"/>
  <c r="RE94" i="24"/>
  <c r="AGV94" i="24" s="1"/>
  <c r="XT94" i="24"/>
  <c r="XT105" i="24"/>
  <c r="XN105" i="24"/>
  <c r="UH105" i="24"/>
  <c r="UT105" i="24"/>
  <c r="UK105" i="24"/>
  <c r="QV105" i="24"/>
  <c r="AGS105" i="24" s="1"/>
  <c r="SL105" i="24"/>
  <c r="TD105" i="24"/>
  <c r="TV105" i="24"/>
  <c r="WP105" i="24"/>
  <c r="SR105" i="24"/>
  <c r="TP105" i="24"/>
  <c r="TV97" i="24"/>
  <c r="SR97" i="24"/>
  <c r="WV97" i="24"/>
  <c r="TP97" i="24"/>
  <c r="WP89" i="24"/>
  <c r="SX89" i="24"/>
  <c r="TD89" i="24"/>
  <c r="SL89" i="24"/>
  <c r="UZ81" i="24"/>
  <c r="QP81" i="24"/>
  <c r="AGQ81" i="24" s="1"/>
  <c r="QG81" i="24"/>
  <c r="AGN81" i="24" s="1"/>
  <c r="UZ78" i="24"/>
  <c r="QJ78" i="24"/>
  <c r="AGO78" i="24" s="1"/>
  <c r="PR78" i="24"/>
  <c r="AGI78" i="24" s="1"/>
  <c r="PU78" i="24"/>
  <c r="AGJ78" i="24" s="1"/>
  <c r="QP78" i="24"/>
  <c r="AGQ78" i="24" s="1"/>
  <c r="VF78" i="24"/>
  <c r="UK104" i="24"/>
  <c r="QY104" i="24"/>
  <c r="AGT104" i="24" s="1"/>
  <c r="XT104" i="24"/>
  <c r="RB104" i="24"/>
  <c r="AGU104" i="24" s="1"/>
  <c r="RH104" i="24"/>
  <c r="AGW104" i="24" s="1"/>
  <c r="RK96" i="24"/>
  <c r="AGX96" i="24" s="1"/>
  <c r="RQ96" i="24"/>
  <c r="QG88" i="24"/>
  <c r="AGN88" i="24" s="1"/>
  <c r="QM88" i="24"/>
  <c r="AGP88" i="24" s="1"/>
  <c r="QV88" i="24"/>
  <c r="AGS88" i="24" s="1"/>
  <c r="XB88" i="24"/>
  <c r="UT88" i="24"/>
  <c r="XH88" i="24"/>
  <c r="VX88" i="24"/>
  <c r="UH88" i="24"/>
  <c r="UZ80" i="24"/>
  <c r="QJ80" i="24"/>
  <c r="AGO80" i="24" s="1"/>
  <c r="PR80" i="24"/>
  <c r="AGI80" i="24" s="1"/>
  <c r="UT80" i="24"/>
  <c r="WD80" i="24"/>
  <c r="SR80" i="24"/>
  <c r="XN80" i="24"/>
  <c r="RE80" i="24"/>
  <c r="AGV80" i="24" s="1"/>
  <c r="RT80" i="24"/>
  <c r="RW80" i="24" s="1"/>
  <c r="RZ80" i="24"/>
  <c r="SC80" i="24" s="1"/>
  <c r="UH80" i="24"/>
  <c r="VX80" i="24"/>
  <c r="RN80" i="24"/>
  <c r="RH86" i="24"/>
  <c r="AGW86" i="24" s="1"/>
  <c r="RT86" i="24"/>
  <c r="RW86" i="24" s="1"/>
  <c r="RB86" i="24"/>
  <c r="AGU86" i="24" s="1"/>
  <c r="WD86" i="24"/>
  <c r="SR86" i="24"/>
  <c r="QS103" i="24"/>
  <c r="AGR103" i="24" s="1"/>
  <c r="PR103" i="24"/>
  <c r="AGI103" i="24" s="1"/>
  <c r="QD95" i="24"/>
  <c r="AGM95" i="24" s="1"/>
  <c r="VF95" i="24"/>
  <c r="QJ95" i="24"/>
  <c r="AGO95" i="24" s="1"/>
  <c r="RZ95" i="24"/>
  <c r="SC95" i="24" s="1"/>
  <c r="RK95" i="24"/>
  <c r="AGX95" i="24" s="1"/>
  <c r="RE95" i="24"/>
  <c r="AGV95" i="24" s="1"/>
  <c r="RT95" i="24"/>
  <c r="RW95" i="24" s="1"/>
  <c r="RN95" i="24"/>
  <c r="XB95" i="24"/>
  <c r="RH95" i="24"/>
  <c r="AGW95" i="24" s="1"/>
  <c r="RQ87" i="24"/>
  <c r="XT87" i="24"/>
  <c r="RZ87" i="24"/>
  <c r="SC87" i="24" s="1"/>
  <c r="RB87" i="24"/>
  <c r="AGU87" i="24" s="1"/>
  <c r="RH87" i="24"/>
  <c r="AGW87" i="24" s="1"/>
  <c r="RN87" i="24"/>
  <c r="XB87" i="24"/>
  <c r="UZ87" i="24"/>
  <c r="QP87" i="24"/>
  <c r="AGQ87" i="24" s="1"/>
  <c r="QG87" i="24"/>
  <c r="AGN87" i="24" s="1"/>
  <c r="QY79" i="24"/>
  <c r="AGT79" i="24" s="1"/>
  <c r="VX79" i="24"/>
  <c r="UH79" i="24"/>
  <c r="UK79" i="24" s="1"/>
  <c r="UT79" i="24"/>
  <c r="RT79" i="24"/>
  <c r="RW79" i="24" s="1"/>
  <c r="RK79" i="24"/>
  <c r="AGX79" i="24" s="1"/>
  <c r="RE79" i="24"/>
  <c r="AGV79" i="24" s="1"/>
  <c r="RN102" i="24"/>
  <c r="RE102" i="24"/>
  <c r="AGV102" i="24" s="1"/>
  <c r="XT102" i="24"/>
  <c r="XN102" i="24"/>
  <c r="RE101" i="24"/>
  <c r="AGV101" i="24" s="1"/>
  <c r="RK101" i="24"/>
  <c r="AGX101" i="24" s="1"/>
  <c r="RZ101" i="24"/>
  <c r="SC101" i="24" s="1"/>
  <c r="QD84" i="24"/>
  <c r="AGM84" i="24" s="1"/>
  <c r="QS84" i="24"/>
  <c r="AGR84" i="24" s="1"/>
  <c r="WV98" i="24"/>
  <c r="SX99" i="24"/>
  <c r="QS83" i="24"/>
  <c r="AGR83" i="24" s="1"/>
  <c r="PR83" i="24"/>
  <c r="AGI83" i="24" s="1"/>
  <c r="RB98" i="24"/>
  <c r="AGU98" i="24" s="1"/>
  <c r="RT98" i="24"/>
  <c r="RW98" i="24" s="1"/>
  <c r="RH98" i="24"/>
  <c r="AGW98" i="24" s="1"/>
  <c r="XH90" i="24"/>
  <c r="QV90" i="24"/>
  <c r="AGS90" i="24" s="1"/>
  <c r="XB90" i="24"/>
  <c r="UZ96" i="24"/>
  <c r="QJ96" i="24"/>
  <c r="AGO96" i="24" s="1"/>
  <c r="PR96" i="24"/>
  <c r="AGI96" i="24" s="1"/>
  <c r="QP86" i="24"/>
  <c r="AGQ86" i="24" s="1"/>
  <c r="VF86" i="24"/>
  <c r="PU86" i="24"/>
  <c r="AGJ86" i="24" s="1"/>
  <c r="TD109" i="24"/>
  <c r="SL109" i="24"/>
  <c r="UZ109" i="24"/>
  <c r="QG109" i="24"/>
  <c r="AGN109" i="24" s="1"/>
  <c r="QP109" i="24"/>
  <c r="AGQ109" i="24" s="1"/>
  <c r="PU109" i="24"/>
  <c r="AGJ109" i="24" s="1"/>
  <c r="QM109" i="24"/>
  <c r="AGP109" i="24" s="1"/>
  <c r="SR101" i="24"/>
  <c r="TP101" i="24"/>
  <c r="TV101" i="24"/>
  <c r="WP101" i="24"/>
  <c r="SX101" i="24"/>
  <c r="QM93" i="24"/>
  <c r="AGP93" i="24" s="1"/>
  <c r="PU93" i="24"/>
  <c r="AGJ93" i="24" s="1"/>
  <c r="QY93" i="24"/>
  <c r="AGT93" i="24" s="1"/>
  <c r="VX93" i="24"/>
  <c r="RE77" i="24"/>
  <c r="AGV77" i="24" s="1"/>
  <c r="RK77" i="24"/>
  <c r="AGX77" i="24" s="1"/>
  <c r="RZ77" i="24"/>
  <c r="SC77" i="24" s="1"/>
  <c r="TJ108" i="24"/>
  <c r="TD108" i="24"/>
  <c r="PR108" i="24"/>
  <c r="AGI108" i="24" s="1"/>
  <c r="UZ108" i="24"/>
  <c r="QJ108" i="24"/>
  <c r="AGO108" i="24" s="1"/>
  <c r="QM108" i="24"/>
  <c r="AGP108" i="24" s="1"/>
  <c r="QG108" i="24"/>
  <c r="AGN108" i="24" s="1"/>
  <c r="SL100" i="24"/>
  <c r="TV100" i="24"/>
  <c r="TD100" i="24"/>
  <c r="TJ100" i="24"/>
  <c r="TJ92" i="24"/>
  <c r="TD92" i="24"/>
  <c r="WD92" i="24"/>
  <c r="SR92" i="24"/>
  <c r="SL84" i="24"/>
  <c r="TV84" i="24"/>
  <c r="WV83" i="24"/>
  <c r="XN76" i="24"/>
  <c r="VX76" i="24"/>
  <c r="RN76" i="24"/>
  <c r="RE76" i="24"/>
  <c r="AGV76" i="24" s="1"/>
  <c r="RT76" i="24"/>
  <c r="RW76" i="24" s="1"/>
  <c r="XN107" i="24"/>
  <c r="QV107" i="24"/>
  <c r="AGS107" i="24" s="1"/>
  <c r="VX107" i="24"/>
  <c r="QY107" i="24"/>
  <c r="AGT107" i="24" s="1"/>
  <c r="QM99" i="24"/>
  <c r="AGP99" i="24" s="1"/>
  <c r="PU99" i="24"/>
  <c r="AGJ99" i="24" s="1"/>
  <c r="QJ99" i="24"/>
  <c r="AGO99" i="24" s="1"/>
  <c r="QD99" i="24"/>
  <c r="AGM99" i="24" s="1"/>
  <c r="VF99" i="24"/>
  <c r="PU91" i="24"/>
  <c r="AGJ91" i="24" s="1"/>
  <c r="QM91" i="24"/>
  <c r="AGP91" i="24" s="1"/>
  <c r="QY83" i="24"/>
  <c r="AGT83" i="24" s="1"/>
  <c r="VX83" i="24"/>
  <c r="TP83" i="24"/>
  <c r="SR83" i="24"/>
  <c r="TV83" i="24"/>
  <c r="QD83" i="24"/>
  <c r="AGM83" i="24" s="1"/>
  <c r="QJ83" i="24"/>
  <c r="AGO83" i="24" s="1"/>
  <c r="VF83" i="24"/>
  <c r="TP75" i="24"/>
  <c r="SR75" i="24"/>
  <c r="TV75" i="24"/>
  <c r="WP75" i="24"/>
  <c r="QS75" i="24"/>
  <c r="AGR75" i="24" s="1"/>
  <c r="PR75" i="24"/>
  <c r="AGI75" i="24" s="1"/>
  <c r="VX106" i="24"/>
  <c r="XT106" i="24"/>
  <c r="RN106" i="24"/>
  <c r="RE106" i="24"/>
  <c r="AGV106" i="24" s="1"/>
  <c r="XN106" i="24"/>
  <c r="QS106" i="24"/>
  <c r="AGR106" i="24" s="1"/>
  <c r="QD106" i="24"/>
  <c r="AGM106" i="24" s="1"/>
  <c r="RQ106" i="24"/>
  <c r="RK106" i="24"/>
  <c r="AGX106" i="24" s="1"/>
  <c r="UH98" i="24"/>
  <c r="UK98" i="24" s="1"/>
  <c r="RN98" i="24"/>
  <c r="XT98" i="24"/>
  <c r="RE98" i="24"/>
  <c r="AGV98" i="24" s="1"/>
  <c r="RZ98" i="24"/>
  <c r="SC98" i="24" s="1"/>
  <c r="XN98" i="24"/>
  <c r="SX98" i="24"/>
  <c r="TP98" i="24"/>
  <c r="SF98" i="24"/>
  <c r="QG82" i="24"/>
  <c r="AGN82" i="24" s="1"/>
  <c r="QM82" i="24"/>
  <c r="AGP82" i="24" s="1"/>
  <c r="VX82" i="24"/>
  <c r="UH82" i="24"/>
  <c r="UK82" i="24" s="1"/>
  <c r="QV82" i="24"/>
  <c r="AGS82" i="24" s="1"/>
  <c r="XB82" i="24"/>
  <c r="UT82" i="24"/>
  <c r="XH82" i="24"/>
  <c r="RK82" i="24"/>
  <c r="AGX82" i="24" s="1"/>
  <c r="RQ82" i="24"/>
  <c r="UZ74" i="24"/>
  <c r="QJ74" i="24"/>
  <c r="AGO74" i="24" s="1"/>
  <c r="PR74" i="24"/>
  <c r="AGI74" i="24" s="1"/>
  <c r="UT74" i="24"/>
  <c r="VF74" i="24"/>
  <c r="QP74" i="24"/>
  <c r="AGQ74" i="24" s="1"/>
  <c r="PU74" i="24"/>
  <c r="AGJ74" i="24" s="1"/>
  <c r="QM94" i="24"/>
  <c r="AGP94" i="24" s="1"/>
  <c r="QG94" i="24"/>
  <c r="AGN94" i="24" s="1"/>
  <c r="SL94" i="24"/>
  <c r="TV94" i="24"/>
  <c r="QS105" i="24"/>
  <c r="AGR105" i="24" s="1"/>
  <c r="PR105" i="24"/>
  <c r="AGI105" i="24" s="1"/>
  <c r="QM97" i="24"/>
  <c r="AGP97" i="24" s="1"/>
  <c r="PU97" i="24"/>
  <c r="AGJ97" i="24" s="1"/>
  <c r="QV81" i="24"/>
  <c r="AGS81" i="24" s="1"/>
  <c r="UT81" i="24"/>
  <c r="UK81" i="24"/>
  <c r="XN81" i="24"/>
  <c r="UH81" i="24"/>
  <c r="XT81" i="24"/>
  <c r="QM81" i="24"/>
  <c r="AGP81" i="24" s="1"/>
  <c r="PU81" i="24"/>
  <c r="AGJ81" i="24" s="1"/>
  <c r="TD78" i="24"/>
  <c r="TJ78" i="24"/>
  <c r="QV78" i="24"/>
  <c r="AGS78" i="24" s="1"/>
  <c r="XB78" i="24"/>
  <c r="XH78" i="24"/>
  <c r="VX78" i="24"/>
  <c r="XH104" i="24"/>
  <c r="VX104" i="24"/>
  <c r="XB104" i="24"/>
  <c r="QV104" i="24"/>
  <c r="AGS104" i="24" s="1"/>
  <c r="VF104" i="24"/>
  <c r="QP104" i="24"/>
  <c r="AGQ104" i="24" s="1"/>
  <c r="PU104" i="24"/>
  <c r="AGJ104" i="24" s="1"/>
  <c r="UH104" i="24"/>
  <c r="XN104" i="24"/>
  <c r="RZ104" i="24"/>
  <c r="SC104" i="24" s="1"/>
  <c r="RT104" i="24"/>
  <c r="RW104" i="24" s="1"/>
  <c r="RE104" i="24"/>
  <c r="AGV104" i="24" s="1"/>
  <c r="RN104" i="24"/>
  <c r="TJ104" i="24"/>
  <c r="TD104" i="24"/>
  <c r="VX96" i="24"/>
  <c r="RN96" i="24"/>
  <c r="RT96" i="24"/>
  <c r="RW96" i="24" s="1"/>
  <c r="RE96" i="24"/>
  <c r="AGV96" i="24" s="1"/>
  <c r="XN96" i="24"/>
  <c r="UZ88" i="24"/>
  <c r="QJ88" i="24"/>
  <c r="AGO88" i="24" s="1"/>
  <c r="PR88" i="24"/>
  <c r="AGI88" i="24" s="1"/>
  <c r="RE88" i="24"/>
  <c r="AGV88" i="24" s="1"/>
  <c r="RT88" i="24"/>
  <c r="RW88" i="24" s="1"/>
  <c r="XN88" i="24"/>
  <c r="RN88" i="24"/>
  <c r="TV80" i="24"/>
  <c r="WP80" i="24"/>
  <c r="SL80" i="24"/>
  <c r="UT86" i="24"/>
  <c r="UZ86" i="24"/>
  <c r="QJ86" i="24"/>
  <c r="AGO86" i="24" s="1"/>
  <c r="PR86" i="24"/>
  <c r="AGI86" i="24" s="1"/>
  <c r="RT103" i="24"/>
  <c r="RW103" i="24" s="1"/>
  <c r="RK103" i="24"/>
  <c r="AGX103" i="24" s="1"/>
  <c r="RE103" i="24"/>
  <c r="AGV103" i="24" s="1"/>
  <c r="XT103" i="24"/>
  <c r="RZ103" i="24"/>
  <c r="SC103" i="24" s="1"/>
  <c r="RB103" i="24"/>
  <c r="AGU103" i="24" s="1"/>
  <c r="RQ103" i="24"/>
  <c r="SX95" i="24"/>
  <c r="WP95" i="24"/>
  <c r="XN95" i="24"/>
  <c r="QV95" i="24"/>
  <c r="AGS95" i="24" s="1"/>
  <c r="PR95" i="24"/>
  <c r="AGI95" i="24" s="1"/>
  <c r="QS95" i="24"/>
  <c r="AGR95" i="24" s="1"/>
  <c r="TV95" i="24"/>
  <c r="TP95" i="24"/>
  <c r="SR95" i="24"/>
  <c r="WV86" i="24"/>
  <c r="SX87" i="24"/>
  <c r="WP87" i="24"/>
  <c r="TP87" i="24"/>
  <c r="SR87" i="24"/>
  <c r="TV87" i="24"/>
  <c r="XN87" i="24"/>
  <c r="UH87" i="24"/>
  <c r="UK87" i="24" s="1"/>
  <c r="QV87" i="24"/>
  <c r="AGS87" i="24" s="1"/>
  <c r="UT87" i="24"/>
  <c r="QJ79" i="24"/>
  <c r="AGO79" i="24" s="1"/>
  <c r="VF79" i="24"/>
  <c r="QD79" i="24"/>
  <c r="AGM79" i="24" s="1"/>
  <c r="TD79" i="24"/>
  <c r="SL79" i="24"/>
  <c r="RZ106" i="24"/>
  <c r="SC106" i="24" s="1"/>
  <c r="RB106" i="24"/>
  <c r="AGU106" i="24" s="1"/>
  <c r="RH106" i="24"/>
  <c r="AGW106" i="24" s="1"/>
  <c r="RT106" i="24"/>
  <c r="RW106" i="24" s="1"/>
  <c r="VF94" i="24"/>
  <c r="QP94" i="24"/>
  <c r="AGQ94" i="24" s="1"/>
  <c r="PU94" i="24"/>
  <c r="AGJ94" i="24" s="1"/>
  <c r="RT81" i="24"/>
  <c r="RW81" i="24" s="1"/>
  <c r="RZ81" i="24"/>
  <c r="SC81" i="24" s="1"/>
  <c r="RB81" i="24"/>
  <c r="AGU81" i="24" s="1"/>
  <c r="RQ81" i="24"/>
  <c r="VX81" i="24"/>
  <c r="QG78" i="24"/>
  <c r="AGN78" i="24" s="1"/>
  <c r="QM78" i="24"/>
  <c r="AGP78" i="24" s="1"/>
  <c r="TD88" i="24"/>
  <c r="TJ88" i="24"/>
  <c r="PR109" i="24"/>
  <c r="AGI109" i="24" s="1"/>
  <c r="QS109" i="24"/>
  <c r="AGR109" i="24" s="1"/>
  <c r="XT109" i="24"/>
  <c r="UK109" i="24"/>
  <c r="XN109" i="24"/>
  <c r="QV109" i="24"/>
  <c r="AGS109" i="24" s="1"/>
  <c r="UT85" i="24"/>
  <c r="QY85" i="24"/>
  <c r="AGT85" i="24" s="1"/>
  <c r="UH85" i="24"/>
  <c r="RK85" i="24"/>
  <c r="AGX85" i="24" s="1"/>
  <c r="RE85" i="24"/>
  <c r="AGV85" i="24" s="1"/>
  <c r="WV84" i="24"/>
  <c r="WP85" i="24"/>
  <c r="TP77" i="24"/>
  <c r="SR77" i="24"/>
  <c r="TV77" i="24"/>
  <c r="TD77" i="24"/>
  <c r="SL77" i="24"/>
  <c r="QS108" i="24"/>
  <c r="AGR108" i="24" s="1"/>
  <c r="QD108" i="24"/>
  <c r="AGM108" i="24" s="1"/>
  <c r="VX108" i="24"/>
  <c r="QV108" i="24"/>
  <c r="AGS108" i="24" s="1"/>
  <c r="XB108" i="24"/>
  <c r="XH108" i="24"/>
  <c r="WD108" i="24"/>
  <c r="SR108" i="24"/>
  <c r="RK108" i="24"/>
  <c r="AGX108" i="24" s="1"/>
  <c r="RQ108" i="24"/>
  <c r="XN100" i="24"/>
  <c r="RE100" i="24"/>
  <c r="AGV100" i="24" s="1"/>
  <c r="RN100" i="24"/>
  <c r="VX100" i="24"/>
  <c r="RT100" i="24"/>
  <c r="RW100" i="24" s="1"/>
  <c r="UZ100" i="24"/>
  <c r="PR100" i="24"/>
  <c r="AGI100" i="24" s="1"/>
  <c r="QJ100" i="24"/>
  <c r="AGO100" i="24" s="1"/>
  <c r="SF84" i="24"/>
  <c r="TP84" i="24"/>
  <c r="SX84" i="24"/>
  <c r="SL76" i="24"/>
  <c r="TV76" i="24"/>
  <c r="TD107" i="24"/>
  <c r="SL107" i="24"/>
  <c r="QG107" i="24"/>
  <c r="AGN107" i="24" s="1"/>
  <c r="UZ107" i="24"/>
  <c r="QP107" i="24"/>
  <c r="AGQ107" i="24" s="1"/>
  <c r="RB107" i="24"/>
  <c r="AGU107" i="24" s="1"/>
  <c r="XT107" i="24"/>
  <c r="RQ107" i="24"/>
  <c r="UH107" i="24"/>
  <c r="UK107" i="24" s="1"/>
  <c r="XT99" i="24"/>
  <c r="RB99" i="24"/>
  <c r="AGU99" i="24" s="1"/>
  <c r="RZ99" i="24"/>
  <c r="SC99" i="24" s="1"/>
  <c r="RQ99" i="24"/>
  <c r="QS99" i="24"/>
  <c r="AGR99" i="24" s="1"/>
  <c r="PR99" i="24"/>
  <c r="AGI99" i="24" s="1"/>
  <c r="QM83" i="24"/>
  <c r="AGP83" i="24" s="1"/>
  <c r="PU83" i="24"/>
  <c r="AGJ83" i="24" s="1"/>
  <c r="UT83" i="24"/>
  <c r="UB83" i="24"/>
  <c r="TJ83" i="24"/>
  <c r="RB83" i="24"/>
  <c r="AGU83" i="24" s="1"/>
  <c r="RQ83" i="24"/>
  <c r="UH83" i="24"/>
  <c r="UK83" i="24" s="1"/>
  <c r="XT83" i="24"/>
  <c r="QD75" i="24"/>
  <c r="AGM75" i="24" s="1"/>
  <c r="QJ75" i="24"/>
  <c r="AGO75" i="24" s="1"/>
  <c r="VF75" i="24"/>
  <c r="TP106" i="24"/>
  <c r="WV105" i="24"/>
  <c r="SX106" i="24"/>
  <c r="WP106" i="24"/>
  <c r="SF106" i="24"/>
  <c r="QD98" i="24"/>
  <c r="AGM98" i="24" s="1"/>
  <c r="QS98" i="24"/>
  <c r="AGR98" i="24" s="1"/>
  <c r="QS90" i="24"/>
  <c r="AGR90" i="24" s="1"/>
  <c r="QD90" i="24"/>
  <c r="AGM90" i="24" s="1"/>
  <c r="QG90" i="24"/>
  <c r="AGN90" i="24" s="1"/>
  <c r="QM90" i="24"/>
  <c r="AGP90" i="24" s="1"/>
  <c r="UZ82" i="24"/>
  <c r="QJ82" i="24"/>
  <c r="AGO82" i="24" s="1"/>
  <c r="PR82" i="24"/>
  <c r="AGI82" i="24" s="1"/>
  <c r="XN82" i="24"/>
  <c r="RN82" i="24"/>
  <c r="XT82" i="24"/>
  <c r="RE82" i="24"/>
  <c r="AGV82" i="24" s="1"/>
  <c r="QG74" i="24"/>
  <c r="AGN74" i="24" s="1"/>
  <c r="QM74" i="24"/>
  <c r="AGP74" i="24" s="1"/>
  <c r="XH74" i="24"/>
  <c r="VX74" i="24"/>
  <c r="QV74" i="24"/>
  <c r="AGS74" i="24" s="1"/>
  <c r="XB74" i="24"/>
  <c r="RQ74" i="24"/>
  <c r="RK74" i="24"/>
  <c r="AGX74" i="24" s="1"/>
  <c r="TD94" i="24"/>
  <c r="TJ94" i="24"/>
  <c r="QS94" i="24"/>
  <c r="AGR94" i="24" s="1"/>
  <c r="QD94" i="24"/>
  <c r="AGM94" i="24" s="1"/>
  <c r="VX105" i="24"/>
  <c r="RZ105" i="24"/>
  <c r="SC105" i="24" s="1"/>
  <c r="RB105" i="24"/>
  <c r="AGU105" i="24" s="1"/>
  <c r="RQ105" i="24"/>
  <c r="RT105" i="24"/>
  <c r="RW105" i="24" s="1"/>
  <c r="TJ105" i="24"/>
  <c r="UB105" i="24"/>
  <c r="WD105" i="24"/>
  <c r="VF105" i="24"/>
  <c r="QD105" i="24"/>
  <c r="AGM105" i="24" s="1"/>
  <c r="QJ105" i="24"/>
  <c r="AGO105" i="24" s="1"/>
  <c r="QD97" i="24"/>
  <c r="AGM97" i="24" s="1"/>
  <c r="VF97" i="24"/>
  <c r="QJ97" i="24"/>
  <c r="AGO97" i="24" s="1"/>
  <c r="RZ97" i="24"/>
  <c r="SC97" i="24" s="1"/>
  <c r="RB97" i="24"/>
  <c r="AGU97" i="24" s="1"/>
  <c r="RQ97" i="24"/>
  <c r="RT97" i="24"/>
  <c r="RW97" i="24" s="1"/>
  <c r="RN97" i="24"/>
  <c r="XB97" i="24"/>
  <c r="RH97" i="24"/>
  <c r="AGW97" i="24" s="1"/>
  <c r="RH89" i="24"/>
  <c r="AGW89" i="24" s="1"/>
  <c r="XB89" i="24"/>
  <c r="RN89" i="24"/>
  <c r="XB81" i="24"/>
  <c r="RH81" i="24"/>
  <c r="AGW81" i="24" s="1"/>
  <c r="RN81" i="24"/>
  <c r="SF78" i="24"/>
  <c r="TP78" i="24"/>
  <c r="SX78" i="24"/>
  <c r="TV104" i="24"/>
  <c r="SL104" i="24"/>
  <c r="WP104" i="24"/>
  <c r="VF96" i="24"/>
  <c r="QP96" i="24"/>
  <c r="AGQ96" i="24" s="1"/>
  <c r="PU96" i="24"/>
  <c r="AGJ96" i="24" s="1"/>
  <c r="SL96" i="24"/>
  <c r="TV96" i="24"/>
  <c r="WV95" i="24"/>
  <c r="TV88" i="24"/>
  <c r="SL88" i="24"/>
  <c r="SF80" i="24"/>
  <c r="TP80" i="24"/>
  <c r="SX80" i="24"/>
  <c r="QD80" i="24"/>
  <c r="AGM80" i="24" s="1"/>
  <c r="QS80" i="24"/>
  <c r="AGR80" i="24" s="1"/>
  <c r="XT86" i="24"/>
  <c r="XN86" i="24"/>
  <c r="VX86" i="24"/>
  <c r="RN86" i="24"/>
  <c r="RE86" i="24"/>
  <c r="AGV86" i="24" s="1"/>
  <c r="UH86" i="24"/>
  <c r="UK86" i="24" s="1"/>
  <c r="RZ86" i="24"/>
  <c r="SC86" i="24" s="1"/>
  <c r="RK86" i="24"/>
  <c r="AGX86" i="24" s="1"/>
  <c r="RQ86" i="24"/>
  <c r="QD86" i="24"/>
  <c r="AGM86" i="24" s="1"/>
  <c r="QS86" i="24"/>
  <c r="AGR86" i="24" s="1"/>
  <c r="UZ103" i="24"/>
  <c r="QP103" i="24"/>
  <c r="AGQ103" i="24" s="1"/>
  <c r="QG103" i="24"/>
  <c r="AGN103" i="24" s="1"/>
  <c r="VF103" i="24"/>
  <c r="QD103" i="24"/>
  <c r="AGM103" i="24" s="1"/>
  <c r="QJ103" i="24"/>
  <c r="AGO103" i="24" s="1"/>
  <c r="QM103" i="24"/>
  <c r="AGP103" i="24" s="1"/>
  <c r="PU103" i="24"/>
  <c r="AGJ103" i="24" s="1"/>
  <c r="RB95" i="24"/>
  <c r="AGU95" i="24" s="1"/>
  <c r="VX95" i="24"/>
  <c r="UH95" i="24"/>
  <c r="UK95" i="24" s="1"/>
  <c r="RQ95" i="24"/>
  <c r="XT95" i="24"/>
  <c r="TJ95" i="24"/>
  <c r="UB95" i="24"/>
  <c r="QJ87" i="24"/>
  <c r="AGO87" i="24" s="1"/>
  <c r="VF87" i="24"/>
  <c r="QD87" i="24"/>
  <c r="AGM87" i="24" s="1"/>
  <c r="UZ79" i="24"/>
  <c r="QP79" i="24"/>
  <c r="AGQ79" i="24" s="1"/>
  <c r="QG79" i="24"/>
  <c r="AGN79" i="24" s="1"/>
  <c r="SX102" i="24"/>
  <c r="SF102" i="24"/>
  <c r="TP102" i="24"/>
  <c r="TD101" i="24"/>
  <c r="SL101" i="24"/>
  <c r="QV85" i="24"/>
  <c r="AGS85" i="24" s="1"/>
  <c r="UK85" i="24"/>
  <c r="XN85" i="24"/>
  <c r="XT85" i="24"/>
  <c r="XB77" i="24"/>
  <c r="RH77" i="24"/>
  <c r="AGW77" i="24" s="1"/>
  <c r="RN77" i="24"/>
  <c r="UH108" i="24"/>
  <c r="XT108" i="24"/>
  <c r="QY108" i="24"/>
  <c r="AGT108" i="24" s="1"/>
  <c r="UT108" i="24"/>
  <c r="UK108" i="24"/>
  <c r="RE75" i="24"/>
  <c r="AGV75" i="24" s="1"/>
  <c r="RT75" i="24"/>
  <c r="RW75" i="24" s="1"/>
  <c r="RK75" i="24"/>
  <c r="AGX75" i="24" s="1"/>
  <c r="RE105" i="24"/>
  <c r="AGV105" i="24" s="1"/>
  <c r="RK105" i="24"/>
  <c r="AGX105" i="24" s="1"/>
  <c r="RE97" i="24"/>
  <c r="AGV97" i="24" s="1"/>
  <c r="RK97" i="24"/>
  <c r="AGX97" i="24" s="1"/>
  <c r="XB103" i="24"/>
  <c r="RN103" i="24"/>
  <c r="RH103" i="24"/>
  <c r="AGW103" i="24" s="1"/>
  <c r="UT95" i="24"/>
  <c r="PU95" i="24"/>
  <c r="AGJ95" i="24" s="1"/>
  <c r="QM95" i="24"/>
  <c r="AGP95" i="24" s="1"/>
  <c r="QS79" i="24"/>
  <c r="AGR79" i="24" s="1"/>
  <c r="PR79" i="24"/>
  <c r="AGI79" i="24" s="1"/>
  <c r="QJ102" i="24"/>
  <c r="AGO102" i="24" s="1"/>
  <c r="PR102" i="24"/>
  <c r="AGI102" i="24" s="1"/>
  <c r="UZ102" i="24"/>
  <c r="WP109" i="24"/>
  <c r="WV108" i="24"/>
  <c r="TD85" i="24"/>
  <c r="SL85" i="24"/>
  <c r="RT77" i="24"/>
  <c r="RW77" i="24" s="1"/>
  <c r="RB77" i="24"/>
  <c r="AGU77" i="24" s="1"/>
  <c r="RQ77" i="24"/>
  <c r="UH77" i="24"/>
  <c r="RN108" i="24"/>
  <c r="RT108" i="24"/>
  <c r="RW108" i="24" s="1"/>
  <c r="RE108" i="24"/>
  <c r="AGV108" i="24" s="1"/>
  <c r="XN108" i="24"/>
  <c r="QS100" i="24"/>
  <c r="AGR100" i="24" s="1"/>
  <c r="QD100" i="24"/>
  <c r="AGM100" i="24" s="1"/>
  <c r="PU100" i="24"/>
  <c r="AGJ100" i="24" s="1"/>
  <c r="QP100" i="24"/>
  <c r="AGQ100" i="24" s="1"/>
  <c r="VF100" i="24"/>
  <c r="RK100" i="24"/>
  <c r="AGX100" i="24" s="1"/>
  <c r="RQ100" i="24"/>
  <c r="RH92" i="24"/>
  <c r="AGW92" i="24" s="1"/>
  <c r="RB92" i="24"/>
  <c r="AGU92" i="24" s="1"/>
  <c r="WV75" i="24"/>
  <c r="SF76" i="24"/>
  <c r="WP76" i="24"/>
  <c r="TP76" i="24"/>
  <c r="SX76" i="24"/>
  <c r="UZ76" i="24"/>
  <c r="QJ76" i="24"/>
  <c r="AGO76" i="24" s="1"/>
  <c r="PR76" i="24"/>
  <c r="AGI76" i="24" s="1"/>
  <c r="WP107" i="24"/>
  <c r="SX107" i="24"/>
  <c r="XB99" i="24"/>
  <c r="RN99" i="24"/>
  <c r="RH99" i="24"/>
  <c r="AGW99" i="24" s="1"/>
  <c r="RE91" i="24"/>
  <c r="AGV91" i="24" s="1"/>
  <c r="RT91" i="24"/>
  <c r="RW91" i="24" s="1"/>
  <c r="RK91" i="24"/>
  <c r="AGX91" i="24" s="1"/>
  <c r="WV90" i="24"/>
  <c r="WP91" i="24"/>
  <c r="SX83" i="24"/>
  <c r="WP83" i="24"/>
  <c r="QM75" i="24"/>
  <c r="AGP75" i="24" s="1"/>
  <c r="PU75" i="24"/>
  <c r="AGJ75" i="24" s="1"/>
  <c r="WD75" i="24"/>
  <c r="UB75" i="24"/>
  <c r="TJ75" i="24"/>
  <c r="XT75" i="24"/>
  <c r="RZ75" i="24"/>
  <c r="SC75" i="24" s="1"/>
  <c r="RB75" i="24"/>
  <c r="AGU75" i="24" s="1"/>
  <c r="RQ75" i="24"/>
  <c r="VX75" i="24"/>
  <c r="SL106" i="24"/>
  <c r="TV106" i="24"/>
  <c r="TP90" i="24"/>
  <c r="SF90" i="24"/>
  <c r="SX90" i="24"/>
  <c r="WD90" i="24"/>
  <c r="SR90" i="24"/>
  <c r="RQ90" i="24"/>
  <c r="RK90" i="24"/>
  <c r="AGX90" i="24" s="1"/>
  <c r="SL82" i="24"/>
  <c r="TV82" i="24"/>
  <c r="WD74" i="24"/>
  <c r="SR74" i="24"/>
  <c r="XN74" i="24"/>
  <c r="UH74" i="24"/>
  <c r="UK74" i="24" s="1"/>
  <c r="RN74" i="24"/>
  <c r="XT74" i="24"/>
  <c r="RE74" i="24"/>
  <c r="AGV74" i="24" s="1"/>
  <c r="RZ74" i="24"/>
  <c r="SC74" i="24" s="1"/>
  <c r="QP105" i="24"/>
  <c r="AGQ105" i="24" s="1"/>
  <c r="QG105" i="24"/>
  <c r="AGN105" i="24" s="1"/>
  <c r="UZ105" i="24"/>
  <c r="TJ97" i="24"/>
  <c r="WD97" i="24"/>
  <c r="UB97" i="24"/>
  <c r="UT97" i="24"/>
  <c r="VX97" i="24"/>
  <c r="UH97" i="24"/>
  <c r="QY97" i="24"/>
  <c r="AGT97" i="24" s="1"/>
  <c r="QS89" i="24"/>
  <c r="AGR89" i="24" s="1"/>
  <c r="PR89" i="24"/>
  <c r="AGI89" i="24" s="1"/>
  <c r="TP89" i="24"/>
  <c r="SR89" i="24"/>
  <c r="TV89" i="24"/>
  <c r="UZ89" i="24"/>
  <c r="QP89" i="24"/>
  <c r="AGQ89" i="24" s="1"/>
  <c r="QG89" i="24"/>
  <c r="AGN89" i="24" s="1"/>
  <c r="TP81" i="24"/>
  <c r="SR81" i="24"/>
  <c r="TV81" i="24"/>
  <c r="WP81" i="24"/>
  <c r="RK78" i="24"/>
  <c r="AGX78" i="24" s="1"/>
  <c r="RQ78" i="24"/>
  <c r="XT78" i="24"/>
  <c r="RE78" i="24"/>
  <c r="AGV78" i="24" s="1"/>
  <c r="RN78" i="24"/>
  <c r="XN78" i="24"/>
  <c r="RQ104" i="24"/>
  <c r="RK104" i="24"/>
  <c r="AGX104" i="24" s="1"/>
  <c r="QM96" i="24"/>
  <c r="AGP96" i="24" s="1"/>
  <c r="QG96" i="24"/>
  <c r="AGN96" i="24" s="1"/>
  <c r="UH96" i="24"/>
  <c r="UT96" i="24"/>
  <c r="QY96" i="24"/>
  <c r="AGT96" i="24" s="1"/>
  <c r="XT96" i="24"/>
  <c r="UK96" i="24"/>
  <c r="QV96" i="24"/>
  <c r="AGS96" i="24" s="1"/>
  <c r="XB96" i="24"/>
  <c r="XH96" i="24"/>
  <c r="RZ88" i="24"/>
  <c r="SC88" i="24" s="1"/>
  <c r="RB88" i="24"/>
  <c r="AGU88" i="24" s="1"/>
  <c r="RH88" i="24"/>
  <c r="AGW88" i="24" s="1"/>
  <c r="TP88" i="24"/>
  <c r="SX88" i="24"/>
  <c r="WV87" i="24"/>
  <c r="SF88" i="24"/>
  <c r="WP88" i="24"/>
  <c r="TD80" i="24"/>
  <c r="TJ80" i="24"/>
  <c r="XT80" i="24"/>
  <c r="UK80" i="24"/>
  <c r="QY80" i="24"/>
  <c r="AGT80" i="24" s="1"/>
  <c r="TP86" i="24"/>
  <c r="SF86" i="24"/>
  <c r="SX86" i="24"/>
  <c r="TV86" i="24"/>
  <c r="WP86" i="24"/>
  <c r="SL86" i="24"/>
  <c r="QP95" i="24"/>
  <c r="AGQ95" i="24" s="1"/>
  <c r="QG95" i="24"/>
  <c r="AGN95" i="24" s="1"/>
  <c r="UZ95" i="24"/>
  <c r="SL95" i="24"/>
  <c r="TD95" i="24"/>
  <c r="UB87" i="24"/>
  <c r="TJ87" i="24"/>
  <c r="WD87" i="24"/>
  <c r="QS87" i="24"/>
  <c r="AGR87" i="24" s="1"/>
  <c r="PR87" i="24"/>
  <c r="AGI87" i="24" s="1"/>
  <c r="QV79" i="24"/>
  <c r="AGS79" i="24" s="1"/>
  <c r="XN79" i="24"/>
  <c r="UT102" i="24"/>
  <c r="UH102" i="24"/>
  <c r="UK102" i="24" s="1"/>
  <c r="QY102" i="24"/>
  <c r="AGT102" i="24" s="1"/>
  <c r="QD102" i="24"/>
  <c r="AGM102" i="24" s="1"/>
  <c r="QS102" i="24"/>
  <c r="AGR102" i="24" s="1"/>
  <c r="RZ102" i="24"/>
  <c r="SC102" i="24" s="1"/>
  <c r="RB102" i="24"/>
  <c r="AGU102" i="24" s="1"/>
  <c r="RT102" i="24"/>
  <c r="RW102" i="24" s="1"/>
  <c r="RH102" i="24"/>
  <c r="AGW102" i="24" s="1"/>
  <c r="QG102" i="24"/>
  <c r="AGN102" i="24" s="1"/>
  <c r="QM102" i="24"/>
  <c r="AGP102" i="24" s="1"/>
  <c r="SX93" i="24"/>
  <c r="WV92" i="24"/>
  <c r="QS92" i="24"/>
  <c r="AGR92" i="24" s="1"/>
  <c r="QD92" i="24"/>
  <c r="AGM92" i="24" s="1"/>
  <c r="TD84" i="24"/>
  <c r="TJ84" i="24"/>
  <c r="UT107" i="24"/>
  <c r="PU107" i="24"/>
  <c r="AGJ107" i="24" s="1"/>
  <c r="QM107" i="24"/>
  <c r="AGP107" i="24" s="1"/>
  <c r="QG106" i="24"/>
  <c r="AGN106" i="24" s="1"/>
  <c r="QM106" i="24"/>
  <c r="AGP106" i="24" s="1"/>
  <c r="QS97" i="24"/>
  <c r="AGR97" i="24" s="1"/>
  <c r="PR97" i="24"/>
  <c r="AGI97" i="24" s="1"/>
  <c r="WP97" i="24"/>
  <c r="WV96" i="24"/>
  <c r="QM104" i="24"/>
  <c r="AGP104" i="24" s="1"/>
  <c r="QG104" i="24"/>
  <c r="AGN104" i="24" s="1"/>
  <c r="QD109" i="24"/>
  <c r="AGM109" i="24" s="1"/>
  <c r="QJ109" i="24"/>
  <c r="AGO109" i="24" s="1"/>
  <c r="VF109" i="24"/>
  <c r="QG101" i="24"/>
  <c r="AGN101" i="24" s="1"/>
  <c r="UZ101" i="24"/>
  <c r="QP101" i="24"/>
  <c r="AGQ101" i="24" s="1"/>
  <c r="QM101" i="24"/>
  <c r="AGP101" i="24" s="1"/>
  <c r="PU101" i="24"/>
  <c r="AGJ101" i="24" s="1"/>
  <c r="UT101" i="24"/>
  <c r="VF101" i="24"/>
  <c r="QD101" i="24"/>
  <c r="AGM101" i="24" s="1"/>
  <c r="QJ101" i="24"/>
  <c r="AGO101" i="24" s="1"/>
  <c r="TD93" i="24"/>
  <c r="SL93" i="24"/>
  <c r="QJ93" i="24"/>
  <c r="AGO93" i="24" s="1"/>
  <c r="QD93" i="24"/>
  <c r="AGM93" i="24" s="1"/>
  <c r="VF93" i="24"/>
  <c r="RT93" i="24"/>
  <c r="RW93" i="24" s="1"/>
  <c r="RZ93" i="24"/>
  <c r="SC93" i="24" s="1"/>
  <c r="RB93" i="24"/>
  <c r="AGU93" i="24" s="1"/>
  <c r="RQ93" i="24"/>
  <c r="UZ85" i="24"/>
  <c r="QP85" i="24"/>
  <c r="AGQ85" i="24" s="1"/>
  <c r="QG85" i="24"/>
  <c r="AGN85" i="24" s="1"/>
  <c r="WP77" i="24"/>
  <c r="SX77" i="24"/>
  <c r="TP108" i="24"/>
  <c r="SF108" i="24"/>
  <c r="SX108" i="24"/>
  <c r="SL108" i="24"/>
  <c r="TV108" i="24"/>
  <c r="WV107" i="24"/>
  <c r="WV99" i="24"/>
  <c r="WP100" i="24"/>
  <c r="TP100" i="24"/>
  <c r="SX100" i="24"/>
  <c r="SF100" i="24"/>
  <c r="XT92" i="24"/>
  <c r="UK92" i="24"/>
  <c r="QY92" i="24"/>
  <c r="AGT92" i="24" s="1"/>
  <c r="RH76" i="24"/>
  <c r="AGW76" i="24" s="1"/>
  <c r="RB76" i="24"/>
  <c r="AGU76" i="24" s="1"/>
  <c r="RZ76" i="24"/>
  <c r="SC76" i="24" s="1"/>
  <c r="QG99" i="24"/>
  <c r="AGN99" i="24" s="1"/>
  <c r="QP99" i="24"/>
  <c r="AGQ99" i="24" s="1"/>
  <c r="UZ99" i="24"/>
  <c r="WP99" i="24"/>
  <c r="TP99" i="24"/>
  <c r="TV99" i="24"/>
  <c r="SR99" i="24"/>
  <c r="UB91" i="24"/>
  <c r="TJ91" i="24"/>
  <c r="WD91" i="24"/>
  <c r="WV91" i="24"/>
  <c r="TV91" i="24"/>
  <c r="SR91" i="24"/>
  <c r="TP91" i="24"/>
  <c r="XT91" i="24"/>
  <c r="RZ91" i="24"/>
  <c r="SC91" i="24" s="1"/>
  <c r="RB91" i="24"/>
  <c r="AGU91" i="24" s="1"/>
  <c r="RQ91" i="24"/>
  <c r="VX91" i="24"/>
  <c r="TD91" i="24"/>
  <c r="SL91" i="24"/>
  <c r="RT83" i="24"/>
  <c r="RW83" i="24" s="1"/>
  <c r="RK83" i="24"/>
  <c r="AGX83" i="24" s="1"/>
  <c r="RZ83" i="24"/>
  <c r="SC83" i="24" s="1"/>
  <c r="RE83" i="24"/>
  <c r="AGV83" i="24" s="1"/>
  <c r="XB75" i="24"/>
  <c r="RH75" i="24"/>
  <c r="AGW75" i="24" s="1"/>
  <c r="RN75" i="24"/>
  <c r="SX75" i="24"/>
  <c r="WV74" i="24"/>
  <c r="RQ98" i="24"/>
  <c r="RK98" i="24"/>
  <c r="AGX98" i="24" s="1"/>
  <c r="UH90" i="24"/>
  <c r="UK90" i="24" s="1"/>
  <c r="UT90" i="24"/>
  <c r="QY90" i="24"/>
  <c r="AGT90" i="24" s="1"/>
  <c r="VF90" i="24"/>
  <c r="QP90" i="24"/>
  <c r="AGQ90" i="24" s="1"/>
  <c r="PU90" i="24"/>
  <c r="AGJ90" i="24" s="1"/>
  <c r="RT90" i="24"/>
  <c r="RW90" i="24" s="1"/>
  <c r="RH90" i="24"/>
  <c r="AGW90" i="24" s="1"/>
  <c r="RZ90" i="24"/>
  <c r="SC90" i="24" s="1"/>
  <c r="RB90" i="24"/>
  <c r="AGU90" i="24" s="1"/>
  <c r="SF82" i="24"/>
  <c r="WP82" i="24"/>
  <c r="TP82" i="24"/>
  <c r="SX82" i="24"/>
  <c r="WV81" i="24"/>
  <c r="WP74" i="24"/>
  <c r="SL74" i="24"/>
  <c r="TV74" i="24"/>
  <c r="QY89" i="24"/>
  <c r="AGT89" i="24" s="1"/>
  <c r="VX89" i="24"/>
  <c r="XT89" i="24"/>
  <c r="XN89" i="24"/>
  <c r="UK89" i="24"/>
  <c r="QV89" i="24"/>
  <c r="AGS89" i="24" s="1"/>
  <c r="QD81" i="24"/>
  <c r="AGM81" i="24" s="1"/>
  <c r="QJ81" i="24"/>
  <c r="AGO81" i="24" s="1"/>
  <c r="VF81" i="24"/>
  <c r="RH78" i="24"/>
  <c r="AGW78" i="24" s="1"/>
  <c r="RT78" i="24"/>
  <c r="RW78" i="24" s="1"/>
  <c r="RZ78" i="24"/>
  <c r="SC78" i="24" s="1"/>
  <c r="RB78" i="24"/>
  <c r="AGU78" i="24" s="1"/>
  <c r="TV78" i="24"/>
  <c r="WV77" i="24"/>
  <c r="SL78" i="24"/>
  <c r="QD96" i="24"/>
  <c r="AGM96" i="24" s="1"/>
  <c r="QS96" i="24"/>
  <c r="AGR96" i="24" s="1"/>
  <c r="TJ96" i="24"/>
  <c r="TD96" i="24"/>
  <c r="RZ96" i="24"/>
  <c r="SC96" i="24" s="1"/>
  <c r="RB96" i="24"/>
  <c r="AGU96" i="24" s="1"/>
  <c r="RH96" i="24"/>
  <c r="AGW96" i="24" s="1"/>
  <c r="RK80" i="24"/>
  <c r="AGX80" i="24" s="1"/>
  <c r="RQ80" i="24"/>
  <c r="RH80" i="24"/>
  <c r="AGW80" i="24" s="1"/>
  <c r="RB80" i="24"/>
  <c r="AGU80" i="24" s="1"/>
  <c r="VX103" i="24"/>
  <c r="UH103" i="24"/>
  <c r="UK103" i="24" s="1"/>
  <c r="QY103" i="24"/>
  <c r="AGT103" i="24" s="1"/>
  <c r="UT103" i="24"/>
  <c r="WV102" i="24"/>
  <c r="WP103" i="24"/>
  <c r="QY87" i="24"/>
  <c r="AGT87" i="24" s="1"/>
  <c r="VX87" i="24"/>
  <c r="RE87" i="24"/>
  <c r="AGV87" i="24" s="1"/>
  <c r="RT87" i="24"/>
  <c r="RW87" i="24" s="1"/>
  <c r="RK87" i="24"/>
  <c r="AGX87" i="24" s="1"/>
  <c r="RH79" i="24"/>
  <c r="AGW79" i="24" s="1"/>
  <c r="RN79" i="24"/>
  <c r="XB79" i="24"/>
  <c r="TV102" i="24"/>
  <c r="SL102" i="24"/>
  <c r="WV101" i="24"/>
  <c r="VX102" i="24"/>
  <c r="XH102" i="24"/>
  <c r="XB102" i="24"/>
  <c r="QV102" i="24"/>
  <c r="AGS102" i="24" s="1"/>
  <c r="NN109" i="24"/>
  <c r="AMO109" i="24" s="1"/>
  <c r="NN108" i="24"/>
  <c r="AMO108" i="24" s="1"/>
  <c r="NN107" i="24"/>
  <c r="AMO107" i="24" s="1"/>
  <c r="NN106" i="24"/>
  <c r="AMO106" i="24" s="1"/>
  <c r="NN105" i="24"/>
  <c r="AMO105" i="24" s="1"/>
  <c r="NN104" i="24"/>
  <c r="AMO104" i="24" s="1"/>
  <c r="NN103" i="24"/>
  <c r="AMO103" i="24" s="1"/>
  <c r="NN102" i="24"/>
  <c r="AMO102" i="24" s="1"/>
  <c r="NN101" i="24"/>
  <c r="AMO101" i="24" s="1"/>
  <c r="NN100" i="24"/>
  <c r="AMO100" i="24" s="1"/>
  <c r="NN99" i="24"/>
  <c r="AMO99" i="24" s="1"/>
  <c r="NN98" i="24"/>
  <c r="AMO98" i="24" s="1"/>
  <c r="NN97" i="24"/>
  <c r="AMO97" i="24" s="1"/>
  <c r="NN96" i="24"/>
  <c r="AMO96" i="24" s="1"/>
  <c r="NN95" i="24"/>
  <c r="AMO95" i="24" s="1"/>
  <c r="NN94" i="24"/>
  <c r="AMO94" i="24" s="1"/>
  <c r="NN93" i="24"/>
  <c r="AMO93" i="24" s="1"/>
  <c r="NN92" i="24"/>
  <c r="AMO92" i="24" s="1"/>
  <c r="NN91" i="24"/>
  <c r="AMO91" i="24" s="1"/>
  <c r="NN90" i="24"/>
  <c r="AMO90" i="24" s="1"/>
  <c r="NN89" i="24"/>
  <c r="AMO89" i="24" s="1"/>
  <c r="NN88" i="24"/>
  <c r="AMO88" i="24" s="1"/>
  <c r="NN87" i="24"/>
  <c r="AMO87" i="24" s="1"/>
  <c r="NN86" i="24"/>
  <c r="AMO86" i="24" s="1"/>
  <c r="NN85" i="24"/>
  <c r="AMO85" i="24" s="1"/>
  <c r="NN84" i="24"/>
  <c r="AMO84" i="24" s="1"/>
  <c r="NN83" i="24"/>
  <c r="AMO83" i="24" s="1"/>
  <c r="NN82" i="24"/>
  <c r="AMO82" i="24" s="1"/>
  <c r="NN81" i="24"/>
  <c r="AMO81" i="24" s="1"/>
  <c r="NN80" i="24"/>
  <c r="AMO80" i="24" s="1"/>
  <c r="NN79" i="24"/>
  <c r="AMO79" i="24" s="1"/>
  <c r="NN78" i="24"/>
  <c r="AMO78" i="24" s="1"/>
  <c r="NN77" i="24"/>
  <c r="AMO77" i="24" s="1"/>
  <c r="NN76" i="24"/>
  <c r="AMO76" i="24" s="1"/>
  <c r="NN75" i="24"/>
  <c r="AMO75" i="24" s="1"/>
  <c r="NN74" i="24"/>
  <c r="AMO74" i="24" s="1"/>
  <c r="NN73" i="24"/>
  <c r="AMO73" i="24" s="1"/>
  <c r="NN72" i="24"/>
  <c r="NN71" i="24"/>
  <c r="NN70" i="24"/>
  <c r="NN69" i="24"/>
  <c r="NN68" i="24"/>
  <c r="NN67" i="24"/>
  <c r="NN66" i="24"/>
  <c r="NN65" i="24"/>
  <c r="NN64" i="24"/>
  <c r="NN63" i="24"/>
  <c r="NN62" i="24"/>
  <c r="NK109" i="24"/>
  <c r="AMN109" i="24" s="1"/>
  <c r="NK108" i="24"/>
  <c r="AMN108" i="24" s="1"/>
  <c r="NK107" i="24"/>
  <c r="AMN107" i="24" s="1"/>
  <c r="NK106" i="24"/>
  <c r="AMN106" i="24" s="1"/>
  <c r="NK105" i="24"/>
  <c r="AMN105" i="24" s="1"/>
  <c r="NK104" i="24"/>
  <c r="AMN104" i="24" s="1"/>
  <c r="NK103" i="24"/>
  <c r="AMN103" i="24" s="1"/>
  <c r="NK102" i="24"/>
  <c r="AMN102" i="24" s="1"/>
  <c r="NK101" i="24"/>
  <c r="AMN101" i="24" s="1"/>
  <c r="NK100" i="24"/>
  <c r="AMN100" i="24" s="1"/>
  <c r="NK99" i="24"/>
  <c r="AMN99" i="24" s="1"/>
  <c r="NK98" i="24"/>
  <c r="AMN98" i="24" s="1"/>
  <c r="NK97" i="24"/>
  <c r="AMN97" i="24" s="1"/>
  <c r="NK96" i="24"/>
  <c r="AMN96" i="24" s="1"/>
  <c r="NK95" i="24"/>
  <c r="AMN95" i="24" s="1"/>
  <c r="NK94" i="24"/>
  <c r="AMN94" i="24" s="1"/>
  <c r="NK93" i="24"/>
  <c r="AMN93" i="24" s="1"/>
  <c r="NK92" i="24"/>
  <c r="AMN92" i="24" s="1"/>
  <c r="NK91" i="24"/>
  <c r="AMN91" i="24" s="1"/>
  <c r="NK90" i="24"/>
  <c r="AMN90" i="24" s="1"/>
  <c r="NK89" i="24"/>
  <c r="AMN89" i="24" s="1"/>
  <c r="NK88" i="24"/>
  <c r="AMN88" i="24" s="1"/>
  <c r="NK87" i="24"/>
  <c r="AMN87" i="24" s="1"/>
  <c r="NK86" i="24"/>
  <c r="AMN86" i="24" s="1"/>
  <c r="NK85" i="24"/>
  <c r="AMN85" i="24" s="1"/>
  <c r="NK84" i="24"/>
  <c r="AMN84" i="24" s="1"/>
  <c r="NK83" i="24"/>
  <c r="AMN83" i="24" s="1"/>
  <c r="NK82" i="24"/>
  <c r="AMN82" i="24" s="1"/>
  <c r="NK81" i="24"/>
  <c r="AMN81" i="24" s="1"/>
  <c r="NK80" i="24"/>
  <c r="AMN80" i="24" s="1"/>
  <c r="NK79" i="24"/>
  <c r="AMN79" i="24" s="1"/>
  <c r="NK78" i="24"/>
  <c r="AMN78" i="24" s="1"/>
  <c r="NK77" i="24"/>
  <c r="AMN77" i="24" s="1"/>
  <c r="NK76" i="24"/>
  <c r="AMN76" i="24" s="1"/>
  <c r="NK75" i="24"/>
  <c r="AMN75" i="24" s="1"/>
  <c r="NK74" i="24"/>
  <c r="AMN74" i="24" s="1"/>
  <c r="NK73" i="24"/>
  <c r="AMN73" i="24" s="1"/>
  <c r="NK72" i="24"/>
  <c r="NK71" i="24"/>
  <c r="NK70" i="24"/>
  <c r="AMN70" i="24" s="1"/>
  <c r="NK69" i="24"/>
  <c r="NK68" i="24"/>
  <c r="NK67" i="24"/>
  <c r="NK66" i="24"/>
  <c r="NK65" i="24"/>
  <c r="NK64" i="24"/>
  <c r="NK63" i="24"/>
  <c r="NK62" i="24"/>
  <c r="NH109" i="24"/>
  <c r="AMM109" i="24" s="1"/>
  <c r="NH108" i="24"/>
  <c r="AMM108" i="24" s="1"/>
  <c r="NH107" i="24"/>
  <c r="AMM107" i="24" s="1"/>
  <c r="NH106" i="24"/>
  <c r="AMM106" i="24" s="1"/>
  <c r="NH105" i="24"/>
  <c r="AMM105" i="24" s="1"/>
  <c r="NH104" i="24"/>
  <c r="AMM104" i="24" s="1"/>
  <c r="NH103" i="24"/>
  <c r="AMM103" i="24" s="1"/>
  <c r="NH102" i="24"/>
  <c r="AMM102" i="24" s="1"/>
  <c r="NH101" i="24"/>
  <c r="AMM101" i="24" s="1"/>
  <c r="NH100" i="24"/>
  <c r="AMM100" i="24" s="1"/>
  <c r="NH99" i="24"/>
  <c r="AMM99" i="24" s="1"/>
  <c r="NH98" i="24"/>
  <c r="AMM98" i="24" s="1"/>
  <c r="NH97" i="24"/>
  <c r="AMM97" i="24" s="1"/>
  <c r="NH96" i="24"/>
  <c r="AMM96" i="24" s="1"/>
  <c r="NH95" i="24"/>
  <c r="AMM95" i="24" s="1"/>
  <c r="NH94" i="24"/>
  <c r="AMM94" i="24" s="1"/>
  <c r="NH93" i="24"/>
  <c r="AMM93" i="24" s="1"/>
  <c r="NH92" i="24"/>
  <c r="AMM92" i="24" s="1"/>
  <c r="NH91" i="24"/>
  <c r="AMM91" i="24" s="1"/>
  <c r="NH90" i="24"/>
  <c r="AMM90" i="24" s="1"/>
  <c r="NH89" i="24"/>
  <c r="AMM89" i="24" s="1"/>
  <c r="NH88" i="24"/>
  <c r="AMM88" i="24" s="1"/>
  <c r="NH87" i="24"/>
  <c r="AMM87" i="24" s="1"/>
  <c r="NH86" i="24"/>
  <c r="AMM86" i="24" s="1"/>
  <c r="NH85" i="24"/>
  <c r="AMM85" i="24" s="1"/>
  <c r="NH84" i="24"/>
  <c r="AMM84" i="24" s="1"/>
  <c r="NH83" i="24"/>
  <c r="AMM83" i="24" s="1"/>
  <c r="NH82" i="24"/>
  <c r="AMM82" i="24" s="1"/>
  <c r="NH81" i="24"/>
  <c r="AMM81" i="24" s="1"/>
  <c r="NH80" i="24"/>
  <c r="AMM80" i="24" s="1"/>
  <c r="NH79" i="24"/>
  <c r="AMM79" i="24" s="1"/>
  <c r="NH78" i="24"/>
  <c r="AMM78" i="24" s="1"/>
  <c r="NH77" i="24"/>
  <c r="AMM77" i="24" s="1"/>
  <c r="NH76" i="24"/>
  <c r="AMM76" i="24" s="1"/>
  <c r="NH75" i="24"/>
  <c r="AMM75" i="24" s="1"/>
  <c r="NH74" i="24"/>
  <c r="AMM74" i="24" s="1"/>
  <c r="NH73" i="24"/>
  <c r="AMM73" i="24" s="1"/>
  <c r="NH72" i="24"/>
  <c r="NH71" i="24"/>
  <c r="NH70" i="24"/>
  <c r="AMM70" i="24" s="1"/>
  <c r="NH69" i="24"/>
  <c r="NH68" i="24"/>
  <c r="NH67" i="24"/>
  <c r="NH66" i="24"/>
  <c r="NH65" i="24"/>
  <c r="NH64" i="24"/>
  <c r="NH63" i="24"/>
  <c r="NH62" i="24"/>
  <c r="NE109" i="24"/>
  <c r="AML109" i="24" s="1"/>
  <c r="NE108" i="24"/>
  <c r="AML108" i="24" s="1"/>
  <c r="NE107" i="24"/>
  <c r="AML107" i="24" s="1"/>
  <c r="NE106" i="24"/>
  <c r="AML106" i="24" s="1"/>
  <c r="NE105" i="24"/>
  <c r="AML105" i="24" s="1"/>
  <c r="NE104" i="24"/>
  <c r="AML104" i="24" s="1"/>
  <c r="NE103" i="24"/>
  <c r="AML103" i="24" s="1"/>
  <c r="NE102" i="24"/>
  <c r="AML102" i="24" s="1"/>
  <c r="NE101" i="24"/>
  <c r="AML101" i="24" s="1"/>
  <c r="NE100" i="24"/>
  <c r="AML100" i="24" s="1"/>
  <c r="NE99" i="24"/>
  <c r="AML99" i="24" s="1"/>
  <c r="NE98" i="24"/>
  <c r="AML98" i="24" s="1"/>
  <c r="NE97" i="24"/>
  <c r="AML97" i="24" s="1"/>
  <c r="NE96" i="24"/>
  <c r="AML96" i="24" s="1"/>
  <c r="NE95" i="24"/>
  <c r="AML95" i="24" s="1"/>
  <c r="NE94" i="24"/>
  <c r="AML94" i="24" s="1"/>
  <c r="NE93" i="24"/>
  <c r="AML93" i="24" s="1"/>
  <c r="NE92" i="24"/>
  <c r="AML92" i="24" s="1"/>
  <c r="NE91" i="24"/>
  <c r="AML91" i="24" s="1"/>
  <c r="NE90" i="24"/>
  <c r="AML90" i="24" s="1"/>
  <c r="NE89" i="24"/>
  <c r="AML89" i="24" s="1"/>
  <c r="NE88" i="24"/>
  <c r="AML88" i="24" s="1"/>
  <c r="NE87" i="24"/>
  <c r="AML87" i="24" s="1"/>
  <c r="NE86" i="24"/>
  <c r="AML86" i="24" s="1"/>
  <c r="NE85" i="24"/>
  <c r="AML85" i="24" s="1"/>
  <c r="NE84" i="24"/>
  <c r="AML84" i="24" s="1"/>
  <c r="NE83" i="24"/>
  <c r="AML83" i="24" s="1"/>
  <c r="NE82" i="24"/>
  <c r="AML82" i="24" s="1"/>
  <c r="NE81" i="24"/>
  <c r="AML81" i="24" s="1"/>
  <c r="NE80" i="24"/>
  <c r="AML80" i="24" s="1"/>
  <c r="NE79" i="24"/>
  <c r="AML79" i="24" s="1"/>
  <c r="NE78" i="24"/>
  <c r="AML78" i="24" s="1"/>
  <c r="NE77" i="24"/>
  <c r="AML77" i="24" s="1"/>
  <c r="NE76" i="24"/>
  <c r="AML76" i="24" s="1"/>
  <c r="NE75" i="24"/>
  <c r="AML75" i="24" s="1"/>
  <c r="NE74" i="24"/>
  <c r="AML74" i="24" s="1"/>
  <c r="NE73" i="24"/>
  <c r="AML73" i="24" s="1"/>
  <c r="NE72" i="24"/>
  <c r="NE71" i="24"/>
  <c r="NE70" i="24"/>
  <c r="AML70" i="24" s="1"/>
  <c r="NE69" i="24"/>
  <c r="NE68" i="24"/>
  <c r="NE67" i="24"/>
  <c r="NE66" i="24"/>
  <c r="NE65" i="24"/>
  <c r="NE64" i="24"/>
  <c r="NE63" i="24"/>
  <c r="NE62" i="24"/>
  <c r="NB109" i="24"/>
  <c r="AMK109" i="24" s="1"/>
  <c r="NB108" i="24"/>
  <c r="AMK108" i="24" s="1"/>
  <c r="NB107" i="24"/>
  <c r="AMK107" i="24" s="1"/>
  <c r="NB106" i="24"/>
  <c r="AMK106" i="24" s="1"/>
  <c r="NB105" i="24"/>
  <c r="AMK105" i="24" s="1"/>
  <c r="NB104" i="24"/>
  <c r="AMK104" i="24" s="1"/>
  <c r="NB103" i="24"/>
  <c r="AMK103" i="24" s="1"/>
  <c r="NB102" i="24"/>
  <c r="AMK102" i="24" s="1"/>
  <c r="NB101" i="24"/>
  <c r="AMK101" i="24" s="1"/>
  <c r="NB100" i="24"/>
  <c r="AMK100" i="24" s="1"/>
  <c r="NB99" i="24"/>
  <c r="AMK99" i="24" s="1"/>
  <c r="NB98" i="24"/>
  <c r="AMK98" i="24" s="1"/>
  <c r="NB97" i="24"/>
  <c r="AMK97" i="24" s="1"/>
  <c r="NB96" i="24"/>
  <c r="AMK96" i="24" s="1"/>
  <c r="NB95" i="24"/>
  <c r="AMK95" i="24" s="1"/>
  <c r="NB94" i="24"/>
  <c r="AMK94" i="24" s="1"/>
  <c r="NB93" i="24"/>
  <c r="AMK93" i="24" s="1"/>
  <c r="NB92" i="24"/>
  <c r="AMK92" i="24" s="1"/>
  <c r="NB91" i="24"/>
  <c r="AMK91" i="24" s="1"/>
  <c r="NB90" i="24"/>
  <c r="AMK90" i="24" s="1"/>
  <c r="NB89" i="24"/>
  <c r="AMK89" i="24" s="1"/>
  <c r="NB88" i="24"/>
  <c r="AMK88" i="24" s="1"/>
  <c r="NB87" i="24"/>
  <c r="AMK87" i="24" s="1"/>
  <c r="NB86" i="24"/>
  <c r="AMK86" i="24" s="1"/>
  <c r="NB85" i="24"/>
  <c r="AMK85" i="24" s="1"/>
  <c r="NB84" i="24"/>
  <c r="AMK84" i="24" s="1"/>
  <c r="NB83" i="24"/>
  <c r="AMK83" i="24" s="1"/>
  <c r="NB82" i="24"/>
  <c r="AMK82" i="24" s="1"/>
  <c r="NB81" i="24"/>
  <c r="AMK81" i="24" s="1"/>
  <c r="NB80" i="24"/>
  <c r="AMK80" i="24" s="1"/>
  <c r="NB79" i="24"/>
  <c r="AMK79" i="24" s="1"/>
  <c r="NB78" i="24"/>
  <c r="AMK78" i="24" s="1"/>
  <c r="NB77" i="24"/>
  <c r="AMK77" i="24" s="1"/>
  <c r="NB76" i="24"/>
  <c r="AMK76" i="24" s="1"/>
  <c r="NB75" i="24"/>
  <c r="AMK75" i="24" s="1"/>
  <c r="NB74" i="24"/>
  <c r="AMK74" i="24" s="1"/>
  <c r="NB73" i="24"/>
  <c r="AMK73" i="24" s="1"/>
  <c r="NB72" i="24"/>
  <c r="NB71" i="24"/>
  <c r="NB70" i="24"/>
  <c r="AMK70" i="24" s="1"/>
  <c r="NB69" i="24"/>
  <c r="NB68" i="24"/>
  <c r="NB67" i="24"/>
  <c r="NB66" i="24"/>
  <c r="NB65" i="24"/>
  <c r="NB64" i="24"/>
  <c r="NB63" i="24"/>
  <c r="NB62" i="24"/>
  <c r="MY109" i="24"/>
  <c r="AMJ109" i="24" s="1"/>
  <c r="MY108" i="24"/>
  <c r="AMJ108" i="24" s="1"/>
  <c r="MY107" i="24"/>
  <c r="AMJ107" i="24" s="1"/>
  <c r="MY106" i="24"/>
  <c r="AMJ106" i="24" s="1"/>
  <c r="MY105" i="24"/>
  <c r="AMJ105" i="24" s="1"/>
  <c r="MY104" i="24"/>
  <c r="AMJ104" i="24" s="1"/>
  <c r="MY103" i="24"/>
  <c r="AMJ103" i="24" s="1"/>
  <c r="MY102" i="24"/>
  <c r="AMJ102" i="24" s="1"/>
  <c r="MY101" i="24"/>
  <c r="AMJ101" i="24" s="1"/>
  <c r="MY100" i="24"/>
  <c r="AMJ100" i="24" s="1"/>
  <c r="MY99" i="24"/>
  <c r="AMJ99" i="24" s="1"/>
  <c r="MY98" i="24"/>
  <c r="AMJ98" i="24" s="1"/>
  <c r="MY97" i="24"/>
  <c r="AMJ97" i="24" s="1"/>
  <c r="MY96" i="24"/>
  <c r="AMJ96" i="24" s="1"/>
  <c r="MY95" i="24"/>
  <c r="AMJ95" i="24" s="1"/>
  <c r="MY94" i="24"/>
  <c r="AMJ94" i="24" s="1"/>
  <c r="MY93" i="24"/>
  <c r="AMJ93" i="24" s="1"/>
  <c r="MY92" i="24"/>
  <c r="AMJ92" i="24" s="1"/>
  <c r="MY91" i="24"/>
  <c r="AMJ91" i="24" s="1"/>
  <c r="MY90" i="24"/>
  <c r="AMJ90" i="24" s="1"/>
  <c r="MY89" i="24"/>
  <c r="AMJ89" i="24" s="1"/>
  <c r="MY88" i="24"/>
  <c r="AMJ88" i="24" s="1"/>
  <c r="MY87" i="24"/>
  <c r="AMJ87" i="24" s="1"/>
  <c r="MY86" i="24"/>
  <c r="AMJ86" i="24" s="1"/>
  <c r="MY85" i="24"/>
  <c r="AMJ85" i="24" s="1"/>
  <c r="MY84" i="24"/>
  <c r="AMJ84" i="24" s="1"/>
  <c r="MY83" i="24"/>
  <c r="AMJ83" i="24" s="1"/>
  <c r="MY82" i="24"/>
  <c r="AMJ82" i="24" s="1"/>
  <c r="MY81" i="24"/>
  <c r="AMJ81" i="24" s="1"/>
  <c r="MY80" i="24"/>
  <c r="AMJ80" i="24" s="1"/>
  <c r="MY79" i="24"/>
  <c r="AMJ79" i="24" s="1"/>
  <c r="MY78" i="24"/>
  <c r="AMJ78" i="24" s="1"/>
  <c r="MY77" i="24"/>
  <c r="AMJ77" i="24" s="1"/>
  <c r="MY76" i="24"/>
  <c r="AMJ76" i="24" s="1"/>
  <c r="MY75" i="24"/>
  <c r="AMJ75" i="24" s="1"/>
  <c r="MY74" i="24"/>
  <c r="AMJ74" i="24" s="1"/>
  <c r="MY73" i="24"/>
  <c r="AMJ73" i="24" s="1"/>
  <c r="MY72" i="24"/>
  <c r="MY71" i="24"/>
  <c r="MY70" i="24"/>
  <c r="AMJ70" i="24" s="1"/>
  <c r="MY69" i="24"/>
  <c r="MY68" i="24"/>
  <c r="MY67" i="24"/>
  <c r="MY66" i="24"/>
  <c r="MY65" i="24"/>
  <c r="MY64" i="24"/>
  <c r="MY63" i="24"/>
  <c r="MY62" i="24"/>
  <c r="MV109" i="24"/>
  <c r="AMI109" i="24" s="1"/>
  <c r="MV108" i="24"/>
  <c r="AMI108" i="24" s="1"/>
  <c r="MV107" i="24"/>
  <c r="AMI107" i="24" s="1"/>
  <c r="MV106" i="24"/>
  <c r="AMI106" i="24" s="1"/>
  <c r="MV105" i="24"/>
  <c r="AMI105" i="24" s="1"/>
  <c r="MV104" i="24"/>
  <c r="AMI104" i="24" s="1"/>
  <c r="MV103" i="24"/>
  <c r="AMI103" i="24" s="1"/>
  <c r="MV102" i="24"/>
  <c r="AMI102" i="24" s="1"/>
  <c r="MV101" i="24"/>
  <c r="AMI101" i="24" s="1"/>
  <c r="MV100" i="24"/>
  <c r="AMI100" i="24" s="1"/>
  <c r="MV99" i="24"/>
  <c r="AMI99" i="24" s="1"/>
  <c r="MV98" i="24"/>
  <c r="AMI98" i="24" s="1"/>
  <c r="MV97" i="24"/>
  <c r="AMI97" i="24" s="1"/>
  <c r="MV96" i="24"/>
  <c r="AMI96" i="24" s="1"/>
  <c r="MV95" i="24"/>
  <c r="AMI95" i="24" s="1"/>
  <c r="MV94" i="24"/>
  <c r="AMI94" i="24" s="1"/>
  <c r="MV93" i="24"/>
  <c r="AMI93" i="24" s="1"/>
  <c r="MV92" i="24"/>
  <c r="AMI92" i="24" s="1"/>
  <c r="MV91" i="24"/>
  <c r="AMI91" i="24" s="1"/>
  <c r="MV90" i="24"/>
  <c r="AMI90" i="24" s="1"/>
  <c r="MV89" i="24"/>
  <c r="AMI89" i="24" s="1"/>
  <c r="MV88" i="24"/>
  <c r="AMI88" i="24" s="1"/>
  <c r="MV87" i="24"/>
  <c r="AMI87" i="24" s="1"/>
  <c r="MV86" i="24"/>
  <c r="AMI86" i="24" s="1"/>
  <c r="MV85" i="24"/>
  <c r="AMI85" i="24" s="1"/>
  <c r="MV84" i="24"/>
  <c r="AMI84" i="24" s="1"/>
  <c r="MV83" i="24"/>
  <c r="AMI83" i="24" s="1"/>
  <c r="MV82" i="24"/>
  <c r="AMI82" i="24" s="1"/>
  <c r="MV81" i="24"/>
  <c r="AMI81" i="24" s="1"/>
  <c r="MV80" i="24"/>
  <c r="AMI80" i="24" s="1"/>
  <c r="MV79" i="24"/>
  <c r="AMI79" i="24" s="1"/>
  <c r="MV78" i="24"/>
  <c r="AMI78" i="24" s="1"/>
  <c r="MV77" i="24"/>
  <c r="AMI77" i="24" s="1"/>
  <c r="MV76" i="24"/>
  <c r="AMI76" i="24" s="1"/>
  <c r="MV75" i="24"/>
  <c r="AMI75" i="24" s="1"/>
  <c r="MV74" i="24"/>
  <c r="AMI74" i="24" s="1"/>
  <c r="MV73" i="24"/>
  <c r="AMI73" i="24" s="1"/>
  <c r="MV72" i="24"/>
  <c r="MV71" i="24"/>
  <c r="MV70" i="24"/>
  <c r="AMI70" i="24" s="1"/>
  <c r="MV69" i="24"/>
  <c r="MV68" i="24"/>
  <c r="MV67" i="24"/>
  <c r="MV66" i="24"/>
  <c r="MV65" i="24"/>
  <c r="MV64" i="24"/>
  <c r="MV63" i="24"/>
  <c r="MV62" i="24"/>
  <c r="MP109" i="24"/>
  <c r="AMG109" i="24" s="1"/>
  <c r="MP108" i="24"/>
  <c r="AMG108" i="24" s="1"/>
  <c r="MP107" i="24"/>
  <c r="AMG107" i="24" s="1"/>
  <c r="MP106" i="24"/>
  <c r="AMG106" i="24" s="1"/>
  <c r="MP105" i="24"/>
  <c r="AMG105" i="24" s="1"/>
  <c r="MP104" i="24"/>
  <c r="AMG104" i="24" s="1"/>
  <c r="MP103" i="24"/>
  <c r="AMG103" i="24" s="1"/>
  <c r="MP102" i="24"/>
  <c r="AMG102" i="24" s="1"/>
  <c r="MP101" i="24"/>
  <c r="AMG101" i="24" s="1"/>
  <c r="MP100" i="24"/>
  <c r="AMG100" i="24" s="1"/>
  <c r="MP99" i="24"/>
  <c r="AMG99" i="24" s="1"/>
  <c r="MP98" i="24"/>
  <c r="AMG98" i="24" s="1"/>
  <c r="MP97" i="24"/>
  <c r="AMG97" i="24" s="1"/>
  <c r="MP96" i="24"/>
  <c r="AMG96" i="24" s="1"/>
  <c r="MP95" i="24"/>
  <c r="AMG95" i="24" s="1"/>
  <c r="MP94" i="24"/>
  <c r="AMG94" i="24" s="1"/>
  <c r="MP93" i="24"/>
  <c r="AMG93" i="24" s="1"/>
  <c r="MP92" i="24"/>
  <c r="AMG92" i="24" s="1"/>
  <c r="MP91" i="24"/>
  <c r="AMG91" i="24" s="1"/>
  <c r="MP90" i="24"/>
  <c r="AMG90" i="24" s="1"/>
  <c r="MP89" i="24"/>
  <c r="AMG89" i="24" s="1"/>
  <c r="MP88" i="24"/>
  <c r="AMG88" i="24" s="1"/>
  <c r="MP87" i="24"/>
  <c r="AMG87" i="24" s="1"/>
  <c r="MP86" i="24"/>
  <c r="AMG86" i="24" s="1"/>
  <c r="MP85" i="24"/>
  <c r="AMG85" i="24" s="1"/>
  <c r="MP84" i="24"/>
  <c r="AMG84" i="24" s="1"/>
  <c r="MP83" i="24"/>
  <c r="AMG83" i="24" s="1"/>
  <c r="MP82" i="24"/>
  <c r="AMG82" i="24" s="1"/>
  <c r="MP81" i="24"/>
  <c r="AMG81" i="24" s="1"/>
  <c r="MP80" i="24"/>
  <c r="AMG80" i="24" s="1"/>
  <c r="MP79" i="24"/>
  <c r="AMG79" i="24" s="1"/>
  <c r="MP78" i="24"/>
  <c r="AMG78" i="24" s="1"/>
  <c r="MP77" i="24"/>
  <c r="AMG77" i="24" s="1"/>
  <c r="MP76" i="24"/>
  <c r="AMG76" i="24" s="1"/>
  <c r="MP75" i="24"/>
  <c r="AMG75" i="24" s="1"/>
  <c r="MP74" i="24"/>
  <c r="AMG74" i="24" s="1"/>
  <c r="MP73" i="24"/>
  <c r="AMG73" i="24" s="1"/>
  <c r="MP72" i="24"/>
  <c r="MP71" i="24"/>
  <c r="MP70" i="24"/>
  <c r="AMG70" i="24" s="1"/>
  <c r="MP69" i="24"/>
  <c r="MP68" i="24"/>
  <c r="MP67" i="24"/>
  <c r="MP66" i="24"/>
  <c r="MP65" i="24"/>
  <c r="MP64" i="24"/>
  <c r="MP63" i="24"/>
  <c r="MP62" i="24"/>
  <c r="MM109" i="24"/>
  <c r="AMF109" i="24" s="1"/>
  <c r="MM108" i="24"/>
  <c r="AMF108" i="24" s="1"/>
  <c r="MM107" i="24"/>
  <c r="AMF107" i="24" s="1"/>
  <c r="MM106" i="24"/>
  <c r="AMF106" i="24" s="1"/>
  <c r="MM105" i="24"/>
  <c r="AMF105" i="24" s="1"/>
  <c r="MM104" i="24"/>
  <c r="AMF104" i="24" s="1"/>
  <c r="MM103" i="24"/>
  <c r="AMF103" i="24" s="1"/>
  <c r="MM102" i="24"/>
  <c r="AMF102" i="24" s="1"/>
  <c r="MM101" i="24"/>
  <c r="AMF101" i="24" s="1"/>
  <c r="MM100" i="24"/>
  <c r="AMF100" i="24" s="1"/>
  <c r="MM99" i="24"/>
  <c r="AMF99" i="24" s="1"/>
  <c r="MM98" i="24"/>
  <c r="AMF98" i="24" s="1"/>
  <c r="MM97" i="24"/>
  <c r="AMF97" i="24" s="1"/>
  <c r="MM96" i="24"/>
  <c r="AMF96" i="24" s="1"/>
  <c r="MM95" i="24"/>
  <c r="AMF95" i="24" s="1"/>
  <c r="MM94" i="24"/>
  <c r="AMF94" i="24" s="1"/>
  <c r="MM93" i="24"/>
  <c r="AMF93" i="24" s="1"/>
  <c r="MM92" i="24"/>
  <c r="AMF92" i="24" s="1"/>
  <c r="MM91" i="24"/>
  <c r="AMF91" i="24" s="1"/>
  <c r="MM90" i="24"/>
  <c r="AMF90" i="24" s="1"/>
  <c r="MM89" i="24"/>
  <c r="AMF89" i="24" s="1"/>
  <c r="MM88" i="24"/>
  <c r="AMF88" i="24" s="1"/>
  <c r="MM87" i="24"/>
  <c r="AMF87" i="24" s="1"/>
  <c r="MM86" i="24"/>
  <c r="AMF86" i="24" s="1"/>
  <c r="MM85" i="24"/>
  <c r="AMF85" i="24" s="1"/>
  <c r="MM84" i="24"/>
  <c r="AMF84" i="24" s="1"/>
  <c r="MM83" i="24"/>
  <c r="AMF83" i="24" s="1"/>
  <c r="MM82" i="24"/>
  <c r="AMF82" i="24" s="1"/>
  <c r="MM81" i="24"/>
  <c r="AMF81" i="24" s="1"/>
  <c r="MM80" i="24"/>
  <c r="AMF80" i="24" s="1"/>
  <c r="MM79" i="24"/>
  <c r="AMF79" i="24" s="1"/>
  <c r="MM78" i="24"/>
  <c r="AMF78" i="24" s="1"/>
  <c r="MM77" i="24"/>
  <c r="AMF77" i="24" s="1"/>
  <c r="MM76" i="24"/>
  <c r="AMF76" i="24" s="1"/>
  <c r="MM75" i="24"/>
  <c r="AMF75" i="24" s="1"/>
  <c r="MM74" i="24"/>
  <c r="AMF74" i="24" s="1"/>
  <c r="MM73" i="24"/>
  <c r="AMF73" i="24" s="1"/>
  <c r="MM72" i="24"/>
  <c r="MM71" i="24"/>
  <c r="MM70" i="24"/>
  <c r="AMF70" i="24" s="1"/>
  <c r="MM69" i="24"/>
  <c r="MM68" i="24"/>
  <c r="MM67" i="24"/>
  <c r="MM66" i="24"/>
  <c r="MM65" i="24"/>
  <c r="MM64" i="24"/>
  <c r="MM63" i="24"/>
  <c r="MM62" i="24"/>
  <c r="MJ109" i="24"/>
  <c r="AME109" i="24" s="1"/>
  <c r="MJ108" i="24"/>
  <c r="AME108" i="24" s="1"/>
  <c r="MJ107" i="24"/>
  <c r="AME107" i="24" s="1"/>
  <c r="MJ106" i="24"/>
  <c r="AME106" i="24" s="1"/>
  <c r="MJ105" i="24"/>
  <c r="AME105" i="24" s="1"/>
  <c r="MJ104" i="24"/>
  <c r="AME104" i="24" s="1"/>
  <c r="MJ103" i="24"/>
  <c r="AME103" i="24" s="1"/>
  <c r="MJ102" i="24"/>
  <c r="AME102" i="24" s="1"/>
  <c r="MJ101" i="24"/>
  <c r="AME101" i="24" s="1"/>
  <c r="MJ100" i="24"/>
  <c r="AME100" i="24" s="1"/>
  <c r="MJ99" i="24"/>
  <c r="AME99" i="24" s="1"/>
  <c r="MJ98" i="24"/>
  <c r="AME98" i="24" s="1"/>
  <c r="MJ97" i="24"/>
  <c r="AME97" i="24" s="1"/>
  <c r="MJ96" i="24"/>
  <c r="AME96" i="24" s="1"/>
  <c r="MJ95" i="24"/>
  <c r="AME95" i="24" s="1"/>
  <c r="MJ94" i="24"/>
  <c r="AME94" i="24" s="1"/>
  <c r="MJ93" i="24"/>
  <c r="AME93" i="24" s="1"/>
  <c r="MJ92" i="24"/>
  <c r="AME92" i="24" s="1"/>
  <c r="MJ91" i="24"/>
  <c r="AME91" i="24" s="1"/>
  <c r="MJ90" i="24"/>
  <c r="AME90" i="24" s="1"/>
  <c r="MJ89" i="24"/>
  <c r="AME89" i="24" s="1"/>
  <c r="MJ88" i="24"/>
  <c r="AME88" i="24" s="1"/>
  <c r="MJ87" i="24"/>
  <c r="AME87" i="24" s="1"/>
  <c r="MJ86" i="24"/>
  <c r="AME86" i="24" s="1"/>
  <c r="MJ85" i="24"/>
  <c r="AME85" i="24" s="1"/>
  <c r="MJ84" i="24"/>
  <c r="AME84" i="24" s="1"/>
  <c r="MJ83" i="24"/>
  <c r="AME83" i="24" s="1"/>
  <c r="MJ82" i="24"/>
  <c r="AME82" i="24" s="1"/>
  <c r="MJ81" i="24"/>
  <c r="AME81" i="24" s="1"/>
  <c r="MJ80" i="24"/>
  <c r="AME80" i="24" s="1"/>
  <c r="MJ79" i="24"/>
  <c r="AME79" i="24" s="1"/>
  <c r="MJ78" i="24"/>
  <c r="AME78" i="24" s="1"/>
  <c r="MJ77" i="24"/>
  <c r="AME77" i="24" s="1"/>
  <c r="MJ76" i="24"/>
  <c r="AME76" i="24" s="1"/>
  <c r="MJ75" i="24"/>
  <c r="AME75" i="24" s="1"/>
  <c r="MJ74" i="24"/>
  <c r="AME74" i="24" s="1"/>
  <c r="MJ73" i="24"/>
  <c r="AME73" i="24" s="1"/>
  <c r="MJ72" i="24"/>
  <c r="MJ71" i="24"/>
  <c r="MJ70" i="24"/>
  <c r="AME70" i="24" s="1"/>
  <c r="MJ69" i="24"/>
  <c r="MJ68" i="24"/>
  <c r="MJ67" i="24"/>
  <c r="MJ66" i="24"/>
  <c r="MJ65" i="24"/>
  <c r="MJ64" i="24"/>
  <c r="MJ63" i="24"/>
  <c r="MJ62" i="24"/>
  <c r="MG109" i="24"/>
  <c r="AMD109" i="24" s="1"/>
  <c r="MG108" i="24"/>
  <c r="AMD108" i="24" s="1"/>
  <c r="MG107" i="24"/>
  <c r="AMD107" i="24" s="1"/>
  <c r="MG106" i="24"/>
  <c r="AMD106" i="24" s="1"/>
  <c r="MG105" i="24"/>
  <c r="AMD105" i="24" s="1"/>
  <c r="MG104" i="24"/>
  <c r="AMD104" i="24" s="1"/>
  <c r="MG103" i="24"/>
  <c r="AMD103" i="24" s="1"/>
  <c r="MG102" i="24"/>
  <c r="AMD102" i="24" s="1"/>
  <c r="MG101" i="24"/>
  <c r="AMD101" i="24" s="1"/>
  <c r="MG100" i="24"/>
  <c r="AMD100" i="24" s="1"/>
  <c r="MG99" i="24"/>
  <c r="AMD99" i="24" s="1"/>
  <c r="MG98" i="24"/>
  <c r="AMD98" i="24" s="1"/>
  <c r="MG97" i="24"/>
  <c r="AMD97" i="24" s="1"/>
  <c r="MG96" i="24"/>
  <c r="AMD96" i="24" s="1"/>
  <c r="MG95" i="24"/>
  <c r="AMD95" i="24" s="1"/>
  <c r="MG94" i="24"/>
  <c r="AMD94" i="24" s="1"/>
  <c r="MG93" i="24"/>
  <c r="AMD93" i="24" s="1"/>
  <c r="MG92" i="24"/>
  <c r="AMD92" i="24" s="1"/>
  <c r="MG91" i="24"/>
  <c r="AMD91" i="24" s="1"/>
  <c r="MG90" i="24"/>
  <c r="AMD90" i="24" s="1"/>
  <c r="MG89" i="24"/>
  <c r="AMD89" i="24" s="1"/>
  <c r="MG88" i="24"/>
  <c r="AMD88" i="24" s="1"/>
  <c r="MG87" i="24"/>
  <c r="AMD87" i="24" s="1"/>
  <c r="MG86" i="24"/>
  <c r="AMD86" i="24" s="1"/>
  <c r="MG85" i="24"/>
  <c r="AMD85" i="24" s="1"/>
  <c r="MG84" i="24"/>
  <c r="AMD84" i="24" s="1"/>
  <c r="MG83" i="24"/>
  <c r="AMD83" i="24" s="1"/>
  <c r="MG82" i="24"/>
  <c r="AMD82" i="24" s="1"/>
  <c r="MG81" i="24"/>
  <c r="AMD81" i="24" s="1"/>
  <c r="MG80" i="24"/>
  <c r="AMD80" i="24" s="1"/>
  <c r="MG79" i="24"/>
  <c r="AMD79" i="24" s="1"/>
  <c r="MG78" i="24"/>
  <c r="AMD78" i="24" s="1"/>
  <c r="MG77" i="24"/>
  <c r="AMD77" i="24" s="1"/>
  <c r="MG76" i="24"/>
  <c r="AMD76" i="24" s="1"/>
  <c r="MG75" i="24"/>
  <c r="AMD75" i="24" s="1"/>
  <c r="MG74" i="24"/>
  <c r="AMD74" i="24" s="1"/>
  <c r="MG73" i="24"/>
  <c r="AMD73" i="24" s="1"/>
  <c r="MG72" i="24"/>
  <c r="MG71" i="24"/>
  <c r="MG70" i="24"/>
  <c r="AMD70" i="24" s="1"/>
  <c r="MG69" i="24"/>
  <c r="MG68" i="24"/>
  <c r="MG67" i="24"/>
  <c r="MG66" i="24"/>
  <c r="MG65" i="24"/>
  <c r="MG64" i="24"/>
  <c r="MG63" i="24"/>
  <c r="MG62" i="24"/>
  <c r="MD109" i="24"/>
  <c r="AMC109" i="24" s="1"/>
  <c r="MD108" i="24"/>
  <c r="AMC108" i="24" s="1"/>
  <c r="MD107" i="24"/>
  <c r="AMC107" i="24" s="1"/>
  <c r="MD106" i="24"/>
  <c r="AMC106" i="24" s="1"/>
  <c r="MD105" i="24"/>
  <c r="AMC105" i="24" s="1"/>
  <c r="MD104" i="24"/>
  <c r="AMC104" i="24" s="1"/>
  <c r="MD103" i="24"/>
  <c r="AMC103" i="24" s="1"/>
  <c r="MD102" i="24"/>
  <c r="AMC102" i="24" s="1"/>
  <c r="MD101" i="24"/>
  <c r="AMC101" i="24" s="1"/>
  <c r="MD100" i="24"/>
  <c r="AMC100" i="24" s="1"/>
  <c r="MD99" i="24"/>
  <c r="AMC99" i="24" s="1"/>
  <c r="MD98" i="24"/>
  <c r="AMC98" i="24" s="1"/>
  <c r="MD97" i="24"/>
  <c r="AMC97" i="24" s="1"/>
  <c r="MD96" i="24"/>
  <c r="AMC96" i="24" s="1"/>
  <c r="MD95" i="24"/>
  <c r="AMC95" i="24" s="1"/>
  <c r="MD94" i="24"/>
  <c r="AMC94" i="24" s="1"/>
  <c r="MD93" i="24"/>
  <c r="AMC93" i="24" s="1"/>
  <c r="MD92" i="24"/>
  <c r="AMC92" i="24" s="1"/>
  <c r="MD91" i="24"/>
  <c r="AMC91" i="24" s="1"/>
  <c r="MD90" i="24"/>
  <c r="AMC90" i="24" s="1"/>
  <c r="MD89" i="24"/>
  <c r="AMC89" i="24" s="1"/>
  <c r="MD88" i="24"/>
  <c r="AMC88" i="24" s="1"/>
  <c r="MD87" i="24"/>
  <c r="AMC87" i="24" s="1"/>
  <c r="MD86" i="24"/>
  <c r="AMC86" i="24" s="1"/>
  <c r="MD85" i="24"/>
  <c r="AMC85" i="24" s="1"/>
  <c r="MD84" i="24"/>
  <c r="AMC84" i="24" s="1"/>
  <c r="MD83" i="24"/>
  <c r="AMC83" i="24" s="1"/>
  <c r="MD82" i="24"/>
  <c r="AMC82" i="24" s="1"/>
  <c r="MD81" i="24"/>
  <c r="AMC81" i="24" s="1"/>
  <c r="MD80" i="24"/>
  <c r="AMC80" i="24" s="1"/>
  <c r="MD79" i="24"/>
  <c r="AMC79" i="24" s="1"/>
  <c r="MD78" i="24"/>
  <c r="AMC78" i="24" s="1"/>
  <c r="MD77" i="24"/>
  <c r="AMC77" i="24" s="1"/>
  <c r="MD76" i="24"/>
  <c r="AMC76" i="24" s="1"/>
  <c r="MD75" i="24"/>
  <c r="AMC75" i="24" s="1"/>
  <c r="MD74" i="24"/>
  <c r="AMC74" i="24" s="1"/>
  <c r="MD73" i="24"/>
  <c r="AMC73" i="24" s="1"/>
  <c r="MD72" i="24"/>
  <c r="MD71" i="24"/>
  <c r="MD70" i="24"/>
  <c r="AMC70" i="24" s="1"/>
  <c r="MD69" i="24"/>
  <c r="MD68" i="24"/>
  <c r="MD67" i="24"/>
  <c r="MD66" i="24"/>
  <c r="MD65" i="24"/>
  <c r="MD64" i="24"/>
  <c r="MD63" i="24"/>
  <c r="MD62" i="24"/>
  <c r="MA109" i="24"/>
  <c r="AMB109" i="24" s="1"/>
  <c r="MA108" i="24"/>
  <c r="AMB108" i="24" s="1"/>
  <c r="MA107" i="24"/>
  <c r="AMB107" i="24" s="1"/>
  <c r="MA106" i="24"/>
  <c r="AMB106" i="24" s="1"/>
  <c r="MA105" i="24"/>
  <c r="AMB105" i="24" s="1"/>
  <c r="MA104" i="24"/>
  <c r="AMB104" i="24" s="1"/>
  <c r="MA103" i="24"/>
  <c r="AMB103" i="24" s="1"/>
  <c r="MA102" i="24"/>
  <c r="AMB102" i="24" s="1"/>
  <c r="MA101" i="24"/>
  <c r="AMB101" i="24" s="1"/>
  <c r="MA100" i="24"/>
  <c r="AMB100" i="24" s="1"/>
  <c r="MA99" i="24"/>
  <c r="AMB99" i="24" s="1"/>
  <c r="MA98" i="24"/>
  <c r="AMB98" i="24" s="1"/>
  <c r="MA97" i="24"/>
  <c r="AMB97" i="24" s="1"/>
  <c r="MA96" i="24"/>
  <c r="AMB96" i="24" s="1"/>
  <c r="MA95" i="24"/>
  <c r="AMB95" i="24" s="1"/>
  <c r="MA94" i="24"/>
  <c r="AMB94" i="24" s="1"/>
  <c r="MA93" i="24"/>
  <c r="AMB93" i="24" s="1"/>
  <c r="MA92" i="24"/>
  <c r="AMB92" i="24" s="1"/>
  <c r="MA91" i="24"/>
  <c r="AMB91" i="24" s="1"/>
  <c r="MA90" i="24"/>
  <c r="AMB90" i="24" s="1"/>
  <c r="MA89" i="24"/>
  <c r="AMB89" i="24" s="1"/>
  <c r="MA88" i="24"/>
  <c r="AMB88" i="24" s="1"/>
  <c r="MA87" i="24"/>
  <c r="AMB87" i="24" s="1"/>
  <c r="MA86" i="24"/>
  <c r="AMB86" i="24" s="1"/>
  <c r="MA85" i="24"/>
  <c r="AMB85" i="24" s="1"/>
  <c r="MA84" i="24"/>
  <c r="AMB84" i="24" s="1"/>
  <c r="MA83" i="24"/>
  <c r="AMB83" i="24" s="1"/>
  <c r="MA82" i="24"/>
  <c r="AMB82" i="24" s="1"/>
  <c r="MA81" i="24"/>
  <c r="AMB81" i="24" s="1"/>
  <c r="MA80" i="24"/>
  <c r="AMB80" i="24" s="1"/>
  <c r="MA79" i="24"/>
  <c r="AMB79" i="24" s="1"/>
  <c r="MA78" i="24"/>
  <c r="AMB78" i="24" s="1"/>
  <c r="MA77" i="24"/>
  <c r="AMB77" i="24" s="1"/>
  <c r="MA76" i="24"/>
  <c r="AMB76" i="24" s="1"/>
  <c r="MA75" i="24"/>
  <c r="AMB75" i="24" s="1"/>
  <c r="MA74" i="24"/>
  <c r="AMB74" i="24" s="1"/>
  <c r="MA73" i="24"/>
  <c r="AMB73" i="24" s="1"/>
  <c r="MA72" i="24"/>
  <c r="MA71" i="24"/>
  <c r="AMB71" i="24" s="1"/>
  <c r="MA70" i="24"/>
  <c r="AMB70" i="24" s="1"/>
  <c r="MA69" i="24"/>
  <c r="MA68" i="24"/>
  <c r="MA67" i="24"/>
  <c r="MA66" i="24"/>
  <c r="MA65" i="24"/>
  <c r="MA64" i="24"/>
  <c r="MA63" i="24"/>
  <c r="MA62" i="24"/>
  <c r="LX109" i="24"/>
  <c r="AMA109" i="24" s="1"/>
  <c r="LX108" i="24"/>
  <c r="AMA108" i="24" s="1"/>
  <c r="LX107" i="24"/>
  <c r="AMA107" i="24" s="1"/>
  <c r="LX106" i="24"/>
  <c r="AMA106" i="24" s="1"/>
  <c r="LX105" i="24"/>
  <c r="AMA105" i="24" s="1"/>
  <c r="LX104" i="24"/>
  <c r="AMA104" i="24" s="1"/>
  <c r="LX103" i="24"/>
  <c r="AMA103" i="24" s="1"/>
  <c r="LX102" i="24"/>
  <c r="AMA102" i="24" s="1"/>
  <c r="LX101" i="24"/>
  <c r="AMA101" i="24" s="1"/>
  <c r="LX100" i="24"/>
  <c r="AMA100" i="24" s="1"/>
  <c r="LX99" i="24"/>
  <c r="AMA99" i="24" s="1"/>
  <c r="LX98" i="24"/>
  <c r="AMA98" i="24" s="1"/>
  <c r="LX97" i="24"/>
  <c r="AMA97" i="24" s="1"/>
  <c r="LX96" i="24"/>
  <c r="AMA96" i="24" s="1"/>
  <c r="LX95" i="24"/>
  <c r="AMA95" i="24" s="1"/>
  <c r="LX94" i="24"/>
  <c r="AMA94" i="24" s="1"/>
  <c r="LX93" i="24"/>
  <c r="AMA93" i="24" s="1"/>
  <c r="LX92" i="24"/>
  <c r="AMA92" i="24" s="1"/>
  <c r="LX91" i="24"/>
  <c r="AMA91" i="24" s="1"/>
  <c r="LX90" i="24"/>
  <c r="AMA90" i="24" s="1"/>
  <c r="LX89" i="24"/>
  <c r="AMA89" i="24" s="1"/>
  <c r="LX88" i="24"/>
  <c r="AMA88" i="24" s="1"/>
  <c r="LX87" i="24"/>
  <c r="AMA87" i="24" s="1"/>
  <c r="LX86" i="24"/>
  <c r="AMA86" i="24" s="1"/>
  <c r="LX85" i="24"/>
  <c r="AMA85" i="24" s="1"/>
  <c r="LX84" i="24"/>
  <c r="AMA84" i="24" s="1"/>
  <c r="LX83" i="24"/>
  <c r="AMA83" i="24" s="1"/>
  <c r="LX82" i="24"/>
  <c r="AMA82" i="24" s="1"/>
  <c r="LX81" i="24"/>
  <c r="AMA81" i="24" s="1"/>
  <c r="LX80" i="24"/>
  <c r="AMA80" i="24" s="1"/>
  <c r="LX79" i="24"/>
  <c r="AMA79" i="24" s="1"/>
  <c r="LX78" i="24"/>
  <c r="AMA78" i="24" s="1"/>
  <c r="LX77" i="24"/>
  <c r="AMA77" i="24" s="1"/>
  <c r="LX76" i="24"/>
  <c r="AMA76" i="24" s="1"/>
  <c r="LX75" i="24"/>
  <c r="AMA75" i="24" s="1"/>
  <c r="LX74" i="24"/>
  <c r="AMA74" i="24" s="1"/>
  <c r="LX73" i="24"/>
  <c r="AMA73" i="24" s="1"/>
  <c r="LX72" i="24"/>
  <c r="AMA72" i="24" s="1"/>
  <c r="LX71" i="24"/>
  <c r="AMA71" i="24" s="1"/>
  <c r="LX70" i="24"/>
  <c r="LX69" i="24"/>
  <c r="LX68" i="24"/>
  <c r="LX67" i="24"/>
  <c r="LX66" i="24"/>
  <c r="LX65" i="24"/>
  <c r="LX64" i="24"/>
  <c r="LX63" i="24"/>
  <c r="LX62" i="24"/>
  <c r="LU109" i="24"/>
  <c r="ALZ109" i="24" s="1"/>
  <c r="LU108" i="24"/>
  <c r="ALZ108" i="24" s="1"/>
  <c r="LU107" i="24"/>
  <c r="ALZ107" i="24" s="1"/>
  <c r="LU106" i="24"/>
  <c r="ALZ106" i="24" s="1"/>
  <c r="LU105" i="24"/>
  <c r="ALZ105" i="24" s="1"/>
  <c r="LU104" i="24"/>
  <c r="ALZ104" i="24" s="1"/>
  <c r="LU103" i="24"/>
  <c r="ALZ103" i="24" s="1"/>
  <c r="LU102" i="24"/>
  <c r="ALZ102" i="24" s="1"/>
  <c r="LU101" i="24"/>
  <c r="ALZ101" i="24" s="1"/>
  <c r="LU100" i="24"/>
  <c r="ALZ100" i="24" s="1"/>
  <c r="LU99" i="24"/>
  <c r="ALZ99" i="24" s="1"/>
  <c r="LU98" i="24"/>
  <c r="ALZ98" i="24" s="1"/>
  <c r="LU97" i="24"/>
  <c r="ALZ97" i="24" s="1"/>
  <c r="LU96" i="24"/>
  <c r="ALZ96" i="24" s="1"/>
  <c r="LU95" i="24"/>
  <c r="ALZ95" i="24" s="1"/>
  <c r="LU94" i="24"/>
  <c r="ALZ94" i="24" s="1"/>
  <c r="LU93" i="24"/>
  <c r="ALZ93" i="24" s="1"/>
  <c r="LU92" i="24"/>
  <c r="ALZ92" i="24" s="1"/>
  <c r="LU91" i="24"/>
  <c r="ALZ91" i="24" s="1"/>
  <c r="LU90" i="24"/>
  <c r="ALZ90" i="24" s="1"/>
  <c r="LU89" i="24"/>
  <c r="ALZ89" i="24" s="1"/>
  <c r="LU88" i="24"/>
  <c r="ALZ88" i="24" s="1"/>
  <c r="LU87" i="24"/>
  <c r="ALZ87" i="24" s="1"/>
  <c r="LU86" i="24"/>
  <c r="ALZ86" i="24" s="1"/>
  <c r="LU85" i="24"/>
  <c r="ALZ85" i="24" s="1"/>
  <c r="LU84" i="24"/>
  <c r="ALZ84" i="24" s="1"/>
  <c r="LU83" i="24"/>
  <c r="ALZ83" i="24" s="1"/>
  <c r="LU82" i="24"/>
  <c r="ALZ82" i="24" s="1"/>
  <c r="LU81" i="24"/>
  <c r="ALZ81" i="24" s="1"/>
  <c r="LU80" i="24"/>
  <c r="ALZ80" i="24" s="1"/>
  <c r="LU79" i="24"/>
  <c r="ALZ79" i="24" s="1"/>
  <c r="LU78" i="24"/>
  <c r="ALZ78" i="24" s="1"/>
  <c r="LU77" i="24"/>
  <c r="ALZ77" i="24" s="1"/>
  <c r="LU76" i="24"/>
  <c r="ALZ76" i="24" s="1"/>
  <c r="LU75" i="24"/>
  <c r="ALZ75" i="24" s="1"/>
  <c r="LU74" i="24"/>
  <c r="ALZ74" i="24" s="1"/>
  <c r="LU73" i="24"/>
  <c r="ALZ73" i="24" s="1"/>
  <c r="LU72" i="24"/>
  <c r="ALZ72" i="24" s="1"/>
  <c r="LU71" i="24"/>
  <c r="LU70" i="24"/>
  <c r="LU69" i="24"/>
  <c r="LU68" i="24"/>
  <c r="LU67" i="24"/>
  <c r="LU66" i="24"/>
  <c r="LU65" i="24"/>
  <c r="LU64" i="24"/>
  <c r="LU63" i="24"/>
  <c r="LU62" i="24"/>
  <c r="LR109" i="24"/>
  <c r="ALY109" i="24" s="1"/>
  <c r="LR108" i="24"/>
  <c r="ALY108" i="24" s="1"/>
  <c r="LR107" i="24"/>
  <c r="ALY107" i="24" s="1"/>
  <c r="LR106" i="24"/>
  <c r="ALY106" i="24" s="1"/>
  <c r="LR105" i="24"/>
  <c r="ALY105" i="24" s="1"/>
  <c r="LR104" i="24"/>
  <c r="ALY104" i="24" s="1"/>
  <c r="LR103" i="24"/>
  <c r="ALY103" i="24" s="1"/>
  <c r="LR102" i="24"/>
  <c r="ALY102" i="24" s="1"/>
  <c r="LR101" i="24"/>
  <c r="ALY101" i="24" s="1"/>
  <c r="LR100" i="24"/>
  <c r="ALY100" i="24" s="1"/>
  <c r="LR99" i="24"/>
  <c r="ALY99" i="24" s="1"/>
  <c r="LR98" i="24"/>
  <c r="ALY98" i="24" s="1"/>
  <c r="LR97" i="24"/>
  <c r="ALY97" i="24" s="1"/>
  <c r="LR96" i="24"/>
  <c r="ALY96" i="24" s="1"/>
  <c r="LR95" i="24"/>
  <c r="ALY95" i="24" s="1"/>
  <c r="LR94" i="24"/>
  <c r="ALY94" i="24" s="1"/>
  <c r="LR93" i="24"/>
  <c r="ALY93" i="24" s="1"/>
  <c r="LR92" i="24"/>
  <c r="ALY92" i="24" s="1"/>
  <c r="LR91" i="24"/>
  <c r="ALY91" i="24" s="1"/>
  <c r="LR90" i="24"/>
  <c r="ALY90" i="24" s="1"/>
  <c r="LR89" i="24"/>
  <c r="ALY89" i="24" s="1"/>
  <c r="LR88" i="24"/>
  <c r="ALY88" i="24" s="1"/>
  <c r="LR87" i="24"/>
  <c r="ALY87" i="24" s="1"/>
  <c r="LR86" i="24"/>
  <c r="ALY86" i="24" s="1"/>
  <c r="LR85" i="24"/>
  <c r="ALY85" i="24" s="1"/>
  <c r="LR84" i="24"/>
  <c r="ALY84" i="24" s="1"/>
  <c r="LR83" i="24"/>
  <c r="ALY83" i="24" s="1"/>
  <c r="LR82" i="24"/>
  <c r="ALY82" i="24" s="1"/>
  <c r="LR81" i="24"/>
  <c r="ALY81" i="24" s="1"/>
  <c r="LR80" i="24"/>
  <c r="ALY80" i="24" s="1"/>
  <c r="LR79" i="24"/>
  <c r="ALY79" i="24" s="1"/>
  <c r="LR78" i="24"/>
  <c r="ALY78" i="24" s="1"/>
  <c r="LR77" i="24"/>
  <c r="ALY77" i="24" s="1"/>
  <c r="LR76" i="24"/>
  <c r="ALY76" i="24" s="1"/>
  <c r="LR75" i="24"/>
  <c r="ALY75" i="24" s="1"/>
  <c r="LR74" i="24"/>
  <c r="ALY74" i="24" s="1"/>
  <c r="LR73" i="24"/>
  <c r="ALY73" i="24" s="1"/>
  <c r="LR72" i="24"/>
  <c r="LR71" i="24"/>
  <c r="LR70" i="24"/>
  <c r="LR69" i="24"/>
  <c r="LR68" i="24"/>
  <c r="LR67" i="24"/>
  <c r="LR66" i="24"/>
  <c r="LR65" i="24"/>
  <c r="LR64" i="24"/>
  <c r="LR63" i="24"/>
  <c r="LR62" i="24"/>
  <c r="LO109" i="24"/>
  <c r="ALX109" i="24" s="1"/>
  <c r="LO108" i="24"/>
  <c r="ALX108" i="24" s="1"/>
  <c r="LO107" i="24"/>
  <c r="ALX107" i="24" s="1"/>
  <c r="LO106" i="24"/>
  <c r="ALX106" i="24" s="1"/>
  <c r="LO105" i="24"/>
  <c r="ALX105" i="24" s="1"/>
  <c r="LO104" i="24"/>
  <c r="ALX104" i="24" s="1"/>
  <c r="LO103" i="24"/>
  <c r="ALX103" i="24" s="1"/>
  <c r="LO102" i="24"/>
  <c r="ALX102" i="24" s="1"/>
  <c r="LO101" i="24"/>
  <c r="ALX101" i="24" s="1"/>
  <c r="LO100" i="24"/>
  <c r="ALX100" i="24" s="1"/>
  <c r="LO99" i="24"/>
  <c r="ALX99" i="24" s="1"/>
  <c r="LO98" i="24"/>
  <c r="ALX98" i="24" s="1"/>
  <c r="LO97" i="24"/>
  <c r="ALX97" i="24" s="1"/>
  <c r="LO96" i="24"/>
  <c r="ALX96" i="24" s="1"/>
  <c r="LO95" i="24"/>
  <c r="ALX95" i="24" s="1"/>
  <c r="LO94" i="24"/>
  <c r="ALX94" i="24" s="1"/>
  <c r="LO93" i="24"/>
  <c r="ALX93" i="24" s="1"/>
  <c r="LO92" i="24"/>
  <c r="ALX92" i="24" s="1"/>
  <c r="LO91" i="24"/>
  <c r="ALX91" i="24" s="1"/>
  <c r="LO90" i="24"/>
  <c r="ALX90" i="24" s="1"/>
  <c r="LO89" i="24"/>
  <c r="ALX89" i="24" s="1"/>
  <c r="LO88" i="24"/>
  <c r="ALX88" i="24" s="1"/>
  <c r="LO87" i="24"/>
  <c r="ALX87" i="24" s="1"/>
  <c r="LO86" i="24"/>
  <c r="ALX86" i="24" s="1"/>
  <c r="LO85" i="24"/>
  <c r="ALX85" i="24" s="1"/>
  <c r="LO84" i="24"/>
  <c r="ALX84" i="24" s="1"/>
  <c r="LO83" i="24"/>
  <c r="ALX83" i="24" s="1"/>
  <c r="LO82" i="24"/>
  <c r="ALX82" i="24" s="1"/>
  <c r="LO81" i="24"/>
  <c r="ALX81" i="24" s="1"/>
  <c r="LO80" i="24"/>
  <c r="ALX80" i="24" s="1"/>
  <c r="LO79" i="24"/>
  <c r="ALX79" i="24" s="1"/>
  <c r="LO78" i="24"/>
  <c r="ALX78" i="24" s="1"/>
  <c r="LO77" i="24"/>
  <c r="ALX77" i="24" s="1"/>
  <c r="LO76" i="24"/>
  <c r="ALX76" i="24" s="1"/>
  <c r="LO75" i="24"/>
  <c r="ALX75" i="24" s="1"/>
  <c r="LO74" i="24"/>
  <c r="ALX74" i="24" s="1"/>
  <c r="LO73" i="24"/>
  <c r="ALX73" i="24" s="1"/>
  <c r="LO72" i="24"/>
  <c r="LO71" i="24"/>
  <c r="LO70" i="24"/>
  <c r="LO69" i="24"/>
  <c r="LO68" i="24"/>
  <c r="LO67" i="24"/>
  <c r="ALX67" i="24" s="1"/>
  <c r="LO66" i="24"/>
  <c r="LO65" i="24"/>
  <c r="LO64" i="24"/>
  <c r="LO63" i="24"/>
  <c r="LO62" i="24"/>
  <c r="LL109" i="24"/>
  <c r="ALW109" i="24" s="1"/>
  <c r="LL108" i="24"/>
  <c r="ALW108" i="24" s="1"/>
  <c r="LL107" i="24"/>
  <c r="ALW107" i="24" s="1"/>
  <c r="LL106" i="24"/>
  <c r="ALW106" i="24" s="1"/>
  <c r="LL105" i="24"/>
  <c r="ALW105" i="24" s="1"/>
  <c r="LL104" i="24"/>
  <c r="ALW104" i="24" s="1"/>
  <c r="LL103" i="24"/>
  <c r="ALW103" i="24" s="1"/>
  <c r="LL102" i="24"/>
  <c r="ALW102" i="24" s="1"/>
  <c r="LL101" i="24"/>
  <c r="ALW101" i="24" s="1"/>
  <c r="LL100" i="24"/>
  <c r="ALW100" i="24" s="1"/>
  <c r="LL99" i="24"/>
  <c r="ALW99" i="24" s="1"/>
  <c r="LL98" i="24"/>
  <c r="ALW98" i="24" s="1"/>
  <c r="LL97" i="24"/>
  <c r="ALW97" i="24" s="1"/>
  <c r="LL96" i="24"/>
  <c r="ALW96" i="24" s="1"/>
  <c r="LL95" i="24"/>
  <c r="ALW95" i="24" s="1"/>
  <c r="LL94" i="24"/>
  <c r="ALW94" i="24" s="1"/>
  <c r="LL93" i="24"/>
  <c r="ALW93" i="24" s="1"/>
  <c r="LL92" i="24"/>
  <c r="ALW92" i="24" s="1"/>
  <c r="LL91" i="24"/>
  <c r="ALW91" i="24" s="1"/>
  <c r="LL90" i="24"/>
  <c r="ALW90" i="24" s="1"/>
  <c r="LL89" i="24"/>
  <c r="ALW89" i="24" s="1"/>
  <c r="LL88" i="24"/>
  <c r="ALW88" i="24" s="1"/>
  <c r="LL87" i="24"/>
  <c r="ALW87" i="24" s="1"/>
  <c r="LL86" i="24"/>
  <c r="ALW86" i="24" s="1"/>
  <c r="LL85" i="24"/>
  <c r="ALW85" i="24" s="1"/>
  <c r="LL84" i="24"/>
  <c r="ALW84" i="24" s="1"/>
  <c r="LL83" i="24"/>
  <c r="ALW83" i="24" s="1"/>
  <c r="LL82" i="24"/>
  <c r="ALW82" i="24" s="1"/>
  <c r="LL81" i="24"/>
  <c r="ALW81" i="24" s="1"/>
  <c r="LL80" i="24"/>
  <c r="ALW80" i="24" s="1"/>
  <c r="LL79" i="24"/>
  <c r="ALW79" i="24" s="1"/>
  <c r="LL78" i="24"/>
  <c r="ALW78" i="24" s="1"/>
  <c r="LL77" i="24"/>
  <c r="ALW77" i="24" s="1"/>
  <c r="LL76" i="24"/>
  <c r="ALW76" i="24" s="1"/>
  <c r="LL75" i="24"/>
  <c r="ALW75" i="24" s="1"/>
  <c r="LL74" i="24"/>
  <c r="ALW74" i="24" s="1"/>
  <c r="LL73" i="24"/>
  <c r="ALW73" i="24" s="1"/>
  <c r="LL72" i="24"/>
  <c r="LL71" i="24"/>
  <c r="LL70" i="24"/>
  <c r="LL69" i="24"/>
  <c r="LL68" i="24"/>
  <c r="ALW68" i="24" s="1"/>
  <c r="LL67" i="24"/>
  <c r="ALW67" i="24" s="1"/>
  <c r="LL66" i="24"/>
  <c r="LL65" i="24"/>
  <c r="LL64" i="24"/>
  <c r="LL63" i="24"/>
  <c r="LL62" i="24"/>
  <c r="LI109" i="24"/>
  <c r="ALV109" i="24" s="1"/>
  <c r="LI108" i="24"/>
  <c r="ALV108" i="24" s="1"/>
  <c r="LI107" i="24"/>
  <c r="ALV107" i="24" s="1"/>
  <c r="LI106" i="24"/>
  <c r="ALV106" i="24" s="1"/>
  <c r="LI105" i="24"/>
  <c r="ALV105" i="24" s="1"/>
  <c r="LI104" i="24"/>
  <c r="ALV104" i="24" s="1"/>
  <c r="LI103" i="24"/>
  <c r="ALV103" i="24" s="1"/>
  <c r="LI102" i="24"/>
  <c r="ALV102" i="24" s="1"/>
  <c r="LI101" i="24"/>
  <c r="ALV101" i="24" s="1"/>
  <c r="LI100" i="24"/>
  <c r="ALV100" i="24" s="1"/>
  <c r="LI99" i="24"/>
  <c r="ALV99" i="24" s="1"/>
  <c r="LI98" i="24"/>
  <c r="ALV98" i="24" s="1"/>
  <c r="LI97" i="24"/>
  <c r="ALV97" i="24" s="1"/>
  <c r="LI96" i="24"/>
  <c r="ALV96" i="24" s="1"/>
  <c r="LI95" i="24"/>
  <c r="ALV95" i="24" s="1"/>
  <c r="LI94" i="24"/>
  <c r="ALV94" i="24" s="1"/>
  <c r="LI93" i="24"/>
  <c r="ALV93" i="24" s="1"/>
  <c r="LI92" i="24"/>
  <c r="ALV92" i="24" s="1"/>
  <c r="LI91" i="24"/>
  <c r="ALV91" i="24" s="1"/>
  <c r="LI90" i="24"/>
  <c r="ALV90" i="24" s="1"/>
  <c r="LI89" i="24"/>
  <c r="ALV89" i="24" s="1"/>
  <c r="LI88" i="24"/>
  <c r="ALV88" i="24" s="1"/>
  <c r="LI87" i="24"/>
  <c r="ALV87" i="24" s="1"/>
  <c r="LI86" i="24"/>
  <c r="ALV86" i="24" s="1"/>
  <c r="LI85" i="24"/>
  <c r="ALV85" i="24" s="1"/>
  <c r="LI84" i="24"/>
  <c r="ALV84" i="24" s="1"/>
  <c r="LI83" i="24"/>
  <c r="ALV83" i="24" s="1"/>
  <c r="LI82" i="24"/>
  <c r="ALV82" i="24" s="1"/>
  <c r="LI81" i="24"/>
  <c r="ALV81" i="24" s="1"/>
  <c r="LI80" i="24"/>
  <c r="ALV80" i="24" s="1"/>
  <c r="LI79" i="24"/>
  <c r="ALV79" i="24" s="1"/>
  <c r="LI78" i="24"/>
  <c r="ALV78" i="24" s="1"/>
  <c r="LI77" i="24"/>
  <c r="ALV77" i="24" s="1"/>
  <c r="LI76" i="24"/>
  <c r="ALV76" i="24" s="1"/>
  <c r="LI75" i="24"/>
  <c r="ALV75" i="24" s="1"/>
  <c r="LI74" i="24"/>
  <c r="ALV74" i="24" s="1"/>
  <c r="LI73" i="24"/>
  <c r="ALV73" i="24" s="1"/>
  <c r="LI72" i="24"/>
  <c r="LI71" i="24"/>
  <c r="LI70" i="24"/>
  <c r="LI69" i="24"/>
  <c r="ALV69" i="24" s="1"/>
  <c r="LI68" i="24"/>
  <c r="ALV68" i="24" s="1"/>
  <c r="LI67" i="24"/>
  <c r="LI66" i="24"/>
  <c r="LI65" i="24"/>
  <c r="LI64" i="24"/>
  <c r="LI63" i="24"/>
  <c r="LI62" i="24"/>
  <c r="LF109" i="24"/>
  <c r="ALU109" i="24" s="1"/>
  <c r="LF108" i="24"/>
  <c r="ALU108" i="24" s="1"/>
  <c r="LF107" i="24"/>
  <c r="ALU107" i="24" s="1"/>
  <c r="LF106" i="24"/>
  <c r="ALU106" i="24" s="1"/>
  <c r="LF105" i="24"/>
  <c r="ALU105" i="24" s="1"/>
  <c r="LF104" i="24"/>
  <c r="ALU104" i="24" s="1"/>
  <c r="LF103" i="24"/>
  <c r="ALU103" i="24" s="1"/>
  <c r="LF102" i="24"/>
  <c r="ALU102" i="24" s="1"/>
  <c r="LF101" i="24"/>
  <c r="ALU101" i="24" s="1"/>
  <c r="LF100" i="24"/>
  <c r="ALU100" i="24" s="1"/>
  <c r="LF99" i="24"/>
  <c r="ALU99" i="24" s="1"/>
  <c r="LF98" i="24"/>
  <c r="ALU98" i="24" s="1"/>
  <c r="LF97" i="24"/>
  <c r="ALU97" i="24" s="1"/>
  <c r="LF96" i="24"/>
  <c r="ALU96" i="24" s="1"/>
  <c r="LF95" i="24"/>
  <c r="ALU95" i="24" s="1"/>
  <c r="LF94" i="24"/>
  <c r="ALU94" i="24" s="1"/>
  <c r="LF93" i="24"/>
  <c r="ALU93" i="24" s="1"/>
  <c r="LF92" i="24"/>
  <c r="ALU92" i="24" s="1"/>
  <c r="LF91" i="24"/>
  <c r="ALU91" i="24" s="1"/>
  <c r="LF90" i="24"/>
  <c r="ALU90" i="24" s="1"/>
  <c r="LF89" i="24"/>
  <c r="ALU89" i="24" s="1"/>
  <c r="LF88" i="24"/>
  <c r="ALU88" i="24" s="1"/>
  <c r="LF87" i="24"/>
  <c r="ALU87" i="24" s="1"/>
  <c r="LF86" i="24"/>
  <c r="ALU86" i="24" s="1"/>
  <c r="LF85" i="24"/>
  <c r="ALU85" i="24" s="1"/>
  <c r="LF84" i="24"/>
  <c r="ALU84" i="24" s="1"/>
  <c r="LF83" i="24"/>
  <c r="ALU83" i="24" s="1"/>
  <c r="LF82" i="24"/>
  <c r="ALU82" i="24" s="1"/>
  <c r="LF81" i="24"/>
  <c r="ALU81" i="24" s="1"/>
  <c r="LF80" i="24"/>
  <c r="ALU80" i="24" s="1"/>
  <c r="LF79" i="24"/>
  <c r="ALU79" i="24" s="1"/>
  <c r="LF78" i="24"/>
  <c r="ALU78" i="24" s="1"/>
  <c r="LF77" i="24"/>
  <c r="ALU77" i="24" s="1"/>
  <c r="LF76" i="24"/>
  <c r="ALU76" i="24" s="1"/>
  <c r="LF75" i="24"/>
  <c r="ALU75" i="24" s="1"/>
  <c r="LF74" i="24"/>
  <c r="ALU74" i="24" s="1"/>
  <c r="LF73" i="24"/>
  <c r="ALU73" i="24" s="1"/>
  <c r="LF72" i="24"/>
  <c r="LF71" i="24"/>
  <c r="LF70" i="24"/>
  <c r="ALU70" i="24" s="1"/>
  <c r="LF69" i="24"/>
  <c r="ALU69" i="24" s="1"/>
  <c r="LF68" i="24"/>
  <c r="LF67" i="24"/>
  <c r="LF66" i="24"/>
  <c r="LF65" i="24"/>
  <c r="LF64" i="24"/>
  <c r="LF63" i="24"/>
  <c r="LF62" i="24"/>
  <c r="LC109" i="24"/>
  <c r="ALT109" i="24" s="1"/>
  <c r="LC108" i="24"/>
  <c r="ALT108" i="24" s="1"/>
  <c r="LC107" i="24"/>
  <c r="ALT107" i="24" s="1"/>
  <c r="LC106" i="24"/>
  <c r="ALT106" i="24" s="1"/>
  <c r="LC105" i="24"/>
  <c r="ALT105" i="24" s="1"/>
  <c r="LC104" i="24"/>
  <c r="ALT104" i="24" s="1"/>
  <c r="LC103" i="24"/>
  <c r="ALT103" i="24" s="1"/>
  <c r="LC102" i="24"/>
  <c r="ALT102" i="24" s="1"/>
  <c r="LC101" i="24"/>
  <c r="ALT101" i="24" s="1"/>
  <c r="LC100" i="24"/>
  <c r="ALT100" i="24" s="1"/>
  <c r="LC99" i="24"/>
  <c r="ALT99" i="24" s="1"/>
  <c r="LC98" i="24"/>
  <c r="ALT98" i="24" s="1"/>
  <c r="LC97" i="24"/>
  <c r="ALT97" i="24" s="1"/>
  <c r="LC96" i="24"/>
  <c r="ALT96" i="24" s="1"/>
  <c r="LC95" i="24"/>
  <c r="ALT95" i="24" s="1"/>
  <c r="LC94" i="24"/>
  <c r="ALT94" i="24" s="1"/>
  <c r="LC93" i="24"/>
  <c r="ALT93" i="24" s="1"/>
  <c r="LC92" i="24"/>
  <c r="ALT92" i="24" s="1"/>
  <c r="LC91" i="24"/>
  <c r="ALT91" i="24" s="1"/>
  <c r="LC90" i="24"/>
  <c r="ALT90" i="24" s="1"/>
  <c r="LC89" i="24"/>
  <c r="ALT89" i="24" s="1"/>
  <c r="LC88" i="24"/>
  <c r="ALT88" i="24" s="1"/>
  <c r="LC87" i="24"/>
  <c r="ALT87" i="24" s="1"/>
  <c r="LC86" i="24"/>
  <c r="ALT86" i="24" s="1"/>
  <c r="LC85" i="24"/>
  <c r="ALT85" i="24" s="1"/>
  <c r="LC84" i="24"/>
  <c r="ALT84" i="24" s="1"/>
  <c r="LC83" i="24"/>
  <c r="ALT83" i="24" s="1"/>
  <c r="LC82" i="24"/>
  <c r="ALT82" i="24" s="1"/>
  <c r="LC81" i="24"/>
  <c r="ALT81" i="24" s="1"/>
  <c r="LC80" i="24"/>
  <c r="ALT80" i="24" s="1"/>
  <c r="LC79" i="24"/>
  <c r="ALT79" i="24" s="1"/>
  <c r="LC78" i="24"/>
  <c r="ALT78" i="24" s="1"/>
  <c r="LC77" i="24"/>
  <c r="ALT77" i="24" s="1"/>
  <c r="LC76" i="24"/>
  <c r="ALT76" i="24" s="1"/>
  <c r="LC75" i="24"/>
  <c r="ALT75" i="24" s="1"/>
  <c r="LC74" i="24"/>
  <c r="ALT74" i="24" s="1"/>
  <c r="LC73" i="24"/>
  <c r="ALT73" i="24" s="1"/>
  <c r="LC72" i="24"/>
  <c r="LC71" i="24"/>
  <c r="ALT71" i="24" s="1"/>
  <c r="LC70" i="24"/>
  <c r="ALT70" i="24" s="1"/>
  <c r="LC69" i="24"/>
  <c r="LC68" i="24"/>
  <c r="LC67" i="24"/>
  <c r="LC66" i="24"/>
  <c r="LC65" i="24"/>
  <c r="LC64" i="24"/>
  <c r="LC63" i="24"/>
  <c r="LC62" i="24"/>
  <c r="KZ109" i="24"/>
  <c r="ALS109" i="24" s="1"/>
  <c r="KZ108" i="24"/>
  <c r="ALS108" i="24" s="1"/>
  <c r="KZ107" i="24"/>
  <c r="ALS107" i="24" s="1"/>
  <c r="KZ106" i="24"/>
  <c r="ALS106" i="24" s="1"/>
  <c r="KZ105" i="24"/>
  <c r="ALS105" i="24" s="1"/>
  <c r="KZ104" i="24"/>
  <c r="ALS104" i="24" s="1"/>
  <c r="KZ103" i="24"/>
  <c r="ALS103" i="24" s="1"/>
  <c r="KZ102" i="24"/>
  <c r="ALS102" i="24" s="1"/>
  <c r="KZ101" i="24"/>
  <c r="ALS101" i="24" s="1"/>
  <c r="KZ100" i="24"/>
  <c r="ALS100" i="24" s="1"/>
  <c r="KZ99" i="24"/>
  <c r="ALS99" i="24" s="1"/>
  <c r="KZ98" i="24"/>
  <c r="ALS98" i="24" s="1"/>
  <c r="KZ97" i="24"/>
  <c r="ALS97" i="24" s="1"/>
  <c r="KZ96" i="24"/>
  <c r="ALS96" i="24" s="1"/>
  <c r="KZ95" i="24"/>
  <c r="ALS95" i="24" s="1"/>
  <c r="KZ94" i="24"/>
  <c r="ALS94" i="24" s="1"/>
  <c r="KZ93" i="24"/>
  <c r="ALS93" i="24" s="1"/>
  <c r="KZ92" i="24"/>
  <c r="ALS92" i="24" s="1"/>
  <c r="KZ91" i="24"/>
  <c r="ALS91" i="24" s="1"/>
  <c r="KZ90" i="24"/>
  <c r="ALS90" i="24" s="1"/>
  <c r="KZ89" i="24"/>
  <c r="ALS89" i="24" s="1"/>
  <c r="KZ88" i="24"/>
  <c r="ALS88" i="24" s="1"/>
  <c r="KZ87" i="24"/>
  <c r="ALS87" i="24" s="1"/>
  <c r="KZ86" i="24"/>
  <c r="ALS86" i="24" s="1"/>
  <c r="KZ85" i="24"/>
  <c r="ALS85" i="24" s="1"/>
  <c r="KZ84" i="24"/>
  <c r="ALS84" i="24" s="1"/>
  <c r="KZ83" i="24"/>
  <c r="ALS83" i="24" s="1"/>
  <c r="KZ82" i="24"/>
  <c r="ALS82" i="24" s="1"/>
  <c r="KZ81" i="24"/>
  <c r="ALS81" i="24" s="1"/>
  <c r="KZ80" i="24"/>
  <c r="ALS80" i="24" s="1"/>
  <c r="KZ79" i="24"/>
  <c r="ALS79" i="24" s="1"/>
  <c r="KZ78" i="24"/>
  <c r="ALS78" i="24" s="1"/>
  <c r="KZ77" i="24"/>
  <c r="ALS77" i="24" s="1"/>
  <c r="KZ76" i="24"/>
  <c r="ALS76" i="24" s="1"/>
  <c r="KZ75" i="24"/>
  <c r="ALS75" i="24" s="1"/>
  <c r="KZ74" i="24"/>
  <c r="ALS74" i="24" s="1"/>
  <c r="KZ73" i="24"/>
  <c r="ALS73" i="24" s="1"/>
  <c r="KZ72" i="24"/>
  <c r="ALS72" i="24" s="1"/>
  <c r="KZ71" i="24"/>
  <c r="ALS71" i="24" s="1"/>
  <c r="KZ70" i="24"/>
  <c r="KZ69" i="24"/>
  <c r="KZ68" i="24"/>
  <c r="KZ67" i="24"/>
  <c r="KZ66" i="24"/>
  <c r="KZ65" i="24"/>
  <c r="KZ64" i="24"/>
  <c r="KZ63" i="24"/>
  <c r="KZ62" i="24"/>
  <c r="KZ10" i="24"/>
  <c r="ALS10" i="24" s="1"/>
  <c r="LA10" i="24" s="1"/>
  <c r="KW109" i="24"/>
  <c r="ALR109" i="24" s="1"/>
  <c r="KW108" i="24"/>
  <c r="ALR108" i="24" s="1"/>
  <c r="KW107" i="24"/>
  <c r="ALR107" i="24" s="1"/>
  <c r="KW106" i="24"/>
  <c r="ALR106" i="24" s="1"/>
  <c r="KW105" i="24"/>
  <c r="ALR105" i="24" s="1"/>
  <c r="KW104" i="24"/>
  <c r="ALR104" i="24" s="1"/>
  <c r="KW103" i="24"/>
  <c r="ALR103" i="24" s="1"/>
  <c r="KW102" i="24"/>
  <c r="ALR102" i="24" s="1"/>
  <c r="KW101" i="24"/>
  <c r="ALR101" i="24" s="1"/>
  <c r="KW100" i="24"/>
  <c r="ALR100" i="24" s="1"/>
  <c r="KW99" i="24"/>
  <c r="ALR99" i="24" s="1"/>
  <c r="KW98" i="24"/>
  <c r="ALR98" i="24" s="1"/>
  <c r="KW97" i="24"/>
  <c r="ALR97" i="24" s="1"/>
  <c r="KW96" i="24"/>
  <c r="ALR96" i="24" s="1"/>
  <c r="KW95" i="24"/>
  <c r="ALR95" i="24" s="1"/>
  <c r="KW94" i="24"/>
  <c r="ALR94" i="24" s="1"/>
  <c r="KW93" i="24"/>
  <c r="ALR93" i="24" s="1"/>
  <c r="KW92" i="24"/>
  <c r="ALR92" i="24" s="1"/>
  <c r="KW91" i="24"/>
  <c r="ALR91" i="24" s="1"/>
  <c r="KW90" i="24"/>
  <c r="ALR90" i="24" s="1"/>
  <c r="KW89" i="24"/>
  <c r="ALR89" i="24" s="1"/>
  <c r="KW88" i="24"/>
  <c r="ALR88" i="24" s="1"/>
  <c r="KW87" i="24"/>
  <c r="ALR87" i="24" s="1"/>
  <c r="KW86" i="24"/>
  <c r="ALR86" i="24" s="1"/>
  <c r="KW85" i="24"/>
  <c r="ALR85" i="24" s="1"/>
  <c r="KW84" i="24"/>
  <c r="ALR84" i="24" s="1"/>
  <c r="KW83" i="24"/>
  <c r="ALR83" i="24" s="1"/>
  <c r="KW82" i="24"/>
  <c r="ALR82" i="24" s="1"/>
  <c r="KW81" i="24"/>
  <c r="ALR81" i="24" s="1"/>
  <c r="KW80" i="24"/>
  <c r="ALR80" i="24" s="1"/>
  <c r="KW79" i="24"/>
  <c r="ALR79" i="24" s="1"/>
  <c r="KW78" i="24"/>
  <c r="ALR78" i="24" s="1"/>
  <c r="KW77" i="24"/>
  <c r="ALR77" i="24" s="1"/>
  <c r="KW76" i="24"/>
  <c r="ALR76" i="24" s="1"/>
  <c r="KW75" i="24"/>
  <c r="ALR75" i="24" s="1"/>
  <c r="KW74" i="24"/>
  <c r="ALR74" i="24" s="1"/>
  <c r="KW73" i="24"/>
  <c r="ALR73" i="24" s="1"/>
  <c r="KW72" i="24"/>
  <c r="ALR72" i="24" s="1"/>
  <c r="KW71" i="24"/>
  <c r="KW70" i="24"/>
  <c r="KW69" i="24"/>
  <c r="KW68" i="24"/>
  <c r="KW67" i="24"/>
  <c r="KW66" i="24"/>
  <c r="KW65" i="24"/>
  <c r="KW64" i="24"/>
  <c r="KW63" i="24"/>
  <c r="KW62" i="24"/>
  <c r="KW10" i="24"/>
  <c r="ALR10" i="24" s="1"/>
  <c r="KX10" i="24" s="1"/>
  <c r="ACE10" i="24" s="1"/>
  <c r="KT109" i="24"/>
  <c r="ALQ109" i="24" s="1"/>
  <c r="KT108" i="24"/>
  <c r="ALQ108" i="24" s="1"/>
  <c r="KT107" i="24"/>
  <c r="ALQ107" i="24" s="1"/>
  <c r="KT106" i="24"/>
  <c r="ALQ106" i="24" s="1"/>
  <c r="KT105" i="24"/>
  <c r="ALQ105" i="24" s="1"/>
  <c r="KT104" i="24"/>
  <c r="ALQ104" i="24" s="1"/>
  <c r="KT103" i="24"/>
  <c r="ALQ103" i="24" s="1"/>
  <c r="KT102" i="24"/>
  <c r="ALQ102" i="24" s="1"/>
  <c r="KT101" i="24"/>
  <c r="ALQ101" i="24" s="1"/>
  <c r="KT100" i="24"/>
  <c r="ALQ100" i="24" s="1"/>
  <c r="KT99" i="24"/>
  <c r="ALQ99" i="24" s="1"/>
  <c r="KT98" i="24"/>
  <c r="ALQ98" i="24" s="1"/>
  <c r="KT97" i="24"/>
  <c r="ALQ97" i="24" s="1"/>
  <c r="KT96" i="24"/>
  <c r="ALQ96" i="24" s="1"/>
  <c r="KT95" i="24"/>
  <c r="ALQ95" i="24" s="1"/>
  <c r="KT94" i="24"/>
  <c r="ALQ94" i="24" s="1"/>
  <c r="KT93" i="24"/>
  <c r="ALQ93" i="24" s="1"/>
  <c r="KT92" i="24"/>
  <c r="ALQ92" i="24" s="1"/>
  <c r="KT91" i="24"/>
  <c r="ALQ91" i="24" s="1"/>
  <c r="KT90" i="24"/>
  <c r="ALQ90" i="24" s="1"/>
  <c r="KT89" i="24"/>
  <c r="ALQ89" i="24" s="1"/>
  <c r="KT88" i="24"/>
  <c r="ALQ88" i="24" s="1"/>
  <c r="KT87" i="24"/>
  <c r="ALQ87" i="24" s="1"/>
  <c r="KT86" i="24"/>
  <c r="ALQ86" i="24" s="1"/>
  <c r="KT85" i="24"/>
  <c r="ALQ85" i="24" s="1"/>
  <c r="KT84" i="24"/>
  <c r="ALQ84" i="24" s="1"/>
  <c r="KT83" i="24"/>
  <c r="ALQ83" i="24" s="1"/>
  <c r="KT82" i="24"/>
  <c r="ALQ82" i="24" s="1"/>
  <c r="KT81" i="24"/>
  <c r="ALQ81" i="24" s="1"/>
  <c r="KT80" i="24"/>
  <c r="ALQ80" i="24" s="1"/>
  <c r="KT79" i="24"/>
  <c r="ALQ79" i="24" s="1"/>
  <c r="KT78" i="24"/>
  <c r="ALQ78" i="24" s="1"/>
  <c r="KT77" i="24"/>
  <c r="ALQ77" i="24" s="1"/>
  <c r="KT76" i="24"/>
  <c r="ALQ76" i="24" s="1"/>
  <c r="KT75" i="24"/>
  <c r="ALQ75" i="24" s="1"/>
  <c r="KT74" i="24"/>
  <c r="ALQ74" i="24" s="1"/>
  <c r="KT73" i="24"/>
  <c r="ALQ73" i="24" s="1"/>
  <c r="KQ109" i="24"/>
  <c r="ALP109" i="24" s="1"/>
  <c r="KQ108" i="24"/>
  <c r="ALP108" i="24" s="1"/>
  <c r="KQ107" i="24"/>
  <c r="ALP107" i="24" s="1"/>
  <c r="KQ106" i="24"/>
  <c r="ALP106" i="24" s="1"/>
  <c r="KQ105" i="24"/>
  <c r="ALP105" i="24" s="1"/>
  <c r="KQ104" i="24"/>
  <c r="ALP104" i="24" s="1"/>
  <c r="KQ103" i="24"/>
  <c r="ALP103" i="24" s="1"/>
  <c r="KQ102" i="24"/>
  <c r="ALP102" i="24" s="1"/>
  <c r="KQ101" i="24"/>
  <c r="ALP101" i="24" s="1"/>
  <c r="KQ100" i="24"/>
  <c r="ALP100" i="24" s="1"/>
  <c r="KQ99" i="24"/>
  <c r="ALP99" i="24" s="1"/>
  <c r="KQ98" i="24"/>
  <c r="ALP98" i="24" s="1"/>
  <c r="KQ97" i="24"/>
  <c r="ALP97" i="24" s="1"/>
  <c r="KQ96" i="24"/>
  <c r="ALP96" i="24" s="1"/>
  <c r="KQ95" i="24"/>
  <c r="ALP95" i="24" s="1"/>
  <c r="KQ94" i="24"/>
  <c r="ALP94" i="24" s="1"/>
  <c r="KQ93" i="24"/>
  <c r="ALP93" i="24" s="1"/>
  <c r="KQ92" i="24"/>
  <c r="ALP92" i="24" s="1"/>
  <c r="KQ91" i="24"/>
  <c r="ALP91" i="24" s="1"/>
  <c r="KQ90" i="24"/>
  <c r="ALP90" i="24" s="1"/>
  <c r="KQ89" i="24"/>
  <c r="ALP89" i="24" s="1"/>
  <c r="KQ88" i="24"/>
  <c r="ALP88" i="24" s="1"/>
  <c r="KQ87" i="24"/>
  <c r="ALP87" i="24" s="1"/>
  <c r="KQ86" i="24"/>
  <c r="ALP86" i="24" s="1"/>
  <c r="KQ85" i="24"/>
  <c r="ALP85" i="24" s="1"/>
  <c r="KQ84" i="24"/>
  <c r="ALP84" i="24" s="1"/>
  <c r="KQ83" i="24"/>
  <c r="ALP83" i="24" s="1"/>
  <c r="KQ82" i="24"/>
  <c r="ALP82" i="24" s="1"/>
  <c r="KQ81" i="24"/>
  <c r="ALP81" i="24" s="1"/>
  <c r="KQ80" i="24"/>
  <c r="ALP80" i="24" s="1"/>
  <c r="KQ79" i="24"/>
  <c r="ALP79" i="24" s="1"/>
  <c r="KQ78" i="24"/>
  <c r="ALP78" i="24" s="1"/>
  <c r="KQ77" i="24"/>
  <c r="ALP77" i="24" s="1"/>
  <c r="KQ76" i="24"/>
  <c r="ALP76" i="24" s="1"/>
  <c r="KQ75" i="24"/>
  <c r="ALP75" i="24" s="1"/>
  <c r="KQ74" i="24"/>
  <c r="ALP74" i="24" s="1"/>
  <c r="KQ73" i="24"/>
  <c r="ALP73" i="24" s="1"/>
  <c r="KN109" i="24"/>
  <c r="ALO109" i="24" s="1"/>
  <c r="KN108" i="24"/>
  <c r="ALO108" i="24" s="1"/>
  <c r="KN107" i="24"/>
  <c r="ALO107" i="24" s="1"/>
  <c r="KN106" i="24"/>
  <c r="ALO106" i="24" s="1"/>
  <c r="KN105" i="24"/>
  <c r="ALO105" i="24" s="1"/>
  <c r="KN104" i="24"/>
  <c r="ALO104" i="24" s="1"/>
  <c r="KN103" i="24"/>
  <c r="ALO103" i="24" s="1"/>
  <c r="KN102" i="24"/>
  <c r="ALO102" i="24" s="1"/>
  <c r="KN101" i="24"/>
  <c r="ALO101" i="24" s="1"/>
  <c r="KN100" i="24"/>
  <c r="ALO100" i="24" s="1"/>
  <c r="KN99" i="24"/>
  <c r="ALO99" i="24" s="1"/>
  <c r="KN98" i="24"/>
  <c r="ALO98" i="24" s="1"/>
  <c r="KN97" i="24"/>
  <c r="ALO97" i="24" s="1"/>
  <c r="KN96" i="24"/>
  <c r="ALO96" i="24" s="1"/>
  <c r="KN95" i="24"/>
  <c r="ALO95" i="24" s="1"/>
  <c r="KN94" i="24"/>
  <c r="ALO94" i="24" s="1"/>
  <c r="KN93" i="24"/>
  <c r="ALO93" i="24" s="1"/>
  <c r="KN92" i="24"/>
  <c r="ALO92" i="24" s="1"/>
  <c r="KN91" i="24"/>
  <c r="ALO91" i="24" s="1"/>
  <c r="KN90" i="24"/>
  <c r="ALO90" i="24" s="1"/>
  <c r="KN89" i="24"/>
  <c r="ALO89" i="24" s="1"/>
  <c r="KN88" i="24"/>
  <c r="ALO88" i="24" s="1"/>
  <c r="KN87" i="24"/>
  <c r="ALO87" i="24" s="1"/>
  <c r="KN86" i="24"/>
  <c r="ALO86" i="24" s="1"/>
  <c r="KN85" i="24"/>
  <c r="ALO85" i="24" s="1"/>
  <c r="KN84" i="24"/>
  <c r="ALO84" i="24" s="1"/>
  <c r="KN83" i="24"/>
  <c r="ALO83" i="24" s="1"/>
  <c r="KN82" i="24"/>
  <c r="ALO82" i="24" s="1"/>
  <c r="KN81" i="24"/>
  <c r="ALO81" i="24" s="1"/>
  <c r="KN80" i="24"/>
  <c r="ALO80" i="24" s="1"/>
  <c r="KN79" i="24"/>
  <c r="ALO79" i="24" s="1"/>
  <c r="KN78" i="24"/>
  <c r="ALO78" i="24" s="1"/>
  <c r="KN77" i="24"/>
  <c r="ALO77" i="24" s="1"/>
  <c r="KN76" i="24"/>
  <c r="ALO76" i="24" s="1"/>
  <c r="KN75" i="24"/>
  <c r="ALO75" i="24" s="1"/>
  <c r="KN74" i="24"/>
  <c r="ALO74" i="24" s="1"/>
  <c r="KN73" i="24"/>
  <c r="ALO73" i="24" s="1"/>
  <c r="KK109" i="24"/>
  <c r="ALN109" i="24" s="1"/>
  <c r="KK108" i="24"/>
  <c r="ALN108" i="24" s="1"/>
  <c r="KK107" i="24"/>
  <c r="ALN107" i="24" s="1"/>
  <c r="KK106" i="24"/>
  <c r="ALN106" i="24" s="1"/>
  <c r="KK105" i="24"/>
  <c r="ALN105" i="24" s="1"/>
  <c r="KK104" i="24"/>
  <c r="ALN104" i="24" s="1"/>
  <c r="KK103" i="24"/>
  <c r="ALN103" i="24" s="1"/>
  <c r="KK102" i="24"/>
  <c r="ALN102" i="24" s="1"/>
  <c r="KK101" i="24"/>
  <c r="ALN101" i="24" s="1"/>
  <c r="KK100" i="24"/>
  <c r="ALN100" i="24" s="1"/>
  <c r="KK99" i="24"/>
  <c r="ALN99" i="24" s="1"/>
  <c r="KK98" i="24"/>
  <c r="ALN98" i="24" s="1"/>
  <c r="KK97" i="24"/>
  <c r="ALN97" i="24" s="1"/>
  <c r="KK96" i="24"/>
  <c r="ALN96" i="24" s="1"/>
  <c r="KK95" i="24"/>
  <c r="ALN95" i="24" s="1"/>
  <c r="KK94" i="24"/>
  <c r="ALN94" i="24" s="1"/>
  <c r="KK93" i="24"/>
  <c r="ALN93" i="24" s="1"/>
  <c r="KK92" i="24"/>
  <c r="ALN92" i="24" s="1"/>
  <c r="KK91" i="24"/>
  <c r="ALN91" i="24" s="1"/>
  <c r="KK90" i="24"/>
  <c r="ALN90" i="24" s="1"/>
  <c r="KK89" i="24"/>
  <c r="ALN89" i="24" s="1"/>
  <c r="KK88" i="24"/>
  <c r="ALN88" i="24" s="1"/>
  <c r="KK87" i="24"/>
  <c r="ALN87" i="24" s="1"/>
  <c r="KK86" i="24"/>
  <c r="ALN86" i="24" s="1"/>
  <c r="KK85" i="24"/>
  <c r="ALN85" i="24" s="1"/>
  <c r="KK84" i="24"/>
  <c r="ALN84" i="24" s="1"/>
  <c r="KK83" i="24"/>
  <c r="ALN83" i="24" s="1"/>
  <c r="KK82" i="24"/>
  <c r="ALN82" i="24" s="1"/>
  <c r="KK81" i="24"/>
  <c r="ALN81" i="24" s="1"/>
  <c r="KK80" i="24"/>
  <c r="ALN80" i="24" s="1"/>
  <c r="KK79" i="24"/>
  <c r="ALN79" i="24" s="1"/>
  <c r="KK78" i="24"/>
  <c r="ALN78" i="24" s="1"/>
  <c r="KK77" i="24"/>
  <c r="ALN77" i="24" s="1"/>
  <c r="KK76" i="24"/>
  <c r="ALN76" i="24" s="1"/>
  <c r="KK75" i="24"/>
  <c r="ALN75" i="24" s="1"/>
  <c r="KK74" i="24"/>
  <c r="ALN74" i="24" s="1"/>
  <c r="KK73" i="24"/>
  <c r="ALN73" i="24" s="1"/>
  <c r="KH109" i="24"/>
  <c r="ALM109" i="24" s="1"/>
  <c r="KH108" i="24"/>
  <c r="ALM108" i="24" s="1"/>
  <c r="KH107" i="24"/>
  <c r="ALM107" i="24" s="1"/>
  <c r="KH106" i="24"/>
  <c r="ALM106" i="24" s="1"/>
  <c r="KH105" i="24"/>
  <c r="ALM105" i="24" s="1"/>
  <c r="KH104" i="24"/>
  <c r="ALM104" i="24" s="1"/>
  <c r="KH103" i="24"/>
  <c r="ALM103" i="24" s="1"/>
  <c r="KH102" i="24"/>
  <c r="ALM102" i="24" s="1"/>
  <c r="KH101" i="24"/>
  <c r="ALM101" i="24" s="1"/>
  <c r="KH100" i="24"/>
  <c r="ALM100" i="24" s="1"/>
  <c r="KH99" i="24"/>
  <c r="ALM99" i="24" s="1"/>
  <c r="KH98" i="24"/>
  <c r="ALM98" i="24" s="1"/>
  <c r="KH97" i="24"/>
  <c r="ALM97" i="24" s="1"/>
  <c r="KH96" i="24"/>
  <c r="ALM96" i="24" s="1"/>
  <c r="KH95" i="24"/>
  <c r="ALM95" i="24" s="1"/>
  <c r="KH94" i="24"/>
  <c r="ALM94" i="24" s="1"/>
  <c r="KH93" i="24"/>
  <c r="ALM93" i="24" s="1"/>
  <c r="KH92" i="24"/>
  <c r="ALM92" i="24" s="1"/>
  <c r="KH91" i="24"/>
  <c r="ALM91" i="24" s="1"/>
  <c r="KH90" i="24"/>
  <c r="ALM90" i="24" s="1"/>
  <c r="KH89" i="24"/>
  <c r="ALM89" i="24" s="1"/>
  <c r="KH88" i="24"/>
  <c r="ALM88" i="24" s="1"/>
  <c r="KH87" i="24"/>
  <c r="ALM87" i="24" s="1"/>
  <c r="KH86" i="24"/>
  <c r="ALM86" i="24" s="1"/>
  <c r="KH85" i="24"/>
  <c r="ALM85" i="24" s="1"/>
  <c r="KH84" i="24"/>
  <c r="ALM84" i="24" s="1"/>
  <c r="KH83" i="24"/>
  <c r="ALM83" i="24" s="1"/>
  <c r="KH82" i="24"/>
  <c r="ALM82" i="24" s="1"/>
  <c r="KH81" i="24"/>
  <c r="ALM81" i="24" s="1"/>
  <c r="KH80" i="24"/>
  <c r="ALM80" i="24" s="1"/>
  <c r="KH79" i="24"/>
  <c r="ALM79" i="24" s="1"/>
  <c r="KH78" i="24"/>
  <c r="ALM78" i="24" s="1"/>
  <c r="KH77" i="24"/>
  <c r="ALM77" i="24" s="1"/>
  <c r="KH76" i="24"/>
  <c r="ALM76" i="24" s="1"/>
  <c r="KH75" i="24"/>
  <c r="ALM75" i="24" s="1"/>
  <c r="KH74" i="24"/>
  <c r="ALM74" i="24" s="1"/>
  <c r="KH73" i="24"/>
  <c r="ALM73" i="24" s="1"/>
  <c r="KH72" i="24"/>
  <c r="KH71" i="24"/>
  <c r="KH70" i="24"/>
  <c r="KH69" i="24"/>
  <c r="KH68" i="24"/>
  <c r="KH67" i="24"/>
  <c r="KH66" i="24"/>
  <c r="KH65" i="24"/>
  <c r="KH64" i="24"/>
  <c r="KH63" i="24"/>
  <c r="KH62" i="24"/>
  <c r="KH10" i="24"/>
  <c r="ALM10" i="24" s="1"/>
  <c r="KI10" i="24" s="1"/>
  <c r="ABZ10" i="24" s="1"/>
  <c r="KE109" i="24"/>
  <c r="ALL109" i="24" s="1"/>
  <c r="KE108" i="24"/>
  <c r="ALL108" i="24" s="1"/>
  <c r="KE107" i="24"/>
  <c r="ALL107" i="24" s="1"/>
  <c r="KE106" i="24"/>
  <c r="ALL106" i="24" s="1"/>
  <c r="KE105" i="24"/>
  <c r="ALL105" i="24" s="1"/>
  <c r="KE104" i="24"/>
  <c r="ALL104" i="24" s="1"/>
  <c r="KE103" i="24"/>
  <c r="ALL103" i="24" s="1"/>
  <c r="KE102" i="24"/>
  <c r="ALL102" i="24" s="1"/>
  <c r="KE101" i="24"/>
  <c r="ALL101" i="24" s="1"/>
  <c r="KE100" i="24"/>
  <c r="ALL100" i="24" s="1"/>
  <c r="KE99" i="24"/>
  <c r="ALL99" i="24" s="1"/>
  <c r="KE98" i="24"/>
  <c r="ALL98" i="24" s="1"/>
  <c r="KE97" i="24"/>
  <c r="ALL97" i="24" s="1"/>
  <c r="KE96" i="24"/>
  <c r="ALL96" i="24" s="1"/>
  <c r="KE95" i="24"/>
  <c r="ALL95" i="24" s="1"/>
  <c r="KE94" i="24"/>
  <c r="ALL94" i="24" s="1"/>
  <c r="KE93" i="24"/>
  <c r="ALL93" i="24" s="1"/>
  <c r="KE92" i="24"/>
  <c r="ALL92" i="24" s="1"/>
  <c r="KE91" i="24"/>
  <c r="ALL91" i="24" s="1"/>
  <c r="KE90" i="24"/>
  <c r="ALL90" i="24" s="1"/>
  <c r="KE89" i="24"/>
  <c r="ALL89" i="24" s="1"/>
  <c r="KE88" i="24"/>
  <c r="ALL88" i="24" s="1"/>
  <c r="KE87" i="24"/>
  <c r="ALL87" i="24" s="1"/>
  <c r="KE86" i="24"/>
  <c r="ALL86" i="24" s="1"/>
  <c r="KE85" i="24"/>
  <c r="ALL85" i="24" s="1"/>
  <c r="KE84" i="24"/>
  <c r="ALL84" i="24" s="1"/>
  <c r="KE83" i="24"/>
  <c r="ALL83" i="24" s="1"/>
  <c r="KE82" i="24"/>
  <c r="ALL82" i="24" s="1"/>
  <c r="KE81" i="24"/>
  <c r="ALL81" i="24" s="1"/>
  <c r="KE80" i="24"/>
  <c r="ALL80" i="24" s="1"/>
  <c r="KE79" i="24"/>
  <c r="ALL79" i="24" s="1"/>
  <c r="KE78" i="24"/>
  <c r="ALL78" i="24" s="1"/>
  <c r="KE77" i="24"/>
  <c r="ALL77" i="24" s="1"/>
  <c r="KE76" i="24"/>
  <c r="ALL76" i="24" s="1"/>
  <c r="KE75" i="24"/>
  <c r="ALL75" i="24" s="1"/>
  <c r="KE74" i="24"/>
  <c r="ALL74" i="24" s="1"/>
  <c r="KE73" i="24"/>
  <c r="ALL73" i="24" s="1"/>
  <c r="KE72" i="24"/>
  <c r="KE71" i="24"/>
  <c r="KE70" i="24"/>
  <c r="KE69" i="24"/>
  <c r="KE68" i="24"/>
  <c r="KE67" i="24"/>
  <c r="ALL67" i="24" s="1"/>
  <c r="KE66" i="24"/>
  <c r="KE65" i="24"/>
  <c r="KE64" i="24"/>
  <c r="KE63" i="24"/>
  <c r="KE62" i="24"/>
  <c r="KB109" i="24"/>
  <c r="ALK109" i="24" s="1"/>
  <c r="KB108" i="24"/>
  <c r="ALK108" i="24" s="1"/>
  <c r="KB107" i="24"/>
  <c r="ALK107" i="24" s="1"/>
  <c r="KB106" i="24"/>
  <c r="ALK106" i="24" s="1"/>
  <c r="KB105" i="24"/>
  <c r="ALK105" i="24" s="1"/>
  <c r="KB104" i="24"/>
  <c r="ALK104" i="24" s="1"/>
  <c r="KB103" i="24"/>
  <c r="ALK103" i="24" s="1"/>
  <c r="KB102" i="24"/>
  <c r="ALK102" i="24" s="1"/>
  <c r="KB101" i="24"/>
  <c r="ALK101" i="24" s="1"/>
  <c r="KB100" i="24"/>
  <c r="ALK100" i="24" s="1"/>
  <c r="KB99" i="24"/>
  <c r="ALK99" i="24" s="1"/>
  <c r="KB98" i="24"/>
  <c r="ALK98" i="24" s="1"/>
  <c r="KB97" i="24"/>
  <c r="ALK97" i="24" s="1"/>
  <c r="KB96" i="24"/>
  <c r="ALK96" i="24" s="1"/>
  <c r="KB95" i="24"/>
  <c r="ALK95" i="24" s="1"/>
  <c r="KB94" i="24"/>
  <c r="ALK94" i="24" s="1"/>
  <c r="KB93" i="24"/>
  <c r="ALK93" i="24" s="1"/>
  <c r="KB92" i="24"/>
  <c r="ALK92" i="24" s="1"/>
  <c r="KB91" i="24"/>
  <c r="ALK91" i="24" s="1"/>
  <c r="KB90" i="24"/>
  <c r="ALK90" i="24" s="1"/>
  <c r="KB89" i="24"/>
  <c r="ALK89" i="24" s="1"/>
  <c r="KB88" i="24"/>
  <c r="ALK88" i="24" s="1"/>
  <c r="KB87" i="24"/>
  <c r="ALK87" i="24" s="1"/>
  <c r="KB86" i="24"/>
  <c r="ALK86" i="24" s="1"/>
  <c r="KB85" i="24"/>
  <c r="ALK85" i="24" s="1"/>
  <c r="KB84" i="24"/>
  <c r="ALK84" i="24" s="1"/>
  <c r="KB83" i="24"/>
  <c r="ALK83" i="24" s="1"/>
  <c r="KB82" i="24"/>
  <c r="ALK82" i="24" s="1"/>
  <c r="KB81" i="24"/>
  <c r="ALK81" i="24" s="1"/>
  <c r="KB80" i="24"/>
  <c r="ALK80" i="24" s="1"/>
  <c r="KB79" i="24"/>
  <c r="ALK79" i="24" s="1"/>
  <c r="KB78" i="24"/>
  <c r="ALK78" i="24" s="1"/>
  <c r="KB77" i="24"/>
  <c r="ALK77" i="24" s="1"/>
  <c r="KB76" i="24"/>
  <c r="ALK76" i="24" s="1"/>
  <c r="KB75" i="24"/>
  <c r="ALK75" i="24" s="1"/>
  <c r="KB74" i="24"/>
  <c r="ALK74" i="24" s="1"/>
  <c r="KB73" i="24"/>
  <c r="ALK73" i="24" s="1"/>
  <c r="KB72" i="24"/>
  <c r="KB71" i="24"/>
  <c r="KB70" i="24"/>
  <c r="KB69" i="24"/>
  <c r="KB68" i="24"/>
  <c r="KB67" i="24"/>
  <c r="ALK67" i="24" s="1"/>
  <c r="KB66" i="24"/>
  <c r="KB65" i="24"/>
  <c r="KB64" i="24"/>
  <c r="KB63" i="24"/>
  <c r="KB62" i="24"/>
  <c r="JY109" i="24"/>
  <c r="ALJ109" i="24" s="1"/>
  <c r="JY108" i="24"/>
  <c r="ALJ108" i="24" s="1"/>
  <c r="JY107" i="24"/>
  <c r="ALJ107" i="24" s="1"/>
  <c r="JY106" i="24"/>
  <c r="ALJ106" i="24" s="1"/>
  <c r="JY105" i="24"/>
  <c r="ALJ105" i="24" s="1"/>
  <c r="JY104" i="24"/>
  <c r="ALJ104" i="24" s="1"/>
  <c r="JY103" i="24"/>
  <c r="ALJ103" i="24" s="1"/>
  <c r="JY102" i="24"/>
  <c r="ALJ102" i="24" s="1"/>
  <c r="JY101" i="24"/>
  <c r="ALJ101" i="24" s="1"/>
  <c r="JY100" i="24"/>
  <c r="ALJ100" i="24" s="1"/>
  <c r="JY99" i="24"/>
  <c r="ALJ99" i="24" s="1"/>
  <c r="JY98" i="24"/>
  <c r="ALJ98" i="24" s="1"/>
  <c r="JY97" i="24"/>
  <c r="ALJ97" i="24" s="1"/>
  <c r="JY96" i="24"/>
  <c r="ALJ96" i="24" s="1"/>
  <c r="JY95" i="24"/>
  <c r="ALJ95" i="24" s="1"/>
  <c r="JY94" i="24"/>
  <c r="ALJ94" i="24" s="1"/>
  <c r="JY93" i="24"/>
  <c r="ALJ93" i="24" s="1"/>
  <c r="JY92" i="24"/>
  <c r="ALJ92" i="24" s="1"/>
  <c r="JY91" i="24"/>
  <c r="ALJ91" i="24" s="1"/>
  <c r="JY90" i="24"/>
  <c r="ALJ90" i="24" s="1"/>
  <c r="JY89" i="24"/>
  <c r="ALJ89" i="24" s="1"/>
  <c r="JY88" i="24"/>
  <c r="ALJ88" i="24" s="1"/>
  <c r="JY87" i="24"/>
  <c r="ALJ87" i="24" s="1"/>
  <c r="JY86" i="24"/>
  <c r="ALJ86" i="24" s="1"/>
  <c r="JY85" i="24"/>
  <c r="ALJ85" i="24" s="1"/>
  <c r="JY84" i="24"/>
  <c r="ALJ84" i="24" s="1"/>
  <c r="JY83" i="24"/>
  <c r="ALJ83" i="24" s="1"/>
  <c r="JY82" i="24"/>
  <c r="ALJ82" i="24" s="1"/>
  <c r="JY81" i="24"/>
  <c r="ALJ81" i="24" s="1"/>
  <c r="JY80" i="24"/>
  <c r="ALJ80" i="24" s="1"/>
  <c r="JY79" i="24"/>
  <c r="ALJ79" i="24" s="1"/>
  <c r="JY78" i="24"/>
  <c r="ALJ78" i="24" s="1"/>
  <c r="JY77" i="24"/>
  <c r="ALJ77" i="24" s="1"/>
  <c r="JY76" i="24"/>
  <c r="ALJ76" i="24" s="1"/>
  <c r="JY75" i="24"/>
  <c r="ALJ75" i="24" s="1"/>
  <c r="JY74" i="24"/>
  <c r="ALJ74" i="24" s="1"/>
  <c r="JY73" i="24"/>
  <c r="ALJ73" i="24" s="1"/>
  <c r="JY72" i="24"/>
  <c r="JY71" i="24"/>
  <c r="JY70" i="24"/>
  <c r="JY69" i="24"/>
  <c r="JY68" i="24"/>
  <c r="JY67" i="24"/>
  <c r="ALJ67" i="24" s="1"/>
  <c r="JY66" i="24"/>
  <c r="JY65" i="24"/>
  <c r="JY64" i="24"/>
  <c r="JY63" i="24"/>
  <c r="JY62" i="24"/>
  <c r="JV109" i="24"/>
  <c r="ALI109" i="24" s="1"/>
  <c r="JV108" i="24"/>
  <c r="ALI108" i="24" s="1"/>
  <c r="JV107" i="24"/>
  <c r="ALI107" i="24" s="1"/>
  <c r="JV106" i="24"/>
  <c r="ALI106" i="24" s="1"/>
  <c r="JV105" i="24"/>
  <c r="ALI105" i="24" s="1"/>
  <c r="JV104" i="24"/>
  <c r="ALI104" i="24" s="1"/>
  <c r="JV103" i="24"/>
  <c r="ALI103" i="24" s="1"/>
  <c r="JV102" i="24"/>
  <c r="ALI102" i="24" s="1"/>
  <c r="JV101" i="24"/>
  <c r="ALI101" i="24" s="1"/>
  <c r="JV100" i="24"/>
  <c r="ALI100" i="24" s="1"/>
  <c r="JV99" i="24"/>
  <c r="ALI99" i="24" s="1"/>
  <c r="JV98" i="24"/>
  <c r="ALI98" i="24" s="1"/>
  <c r="JV97" i="24"/>
  <c r="ALI97" i="24" s="1"/>
  <c r="JV96" i="24"/>
  <c r="ALI96" i="24" s="1"/>
  <c r="JV95" i="24"/>
  <c r="ALI95" i="24" s="1"/>
  <c r="JV94" i="24"/>
  <c r="ALI94" i="24" s="1"/>
  <c r="JV93" i="24"/>
  <c r="ALI93" i="24" s="1"/>
  <c r="JV92" i="24"/>
  <c r="ALI92" i="24" s="1"/>
  <c r="JV91" i="24"/>
  <c r="ALI91" i="24" s="1"/>
  <c r="JV90" i="24"/>
  <c r="ALI90" i="24" s="1"/>
  <c r="JV89" i="24"/>
  <c r="ALI89" i="24" s="1"/>
  <c r="JV88" i="24"/>
  <c r="ALI88" i="24" s="1"/>
  <c r="JV87" i="24"/>
  <c r="ALI87" i="24" s="1"/>
  <c r="JV86" i="24"/>
  <c r="ALI86" i="24" s="1"/>
  <c r="JV85" i="24"/>
  <c r="ALI85" i="24" s="1"/>
  <c r="JV84" i="24"/>
  <c r="ALI84" i="24" s="1"/>
  <c r="JV83" i="24"/>
  <c r="ALI83" i="24" s="1"/>
  <c r="JV82" i="24"/>
  <c r="ALI82" i="24" s="1"/>
  <c r="JV81" i="24"/>
  <c r="ALI81" i="24" s="1"/>
  <c r="JV80" i="24"/>
  <c r="ALI80" i="24" s="1"/>
  <c r="JV79" i="24"/>
  <c r="ALI79" i="24" s="1"/>
  <c r="JV78" i="24"/>
  <c r="ALI78" i="24" s="1"/>
  <c r="JV77" i="24"/>
  <c r="ALI77" i="24" s="1"/>
  <c r="JV76" i="24"/>
  <c r="ALI76" i="24" s="1"/>
  <c r="JV75" i="24"/>
  <c r="ALI75" i="24" s="1"/>
  <c r="JV74" i="24"/>
  <c r="ALI74" i="24" s="1"/>
  <c r="JV73" i="24"/>
  <c r="ALI73" i="24" s="1"/>
  <c r="JS109" i="24"/>
  <c r="ALH109" i="24" s="1"/>
  <c r="JS108" i="24"/>
  <c r="ALH108" i="24" s="1"/>
  <c r="JS107" i="24"/>
  <c r="ALH107" i="24" s="1"/>
  <c r="JS106" i="24"/>
  <c r="ALH106" i="24" s="1"/>
  <c r="JS105" i="24"/>
  <c r="ALH105" i="24" s="1"/>
  <c r="JS104" i="24"/>
  <c r="ALH104" i="24" s="1"/>
  <c r="JS103" i="24"/>
  <c r="ALH103" i="24" s="1"/>
  <c r="JS102" i="24"/>
  <c r="ALH102" i="24" s="1"/>
  <c r="JS101" i="24"/>
  <c r="ALH101" i="24" s="1"/>
  <c r="JS100" i="24"/>
  <c r="ALH100" i="24" s="1"/>
  <c r="JS99" i="24"/>
  <c r="ALH99" i="24" s="1"/>
  <c r="JS98" i="24"/>
  <c r="ALH98" i="24" s="1"/>
  <c r="JS97" i="24"/>
  <c r="ALH97" i="24" s="1"/>
  <c r="JS96" i="24"/>
  <c r="ALH96" i="24" s="1"/>
  <c r="JS95" i="24"/>
  <c r="ALH95" i="24" s="1"/>
  <c r="JS94" i="24"/>
  <c r="ALH94" i="24" s="1"/>
  <c r="JS93" i="24"/>
  <c r="ALH93" i="24" s="1"/>
  <c r="JS92" i="24"/>
  <c r="ALH92" i="24" s="1"/>
  <c r="JS91" i="24"/>
  <c r="ALH91" i="24" s="1"/>
  <c r="JS90" i="24"/>
  <c r="ALH90" i="24" s="1"/>
  <c r="JS89" i="24"/>
  <c r="ALH89" i="24" s="1"/>
  <c r="JS88" i="24"/>
  <c r="ALH88" i="24" s="1"/>
  <c r="JS87" i="24"/>
  <c r="ALH87" i="24" s="1"/>
  <c r="JS86" i="24"/>
  <c r="ALH86" i="24" s="1"/>
  <c r="JS85" i="24"/>
  <c r="ALH85" i="24" s="1"/>
  <c r="JS84" i="24"/>
  <c r="ALH84" i="24" s="1"/>
  <c r="JS83" i="24"/>
  <c r="ALH83" i="24" s="1"/>
  <c r="JS82" i="24"/>
  <c r="ALH82" i="24" s="1"/>
  <c r="JS81" i="24"/>
  <c r="ALH81" i="24" s="1"/>
  <c r="JS80" i="24"/>
  <c r="ALH80" i="24" s="1"/>
  <c r="JS79" i="24"/>
  <c r="ALH79" i="24" s="1"/>
  <c r="JS78" i="24"/>
  <c r="ALH78" i="24" s="1"/>
  <c r="JS77" i="24"/>
  <c r="ALH77" i="24" s="1"/>
  <c r="JS76" i="24"/>
  <c r="ALH76" i="24" s="1"/>
  <c r="JS75" i="24"/>
  <c r="ALH75" i="24" s="1"/>
  <c r="JS74" i="24"/>
  <c r="ALH74" i="24" s="1"/>
  <c r="JS73" i="24"/>
  <c r="ALH73" i="24" s="1"/>
  <c r="JP109" i="24"/>
  <c r="ALG109" i="24" s="1"/>
  <c r="JP108" i="24"/>
  <c r="ALG108" i="24" s="1"/>
  <c r="JP107" i="24"/>
  <c r="ALG107" i="24" s="1"/>
  <c r="JP106" i="24"/>
  <c r="ALG106" i="24" s="1"/>
  <c r="JP105" i="24"/>
  <c r="ALG105" i="24" s="1"/>
  <c r="JP104" i="24"/>
  <c r="ALG104" i="24" s="1"/>
  <c r="JP103" i="24"/>
  <c r="ALG103" i="24" s="1"/>
  <c r="JP102" i="24"/>
  <c r="ALG102" i="24" s="1"/>
  <c r="JP101" i="24"/>
  <c r="ALG101" i="24" s="1"/>
  <c r="JP100" i="24"/>
  <c r="ALG100" i="24" s="1"/>
  <c r="JP99" i="24"/>
  <c r="ALG99" i="24" s="1"/>
  <c r="JP98" i="24"/>
  <c r="ALG98" i="24" s="1"/>
  <c r="JP97" i="24"/>
  <c r="ALG97" i="24" s="1"/>
  <c r="JP96" i="24"/>
  <c r="ALG96" i="24" s="1"/>
  <c r="JP95" i="24"/>
  <c r="ALG95" i="24" s="1"/>
  <c r="JP94" i="24"/>
  <c r="ALG94" i="24" s="1"/>
  <c r="JP93" i="24"/>
  <c r="ALG93" i="24" s="1"/>
  <c r="JP92" i="24"/>
  <c r="ALG92" i="24" s="1"/>
  <c r="JP91" i="24"/>
  <c r="ALG91" i="24" s="1"/>
  <c r="JP90" i="24"/>
  <c r="ALG90" i="24" s="1"/>
  <c r="JP89" i="24"/>
  <c r="ALG89" i="24" s="1"/>
  <c r="JP88" i="24"/>
  <c r="ALG88" i="24" s="1"/>
  <c r="JP87" i="24"/>
  <c r="ALG87" i="24" s="1"/>
  <c r="JP86" i="24"/>
  <c r="ALG86" i="24" s="1"/>
  <c r="JP85" i="24"/>
  <c r="ALG85" i="24" s="1"/>
  <c r="JP84" i="24"/>
  <c r="ALG84" i="24" s="1"/>
  <c r="JP83" i="24"/>
  <c r="ALG83" i="24" s="1"/>
  <c r="JP82" i="24"/>
  <c r="ALG82" i="24" s="1"/>
  <c r="JP81" i="24"/>
  <c r="ALG81" i="24" s="1"/>
  <c r="JP80" i="24"/>
  <c r="ALG80" i="24" s="1"/>
  <c r="JP79" i="24"/>
  <c r="ALG79" i="24" s="1"/>
  <c r="JP78" i="24"/>
  <c r="ALG78" i="24" s="1"/>
  <c r="JP77" i="24"/>
  <c r="ALG77" i="24" s="1"/>
  <c r="JP76" i="24"/>
  <c r="ALG76" i="24" s="1"/>
  <c r="JP75" i="24"/>
  <c r="ALG75" i="24" s="1"/>
  <c r="JP74" i="24"/>
  <c r="ALG74" i="24" s="1"/>
  <c r="JP73" i="24"/>
  <c r="ALG73" i="24" s="1"/>
  <c r="JM109" i="24"/>
  <c r="ALF109" i="24" s="1"/>
  <c r="JM108" i="24"/>
  <c r="ALF108" i="24" s="1"/>
  <c r="JM107" i="24"/>
  <c r="ALF107" i="24" s="1"/>
  <c r="JM106" i="24"/>
  <c r="ALF106" i="24" s="1"/>
  <c r="JM105" i="24"/>
  <c r="ALF105" i="24" s="1"/>
  <c r="JM104" i="24"/>
  <c r="ALF104" i="24" s="1"/>
  <c r="JM103" i="24"/>
  <c r="ALF103" i="24" s="1"/>
  <c r="JM102" i="24"/>
  <c r="ALF102" i="24" s="1"/>
  <c r="JM101" i="24"/>
  <c r="ALF101" i="24" s="1"/>
  <c r="JM100" i="24"/>
  <c r="ALF100" i="24" s="1"/>
  <c r="JM99" i="24"/>
  <c r="ALF99" i="24" s="1"/>
  <c r="JM98" i="24"/>
  <c r="ALF98" i="24" s="1"/>
  <c r="JM97" i="24"/>
  <c r="ALF97" i="24" s="1"/>
  <c r="JM96" i="24"/>
  <c r="ALF96" i="24" s="1"/>
  <c r="JM95" i="24"/>
  <c r="ALF95" i="24" s="1"/>
  <c r="JM94" i="24"/>
  <c r="ALF94" i="24" s="1"/>
  <c r="JM93" i="24"/>
  <c r="ALF93" i="24" s="1"/>
  <c r="JM92" i="24"/>
  <c r="ALF92" i="24" s="1"/>
  <c r="JM91" i="24"/>
  <c r="ALF91" i="24" s="1"/>
  <c r="JM90" i="24"/>
  <c r="ALF90" i="24" s="1"/>
  <c r="JM89" i="24"/>
  <c r="ALF89" i="24" s="1"/>
  <c r="JM88" i="24"/>
  <c r="ALF88" i="24" s="1"/>
  <c r="JM87" i="24"/>
  <c r="ALF87" i="24" s="1"/>
  <c r="JM86" i="24"/>
  <c r="ALF86" i="24" s="1"/>
  <c r="JM85" i="24"/>
  <c r="ALF85" i="24" s="1"/>
  <c r="JM84" i="24"/>
  <c r="ALF84" i="24" s="1"/>
  <c r="JM83" i="24"/>
  <c r="ALF83" i="24" s="1"/>
  <c r="JM82" i="24"/>
  <c r="ALF82" i="24" s="1"/>
  <c r="JM81" i="24"/>
  <c r="ALF81" i="24" s="1"/>
  <c r="JM80" i="24"/>
  <c r="ALF80" i="24" s="1"/>
  <c r="JM79" i="24"/>
  <c r="ALF79" i="24" s="1"/>
  <c r="JM78" i="24"/>
  <c r="ALF78" i="24" s="1"/>
  <c r="JM77" i="24"/>
  <c r="ALF77" i="24" s="1"/>
  <c r="JM76" i="24"/>
  <c r="ALF76" i="24" s="1"/>
  <c r="JM75" i="24"/>
  <c r="ALF75" i="24" s="1"/>
  <c r="JM74" i="24"/>
  <c r="ALF74" i="24" s="1"/>
  <c r="JM73" i="24"/>
  <c r="ALF73" i="24" s="1"/>
  <c r="JJ109" i="24"/>
  <c r="ALE109" i="24" s="1"/>
  <c r="JJ108" i="24"/>
  <c r="ALE108" i="24" s="1"/>
  <c r="JJ107" i="24"/>
  <c r="ALE107" i="24" s="1"/>
  <c r="JJ106" i="24"/>
  <c r="ALE106" i="24" s="1"/>
  <c r="JJ105" i="24"/>
  <c r="ALE105" i="24" s="1"/>
  <c r="JJ104" i="24"/>
  <c r="ALE104" i="24" s="1"/>
  <c r="JJ103" i="24"/>
  <c r="ALE103" i="24" s="1"/>
  <c r="JJ102" i="24"/>
  <c r="ALE102" i="24" s="1"/>
  <c r="JJ101" i="24"/>
  <c r="ALE101" i="24" s="1"/>
  <c r="JJ100" i="24"/>
  <c r="ALE100" i="24" s="1"/>
  <c r="JJ99" i="24"/>
  <c r="ALE99" i="24" s="1"/>
  <c r="JJ98" i="24"/>
  <c r="ALE98" i="24" s="1"/>
  <c r="JJ97" i="24"/>
  <c r="ALE97" i="24" s="1"/>
  <c r="JJ96" i="24"/>
  <c r="ALE96" i="24" s="1"/>
  <c r="JJ95" i="24"/>
  <c r="ALE95" i="24" s="1"/>
  <c r="JJ94" i="24"/>
  <c r="ALE94" i="24" s="1"/>
  <c r="JJ93" i="24"/>
  <c r="ALE93" i="24" s="1"/>
  <c r="JJ92" i="24"/>
  <c r="ALE92" i="24" s="1"/>
  <c r="JJ91" i="24"/>
  <c r="ALE91" i="24" s="1"/>
  <c r="JJ90" i="24"/>
  <c r="ALE90" i="24" s="1"/>
  <c r="JJ89" i="24"/>
  <c r="ALE89" i="24" s="1"/>
  <c r="JJ88" i="24"/>
  <c r="ALE88" i="24" s="1"/>
  <c r="JJ87" i="24"/>
  <c r="ALE87" i="24" s="1"/>
  <c r="JJ86" i="24"/>
  <c r="ALE86" i="24" s="1"/>
  <c r="JJ85" i="24"/>
  <c r="ALE85" i="24" s="1"/>
  <c r="JJ84" i="24"/>
  <c r="ALE84" i="24" s="1"/>
  <c r="JJ83" i="24"/>
  <c r="ALE83" i="24" s="1"/>
  <c r="JJ82" i="24"/>
  <c r="ALE82" i="24" s="1"/>
  <c r="JJ81" i="24"/>
  <c r="ALE81" i="24" s="1"/>
  <c r="JJ80" i="24"/>
  <c r="ALE80" i="24" s="1"/>
  <c r="JJ79" i="24"/>
  <c r="ALE79" i="24" s="1"/>
  <c r="JJ78" i="24"/>
  <c r="ALE78" i="24" s="1"/>
  <c r="JJ77" i="24"/>
  <c r="ALE77" i="24" s="1"/>
  <c r="JJ76" i="24"/>
  <c r="ALE76" i="24" s="1"/>
  <c r="JJ75" i="24"/>
  <c r="ALE75" i="24" s="1"/>
  <c r="JJ74" i="24"/>
  <c r="ALE74" i="24" s="1"/>
  <c r="JJ73" i="24"/>
  <c r="ALE73" i="24" s="1"/>
  <c r="JG109" i="24"/>
  <c r="ALD109" i="24" s="1"/>
  <c r="JG108" i="24"/>
  <c r="ALD108" i="24" s="1"/>
  <c r="JG107" i="24"/>
  <c r="ALD107" i="24" s="1"/>
  <c r="JG106" i="24"/>
  <c r="ALD106" i="24" s="1"/>
  <c r="JG105" i="24"/>
  <c r="ALD105" i="24" s="1"/>
  <c r="JG104" i="24"/>
  <c r="ALD104" i="24" s="1"/>
  <c r="JG103" i="24"/>
  <c r="ALD103" i="24" s="1"/>
  <c r="JG102" i="24"/>
  <c r="ALD102" i="24" s="1"/>
  <c r="JG101" i="24"/>
  <c r="ALD101" i="24" s="1"/>
  <c r="JG100" i="24"/>
  <c r="ALD100" i="24" s="1"/>
  <c r="JG99" i="24"/>
  <c r="ALD99" i="24" s="1"/>
  <c r="JG98" i="24"/>
  <c r="ALD98" i="24" s="1"/>
  <c r="JG97" i="24"/>
  <c r="ALD97" i="24" s="1"/>
  <c r="JG96" i="24"/>
  <c r="ALD96" i="24" s="1"/>
  <c r="JG95" i="24"/>
  <c r="ALD95" i="24" s="1"/>
  <c r="JG94" i="24"/>
  <c r="ALD94" i="24" s="1"/>
  <c r="JG93" i="24"/>
  <c r="ALD93" i="24" s="1"/>
  <c r="JG92" i="24"/>
  <c r="ALD92" i="24" s="1"/>
  <c r="JG91" i="24"/>
  <c r="ALD91" i="24" s="1"/>
  <c r="JG90" i="24"/>
  <c r="ALD90" i="24" s="1"/>
  <c r="JG89" i="24"/>
  <c r="ALD89" i="24" s="1"/>
  <c r="JG88" i="24"/>
  <c r="ALD88" i="24" s="1"/>
  <c r="JG87" i="24"/>
  <c r="ALD87" i="24" s="1"/>
  <c r="JG86" i="24"/>
  <c r="ALD86" i="24" s="1"/>
  <c r="JG85" i="24"/>
  <c r="ALD85" i="24" s="1"/>
  <c r="JG84" i="24"/>
  <c r="ALD84" i="24" s="1"/>
  <c r="JG83" i="24"/>
  <c r="ALD83" i="24" s="1"/>
  <c r="JG82" i="24"/>
  <c r="ALD82" i="24" s="1"/>
  <c r="JG81" i="24"/>
  <c r="ALD81" i="24" s="1"/>
  <c r="JG80" i="24"/>
  <c r="ALD80" i="24" s="1"/>
  <c r="JG79" i="24"/>
  <c r="ALD79" i="24" s="1"/>
  <c r="JG78" i="24"/>
  <c r="ALD78" i="24" s="1"/>
  <c r="JG77" i="24"/>
  <c r="ALD77" i="24" s="1"/>
  <c r="JG76" i="24"/>
  <c r="ALD76" i="24" s="1"/>
  <c r="JG75" i="24"/>
  <c r="ALD75" i="24" s="1"/>
  <c r="JG74" i="24"/>
  <c r="ALD74" i="24" s="1"/>
  <c r="JG73" i="24"/>
  <c r="ALD73" i="24" s="1"/>
  <c r="JD109" i="24"/>
  <c r="ALC109" i="24" s="1"/>
  <c r="JD108" i="24"/>
  <c r="ALC108" i="24" s="1"/>
  <c r="JD107" i="24"/>
  <c r="ALC107" i="24" s="1"/>
  <c r="JD106" i="24"/>
  <c r="ALC106" i="24" s="1"/>
  <c r="JD105" i="24"/>
  <c r="ALC105" i="24" s="1"/>
  <c r="JD104" i="24"/>
  <c r="ALC104" i="24" s="1"/>
  <c r="JD103" i="24"/>
  <c r="ALC103" i="24" s="1"/>
  <c r="JD102" i="24"/>
  <c r="ALC102" i="24" s="1"/>
  <c r="JD101" i="24"/>
  <c r="ALC101" i="24" s="1"/>
  <c r="JD100" i="24"/>
  <c r="ALC100" i="24" s="1"/>
  <c r="JD99" i="24"/>
  <c r="ALC99" i="24" s="1"/>
  <c r="JD98" i="24"/>
  <c r="ALC98" i="24" s="1"/>
  <c r="JD97" i="24"/>
  <c r="ALC97" i="24" s="1"/>
  <c r="JD96" i="24"/>
  <c r="ALC96" i="24" s="1"/>
  <c r="JD95" i="24"/>
  <c r="ALC95" i="24" s="1"/>
  <c r="JD94" i="24"/>
  <c r="ALC94" i="24" s="1"/>
  <c r="JD93" i="24"/>
  <c r="ALC93" i="24" s="1"/>
  <c r="JD92" i="24"/>
  <c r="ALC92" i="24" s="1"/>
  <c r="JD91" i="24"/>
  <c r="ALC91" i="24" s="1"/>
  <c r="JD90" i="24"/>
  <c r="ALC90" i="24" s="1"/>
  <c r="JD89" i="24"/>
  <c r="ALC89" i="24" s="1"/>
  <c r="JD88" i="24"/>
  <c r="ALC88" i="24" s="1"/>
  <c r="JD87" i="24"/>
  <c r="ALC87" i="24" s="1"/>
  <c r="JD86" i="24"/>
  <c r="ALC86" i="24" s="1"/>
  <c r="JD85" i="24"/>
  <c r="ALC85" i="24" s="1"/>
  <c r="JD84" i="24"/>
  <c r="ALC84" i="24" s="1"/>
  <c r="JD83" i="24"/>
  <c r="ALC83" i="24" s="1"/>
  <c r="JD82" i="24"/>
  <c r="ALC82" i="24" s="1"/>
  <c r="JD81" i="24"/>
  <c r="ALC81" i="24" s="1"/>
  <c r="JD80" i="24"/>
  <c r="ALC80" i="24" s="1"/>
  <c r="JD79" i="24"/>
  <c r="ALC79" i="24" s="1"/>
  <c r="JD78" i="24"/>
  <c r="ALC78" i="24" s="1"/>
  <c r="JD77" i="24"/>
  <c r="ALC77" i="24" s="1"/>
  <c r="JD76" i="24"/>
  <c r="ALC76" i="24" s="1"/>
  <c r="JD75" i="24"/>
  <c r="ALC75" i="24" s="1"/>
  <c r="JD74" i="24"/>
  <c r="ALC74" i="24" s="1"/>
  <c r="JD73" i="24"/>
  <c r="ALC73" i="24" s="1"/>
  <c r="JA109" i="24"/>
  <c r="ALB109" i="24" s="1"/>
  <c r="JA108" i="24"/>
  <c r="ALB108" i="24" s="1"/>
  <c r="JA107" i="24"/>
  <c r="ALB107" i="24" s="1"/>
  <c r="JA106" i="24"/>
  <c r="ALB106" i="24" s="1"/>
  <c r="JA105" i="24"/>
  <c r="ALB105" i="24" s="1"/>
  <c r="JA104" i="24"/>
  <c r="ALB104" i="24" s="1"/>
  <c r="JA103" i="24"/>
  <c r="ALB103" i="24" s="1"/>
  <c r="JA102" i="24"/>
  <c r="ALB102" i="24" s="1"/>
  <c r="JA101" i="24"/>
  <c r="ALB101" i="24" s="1"/>
  <c r="JA100" i="24"/>
  <c r="ALB100" i="24" s="1"/>
  <c r="JA99" i="24"/>
  <c r="ALB99" i="24" s="1"/>
  <c r="JA98" i="24"/>
  <c r="ALB98" i="24" s="1"/>
  <c r="JA97" i="24"/>
  <c r="ALB97" i="24" s="1"/>
  <c r="JA96" i="24"/>
  <c r="ALB96" i="24" s="1"/>
  <c r="JA95" i="24"/>
  <c r="ALB95" i="24" s="1"/>
  <c r="JA94" i="24"/>
  <c r="ALB94" i="24" s="1"/>
  <c r="JA93" i="24"/>
  <c r="ALB93" i="24" s="1"/>
  <c r="JA92" i="24"/>
  <c r="ALB92" i="24" s="1"/>
  <c r="JA91" i="24"/>
  <c r="ALB91" i="24" s="1"/>
  <c r="JA90" i="24"/>
  <c r="ALB90" i="24" s="1"/>
  <c r="JA89" i="24"/>
  <c r="ALB89" i="24" s="1"/>
  <c r="JA88" i="24"/>
  <c r="ALB88" i="24" s="1"/>
  <c r="JA87" i="24"/>
  <c r="ALB87" i="24" s="1"/>
  <c r="JA86" i="24"/>
  <c r="ALB86" i="24" s="1"/>
  <c r="JA85" i="24"/>
  <c r="ALB85" i="24" s="1"/>
  <c r="JA84" i="24"/>
  <c r="ALB84" i="24" s="1"/>
  <c r="JA83" i="24"/>
  <c r="ALB83" i="24" s="1"/>
  <c r="JA82" i="24"/>
  <c r="ALB82" i="24" s="1"/>
  <c r="JA81" i="24"/>
  <c r="ALB81" i="24" s="1"/>
  <c r="JA80" i="24"/>
  <c r="ALB80" i="24" s="1"/>
  <c r="JA79" i="24"/>
  <c r="ALB79" i="24" s="1"/>
  <c r="JA78" i="24"/>
  <c r="ALB78" i="24" s="1"/>
  <c r="JA77" i="24"/>
  <c r="ALB77" i="24" s="1"/>
  <c r="JA76" i="24"/>
  <c r="ALB76" i="24" s="1"/>
  <c r="JA75" i="24"/>
  <c r="ALB75" i="24" s="1"/>
  <c r="JA74" i="24"/>
  <c r="ALB74" i="24" s="1"/>
  <c r="JA73" i="24"/>
  <c r="ALB73" i="24" s="1"/>
  <c r="IX109" i="24"/>
  <c r="ALA109" i="24" s="1"/>
  <c r="IX108" i="24"/>
  <c r="ALA108" i="24" s="1"/>
  <c r="IX107" i="24"/>
  <c r="ALA107" i="24" s="1"/>
  <c r="IX106" i="24"/>
  <c r="ALA106" i="24" s="1"/>
  <c r="IX105" i="24"/>
  <c r="ALA105" i="24" s="1"/>
  <c r="IX104" i="24"/>
  <c r="ALA104" i="24" s="1"/>
  <c r="IX103" i="24"/>
  <c r="ALA103" i="24" s="1"/>
  <c r="IX102" i="24"/>
  <c r="ALA102" i="24" s="1"/>
  <c r="IX101" i="24"/>
  <c r="ALA101" i="24" s="1"/>
  <c r="IX100" i="24"/>
  <c r="ALA100" i="24" s="1"/>
  <c r="IX99" i="24"/>
  <c r="ALA99" i="24" s="1"/>
  <c r="IX98" i="24"/>
  <c r="ALA98" i="24" s="1"/>
  <c r="IX97" i="24"/>
  <c r="ALA97" i="24" s="1"/>
  <c r="IX96" i="24"/>
  <c r="ALA96" i="24" s="1"/>
  <c r="IX95" i="24"/>
  <c r="ALA95" i="24" s="1"/>
  <c r="IX94" i="24"/>
  <c r="ALA94" i="24" s="1"/>
  <c r="IX93" i="24"/>
  <c r="ALA93" i="24" s="1"/>
  <c r="IX92" i="24"/>
  <c r="ALA92" i="24" s="1"/>
  <c r="IX91" i="24"/>
  <c r="ALA91" i="24" s="1"/>
  <c r="IX90" i="24"/>
  <c r="ALA90" i="24" s="1"/>
  <c r="IX89" i="24"/>
  <c r="ALA89" i="24" s="1"/>
  <c r="IX88" i="24"/>
  <c r="ALA88" i="24" s="1"/>
  <c r="IX87" i="24"/>
  <c r="ALA87" i="24" s="1"/>
  <c r="IX86" i="24"/>
  <c r="ALA86" i="24" s="1"/>
  <c r="IX85" i="24"/>
  <c r="ALA85" i="24" s="1"/>
  <c r="IX84" i="24"/>
  <c r="ALA84" i="24" s="1"/>
  <c r="IX83" i="24"/>
  <c r="ALA83" i="24" s="1"/>
  <c r="IX82" i="24"/>
  <c r="ALA82" i="24" s="1"/>
  <c r="IX81" i="24"/>
  <c r="ALA81" i="24" s="1"/>
  <c r="IX80" i="24"/>
  <c r="ALA80" i="24" s="1"/>
  <c r="IX79" i="24"/>
  <c r="ALA79" i="24" s="1"/>
  <c r="IX78" i="24"/>
  <c r="ALA78" i="24" s="1"/>
  <c r="IX77" i="24"/>
  <c r="ALA77" i="24" s="1"/>
  <c r="IX76" i="24"/>
  <c r="ALA76" i="24" s="1"/>
  <c r="IX75" i="24"/>
  <c r="ALA75" i="24" s="1"/>
  <c r="IX74" i="24"/>
  <c r="ALA74" i="24" s="1"/>
  <c r="IX73" i="24"/>
  <c r="ALA73" i="24" s="1"/>
  <c r="IU109" i="24"/>
  <c r="AKZ109" i="24" s="1"/>
  <c r="IU108" i="24"/>
  <c r="AKZ108" i="24" s="1"/>
  <c r="IU107" i="24"/>
  <c r="AKZ107" i="24" s="1"/>
  <c r="IU106" i="24"/>
  <c r="AKZ106" i="24" s="1"/>
  <c r="IU105" i="24"/>
  <c r="AKZ105" i="24" s="1"/>
  <c r="IU104" i="24"/>
  <c r="AKZ104" i="24" s="1"/>
  <c r="IU103" i="24"/>
  <c r="AKZ103" i="24" s="1"/>
  <c r="IU102" i="24"/>
  <c r="AKZ102" i="24" s="1"/>
  <c r="IU101" i="24"/>
  <c r="AKZ101" i="24" s="1"/>
  <c r="IU100" i="24"/>
  <c r="AKZ100" i="24" s="1"/>
  <c r="IU99" i="24"/>
  <c r="AKZ99" i="24" s="1"/>
  <c r="IU98" i="24"/>
  <c r="AKZ98" i="24" s="1"/>
  <c r="IU97" i="24"/>
  <c r="AKZ97" i="24" s="1"/>
  <c r="IU96" i="24"/>
  <c r="AKZ96" i="24" s="1"/>
  <c r="IU95" i="24"/>
  <c r="AKZ95" i="24" s="1"/>
  <c r="IU94" i="24"/>
  <c r="AKZ94" i="24" s="1"/>
  <c r="IU93" i="24"/>
  <c r="AKZ93" i="24" s="1"/>
  <c r="IU92" i="24"/>
  <c r="AKZ92" i="24" s="1"/>
  <c r="IU91" i="24"/>
  <c r="AKZ91" i="24" s="1"/>
  <c r="IU90" i="24"/>
  <c r="AKZ90" i="24" s="1"/>
  <c r="IU89" i="24"/>
  <c r="AKZ89" i="24" s="1"/>
  <c r="IU88" i="24"/>
  <c r="AKZ88" i="24" s="1"/>
  <c r="IU87" i="24"/>
  <c r="AKZ87" i="24" s="1"/>
  <c r="IU86" i="24"/>
  <c r="AKZ86" i="24" s="1"/>
  <c r="IU85" i="24"/>
  <c r="AKZ85" i="24" s="1"/>
  <c r="IU84" i="24"/>
  <c r="AKZ84" i="24" s="1"/>
  <c r="IU83" i="24"/>
  <c r="AKZ83" i="24" s="1"/>
  <c r="IU82" i="24"/>
  <c r="AKZ82" i="24" s="1"/>
  <c r="IU81" i="24"/>
  <c r="AKZ81" i="24" s="1"/>
  <c r="IU80" i="24"/>
  <c r="AKZ80" i="24" s="1"/>
  <c r="IU79" i="24"/>
  <c r="AKZ79" i="24" s="1"/>
  <c r="IU78" i="24"/>
  <c r="AKZ78" i="24" s="1"/>
  <c r="IU77" i="24"/>
  <c r="AKZ77" i="24" s="1"/>
  <c r="IU76" i="24"/>
  <c r="AKZ76" i="24" s="1"/>
  <c r="IU75" i="24"/>
  <c r="AKZ75" i="24" s="1"/>
  <c r="IU74" i="24"/>
  <c r="AKZ74" i="24" s="1"/>
  <c r="IU73" i="24"/>
  <c r="AKZ73" i="24" s="1"/>
  <c r="IR109" i="24"/>
  <c r="IR108" i="24"/>
  <c r="IR107" i="24"/>
  <c r="IR106" i="24"/>
  <c r="IR105" i="24"/>
  <c r="IR104" i="24"/>
  <c r="IR103" i="24"/>
  <c r="IR102" i="24"/>
  <c r="IR101" i="24"/>
  <c r="IR100" i="24"/>
  <c r="IR99" i="24"/>
  <c r="IR98" i="24"/>
  <c r="IR97" i="24"/>
  <c r="IR96" i="24"/>
  <c r="IR95" i="24"/>
  <c r="IR94" i="24"/>
  <c r="IR93" i="24"/>
  <c r="IR92" i="24"/>
  <c r="IR91" i="24"/>
  <c r="IR90" i="24"/>
  <c r="IR89" i="24"/>
  <c r="IR88" i="24"/>
  <c r="IR87" i="24"/>
  <c r="IR86" i="24"/>
  <c r="IR85" i="24"/>
  <c r="IR84" i="24"/>
  <c r="IR83" i="24"/>
  <c r="IR82" i="24"/>
  <c r="IR81" i="24"/>
  <c r="IR80" i="24"/>
  <c r="IR79" i="24"/>
  <c r="IR78" i="24"/>
  <c r="IR77" i="24"/>
  <c r="IR76" i="24"/>
  <c r="IR75" i="24"/>
  <c r="IR74" i="24"/>
  <c r="IR73" i="24"/>
  <c r="IO109" i="24"/>
  <c r="AKX109" i="24" s="1"/>
  <c r="IO108" i="24"/>
  <c r="AKX108" i="24" s="1"/>
  <c r="IO107" i="24"/>
  <c r="AKX107" i="24" s="1"/>
  <c r="IO106" i="24"/>
  <c r="AKX106" i="24" s="1"/>
  <c r="IO105" i="24"/>
  <c r="AKX105" i="24" s="1"/>
  <c r="IO104" i="24"/>
  <c r="AKX104" i="24" s="1"/>
  <c r="IO103" i="24"/>
  <c r="AKX103" i="24" s="1"/>
  <c r="IO102" i="24"/>
  <c r="AKX102" i="24" s="1"/>
  <c r="IO101" i="24"/>
  <c r="AKX101" i="24" s="1"/>
  <c r="IO100" i="24"/>
  <c r="AKX100" i="24" s="1"/>
  <c r="IO99" i="24"/>
  <c r="AKX99" i="24" s="1"/>
  <c r="IO98" i="24"/>
  <c r="AKX98" i="24" s="1"/>
  <c r="IO97" i="24"/>
  <c r="AKX97" i="24" s="1"/>
  <c r="IO96" i="24"/>
  <c r="AKX96" i="24" s="1"/>
  <c r="IO95" i="24"/>
  <c r="AKX95" i="24" s="1"/>
  <c r="IO94" i="24"/>
  <c r="AKX94" i="24" s="1"/>
  <c r="IO93" i="24"/>
  <c r="AKX93" i="24" s="1"/>
  <c r="IO92" i="24"/>
  <c r="AKX92" i="24" s="1"/>
  <c r="IO91" i="24"/>
  <c r="AKX91" i="24" s="1"/>
  <c r="IO90" i="24"/>
  <c r="AKX90" i="24" s="1"/>
  <c r="IO89" i="24"/>
  <c r="AKX89" i="24" s="1"/>
  <c r="IO88" i="24"/>
  <c r="AKX88" i="24" s="1"/>
  <c r="IO87" i="24"/>
  <c r="AKX87" i="24" s="1"/>
  <c r="IO86" i="24"/>
  <c r="AKX86" i="24" s="1"/>
  <c r="IO85" i="24"/>
  <c r="AKX85" i="24" s="1"/>
  <c r="IO84" i="24"/>
  <c r="AKX84" i="24" s="1"/>
  <c r="IO83" i="24"/>
  <c r="AKX83" i="24" s="1"/>
  <c r="IO82" i="24"/>
  <c r="AKX82" i="24" s="1"/>
  <c r="IO81" i="24"/>
  <c r="AKX81" i="24" s="1"/>
  <c r="IO80" i="24"/>
  <c r="AKX80" i="24" s="1"/>
  <c r="IO79" i="24"/>
  <c r="AKX79" i="24" s="1"/>
  <c r="IO78" i="24"/>
  <c r="AKX78" i="24" s="1"/>
  <c r="IO77" i="24"/>
  <c r="AKX77" i="24" s="1"/>
  <c r="IO76" i="24"/>
  <c r="AKX76" i="24" s="1"/>
  <c r="IO75" i="24"/>
  <c r="AKX75" i="24" s="1"/>
  <c r="IO74" i="24"/>
  <c r="AKX74" i="24" s="1"/>
  <c r="IO73" i="24"/>
  <c r="AKX73" i="24" s="1"/>
  <c r="IL109" i="24"/>
  <c r="IL108" i="24"/>
  <c r="IL107" i="24"/>
  <c r="IL106" i="24"/>
  <c r="IL105" i="24"/>
  <c r="IL104" i="24"/>
  <c r="IL103" i="24"/>
  <c r="IL102" i="24"/>
  <c r="IL101" i="24"/>
  <c r="IL100" i="24"/>
  <c r="IL99" i="24"/>
  <c r="IL98" i="24"/>
  <c r="IL97" i="24"/>
  <c r="IL96" i="24"/>
  <c r="IL95" i="24"/>
  <c r="IL94" i="24"/>
  <c r="IL93" i="24"/>
  <c r="IL92" i="24"/>
  <c r="IL91" i="24"/>
  <c r="IL90" i="24"/>
  <c r="IL89" i="24"/>
  <c r="IL88" i="24"/>
  <c r="IL87" i="24"/>
  <c r="IL86" i="24"/>
  <c r="IL85" i="24"/>
  <c r="IL84" i="24"/>
  <c r="IL83" i="24"/>
  <c r="IL82" i="24"/>
  <c r="IL81" i="24"/>
  <c r="IL80" i="24"/>
  <c r="IL79" i="24"/>
  <c r="IL78" i="24"/>
  <c r="IL77" i="24"/>
  <c r="IL76" i="24"/>
  <c r="IL75" i="24"/>
  <c r="IL74" i="24"/>
  <c r="IL73" i="24"/>
  <c r="II109" i="24"/>
  <c r="II108" i="24"/>
  <c r="II107" i="24"/>
  <c r="II106" i="24"/>
  <c r="II105" i="24"/>
  <c r="II104" i="24"/>
  <c r="II103" i="24"/>
  <c r="II102" i="24"/>
  <c r="II101" i="24"/>
  <c r="II100" i="24"/>
  <c r="II99" i="24"/>
  <c r="II98" i="24"/>
  <c r="II97" i="24"/>
  <c r="II96" i="24"/>
  <c r="II95" i="24"/>
  <c r="II94" i="24"/>
  <c r="II93" i="24"/>
  <c r="II92" i="24"/>
  <c r="II91" i="24"/>
  <c r="II90" i="24"/>
  <c r="II89" i="24"/>
  <c r="II88" i="24"/>
  <c r="II87" i="24"/>
  <c r="II86" i="24"/>
  <c r="II85" i="24"/>
  <c r="II84" i="24"/>
  <c r="II83" i="24"/>
  <c r="II82" i="24"/>
  <c r="II81" i="24"/>
  <c r="II80" i="24"/>
  <c r="II79" i="24"/>
  <c r="II78" i="24"/>
  <c r="II77" i="24"/>
  <c r="II76" i="24"/>
  <c r="II75" i="24"/>
  <c r="II74" i="24"/>
  <c r="II73" i="24"/>
  <c r="IF109" i="24"/>
  <c r="IF108" i="24"/>
  <c r="IF107" i="24"/>
  <c r="IF106" i="24"/>
  <c r="IF105" i="24"/>
  <c r="IF104" i="24"/>
  <c r="IF103" i="24"/>
  <c r="IF102" i="24"/>
  <c r="IF101" i="24"/>
  <c r="IF100" i="24"/>
  <c r="IF99" i="24"/>
  <c r="IF98" i="24"/>
  <c r="IF97" i="24"/>
  <c r="IF96" i="24"/>
  <c r="IF95" i="24"/>
  <c r="IF94" i="24"/>
  <c r="IF93" i="24"/>
  <c r="IF92" i="24"/>
  <c r="IF91" i="24"/>
  <c r="IF90" i="24"/>
  <c r="IF89" i="24"/>
  <c r="IF88" i="24"/>
  <c r="IF87" i="24"/>
  <c r="IF86" i="24"/>
  <c r="IF85" i="24"/>
  <c r="IF84" i="24"/>
  <c r="IF83" i="24"/>
  <c r="IF82" i="24"/>
  <c r="IF81" i="24"/>
  <c r="IF80" i="24"/>
  <c r="IF79" i="24"/>
  <c r="IF78" i="24"/>
  <c r="IF77" i="24"/>
  <c r="IF76" i="24"/>
  <c r="IF75" i="24"/>
  <c r="IF74" i="24"/>
  <c r="IF73" i="24"/>
  <c r="IC109" i="24"/>
  <c r="IC108" i="24"/>
  <c r="IC107" i="24"/>
  <c r="IC106" i="24"/>
  <c r="IC105" i="24"/>
  <c r="IC104" i="24"/>
  <c r="IC103" i="24"/>
  <c r="IC102" i="24"/>
  <c r="IC101" i="24"/>
  <c r="IC100" i="24"/>
  <c r="IC99" i="24"/>
  <c r="IC98" i="24"/>
  <c r="IC97" i="24"/>
  <c r="IC96" i="24"/>
  <c r="IC95" i="24"/>
  <c r="IC94" i="24"/>
  <c r="IC93" i="24"/>
  <c r="IC92" i="24"/>
  <c r="IC91" i="24"/>
  <c r="IC90" i="24"/>
  <c r="IC89" i="24"/>
  <c r="IC88" i="24"/>
  <c r="IC87" i="24"/>
  <c r="IC86" i="24"/>
  <c r="IC85" i="24"/>
  <c r="IC84" i="24"/>
  <c r="IC83" i="24"/>
  <c r="IC82" i="24"/>
  <c r="IC81" i="24"/>
  <c r="IC80" i="24"/>
  <c r="IC79" i="24"/>
  <c r="IC78" i="24"/>
  <c r="IC77" i="24"/>
  <c r="IC76" i="24"/>
  <c r="IC75" i="24"/>
  <c r="IC74" i="24"/>
  <c r="IC73" i="24"/>
  <c r="HZ109" i="24"/>
  <c r="AKS109" i="24" s="1"/>
  <c r="HZ108" i="24"/>
  <c r="AKS108" i="24" s="1"/>
  <c r="HZ107" i="24"/>
  <c r="AKS107" i="24" s="1"/>
  <c r="HZ106" i="24"/>
  <c r="HZ105" i="24"/>
  <c r="AKS105" i="24" s="1"/>
  <c r="HZ104" i="24"/>
  <c r="AKS104" i="24" s="1"/>
  <c r="HZ103" i="24"/>
  <c r="AKS103" i="24" s="1"/>
  <c r="HZ102" i="24"/>
  <c r="AKS102" i="24" s="1"/>
  <c r="HZ101" i="24"/>
  <c r="AKS101" i="24" s="1"/>
  <c r="HZ100" i="24"/>
  <c r="AKS100" i="24" s="1"/>
  <c r="HZ99" i="24"/>
  <c r="AKS99" i="24" s="1"/>
  <c r="HZ98" i="24"/>
  <c r="HZ97" i="24"/>
  <c r="AKS97" i="24" s="1"/>
  <c r="HZ96" i="24"/>
  <c r="AKS96" i="24" s="1"/>
  <c r="HZ95" i="24"/>
  <c r="AKS95" i="24" s="1"/>
  <c r="HZ94" i="24"/>
  <c r="AKS94" i="24" s="1"/>
  <c r="HZ93" i="24"/>
  <c r="AKS93" i="24" s="1"/>
  <c r="HZ92" i="24"/>
  <c r="AKS92" i="24" s="1"/>
  <c r="HZ91" i="24"/>
  <c r="AKS91" i="24" s="1"/>
  <c r="HZ90" i="24"/>
  <c r="AKS90" i="24" s="1"/>
  <c r="HZ89" i="24"/>
  <c r="AKS89" i="24" s="1"/>
  <c r="HZ88" i="24"/>
  <c r="AKS88" i="24" s="1"/>
  <c r="HZ87" i="24"/>
  <c r="AKS87" i="24" s="1"/>
  <c r="HZ86" i="24"/>
  <c r="AKS86" i="24" s="1"/>
  <c r="HZ85" i="24"/>
  <c r="AKS85" i="24" s="1"/>
  <c r="HZ84" i="24"/>
  <c r="AKS84" i="24" s="1"/>
  <c r="HZ83" i="24"/>
  <c r="AKS83" i="24" s="1"/>
  <c r="HZ82" i="24"/>
  <c r="HZ81" i="24"/>
  <c r="AKS81" i="24" s="1"/>
  <c r="HZ80" i="24"/>
  <c r="AKS80" i="24" s="1"/>
  <c r="HZ79" i="24"/>
  <c r="AKS79" i="24" s="1"/>
  <c r="HZ78" i="24"/>
  <c r="AKS78" i="24" s="1"/>
  <c r="HZ77" i="24"/>
  <c r="AKS77" i="24" s="1"/>
  <c r="HZ76" i="24"/>
  <c r="AKS76" i="24" s="1"/>
  <c r="HZ75" i="24"/>
  <c r="HZ74" i="24"/>
  <c r="AKS74" i="24" s="1"/>
  <c r="HZ73" i="24"/>
  <c r="AKS73" i="24" s="1"/>
  <c r="HW109" i="24"/>
  <c r="AKR109" i="24" s="1"/>
  <c r="HW108" i="24"/>
  <c r="AKR108" i="24" s="1"/>
  <c r="HW107" i="24"/>
  <c r="AKR107" i="24" s="1"/>
  <c r="HW106" i="24"/>
  <c r="AKR106" i="24" s="1"/>
  <c r="HW105" i="24"/>
  <c r="AKR105" i="24" s="1"/>
  <c r="HW104" i="24"/>
  <c r="AKR104" i="24" s="1"/>
  <c r="HW103" i="24"/>
  <c r="AKR103" i="24" s="1"/>
  <c r="HW102" i="24"/>
  <c r="AKR102" i="24" s="1"/>
  <c r="HW101" i="24"/>
  <c r="AKR101" i="24" s="1"/>
  <c r="HW100" i="24"/>
  <c r="AKR100" i="24" s="1"/>
  <c r="HW99" i="24"/>
  <c r="AKR99" i="24" s="1"/>
  <c r="HW98" i="24"/>
  <c r="AKR98" i="24" s="1"/>
  <c r="HW97" i="24"/>
  <c r="AKR97" i="24" s="1"/>
  <c r="HW96" i="24"/>
  <c r="AKR96" i="24" s="1"/>
  <c r="HW95" i="24"/>
  <c r="AKR95" i="24" s="1"/>
  <c r="HW94" i="24"/>
  <c r="AKR94" i="24" s="1"/>
  <c r="HW93" i="24"/>
  <c r="AKR93" i="24" s="1"/>
  <c r="HW92" i="24"/>
  <c r="AKR92" i="24" s="1"/>
  <c r="HW91" i="24"/>
  <c r="AKR91" i="24" s="1"/>
  <c r="HW90" i="24"/>
  <c r="AKR90" i="24" s="1"/>
  <c r="HW89" i="24"/>
  <c r="AKR89" i="24" s="1"/>
  <c r="HW88" i="24"/>
  <c r="AKR88" i="24" s="1"/>
  <c r="HW87" i="24"/>
  <c r="AKR87" i="24" s="1"/>
  <c r="HW86" i="24"/>
  <c r="AKR86" i="24" s="1"/>
  <c r="HW85" i="24"/>
  <c r="AKR85" i="24" s="1"/>
  <c r="HW84" i="24"/>
  <c r="AKR84" i="24" s="1"/>
  <c r="HW83" i="24"/>
  <c r="AKR83" i="24" s="1"/>
  <c r="HW82" i="24"/>
  <c r="AKR82" i="24" s="1"/>
  <c r="HW81" i="24"/>
  <c r="AKR81" i="24" s="1"/>
  <c r="HW80" i="24"/>
  <c r="AKR80" i="24" s="1"/>
  <c r="HW79" i="24"/>
  <c r="AKR79" i="24" s="1"/>
  <c r="HW78" i="24"/>
  <c r="AKR78" i="24" s="1"/>
  <c r="HW77" i="24"/>
  <c r="AKR77" i="24" s="1"/>
  <c r="HW76" i="24"/>
  <c r="AKR76" i="24" s="1"/>
  <c r="HW75" i="24"/>
  <c r="AKR75" i="24" s="1"/>
  <c r="HW74" i="24"/>
  <c r="AKR74" i="24" s="1"/>
  <c r="HW73" i="24"/>
  <c r="AKR73" i="24" s="1"/>
  <c r="HT109" i="24"/>
  <c r="AKQ109" i="24" s="1"/>
  <c r="HT108" i="24"/>
  <c r="AKQ108" i="24" s="1"/>
  <c r="HT107" i="24"/>
  <c r="AKQ107" i="24" s="1"/>
  <c r="HT106" i="24"/>
  <c r="AKQ106" i="24" s="1"/>
  <c r="HT105" i="24"/>
  <c r="AKQ105" i="24" s="1"/>
  <c r="HT104" i="24"/>
  <c r="AKQ104" i="24" s="1"/>
  <c r="HT103" i="24"/>
  <c r="AKQ103" i="24" s="1"/>
  <c r="HT102" i="24"/>
  <c r="AKQ102" i="24" s="1"/>
  <c r="HT101" i="24"/>
  <c r="AKQ101" i="24" s="1"/>
  <c r="HT100" i="24"/>
  <c r="AKQ100" i="24" s="1"/>
  <c r="HT99" i="24"/>
  <c r="AKQ99" i="24" s="1"/>
  <c r="HT98" i="24"/>
  <c r="AKQ98" i="24" s="1"/>
  <c r="HT97" i="24"/>
  <c r="AKQ97" i="24" s="1"/>
  <c r="HT96" i="24"/>
  <c r="AKQ96" i="24" s="1"/>
  <c r="HT95" i="24"/>
  <c r="AKQ95" i="24" s="1"/>
  <c r="HT94" i="24"/>
  <c r="AKQ94" i="24" s="1"/>
  <c r="HT93" i="24"/>
  <c r="AKQ93" i="24" s="1"/>
  <c r="HT92" i="24"/>
  <c r="HT91" i="24"/>
  <c r="AKQ91" i="24" s="1"/>
  <c r="HT90" i="24"/>
  <c r="AKQ90" i="24" s="1"/>
  <c r="HT89" i="24"/>
  <c r="AKQ89" i="24" s="1"/>
  <c r="HT88" i="24"/>
  <c r="AKQ88" i="24" s="1"/>
  <c r="HT87" i="24"/>
  <c r="AKQ87" i="24" s="1"/>
  <c r="HT86" i="24"/>
  <c r="AKQ86" i="24" s="1"/>
  <c r="HT85" i="24"/>
  <c r="AKQ85" i="24" s="1"/>
  <c r="HT84" i="24"/>
  <c r="AKQ84" i="24" s="1"/>
  <c r="HT83" i="24"/>
  <c r="AKQ83" i="24" s="1"/>
  <c r="HT82" i="24"/>
  <c r="AKQ82" i="24" s="1"/>
  <c r="HT81" i="24"/>
  <c r="AKQ81" i="24" s="1"/>
  <c r="HT80" i="24"/>
  <c r="AKQ80" i="24" s="1"/>
  <c r="HT79" i="24"/>
  <c r="AKQ79" i="24" s="1"/>
  <c r="HT78" i="24"/>
  <c r="AKQ78" i="24" s="1"/>
  <c r="HT77" i="24"/>
  <c r="AKQ77" i="24" s="1"/>
  <c r="HT76" i="24"/>
  <c r="AKQ76" i="24" s="1"/>
  <c r="HT75" i="24"/>
  <c r="AKQ75" i="24" s="1"/>
  <c r="HT74" i="24"/>
  <c r="HT73" i="24"/>
  <c r="AKQ73" i="24" s="1"/>
  <c r="HQ109" i="24"/>
  <c r="AKP109" i="24" s="1"/>
  <c r="HQ108" i="24"/>
  <c r="AKP108" i="24" s="1"/>
  <c r="HQ107" i="24"/>
  <c r="AKP107" i="24" s="1"/>
  <c r="HQ106" i="24"/>
  <c r="AKP106" i="24" s="1"/>
  <c r="HQ105" i="24"/>
  <c r="AKP105" i="24" s="1"/>
  <c r="HQ104" i="24"/>
  <c r="AKP104" i="24" s="1"/>
  <c r="HQ103" i="24"/>
  <c r="AKP103" i="24" s="1"/>
  <c r="HQ102" i="24"/>
  <c r="AKP102" i="24" s="1"/>
  <c r="HQ101" i="24"/>
  <c r="AKP101" i="24" s="1"/>
  <c r="HQ100" i="24"/>
  <c r="AKP100" i="24" s="1"/>
  <c r="HQ99" i="24"/>
  <c r="AKP99" i="24" s="1"/>
  <c r="HQ98" i="24"/>
  <c r="AKP98" i="24" s="1"/>
  <c r="HQ97" i="24"/>
  <c r="AKP97" i="24" s="1"/>
  <c r="HQ96" i="24"/>
  <c r="HQ95" i="24"/>
  <c r="AKP95" i="24" s="1"/>
  <c r="HQ94" i="24"/>
  <c r="AKP94" i="24" s="1"/>
  <c r="HQ93" i="24"/>
  <c r="AKP93" i="24" s="1"/>
  <c r="HQ92" i="24"/>
  <c r="AKP92" i="24" s="1"/>
  <c r="HQ91" i="24"/>
  <c r="AKP91" i="24" s="1"/>
  <c r="HQ90" i="24"/>
  <c r="AKP90" i="24" s="1"/>
  <c r="HQ89" i="24"/>
  <c r="AKP89" i="24" s="1"/>
  <c r="HQ88" i="24"/>
  <c r="AKP88" i="24" s="1"/>
  <c r="HQ87" i="24"/>
  <c r="AKP87" i="24" s="1"/>
  <c r="HQ86" i="24"/>
  <c r="AKP86" i="24" s="1"/>
  <c r="HQ85" i="24"/>
  <c r="AKP85" i="24" s="1"/>
  <c r="HQ84" i="24"/>
  <c r="AKP84" i="24" s="1"/>
  <c r="HQ83" i="24"/>
  <c r="AKP83" i="24" s="1"/>
  <c r="HQ82" i="24"/>
  <c r="AKP82" i="24" s="1"/>
  <c r="HQ81" i="24"/>
  <c r="AKP81" i="24" s="1"/>
  <c r="HQ80" i="24"/>
  <c r="AKP80" i="24" s="1"/>
  <c r="HQ79" i="24"/>
  <c r="AKP79" i="24" s="1"/>
  <c r="HQ78" i="24"/>
  <c r="AKP78" i="24" s="1"/>
  <c r="HQ77" i="24"/>
  <c r="AKP77" i="24" s="1"/>
  <c r="HQ76" i="24"/>
  <c r="AKP76" i="24" s="1"/>
  <c r="HQ75" i="24"/>
  <c r="AKP75" i="24" s="1"/>
  <c r="HQ74" i="24"/>
  <c r="AKP74" i="24" s="1"/>
  <c r="HQ73" i="24"/>
  <c r="AKP73" i="24" s="1"/>
  <c r="HN109" i="24"/>
  <c r="AKO109" i="24" s="1"/>
  <c r="HN108" i="24"/>
  <c r="AKO108" i="24" s="1"/>
  <c r="HN107" i="24"/>
  <c r="AKO107" i="24" s="1"/>
  <c r="HN106" i="24"/>
  <c r="AKO106" i="24" s="1"/>
  <c r="HN105" i="24"/>
  <c r="AKO105" i="24" s="1"/>
  <c r="HN104" i="24"/>
  <c r="AKO104" i="24" s="1"/>
  <c r="HN103" i="24"/>
  <c r="AKO103" i="24" s="1"/>
  <c r="HN102" i="24"/>
  <c r="AKO102" i="24" s="1"/>
  <c r="HN101" i="24"/>
  <c r="AKO101" i="24" s="1"/>
  <c r="HN100" i="24"/>
  <c r="AKO100" i="24" s="1"/>
  <c r="HN99" i="24"/>
  <c r="AKO99" i="24" s="1"/>
  <c r="HN98" i="24"/>
  <c r="AKO98" i="24" s="1"/>
  <c r="HN97" i="24"/>
  <c r="AKO97" i="24" s="1"/>
  <c r="HN96" i="24"/>
  <c r="HN95" i="24"/>
  <c r="AKO95" i="24" s="1"/>
  <c r="HN94" i="24"/>
  <c r="AKO94" i="24" s="1"/>
  <c r="HN93" i="24"/>
  <c r="AKO93" i="24" s="1"/>
  <c r="HN92" i="24"/>
  <c r="HN91" i="24"/>
  <c r="AKO91" i="24" s="1"/>
  <c r="HN90" i="24"/>
  <c r="AKO90" i="24" s="1"/>
  <c r="HN89" i="24"/>
  <c r="AKO89" i="24" s="1"/>
  <c r="HN88" i="24"/>
  <c r="AKO88" i="24" s="1"/>
  <c r="HN87" i="24"/>
  <c r="AKO87" i="24" s="1"/>
  <c r="HN86" i="24"/>
  <c r="AKO86" i="24" s="1"/>
  <c r="HN85" i="24"/>
  <c r="AKO85" i="24" s="1"/>
  <c r="HN84" i="24"/>
  <c r="AKO84" i="24" s="1"/>
  <c r="HN83" i="24"/>
  <c r="AKO83" i="24" s="1"/>
  <c r="HN82" i="24"/>
  <c r="AKO82" i="24" s="1"/>
  <c r="HN81" i="24"/>
  <c r="AKO81" i="24" s="1"/>
  <c r="HN80" i="24"/>
  <c r="AKO80" i="24" s="1"/>
  <c r="HN79" i="24"/>
  <c r="AKO79" i="24" s="1"/>
  <c r="HN78" i="24"/>
  <c r="AKO78" i="24" s="1"/>
  <c r="HN77" i="24"/>
  <c r="AKO77" i="24" s="1"/>
  <c r="HN76" i="24"/>
  <c r="AKO76" i="24" s="1"/>
  <c r="HN75" i="24"/>
  <c r="AKO75" i="24" s="1"/>
  <c r="HN74" i="24"/>
  <c r="AKO74" i="24" s="1"/>
  <c r="HN73" i="24"/>
  <c r="AKO73" i="24" s="1"/>
  <c r="HK109" i="24"/>
  <c r="AKN109" i="24" s="1"/>
  <c r="HK108" i="24"/>
  <c r="AKN108" i="24" s="1"/>
  <c r="HK107" i="24"/>
  <c r="AKN107" i="24" s="1"/>
  <c r="HK106" i="24"/>
  <c r="AKN106" i="24" s="1"/>
  <c r="HK105" i="24"/>
  <c r="AKN105" i="24" s="1"/>
  <c r="HK104" i="24"/>
  <c r="AKN104" i="24" s="1"/>
  <c r="HK103" i="24"/>
  <c r="AKN103" i="24" s="1"/>
  <c r="HK102" i="24"/>
  <c r="AKN102" i="24" s="1"/>
  <c r="HK101" i="24"/>
  <c r="AKN101" i="24" s="1"/>
  <c r="HK100" i="24"/>
  <c r="AKN100" i="24" s="1"/>
  <c r="HK99" i="24"/>
  <c r="AKN99" i="24" s="1"/>
  <c r="HK98" i="24"/>
  <c r="AKN98" i="24" s="1"/>
  <c r="HK97" i="24"/>
  <c r="AKN97" i="24" s="1"/>
  <c r="HK96" i="24"/>
  <c r="AKN96" i="24" s="1"/>
  <c r="HK95" i="24"/>
  <c r="AKN95" i="24" s="1"/>
  <c r="HK94" i="24"/>
  <c r="AKN94" i="24" s="1"/>
  <c r="HK93" i="24"/>
  <c r="AKN93" i="24" s="1"/>
  <c r="HK92" i="24"/>
  <c r="AKN92" i="24" s="1"/>
  <c r="HK91" i="24"/>
  <c r="AKN91" i="24" s="1"/>
  <c r="HK90" i="24"/>
  <c r="AKN90" i="24" s="1"/>
  <c r="HK89" i="24"/>
  <c r="AKN89" i="24" s="1"/>
  <c r="HK88" i="24"/>
  <c r="AKN88" i="24" s="1"/>
  <c r="HK87" i="24"/>
  <c r="AKN87" i="24" s="1"/>
  <c r="HK86" i="24"/>
  <c r="AKN86" i="24" s="1"/>
  <c r="HK85" i="24"/>
  <c r="AKN85" i="24" s="1"/>
  <c r="HK84" i="24"/>
  <c r="AKN84" i="24" s="1"/>
  <c r="HK83" i="24"/>
  <c r="AKN83" i="24" s="1"/>
  <c r="HK82" i="24"/>
  <c r="AKN82" i="24" s="1"/>
  <c r="HK81" i="24"/>
  <c r="AKN81" i="24" s="1"/>
  <c r="HK80" i="24"/>
  <c r="AKN80" i="24" s="1"/>
  <c r="HK79" i="24"/>
  <c r="AKN79" i="24" s="1"/>
  <c r="HK78" i="24"/>
  <c r="AKN78" i="24" s="1"/>
  <c r="HK77" i="24"/>
  <c r="AKN77" i="24" s="1"/>
  <c r="HK76" i="24"/>
  <c r="AKN76" i="24" s="1"/>
  <c r="HK75" i="24"/>
  <c r="AKN75" i="24" s="1"/>
  <c r="HK74" i="24"/>
  <c r="AKN74" i="24" s="1"/>
  <c r="HK73" i="24"/>
  <c r="AKN73" i="24" s="1"/>
  <c r="HH109" i="24"/>
  <c r="AKM109" i="24" s="1"/>
  <c r="HH108" i="24"/>
  <c r="AKM108" i="24" s="1"/>
  <c r="HH107" i="24"/>
  <c r="AKM107" i="24" s="1"/>
  <c r="HH106" i="24"/>
  <c r="AKM106" i="24" s="1"/>
  <c r="HH105" i="24"/>
  <c r="AKM105" i="24" s="1"/>
  <c r="HH104" i="24"/>
  <c r="AKM104" i="24" s="1"/>
  <c r="HH103" i="24"/>
  <c r="AKM103" i="24" s="1"/>
  <c r="HH102" i="24"/>
  <c r="AKM102" i="24" s="1"/>
  <c r="HH101" i="24"/>
  <c r="AKM101" i="24" s="1"/>
  <c r="HH100" i="24"/>
  <c r="AKM100" i="24" s="1"/>
  <c r="HH99" i="24"/>
  <c r="AKM99" i="24" s="1"/>
  <c r="HH98" i="24"/>
  <c r="AKM98" i="24" s="1"/>
  <c r="HH97" i="24"/>
  <c r="AKM97" i="24" s="1"/>
  <c r="HH96" i="24"/>
  <c r="AKM96" i="24" s="1"/>
  <c r="HH95" i="24"/>
  <c r="AKM95" i="24" s="1"/>
  <c r="HH94" i="24"/>
  <c r="AKM94" i="24" s="1"/>
  <c r="HH93" i="24"/>
  <c r="AKM93" i="24" s="1"/>
  <c r="HH92" i="24"/>
  <c r="AKM92" i="24" s="1"/>
  <c r="HH91" i="24"/>
  <c r="AKM91" i="24" s="1"/>
  <c r="HH90" i="24"/>
  <c r="AKM90" i="24" s="1"/>
  <c r="HH89" i="24"/>
  <c r="AKM89" i="24" s="1"/>
  <c r="HH88" i="24"/>
  <c r="HH87" i="24"/>
  <c r="AKM87" i="24" s="1"/>
  <c r="HH86" i="24"/>
  <c r="AKM86" i="24" s="1"/>
  <c r="HH85" i="24"/>
  <c r="AKM85" i="24" s="1"/>
  <c r="HH84" i="24"/>
  <c r="AKM84" i="24" s="1"/>
  <c r="HH83" i="24"/>
  <c r="AKM83" i="24" s="1"/>
  <c r="HH82" i="24"/>
  <c r="HH81" i="24"/>
  <c r="AKM81" i="24" s="1"/>
  <c r="HH80" i="24"/>
  <c r="AKM80" i="24" s="1"/>
  <c r="HH79" i="24"/>
  <c r="AKM79" i="24" s="1"/>
  <c r="HH78" i="24"/>
  <c r="AKM78" i="24" s="1"/>
  <c r="HH77" i="24"/>
  <c r="AKM77" i="24" s="1"/>
  <c r="HH76" i="24"/>
  <c r="AKM76" i="24" s="1"/>
  <c r="HH75" i="24"/>
  <c r="AKM75" i="24" s="1"/>
  <c r="HH74" i="24"/>
  <c r="AKM74" i="24" s="1"/>
  <c r="HH73" i="24"/>
  <c r="AKM73" i="24" s="1"/>
  <c r="HE109" i="24"/>
  <c r="AKL109" i="24" s="1"/>
  <c r="HE108" i="24"/>
  <c r="AKL108" i="24" s="1"/>
  <c r="HE107" i="24"/>
  <c r="AKL107" i="24" s="1"/>
  <c r="HE106" i="24"/>
  <c r="AKL106" i="24" s="1"/>
  <c r="HE105" i="24"/>
  <c r="AKL105" i="24" s="1"/>
  <c r="HE104" i="24"/>
  <c r="AKL104" i="24" s="1"/>
  <c r="HE103" i="24"/>
  <c r="AKL103" i="24" s="1"/>
  <c r="HE102" i="24"/>
  <c r="AKL102" i="24" s="1"/>
  <c r="HE101" i="24"/>
  <c r="AKL101" i="24" s="1"/>
  <c r="HE100" i="24"/>
  <c r="AKL100" i="24" s="1"/>
  <c r="HE99" i="24"/>
  <c r="AKL99" i="24" s="1"/>
  <c r="HE98" i="24"/>
  <c r="AKL98" i="24" s="1"/>
  <c r="HE97" i="24"/>
  <c r="AKL97" i="24" s="1"/>
  <c r="HE96" i="24"/>
  <c r="AKL96" i="24" s="1"/>
  <c r="HE95" i="24"/>
  <c r="AKL95" i="24" s="1"/>
  <c r="HE94" i="24"/>
  <c r="AKL94" i="24" s="1"/>
  <c r="HE93" i="24"/>
  <c r="AKL93" i="24" s="1"/>
  <c r="HE92" i="24"/>
  <c r="AKL92" i="24" s="1"/>
  <c r="HE91" i="24"/>
  <c r="AKL91" i="24" s="1"/>
  <c r="HE90" i="24"/>
  <c r="AKL90" i="24" s="1"/>
  <c r="HE89" i="24"/>
  <c r="AKL89" i="24" s="1"/>
  <c r="HE88" i="24"/>
  <c r="AKL88" i="24" s="1"/>
  <c r="HE87" i="24"/>
  <c r="AKL87" i="24" s="1"/>
  <c r="HE86" i="24"/>
  <c r="AKL86" i="24" s="1"/>
  <c r="HE85" i="24"/>
  <c r="AKL85" i="24" s="1"/>
  <c r="HE84" i="24"/>
  <c r="AKL84" i="24" s="1"/>
  <c r="HE83" i="24"/>
  <c r="AKL83" i="24" s="1"/>
  <c r="HE82" i="24"/>
  <c r="AKL82" i="24" s="1"/>
  <c r="HE81" i="24"/>
  <c r="AKL81" i="24" s="1"/>
  <c r="HE80" i="24"/>
  <c r="AKL80" i="24" s="1"/>
  <c r="HE79" i="24"/>
  <c r="AKL79" i="24" s="1"/>
  <c r="HE78" i="24"/>
  <c r="AKL78" i="24" s="1"/>
  <c r="HE77" i="24"/>
  <c r="AKL77" i="24" s="1"/>
  <c r="HE76" i="24"/>
  <c r="AKL76" i="24" s="1"/>
  <c r="HE75" i="24"/>
  <c r="AKL75" i="24" s="1"/>
  <c r="HE74" i="24"/>
  <c r="AKL74" i="24" s="1"/>
  <c r="HE73" i="24"/>
  <c r="AKL73" i="24" s="1"/>
  <c r="HB109" i="24"/>
  <c r="AKK109" i="24" s="1"/>
  <c r="HB108" i="24"/>
  <c r="AKK108" i="24" s="1"/>
  <c r="HB107" i="24"/>
  <c r="AKK107" i="24" s="1"/>
  <c r="HB106" i="24"/>
  <c r="AKK106" i="24" s="1"/>
  <c r="HB105" i="24"/>
  <c r="AKK105" i="24" s="1"/>
  <c r="HB104" i="24"/>
  <c r="AKK104" i="24" s="1"/>
  <c r="HB103" i="24"/>
  <c r="AKK103" i="24" s="1"/>
  <c r="HB102" i="24"/>
  <c r="HB101" i="24"/>
  <c r="AKK101" i="24" s="1"/>
  <c r="HB100" i="24"/>
  <c r="AKK100" i="24" s="1"/>
  <c r="HB99" i="24"/>
  <c r="AKK99" i="24" s="1"/>
  <c r="HB98" i="24"/>
  <c r="AKK98" i="24" s="1"/>
  <c r="HB97" i="24"/>
  <c r="AKK97" i="24" s="1"/>
  <c r="HB96" i="24"/>
  <c r="AKK96" i="24" s="1"/>
  <c r="HB95" i="24"/>
  <c r="AKK95" i="24" s="1"/>
  <c r="HB94" i="24"/>
  <c r="HB93" i="24"/>
  <c r="AKK93" i="24" s="1"/>
  <c r="HB92" i="24"/>
  <c r="AKK92" i="24" s="1"/>
  <c r="HB91" i="24"/>
  <c r="AKK91" i="24" s="1"/>
  <c r="HB90" i="24"/>
  <c r="AKK90" i="24" s="1"/>
  <c r="HB89" i="24"/>
  <c r="AKK89" i="24" s="1"/>
  <c r="HB88" i="24"/>
  <c r="AKK88" i="24" s="1"/>
  <c r="HB87" i="24"/>
  <c r="AKK87" i="24" s="1"/>
  <c r="HB86" i="24"/>
  <c r="HB85" i="24"/>
  <c r="AKK85" i="24" s="1"/>
  <c r="HB84" i="24"/>
  <c r="AKK84" i="24" s="1"/>
  <c r="HB83" i="24"/>
  <c r="AKK83" i="24" s="1"/>
  <c r="HB82" i="24"/>
  <c r="AKK82" i="24" s="1"/>
  <c r="HB81" i="24"/>
  <c r="AKK81" i="24" s="1"/>
  <c r="HB80" i="24"/>
  <c r="AKK80" i="24" s="1"/>
  <c r="HB79" i="24"/>
  <c r="AKK79" i="24" s="1"/>
  <c r="HB78" i="24"/>
  <c r="HB77" i="24"/>
  <c r="AKK77" i="24" s="1"/>
  <c r="HB76" i="24"/>
  <c r="AKK76" i="24" s="1"/>
  <c r="HB75" i="24"/>
  <c r="AKK75" i="24" s="1"/>
  <c r="HB74" i="24"/>
  <c r="AKK74" i="24" s="1"/>
  <c r="HB73" i="24"/>
  <c r="AKK73" i="24" s="1"/>
  <c r="GY109" i="24"/>
  <c r="AKJ109" i="24" s="1"/>
  <c r="GY108" i="24"/>
  <c r="AKJ108" i="24" s="1"/>
  <c r="GY107" i="24"/>
  <c r="AKJ107" i="24" s="1"/>
  <c r="GY106" i="24"/>
  <c r="GY105" i="24"/>
  <c r="AKJ105" i="24" s="1"/>
  <c r="GY104" i="24"/>
  <c r="AKJ104" i="24" s="1"/>
  <c r="GY103" i="24"/>
  <c r="AKJ103" i="24" s="1"/>
  <c r="GY102" i="24"/>
  <c r="AKJ102" i="24" s="1"/>
  <c r="GY101" i="24"/>
  <c r="AKJ101" i="24" s="1"/>
  <c r="GY100" i="24"/>
  <c r="AKJ100" i="24" s="1"/>
  <c r="GY99" i="24"/>
  <c r="AKJ99" i="24" s="1"/>
  <c r="GY98" i="24"/>
  <c r="GY97" i="24"/>
  <c r="AKJ97" i="24" s="1"/>
  <c r="GY96" i="24"/>
  <c r="AKJ96" i="24" s="1"/>
  <c r="GY95" i="24"/>
  <c r="AKJ95" i="24" s="1"/>
  <c r="GY94" i="24"/>
  <c r="AKJ94" i="24" s="1"/>
  <c r="GY93" i="24"/>
  <c r="AKJ93" i="24" s="1"/>
  <c r="GY92" i="24"/>
  <c r="AKJ92" i="24" s="1"/>
  <c r="GY91" i="24"/>
  <c r="AKJ91" i="24" s="1"/>
  <c r="GY90" i="24"/>
  <c r="GY89" i="24"/>
  <c r="AKJ89" i="24" s="1"/>
  <c r="GY88" i="24"/>
  <c r="AKJ88" i="24" s="1"/>
  <c r="GY87" i="24"/>
  <c r="AKJ87" i="24" s="1"/>
  <c r="GY86" i="24"/>
  <c r="AKJ86" i="24" s="1"/>
  <c r="GY85" i="24"/>
  <c r="AKJ85" i="24" s="1"/>
  <c r="GY84" i="24"/>
  <c r="AKJ84" i="24" s="1"/>
  <c r="GY83" i="24"/>
  <c r="AKJ83" i="24" s="1"/>
  <c r="GY82" i="24"/>
  <c r="GY81" i="24"/>
  <c r="AKJ81" i="24" s="1"/>
  <c r="GY80" i="24"/>
  <c r="AKJ80" i="24" s="1"/>
  <c r="GY79" i="24"/>
  <c r="AKJ79" i="24" s="1"/>
  <c r="GY78" i="24"/>
  <c r="AKJ78" i="24" s="1"/>
  <c r="GY77" i="24"/>
  <c r="AKJ77" i="24" s="1"/>
  <c r="GY76" i="24"/>
  <c r="AKJ76" i="24" s="1"/>
  <c r="GY75" i="24"/>
  <c r="AKJ75" i="24" s="1"/>
  <c r="GY74" i="24"/>
  <c r="GY73" i="24"/>
  <c r="AKJ73" i="24" s="1"/>
  <c r="GV109" i="24"/>
  <c r="AKI109" i="24" s="1"/>
  <c r="GV108" i="24"/>
  <c r="AKI108" i="24" s="1"/>
  <c r="GV107" i="24"/>
  <c r="AKI107" i="24" s="1"/>
  <c r="GV106" i="24"/>
  <c r="AKI106" i="24" s="1"/>
  <c r="GV105" i="24"/>
  <c r="AKI105" i="24" s="1"/>
  <c r="GV104" i="24"/>
  <c r="AKI104" i="24" s="1"/>
  <c r="GV103" i="24"/>
  <c r="AKI103" i="24" s="1"/>
  <c r="GV102" i="24"/>
  <c r="GV101" i="24"/>
  <c r="AKI101" i="24" s="1"/>
  <c r="GV100" i="24"/>
  <c r="AKI100" i="24" s="1"/>
  <c r="GV99" i="24"/>
  <c r="AKI99" i="24" s="1"/>
  <c r="GV98" i="24"/>
  <c r="AKI98" i="24" s="1"/>
  <c r="GV97" i="24"/>
  <c r="AKI97" i="24" s="1"/>
  <c r="GV96" i="24"/>
  <c r="AKI96" i="24" s="1"/>
  <c r="GV95" i="24"/>
  <c r="AKI95" i="24" s="1"/>
  <c r="GV94" i="24"/>
  <c r="GV93" i="24"/>
  <c r="AKI93" i="24" s="1"/>
  <c r="GV92" i="24"/>
  <c r="AKI92" i="24" s="1"/>
  <c r="GV91" i="24"/>
  <c r="AKI91" i="24" s="1"/>
  <c r="GV90" i="24"/>
  <c r="AKI90" i="24" s="1"/>
  <c r="GV89" i="24"/>
  <c r="AKI89" i="24" s="1"/>
  <c r="GV88" i="24"/>
  <c r="AKI88" i="24" s="1"/>
  <c r="GV87" i="24"/>
  <c r="AKI87" i="24" s="1"/>
  <c r="GV86" i="24"/>
  <c r="GV85" i="24"/>
  <c r="AKI85" i="24" s="1"/>
  <c r="GV84" i="24"/>
  <c r="AKI84" i="24" s="1"/>
  <c r="GV83" i="24"/>
  <c r="AKI83" i="24" s="1"/>
  <c r="GV82" i="24"/>
  <c r="AKI82" i="24" s="1"/>
  <c r="GV81" i="24"/>
  <c r="AKI81" i="24" s="1"/>
  <c r="GV80" i="24"/>
  <c r="AKI80" i="24" s="1"/>
  <c r="GV79" i="24"/>
  <c r="AKI79" i="24" s="1"/>
  <c r="GV78" i="24"/>
  <c r="GV77" i="24"/>
  <c r="AKI77" i="24" s="1"/>
  <c r="GV76" i="24"/>
  <c r="AKI76" i="24" s="1"/>
  <c r="GV75" i="24"/>
  <c r="AKI75" i="24" s="1"/>
  <c r="GV74" i="24"/>
  <c r="AKI74" i="24" s="1"/>
  <c r="GV73" i="24"/>
  <c r="AKI73" i="24" s="1"/>
  <c r="GS109" i="24"/>
  <c r="AKH109" i="24" s="1"/>
  <c r="GS108" i="24"/>
  <c r="AKH108" i="24" s="1"/>
  <c r="GS107" i="24"/>
  <c r="AKH107" i="24" s="1"/>
  <c r="GS106" i="24"/>
  <c r="AKH106" i="24" s="1"/>
  <c r="GS105" i="24"/>
  <c r="AKH105" i="24" s="1"/>
  <c r="GS104" i="24"/>
  <c r="AKH104" i="24" s="1"/>
  <c r="GS103" i="24"/>
  <c r="AKH103" i="24" s="1"/>
  <c r="GS102" i="24"/>
  <c r="AKH102" i="24" s="1"/>
  <c r="GS101" i="24"/>
  <c r="AKH101" i="24" s="1"/>
  <c r="GS100" i="24"/>
  <c r="AKH100" i="24" s="1"/>
  <c r="GS99" i="24"/>
  <c r="AKH99" i="24" s="1"/>
  <c r="GS98" i="24"/>
  <c r="AKH98" i="24" s="1"/>
  <c r="GS97" i="24"/>
  <c r="AKH97" i="24" s="1"/>
  <c r="GS96" i="24"/>
  <c r="AKH96" i="24" s="1"/>
  <c r="GS95" i="24"/>
  <c r="AKH95" i="24" s="1"/>
  <c r="GS94" i="24"/>
  <c r="AKH94" i="24" s="1"/>
  <c r="GS93" i="24"/>
  <c r="AKH93" i="24" s="1"/>
  <c r="GS92" i="24"/>
  <c r="AKH92" i="24" s="1"/>
  <c r="GS91" i="24"/>
  <c r="AKH91" i="24" s="1"/>
  <c r="GS90" i="24"/>
  <c r="AKH90" i="24" s="1"/>
  <c r="GS89" i="24"/>
  <c r="AKH89" i="24" s="1"/>
  <c r="GS88" i="24"/>
  <c r="AKH88" i="24" s="1"/>
  <c r="GS87" i="24"/>
  <c r="AKH87" i="24" s="1"/>
  <c r="GS86" i="24"/>
  <c r="AKH86" i="24" s="1"/>
  <c r="GS85" i="24"/>
  <c r="AKH85" i="24" s="1"/>
  <c r="GS84" i="24"/>
  <c r="AKH84" i="24" s="1"/>
  <c r="GS83" i="24"/>
  <c r="AKH83" i="24" s="1"/>
  <c r="GS82" i="24"/>
  <c r="AKH82" i="24" s="1"/>
  <c r="GS81" i="24"/>
  <c r="AKH81" i="24" s="1"/>
  <c r="GS80" i="24"/>
  <c r="AKH80" i="24" s="1"/>
  <c r="GS79" i="24"/>
  <c r="AKH79" i="24" s="1"/>
  <c r="GS78" i="24"/>
  <c r="AKH78" i="24" s="1"/>
  <c r="GS77" i="24"/>
  <c r="AKH77" i="24" s="1"/>
  <c r="GS76" i="24"/>
  <c r="AKH76" i="24" s="1"/>
  <c r="GS75" i="24"/>
  <c r="AKH75" i="24" s="1"/>
  <c r="GS74" i="24"/>
  <c r="AKH74" i="24" s="1"/>
  <c r="GS73" i="24"/>
  <c r="AKH73" i="24" s="1"/>
  <c r="GP109" i="24"/>
  <c r="AKG109" i="24" s="1"/>
  <c r="GP108" i="24"/>
  <c r="AKG108" i="24" s="1"/>
  <c r="GP107" i="24"/>
  <c r="AKG107" i="24" s="1"/>
  <c r="GP106" i="24"/>
  <c r="AKG106" i="24" s="1"/>
  <c r="GP105" i="24"/>
  <c r="AKG105" i="24" s="1"/>
  <c r="GP104" i="24"/>
  <c r="AKG104" i="24" s="1"/>
  <c r="GP103" i="24"/>
  <c r="AKG103" i="24" s="1"/>
  <c r="GP102" i="24"/>
  <c r="AKG102" i="24" s="1"/>
  <c r="GP101" i="24"/>
  <c r="AKG101" i="24" s="1"/>
  <c r="GP100" i="24"/>
  <c r="AKG100" i="24" s="1"/>
  <c r="GP99" i="24"/>
  <c r="AKG99" i="24" s="1"/>
  <c r="GP98" i="24"/>
  <c r="AKG98" i="24" s="1"/>
  <c r="GP97" i="24"/>
  <c r="AKG97" i="24" s="1"/>
  <c r="GP96" i="24"/>
  <c r="AKG96" i="24" s="1"/>
  <c r="GP95" i="24"/>
  <c r="AKG95" i="24" s="1"/>
  <c r="GP94" i="24"/>
  <c r="AKG94" i="24" s="1"/>
  <c r="GP93" i="24"/>
  <c r="AKG93" i="24" s="1"/>
  <c r="GP92" i="24"/>
  <c r="AKG92" i="24" s="1"/>
  <c r="GP91" i="24"/>
  <c r="AKG91" i="24" s="1"/>
  <c r="GP90" i="24"/>
  <c r="AKG90" i="24" s="1"/>
  <c r="GP89" i="24"/>
  <c r="AKG89" i="24" s="1"/>
  <c r="GP88" i="24"/>
  <c r="AKG88" i="24" s="1"/>
  <c r="GP87" i="24"/>
  <c r="AKG87" i="24" s="1"/>
  <c r="GP86" i="24"/>
  <c r="AKG86" i="24" s="1"/>
  <c r="GP85" i="24"/>
  <c r="AKG85" i="24" s="1"/>
  <c r="GP84" i="24"/>
  <c r="AKG84" i="24" s="1"/>
  <c r="GP83" i="24"/>
  <c r="AKG83" i="24" s="1"/>
  <c r="GP82" i="24"/>
  <c r="AKG82" i="24" s="1"/>
  <c r="GP81" i="24"/>
  <c r="AKG81" i="24" s="1"/>
  <c r="GP80" i="24"/>
  <c r="AKG80" i="24" s="1"/>
  <c r="GP79" i="24"/>
  <c r="AKG79" i="24" s="1"/>
  <c r="GP78" i="24"/>
  <c r="AKG78" i="24" s="1"/>
  <c r="GP77" i="24"/>
  <c r="AKG77" i="24" s="1"/>
  <c r="GP76" i="24"/>
  <c r="AKG76" i="24" s="1"/>
  <c r="GP75" i="24"/>
  <c r="AKG75" i="24" s="1"/>
  <c r="GP74" i="24"/>
  <c r="AKG74" i="24" s="1"/>
  <c r="GP73" i="24"/>
  <c r="AKG73" i="24" s="1"/>
  <c r="GM109" i="24"/>
  <c r="AKF109" i="24" s="1"/>
  <c r="GM108" i="24"/>
  <c r="AKF108" i="24" s="1"/>
  <c r="GM107" i="24"/>
  <c r="AKF107" i="24" s="1"/>
  <c r="GM106" i="24"/>
  <c r="AKF106" i="24" s="1"/>
  <c r="GM105" i="24"/>
  <c r="AKF105" i="24" s="1"/>
  <c r="GM104" i="24"/>
  <c r="AKF104" i="24" s="1"/>
  <c r="GM103" i="24"/>
  <c r="AKF103" i="24" s="1"/>
  <c r="GM102" i="24"/>
  <c r="AKF102" i="24" s="1"/>
  <c r="GM101" i="24"/>
  <c r="AKF101" i="24" s="1"/>
  <c r="GM100" i="24"/>
  <c r="AKF100" i="24" s="1"/>
  <c r="GM99" i="24"/>
  <c r="AKF99" i="24" s="1"/>
  <c r="GM98" i="24"/>
  <c r="AKF98" i="24" s="1"/>
  <c r="GM97" i="24"/>
  <c r="AKF97" i="24" s="1"/>
  <c r="GM96" i="24"/>
  <c r="AKF96" i="24" s="1"/>
  <c r="GM95" i="24"/>
  <c r="AKF95" i="24" s="1"/>
  <c r="GM94" i="24"/>
  <c r="AKF94" i="24" s="1"/>
  <c r="GM93" i="24"/>
  <c r="AKF93" i="24" s="1"/>
  <c r="GM92" i="24"/>
  <c r="AKF92" i="24" s="1"/>
  <c r="GM91" i="24"/>
  <c r="AKF91" i="24" s="1"/>
  <c r="GM90" i="24"/>
  <c r="AKF90" i="24" s="1"/>
  <c r="GM89" i="24"/>
  <c r="AKF89" i="24" s="1"/>
  <c r="GM88" i="24"/>
  <c r="AKF88" i="24" s="1"/>
  <c r="GM87" i="24"/>
  <c r="AKF87" i="24" s="1"/>
  <c r="GM86" i="24"/>
  <c r="AKF86" i="24" s="1"/>
  <c r="GM85" i="24"/>
  <c r="AKF85" i="24" s="1"/>
  <c r="GM84" i="24"/>
  <c r="AKF84" i="24" s="1"/>
  <c r="GM83" i="24"/>
  <c r="AKF83" i="24" s="1"/>
  <c r="GM82" i="24"/>
  <c r="AKF82" i="24" s="1"/>
  <c r="GM81" i="24"/>
  <c r="AKF81" i="24" s="1"/>
  <c r="GM80" i="24"/>
  <c r="AKF80" i="24" s="1"/>
  <c r="GM79" i="24"/>
  <c r="AKF79" i="24" s="1"/>
  <c r="GM78" i="24"/>
  <c r="AKF78" i="24" s="1"/>
  <c r="GM77" i="24"/>
  <c r="AKF77" i="24" s="1"/>
  <c r="GM76" i="24"/>
  <c r="AKF76" i="24" s="1"/>
  <c r="GM75" i="24"/>
  <c r="AKF75" i="24" s="1"/>
  <c r="GM74" i="24"/>
  <c r="AKF74" i="24" s="1"/>
  <c r="GM73" i="24"/>
  <c r="AKF73" i="24" s="1"/>
  <c r="GJ109" i="24"/>
  <c r="AKE109" i="24" s="1"/>
  <c r="GJ108" i="24"/>
  <c r="AKE108" i="24" s="1"/>
  <c r="GJ107" i="24"/>
  <c r="AKE107" i="24" s="1"/>
  <c r="GJ106" i="24"/>
  <c r="GJ105" i="24"/>
  <c r="AKE105" i="24" s="1"/>
  <c r="GJ104" i="24"/>
  <c r="AKE104" i="24" s="1"/>
  <c r="GJ103" i="24"/>
  <c r="AKE103" i="24" s="1"/>
  <c r="GJ102" i="24"/>
  <c r="AKE102" i="24" s="1"/>
  <c r="GJ101" i="24"/>
  <c r="AKE101" i="24" s="1"/>
  <c r="GJ100" i="24"/>
  <c r="AKE100" i="24" s="1"/>
  <c r="GJ99" i="24"/>
  <c r="AKE99" i="24" s="1"/>
  <c r="GJ98" i="24"/>
  <c r="GJ97" i="24"/>
  <c r="AKE97" i="24" s="1"/>
  <c r="GJ96" i="24"/>
  <c r="AKE96" i="24" s="1"/>
  <c r="GJ95" i="24"/>
  <c r="AKE95" i="24" s="1"/>
  <c r="GJ94" i="24"/>
  <c r="AKE94" i="24" s="1"/>
  <c r="GJ93" i="24"/>
  <c r="AKE93" i="24" s="1"/>
  <c r="GJ92" i="24"/>
  <c r="AKE92" i="24" s="1"/>
  <c r="GJ91" i="24"/>
  <c r="AKE91" i="24" s="1"/>
  <c r="GJ90" i="24"/>
  <c r="GJ89" i="24"/>
  <c r="AKE89" i="24" s="1"/>
  <c r="GJ88" i="24"/>
  <c r="AKE88" i="24" s="1"/>
  <c r="GJ87" i="24"/>
  <c r="AKE87" i="24" s="1"/>
  <c r="GJ86" i="24"/>
  <c r="AKE86" i="24" s="1"/>
  <c r="GJ85" i="24"/>
  <c r="AKE85" i="24" s="1"/>
  <c r="GJ84" i="24"/>
  <c r="AKE84" i="24" s="1"/>
  <c r="GJ83" i="24"/>
  <c r="AKE83" i="24" s="1"/>
  <c r="GJ82" i="24"/>
  <c r="GJ81" i="24"/>
  <c r="AKE81" i="24" s="1"/>
  <c r="GJ80" i="24"/>
  <c r="AKE80" i="24" s="1"/>
  <c r="GJ79" i="24"/>
  <c r="AKE79" i="24" s="1"/>
  <c r="GJ78" i="24"/>
  <c r="AKE78" i="24" s="1"/>
  <c r="GJ77" i="24"/>
  <c r="AKE77" i="24" s="1"/>
  <c r="GJ76" i="24"/>
  <c r="AKE76" i="24" s="1"/>
  <c r="GJ75" i="24"/>
  <c r="AKE75" i="24" s="1"/>
  <c r="GJ74" i="24"/>
  <c r="GJ73" i="24"/>
  <c r="AKE73" i="24" s="1"/>
  <c r="GG109" i="24"/>
  <c r="GG108" i="24"/>
  <c r="AKD108" i="24" s="1"/>
  <c r="GG107" i="24"/>
  <c r="AKD107" i="24" s="1"/>
  <c r="GG106" i="24"/>
  <c r="AKD106" i="24" s="1"/>
  <c r="GG105" i="24"/>
  <c r="AKD105" i="24" s="1"/>
  <c r="GG104" i="24"/>
  <c r="AKD104" i="24" s="1"/>
  <c r="GG103" i="24"/>
  <c r="AKD103" i="24" s="1"/>
  <c r="GG102" i="24"/>
  <c r="AKD102" i="24" s="1"/>
  <c r="GG101" i="24"/>
  <c r="GG100" i="24"/>
  <c r="AKD100" i="24" s="1"/>
  <c r="GG99" i="24"/>
  <c r="AKD99" i="24" s="1"/>
  <c r="GG98" i="24"/>
  <c r="AKD98" i="24" s="1"/>
  <c r="GG97" i="24"/>
  <c r="AKD97" i="24" s="1"/>
  <c r="GG96" i="24"/>
  <c r="AKD96" i="24" s="1"/>
  <c r="GG95" i="24"/>
  <c r="AKD95" i="24" s="1"/>
  <c r="GG94" i="24"/>
  <c r="AKD94" i="24" s="1"/>
  <c r="GG93" i="24"/>
  <c r="AKD93" i="24" s="1"/>
  <c r="GG92" i="24"/>
  <c r="AKD92" i="24" s="1"/>
  <c r="GG91" i="24"/>
  <c r="AKD91" i="24" s="1"/>
  <c r="GG90" i="24"/>
  <c r="AKD90" i="24" s="1"/>
  <c r="GG89" i="24"/>
  <c r="AKD89" i="24" s="1"/>
  <c r="GG88" i="24"/>
  <c r="AKD88" i="24" s="1"/>
  <c r="GG87" i="24"/>
  <c r="AKD87" i="24" s="1"/>
  <c r="GG86" i="24"/>
  <c r="AKD86" i="24" s="1"/>
  <c r="GG85" i="24"/>
  <c r="AKD85" i="24" s="1"/>
  <c r="GG84" i="24"/>
  <c r="AKD84" i="24" s="1"/>
  <c r="GG83" i="24"/>
  <c r="AKD83" i="24" s="1"/>
  <c r="GG82" i="24"/>
  <c r="AKD82" i="24" s="1"/>
  <c r="GG81" i="24"/>
  <c r="AKD81" i="24" s="1"/>
  <c r="GG80" i="24"/>
  <c r="AKD80" i="24" s="1"/>
  <c r="GG79" i="24"/>
  <c r="AKD79" i="24" s="1"/>
  <c r="GG78" i="24"/>
  <c r="AKD78" i="24" s="1"/>
  <c r="GG77" i="24"/>
  <c r="AKD77" i="24" s="1"/>
  <c r="GG76" i="24"/>
  <c r="AKD76" i="24" s="1"/>
  <c r="GG75" i="24"/>
  <c r="AKD75" i="24" s="1"/>
  <c r="GG74" i="24"/>
  <c r="AKD74" i="24" s="1"/>
  <c r="GG73" i="24"/>
  <c r="AKD73" i="24" s="1"/>
  <c r="AKW9" i="24"/>
  <c r="AKW8" i="24"/>
  <c r="AKW7" i="24"/>
  <c r="AKW6" i="24"/>
  <c r="AKW5" i="24"/>
  <c r="AKV5" i="24" s="1"/>
  <c r="AKV6" i="24" s="1"/>
  <c r="AKS106" i="24"/>
  <c r="AKS98" i="24"/>
  <c r="AKP96" i="24"/>
  <c r="AKO96" i="24"/>
  <c r="AKQ92" i="24"/>
  <c r="AKO92" i="24"/>
  <c r="AKM88" i="24"/>
  <c r="AKS82" i="24"/>
  <c r="AKM82" i="24"/>
  <c r="AKS75" i="24"/>
  <c r="AKQ74" i="24"/>
  <c r="AKE9" i="24"/>
  <c r="AJM9" i="24"/>
  <c r="AKE8" i="24"/>
  <c r="AJM8" i="24"/>
  <c r="AKE7" i="24"/>
  <c r="AJM7" i="24"/>
  <c r="AKE6" i="24"/>
  <c r="AJM6" i="24"/>
  <c r="AKE5" i="24"/>
  <c r="AKD5" i="24" s="1"/>
  <c r="AKD6" i="24" s="1"/>
  <c r="AJM5" i="24"/>
  <c r="AJL9" i="24"/>
  <c r="AJL8" i="24"/>
  <c r="AJL7" i="24"/>
  <c r="AJL6" i="24"/>
  <c r="AJL5" i="24"/>
  <c r="ALN9" i="24"/>
  <c r="ALN8" i="24"/>
  <c r="ALN7" i="24"/>
  <c r="ALN5" i="24"/>
  <c r="ALN6" i="24" s="1"/>
  <c r="AKD9" i="24"/>
  <c r="AKV8" i="24"/>
  <c r="AKD8" i="24"/>
  <c r="AKV7" i="24"/>
  <c r="AKD7" i="24"/>
  <c r="ZG109" i="24"/>
  <c r="ZG108" i="24"/>
  <c r="ZG107" i="24"/>
  <c r="ZG106" i="24"/>
  <c r="ZG105" i="24"/>
  <c r="ZG104" i="24"/>
  <c r="ZG103" i="24"/>
  <c r="ZG102" i="24"/>
  <c r="ZG101" i="24"/>
  <c r="ZG100" i="24"/>
  <c r="ZG99" i="24"/>
  <c r="ZG98" i="24"/>
  <c r="ZG97" i="24"/>
  <c r="ZG96" i="24"/>
  <c r="ZG95" i="24"/>
  <c r="ZG94" i="24"/>
  <c r="ZG93" i="24"/>
  <c r="ZG92" i="24"/>
  <c r="ZG91" i="24"/>
  <c r="ZG90" i="24"/>
  <c r="ZG89" i="24"/>
  <c r="ZG88" i="24"/>
  <c r="ZG87" i="24"/>
  <c r="ZG86" i="24"/>
  <c r="ZG85" i="24"/>
  <c r="ZG84" i="24"/>
  <c r="ZG83" i="24"/>
  <c r="ZG82" i="24"/>
  <c r="ZG81" i="24"/>
  <c r="ZG80" i="24"/>
  <c r="ZG79" i="24"/>
  <c r="ZG78" i="24"/>
  <c r="ZG77" i="24"/>
  <c r="ZG76" i="24"/>
  <c r="ZG75" i="24"/>
  <c r="ZG74" i="24"/>
  <c r="ZG73" i="24"/>
  <c r="GD109" i="24"/>
  <c r="AKC109" i="24" s="1"/>
  <c r="GA109" i="24"/>
  <c r="AKB109" i="24" s="1"/>
  <c r="FX109" i="24"/>
  <c r="AKA109" i="24" s="1"/>
  <c r="FU109" i="24"/>
  <c r="AJZ109" i="24" s="1"/>
  <c r="FR109" i="24"/>
  <c r="AJY109" i="24" s="1"/>
  <c r="FO109" i="24"/>
  <c r="AJX109" i="24" s="1"/>
  <c r="FL109" i="24"/>
  <c r="AJW109" i="24" s="1"/>
  <c r="FI109" i="24"/>
  <c r="FF109" i="24"/>
  <c r="AKT109" i="24" s="1"/>
  <c r="FC109" i="24"/>
  <c r="AJT109" i="24" s="1"/>
  <c r="EZ109" i="24"/>
  <c r="AJS109" i="24" s="1"/>
  <c r="EW109" i="24"/>
  <c r="AJR109" i="24" s="1"/>
  <c r="ET109" i="24"/>
  <c r="AJQ109" i="24" s="1"/>
  <c r="EQ109" i="24"/>
  <c r="AJP109" i="24" s="1"/>
  <c r="EN109" i="24"/>
  <c r="AJO109" i="24" s="1"/>
  <c r="EK109" i="24"/>
  <c r="AJN109" i="24" s="1"/>
  <c r="EH109" i="24"/>
  <c r="AJM109" i="24" s="1"/>
  <c r="GD108" i="24"/>
  <c r="AKC108" i="24" s="1"/>
  <c r="GA108" i="24"/>
  <c r="AKB108" i="24" s="1"/>
  <c r="FX108" i="24"/>
  <c r="AKA108" i="24" s="1"/>
  <c r="FU108" i="24"/>
  <c r="AJZ108" i="24" s="1"/>
  <c r="FR108" i="24"/>
  <c r="AJY108" i="24" s="1"/>
  <c r="FO108" i="24"/>
  <c r="AJX108" i="24" s="1"/>
  <c r="FL108" i="24"/>
  <c r="AJW108" i="24" s="1"/>
  <c r="FI108" i="24"/>
  <c r="FF108" i="24"/>
  <c r="FC108" i="24"/>
  <c r="AJT108" i="24" s="1"/>
  <c r="EZ108" i="24"/>
  <c r="AJS108" i="24" s="1"/>
  <c r="EW108" i="24"/>
  <c r="AJR108" i="24" s="1"/>
  <c r="ET108" i="24"/>
  <c r="AJQ108" i="24" s="1"/>
  <c r="EQ108" i="24"/>
  <c r="AJP108" i="24" s="1"/>
  <c r="EN108" i="24"/>
  <c r="AJO108" i="24" s="1"/>
  <c r="EK108" i="24"/>
  <c r="AJN108" i="24" s="1"/>
  <c r="EH108" i="24"/>
  <c r="AJM108" i="24" s="1"/>
  <c r="GD107" i="24"/>
  <c r="AKC107" i="24" s="1"/>
  <c r="GA107" i="24"/>
  <c r="AKB107" i="24" s="1"/>
  <c r="FX107" i="24"/>
  <c r="AKA107" i="24" s="1"/>
  <c r="FU107" i="24"/>
  <c r="AJZ107" i="24" s="1"/>
  <c r="FR107" i="24"/>
  <c r="AJY107" i="24" s="1"/>
  <c r="FO107" i="24"/>
  <c r="AJX107" i="24" s="1"/>
  <c r="FL107" i="24"/>
  <c r="AJW107" i="24" s="1"/>
  <c r="FI107" i="24"/>
  <c r="FF107" i="24"/>
  <c r="AKT107" i="24" s="1"/>
  <c r="FC107" i="24"/>
  <c r="AJT107" i="24" s="1"/>
  <c r="EZ107" i="24"/>
  <c r="AJS107" i="24" s="1"/>
  <c r="EW107" i="24"/>
  <c r="AJR107" i="24" s="1"/>
  <c r="ET107" i="24"/>
  <c r="AJQ107" i="24" s="1"/>
  <c r="EQ107" i="24"/>
  <c r="AJP107" i="24" s="1"/>
  <c r="EN107" i="24"/>
  <c r="AJO107" i="24" s="1"/>
  <c r="EK107" i="24"/>
  <c r="AJN107" i="24" s="1"/>
  <c r="EH107" i="24"/>
  <c r="AJM107" i="24" s="1"/>
  <c r="GD106" i="24"/>
  <c r="AKC106" i="24" s="1"/>
  <c r="GA106" i="24"/>
  <c r="AKB106" i="24" s="1"/>
  <c r="FX106" i="24"/>
  <c r="AKA106" i="24" s="1"/>
  <c r="FU106" i="24"/>
  <c r="AJZ106" i="24" s="1"/>
  <c r="FR106" i="24"/>
  <c r="AJY106" i="24" s="1"/>
  <c r="FO106" i="24"/>
  <c r="AJX106" i="24" s="1"/>
  <c r="FL106" i="24"/>
  <c r="AJW106" i="24" s="1"/>
  <c r="FI106" i="24"/>
  <c r="FF106" i="24"/>
  <c r="FC106" i="24"/>
  <c r="AJT106" i="24" s="1"/>
  <c r="EZ106" i="24"/>
  <c r="AJS106" i="24" s="1"/>
  <c r="EW106" i="24"/>
  <c r="AJR106" i="24" s="1"/>
  <c r="ET106" i="24"/>
  <c r="AJQ106" i="24" s="1"/>
  <c r="EQ106" i="24"/>
  <c r="AJP106" i="24" s="1"/>
  <c r="EN106" i="24"/>
  <c r="AJO106" i="24" s="1"/>
  <c r="EK106" i="24"/>
  <c r="AJN106" i="24" s="1"/>
  <c r="EH106" i="24"/>
  <c r="AJM106" i="24" s="1"/>
  <c r="GD105" i="24"/>
  <c r="AKC105" i="24" s="1"/>
  <c r="GA105" i="24"/>
  <c r="AKB105" i="24" s="1"/>
  <c r="FX105" i="24"/>
  <c r="AKA105" i="24" s="1"/>
  <c r="FU105" i="24"/>
  <c r="AJZ105" i="24" s="1"/>
  <c r="FR105" i="24"/>
  <c r="AJY105" i="24" s="1"/>
  <c r="FO105" i="24"/>
  <c r="AJX105" i="24" s="1"/>
  <c r="FL105" i="24"/>
  <c r="AJW105" i="24" s="1"/>
  <c r="FI105" i="24"/>
  <c r="FF105" i="24"/>
  <c r="AJU105" i="24" s="1"/>
  <c r="FC105" i="24"/>
  <c r="AJT105" i="24" s="1"/>
  <c r="EZ105" i="24"/>
  <c r="AJS105" i="24" s="1"/>
  <c r="EW105" i="24"/>
  <c r="AJR105" i="24" s="1"/>
  <c r="ET105" i="24"/>
  <c r="AJQ105" i="24" s="1"/>
  <c r="EQ105" i="24"/>
  <c r="AJP105" i="24" s="1"/>
  <c r="EN105" i="24"/>
  <c r="AJO105" i="24" s="1"/>
  <c r="EK105" i="24"/>
  <c r="AJN105" i="24" s="1"/>
  <c r="EH105" i="24"/>
  <c r="AJM105" i="24" s="1"/>
  <c r="GD104" i="24"/>
  <c r="AKC104" i="24" s="1"/>
  <c r="GA104" i="24"/>
  <c r="AKB104" i="24" s="1"/>
  <c r="FX104" i="24"/>
  <c r="AKA104" i="24" s="1"/>
  <c r="FU104" i="24"/>
  <c r="AJZ104" i="24" s="1"/>
  <c r="FR104" i="24"/>
  <c r="AJY104" i="24" s="1"/>
  <c r="FO104" i="24"/>
  <c r="AJX104" i="24" s="1"/>
  <c r="FL104" i="24"/>
  <c r="AJW104" i="24" s="1"/>
  <c r="FI104" i="24"/>
  <c r="FF104" i="24"/>
  <c r="AJU104" i="24" s="1"/>
  <c r="FC104" i="24"/>
  <c r="AJT104" i="24" s="1"/>
  <c r="EZ104" i="24"/>
  <c r="AJS104" i="24" s="1"/>
  <c r="EW104" i="24"/>
  <c r="AJR104" i="24" s="1"/>
  <c r="ET104" i="24"/>
  <c r="AJQ104" i="24" s="1"/>
  <c r="EQ104" i="24"/>
  <c r="AJP104" i="24" s="1"/>
  <c r="EN104" i="24"/>
  <c r="AJO104" i="24" s="1"/>
  <c r="EK104" i="24"/>
  <c r="AJN104" i="24" s="1"/>
  <c r="EH104" i="24"/>
  <c r="AJM104" i="24" s="1"/>
  <c r="GD103" i="24"/>
  <c r="AKC103" i="24" s="1"/>
  <c r="GA103" i="24"/>
  <c r="AKB103" i="24" s="1"/>
  <c r="FX103" i="24"/>
  <c r="AKA103" i="24" s="1"/>
  <c r="FU103" i="24"/>
  <c r="AJZ103" i="24" s="1"/>
  <c r="FR103" i="24"/>
  <c r="AJY103" i="24" s="1"/>
  <c r="FO103" i="24"/>
  <c r="AJX103" i="24" s="1"/>
  <c r="FL103" i="24"/>
  <c r="AJW103" i="24" s="1"/>
  <c r="FI103" i="24"/>
  <c r="AJV103" i="24" s="1"/>
  <c r="FF103" i="24"/>
  <c r="FC103" i="24"/>
  <c r="AJT103" i="24" s="1"/>
  <c r="EZ103" i="24"/>
  <c r="AJS103" i="24" s="1"/>
  <c r="EW103" i="24"/>
  <c r="AJR103" i="24" s="1"/>
  <c r="ET103" i="24"/>
  <c r="AJQ103" i="24" s="1"/>
  <c r="EQ103" i="24"/>
  <c r="AJP103" i="24" s="1"/>
  <c r="EN103" i="24"/>
  <c r="AJO103" i="24" s="1"/>
  <c r="EK103" i="24"/>
  <c r="AJN103" i="24" s="1"/>
  <c r="EH103" i="24"/>
  <c r="AJM103" i="24" s="1"/>
  <c r="GD102" i="24"/>
  <c r="AKC102" i="24" s="1"/>
  <c r="GA102" i="24"/>
  <c r="AKB102" i="24" s="1"/>
  <c r="FX102" i="24"/>
  <c r="AKA102" i="24" s="1"/>
  <c r="FU102" i="24"/>
  <c r="AJZ102" i="24" s="1"/>
  <c r="FR102" i="24"/>
  <c r="AJY102" i="24" s="1"/>
  <c r="FO102" i="24"/>
  <c r="AJX102" i="24" s="1"/>
  <c r="FL102" i="24"/>
  <c r="AJW102" i="24" s="1"/>
  <c r="FI102" i="24"/>
  <c r="FF102" i="24"/>
  <c r="FC102" i="24"/>
  <c r="AJT102" i="24" s="1"/>
  <c r="EZ102" i="24"/>
  <c r="AJS102" i="24" s="1"/>
  <c r="EW102" i="24"/>
  <c r="AJR102" i="24" s="1"/>
  <c r="ET102" i="24"/>
  <c r="AJQ102" i="24" s="1"/>
  <c r="EQ102" i="24"/>
  <c r="AJP102" i="24" s="1"/>
  <c r="EN102" i="24"/>
  <c r="AJO102" i="24" s="1"/>
  <c r="EK102" i="24"/>
  <c r="AJN102" i="24" s="1"/>
  <c r="EH102" i="24"/>
  <c r="AJM102" i="24" s="1"/>
  <c r="GD101" i="24"/>
  <c r="AKC101" i="24" s="1"/>
  <c r="GA101" i="24"/>
  <c r="AKB101" i="24" s="1"/>
  <c r="FX101" i="24"/>
  <c r="AKA101" i="24" s="1"/>
  <c r="FU101" i="24"/>
  <c r="AJZ101" i="24" s="1"/>
  <c r="FR101" i="24"/>
  <c r="AJY101" i="24" s="1"/>
  <c r="FO101" i="24"/>
  <c r="AJX101" i="24" s="1"/>
  <c r="FL101" i="24"/>
  <c r="AJW101" i="24" s="1"/>
  <c r="FI101" i="24"/>
  <c r="FF101" i="24"/>
  <c r="FC101" i="24"/>
  <c r="AJT101" i="24" s="1"/>
  <c r="EZ101" i="24"/>
  <c r="AJS101" i="24" s="1"/>
  <c r="EW101" i="24"/>
  <c r="AJR101" i="24" s="1"/>
  <c r="ET101" i="24"/>
  <c r="AJQ101" i="24" s="1"/>
  <c r="EQ101" i="24"/>
  <c r="AJP101" i="24" s="1"/>
  <c r="EN101" i="24"/>
  <c r="AJO101" i="24" s="1"/>
  <c r="EK101" i="24"/>
  <c r="AJN101" i="24" s="1"/>
  <c r="EH101" i="24"/>
  <c r="AJM101" i="24" s="1"/>
  <c r="GD100" i="24"/>
  <c r="AKC100" i="24" s="1"/>
  <c r="GA100" i="24"/>
  <c r="AKB100" i="24" s="1"/>
  <c r="FX100" i="24"/>
  <c r="AKA100" i="24" s="1"/>
  <c r="FU100" i="24"/>
  <c r="AJZ100" i="24" s="1"/>
  <c r="FR100" i="24"/>
  <c r="AJY100" i="24" s="1"/>
  <c r="FO100" i="24"/>
  <c r="AJX100" i="24" s="1"/>
  <c r="FL100" i="24"/>
  <c r="AJW100" i="24" s="1"/>
  <c r="FI100" i="24"/>
  <c r="AKU100" i="24" s="1"/>
  <c r="FF100" i="24"/>
  <c r="FC100" i="24"/>
  <c r="AJT100" i="24" s="1"/>
  <c r="EZ100" i="24"/>
  <c r="AJS100" i="24" s="1"/>
  <c r="EW100" i="24"/>
  <c r="AJR100" i="24" s="1"/>
  <c r="ET100" i="24"/>
  <c r="AJQ100" i="24" s="1"/>
  <c r="EQ100" i="24"/>
  <c r="AJP100" i="24" s="1"/>
  <c r="EN100" i="24"/>
  <c r="AJO100" i="24" s="1"/>
  <c r="EK100" i="24"/>
  <c r="AJN100" i="24" s="1"/>
  <c r="EH100" i="24"/>
  <c r="AJM100" i="24" s="1"/>
  <c r="GD99" i="24"/>
  <c r="AKC99" i="24" s="1"/>
  <c r="GA99" i="24"/>
  <c r="AKB99" i="24" s="1"/>
  <c r="FX99" i="24"/>
  <c r="AKA99" i="24" s="1"/>
  <c r="FU99" i="24"/>
  <c r="AJZ99" i="24" s="1"/>
  <c r="FR99" i="24"/>
  <c r="AJY99" i="24" s="1"/>
  <c r="FO99" i="24"/>
  <c r="AJX99" i="24" s="1"/>
  <c r="FL99" i="24"/>
  <c r="AJW99" i="24" s="1"/>
  <c r="FI99" i="24"/>
  <c r="FF99" i="24"/>
  <c r="AJU99" i="24" s="1"/>
  <c r="FC99" i="24"/>
  <c r="AJT99" i="24" s="1"/>
  <c r="EZ99" i="24"/>
  <c r="AJS99" i="24" s="1"/>
  <c r="EW99" i="24"/>
  <c r="AJR99" i="24" s="1"/>
  <c r="ET99" i="24"/>
  <c r="AJQ99" i="24" s="1"/>
  <c r="EQ99" i="24"/>
  <c r="AJP99" i="24" s="1"/>
  <c r="EN99" i="24"/>
  <c r="AJO99" i="24" s="1"/>
  <c r="EK99" i="24"/>
  <c r="AJN99" i="24" s="1"/>
  <c r="EH99" i="24"/>
  <c r="AJM99" i="24" s="1"/>
  <c r="GD98" i="24"/>
  <c r="AKC98" i="24" s="1"/>
  <c r="GA98" i="24"/>
  <c r="AKB98" i="24" s="1"/>
  <c r="FX98" i="24"/>
  <c r="AKA98" i="24" s="1"/>
  <c r="FU98" i="24"/>
  <c r="AJZ98" i="24" s="1"/>
  <c r="FR98" i="24"/>
  <c r="AJY98" i="24" s="1"/>
  <c r="FO98" i="24"/>
  <c r="AJX98" i="24" s="1"/>
  <c r="FL98" i="24"/>
  <c r="AJW98" i="24" s="1"/>
  <c r="FI98" i="24"/>
  <c r="FF98" i="24"/>
  <c r="AKT98" i="24" s="1"/>
  <c r="FC98" i="24"/>
  <c r="AJT98" i="24" s="1"/>
  <c r="EZ98" i="24"/>
  <c r="AJS98" i="24" s="1"/>
  <c r="EW98" i="24"/>
  <c r="AJR98" i="24" s="1"/>
  <c r="ET98" i="24"/>
  <c r="AJQ98" i="24" s="1"/>
  <c r="EQ98" i="24"/>
  <c r="AJP98" i="24" s="1"/>
  <c r="EN98" i="24"/>
  <c r="AJO98" i="24" s="1"/>
  <c r="EK98" i="24"/>
  <c r="AJN98" i="24" s="1"/>
  <c r="EH98" i="24"/>
  <c r="AJM98" i="24" s="1"/>
  <c r="GD97" i="24"/>
  <c r="AKC97" i="24" s="1"/>
  <c r="GA97" i="24"/>
  <c r="AKB97" i="24" s="1"/>
  <c r="FX97" i="24"/>
  <c r="AKA97" i="24" s="1"/>
  <c r="FU97" i="24"/>
  <c r="AJZ97" i="24" s="1"/>
  <c r="FR97" i="24"/>
  <c r="AJY97" i="24" s="1"/>
  <c r="FO97" i="24"/>
  <c r="AJX97" i="24" s="1"/>
  <c r="FL97" i="24"/>
  <c r="AJW97" i="24" s="1"/>
  <c r="FI97" i="24"/>
  <c r="FF97" i="24"/>
  <c r="AKT97" i="24" s="1"/>
  <c r="FC97" i="24"/>
  <c r="AJT97" i="24" s="1"/>
  <c r="EZ97" i="24"/>
  <c r="AJS97" i="24" s="1"/>
  <c r="EW97" i="24"/>
  <c r="AJR97" i="24" s="1"/>
  <c r="ET97" i="24"/>
  <c r="AJQ97" i="24" s="1"/>
  <c r="EQ97" i="24"/>
  <c r="AJP97" i="24" s="1"/>
  <c r="EN97" i="24"/>
  <c r="AJO97" i="24" s="1"/>
  <c r="EK97" i="24"/>
  <c r="AJN97" i="24" s="1"/>
  <c r="EH97" i="24"/>
  <c r="AJM97" i="24" s="1"/>
  <c r="GD96" i="24"/>
  <c r="AKC96" i="24" s="1"/>
  <c r="GA96" i="24"/>
  <c r="AKB96" i="24" s="1"/>
  <c r="FX96" i="24"/>
  <c r="AKA96" i="24" s="1"/>
  <c r="FU96" i="24"/>
  <c r="AJZ96" i="24" s="1"/>
  <c r="FR96" i="24"/>
  <c r="AJY96" i="24" s="1"/>
  <c r="FO96" i="24"/>
  <c r="AJX96" i="24" s="1"/>
  <c r="FL96" i="24"/>
  <c r="AJW96" i="24" s="1"/>
  <c r="FI96" i="24"/>
  <c r="FF96" i="24"/>
  <c r="FC96" i="24"/>
  <c r="AJT96" i="24" s="1"/>
  <c r="EZ96" i="24"/>
  <c r="AJS96" i="24" s="1"/>
  <c r="EW96" i="24"/>
  <c r="AJR96" i="24" s="1"/>
  <c r="ET96" i="24"/>
  <c r="AJQ96" i="24" s="1"/>
  <c r="EQ96" i="24"/>
  <c r="AJP96" i="24" s="1"/>
  <c r="EN96" i="24"/>
  <c r="AJO96" i="24" s="1"/>
  <c r="EK96" i="24"/>
  <c r="AJN96" i="24" s="1"/>
  <c r="EH96" i="24"/>
  <c r="AJM96" i="24" s="1"/>
  <c r="GD95" i="24"/>
  <c r="AKC95" i="24" s="1"/>
  <c r="GA95" i="24"/>
  <c r="AKB95" i="24" s="1"/>
  <c r="FX95" i="24"/>
  <c r="AKA95" i="24" s="1"/>
  <c r="FU95" i="24"/>
  <c r="AJZ95" i="24" s="1"/>
  <c r="FR95" i="24"/>
  <c r="AJY95" i="24" s="1"/>
  <c r="FO95" i="24"/>
  <c r="AJX95" i="24" s="1"/>
  <c r="FL95" i="24"/>
  <c r="AJW95" i="24" s="1"/>
  <c r="FI95" i="24"/>
  <c r="FF95" i="24"/>
  <c r="AKT95" i="24" s="1"/>
  <c r="FC95" i="24"/>
  <c r="AJT95" i="24" s="1"/>
  <c r="EZ95" i="24"/>
  <c r="AJS95" i="24" s="1"/>
  <c r="EW95" i="24"/>
  <c r="AJR95" i="24" s="1"/>
  <c r="ET95" i="24"/>
  <c r="AJQ95" i="24" s="1"/>
  <c r="EQ95" i="24"/>
  <c r="AJP95" i="24" s="1"/>
  <c r="EN95" i="24"/>
  <c r="AJO95" i="24" s="1"/>
  <c r="EK95" i="24"/>
  <c r="AJN95" i="24" s="1"/>
  <c r="EH95" i="24"/>
  <c r="AJM95" i="24" s="1"/>
  <c r="GD94" i="24"/>
  <c r="AKC94" i="24" s="1"/>
  <c r="GA94" i="24"/>
  <c r="AKB94" i="24" s="1"/>
  <c r="FX94" i="24"/>
  <c r="AKA94" i="24" s="1"/>
  <c r="FU94" i="24"/>
  <c r="AJZ94" i="24" s="1"/>
  <c r="FR94" i="24"/>
  <c r="AJY94" i="24" s="1"/>
  <c r="FO94" i="24"/>
  <c r="AJX94" i="24" s="1"/>
  <c r="FL94" i="24"/>
  <c r="AJW94" i="24" s="1"/>
  <c r="FI94" i="24"/>
  <c r="AKU94" i="24" s="1"/>
  <c r="FF94" i="24"/>
  <c r="FC94" i="24"/>
  <c r="AJT94" i="24" s="1"/>
  <c r="EZ94" i="24"/>
  <c r="AJS94" i="24" s="1"/>
  <c r="EW94" i="24"/>
  <c r="AJR94" i="24" s="1"/>
  <c r="ET94" i="24"/>
  <c r="AJQ94" i="24" s="1"/>
  <c r="EQ94" i="24"/>
  <c r="AJP94" i="24" s="1"/>
  <c r="EN94" i="24"/>
  <c r="AJO94" i="24" s="1"/>
  <c r="EK94" i="24"/>
  <c r="AJN94" i="24" s="1"/>
  <c r="EH94" i="24"/>
  <c r="AJM94" i="24" s="1"/>
  <c r="GD93" i="24"/>
  <c r="AKC93" i="24" s="1"/>
  <c r="GA93" i="24"/>
  <c r="AKB93" i="24" s="1"/>
  <c r="FX93" i="24"/>
  <c r="AKA93" i="24" s="1"/>
  <c r="FU93" i="24"/>
  <c r="AJZ93" i="24" s="1"/>
  <c r="FR93" i="24"/>
  <c r="AJY93" i="24" s="1"/>
  <c r="FO93" i="24"/>
  <c r="AJX93" i="24" s="1"/>
  <c r="FL93" i="24"/>
  <c r="AJW93" i="24" s="1"/>
  <c r="FI93" i="24"/>
  <c r="FF93" i="24"/>
  <c r="AKT93" i="24" s="1"/>
  <c r="FC93" i="24"/>
  <c r="AJT93" i="24" s="1"/>
  <c r="EZ93" i="24"/>
  <c r="AJS93" i="24" s="1"/>
  <c r="EW93" i="24"/>
  <c r="AJR93" i="24" s="1"/>
  <c r="ET93" i="24"/>
  <c r="AJQ93" i="24" s="1"/>
  <c r="EQ93" i="24"/>
  <c r="AJP93" i="24" s="1"/>
  <c r="EN93" i="24"/>
  <c r="AJO93" i="24" s="1"/>
  <c r="EK93" i="24"/>
  <c r="AJN93" i="24" s="1"/>
  <c r="EH93" i="24"/>
  <c r="AJM93" i="24" s="1"/>
  <c r="GD92" i="24"/>
  <c r="AKC92" i="24" s="1"/>
  <c r="GA92" i="24"/>
  <c r="AKB92" i="24" s="1"/>
  <c r="FX92" i="24"/>
  <c r="AKA92" i="24" s="1"/>
  <c r="FU92" i="24"/>
  <c r="AJZ92" i="24" s="1"/>
  <c r="FR92" i="24"/>
  <c r="AJY92" i="24" s="1"/>
  <c r="FO92" i="24"/>
  <c r="AJX92" i="24" s="1"/>
  <c r="FL92" i="24"/>
  <c r="AJW92" i="24" s="1"/>
  <c r="FI92" i="24"/>
  <c r="FF92" i="24"/>
  <c r="FC92" i="24"/>
  <c r="AJT92" i="24" s="1"/>
  <c r="EZ92" i="24"/>
  <c r="AJS92" i="24" s="1"/>
  <c r="EW92" i="24"/>
  <c r="AJR92" i="24" s="1"/>
  <c r="ET92" i="24"/>
  <c r="AJQ92" i="24" s="1"/>
  <c r="EQ92" i="24"/>
  <c r="AJP92" i="24" s="1"/>
  <c r="EN92" i="24"/>
  <c r="AJO92" i="24" s="1"/>
  <c r="EK92" i="24"/>
  <c r="AJN92" i="24" s="1"/>
  <c r="EH92" i="24"/>
  <c r="AJM92" i="24" s="1"/>
  <c r="GD91" i="24"/>
  <c r="AKC91" i="24" s="1"/>
  <c r="GA91" i="24"/>
  <c r="AKB91" i="24" s="1"/>
  <c r="FX91" i="24"/>
  <c r="AKA91" i="24" s="1"/>
  <c r="FU91" i="24"/>
  <c r="AJZ91" i="24" s="1"/>
  <c r="FR91" i="24"/>
  <c r="AJY91" i="24" s="1"/>
  <c r="FO91" i="24"/>
  <c r="AJX91" i="24" s="1"/>
  <c r="FL91" i="24"/>
  <c r="AJW91" i="24" s="1"/>
  <c r="FI91" i="24"/>
  <c r="FF91" i="24"/>
  <c r="FC91" i="24"/>
  <c r="AJT91" i="24" s="1"/>
  <c r="EZ91" i="24"/>
  <c r="AJS91" i="24" s="1"/>
  <c r="EW91" i="24"/>
  <c r="AJR91" i="24" s="1"/>
  <c r="ET91" i="24"/>
  <c r="AJQ91" i="24" s="1"/>
  <c r="EQ91" i="24"/>
  <c r="AJP91" i="24" s="1"/>
  <c r="EN91" i="24"/>
  <c r="AJO91" i="24" s="1"/>
  <c r="EK91" i="24"/>
  <c r="AJN91" i="24" s="1"/>
  <c r="EH91" i="24"/>
  <c r="AJM91" i="24" s="1"/>
  <c r="GD90" i="24"/>
  <c r="AKC90" i="24" s="1"/>
  <c r="GA90" i="24"/>
  <c r="AKB90" i="24" s="1"/>
  <c r="FX90" i="24"/>
  <c r="AKA90" i="24" s="1"/>
  <c r="FU90" i="24"/>
  <c r="AJZ90" i="24" s="1"/>
  <c r="FR90" i="24"/>
  <c r="AJY90" i="24" s="1"/>
  <c r="FO90" i="24"/>
  <c r="AJX90" i="24" s="1"/>
  <c r="FL90" i="24"/>
  <c r="AJW90" i="24" s="1"/>
  <c r="FI90" i="24"/>
  <c r="FF90" i="24"/>
  <c r="AJU90" i="24" s="1"/>
  <c r="FC90" i="24"/>
  <c r="AJT90" i="24" s="1"/>
  <c r="EZ90" i="24"/>
  <c r="AJS90" i="24" s="1"/>
  <c r="EW90" i="24"/>
  <c r="AJR90" i="24" s="1"/>
  <c r="ET90" i="24"/>
  <c r="AJQ90" i="24" s="1"/>
  <c r="EQ90" i="24"/>
  <c r="AJP90" i="24" s="1"/>
  <c r="EN90" i="24"/>
  <c r="AJO90" i="24" s="1"/>
  <c r="EK90" i="24"/>
  <c r="AJN90" i="24" s="1"/>
  <c r="EH90" i="24"/>
  <c r="AJM90" i="24" s="1"/>
  <c r="GD89" i="24"/>
  <c r="AKC89" i="24" s="1"/>
  <c r="GA89" i="24"/>
  <c r="AKB89" i="24" s="1"/>
  <c r="FX89" i="24"/>
  <c r="AKA89" i="24" s="1"/>
  <c r="FU89" i="24"/>
  <c r="AJZ89" i="24" s="1"/>
  <c r="FR89" i="24"/>
  <c r="AJY89" i="24" s="1"/>
  <c r="FO89" i="24"/>
  <c r="AJX89" i="24" s="1"/>
  <c r="FL89" i="24"/>
  <c r="AJW89" i="24" s="1"/>
  <c r="FI89" i="24"/>
  <c r="FF89" i="24"/>
  <c r="FC89" i="24"/>
  <c r="AJT89" i="24" s="1"/>
  <c r="EZ89" i="24"/>
  <c r="AJS89" i="24" s="1"/>
  <c r="EW89" i="24"/>
  <c r="AJR89" i="24" s="1"/>
  <c r="ET89" i="24"/>
  <c r="AJQ89" i="24" s="1"/>
  <c r="EQ89" i="24"/>
  <c r="AJP89" i="24" s="1"/>
  <c r="EN89" i="24"/>
  <c r="AJO89" i="24" s="1"/>
  <c r="EK89" i="24"/>
  <c r="AJN89" i="24" s="1"/>
  <c r="EH89" i="24"/>
  <c r="AJM89" i="24" s="1"/>
  <c r="GD88" i="24"/>
  <c r="AKC88" i="24" s="1"/>
  <c r="GA88" i="24"/>
  <c r="AKB88" i="24" s="1"/>
  <c r="FX88" i="24"/>
  <c r="AKA88" i="24" s="1"/>
  <c r="FU88" i="24"/>
  <c r="AJZ88" i="24" s="1"/>
  <c r="FR88" i="24"/>
  <c r="AJY88" i="24" s="1"/>
  <c r="FO88" i="24"/>
  <c r="AJX88" i="24" s="1"/>
  <c r="FL88" i="24"/>
  <c r="AJW88" i="24" s="1"/>
  <c r="FI88" i="24"/>
  <c r="AKU88" i="24" s="1"/>
  <c r="FF88" i="24"/>
  <c r="FC88" i="24"/>
  <c r="AJT88" i="24" s="1"/>
  <c r="EZ88" i="24"/>
  <c r="AJS88" i="24" s="1"/>
  <c r="EW88" i="24"/>
  <c r="AJR88" i="24" s="1"/>
  <c r="ET88" i="24"/>
  <c r="AJQ88" i="24" s="1"/>
  <c r="EQ88" i="24"/>
  <c r="AJP88" i="24" s="1"/>
  <c r="EN88" i="24"/>
  <c r="AJO88" i="24" s="1"/>
  <c r="EK88" i="24"/>
  <c r="AJN88" i="24" s="1"/>
  <c r="EH88" i="24"/>
  <c r="AJM88" i="24" s="1"/>
  <c r="GD87" i="24"/>
  <c r="AKC87" i="24" s="1"/>
  <c r="GA87" i="24"/>
  <c r="AKB87" i="24" s="1"/>
  <c r="FX87" i="24"/>
  <c r="AKA87" i="24" s="1"/>
  <c r="FU87" i="24"/>
  <c r="AJZ87" i="24" s="1"/>
  <c r="FR87" i="24"/>
  <c r="AJY87" i="24" s="1"/>
  <c r="FO87" i="24"/>
  <c r="AJX87" i="24" s="1"/>
  <c r="FL87" i="24"/>
  <c r="AJW87" i="24" s="1"/>
  <c r="FI87" i="24"/>
  <c r="AKU87" i="24" s="1"/>
  <c r="FF87" i="24"/>
  <c r="FC87" i="24"/>
  <c r="AJT87" i="24" s="1"/>
  <c r="EZ87" i="24"/>
  <c r="AJS87" i="24" s="1"/>
  <c r="EW87" i="24"/>
  <c r="AJR87" i="24" s="1"/>
  <c r="ET87" i="24"/>
  <c r="AJQ87" i="24" s="1"/>
  <c r="EQ87" i="24"/>
  <c r="AJP87" i="24" s="1"/>
  <c r="EN87" i="24"/>
  <c r="AJO87" i="24" s="1"/>
  <c r="EK87" i="24"/>
  <c r="AJN87" i="24" s="1"/>
  <c r="EH87" i="24"/>
  <c r="AJM87" i="24" s="1"/>
  <c r="GD86" i="24"/>
  <c r="AKC86" i="24" s="1"/>
  <c r="GA86" i="24"/>
  <c r="AKB86" i="24" s="1"/>
  <c r="FX86" i="24"/>
  <c r="AKA86" i="24" s="1"/>
  <c r="FU86" i="24"/>
  <c r="AJZ86" i="24" s="1"/>
  <c r="FR86" i="24"/>
  <c r="AJY86" i="24" s="1"/>
  <c r="FO86" i="24"/>
  <c r="AJX86" i="24" s="1"/>
  <c r="FL86" i="24"/>
  <c r="AJW86" i="24" s="1"/>
  <c r="FI86" i="24"/>
  <c r="FF86" i="24"/>
  <c r="AJU86" i="24" s="1"/>
  <c r="FC86" i="24"/>
  <c r="AJT86" i="24" s="1"/>
  <c r="EZ86" i="24"/>
  <c r="AJS86" i="24" s="1"/>
  <c r="EW86" i="24"/>
  <c r="AJR86" i="24" s="1"/>
  <c r="ET86" i="24"/>
  <c r="AJQ86" i="24" s="1"/>
  <c r="EQ86" i="24"/>
  <c r="AJP86" i="24" s="1"/>
  <c r="EN86" i="24"/>
  <c r="AJO86" i="24" s="1"/>
  <c r="EK86" i="24"/>
  <c r="AJN86" i="24" s="1"/>
  <c r="EH86" i="24"/>
  <c r="AJM86" i="24" s="1"/>
  <c r="GD85" i="24"/>
  <c r="AKC85" i="24" s="1"/>
  <c r="GA85" i="24"/>
  <c r="AKB85" i="24" s="1"/>
  <c r="FX85" i="24"/>
  <c r="AKA85" i="24" s="1"/>
  <c r="FU85" i="24"/>
  <c r="AJZ85" i="24" s="1"/>
  <c r="FR85" i="24"/>
  <c r="AJY85" i="24" s="1"/>
  <c r="FO85" i="24"/>
  <c r="AJX85" i="24" s="1"/>
  <c r="FL85" i="24"/>
  <c r="AJW85" i="24" s="1"/>
  <c r="FI85" i="24"/>
  <c r="AKU85" i="24" s="1"/>
  <c r="FF85" i="24"/>
  <c r="FC85" i="24"/>
  <c r="AJT85" i="24" s="1"/>
  <c r="EZ85" i="24"/>
  <c r="AJS85" i="24" s="1"/>
  <c r="EW85" i="24"/>
  <c r="AJR85" i="24" s="1"/>
  <c r="ET85" i="24"/>
  <c r="AJQ85" i="24" s="1"/>
  <c r="EQ85" i="24"/>
  <c r="AJP85" i="24" s="1"/>
  <c r="EN85" i="24"/>
  <c r="AJO85" i="24" s="1"/>
  <c r="EK85" i="24"/>
  <c r="AJN85" i="24" s="1"/>
  <c r="EH85" i="24"/>
  <c r="AJM85" i="24" s="1"/>
  <c r="GD84" i="24"/>
  <c r="AKC84" i="24" s="1"/>
  <c r="GA84" i="24"/>
  <c r="AKB84" i="24" s="1"/>
  <c r="FX84" i="24"/>
  <c r="AKA84" i="24" s="1"/>
  <c r="FU84" i="24"/>
  <c r="AJZ84" i="24" s="1"/>
  <c r="FR84" i="24"/>
  <c r="AJY84" i="24" s="1"/>
  <c r="FO84" i="24"/>
  <c r="AJX84" i="24" s="1"/>
  <c r="FL84" i="24"/>
  <c r="AJW84" i="24" s="1"/>
  <c r="FI84" i="24"/>
  <c r="FF84" i="24"/>
  <c r="AKT84" i="24" s="1"/>
  <c r="FC84" i="24"/>
  <c r="AJT84" i="24" s="1"/>
  <c r="EZ84" i="24"/>
  <c r="AJS84" i="24" s="1"/>
  <c r="EW84" i="24"/>
  <c r="AJR84" i="24" s="1"/>
  <c r="ET84" i="24"/>
  <c r="AJQ84" i="24" s="1"/>
  <c r="EQ84" i="24"/>
  <c r="AJP84" i="24" s="1"/>
  <c r="EN84" i="24"/>
  <c r="AJO84" i="24" s="1"/>
  <c r="EK84" i="24"/>
  <c r="AJN84" i="24" s="1"/>
  <c r="EH84" i="24"/>
  <c r="AJM84" i="24" s="1"/>
  <c r="GD83" i="24"/>
  <c r="AKC83" i="24" s="1"/>
  <c r="GA83" i="24"/>
  <c r="AKB83" i="24" s="1"/>
  <c r="FX83" i="24"/>
  <c r="AKA83" i="24" s="1"/>
  <c r="FU83" i="24"/>
  <c r="AJZ83" i="24" s="1"/>
  <c r="FR83" i="24"/>
  <c r="AJY83" i="24" s="1"/>
  <c r="FO83" i="24"/>
  <c r="AJX83" i="24" s="1"/>
  <c r="FL83" i="24"/>
  <c r="AJW83" i="24" s="1"/>
  <c r="FI83" i="24"/>
  <c r="FF83" i="24"/>
  <c r="FC83" i="24"/>
  <c r="AJT83" i="24" s="1"/>
  <c r="EZ83" i="24"/>
  <c r="AJS83" i="24" s="1"/>
  <c r="EW83" i="24"/>
  <c r="AJR83" i="24" s="1"/>
  <c r="ET83" i="24"/>
  <c r="AJQ83" i="24" s="1"/>
  <c r="EQ83" i="24"/>
  <c r="AJP83" i="24" s="1"/>
  <c r="EN83" i="24"/>
  <c r="AJO83" i="24" s="1"/>
  <c r="EK83" i="24"/>
  <c r="AJN83" i="24" s="1"/>
  <c r="EH83" i="24"/>
  <c r="AJM83" i="24" s="1"/>
  <c r="GD82" i="24"/>
  <c r="AKC82" i="24" s="1"/>
  <c r="GA82" i="24"/>
  <c r="AKB82" i="24" s="1"/>
  <c r="FX82" i="24"/>
  <c r="AKA82" i="24" s="1"/>
  <c r="FU82" i="24"/>
  <c r="AJZ82" i="24" s="1"/>
  <c r="FR82" i="24"/>
  <c r="AJY82" i="24" s="1"/>
  <c r="FO82" i="24"/>
  <c r="AJX82" i="24" s="1"/>
  <c r="FL82" i="24"/>
  <c r="AJW82" i="24" s="1"/>
  <c r="FI82" i="24"/>
  <c r="FF82" i="24"/>
  <c r="FC82" i="24"/>
  <c r="AJT82" i="24" s="1"/>
  <c r="EZ82" i="24"/>
  <c r="AJS82" i="24" s="1"/>
  <c r="EW82" i="24"/>
  <c r="AJR82" i="24" s="1"/>
  <c r="ET82" i="24"/>
  <c r="AJQ82" i="24" s="1"/>
  <c r="EQ82" i="24"/>
  <c r="AJP82" i="24" s="1"/>
  <c r="EN82" i="24"/>
  <c r="AJO82" i="24" s="1"/>
  <c r="EK82" i="24"/>
  <c r="AJN82" i="24" s="1"/>
  <c r="EH82" i="24"/>
  <c r="AJM82" i="24" s="1"/>
  <c r="GD81" i="24"/>
  <c r="AKC81" i="24" s="1"/>
  <c r="GA81" i="24"/>
  <c r="AKB81" i="24" s="1"/>
  <c r="FX81" i="24"/>
  <c r="AKA81" i="24" s="1"/>
  <c r="FU81" i="24"/>
  <c r="AJZ81" i="24" s="1"/>
  <c r="FR81" i="24"/>
  <c r="AJY81" i="24" s="1"/>
  <c r="FO81" i="24"/>
  <c r="AJX81" i="24" s="1"/>
  <c r="FL81" i="24"/>
  <c r="AJW81" i="24" s="1"/>
  <c r="FI81" i="24"/>
  <c r="FF81" i="24"/>
  <c r="FC81" i="24"/>
  <c r="AJT81" i="24" s="1"/>
  <c r="EZ81" i="24"/>
  <c r="AJS81" i="24" s="1"/>
  <c r="EW81" i="24"/>
  <c r="AJR81" i="24" s="1"/>
  <c r="ET81" i="24"/>
  <c r="AJQ81" i="24" s="1"/>
  <c r="EQ81" i="24"/>
  <c r="AJP81" i="24" s="1"/>
  <c r="EN81" i="24"/>
  <c r="AJO81" i="24" s="1"/>
  <c r="EK81" i="24"/>
  <c r="AJN81" i="24" s="1"/>
  <c r="EH81" i="24"/>
  <c r="AJM81" i="24" s="1"/>
  <c r="GD80" i="24"/>
  <c r="AKC80" i="24" s="1"/>
  <c r="GA80" i="24"/>
  <c r="AKB80" i="24" s="1"/>
  <c r="FX80" i="24"/>
  <c r="AKA80" i="24" s="1"/>
  <c r="FU80" i="24"/>
  <c r="AJZ80" i="24" s="1"/>
  <c r="FR80" i="24"/>
  <c r="AJY80" i="24" s="1"/>
  <c r="FO80" i="24"/>
  <c r="AJX80" i="24" s="1"/>
  <c r="FL80" i="24"/>
  <c r="AJW80" i="24" s="1"/>
  <c r="FI80" i="24"/>
  <c r="FF80" i="24"/>
  <c r="FC80" i="24"/>
  <c r="AJT80" i="24" s="1"/>
  <c r="EZ80" i="24"/>
  <c r="AJS80" i="24" s="1"/>
  <c r="EW80" i="24"/>
  <c r="AJR80" i="24" s="1"/>
  <c r="ET80" i="24"/>
  <c r="AJQ80" i="24" s="1"/>
  <c r="EQ80" i="24"/>
  <c r="AJP80" i="24" s="1"/>
  <c r="EN80" i="24"/>
  <c r="AJO80" i="24" s="1"/>
  <c r="EK80" i="24"/>
  <c r="AJN80" i="24" s="1"/>
  <c r="EH80" i="24"/>
  <c r="AJM80" i="24" s="1"/>
  <c r="GD79" i="24"/>
  <c r="AKC79" i="24" s="1"/>
  <c r="GA79" i="24"/>
  <c r="AKB79" i="24" s="1"/>
  <c r="FX79" i="24"/>
  <c r="AKA79" i="24" s="1"/>
  <c r="FU79" i="24"/>
  <c r="AJZ79" i="24" s="1"/>
  <c r="FR79" i="24"/>
  <c r="AJY79" i="24" s="1"/>
  <c r="FO79" i="24"/>
  <c r="AJX79" i="24" s="1"/>
  <c r="FL79" i="24"/>
  <c r="AJW79" i="24" s="1"/>
  <c r="FI79" i="24"/>
  <c r="AKU79" i="24" s="1"/>
  <c r="FF79" i="24"/>
  <c r="FC79" i="24"/>
  <c r="AJT79" i="24" s="1"/>
  <c r="EZ79" i="24"/>
  <c r="AJS79" i="24" s="1"/>
  <c r="EW79" i="24"/>
  <c r="AJR79" i="24" s="1"/>
  <c r="ET79" i="24"/>
  <c r="AJQ79" i="24" s="1"/>
  <c r="EQ79" i="24"/>
  <c r="AJP79" i="24" s="1"/>
  <c r="EN79" i="24"/>
  <c r="AJO79" i="24" s="1"/>
  <c r="EK79" i="24"/>
  <c r="AJN79" i="24" s="1"/>
  <c r="EH79" i="24"/>
  <c r="AJM79" i="24" s="1"/>
  <c r="GD78" i="24"/>
  <c r="AKC78" i="24" s="1"/>
  <c r="GA78" i="24"/>
  <c r="AKB78" i="24" s="1"/>
  <c r="FX78" i="24"/>
  <c r="AKA78" i="24" s="1"/>
  <c r="FU78" i="24"/>
  <c r="AJZ78" i="24" s="1"/>
  <c r="FR78" i="24"/>
  <c r="AJY78" i="24" s="1"/>
  <c r="FO78" i="24"/>
  <c r="AJX78" i="24" s="1"/>
  <c r="FL78" i="24"/>
  <c r="AJW78" i="24" s="1"/>
  <c r="FI78" i="24"/>
  <c r="FF78" i="24"/>
  <c r="FC78" i="24"/>
  <c r="AJT78" i="24" s="1"/>
  <c r="EZ78" i="24"/>
  <c r="AJS78" i="24" s="1"/>
  <c r="EW78" i="24"/>
  <c r="AJR78" i="24" s="1"/>
  <c r="ET78" i="24"/>
  <c r="AJQ78" i="24" s="1"/>
  <c r="EQ78" i="24"/>
  <c r="AJP78" i="24" s="1"/>
  <c r="EN78" i="24"/>
  <c r="AJO78" i="24" s="1"/>
  <c r="EK78" i="24"/>
  <c r="AJN78" i="24" s="1"/>
  <c r="EH78" i="24"/>
  <c r="AJM78" i="24" s="1"/>
  <c r="GD77" i="24"/>
  <c r="AKC77" i="24" s="1"/>
  <c r="GA77" i="24"/>
  <c r="AKB77" i="24" s="1"/>
  <c r="FX77" i="24"/>
  <c r="AKA77" i="24" s="1"/>
  <c r="FU77" i="24"/>
  <c r="AJZ77" i="24" s="1"/>
  <c r="FR77" i="24"/>
  <c r="AJY77" i="24" s="1"/>
  <c r="FO77" i="24"/>
  <c r="AJX77" i="24" s="1"/>
  <c r="FL77" i="24"/>
  <c r="AJW77" i="24" s="1"/>
  <c r="FI77" i="24"/>
  <c r="FF77" i="24"/>
  <c r="FC77" i="24"/>
  <c r="AJT77" i="24" s="1"/>
  <c r="EZ77" i="24"/>
  <c r="AJS77" i="24" s="1"/>
  <c r="EW77" i="24"/>
  <c r="AJR77" i="24" s="1"/>
  <c r="ET77" i="24"/>
  <c r="AJQ77" i="24" s="1"/>
  <c r="EQ77" i="24"/>
  <c r="AJP77" i="24" s="1"/>
  <c r="EN77" i="24"/>
  <c r="AJO77" i="24" s="1"/>
  <c r="EK77" i="24"/>
  <c r="AJN77" i="24" s="1"/>
  <c r="EH77" i="24"/>
  <c r="AJM77" i="24" s="1"/>
  <c r="GD76" i="24"/>
  <c r="AKC76" i="24" s="1"/>
  <c r="GA76" i="24"/>
  <c r="AKB76" i="24" s="1"/>
  <c r="FX76" i="24"/>
  <c r="AKA76" i="24" s="1"/>
  <c r="FU76" i="24"/>
  <c r="AJZ76" i="24" s="1"/>
  <c r="FR76" i="24"/>
  <c r="AJY76" i="24" s="1"/>
  <c r="FO76" i="24"/>
  <c r="AJX76" i="24" s="1"/>
  <c r="FL76" i="24"/>
  <c r="AJW76" i="24" s="1"/>
  <c r="FI76" i="24"/>
  <c r="FF76" i="24"/>
  <c r="AJU76" i="24" s="1"/>
  <c r="FC76" i="24"/>
  <c r="AJT76" i="24" s="1"/>
  <c r="EZ76" i="24"/>
  <c r="AJS76" i="24" s="1"/>
  <c r="EW76" i="24"/>
  <c r="AJR76" i="24" s="1"/>
  <c r="ET76" i="24"/>
  <c r="AJQ76" i="24" s="1"/>
  <c r="EQ76" i="24"/>
  <c r="AJP76" i="24" s="1"/>
  <c r="EN76" i="24"/>
  <c r="AJO76" i="24" s="1"/>
  <c r="EK76" i="24"/>
  <c r="AJN76" i="24" s="1"/>
  <c r="EH76" i="24"/>
  <c r="AJM76" i="24" s="1"/>
  <c r="GD75" i="24"/>
  <c r="AKC75" i="24" s="1"/>
  <c r="GA75" i="24"/>
  <c r="AKB75" i="24" s="1"/>
  <c r="FX75" i="24"/>
  <c r="AKA75" i="24" s="1"/>
  <c r="FU75" i="24"/>
  <c r="AJZ75" i="24" s="1"/>
  <c r="FR75" i="24"/>
  <c r="AJY75" i="24" s="1"/>
  <c r="FO75" i="24"/>
  <c r="AJX75" i="24" s="1"/>
  <c r="FL75" i="24"/>
  <c r="AJW75" i="24" s="1"/>
  <c r="FI75" i="24"/>
  <c r="FF75" i="24"/>
  <c r="FC75" i="24"/>
  <c r="AJT75" i="24" s="1"/>
  <c r="EZ75" i="24"/>
  <c r="AJS75" i="24" s="1"/>
  <c r="EW75" i="24"/>
  <c r="AJR75" i="24" s="1"/>
  <c r="ET75" i="24"/>
  <c r="AJQ75" i="24" s="1"/>
  <c r="EQ75" i="24"/>
  <c r="AJP75" i="24" s="1"/>
  <c r="EN75" i="24"/>
  <c r="AJO75" i="24" s="1"/>
  <c r="EK75" i="24"/>
  <c r="AJN75" i="24" s="1"/>
  <c r="EH75" i="24"/>
  <c r="AJM75" i="24" s="1"/>
  <c r="GD74" i="24"/>
  <c r="AKC74" i="24" s="1"/>
  <c r="GA74" i="24"/>
  <c r="AKB74" i="24" s="1"/>
  <c r="FX74" i="24"/>
  <c r="AKA74" i="24" s="1"/>
  <c r="FU74" i="24"/>
  <c r="AJZ74" i="24" s="1"/>
  <c r="FR74" i="24"/>
  <c r="AJY74" i="24" s="1"/>
  <c r="FO74" i="24"/>
  <c r="AJX74" i="24" s="1"/>
  <c r="FL74" i="24"/>
  <c r="AJW74" i="24" s="1"/>
  <c r="FI74" i="24"/>
  <c r="FF74" i="24"/>
  <c r="AJU74" i="24" s="1"/>
  <c r="FC74" i="24"/>
  <c r="AJT74" i="24" s="1"/>
  <c r="EZ74" i="24"/>
  <c r="AJS74" i="24" s="1"/>
  <c r="EW74" i="24"/>
  <c r="AJR74" i="24" s="1"/>
  <c r="ET74" i="24"/>
  <c r="AJQ74" i="24" s="1"/>
  <c r="EQ74" i="24"/>
  <c r="AJP74" i="24" s="1"/>
  <c r="EN74" i="24"/>
  <c r="AJO74" i="24" s="1"/>
  <c r="EK74" i="24"/>
  <c r="AJN74" i="24" s="1"/>
  <c r="EH74" i="24"/>
  <c r="AJM74" i="24" s="1"/>
  <c r="GD73" i="24"/>
  <c r="AKC73" i="24" s="1"/>
  <c r="GA73" i="24"/>
  <c r="AKB73" i="24" s="1"/>
  <c r="FX73" i="24"/>
  <c r="AKA73" i="24" s="1"/>
  <c r="FU73" i="24"/>
  <c r="AJZ73" i="24" s="1"/>
  <c r="FR73" i="24"/>
  <c r="AJY73" i="24" s="1"/>
  <c r="FO73" i="24"/>
  <c r="AJX73" i="24" s="1"/>
  <c r="FL73" i="24"/>
  <c r="AJW73" i="24" s="1"/>
  <c r="FI73" i="24"/>
  <c r="FF73" i="24"/>
  <c r="FC73" i="24"/>
  <c r="AJT73" i="24" s="1"/>
  <c r="EZ73" i="24"/>
  <c r="AJS73" i="24" s="1"/>
  <c r="EW73" i="24"/>
  <c r="AJR73" i="24" s="1"/>
  <c r="ET73" i="24"/>
  <c r="AJQ73" i="24" s="1"/>
  <c r="EQ73" i="24"/>
  <c r="AJP73" i="24" s="1"/>
  <c r="EN73" i="24"/>
  <c r="AJO73" i="24" s="1"/>
  <c r="EK73" i="24"/>
  <c r="AJN73" i="24" s="1"/>
  <c r="EH73" i="24"/>
  <c r="AJM73" i="24" s="1"/>
  <c r="EN72" i="24"/>
  <c r="EK72" i="24"/>
  <c r="EN71" i="24"/>
  <c r="EK71" i="24"/>
  <c r="EN70" i="24"/>
  <c r="EK70" i="24"/>
  <c r="EN69" i="24"/>
  <c r="EK69" i="24"/>
  <c r="EN68" i="24"/>
  <c r="EK68" i="24"/>
  <c r="EN67" i="24"/>
  <c r="EK67" i="24"/>
  <c r="EN66" i="24"/>
  <c r="EK66" i="24"/>
  <c r="AJN66" i="24" s="1"/>
  <c r="EN65" i="24"/>
  <c r="AJO65" i="24" s="1"/>
  <c r="EK65" i="24"/>
  <c r="EN64" i="24"/>
  <c r="EK64" i="24"/>
  <c r="EN63" i="24"/>
  <c r="EK63" i="24"/>
  <c r="EN62" i="24"/>
  <c r="EK62" i="24"/>
  <c r="EE109" i="24"/>
  <c r="AJL109" i="24" s="1"/>
  <c r="EE108" i="24"/>
  <c r="AJL108" i="24" s="1"/>
  <c r="EE107" i="24"/>
  <c r="AJL107" i="24" s="1"/>
  <c r="EE106" i="24"/>
  <c r="AJL106" i="24" s="1"/>
  <c r="EE105" i="24"/>
  <c r="AJL105" i="24" s="1"/>
  <c r="EE104" i="24"/>
  <c r="AJL104" i="24" s="1"/>
  <c r="EE103" i="24"/>
  <c r="AJL103" i="24" s="1"/>
  <c r="EE102" i="24"/>
  <c r="AJL102" i="24" s="1"/>
  <c r="EE101" i="24"/>
  <c r="AJL101" i="24" s="1"/>
  <c r="EE100" i="24"/>
  <c r="AJL100" i="24" s="1"/>
  <c r="EE99" i="24"/>
  <c r="AJL99" i="24" s="1"/>
  <c r="EE98" i="24"/>
  <c r="AJL98" i="24" s="1"/>
  <c r="EE97" i="24"/>
  <c r="AJL97" i="24" s="1"/>
  <c r="EE96" i="24"/>
  <c r="AJL96" i="24" s="1"/>
  <c r="EE95" i="24"/>
  <c r="AJL95" i="24" s="1"/>
  <c r="EE94" i="24"/>
  <c r="AJL94" i="24" s="1"/>
  <c r="EE93" i="24"/>
  <c r="AJL93" i="24" s="1"/>
  <c r="EE92" i="24"/>
  <c r="AJL92" i="24" s="1"/>
  <c r="EE91" i="24"/>
  <c r="AJL91" i="24" s="1"/>
  <c r="EE90" i="24"/>
  <c r="AJL90" i="24" s="1"/>
  <c r="EE89" i="24"/>
  <c r="AJL89" i="24" s="1"/>
  <c r="EE88" i="24"/>
  <c r="AJL88" i="24" s="1"/>
  <c r="EE87" i="24"/>
  <c r="AJL87" i="24" s="1"/>
  <c r="EE86" i="24"/>
  <c r="AJL86" i="24" s="1"/>
  <c r="EE85" i="24"/>
  <c r="AJL85" i="24" s="1"/>
  <c r="EE84" i="24"/>
  <c r="AJL84" i="24" s="1"/>
  <c r="EE83" i="24"/>
  <c r="AJL83" i="24" s="1"/>
  <c r="EE82" i="24"/>
  <c r="AJL82" i="24" s="1"/>
  <c r="EE81" i="24"/>
  <c r="AJL81" i="24" s="1"/>
  <c r="EE80" i="24"/>
  <c r="AJL80" i="24" s="1"/>
  <c r="EE79" i="24"/>
  <c r="AJL79" i="24" s="1"/>
  <c r="EE78" i="24"/>
  <c r="AJL78" i="24" s="1"/>
  <c r="EE77" i="24"/>
  <c r="AJL77" i="24" s="1"/>
  <c r="EE76" i="24"/>
  <c r="AJL76" i="24" s="1"/>
  <c r="EE75" i="24"/>
  <c r="AJL75" i="24" s="1"/>
  <c r="EE74" i="24"/>
  <c r="AJL74" i="24" s="1"/>
  <c r="EE73" i="24"/>
  <c r="AJL73" i="24" s="1"/>
  <c r="NN61" i="24"/>
  <c r="NN60" i="24"/>
  <c r="NN59" i="24"/>
  <c r="NN58" i="24"/>
  <c r="NN57" i="24"/>
  <c r="NN56" i="24"/>
  <c r="NN55" i="24"/>
  <c r="NN54" i="24"/>
  <c r="NN53" i="24"/>
  <c r="NN52" i="24"/>
  <c r="NN51" i="24"/>
  <c r="NN50" i="24"/>
  <c r="NN49" i="24"/>
  <c r="NN48" i="24"/>
  <c r="NN47" i="24"/>
  <c r="NN46" i="24"/>
  <c r="NN45" i="24"/>
  <c r="NN44" i="24"/>
  <c r="NN43" i="24"/>
  <c r="NN42" i="24"/>
  <c r="NN41" i="24"/>
  <c r="NN40" i="24"/>
  <c r="NN39" i="24"/>
  <c r="NN38" i="24"/>
  <c r="NN37" i="24"/>
  <c r="NN36" i="24"/>
  <c r="NN35" i="24"/>
  <c r="NN34" i="24"/>
  <c r="NN33" i="24"/>
  <c r="NN32" i="24"/>
  <c r="NN31" i="24"/>
  <c r="NN30" i="24"/>
  <c r="NN29" i="24"/>
  <c r="NN28" i="24"/>
  <c r="NN27" i="24"/>
  <c r="NN26" i="24"/>
  <c r="NN25" i="24"/>
  <c r="NN24" i="24"/>
  <c r="NN23" i="24"/>
  <c r="NN22" i="24"/>
  <c r="NN21" i="24"/>
  <c r="NN20" i="24"/>
  <c r="NN19" i="24"/>
  <c r="NN18" i="24"/>
  <c r="NN17" i="24"/>
  <c r="NN16" i="24"/>
  <c r="NN15" i="24"/>
  <c r="NN14" i="24"/>
  <c r="NN13" i="24"/>
  <c r="NN12" i="24"/>
  <c r="NN11" i="24"/>
  <c r="NN10" i="24"/>
  <c r="AMO10" i="24" s="1"/>
  <c r="NO10" i="24" s="1"/>
  <c r="ADB10" i="24" s="1"/>
  <c r="NK61" i="24"/>
  <c r="NK60" i="24"/>
  <c r="NK59" i="24"/>
  <c r="NK58" i="24"/>
  <c r="NK57" i="24"/>
  <c r="NK56" i="24"/>
  <c r="NK55" i="24"/>
  <c r="NK54" i="24"/>
  <c r="NK53" i="24"/>
  <c r="NK52" i="24"/>
  <c r="NK51" i="24"/>
  <c r="NK50" i="24"/>
  <c r="NK49" i="24"/>
  <c r="NK48" i="24"/>
  <c r="NK47" i="24"/>
  <c r="NK46" i="24"/>
  <c r="NK45" i="24"/>
  <c r="NK44" i="24"/>
  <c r="NK43" i="24"/>
  <c r="NK42" i="24"/>
  <c r="NK41" i="24"/>
  <c r="NK40" i="24"/>
  <c r="NK39" i="24"/>
  <c r="NK38" i="24"/>
  <c r="NK37" i="24"/>
  <c r="NK36" i="24"/>
  <c r="NK35" i="24"/>
  <c r="NK34" i="24"/>
  <c r="NK33" i="24"/>
  <c r="NK32" i="24"/>
  <c r="NK31" i="24"/>
  <c r="NK30" i="24"/>
  <c r="NK29" i="24"/>
  <c r="NK28" i="24"/>
  <c r="NK27" i="24"/>
  <c r="NK26" i="24"/>
  <c r="NK25" i="24"/>
  <c r="NK24" i="24"/>
  <c r="NK23" i="24"/>
  <c r="NK22" i="24"/>
  <c r="NK21" i="24"/>
  <c r="NK20" i="24"/>
  <c r="NK19" i="24"/>
  <c r="NK18" i="24"/>
  <c r="NK17" i="24"/>
  <c r="NK16" i="24"/>
  <c r="NK15" i="24"/>
  <c r="NK14" i="24"/>
  <c r="NK13" i="24"/>
  <c r="NK12" i="24"/>
  <c r="NK11" i="24"/>
  <c r="NK10" i="24"/>
  <c r="AMN10" i="24" s="1"/>
  <c r="NL10" i="24" s="1"/>
  <c r="ADA10" i="24" s="1"/>
  <c r="MV61" i="24"/>
  <c r="NH61" i="24"/>
  <c r="NH60" i="24"/>
  <c r="NH59" i="24"/>
  <c r="NH58" i="24"/>
  <c r="NH57" i="24"/>
  <c r="NH56" i="24"/>
  <c r="NH55" i="24"/>
  <c r="NH54" i="24"/>
  <c r="NH53" i="24"/>
  <c r="NH52" i="24"/>
  <c r="NH51" i="24"/>
  <c r="NH50" i="24"/>
  <c r="NH49" i="24"/>
  <c r="NH48" i="24"/>
  <c r="NH47" i="24"/>
  <c r="NH46" i="24"/>
  <c r="NH45" i="24"/>
  <c r="NH44" i="24"/>
  <c r="NH43" i="24"/>
  <c r="NH42" i="24"/>
  <c r="NH41" i="24"/>
  <c r="NH40" i="24"/>
  <c r="NH39" i="24"/>
  <c r="NH38" i="24"/>
  <c r="NH37" i="24"/>
  <c r="NH36" i="24"/>
  <c r="NH35" i="24"/>
  <c r="NH34" i="24"/>
  <c r="NH33" i="24"/>
  <c r="NH32" i="24"/>
  <c r="NH31" i="24"/>
  <c r="NH30" i="24"/>
  <c r="NH29" i="24"/>
  <c r="NH28" i="24"/>
  <c r="NH27" i="24"/>
  <c r="NH26" i="24"/>
  <c r="NH25" i="24"/>
  <c r="NH24" i="24"/>
  <c r="NH23" i="24"/>
  <c r="NH22" i="24"/>
  <c r="NH21" i="24"/>
  <c r="NH20" i="24"/>
  <c r="NH19" i="24"/>
  <c r="NH18" i="24"/>
  <c r="NH17" i="24"/>
  <c r="NH16" i="24"/>
  <c r="NH15" i="24"/>
  <c r="NH14" i="24"/>
  <c r="NH13" i="24"/>
  <c r="NH12" i="24"/>
  <c r="NH11" i="24"/>
  <c r="MY61" i="24"/>
  <c r="MS109" i="24"/>
  <c r="AMH109" i="24" s="1"/>
  <c r="MS108" i="24"/>
  <c r="AMH108" i="24" s="1"/>
  <c r="MS107" i="24"/>
  <c r="AMH107" i="24" s="1"/>
  <c r="MS106" i="24"/>
  <c r="AMH106" i="24" s="1"/>
  <c r="MS105" i="24"/>
  <c r="AMH105" i="24" s="1"/>
  <c r="MS104" i="24"/>
  <c r="AMH104" i="24" s="1"/>
  <c r="MS103" i="24"/>
  <c r="AMH103" i="24" s="1"/>
  <c r="MS102" i="24"/>
  <c r="AMH102" i="24" s="1"/>
  <c r="MS101" i="24"/>
  <c r="AMH101" i="24" s="1"/>
  <c r="MS100" i="24"/>
  <c r="AMH100" i="24" s="1"/>
  <c r="MS99" i="24"/>
  <c r="AMH99" i="24" s="1"/>
  <c r="MS98" i="24"/>
  <c r="AMH98" i="24" s="1"/>
  <c r="MS97" i="24"/>
  <c r="AMH97" i="24" s="1"/>
  <c r="MS96" i="24"/>
  <c r="AMH96" i="24" s="1"/>
  <c r="MS95" i="24"/>
  <c r="AMH95" i="24" s="1"/>
  <c r="MS94" i="24"/>
  <c r="AMH94" i="24" s="1"/>
  <c r="MS93" i="24"/>
  <c r="AMH93" i="24" s="1"/>
  <c r="MS92" i="24"/>
  <c r="AMH92" i="24" s="1"/>
  <c r="MS91" i="24"/>
  <c r="AMH91" i="24" s="1"/>
  <c r="MS90" i="24"/>
  <c r="AMH90" i="24" s="1"/>
  <c r="MS89" i="24"/>
  <c r="AMH89" i="24" s="1"/>
  <c r="MS88" i="24"/>
  <c r="AMH88" i="24" s="1"/>
  <c r="MS87" i="24"/>
  <c r="AMH87" i="24" s="1"/>
  <c r="MS86" i="24"/>
  <c r="AMH86" i="24" s="1"/>
  <c r="MS85" i="24"/>
  <c r="AMH85" i="24" s="1"/>
  <c r="MS84" i="24"/>
  <c r="AMH84" i="24" s="1"/>
  <c r="MS83" i="24"/>
  <c r="AMH83" i="24" s="1"/>
  <c r="MS82" i="24"/>
  <c r="AMH82" i="24" s="1"/>
  <c r="MS81" i="24"/>
  <c r="AMH81" i="24" s="1"/>
  <c r="MS80" i="24"/>
  <c r="AMH80" i="24" s="1"/>
  <c r="MS79" i="24"/>
  <c r="AMH79" i="24" s="1"/>
  <c r="MS78" i="24"/>
  <c r="AMH78" i="24" s="1"/>
  <c r="MS77" i="24"/>
  <c r="AMH77" i="24" s="1"/>
  <c r="MS76" i="24"/>
  <c r="AMH76" i="24" s="1"/>
  <c r="MS75" i="24"/>
  <c r="AMH75" i="24" s="1"/>
  <c r="MS74" i="24"/>
  <c r="AMH74" i="24" s="1"/>
  <c r="MS73" i="24"/>
  <c r="AMH73" i="24" s="1"/>
  <c r="MS72" i="24"/>
  <c r="MS71" i="24"/>
  <c r="AMH71" i="24" s="1"/>
  <c r="MS70" i="24"/>
  <c r="MS69" i="24"/>
  <c r="MS68" i="24"/>
  <c r="MS67" i="24"/>
  <c r="MS66" i="24"/>
  <c r="MS65" i="24"/>
  <c r="MS64" i="24"/>
  <c r="MS63" i="24"/>
  <c r="MS62" i="24"/>
  <c r="MM61" i="24"/>
  <c r="MM60" i="24"/>
  <c r="MM59" i="24"/>
  <c r="MM58" i="24"/>
  <c r="MM57" i="24"/>
  <c r="MM56" i="24"/>
  <c r="MM55" i="24"/>
  <c r="MM54" i="24"/>
  <c r="MM53" i="24"/>
  <c r="MM52" i="24"/>
  <c r="MM51" i="24"/>
  <c r="MM50" i="24"/>
  <c r="MM49" i="24"/>
  <c r="MM48" i="24"/>
  <c r="MM47" i="24"/>
  <c r="MM46" i="24"/>
  <c r="MM45" i="24"/>
  <c r="MM44" i="24"/>
  <c r="MM43" i="24"/>
  <c r="MM42" i="24"/>
  <c r="MM41" i="24"/>
  <c r="MM40" i="24"/>
  <c r="MM39" i="24"/>
  <c r="MM38" i="24"/>
  <c r="MM37" i="24"/>
  <c r="MM36" i="24"/>
  <c r="MM35" i="24"/>
  <c r="MM34" i="24"/>
  <c r="MM33" i="24"/>
  <c r="MM32" i="24"/>
  <c r="MM31" i="24"/>
  <c r="MM30" i="24"/>
  <c r="MM29" i="24"/>
  <c r="MM28" i="24"/>
  <c r="MM27" i="24"/>
  <c r="MM26" i="24"/>
  <c r="MM25" i="24"/>
  <c r="MM24" i="24"/>
  <c r="MM23" i="24"/>
  <c r="MM22" i="24"/>
  <c r="MM21" i="24"/>
  <c r="MM20" i="24"/>
  <c r="MM19" i="24"/>
  <c r="MM18" i="24"/>
  <c r="MM17" i="24"/>
  <c r="MM16" i="24"/>
  <c r="MM15" i="24"/>
  <c r="MM14" i="24"/>
  <c r="MM13" i="24"/>
  <c r="MM12" i="24"/>
  <c r="MM11" i="24"/>
  <c r="MM10" i="24"/>
  <c r="AMF10" i="24" s="1"/>
  <c r="MN10" i="24" s="1"/>
  <c r="ACS10" i="24" s="1"/>
  <c r="NB61" i="24"/>
  <c r="MP61" i="24"/>
  <c r="MP60" i="24"/>
  <c r="MP59" i="24"/>
  <c r="MP58" i="24"/>
  <c r="MP57" i="24"/>
  <c r="MP56" i="24"/>
  <c r="MP55" i="24"/>
  <c r="MP54" i="24"/>
  <c r="MP53" i="24"/>
  <c r="MP52" i="24"/>
  <c r="MP51" i="24"/>
  <c r="MP50" i="24"/>
  <c r="MP49" i="24"/>
  <c r="MP48" i="24"/>
  <c r="MP47" i="24"/>
  <c r="MP46" i="24"/>
  <c r="MP45" i="24"/>
  <c r="MP44" i="24"/>
  <c r="MP43" i="24"/>
  <c r="MP42" i="24"/>
  <c r="MP41" i="24"/>
  <c r="MP40" i="24"/>
  <c r="MP39" i="24"/>
  <c r="MP38" i="24"/>
  <c r="MP37" i="24"/>
  <c r="MP36" i="24"/>
  <c r="MP35" i="24"/>
  <c r="MP34" i="24"/>
  <c r="MP33" i="24"/>
  <c r="MP32" i="24"/>
  <c r="MP31" i="24"/>
  <c r="MP30" i="24"/>
  <c r="MP29" i="24"/>
  <c r="MP28" i="24"/>
  <c r="MP27" i="24"/>
  <c r="MP26" i="24"/>
  <c r="MP25" i="24"/>
  <c r="MP24" i="24"/>
  <c r="MP23" i="24"/>
  <c r="MP22" i="24"/>
  <c r="MP21" i="24"/>
  <c r="MP20" i="24"/>
  <c r="MP19" i="24"/>
  <c r="MP18" i="24"/>
  <c r="MP17" i="24"/>
  <c r="MP16" i="24"/>
  <c r="MP15" i="24"/>
  <c r="MP14" i="24"/>
  <c r="MP13" i="24"/>
  <c r="MP12" i="24"/>
  <c r="MP11" i="24"/>
  <c r="MP10" i="24"/>
  <c r="AMG10" i="24" s="1"/>
  <c r="MQ10" i="24" s="1"/>
  <c r="ACT10" i="24" s="1"/>
  <c r="MJ61" i="24"/>
  <c r="MG61" i="24"/>
  <c r="KE11" i="24"/>
  <c r="KE12" i="24"/>
  <c r="KE13" i="24"/>
  <c r="KE14" i="24"/>
  <c r="KE15" i="24"/>
  <c r="KE16" i="24"/>
  <c r="KE17" i="24"/>
  <c r="KE18" i="24"/>
  <c r="KE19" i="24"/>
  <c r="KE20" i="24"/>
  <c r="KE21" i="24"/>
  <c r="KE22" i="24"/>
  <c r="KE23" i="24"/>
  <c r="KE24" i="24"/>
  <c r="KE25" i="24"/>
  <c r="KE26" i="24"/>
  <c r="KE27" i="24"/>
  <c r="KE28" i="24"/>
  <c r="KE29" i="24"/>
  <c r="KE30" i="24"/>
  <c r="KE31" i="24"/>
  <c r="KE32" i="24"/>
  <c r="KE33" i="24"/>
  <c r="KE34" i="24"/>
  <c r="KE35" i="24"/>
  <c r="KE36" i="24"/>
  <c r="KE37" i="24"/>
  <c r="KE38" i="24"/>
  <c r="KE39" i="24"/>
  <c r="KE40" i="24"/>
  <c r="KE41" i="24"/>
  <c r="KE42" i="24"/>
  <c r="KE43" i="24"/>
  <c r="KE44" i="24"/>
  <c r="KE45" i="24"/>
  <c r="KE46" i="24"/>
  <c r="KE47" i="24"/>
  <c r="KE48" i="24"/>
  <c r="KE49" i="24"/>
  <c r="KE50" i="24"/>
  <c r="KE51" i="24"/>
  <c r="KE52" i="24"/>
  <c r="KE53" i="24"/>
  <c r="KE54" i="24"/>
  <c r="KE55" i="24"/>
  <c r="KE56" i="24"/>
  <c r="KE57" i="24"/>
  <c r="KE58" i="24"/>
  <c r="KE59" i="24"/>
  <c r="KE60" i="24"/>
  <c r="KE61" i="24"/>
  <c r="KE10" i="24"/>
  <c r="ALL10" i="24" s="1"/>
  <c r="KF10" i="24" s="1"/>
  <c r="ABY10" i="24" s="1"/>
  <c r="KB61" i="24"/>
  <c r="KB60" i="24"/>
  <c r="KB59" i="24"/>
  <c r="KB58" i="24"/>
  <c r="KB57" i="24"/>
  <c r="KB56" i="24"/>
  <c r="KB55" i="24"/>
  <c r="KB54" i="24"/>
  <c r="KB53" i="24"/>
  <c r="KB52" i="24"/>
  <c r="KB51" i="24"/>
  <c r="KB50" i="24"/>
  <c r="KB49" i="24"/>
  <c r="KB48" i="24"/>
  <c r="KB47" i="24"/>
  <c r="KB46" i="24"/>
  <c r="KB45" i="24"/>
  <c r="KB44" i="24"/>
  <c r="KB43" i="24"/>
  <c r="KB42" i="24"/>
  <c r="KB41" i="24"/>
  <c r="KB40" i="24"/>
  <c r="KB39" i="24"/>
  <c r="KB38" i="24"/>
  <c r="KB37" i="24"/>
  <c r="KB36" i="24"/>
  <c r="KB35" i="24"/>
  <c r="KB34" i="24"/>
  <c r="KB33" i="24"/>
  <c r="KB32" i="24"/>
  <c r="KB31" i="24"/>
  <c r="KB30" i="24"/>
  <c r="KB29" i="24"/>
  <c r="KB28" i="24"/>
  <c r="KB27" i="24"/>
  <c r="KB26" i="24"/>
  <c r="KB25" i="24"/>
  <c r="KB24" i="24"/>
  <c r="KB23" i="24"/>
  <c r="KB22" i="24"/>
  <c r="KB21" i="24"/>
  <c r="KB20" i="24"/>
  <c r="KB19" i="24"/>
  <c r="KB18" i="24"/>
  <c r="KB17" i="24"/>
  <c r="KB16" i="24"/>
  <c r="KB15" i="24"/>
  <c r="KB14" i="24"/>
  <c r="KB13" i="24"/>
  <c r="KB12" i="24"/>
  <c r="JY61" i="24"/>
  <c r="JY60" i="24"/>
  <c r="JY59" i="24"/>
  <c r="JY58" i="24"/>
  <c r="JY57" i="24"/>
  <c r="JY56" i="24"/>
  <c r="JY55" i="24"/>
  <c r="JY54" i="24"/>
  <c r="JY53" i="24"/>
  <c r="JY52" i="24"/>
  <c r="JY51" i="24"/>
  <c r="JY50" i="24"/>
  <c r="JY49" i="24"/>
  <c r="JY48" i="24"/>
  <c r="JY47" i="24"/>
  <c r="JY46" i="24"/>
  <c r="JY45" i="24"/>
  <c r="JY44" i="24"/>
  <c r="JY43" i="24"/>
  <c r="JY42" i="24"/>
  <c r="JY41" i="24"/>
  <c r="JY40" i="24"/>
  <c r="JY39" i="24"/>
  <c r="JY38" i="24"/>
  <c r="JY37" i="24"/>
  <c r="JY36" i="24"/>
  <c r="JY35" i="24"/>
  <c r="JY34" i="24"/>
  <c r="JY33" i="24"/>
  <c r="JY32" i="24"/>
  <c r="JY31" i="24"/>
  <c r="JY30" i="24"/>
  <c r="JY29" i="24"/>
  <c r="JY28" i="24"/>
  <c r="JY27" i="24"/>
  <c r="JY26" i="24"/>
  <c r="JY25" i="24"/>
  <c r="JY24" i="24"/>
  <c r="JY23" i="24"/>
  <c r="JY22" i="24"/>
  <c r="JY21" i="24"/>
  <c r="JY20" i="24"/>
  <c r="JY19" i="24"/>
  <c r="JY18" i="24"/>
  <c r="JY17" i="24"/>
  <c r="JY16" i="24"/>
  <c r="JY15" i="24"/>
  <c r="JY14" i="24"/>
  <c r="JY13" i="24"/>
  <c r="JY12" i="24"/>
  <c r="JY11" i="24"/>
  <c r="JY10" i="24"/>
  <c r="ALJ10" i="24" s="1"/>
  <c r="JZ10" i="24" s="1"/>
  <c r="ABW10" i="24" s="1"/>
  <c r="EK11" i="24"/>
  <c r="EK12" i="24"/>
  <c r="EK13" i="24"/>
  <c r="EK14" i="24"/>
  <c r="EK15" i="24"/>
  <c r="EK16" i="24"/>
  <c r="EK17" i="24"/>
  <c r="EK18" i="24"/>
  <c r="EK19" i="24"/>
  <c r="EK20" i="24"/>
  <c r="EK21" i="24"/>
  <c r="EK22" i="24"/>
  <c r="EK23" i="24"/>
  <c r="EK24" i="24"/>
  <c r="EK25" i="24"/>
  <c r="EK26" i="24"/>
  <c r="EK27" i="24"/>
  <c r="EK28" i="24"/>
  <c r="EK29" i="24"/>
  <c r="EK30" i="24"/>
  <c r="EK31" i="24"/>
  <c r="EK32" i="24"/>
  <c r="EK33" i="24"/>
  <c r="EK34" i="24"/>
  <c r="EK35" i="24"/>
  <c r="EK36" i="24"/>
  <c r="EK37" i="24"/>
  <c r="EK38" i="24"/>
  <c r="EK39" i="24"/>
  <c r="EK40" i="24"/>
  <c r="EK41" i="24"/>
  <c r="EK42" i="24"/>
  <c r="EK43" i="24"/>
  <c r="EK44" i="24"/>
  <c r="EK45" i="24"/>
  <c r="EK46" i="24"/>
  <c r="EK47" i="24"/>
  <c r="EK48" i="24"/>
  <c r="EK49" i="24"/>
  <c r="EK50" i="24"/>
  <c r="EK51" i="24"/>
  <c r="EK52" i="24"/>
  <c r="EK53" i="24"/>
  <c r="EK54" i="24"/>
  <c r="EK55" i="24"/>
  <c r="EK56" i="24"/>
  <c r="EK57" i="24"/>
  <c r="EK58" i="24"/>
  <c r="EK59" i="24"/>
  <c r="EK60" i="24"/>
  <c r="EK61" i="24"/>
  <c r="EK10" i="24"/>
  <c r="AJN10" i="24" s="1"/>
  <c r="EL10" i="24" s="1"/>
  <c r="AAA10" i="24" s="1"/>
  <c r="EN61" i="24"/>
  <c r="EN60" i="24"/>
  <c r="EN59" i="24"/>
  <c r="EN58" i="24"/>
  <c r="EN57" i="24"/>
  <c r="EN56" i="24"/>
  <c r="EN55" i="24"/>
  <c r="EN54" i="24"/>
  <c r="EN53" i="24"/>
  <c r="EN52" i="24"/>
  <c r="EN51" i="24"/>
  <c r="EN50" i="24"/>
  <c r="EN49" i="24"/>
  <c r="EN48" i="24"/>
  <c r="EN47" i="24"/>
  <c r="EN46" i="24"/>
  <c r="EN45" i="24"/>
  <c r="EN44" i="24"/>
  <c r="EN43" i="24"/>
  <c r="EN42" i="24"/>
  <c r="EN41" i="24"/>
  <c r="EN40" i="24"/>
  <c r="EN39" i="24"/>
  <c r="EN38" i="24"/>
  <c r="EN37" i="24"/>
  <c r="EN36" i="24"/>
  <c r="EN35" i="24"/>
  <c r="EN34" i="24"/>
  <c r="EN33" i="24"/>
  <c r="EN32" i="24"/>
  <c r="EN31" i="24"/>
  <c r="EN30" i="24"/>
  <c r="EN29" i="24"/>
  <c r="EN28" i="24"/>
  <c r="EN27" i="24"/>
  <c r="EN26" i="24"/>
  <c r="EN25" i="24"/>
  <c r="EN24" i="24"/>
  <c r="EN23" i="24"/>
  <c r="EN22" i="24"/>
  <c r="EN21" i="24"/>
  <c r="EN20" i="24"/>
  <c r="EN19" i="24"/>
  <c r="EN18" i="24"/>
  <c r="EN17" i="24"/>
  <c r="EN16" i="24"/>
  <c r="EN15" i="24"/>
  <c r="EN14" i="24"/>
  <c r="EN13" i="24"/>
  <c r="EN12" i="24"/>
  <c r="EN11" i="24"/>
  <c r="EN10" i="24"/>
  <c r="AJO10" i="24" s="1"/>
  <c r="EO10" i="24" s="1"/>
  <c r="AAB10" i="24" s="1"/>
  <c r="AF107" i="17" l="1" a="1"/>
  <c r="AF107" i="17" s="1"/>
  <c r="OL15" i="24"/>
  <c r="AFX15" i="24"/>
  <c r="OB17" i="24"/>
  <c r="AFU17" i="24" s="1"/>
  <c r="OK16" i="24"/>
  <c r="OC16" i="24"/>
  <c r="SF11" i="24"/>
  <c r="XH11" i="24"/>
  <c r="QY11" i="24"/>
  <c r="YL11" i="24"/>
  <c r="WD11" i="24"/>
  <c r="ACF10" i="24"/>
  <c r="AJN67" i="24"/>
  <c r="AJN68" i="24"/>
  <c r="AMH66" i="24"/>
  <c r="AJO68" i="24"/>
  <c r="AJN69" i="24"/>
  <c r="AJO67" i="24"/>
  <c r="AMH67" i="24"/>
  <c r="AJN62" i="24"/>
  <c r="AJO69" i="24"/>
  <c r="AJN70" i="24"/>
  <c r="AMH68" i="24"/>
  <c r="AJO62" i="24"/>
  <c r="AJN63" i="24"/>
  <c r="AJO70" i="24"/>
  <c r="AJN71" i="24"/>
  <c r="AMH72" i="24"/>
  <c r="AMH69" i="24"/>
  <c r="AJO63" i="24"/>
  <c r="AJN64" i="24"/>
  <c r="AJO71" i="24"/>
  <c r="AJN72" i="24"/>
  <c r="AJO66" i="24"/>
  <c r="AMH70" i="24"/>
  <c r="AJO64" i="24"/>
  <c r="AJN65" i="24"/>
  <c r="AJO72" i="24"/>
  <c r="AMD62" i="24"/>
  <c r="AME62" i="24"/>
  <c r="AMF62" i="24"/>
  <c r="AMG62" i="24"/>
  <c r="AMI62" i="24"/>
  <c r="AMJ62" i="24"/>
  <c r="AMM62" i="24"/>
  <c r="AMN62" i="24"/>
  <c r="AMO62" i="24"/>
  <c r="AMO70" i="24"/>
  <c r="ALJ68" i="24"/>
  <c r="ALK68" i="24"/>
  <c r="ALL68" i="24"/>
  <c r="ALM67" i="24"/>
  <c r="ALT72" i="24"/>
  <c r="ALU71" i="24"/>
  <c r="ALV70" i="24"/>
  <c r="ALW69" i="24"/>
  <c r="ALX68" i="24"/>
  <c r="ALY67" i="24"/>
  <c r="AMB72" i="24"/>
  <c r="AMC71" i="24"/>
  <c r="AMD63" i="24"/>
  <c r="AMD71" i="24"/>
  <c r="AME63" i="24"/>
  <c r="AME71" i="24"/>
  <c r="AMF63" i="24"/>
  <c r="AMF71" i="24"/>
  <c r="AMG63" i="24"/>
  <c r="AMG71" i="24"/>
  <c r="AMI63" i="24"/>
  <c r="AMI71" i="24"/>
  <c r="AMJ63" i="24"/>
  <c r="AMJ71" i="24"/>
  <c r="AMK71" i="24"/>
  <c r="AML71" i="24"/>
  <c r="AMM63" i="24"/>
  <c r="AMM71" i="24"/>
  <c r="AMN63" i="24"/>
  <c r="AMN71" i="24"/>
  <c r="AMO63" i="24"/>
  <c r="AMO71" i="24"/>
  <c r="ALJ69" i="24"/>
  <c r="ALK69" i="24"/>
  <c r="ALL69" i="24"/>
  <c r="ALM68" i="24"/>
  <c r="ALR67" i="24"/>
  <c r="ALU72" i="24"/>
  <c r="ALV71" i="24"/>
  <c r="ALW70" i="24"/>
  <c r="ALX69" i="24"/>
  <c r="ALY68" i="24"/>
  <c r="ALZ67" i="24"/>
  <c r="AMC72" i="24"/>
  <c r="AMD64" i="24"/>
  <c r="AMD72" i="24"/>
  <c r="AME64" i="24"/>
  <c r="AME72" i="24"/>
  <c r="AMF64" i="24"/>
  <c r="AMF72" i="24"/>
  <c r="AMG64" i="24"/>
  <c r="AMG72" i="24"/>
  <c r="AMI64" i="24"/>
  <c r="AMI72" i="24"/>
  <c r="AMJ64" i="24"/>
  <c r="AMJ72" i="24"/>
  <c r="AMK64" i="24"/>
  <c r="AMK72" i="24"/>
  <c r="AML72" i="24"/>
  <c r="AMM64" i="24"/>
  <c r="AMM72" i="24"/>
  <c r="AMN64" i="24"/>
  <c r="AMN72" i="24"/>
  <c r="AMO64" i="24"/>
  <c r="AMO72" i="24"/>
  <c r="ALJ62" i="24"/>
  <c r="ALJ70" i="24"/>
  <c r="ALK62" i="24"/>
  <c r="ALK70" i="24"/>
  <c r="ALL62" i="24"/>
  <c r="ALL70" i="24"/>
  <c r="ALM69" i="24"/>
  <c r="ALR68" i="24"/>
  <c r="ALS67" i="24"/>
  <c r="ALV72" i="24"/>
  <c r="ALW71" i="24"/>
  <c r="ALX70" i="24"/>
  <c r="ALY69" i="24"/>
  <c r="ALZ68" i="24"/>
  <c r="AMA67" i="24"/>
  <c r="AMD65" i="24"/>
  <c r="AME65" i="24"/>
  <c r="AMF65" i="24"/>
  <c r="AMG65" i="24"/>
  <c r="AMI65" i="24"/>
  <c r="AMJ65" i="24"/>
  <c r="AMK65" i="24"/>
  <c r="AMM65" i="24"/>
  <c r="AMN65" i="24"/>
  <c r="AMO65" i="24"/>
  <c r="ALJ63" i="24"/>
  <c r="ALJ71" i="24"/>
  <c r="ALK63" i="24"/>
  <c r="ALK71" i="24"/>
  <c r="ALL63" i="24"/>
  <c r="ALL71" i="24"/>
  <c r="ALM70" i="24"/>
  <c r="ALR69" i="24"/>
  <c r="ALS68" i="24"/>
  <c r="ALT67" i="24"/>
  <c r="ALW72" i="24"/>
  <c r="ALX71" i="24"/>
  <c r="ALY70" i="24"/>
  <c r="ALZ69" i="24"/>
  <c r="AMA68" i="24"/>
  <c r="AMB67" i="24"/>
  <c r="AMD66" i="24"/>
  <c r="AME66" i="24"/>
  <c r="AMF66" i="24"/>
  <c r="AMG66" i="24"/>
  <c r="AMI66" i="24"/>
  <c r="AMJ66" i="24"/>
  <c r="AMK66" i="24"/>
  <c r="AMM66" i="24"/>
  <c r="AMN66" i="24"/>
  <c r="AMO66" i="24"/>
  <c r="ALJ64" i="24"/>
  <c r="ALJ72" i="24"/>
  <c r="ALK64" i="24"/>
  <c r="ALK72" i="24"/>
  <c r="ALL64" i="24"/>
  <c r="ALL72" i="24"/>
  <c r="ALM71" i="24"/>
  <c r="ALR70" i="24"/>
  <c r="ALS69" i="24"/>
  <c r="ALT68" i="24"/>
  <c r="ALU67" i="24"/>
  <c r="ALX72" i="24"/>
  <c r="ALY71" i="24"/>
  <c r="ALZ70" i="24"/>
  <c r="AMA69" i="24"/>
  <c r="AMB68" i="24"/>
  <c r="AMC67" i="24"/>
  <c r="AMD67" i="24"/>
  <c r="AME67" i="24"/>
  <c r="AMF67" i="24"/>
  <c r="AMG67" i="24"/>
  <c r="AMI67" i="24"/>
  <c r="AMJ67" i="24"/>
  <c r="AMK67" i="24"/>
  <c r="AML67" i="24"/>
  <c r="AMM67" i="24"/>
  <c r="AMN67" i="24"/>
  <c r="AMO67" i="24"/>
  <c r="ALJ65" i="24"/>
  <c r="ALK65" i="24"/>
  <c r="ALL65" i="24"/>
  <c r="ALM72" i="24"/>
  <c r="ALR71" i="24"/>
  <c r="ALS70" i="24"/>
  <c r="ALT69" i="24"/>
  <c r="ALU68" i="24"/>
  <c r="ALV67" i="24"/>
  <c r="ALY72" i="24"/>
  <c r="ALZ71" i="24"/>
  <c r="AMA70" i="24"/>
  <c r="AMB69" i="24"/>
  <c r="AMC68" i="24"/>
  <c r="AMD68" i="24"/>
  <c r="AME68" i="24"/>
  <c r="AMF68" i="24"/>
  <c r="AMG68" i="24"/>
  <c r="AMI68" i="24"/>
  <c r="AMJ68" i="24"/>
  <c r="AMK68" i="24"/>
  <c r="AML68" i="24"/>
  <c r="AMM68" i="24"/>
  <c r="AMN68" i="24"/>
  <c r="AMO68" i="24"/>
  <c r="ALJ66" i="24"/>
  <c r="ALK66" i="24"/>
  <c r="ALL66" i="24"/>
  <c r="AMC69" i="24"/>
  <c r="AMD69" i="24"/>
  <c r="AME69" i="24"/>
  <c r="AMF69" i="24"/>
  <c r="AMG69" i="24"/>
  <c r="AMI69" i="24"/>
  <c r="AMJ69" i="24"/>
  <c r="AMK69" i="24"/>
  <c r="AML69" i="24"/>
  <c r="AMM69" i="24"/>
  <c r="AMN69" i="24"/>
  <c r="AMO69" i="24"/>
  <c r="AJN46" i="24"/>
  <c r="AJN38" i="24"/>
  <c r="AJN30" i="24"/>
  <c r="AJN22" i="24"/>
  <c r="AMF13" i="24"/>
  <c r="AMF21" i="24"/>
  <c r="AMF29" i="24"/>
  <c r="AMF45" i="24"/>
  <c r="AMF61" i="24"/>
  <c r="AMM47" i="24"/>
  <c r="AJO15" i="24"/>
  <c r="AMG26" i="24"/>
  <c r="AMF46" i="24"/>
  <c r="ALJ31" i="24"/>
  <c r="AMG19" i="24"/>
  <c r="AMG35" i="24"/>
  <c r="AMF15" i="24"/>
  <c r="AMF23" i="24"/>
  <c r="AMF47" i="24"/>
  <c r="ALJ46" i="24"/>
  <c r="ALK18" i="24"/>
  <c r="AMG18" i="24"/>
  <c r="AMF30" i="24"/>
  <c r="AJO25" i="24"/>
  <c r="AMG27" i="24"/>
  <c r="AMF31" i="24"/>
  <c r="AJN61" i="24"/>
  <c r="AJN37" i="24"/>
  <c r="AJN29" i="24"/>
  <c r="AJN21" i="24"/>
  <c r="ALJ16" i="24"/>
  <c r="ALJ24" i="24"/>
  <c r="ALJ32" i="24"/>
  <c r="ALJ40" i="24"/>
  <c r="ALJ48" i="24"/>
  <c r="ALK20" i="24"/>
  <c r="ALK28" i="24"/>
  <c r="ALK36" i="24"/>
  <c r="ALK44" i="24"/>
  <c r="ALL48" i="24"/>
  <c r="ALL32" i="24"/>
  <c r="ALL24" i="24"/>
  <c r="ALL16" i="24"/>
  <c r="AMG12" i="24"/>
  <c r="AMG20" i="24"/>
  <c r="AMG28" i="24"/>
  <c r="AMG36" i="24"/>
  <c r="AMG44" i="24"/>
  <c r="AJU93" i="24"/>
  <c r="ALJ13" i="24"/>
  <c r="AKT76" i="24"/>
  <c r="ALJ14" i="24"/>
  <c r="AJN14" i="24"/>
  <c r="ALJ23" i="24"/>
  <c r="ALK35" i="24"/>
  <c r="AJO26" i="24"/>
  <c r="AJO11" i="24"/>
  <c r="EO11" i="24" s="1"/>
  <c r="AAB11" i="24" s="1"/>
  <c r="AJO27" i="24"/>
  <c r="AJO35" i="24"/>
  <c r="AJN44" i="24"/>
  <c r="ALL23" i="24"/>
  <c r="AMN11" i="24"/>
  <c r="NL11" i="24" s="1"/>
  <c r="ADA11" i="24" s="1"/>
  <c r="ALJ22" i="24"/>
  <c r="ALK34" i="24"/>
  <c r="AMF14" i="24"/>
  <c r="ALJ47" i="24"/>
  <c r="ALK43" i="24"/>
  <c r="AJO20" i="24"/>
  <c r="AJO44" i="24"/>
  <c r="AJN51" i="24"/>
  <c r="AJN43" i="24"/>
  <c r="AJN27" i="24"/>
  <c r="AJN19" i="24"/>
  <c r="AJN11" i="24"/>
  <c r="EL11" i="24" s="1"/>
  <c r="AAA11" i="24" s="1"/>
  <c r="AJV88" i="24"/>
  <c r="AMO11" i="24"/>
  <c r="NO11" i="24" s="1"/>
  <c r="ADB11" i="24" s="1"/>
  <c r="ALK26" i="24"/>
  <c r="AMG42" i="24"/>
  <c r="AMF22" i="24"/>
  <c r="AJO17" i="24"/>
  <c r="ALJ15" i="24"/>
  <c r="ALK27" i="24"/>
  <c r="AMG11" i="24"/>
  <c r="MQ11" i="24" s="1"/>
  <c r="AJO18" i="24"/>
  <c r="AJO12" i="24"/>
  <c r="AJO28" i="24"/>
  <c r="AJO60" i="24"/>
  <c r="AJN50" i="24"/>
  <c r="AJN42" i="24"/>
  <c r="AJN26" i="24"/>
  <c r="AJN18" i="24"/>
  <c r="ALJ11" i="24"/>
  <c r="JZ11" i="24" s="1"/>
  <c r="ABW11" i="24" s="1"/>
  <c r="AMF11" i="24"/>
  <c r="MN11" i="24" s="1"/>
  <c r="ACS11" i="24" s="1"/>
  <c r="AMM21" i="24"/>
  <c r="AMM29" i="24"/>
  <c r="AMM45" i="24"/>
  <c r="AMM61" i="24"/>
  <c r="AMN13" i="24"/>
  <c r="AMN21" i="24"/>
  <c r="AMN29" i="24"/>
  <c r="AMN45" i="24"/>
  <c r="AMO17" i="24"/>
  <c r="AMO25" i="24"/>
  <c r="AMO33" i="24"/>
  <c r="AMO49" i="24"/>
  <c r="AJU84" i="24"/>
  <c r="ALJ30" i="24"/>
  <c r="ALK42" i="24"/>
  <c r="AMG34" i="24"/>
  <c r="AJO49" i="24"/>
  <c r="ALK19" i="24"/>
  <c r="AMG43" i="24"/>
  <c r="AJO42" i="24"/>
  <c r="AJO30" i="24"/>
  <c r="AJN33" i="24"/>
  <c r="AJN25" i="24"/>
  <c r="AJN17" i="24"/>
  <c r="ALJ12" i="24"/>
  <c r="AMF12" i="24"/>
  <c r="AKT99" i="24"/>
  <c r="KB10" i="24"/>
  <c r="ALK10" i="24" s="1"/>
  <c r="KC10" i="24" s="1"/>
  <c r="ABX10" i="24" s="1"/>
  <c r="AMF53" i="24"/>
  <c r="AJO52" i="24"/>
  <c r="ALJ54" i="24"/>
  <c r="AMF54" i="24"/>
  <c r="ALJ55" i="24"/>
  <c r="ALK51" i="24"/>
  <c r="AMG51" i="24"/>
  <c r="ALJ56" i="24"/>
  <c r="ALK52" i="24"/>
  <c r="AMG52" i="24"/>
  <c r="AMG50" i="24"/>
  <c r="ALK50" i="24"/>
  <c r="AMM53" i="24"/>
  <c r="AMN53" i="24"/>
  <c r="ALJ38" i="24"/>
  <c r="AMF38" i="24"/>
  <c r="ALL40" i="24"/>
  <c r="ALL56" i="24"/>
  <c r="AJN59" i="24"/>
  <c r="AMN61" i="24"/>
  <c r="AMO57" i="24"/>
  <c r="ALK58" i="24"/>
  <c r="AMG58" i="24"/>
  <c r="MS61" i="24"/>
  <c r="ALK59" i="24"/>
  <c r="AMG59" i="24"/>
  <c r="AMF55" i="24"/>
  <c r="ALK60" i="24"/>
  <c r="AMG60" i="24"/>
  <c r="ALJ39" i="24"/>
  <c r="AMF39" i="24"/>
  <c r="ALL39" i="24"/>
  <c r="AJO37" i="24"/>
  <c r="AMM37" i="24"/>
  <c r="AMN37" i="24"/>
  <c r="AMO41" i="24"/>
  <c r="AMF37" i="24"/>
  <c r="AJN60" i="24"/>
  <c r="AJN52" i="24"/>
  <c r="AJN36" i="24"/>
  <c r="AJN28" i="24"/>
  <c r="AJN20" i="24"/>
  <c r="AJN12" i="24"/>
  <c r="AMN50" i="24"/>
  <c r="AJN41" i="24"/>
  <c r="AJO61" i="24"/>
  <c r="AJO13" i="24"/>
  <c r="AJO21" i="24"/>
  <c r="AJO29" i="24"/>
  <c r="AJO45" i="24"/>
  <c r="AJO53" i="24"/>
  <c r="AJN35" i="24"/>
  <c r="AJN40" i="24"/>
  <c r="AJO14" i="24"/>
  <c r="AJO38" i="24"/>
  <c r="AJO54" i="24"/>
  <c r="AJO22" i="24"/>
  <c r="AJO46" i="24"/>
  <c r="AJO23" i="24"/>
  <c r="AJN48" i="24"/>
  <c r="AJN24" i="24"/>
  <c r="AMM22" i="24"/>
  <c r="AMM30" i="24"/>
  <c r="AMM38" i="24"/>
  <c r="AMM46" i="24"/>
  <c r="AMM54" i="24"/>
  <c r="AMN14" i="24"/>
  <c r="AMN22" i="24"/>
  <c r="AMN30" i="24"/>
  <c r="AMN38" i="24"/>
  <c r="AMN46" i="24"/>
  <c r="AMN54" i="24"/>
  <c r="AMO18" i="24"/>
  <c r="AMO26" i="24"/>
  <c r="AMO34" i="24"/>
  <c r="AMO42" i="24"/>
  <c r="AMO50" i="24"/>
  <c r="AMO58" i="24"/>
  <c r="AJN13" i="24"/>
  <c r="AJN16" i="24"/>
  <c r="AJO19" i="24"/>
  <c r="AJO36" i="24"/>
  <c r="AJO41" i="24"/>
  <c r="AJO16" i="24"/>
  <c r="AJO24" i="24"/>
  <c r="AJO48" i="24"/>
  <c r="AJN55" i="24"/>
  <c r="AJN23" i="24"/>
  <c r="AJN15" i="24"/>
  <c r="AMM31" i="24"/>
  <c r="KB11" i="24"/>
  <c r="ALK16" i="24" s="1"/>
  <c r="ALL57" i="24"/>
  <c r="ALL49" i="24"/>
  <c r="ALL41" i="24"/>
  <c r="ALL33" i="24"/>
  <c r="ALL25" i="24"/>
  <c r="ALL17" i="24"/>
  <c r="AJO39" i="24"/>
  <c r="AJN58" i="24"/>
  <c r="AJN34" i="24"/>
  <c r="ALJ17" i="24"/>
  <c r="ALJ25" i="24"/>
  <c r="ALJ33" i="24"/>
  <c r="ALJ41" i="24"/>
  <c r="ALJ49" i="24"/>
  <c r="ALJ57" i="24"/>
  <c r="ALK21" i="24"/>
  <c r="ALK29" i="24"/>
  <c r="ALK37" i="24"/>
  <c r="ALK45" i="24"/>
  <c r="ALK53" i="24"/>
  <c r="ALK61" i="24"/>
  <c r="ALL55" i="24"/>
  <c r="ALL47" i="24"/>
  <c r="ALL31" i="24"/>
  <c r="ALL15" i="24"/>
  <c r="AMD61" i="24"/>
  <c r="AMG13" i="24"/>
  <c r="AMG21" i="24"/>
  <c r="AMG29" i="24"/>
  <c r="AMG37" i="24"/>
  <c r="AMG45" i="24"/>
  <c r="AMG53" i="24"/>
  <c r="AMG61" i="24"/>
  <c r="AMF16" i="24"/>
  <c r="AMF24" i="24"/>
  <c r="AMF32" i="24"/>
  <c r="AMF40" i="24"/>
  <c r="AMF48" i="24"/>
  <c r="AMF56" i="24"/>
  <c r="AMM23" i="24"/>
  <c r="AMM39" i="24"/>
  <c r="AMM55" i="24"/>
  <c r="AMN15" i="24"/>
  <c r="AMN23" i="24"/>
  <c r="AMN31" i="24"/>
  <c r="AMN39" i="24"/>
  <c r="AMN47" i="24"/>
  <c r="AMN55" i="24"/>
  <c r="AMO19" i="24"/>
  <c r="AMO27" i="24"/>
  <c r="AMO35" i="24"/>
  <c r="AMO43" i="24"/>
  <c r="AMO51" i="24"/>
  <c r="AMO59" i="24"/>
  <c r="AJV94" i="24"/>
  <c r="AJV100" i="24"/>
  <c r="AKU103" i="24"/>
  <c r="AKT104" i="24"/>
  <c r="AJO40" i="24"/>
  <c r="AJN57" i="24"/>
  <c r="AJN49" i="24"/>
  <c r="ALJ18" i="24"/>
  <c r="ALJ26" i="24"/>
  <c r="ALJ34" i="24"/>
  <c r="ALJ42" i="24"/>
  <c r="ALJ50" i="24"/>
  <c r="ALJ58" i="24"/>
  <c r="ALK22" i="24"/>
  <c r="ALK30" i="24"/>
  <c r="ALK38" i="24"/>
  <c r="ALK46" i="24"/>
  <c r="ALK54" i="24"/>
  <c r="ALL54" i="24"/>
  <c r="ALL46" i="24"/>
  <c r="ALL38" i="24"/>
  <c r="ALL30" i="24"/>
  <c r="ALL22" i="24"/>
  <c r="ALL14" i="24"/>
  <c r="AMG14" i="24"/>
  <c r="AMG22" i="24"/>
  <c r="AMG30" i="24"/>
  <c r="AMG38" i="24"/>
  <c r="AMG46" i="24"/>
  <c r="AMG54" i="24"/>
  <c r="AMF17" i="24"/>
  <c r="AMF25" i="24"/>
  <c r="AMF33" i="24"/>
  <c r="AMF41" i="24"/>
  <c r="AMF49" i="24"/>
  <c r="AMF57" i="24"/>
  <c r="AMM16" i="24"/>
  <c r="AMM24" i="24"/>
  <c r="AMM32" i="24"/>
  <c r="AMM40" i="24"/>
  <c r="AMM48" i="24"/>
  <c r="AMM56" i="24"/>
  <c r="AMN16" i="24"/>
  <c r="AMN24" i="24"/>
  <c r="AMN32" i="24"/>
  <c r="AMN40" i="24"/>
  <c r="AMN48" i="24"/>
  <c r="AMN56" i="24"/>
  <c r="AMO12" i="24"/>
  <c r="AMO20" i="24"/>
  <c r="AMO28" i="24"/>
  <c r="AMO36" i="24"/>
  <c r="AMO44" i="24"/>
  <c r="AMO52" i="24"/>
  <c r="AMO60" i="24"/>
  <c r="AJU95" i="24"/>
  <c r="AJU97" i="24"/>
  <c r="AKT105" i="24"/>
  <c r="AJU107" i="24"/>
  <c r="AJO47" i="24"/>
  <c r="AJO56" i="24"/>
  <c r="AJO33" i="24"/>
  <c r="AJO57" i="24"/>
  <c r="AJN56" i="24"/>
  <c r="AJN32" i="24"/>
  <c r="ALJ19" i="24"/>
  <c r="ALJ27" i="24"/>
  <c r="ALJ35" i="24"/>
  <c r="ALJ43" i="24"/>
  <c r="ALJ51" i="24"/>
  <c r="ALJ59" i="24"/>
  <c r="ALK23" i="24"/>
  <c r="ALK31" i="24"/>
  <c r="ALK39" i="24"/>
  <c r="ALK47" i="24"/>
  <c r="ALK55" i="24"/>
  <c r="ALL61" i="24"/>
  <c r="ALL53" i="24"/>
  <c r="ALL45" i="24"/>
  <c r="ALL37" i="24"/>
  <c r="ALL29" i="24"/>
  <c r="ALL21" i="24"/>
  <c r="ALL13" i="24"/>
  <c r="AMG15" i="24"/>
  <c r="AMG23" i="24"/>
  <c r="AMG31" i="24"/>
  <c r="AMG39" i="24"/>
  <c r="AMG47" i="24"/>
  <c r="AMG55" i="24"/>
  <c r="AMF18" i="24"/>
  <c r="AMF26" i="24"/>
  <c r="AMF34" i="24"/>
  <c r="AMF42" i="24"/>
  <c r="AMF50" i="24"/>
  <c r="AMF58" i="24"/>
  <c r="AMJ61" i="24"/>
  <c r="AMM17" i="24"/>
  <c r="AMM25" i="24"/>
  <c r="AMM33" i="24"/>
  <c r="AMM41" i="24"/>
  <c r="AMM49" i="24"/>
  <c r="AMM57" i="24"/>
  <c r="AMI61" i="24"/>
  <c r="AMN17" i="24"/>
  <c r="AMN25" i="24"/>
  <c r="AMN33" i="24"/>
  <c r="AMN41" i="24"/>
  <c r="AMN49" i="24"/>
  <c r="AMN57" i="24"/>
  <c r="AMO13" i="24"/>
  <c r="AMO21" i="24"/>
  <c r="AMO29" i="24"/>
  <c r="AMO37" i="24"/>
  <c r="AMO45" i="24"/>
  <c r="AMO53" i="24"/>
  <c r="AMO61" i="24"/>
  <c r="AJU73" i="24"/>
  <c r="AKT73" i="24"/>
  <c r="AKT75" i="24"/>
  <c r="AJU75" i="24"/>
  <c r="AJU77" i="24"/>
  <c r="AKT77" i="24"/>
  <c r="AJU78" i="24"/>
  <c r="AKT78" i="24"/>
  <c r="AJU79" i="24"/>
  <c r="AKT79" i="24"/>
  <c r="AJU80" i="24"/>
  <c r="AKT80" i="24"/>
  <c r="AKT81" i="24"/>
  <c r="AJU81" i="24"/>
  <c r="AKT82" i="24"/>
  <c r="AJU82" i="24"/>
  <c r="AJU83" i="24"/>
  <c r="AKT83" i="24"/>
  <c r="AJU85" i="24"/>
  <c r="AKT85" i="24"/>
  <c r="AKT87" i="24"/>
  <c r="AJU87" i="24"/>
  <c r="AJU88" i="24"/>
  <c r="AKT88" i="24"/>
  <c r="AKT89" i="24"/>
  <c r="AJU89" i="24"/>
  <c r="AKT91" i="24"/>
  <c r="AJU91" i="24"/>
  <c r="AKT92" i="24"/>
  <c r="AJU92" i="24"/>
  <c r="AKT94" i="24"/>
  <c r="AJU94" i="24"/>
  <c r="AJU96" i="24"/>
  <c r="AKT96" i="24"/>
  <c r="AJU100" i="24"/>
  <c r="AKT100" i="24"/>
  <c r="AKT101" i="24"/>
  <c r="AJU101" i="24"/>
  <c r="AKT102" i="24"/>
  <c r="AJU102" i="24"/>
  <c r="AKT103" i="24"/>
  <c r="AJU103" i="24"/>
  <c r="AKT106" i="24"/>
  <c r="AJU106" i="24"/>
  <c r="AJU108" i="24"/>
  <c r="AKT108" i="24"/>
  <c r="AJU98" i="24"/>
  <c r="AJO31" i="24"/>
  <c r="AJO32" i="24"/>
  <c r="AJO34" i="24"/>
  <c r="AJO50" i="24"/>
  <c r="AJO58" i="24"/>
  <c r="AJN47" i="24"/>
  <c r="AJN39" i="24"/>
  <c r="AJN31" i="24"/>
  <c r="ALJ20" i="24"/>
  <c r="ALJ28" i="24"/>
  <c r="ALJ36" i="24"/>
  <c r="ALJ44" i="24"/>
  <c r="ALJ52" i="24"/>
  <c r="ALJ60" i="24"/>
  <c r="ALK24" i="24"/>
  <c r="ALK32" i="24"/>
  <c r="ALK40" i="24"/>
  <c r="ALK48" i="24"/>
  <c r="ALK56" i="24"/>
  <c r="ALL60" i="24"/>
  <c r="ALL52" i="24"/>
  <c r="ALL44" i="24"/>
  <c r="ALL36" i="24"/>
  <c r="ALL28" i="24"/>
  <c r="ALL20" i="24"/>
  <c r="ALL12" i="24"/>
  <c r="AMG16" i="24"/>
  <c r="AMG24" i="24"/>
  <c r="AMG32" i="24"/>
  <c r="AMG40" i="24"/>
  <c r="AMG48" i="24"/>
  <c r="AMG56" i="24"/>
  <c r="AMF19" i="24"/>
  <c r="AMF27" i="24"/>
  <c r="AMF35" i="24"/>
  <c r="AMF43" i="24"/>
  <c r="AMF51" i="24"/>
  <c r="AMF59" i="24"/>
  <c r="AMM18" i="24"/>
  <c r="AMM26" i="24"/>
  <c r="AMM34" i="24"/>
  <c r="AMM42" i="24"/>
  <c r="AMM50" i="24"/>
  <c r="AMM58" i="24"/>
  <c r="AMN18" i="24"/>
  <c r="AMN26" i="24"/>
  <c r="AMN34" i="24"/>
  <c r="AMN42" i="24"/>
  <c r="AMN58" i="24"/>
  <c r="AMO14" i="24"/>
  <c r="AMO22" i="24"/>
  <c r="AMO30" i="24"/>
  <c r="AMO38" i="24"/>
  <c r="AMO46" i="24"/>
  <c r="AMO54" i="24"/>
  <c r="AKT74" i="24"/>
  <c r="AJO55" i="24"/>
  <c r="AJO43" i="24"/>
  <c r="AJO51" i="24"/>
  <c r="AJO59" i="24"/>
  <c r="AJN54" i="24"/>
  <c r="ALJ21" i="24"/>
  <c r="ALJ29" i="24"/>
  <c r="ALJ37" i="24"/>
  <c r="ALJ45" i="24"/>
  <c r="ALJ53" i="24"/>
  <c r="ALJ61" i="24"/>
  <c r="ALK17" i="24"/>
  <c r="ALK25" i="24"/>
  <c r="ALK33" i="24"/>
  <c r="ALK41" i="24"/>
  <c r="ALK49" i="24"/>
  <c r="ALK57" i="24"/>
  <c r="ALL59" i="24"/>
  <c r="ALL51" i="24"/>
  <c r="ALL43" i="24"/>
  <c r="ALL35" i="24"/>
  <c r="ALL27" i="24"/>
  <c r="ALL19" i="24"/>
  <c r="ALL11" i="24"/>
  <c r="KF11" i="24" s="1"/>
  <c r="ABY11" i="24" s="1"/>
  <c r="AME61" i="24"/>
  <c r="AMG17" i="24"/>
  <c r="AMG25" i="24"/>
  <c r="AMG33" i="24"/>
  <c r="AMG41" i="24"/>
  <c r="AMG49" i="24"/>
  <c r="AMG57" i="24"/>
  <c r="AMF20" i="24"/>
  <c r="AMF28" i="24"/>
  <c r="AMF36" i="24"/>
  <c r="AMF44" i="24"/>
  <c r="AMF52" i="24"/>
  <c r="AMF60" i="24"/>
  <c r="AMM19" i="24"/>
  <c r="AMM27" i="24"/>
  <c r="AMM35" i="24"/>
  <c r="AMM43" i="24"/>
  <c r="AMM51" i="24"/>
  <c r="AMM59" i="24"/>
  <c r="AMN19" i="24"/>
  <c r="AMN27" i="24"/>
  <c r="AMN35" i="24"/>
  <c r="AMN43" i="24"/>
  <c r="AMN51" i="24"/>
  <c r="AMN59" i="24"/>
  <c r="AMO15" i="24"/>
  <c r="AMO23" i="24"/>
  <c r="AMO31" i="24"/>
  <c r="AMO39" i="24"/>
  <c r="AMO47" i="24"/>
  <c r="AMO55" i="24"/>
  <c r="AJV73" i="24"/>
  <c r="AKU73" i="24"/>
  <c r="AJV74" i="24"/>
  <c r="AKU74" i="24"/>
  <c r="AKU75" i="24"/>
  <c r="AJV75" i="24"/>
  <c r="AKU76" i="24"/>
  <c r="AJV76" i="24"/>
  <c r="AJV77" i="24"/>
  <c r="AKU77" i="24"/>
  <c r="AJV78" i="24"/>
  <c r="AKU78" i="24"/>
  <c r="AKU80" i="24"/>
  <c r="AJV80" i="24"/>
  <c r="AJV81" i="24"/>
  <c r="AKU81" i="24"/>
  <c r="AKU82" i="24"/>
  <c r="AJV82" i="24"/>
  <c r="AKU83" i="24"/>
  <c r="AJV83" i="24"/>
  <c r="AJV84" i="24"/>
  <c r="AKU84" i="24"/>
  <c r="AJV86" i="24"/>
  <c r="AKU86" i="24"/>
  <c r="AKU89" i="24"/>
  <c r="AJV89" i="24"/>
  <c r="AJV90" i="24"/>
  <c r="AKU90" i="24"/>
  <c r="AKU91" i="24"/>
  <c r="AJV91" i="24"/>
  <c r="AKU92" i="24"/>
  <c r="AJV92" i="24"/>
  <c r="AKU93" i="24"/>
  <c r="AJV93" i="24"/>
  <c r="AKU95" i="24"/>
  <c r="AJV95" i="24"/>
  <c r="AKU96" i="24"/>
  <c r="AJV96" i="24"/>
  <c r="AJV97" i="24"/>
  <c r="AKU97" i="24"/>
  <c r="AKU98" i="24"/>
  <c r="AJV98" i="24"/>
  <c r="AKU99" i="24"/>
  <c r="AJV99" i="24"/>
  <c r="AKU101" i="24"/>
  <c r="AJV101" i="24"/>
  <c r="AKU102" i="24"/>
  <c r="AJV102" i="24"/>
  <c r="AJV104" i="24"/>
  <c r="AKU104" i="24"/>
  <c r="AJV105" i="24"/>
  <c r="AKU105" i="24"/>
  <c r="AKU106" i="24"/>
  <c r="AJV106" i="24"/>
  <c r="AKU107" i="24"/>
  <c r="AJV107" i="24"/>
  <c r="AJV108" i="24"/>
  <c r="AKU108" i="24"/>
  <c r="AJV109" i="24"/>
  <c r="AKU109" i="24"/>
  <c r="AJV79" i="24"/>
  <c r="AKT86" i="24"/>
  <c r="AJN53" i="24"/>
  <c r="AJN45" i="24"/>
  <c r="ALL58" i="24"/>
  <c r="ALL50" i="24"/>
  <c r="ALL42" i="24"/>
  <c r="ALL34" i="24"/>
  <c r="ALL26" i="24"/>
  <c r="ALL18" i="24"/>
  <c r="AMM20" i="24"/>
  <c r="AMM28" i="24"/>
  <c r="AMM36" i="24"/>
  <c r="AMM44" i="24"/>
  <c r="AMM52" i="24"/>
  <c r="AMM60" i="24"/>
  <c r="AMN12" i="24"/>
  <c r="AMN20" i="24"/>
  <c r="AMN28" i="24"/>
  <c r="AMN36" i="24"/>
  <c r="AMN44" i="24"/>
  <c r="AMN52" i="24"/>
  <c r="AMN60" i="24"/>
  <c r="AMO16" i="24"/>
  <c r="AMO24" i="24"/>
  <c r="AMO32" i="24"/>
  <c r="AMO40" i="24"/>
  <c r="AMO48" i="24"/>
  <c r="AMO56" i="24"/>
  <c r="AJV85" i="24"/>
  <c r="AJV87" i="24"/>
  <c r="AKT90" i="24"/>
  <c r="AJU109" i="24"/>
  <c r="AKD101" i="24"/>
  <c r="AKD109" i="24"/>
  <c r="AKJ74" i="24"/>
  <c r="AKI78" i="24"/>
  <c r="AKJ82" i="24"/>
  <c r="AKI86" i="24"/>
  <c r="AKJ90" i="24"/>
  <c r="AKI94" i="24"/>
  <c r="AKJ98" i="24"/>
  <c r="AKI102" i="24"/>
  <c r="AKJ106" i="24"/>
  <c r="AKK78" i="24"/>
  <c r="AKK86" i="24"/>
  <c r="AKK94" i="24"/>
  <c r="AKK102" i="24"/>
  <c r="AKE74" i="24"/>
  <c r="AKE82" i="24"/>
  <c r="AKE90" i="24"/>
  <c r="AKE98" i="24"/>
  <c r="AKE106" i="24"/>
  <c r="BI10" i="24"/>
  <c r="BK10" i="24"/>
  <c r="AF108" i="17" l="1" a="1"/>
  <c r="AF108" i="17" s="1"/>
  <c r="OL16" i="24"/>
  <c r="AFX16" i="24"/>
  <c r="QZ11" i="24"/>
  <c r="AGT11" i="24"/>
  <c r="WG11" i="24"/>
  <c r="WH11" i="24" s="1"/>
  <c r="WE11" i="24"/>
  <c r="YM11" i="24"/>
  <c r="YO11" i="24"/>
  <c r="YP11" i="24" s="1"/>
  <c r="XK11" i="24"/>
  <c r="XL11" i="24" s="1"/>
  <c r="XI11" i="24"/>
  <c r="SG11" i="24"/>
  <c r="SI11" i="24"/>
  <c r="SJ11" i="24" s="1"/>
  <c r="OB18" i="24"/>
  <c r="AFU18" i="24" s="1"/>
  <c r="OK17" i="24"/>
  <c r="OC17" i="24"/>
  <c r="RE11" i="24"/>
  <c r="RT11" i="24"/>
  <c r="RK11" i="24"/>
  <c r="RZ11" i="24"/>
  <c r="TD11" i="24"/>
  <c r="SL11" i="24"/>
  <c r="UZ11" i="24"/>
  <c r="QP11" i="24"/>
  <c r="QG11" i="24"/>
  <c r="QM11" i="24"/>
  <c r="PU11" i="24"/>
  <c r="UT11" i="24"/>
  <c r="QS11" i="24"/>
  <c r="PR11" i="24"/>
  <c r="XN11" i="24"/>
  <c r="QV11" i="24"/>
  <c r="QJ11" i="24"/>
  <c r="VF11" i="24"/>
  <c r="QD11" i="24"/>
  <c r="RH11" i="24"/>
  <c r="RN11" i="24"/>
  <c r="RO11" i="24" s="1"/>
  <c r="XB11" i="24"/>
  <c r="UB11" i="24"/>
  <c r="TJ11" i="24"/>
  <c r="RQ11" i="24"/>
  <c r="RR11" i="24" s="1"/>
  <c r="VX11" i="24"/>
  <c r="UH11" i="24"/>
  <c r="XT11" i="24"/>
  <c r="RB11" i="24"/>
  <c r="TP11" i="24"/>
  <c r="SR11" i="24"/>
  <c r="TV11" i="24"/>
  <c r="WP11" i="24"/>
  <c r="SX11" i="24"/>
  <c r="AMK62" i="24"/>
  <c r="ALK11" i="24"/>
  <c r="KC11" i="24" s="1"/>
  <c r="ABX11" i="24" s="1"/>
  <c r="ALK15" i="24"/>
  <c r="ALK14" i="24"/>
  <c r="ALK13" i="24"/>
  <c r="MQ12" i="24"/>
  <c r="ACT12" i="24" s="1"/>
  <c r="ACT11" i="24"/>
  <c r="NO12" i="24"/>
  <c r="JZ12" i="24"/>
  <c r="KF12" i="24"/>
  <c r="MN12" i="24"/>
  <c r="EO12" i="24"/>
  <c r="AAB12" i="24" s="1"/>
  <c r="EL12" i="24"/>
  <c r="AAA12" i="24" s="1"/>
  <c r="NL12" i="24"/>
  <c r="ALK12" i="24"/>
  <c r="AMK61" i="24"/>
  <c r="AMH61" i="24"/>
  <c r="APB6" i="24"/>
  <c r="APB7" i="24"/>
  <c r="APB8" i="24"/>
  <c r="APB9" i="24"/>
  <c r="APB10" i="24"/>
  <c r="APB11" i="24"/>
  <c r="APB12" i="24"/>
  <c r="APB13" i="24"/>
  <c r="APB14" i="24"/>
  <c r="APB15" i="24"/>
  <c r="APB16" i="24"/>
  <c r="APB17" i="24"/>
  <c r="APB18" i="24"/>
  <c r="APB19" i="24"/>
  <c r="APB20" i="24"/>
  <c r="APB21" i="24"/>
  <c r="APB22" i="24"/>
  <c r="APB23" i="24"/>
  <c r="APB24" i="24"/>
  <c r="APB25" i="24"/>
  <c r="APB26" i="24"/>
  <c r="APB27" i="24"/>
  <c r="APB28" i="24"/>
  <c r="APB29" i="24"/>
  <c r="APB30" i="24"/>
  <c r="APB31" i="24"/>
  <c r="APB32" i="24"/>
  <c r="APB33" i="24"/>
  <c r="APB34" i="24"/>
  <c r="APB35" i="24"/>
  <c r="APB36" i="24"/>
  <c r="APB37" i="24"/>
  <c r="APB38" i="24"/>
  <c r="APB39" i="24"/>
  <c r="APB40" i="24"/>
  <c r="APB41" i="24"/>
  <c r="APB42" i="24"/>
  <c r="APB43" i="24"/>
  <c r="APB44" i="24"/>
  <c r="APB45" i="24"/>
  <c r="APB46" i="24"/>
  <c r="APB47" i="24"/>
  <c r="APB48" i="24"/>
  <c r="APB49" i="24"/>
  <c r="APB50" i="24"/>
  <c r="APB51" i="24"/>
  <c r="APB52" i="24"/>
  <c r="APB53" i="24"/>
  <c r="APB54" i="24"/>
  <c r="APB55" i="24"/>
  <c r="APB56" i="24"/>
  <c r="APB57" i="24"/>
  <c r="APB58" i="24"/>
  <c r="APB59" i="24"/>
  <c r="APB60" i="24"/>
  <c r="APB61" i="24"/>
  <c r="APB62" i="24"/>
  <c r="APB63" i="24"/>
  <c r="APB64" i="24"/>
  <c r="APB65" i="24"/>
  <c r="APB66" i="24"/>
  <c r="APB67" i="24"/>
  <c r="APB68" i="24"/>
  <c r="APB69" i="24"/>
  <c r="APB70" i="24"/>
  <c r="APB71" i="24"/>
  <c r="APB72" i="24"/>
  <c r="APB73" i="24"/>
  <c r="APB74" i="24"/>
  <c r="APB75" i="24"/>
  <c r="APB76" i="24"/>
  <c r="APB77" i="24"/>
  <c r="APB78" i="24"/>
  <c r="APB79" i="24"/>
  <c r="APB80" i="24"/>
  <c r="APB81" i="24"/>
  <c r="APB82" i="24"/>
  <c r="APB83" i="24"/>
  <c r="APB84" i="24"/>
  <c r="APB85" i="24"/>
  <c r="APB86" i="24"/>
  <c r="APB87" i="24"/>
  <c r="APB88" i="24"/>
  <c r="APB89" i="24"/>
  <c r="APB90" i="24"/>
  <c r="APB91" i="24"/>
  <c r="APB92" i="24"/>
  <c r="APB93" i="24"/>
  <c r="APB94" i="24"/>
  <c r="APB95" i="24"/>
  <c r="APB96" i="24"/>
  <c r="APB97" i="24"/>
  <c r="APB98" i="24"/>
  <c r="APB99" i="24"/>
  <c r="APB100" i="24"/>
  <c r="APB101" i="24"/>
  <c r="APB102" i="24"/>
  <c r="APB103" i="24"/>
  <c r="APB104" i="24"/>
  <c r="APB105" i="24"/>
  <c r="APB106" i="24"/>
  <c r="APB107" i="24"/>
  <c r="APB108" i="24"/>
  <c r="APB109" i="24"/>
  <c r="APB5" i="24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5" i="24"/>
  <c r="BA6" i="24" s="1"/>
  <c r="BA7" i="24" s="1"/>
  <c r="BA8" i="24" s="1"/>
  <c r="BA9" i="24" s="1"/>
  <c r="BA10" i="24" s="1"/>
  <c r="BA11" i="24" s="1"/>
  <c r="BA12" i="24" s="1"/>
  <c r="BA13" i="24" s="1"/>
  <c r="BA14" i="24" s="1"/>
  <c r="BA15" i="24" s="1"/>
  <c r="BA16" i="24" s="1"/>
  <c r="BA17" i="24" s="1"/>
  <c r="BA18" i="24" s="1"/>
  <c r="BA19" i="24" s="1"/>
  <c r="BA20" i="24" s="1"/>
  <c r="BA21" i="24" s="1"/>
  <c r="BA22" i="24" s="1"/>
  <c r="BA23" i="24" s="1"/>
  <c r="BA24" i="24" s="1"/>
  <c r="BA25" i="24" s="1"/>
  <c r="BA26" i="24" s="1"/>
  <c r="BA27" i="24" s="1"/>
  <c r="BA28" i="24" s="1"/>
  <c r="BA29" i="24" s="1"/>
  <c r="BA30" i="24" s="1"/>
  <c r="BA31" i="24" s="1"/>
  <c r="BA32" i="24" s="1"/>
  <c r="BA33" i="24" s="1"/>
  <c r="BA34" i="24" s="1"/>
  <c r="BA35" i="24" s="1"/>
  <c r="BA36" i="24" s="1"/>
  <c r="BA37" i="24" s="1"/>
  <c r="BA38" i="24" s="1"/>
  <c r="BA39" i="24" s="1"/>
  <c r="BA40" i="24" s="1"/>
  <c r="BA41" i="24" s="1"/>
  <c r="BA42" i="24" s="1"/>
  <c r="BA43" i="24" s="1"/>
  <c r="BA44" i="24" s="1"/>
  <c r="BA45" i="24" s="1"/>
  <c r="BA46" i="24" s="1"/>
  <c r="BA47" i="24" s="1"/>
  <c r="BA48" i="24" s="1"/>
  <c r="BA49" i="24" s="1"/>
  <c r="BA50" i="24" s="1"/>
  <c r="BA51" i="24" s="1"/>
  <c r="BA52" i="24" s="1"/>
  <c r="BA53" i="24" s="1"/>
  <c r="BA54" i="24" s="1"/>
  <c r="BA55" i="24" s="1"/>
  <c r="BA56" i="24" s="1"/>
  <c r="BA57" i="24" s="1"/>
  <c r="BA58" i="24" s="1"/>
  <c r="BA59" i="24" s="1"/>
  <c r="BA60" i="24" s="1"/>
  <c r="BA61" i="24" s="1"/>
  <c r="AZ61" i="24"/>
  <c r="AZ62" i="24"/>
  <c r="AZ63" i="24"/>
  <c r="AZ64" i="24"/>
  <c r="AZ65" i="24"/>
  <c r="AZ66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Z80" i="24"/>
  <c r="AZ81" i="24"/>
  <c r="AZ82" i="24"/>
  <c r="AZ83" i="24"/>
  <c r="AZ84" i="24"/>
  <c r="AZ85" i="24"/>
  <c r="AZ86" i="24"/>
  <c r="AZ87" i="24"/>
  <c r="AZ88" i="24"/>
  <c r="AZ89" i="24"/>
  <c r="AZ90" i="24"/>
  <c r="AZ91" i="24"/>
  <c r="AZ92" i="24"/>
  <c r="AZ93" i="24"/>
  <c r="AZ94" i="24"/>
  <c r="AZ95" i="24"/>
  <c r="AZ96" i="24"/>
  <c r="AZ97" i="24"/>
  <c r="AZ98" i="24"/>
  <c r="AZ99" i="24"/>
  <c r="AZ100" i="24"/>
  <c r="AZ101" i="24"/>
  <c r="AZ102" i="24"/>
  <c r="AZ103" i="24"/>
  <c r="AZ104" i="24"/>
  <c r="AZ105" i="24"/>
  <c r="AZ106" i="24"/>
  <c r="AZ107" i="24"/>
  <c r="AZ108" i="24"/>
  <c r="AZ109" i="24"/>
  <c r="AZ5" i="24"/>
  <c r="AZ6" i="24" s="1"/>
  <c r="AZ7" i="24" s="1"/>
  <c r="AZ8" i="24" s="1"/>
  <c r="AZ9" i="24" s="1"/>
  <c r="AZ10" i="24" s="1"/>
  <c r="AZ11" i="24" s="1"/>
  <c r="AZ12" i="24" s="1"/>
  <c r="AZ13" i="24" s="1"/>
  <c r="AZ14" i="24" s="1"/>
  <c r="AZ15" i="24" s="1"/>
  <c r="AZ16" i="24" s="1"/>
  <c r="AZ17" i="24" s="1"/>
  <c r="AZ18" i="24" s="1"/>
  <c r="AZ19" i="24" s="1"/>
  <c r="AZ20" i="24" s="1"/>
  <c r="AZ21" i="24" s="1"/>
  <c r="AZ22" i="24" s="1"/>
  <c r="AZ23" i="24" s="1"/>
  <c r="AZ24" i="24" s="1"/>
  <c r="AZ25" i="24" s="1"/>
  <c r="AZ26" i="24" s="1"/>
  <c r="AZ27" i="24" s="1"/>
  <c r="AZ28" i="24" s="1"/>
  <c r="AZ29" i="24" s="1"/>
  <c r="AZ30" i="24" s="1"/>
  <c r="AZ31" i="24" s="1"/>
  <c r="AZ32" i="24" s="1"/>
  <c r="AZ33" i="24" s="1"/>
  <c r="AZ34" i="24" s="1"/>
  <c r="AZ35" i="24" s="1"/>
  <c r="AZ36" i="24" s="1"/>
  <c r="AZ37" i="24" s="1"/>
  <c r="AZ38" i="24" s="1"/>
  <c r="AZ39" i="24" s="1"/>
  <c r="AZ40" i="24" s="1"/>
  <c r="AZ41" i="24" s="1"/>
  <c r="AZ42" i="24" s="1"/>
  <c r="AZ43" i="24" s="1"/>
  <c r="AZ44" i="24" s="1"/>
  <c r="AZ45" i="24" s="1"/>
  <c r="AZ46" i="24" s="1"/>
  <c r="AZ47" i="24" s="1"/>
  <c r="AZ48" i="24" s="1"/>
  <c r="AZ49" i="24" s="1"/>
  <c r="AZ50" i="24" s="1"/>
  <c r="AZ51" i="24" s="1"/>
  <c r="AZ52" i="24" s="1"/>
  <c r="AZ53" i="24" s="1"/>
  <c r="AZ54" i="24" s="1"/>
  <c r="AZ55" i="24" s="1"/>
  <c r="AZ56" i="24" s="1"/>
  <c r="AZ57" i="24" s="1"/>
  <c r="AZ58" i="24" s="1"/>
  <c r="AZ59" i="24" s="1"/>
  <c r="AZ60" i="24" s="1"/>
  <c r="CQ10" i="24"/>
  <c r="CQ11" i="24"/>
  <c r="CQ12" i="24"/>
  <c r="CQ13" i="24"/>
  <c r="CQ14" i="24"/>
  <c r="CQ15" i="24"/>
  <c r="CQ16" i="24"/>
  <c r="CQ17" i="24"/>
  <c r="CQ18" i="24"/>
  <c r="CQ19" i="24"/>
  <c r="CQ20" i="24"/>
  <c r="CQ21" i="24"/>
  <c r="CQ22" i="24"/>
  <c r="CQ23" i="24"/>
  <c r="CQ24" i="24"/>
  <c r="CQ25" i="24"/>
  <c r="CQ26" i="24"/>
  <c r="CQ27" i="24"/>
  <c r="CQ28" i="24"/>
  <c r="CQ29" i="24"/>
  <c r="CQ30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Q43" i="24"/>
  <c r="CQ44" i="24"/>
  <c r="CQ45" i="24"/>
  <c r="CQ46" i="24"/>
  <c r="CQ47" i="24"/>
  <c r="CQ48" i="24"/>
  <c r="CQ49" i="24"/>
  <c r="CQ50" i="24"/>
  <c r="CQ51" i="24"/>
  <c r="CQ52" i="24"/>
  <c r="CQ53" i="24"/>
  <c r="CQ54" i="24"/>
  <c r="CQ55" i="24"/>
  <c r="CQ56" i="24"/>
  <c r="CQ57" i="24"/>
  <c r="CQ58" i="24"/>
  <c r="CQ59" i="24"/>
  <c r="CQ60" i="24"/>
  <c r="CQ61" i="24"/>
  <c r="CQ62" i="24"/>
  <c r="CQ63" i="24"/>
  <c r="CQ64" i="24"/>
  <c r="CQ65" i="24"/>
  <c r="CQ66" i="24"/>
  <c r="CQ67" i="24"/>
  <c r="CQ68" i="24"/>
  <c r="CQ69" i="24"/>
  <c r="CQ70" i="24"/>
  <c r="CQ71" i="24"/>
  <c r="CQ72" i="24"/>
  <c r="CQ73" i="24"/>
  <c r="CQ74" i="24"/>
  <c r="CQ75" i="24"/>
  <c r="CQ76" i="24"/>
  <c r="CQ77" i="24"/>
  <c r="CQ78" i="24"/>
  <c r="CQ79" i="24"/>
  <c r="CQ80" i="24"/>
  <c r="CQ81" i="24"/>
  <c r="CQ82" i="24"/>
  <c r="CQ83" i="24"/>
  <c r="CQ84" i="24"/>
  <c r="CQ85" i="24"/>
  <c r="CQ86" i="24"/>
  <c r="CQ87" i="24"/>
  <c r="CQ88" i="24"/>
  <c r="CQ89" i="24"/>
  <c r="CQ90" i="24"/>
  <c r="CQ91" i="24"/>
  <c r="CQ92" i="24"/>
  <c r="CQ93" i="24"/>
  <c r="CQ94" i="24"/>
  <c r="CQ95" i="24"/>
  <c r="CQ96" i="24"/>
  <c r="CQ97" i="24"/>
  <c r="CQ98" i="24"/>
  <c r="CQ99" i="24"/>
  <c r="CQ100" i="24"/>
  <c r="CQ101" i="24"/>
  <c r="CQ102" i="24"/>
  <c r="CQ103" i="24"/>
  <c r="CQ104" i="24"/>
  <c r="CQ105" i="24"/>
  <c r="CQ106" i="24"/>
  <c r="CQ107" i="24"/>
  <c r="CQ108" i="24"/>
  <c r="CQ109" i="24"/>
  <c r="DU34" i="24"/>
  <c r="DF10" i="24"/>
  <c r="FK10" i="24" s="1"/>
  <c r="FL10" i="24" s="1"/>
  <c r="AJW10" i="24" s="1"/>
  <c r="FM10" i="24" s="1"/>
  <c r="AAJ10" i="24" s="1"/>
  <c r="DF11" i="24"/>
  <c r="DF12" i="24"/>
  <c r="MF12" i="24" s="1"/>
  <c r="AFE12" i="24" s="1"/>
  <c r="DF13" i="24"/>
  <c r="MF13" i="24" s="1"/>
  <c r="AFE13" i="24" s="1"/>
  <c r="DF14" i="24"/>
  <c r="DF15" i="24"/>
  <c r="LZ15" i="24" s="1"/>
  <c r="DF16" i="24"/>
  <c r="MF16" i="24" s="1"/>
  <c r="AFE16" i="24" s="1"/>
  <c r="DF17" i="24"/>
  <c r="MF17" i="24" s="1"/>
  <c r="AFE17" i="24" s="1"/>
  <c r="DF18" i="24"/>
  <c r="DF19" i="24"/>
  <c r="DF20" i="24"/>
  <c r="MF20" i="24" s="1"/>
  <c r="AFE20" i="24" s="1"/>
  <c r="DF21" i="24"/>
  <c r="MF21" i="24" s="1"/>
  <c r="AFE21" i="24" s="1"/>
  <c r="DF22" i="24"/>
  <c r="DF23" i="24"/>
  <c r="DF24" i="24"/>
  <c r="MF24" i="24" s="1"/>
  <c r="AFE24" i="24" s="1"/>
  <c r="DF25" i="24"/>
  <c r="MF25" i="24" s="1"/>
  <c r="AFE25" i="24" s="1"/>
  <c r="DF26" i="24"/>
  <c r="DF27" i="24"/>
  <c r="LZ27" i="24" s="1"/>
  <c r="DF28" i="24"/>
  <c r="MF28" i="24" s="1"/>
  <c r="AFE28" i="24" s="1"/>
  <c r="DF29" i="24"/>
  <c r="MF29" i="24" s="1"/>
  <c r="AFE29" i="24" s="1"/>
  <c r="DF30" i="24"/>
  <c r="DF31" i="24"/>
  <c r="DF32" i="24"/>
  <c r="MF32" i="24" s="1"/>
  <c r="AFE32" i="24" s="1"/>
  <c r="DF33" i="24"/>
  <c r="MF33" i="24" s="1"/>
  <c r="AFE33" i="24" s="1"/>
  <c r="DF34" i="24"/>
  <c r="DF35" i="24"/>
  <c r="DF36" i="24"/>
  <c r="MF36" i="24" s="1"/>
  <c r="AFE36" i="24" s="1"/>
  <c r="DF37" i="24"/>
  <c r="MF37" i="24" s="1"/>
  <c r="AFE37" i="24" s="1"/>
  <c r="DF38" i="24"/>
  <c r="DF39" i="24"/>
  <c r="LZ39" i="24" s="1"/>
  <c r="DF40" i="24"/>
  <c r="MF40" i="24" s="1"/>
  <c r="AFE40" i="24" s="1"/>
  <c r="DF41" i="24"/>
  <c r="MF41" i="24" s="1"/>
  <c r="AFE41" i="24" s="1"/>
  <c r="DF42" i="24"/>
  <c r="DF43" i="24"/>
  <c r="DF44" i="24"/>
  <c r="MF44" i="24" s="1"/>
  <c r="AFE44" i="24" s="1"/>
  <c r="DF45" i="24"/>
  <c r="MF45" i="24" s="1"/>
  <c r="AFE45" i="24" s="1"/>
  <c r="DF46" i="24"/>
  <c r="DF47" i="24"/>
  <c r="DF48" i="24"/>
  <c r="MF48" i="24" s="1"/>
  <c r="AFE48" i="24" s="1"/>
  <c r="DF49" i="24"/>
  <c r="MF49" i="24" s="1"/>
  <c r="AFE49" i="24" s="1"/>
  <c r="DF50" i="24"/>
  <c r="DF51" i="24"/>
  <c r="LZ51" i="24" s="1"/>
  <c r="DF52" i="24"/>
  <c r="MF52" i="24" s="1"/>
  <c r="AFE52" i="24" s="1"/>
  <c r="DF53" i="24"/>
  <c r="MF53" i="24" s="1"/>
  <c r="AFE53" i="24" s="1"/>
  <c r="DF54" i="24"/>
  <c r="DF55" i="24"/>
  <c r="DF56" i="24"/>
  <c r="MF56" i="24" s="1"/>
  <c r="AFE56" i="24" s="1"/>
  <c r="DF57" i="24"/>
  <c r="MF57" i="24" s="1"/>
  <c r="AFE57" i="24" s="1"/>
  <c r="DF58" i="24"/>
  <c r="DF59" i="24"/>
  <c r="DF60" i="24"/>
  <c r="MF60" i="24" s="1"/>
  <c r="AFE60" i="24" s="1"/>
  <c r="DF61" i="24"/>
  <c r="MF61" i="24" s="1"/>
  <c r="DF62" i="24"/>
  <c r="FK62" i="24" s="1"/>
  <c r="FL62" i="24" s="1"/>
  <c r="DF63" i="24"/>
  <c r="LZ63" i="24" s="1"/>
  <c r="AFC63" i="24" s="1"/>
  <c r="DF64" i="24"/>
  <c r="MF64" i="24" s="1"/>
  <c r="AFE64" i="24" s="1"/>
  <c r="DF65" i="24"/>
  <c r="DF66" i="24"/>
  <c r="DF67" i="24"/>
  <c r="DF68" i="24"/>
  <c r="MF68" i="24" s="1"/>
  <c r="AFE68" i="24" s="1"/>
  <c r="DF69" i="24"/>
  <c r="DF70" i="24"/>
  <c r="FK70" i="24" s="1"/>
  <c r="FL70" i="24" s="1"/>
  <c r="DF71" i="24"/>
  <c r="DF72" i="24"/>
  <c r="MF72" i="24" s="1"/>
  <c r="AFE72" i="24" s="1"/>
  <c r="DF73" i="24"/>
  <c r="DF74" i="24"/>
  <c r="FK74" i="24" s="1"/>
  <c r="DF75" i="24"/>
  <c r="LZ75" i="24" s="1"/>
  <c r="AFC75" i="24" s="1"/>
  <c r="DF76" i="24"/>
  <c r="MF76" i="24" s="1"/>
  <c r="AFE76" i="24" s="1"/>
  <c r="DF77" i="24"/>
  <c r="DF78" i="24"/>
  <c r="DF79" i="24"/>
  <c r="DF80" i="24"/>
  <c r="MF80" i="24" s="1"/>
  <c r="AFE80" i="24" s="1"/>
  <c r="DF81" i="24"/>
  <c r="DF82" i="24"/>
  <c r="FK82" i="24" s="1"/>
  <c r="DF83" i="24"/>
  <c r="DF84" i="24"/>
  <c r="MF84" i="24" s="1"/>
  <c r="AFE84" i="24" s="1"/>
  <c r="DF85" i="24"/>
  <c r="DF86" i="24"/>
  <c r="FK86" i="24" s="1"/>
  <c r="DF87" i="24"/>
  <c r="LZ87" i="24" s="1"/>
  <c r="AFC87" i="24" s="1"/>
  <c r="DF88" i="24"/>
  <c r="MF88" i="24" s="1"/>
  <c r="AFE88" i="24" s="1"/>
  <c r="DF89" i="24"/>
  <c r="DF90" i="24"/>
  <c r="DF91" i="24"/>
  <c r="DF92" i="24"/>
  <c r="MF92" i="24" s="1"/>
  <c r="AFE92" i="24" s="1"/>
  <c r="DF93" i="24"/>
  <c r="DF94" i="24"/>
  <c r="FK94" i="24" s="1"/>
  <c r="DF95" i="24"/>
  <c r="DF96" i="24"/>
  <c r="MF96" i="24" s="1"/>
  <c r="AFE96" i="24" s="1"/>
  <c r="DF97" i="24"/>
  <c r="DF98" i="24"/>
  <c r="FK98" i="24" s="1"/>
  <c r="DF99" i="24"/>
  <c r="LZ99" i="24" s="1"/>
  <c r="AFC99" i="24" s="1"/>
  <c r="DF100" i="24"/>
  <c r="MF100" i="24" s="1"/>
  <c r="AFE100" i="24" s="1"/>
  <c r="DF101" i="24"/>
  <c r="DF102" i="24"/>
  <c r="DF103" i="24"/>
  <c r="DF104" i="24"/>
  <c r="MF104" i="24" s="1"/>
  <c r="AFE104" i="24" s="1"/>
  <c r="DF105" i="24"/>
  <c r="DF106" i="24"/>
  <c r="FK106" i="24" s="1"/>
  <c r="DF107" i="24"/>
  <c r="DF108" i="24"/>
  <c r="MF108" i="24" s="1"/>
  <c r="AFE108" i="24" s="1"/>
  <c r="DF109" i="24"/>
  <c r="DU35" i="24"/>
  <c r="GR35" i="24" s="1"/>
  <c r="CZ62" i="24"/>
  <c r="CZ63" i="24"/>
  <c r="CZ64" i="24"/>
  <c r="KP64" i="24" s="1"/>
  <c r="AEQ64" i="24" s="1"/>
  <c r="CZ65" i="24"/>
  <c r="KP65" i="24" s="1"/>
  <c r="AEQ65" i="24" s="1"/>
  <c r="CZ66" i="24"/>
  <c r="CZ67" i="24"/>
  <c r="CZ68" i="24"/>
  <c r="CZ69" i="24"/>
  <c r="CZ70" i="24"/>
  <c r="KP70" i="24" s="1"/>
  <c r="AEQ70" i="24" s="1"/>
  <c r="CZ71" i="24"/>
  <c r="KP71" i="24" s="1"/>
  <c r="AEQ71" i="24" s="1"/>
  <c r="CZ72" i="24"/>
  <c r="CZ73" i="24"/>
  <c r="CZ74" i="24"/>
  <c r="CZ75" i="24"/>
  <c r="CZ76" i="24"/>
  <c r="KP76" i="24" s="1"/>
  <c r="AEQ76" i="24" s="1"/>
  <c r="CZ77" i="24"/>
  <c r="KP77" i="24" s="1"/>
  <c r="AEQ77" i="24" s="1"/>
  <c r="CZ78" i="24"/>
  <c r="CZ79" i="24"/>
  <c r="CZ80" i="24"/>
  <c r="CZ81" i="24"/>
  <c r="CZ82" i="24"/>
  <c r="KP82" i="24" s="1"/>
  <c r="AEQ82" i="24" s="1"/>
  <c r="CZ83" i="24"/>
  <c r="KP83" i="24" s="1"/>
  <c r="AEQ83" i="24" s="1"/>
  <c r="CZ84" i="24"/>
  <c r="CZ85" i="24"/>
  <c r="CZ86" i="24"/>
  <c r="CZ87" i="24"/>
  <c r="CZ88" i="24"/>
  <c r="KP88" i="24" s="1"/>
  <c r="AEQ88" i="24" s="1"/>
  <c r="CZ89" i="24"/>
  <c r="KP89" i="24" s="1"/>
  <c r="AEQ89" i="24" s="1"/>
  <c r="CZ90" i="24"/>
  <c r="CZ91" i="24"/>
  <c r="CZ92" i="24"/>
  <c r="CZ93" i="24"/>
  <c r="CZ94" i="24"/>
  <c r="KP94" i="24" s="1"/>
  <c r="AEQ94" i="24" s="1"/>
  <c r="CZ95" i="24"/>
  <c r="KP95" i="24" s="1"/>
  <c r="AEQ95" i="24" s="1"/>
  <c r="CZ96" i="24"/>
  <c r="CZ97" i="24"/>
  <c r="CZ98" i="24"/>
  <c r="CZ99" i="24"/>
  <c r="CZ100" i="24"/>
  <c r="KP100" i="24" s="1"/>
  <c r="AEQ100" i="24" s="1"/>
  <c r="CZ101" i="24"/>
  <c r="KP101" i="24" s="1"/>
  <c r="AEQ101" i="24" s="1"/>
  <c r="CZ102" i="24"/>
  <c r="CZ103" i="24"/>
  <c r="CZ104" i="24"/>
  <c r="CZ105" i="24"/>
  <c r="CZ106" i="24"/>
  <c r="KP106" i="24" s="1"/>
  <c r="AEQ106" i="24" s="1"/>
  <c r="CZ107" i="24"/>
  <c r="KP107" i="24" s="1"/>
  <c r="AEQ107" i="24" s="1"/>
  <c r="CZ108" i="24"/>
  <c r="CZ109" i="24"/>
  <c r="F73" i="24"/>
  <c r="H73" i="24" s="1"/>
  <c r="BZ73" i="24" s="1"/>
  <c r="K73" i="24"/>
  <c r="U73" i="24"/>
  <c r="C74" i="24"/>
  <c r="S76" i="24"/>
  <c r="F77" i="24"/>
  <c r="H77" i="24" s="1"/>
  <c r="BZ77" i="24" s="1"/>
  <c r="K77" i="24"/>
  <c r="U77" i="24"/>
  <c r="C78" i="24"/>
  <c r="C79" i="24"/>
  <c r="S79" i="24"/>
  <c r="C80" i="24"/>
  <c r="S80" i="24"/>
  <c r="U80" i="24"/>
  <c r="F81" i="24"/>
  <c r="H81" i="24" s="1"/>
  <c r="BZ81" i="24" s="1"/>
  <c r="K81" i="24"/>
  <c r="U81" i="24"/>
  <c r="C82" i="24"/>
  <c r="K83" i="24"/>
  <c r="S83" i="24"/>
  <c r="C84" i="24"/>
  <c r="F84" i="24"/>
  <c r="H84" i="24" s="1"/>
  <c r="BZ84" i="24" s="1"/>
  <c r="S84" i="24"/>
  <c r="U84" i="24"/>
  <c r="F85" i="24"/>
  <c r="H85" i="24" s="1"/>
  <c r="BZ85" i="24" s="1"/>
  <c r="K85" i="24"/>
  <c r="U85" i="24"/>
  <c r="C86" i="24"/>
  <c r="S87" i="24"/>
  <c r="F89" i="24"/>
  <c r="H89" i="24" s="1"/>
  <c r="BZ89" i="24" s="1"/>
  <c r="K89" i="24"/>
  <c r="U89" i="24"/>
  <c r="C90" i="24"/>
  <c r="C91" i="24"/>
  <c r="S91" i="24"/>
  <c r="C92" i="24"/>
  <c r="S92" i="24"/>
  <c r="U92" i="24"/>
  <c r="F93" i="24"/>
  <c r="H93" i="24" s="1"/>
  <c r="BZ93" i="24" s="1"/>
  <c r="K93" i="24"/>
  <c r="U93" i="24"/>
  <c r="C94" i="24"/>
  <c r="K95" i="24"/>
  <c r="S95" i="24"/>
  <c r="C96" i="24"/>
  <c r="F96" i="24"/>
  <c r="H96" i="24" s="1"/>
  <c r="BZ96" i="24" s="1"/>
  <c r="S96" i="24"/>
  <c r="U96" i="24"/>
  <c r="C97" i="24"/>
  <c r="K98" i="24"/>
  <c r="C99" i="24"/>
  <c r="S99" i="24"/>
  <c r="C100" i="24"/>
  <c r="S100" i="24"/>
  <c r="F101" i="24"/>
  <c r="H101" i="24" s="1"/>
  <c r="BZ101" i="24" s="1"/>
  <c r="K101" i="24"/>
  <c r="S101" i="24"/>
  <c r="U101" i="24"/>
  <c r="K102" i="24"/>
  <c r="C103" i="24"/>
  <c r="K103" i="24"/>
  <c r="S103" i="24"/>
  <c r="C105" i="24"/>
  <c r="F105" i="24"/>
  <c r="H105" i="24" s="1"/>
  <c r="BZ105" i="24" s="1"/>
  <c r="K105" i="24"/>
  <c r="S105" i="24"/>
  <c r="U105" i="24"/>
  <c r="F106" i="24"/>
  <c r="H106" i="24" s="1"/>
  <c r="BZ106" i="24" s="1"/>
  <c r="K106" i="24"/>
  <c r="S106" i="24"/>
  <c r="U106" i="24"/>
  <c r="C107" i="24"/>
  <c r="F108" i="24"/>
  <c r="H108" i="24" s="1"/>
  <c r="BZ108" i="24" s="1"/>
  <c r="K108" i="24"/>
  <c r="S108" i="24"/>
  <c r="U108" i="24"/>
  <c r="C109" i="24"/>
  <c r="U109" i="24"/>
  <c r="W73" i="24"/>
  <c r="W74" i="24"/>
  <c r="W77" i="24"/>
  <c r="W78" i="24"/>
  <c r="W79" i="24"/>
  <c r="W80" i="24"/>
  <c r="W81" i="24"/>
  <c r="W82" i="24"/>
  <c r="W83" i="24"/>
  <c r="W84" i="24"/>
  <c r="W85" i="24"/>
  <c r="W87" i="24"/>
  <c r="W89" i="24"/>
  <c r="W90" i="24"/>
  <c r="W93" i="24"/>
  <c r="W95" i="24"/>
  <c r="W96" i="24"/>
  <c r="W97" i="24"/>
  <c r="W98" i="24"/>
  <c r="W101" i="24"/>
  <c r="W103" i="24"/>
  <c r="W104" i="24"/>
  <c r="W105" i="24"/>
  <c r="W106" i="24"/>
  <c r="W108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0" i="24"/>
  <c r="AL241" i="24"/>
  <c r="AL242" i="24"/>
  <c r="AL243" i="24"/>
  <c r="AL244" i="24"/>
  <c r="AL245" i="24"/>
  <c r="AL246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AF109" i="17" l="1" a="1"/>
  <c r="AF109" i="17" s="1"/>
  <c r="QK11" i="24"/>
  <c r="AGO11" i="24"/>
  <c r="QW11" i="24"/>
  <c r="AGS11" i="24"/>
  <c r="QQ11" i="24"/>
  <c r="AGQ11" i="24"/>
  <c r="OL17" i="24"/>
  <c r="AFX17" i="24"/>
  <c r="MC51" i="24"/>
  <c r="AFD51" i="24" s="1"/>
  <c r="AFC51" i="24"/>
  <c r="MC27" i="24"/>
  <c r="AFD27" i="24" s="1"/>
  <c r="AFC27" i="24"/>
  <c r="PS11" i="24"/>
  <c r="AGI11" i="24"/>
  <c r="RC11" i="24"/>
  <c r="AGU11" i="24"/>
  <c r="QT11" i="24"/>
  <c r="AGR11" i="24"/>
  <c r="GU35" i="24"/>
  <c r="ADJ35" i="24" s="1"/>
  <c r="ADI35" i="24"/>
  <c r="RI11" i="24"/>
  <c r="AGW11" i="24"/>
  <c r="QH11" i="24"/>
  <c r="AGN11" i="24"/>
  <c r="QE11" i="24"/>
  <c r="AGM11" i="24"/>
  <c r="PV11" i="24"/>
  <c r="AGJ11" i="24"/>
  <c r="RL11" i="24"/>
  <c r="AGX11" i="24"/>
  <c r="RF11" i="24"/>
  <c r="AGV11" i="24"/>
  <c r="MI61" i="24"/>
  <c r="AFF61" i="24" s="1"/>
  <c r="AFE61" i="24"/>
  <c r="MC39" i="24"/>
  <c r="AFD39" i="24" s="1"/>
  <c r="AFC39" i="24"/>
  <c r="MC15" i="24"/>
  <c r="AFD15" i="24" s="1"/>
  <c r="AFC15" i="24"/>
  <c r="QN11" i="24"/>
  <c r="AGP11" i="24"/>
  <c r="TG11" i="24"/>
  <c r="TH11" i="24" s="1"/>
  <c r="TE11" i="24"/>
  <c r="XU11" i="24"/>
  <c r="XW11" i="24"/>
  <c r="XX11" i="24" s="1"/>
  <c r="UU11" i="24"/>
  <c r="UW11" i="24"/>
  <c r="UX11" i="24" s="1"/>
  <c r="SC11" i="24"/>
  <c r="SD11" i="24" s="1"/>
  <c r="SA11" i="24"/>
  <c r="SY11" i="24"/>
  <c r="TA11" i="24"/>
  <c r="TB11" i="24" s="1"/>
  <c r="VY11" i="24"/>
  <c r="WA11" i="24"/>
  <c r="WB11" i="24" s="1"/>
  <c r="VG11" i="24"/>
  <c r="VI11" i="24"/>
  <c r="VJ11" i="24" s="1"/>
  <c r="RW11" i="24"/>
  <c r="RX11" i="24" s="1"/>
  <c r="RU11" i="24"/>
  <c r="WQ11" i="24"/>
  <c r="WS11" i="24"/>
  <c r="WT11" i="24" s="1"/>
  <c r="TY11" i="24"/>
  <c r="TZ11" i="24" s="1"/>
  <c r="TW11" i="24"/>
  <c r="TK11" i="24"/>
  <c r="TM11" i="24"/>
  <c r="TN11" i="24" s="1"/>
  <c r="SU11" i="24"/>
  <c r="SV11" i="24" s="1"/>
  <c r="SS11" i="24"/>
  <c r="UC11" i="24"/>
  <c r="UE11" i="24"/>
  <c r="UF11" i="24" s="1"/>
  <c r="XQ11" i="24"/>
  <c r="XR11" i="24" s="1"/>
  <c r="XO11" i="24"/>
  <c r="VC11" i="24"/>
  <c r="VD11" i="24" s="1"/>
  <c r="VA11" i="24"/>
  <c r="UI11" i="24"/>
  <c r="UN11" i="24"/>
  <c r="UO11" i="24" s="1"/>
  <c r="TS11" i="24"/>
  <c r="TT11" i="24" s="1"/>
  <c r="TQ11" i="24"/>
  <c r="XC11" i="24"/>
  <c r="XE11" i="24"/>
  <c r="XF11" i="24" s="1"/>
  <c r="SO11" i="24"/>
  <c r="SP11" i="24" s="1"/>
  <c r="SM11" i="24"/>
  <c r="OB19" i="24"/>
  <c r="AFU19" i="24" s="1"/>
  <c r="OK18" i="24"/>
  <c r="OC18" i="24"/>
  <c r="UK11" i="24"/>
  <c r="FH103" i="24"/>
  <c r="LZ103" i="24"/>
  <c r="AFC103" i="24" s="1"/>
  <c r="FH71" i="24"/>
  <c r="FI71" i="24" s="1"/>
  <c r="LZ71" i="24"/>
  <c r="AFC71" i="24" s="1"/>
  <c r="LZ109" i="24"/>
  <c r="AFC109" i="24" s="1"/>
  <c r="MF109" i="24"/>
  <c r="AFE109" i="24" s="1"/>
  <c r="LZ101" i="24"/>
  <c r="AFC101" i="24" s="1"/>
  <c r="MF101" i="24"/>
  <c r="AFE101" i="24" s="1"/>
  <c r="LZ93" i="24"/>
  <c r="AFC93" i="24" s="1"/>
  <c r="MF93" i="24"/>
  <c r="AFE93" i="24" s="1"/>
  <c r="LZ85" i="24"/>
  <c r="AFC85" i="24" s="1"/>
  <c r="MF85" i="24"/>
  <c r="AFE85" i="24" s="1"/>
  <c r="MF77" i="24"/>
  <c r="AFE77" i="24" s="1"/>
  <c r="LZ77" i="24"/>
  <c r="AFC77" i="24" s="1"/>
  <c r="MF69" i="24"/>
  <c r="AFE69" i="24" s="1"/>
  <c r="LZ69" i="24"/>
  <c r="AFC69" i="24" s="1"/>
  <c r="FH107" i="24"/>
  <c r="LZ107" i="24"/>
  <c r="AFC107" i="24" s="1"/>
  <c r="FH91" i="24"/>
  <c r="LZ91" i="24"/>
  <c r="AFC91" i="24" s="1"/>
  <c r="FH83" i="24"/>
  <c r="LZ83" i="24"/>
  <c r="AFC83" i="24" s="1"/>
  <c r="FH67" i="24"/>
  <c r="FI67" i="24" s="1"/>
  <c r="LZ67" i="24"/>
  <c r="AFC67" i="24" s="1"/>
  <c r="FH79" i="24"/>
  <c r="LZ79" i="24"/>
  <c r="AFC79" i="24" s="1"/>
  <c r="LZ105" i="24"/>
  <c r="AFC105" i="24" s="1"/>
  <c r="MF105" i="24"/>
  <c r="AFE105" i="24" s="1"/>
  <c r="LZ97" i="24"/>
  <c r="AFC97" i="24" s="1"/>
  <c r="MF97" i="24"/>
  <c r="AFE97" i="24" s="1"/>
  <c r="LZ89" i="24"/>
  <c r="AFC89" i="24" s="1"/>
  <c r="MF89" i="24"/>
  <c r="AFE89" i="24" s="1"/>
  <c r="MF81" i="24"/>
  <c r="AFE81" i="24" s="1"/>
  <c r="LZ81" i="24"/>
  <c r="AFC81" i="24" s="1"/>
  <c r="LZ73" i="24"/>
  <c r="AFC73" i="24" s="1"/>
  <c r="MF73" i="24"/>
  <c r="AFE73" i="24" s="1"/>
  <c r="MF65" i="24"/>
  <c r="AFE65" i="24" s="1"/>
  <c r="LZ65" i="24"/>
  <c r="AFC65" i="24" s="1"/>
  <c r="FH95" i="24"/>
  <c r="LZ95" i="24"/>
  <c r="AFC95" i="24" s="1"/>
  <c r="FH55" i="24"/>
  <c r="FI55" i="24" s="1"/>
  <c r="LZ55" i="24"/>
  <c r="MI53" i="24"/>
  <c r="MG53" i="24"/>
  <c r="LZ53" i="24"/>
  <c r="FK50" i="24"/>
  <c r="FL50" i="24" s="1"/>
  <c r="FK46" i="24"/>
  <c r="FL46" i="24" s="1"/>
  <c r="LZ49" i="24"/>
  <c r="FH47" i="24"/>
  <c r="FI47" i="24" s="1"/>
  <c r="LZ47" i="24"/>
  <c r="LZ17" i="24"/>
  <c r="FK26" i="24"/>
  <c r="FL26" i="24" s="1"/>
  <c r="LZ25" i="24"/>
  <c r="FH23" i="24"/>
  <c r="FI23" i="24" s="1"/>
  <c r="LZ23" i="24"/>
  <c r="MI41" i="24"/>
  <c r="MG41" i="24"/>
  <c r="LZ33" i="24"/>
  <c r="FK38" i="24"/>
  <c r="FL38" i="24" s="1"/>
  <c r="MI29" i="24"/>
  <c r="MG29" i="24"/>
  <c r="FK22" i="24"/>
  <c r="FL22" i="24" s="1"/>
  <c r="FK14" i="24"/>
  <c r="FL14" i="24" s="1"/>
  <c r="MI17" i="24"/>
  <c r="MG17" i="24"/>
  <c r="LZ45" i="24"/>
  <c r="LZ37" i="24"/>
  <c r="LZ21" i="24"/>
  <c r="LZ13" i="24"/>
  <c r="FK34" i="24"/>
  <c r="FL34" i="24" s="1"/>
  <c r="LZ41" i="24"/>
  <c r="FH31" i="24"/>
  <c r="FI31" i="24" s="1"/>
  <c r="LZ31" i="24"/>
  <c r="LZ29" i="24"/>
  <c r="FH43" i="24"/>
  <c r="FI43" i="24" s="1"/>
  <c r="LZ43" i="24"/>
  <c r="FH35" i="24"/>
  <c r="FI35" i="24" s="1"/>
  <c r="LZ35" i="24"/>
  <c r="FH19" i="24"/>
  <c r="FI19" i="24" s="1"/>
  <c r="LZ19" i="24"/>
  <c r="FH11" i="24"/>
  <c r="FI11" i="24" s="1"/>
  <c r="LZ11" i="24"/>
  <c r="LZ61" i="24"/>
  <c r="FK58" i="24"/>
  <c r="FL58" i="24" s="1"/>
  <c r="FH59" i="24"/>
  <c r="FI59" i="24" s="1"/>
  <c r="LZ59" i="24"/>
  <c r="LZ57" i="24"/>
  <c r="GF79" i="24"/>
  <c r="FW79" i="24"/>
  <c r="FQ79" i="24"/>
  <c r="IW81" i="24"/>
  <c r="AEB81" i="24" s="1"/>
  <c r="IT81" i="24"/>
  <c r="AEA81" i="24" s="1"/>
  <c r="JF81" i="24"/>
  <c r="AEE81" i="24" s="1"/>
  <c r="FH81" i="24"/>
  <c r="GF86" i="24"/>
  <c r="FT86" i="24"/>
  <c r="FN86" i="24"/>
  <c r="IW96" i="24"/>
  <c r="AEB96" i="24" s="1"/>
  <c r="JF96" i="24"/>
  <c r="AEE96" i="24" s="1"/>
  <c r="IT96" i="24"/>
  <c r="AEA96" i="24" s="1"/>
  <c r="FK96" i="24"/>
  <c r="FQ77" i="24"/>
  <c r="GL77" i="24"/>
  <c r="FW77" i="24"/>
  <c r="IT87" i="24"/>
  <c r="JF87" i="24"/>
  <c r="AEE87" i="24" s="1"/>
  <c r="FH87" i="24"/>
  <c r="GL108" i="24"/>
  <c r="FN108" i="24"/>
  <c r="FT108" i="24"/>
  <c r="GL100" i="24"/>
  <c r="FT100" i="24"/>
  <c r="FN100" i="24"/>
  <c r="FN92" i="24"/>
  <c r="FT92" i="24"/>
  <c r="GL84" i="24"/>
  <c r="FT84" i="24"/>
  <c r="FN84" i="24"/>
  <c r="GL76" i="24"/>
  <c r="FT76" i="24"/>
  <c r="FN76" i="24"/>
  <c r="JF90" i="24"/>
  <c r="AEE90" i="24" s="1"/>
  <c r="IT90" i="24"/>
  <c r="FK90" i="24"/>
  <c r="IW105" i="24"/>
  <c r="AEB105" i="24" s="1"/>
  <c r="IT105" i="24"/>
  <c r="AEA105" i="24" s="1"/>
  <c r="FH105" i="24"/>
  <c r="JF105" i="24"/>
  <c r="AEE105" i="24" s="1"/>
  <c r="FT78" i="24"/>
  <c r="GF78" i="24"/>
  <c r="GL78" i="24"/>
  <c r="FN78" i="24"/>
  <c r="FW85" i="24"/>
  <c r="FQ85" i="24"/>
  <c r="IT102" i="24"/>
  <c r="JF102" i="24"/>
  <c r="AEE102" i="24" s="1"/>
  <c r="FK102" i="24"/>
  <c r="IT78" i="24"/>
  <c r="JF78" i="24"/>
  <c r="AEE78" i="24" s="1"/>
  <c r="FK78" i="24"/>
  <c r="GL107" i="24"/>
  <c r="FW107" i="24"/>
  <c r="GF107" i="24"/>
  <c r="FQ107" i="24"/>
  <c r="FW99" i="24"/>
  <c r="FQ99" i="24"/>
  <c r="GF99" i="24"/>
  <c r="FW91" i="24"/>
  <c r="GF91" i="24"/>
  <c r="FQ91" i="24"/>
  <c r="FQ83" i="24"/>
  <c r="GL83" i="24"/>
  <c r="FW83" i="24"/>
  <c r="GF83" i="24"/>
  <c r="FQ75" i="24"/>
  <c r="FW75" i="24"/>
  <c r="GF75" i="24"/>
  <c r="GF103" i="24"/>
  <c r="FW103" i="24"/>
  <c r="FQ103" i="24"/>
  <c r="IW97" i="24"/>
  <c r="AEB97" i="24" s="1"/>
  <c r="FH97" i="24"/>
  <c r="GF102" i="24"/>
  <c r="GL102" i="24"/>
  <c r="FT102" i="24"/>
  <c r="FN102" i="24"/>
  <c r="IW104" i="24"/>
  <c r="AEB104" i="24" s="1"/>
  <c r="FK104" i="24"/>
  <c r="FW109" i="24"/>
  <c r="FQ109" i="24"/>
  <c r="IW109" i="24"/>
  <c r="AEB109" i="24" s="1"/>
  <c r="FH109" i="24"/>
  <c r="IW101" i="24"/>
  <c r="AEB101" i="24" s="1"/>
  <c r="FH101" i="24"/>
  <c r="IT93" i="24"/>
  <c r="AEA93" i="24" s="1"/>
  <c r="IW93" i="24"/>
  <c r="AEB93" i="24" s="1"/>
  <c r="JF93" i="24"/>
  <c r="AEE93" i="24" s="1"/>
  <c r="FH93" i="24"/>
  <c r="IW85" i="24"/>
  <c r="AEB85" i="24" s="1"/>
  <c r="FH85" i="24"/>
  <c r="IW77" i="24"/>
  <c r="AEB77" i="24" s="1"/>
  <c r="FH77" i="24"/>
  <c r="GL106" i="24"/>
  <c r="GF106" i="24"/>
  <c r="FT106" i="24"/>
  <c r="FN106" i="24"/>
  <c r="FT98" i="24"/>
  <c r="GF98" i="24"/>
  <c r="FN98" i="24"/>
  <c r="GL90" i="24"/>
  <c r="GF90" i="24"/>
  <c r="FT90" i="24"/>
  <c r="FN90" i="24"/>
  <c r="GL82" i="24"/>
  <c r="FT82" i="24"/>
  <c r="GF82" i="24"/>
  <c r="FN82" i="24"/>
  <c r="GF87" i="24"/>
  <c r="FW87" i="24"/>
  <c r="FQ87" i="24"/>
  <c r="IW88" i="24"/>
  <c r="AEB88" i="24" s="1"/>
  <c r="FK88" i="24"/>
  <c r="FW93" i="24"/>
  <c r="FQ93" i="24"/>
  <c r="JF108" i="24"/>
  <c r="AEE108" i="24" s="1"/>
  <c r="IW108" i="24"/>
  <c r="AEB108" i="24" s="1"/>
  <c r="IT108" i="24"/>
  <c r="AEA108" i="24" s="1"/>
  <c r="FK108" i="24"/>
  <c r="IW100" i="24"/>
  <c r="AEB100" i="24" s="1"/>
  <c r="FK100" i="24"/>
  <c r="IW92" i="24"/>
  <c r="AEB92" i="24" s="1"/>
  <c r="FK92" i="24"/>
  <c r="JF84" i="24"/>
  <c r="AEE84" i="24" s="1"/>
  <c r="IW84" i="24"/>
  <c r="AEB84" i="24" s="1"/>
  <c r="FK84" i="24"/>
  <c r="IT84" i="24"/>
  <c r="AEA84" i="24" s="1"/>
  <c r="IW76" i="24"/>
  <c r="AEB76" i="24" s="1"/>
  <c r="FK76" i="24"/>
  <c r="FW105" i="24"/>
  <c r="FQ105" i="24"/>
  <c r="FW97" i="24"/>
  <c r="FQ97" i="24"/>
  <c r="FW89" i="24"/>
  <c r="GL89" i="24"/>
  <c r="FQ89" i="24"/>
  <c r="FW81" i="24"/>
  <c r="FQ81" i="24"/>
  <c r="GF95" i="24"/>
  <c r="GL95" i="24"/>
  <c r="FW95" i="24"/>
  <c r="FQ95" i="24"/>
  <c r="IW89" i="24"/>
  <c r="AEB89" i="24" s="1"/>
  <c r="FH89" i="24"/>
  <c r="FT94" i="24"/>
  <c r="GF94" i="24"/>
  <c r="GL94" i="24"/>
  <c r="FN94" i="24"/>
  <c r="IW80" i="24"/>
  <c r="AEB80" i="24" s="1"/>
  <c r="FK80" i="24"/>
  <c r="FW101" i="24"/>
  <c r="GL101" i="24"/>
  <c r="FQ101" i="24"/>
  <c r="JF99" i="24"/>
  <c r="AEE99" i="24" s="1"/>
  <c r="IT99" i="24"/>
  <c r="FH99" i="24"/>
  <c r="JF75" i="24"/>
  <c r="AEE75" i="24" s="1"/>
  <c r="IT75" i="24"/>
  <c r="FH75" i="24"/>
  <c r="FT104" i="24"/>
  <c r="FN104" i="24"/>
  <c r="FT96" i="24"/>
  <c r="GL96" i="24"/>
  <c r="FN96" i="24"/>
  <c r="FT88" i="24"/>
  <c r="GL88" i="24"/>
  <c r="FN88" i="24"/>
  <c r="FT80" i="24"/>
  <c r="FN80" i="24"/>
  <c r="IW73" i="24"/>
  <c r="FH73" i="24"/>
  <c r="GF70" i="24"/>
  <c r="ADE70" i="24" s="1"/>
  <c r="GL70" i="24"/>
  <c r="ADG70" i="24" s="1"/>
  <c r="FT70" i="24"/>
  <c r="FU70" i="24" s="1"/>
  <c r="FN70" i="24"/>
  <c r="FO70" i="24" s="1"/>
  <c r="FW67" i="24"/>
  <c r="FX67" i="24" s="1"/>
  <c r="FQ67" i="24"/>
  <c r="FR67" i="24" s="1"/>
  <c r="GF67" i="24"/>
  <c r="ADE67" i="24" s="1"/>
  <c r="KS64" i="24"/>
  <c r="KQ64" i="24"/>
  <c r="JF72" i="24"/>
  <c r="AEE72" i="24" s="1"/>
  <c r="IT72" i="24"/>
  <c r="AEA72" i="24" s="1"/>
  <c r="IW72" i="24"/>
  <c r="AEB72" i="24" s="1"/>
  <c r="FK72" i="24"/>
  <c r="FL72" i="24" s="1"/>
  <c r="FT68" i="24"/>
  <c r="FU68" i="24" s="1"/>
  <c r="FN68" i="24"/>
  <c r="FO68" i="24" s="1"/>
  <c r="GF74" i="24"/>
  <c r="FT74" i="24"/>
  <c r="FN74" i="24"/>
  <c r="FN66" i="24"/>
  <c r="FO66" i="24" s="1"/>
  <c r="FT66" i="24"/>
  <c r="FU66" i="24" s="1"/>
  <c r="GF66" i="24"/>
  <c r="ADE66" i="24" s="1"/>
  <c r="GL66" i="24"/>
  <c r="ADG66" i="24" s="1"/>
  <c r="KS70" i="24"/>
  <c r="KQ70" i="24"/>
  <c r="IT63" i="24"/>
  <c r="AEA63" i="24" s="1"/>
  <c r="JF63" i="24"/>
  <c r="AEE63" i="24" s="1"/>
  <c r="FH63" i="24"/>
  <c r="FI63" i="24" s="1"/>
  <c r="FQ73" i="24"/>
  <c r="FW73" i="24"/>
  <c r="FT72" i="24"/>
  <c r="FU72" i="24" s="1"/>
  <c r="GL72" i="24"/>
  <c r="ADG72" i="24" s="1"/>
  <c r="FN72" i="24"/>
  <c r="FO72" i="24" s="1"/>
  <c r="GL64" i="24"/>
  <c r="ADG64" i="24" s="1"/>
  <c r="FN64" i="24"/>
  <c r="FO64" i="24" s="1"/>
  <c r="FT64" i="24"/>
  <c r="FU64" i="24" s="1"/>
  <c r="IW65" i="24"/>
  <c r="AEB65" i="24" s="1"/>
  <c r="FH65" i="24"/>
  <c r="FI65" i="24" s="1"/>
  <c r="KS71" i="24"/>
  <c r="KQ71" i="24"/>
  <c r="IW64" i="24"/>
  <c r="AEB64" i="24" s="1"/>
  <c r="FK64" i="24"/>
  <c r="FL64" i="24" s="1"/>
  <c r="FW69" i="24"/>
  <c r="FX69" i="24" s="1"/>
  <c r="FQ69" i="24"/>
  <c r="FR69" i="24" s="1"/>
  <c r="JF69" i="24"/>
  <c r="AEE69" i="24" s="1"/>
  <c r="FH69" i="24"/>
  <c r="FI69" i="24" s="1"/>
  <c r="IW69" i="24"/>
  <c r="AEB69" i="24" s="1"/>
  <c r="IT69" i="24"/>
  <c r="AEA69" i="24" s="1"/>
  <c r="FK68" i="24"/>
  <c r="FL68" i="24" s="1"/>
  <c r="IW68" i="24"/>
  <c r="AEB68" i="24" s="1"/>
  <c r="GL65" i="24"/>
  <c r="ADG65" i="24" s="1"/>
  <c r="FQ65" i="24"/>
  <c r="FR65" i="24" s="1"/>
  <c r="FW65" i="24"/>
  <c r="FX65" i="24" s="1"/>
  <c r="KS65" i="24"/>
  <c r="KQ65" i="24"/>
  <c r="FK66" i="24"/>
  <c r="FL66" i="24" s="1"/>
  <c r="IT66" i="24"/>
  <c r="AEA66" i="24" s="1"/>
  <c r="JF66" i="24"/>
  <c r="AEE66" i="24" s="1"/>
  <c r="GF71" i="24"/>
  <c r="ADE71" i="24" s="1"/>
  <c r="GL71" i="24"/>
  <c r="ADG71" i="24" s="1"/>
  <c r="FW71" i="24"/>
  <c r="FX71" i="24" s="1"/>
  <c r="FQ71" i="24"/>
  <c r="FR71" i="24" s="1"/>
  <c r="GF63" i="24"/>
  <c r="ADE63" i="24" s="1"/>
  <c r="FQ63" i="24"/>
  <c r="FR63" i="24" s="1"/>
  <c r="FW63" i="24"/>
  <c r="FX63" i="24" s="1"/>
  <c r="GF62" i="24"/>
  <c r="ADE62" i="24" s="1"/>
  <c r="FN62" i="24"/>
  <c r="FO62" i="24" s="1"/>
  <c r="FT62" i="24"/>
  <c r="FU62" i="24" s="1"/>
  <c r="IW56" i="24"/>
  <c r="FK56" i="24"/>
  <c r="FL56" i="24" s="1"/>
  <c r="FW61" i="24"/>
  <c r="FX61" i="24" s="1"/>
  <c r="FQ61" i="24"/>
  <c r="FR61" i="24" s="1"/>
  <c r="FN60" i="24"/>
  <c r="FO60" i="24" s="1"/>
  <c r="GL60" i="24"/>
  <c r="FT60" i="24"/>
  <c r="FU60" i="24" s="1"/>
  <c r="GF59" i="24"/>
  <c r="ADE59" i="24" s="1"/>
  <c r="FW59" i="24"/>
  <c r="FX59" i="24" s="1"/>
  <c r="FQ59" i="24"/>
  <c r="FR59" i="24" s="1"/>
  <c r="GL59" i="24"/>
  <c r="IW61" i="24"/>
  <c r="FH61" i="24"/>
  <c r="FI61" i="24" s="1"/>
  <c r="GF58" i="24"/>
  <c r="ADE58" i="24" s="1"/>
  <c r="FT58" i="24"/>
  <c r="FU58" i="24" s="1"/>
  <c r="GL58" i="24"/>
  <c r="FN58" i="24"/>
  <c r="FO58" i="24" s="1"/>
  <c r="IT60" i="24"/>
  <c r="AEA60" i="24" s="1"/>
  <c r="JF60" i="24"/>
  <c r="AEE60" i="24" s="1"/>
  <c r="IW60" i="24"/>
  <c r="FK60" i="24"/>
  <c r="FL60" i="24" s="1"/>
  <c r="FN56" i="24"/>
  <c r="FO56" i="24" s="1"/>
  <c r="FT56" i="24"/>
  <c r="FU56" i="24" s="1"/>
  <c r="IW57" i="24"/>
  <c r="JF57" i="24"/>
  <c r="AEE57" i="24" s="1"/>
  <c r="FH57" i="24"/>
  <c r="FI57" i="24" s="1"/>
  <c r="IT57" i="24"/>
  <c r="AEA57" i="24" s="1"/>
  <c r="FW57" i="24"/>
  <c r="FX57" i="24" s="1"/>
  <c r="FQ57" i="24"/>
  <c r="FR57" i="24" s="1"/>
  <c r="IT51" i="24"/>
  <c r="AEA51" i="24" s="1"/>
  <c r="FH51" i="24"/>
  <c r="FI51" i="24" s="1"/>
  <c r="JF51" i="24"/>
  <c r="AEE51" i="24" s="1"/>
  <c r="GF55" i="24"/>
  <c r="ADE55" i="24" s="1"/>
  <c r="FQ55" i="24"/>
  <c r="FR55" i="24" s="1"/>
  <c r="FW55" i="24"/>
  <c r="FX55" i="24" s="1"/>
  <c r="FK52" i="24"/>
  <c r="FL52" i="24" s="1"/>
  <c r="IW52" i="24"/>
  <c r="GF54" i="24"/>
  <c r="ADE54" i="24" s="1"/>
  <c r="GL54" i="24"/>
  <c r="FT54" i="24"/>
  <c r="FU54" i="24" s="1"/>
  <c r="FN54" i="24"/>
  <c r="FO54" i="24" s="1"/>
  <c r="FQ53" i="24"/>
  <c r="FR53" i="24" s="1"/>
  <c r="GL53" i="24"/>
  <c r="FW53" i="24"/>
  <c r="FX53" i="24" s="1"/>
  <c r="GL52" i="24"/>
  <c r="FT52" i="24"/>
  <c r="FU52" i="24" s="1"/>
  <c r="FN52" i="24"/>
  <c r="FO52" i="24" s="1"/>
  <c r="JF54" i="24"/>
  <c r="AEE54" i="24" s="1"/>
  <c r="FK54" i="24"/>
  <c r="FL54" i="24" s="1"/>
  <c r="IT54" i="24"/>
  <c r="AEA54" i="24" s="1"/>
  <c r="FW51" i="24"/>
  <c r="FX51" i="24" s="1"/>
  <c r="FQ51" i="24"/>
  <c r="FR51" i="24" s="1"/>
  <c r="GF51" i="24"/>
  <c r="ADE51" i="24" s="1"/>
  <c r="FH53" i="24"/>
  <c r="FI53" i="24" s="1"/>
  <c r="IW53" i="24"/>
  <c r="IW48" i="24"/>
  <c r="IT48" i="24"/>
  <c r="AEA48" i="24" s="1"/>
  <c r="FK48" i="24"/>
  <c r="FL48" i="24" s="1"/>
  <c r="JF48" i="24"/>
  <c r="AEE48" i="24" s="1"/>
  <c r="GF50" i="24"/>
  <c r="ADE50" i="24" s="1"/>
  <c r="FT50" i="24"/>
  <c r="FU50" i="24" s="1"/>
  <c r="FN50" i="24"/>
  <c r="FO50" i="24" s="1"/>
  <c r="IW49" i="24"/>
  <c r="FH49" i="24"/>
  <c r="FI49" i="24" s="1"/>
  <c r="FW49" i="24"/>
  <c r="FX49" i="24" s="1"/>
  <c r="FQ49" i="24"/>
  <c r="FR49" i="24" s="1"/>
  <c r="GL48" i="24"/>
  <c r="FN48" i="24"/>
  <c r="FO48" i="24" s="1"/>
  <c r="FT48" i="24"/>
  <c r="FU48" i="24" s="1"/>
  <c r="GF47" i="24"/>
  <c r="ADE47" i="24" s="1"/>
  <c r="GL47" i="24"/>
  <c r="FQ47" i="24"/>
  <c r="FR47" i="24" s="1"/>
  <c r="FW47" i="24"/>
  <c r="FX47" i="24" s="1"/>
  <c r="JF18" i="24"/>
  <c r="AEE18" i="24" s="1"/>
  <c r="IT18" i="24"/>
  <c r="AEA18" i="24" s="1"/>
  <c r="FK18" i="24"/>
  <c r="FL18" i="24" s="1"/>
  <c r="IW41" i="24"/>
  <c r="FH41" i="24"/>
  <c r="FI41" i="24" s="1"/>
  <c r="JF33" i="24"/>
  <c r="AEE33" i="24" s="1"/>
  <c r="IT33" i="24"/>
  <c r="AEA33" i="24" s="1"/>
  <c r="IW33" i="24"/>
  <c r="FH33" i="24"/>
  <c r="FI33" i="24" s="1"/>
  <c r="IW25" i="24"/>
  <c r="FH25" i="24"/>
  <c r="FI25" i="24" s="1"/>
  <c r="IW17" i="24"/>
  <c r="FH17" i="24"/>
  <c r="FI17" i="24" s="1"/>
  <c r="HP34" i="24"/>
  <c r="HV34" i="24"/>
  <c r="GL46" i="24"/>
  <c r="GF46" i="24"/>
  <c r="ADE46" i="24" s="1"/>
  <c r="FT46" i="24"/>
  <c r="FU46" i="24" s="1"/>
  <c r="FN46" i="24"/>
  <c r="FO46" i="24" s="1"/>
  <c r="GF38" i="24"/>
  <c r="ADE38" i="24" s="1"/>
  <c r="FT38" i="24"/>
  <c r="FU38" i="24" s="1"/>
  <c r="FN38" i="24"/>
  <c r="FO38" i="24" s="1"/>
  <c r="GL30" i="24"/>
  <c r="GF30" i="24"/>
  <c r="ADE30" i="24" s="1"/>
  <c r="FT30" i="24"/>
  <c r="FU30" i="24" s="1"/>
  <c r="FN30" i="24"/>
  <c r="FO30" i="24" s="1"/>
  <c r="GL22" i="24"/>
  <c r="GF22" i="24"/>
  <c r="ADE22" i="24" s="1"/>
  <c r="FT22" i="24"/>
  <c r="FU22" i="24" s="1"/>
  <c r="FN22" i="24"/>
  <c r="FO22" i="24" s="1"/>
  <c r="GF14" i="24"/>
  <c r="ADE14" i="24" s="1"/>
  <c r="FT14" i="24"/>
  <c r="FU14" i="24" s="1"/>
  <c r="FN14" i="24"/>
  <c r="FO14" i="24" s="1"/>
  <c r="GL40" i="24"/>
  <c r="FT40" i="24"/>
  <c r="FU40" i="24" s="1"/>
  <c r="FN40" i="24"/>
  <c r="FO40" i="24" s="1"/>
  <c r="FW31" i="24"/>
  <c r="FX31" i="24" s="1"/>
  <c r="FQ31" i="24"/>
  <c r="FR31" i="24" s="1"/>
  <c r="GF31" i="24"/>
  <c r="ADE31" i="24" s="1"/>
  <c r="IW32" i="24"/>
  <c r="FK32" i="24"/>
  <c r="FL32" i="24" s="1"/>
  <c r="GL29" i="24"/>
  <c r="FW29" i="24"/>
  <c r="FX29" i="24" s="1"/>
  <c r="FQ29" i="24"/>
  <c r="FR29" i="24" s="1"/>
  <c r="JF39" i="24"/>
  <c r="AEE39" i="24" s="1"/>
  <c r="IT39" i="24"/>
  <c r="AEA39" i="24" s="1"/>
  <c r="FH39" i="24"/>
  <c r="FI39" i="24" s="1"/>
  <c r="FT28" i="24"/>
  <c r="FU28" i="24" s="1"/>
  <c r="FN28" i="24"/>
  <c r="FO28" i="24" s="1"/>
  <c r="GL28" i="24"/>
  <c r="FT12" i="24"/>
  <c r="FU12" i="24" s="1"/>
  <c r="FN12" i="24"/>
  <c r="FO12" i="24" s="1"/>
  <c r="GL12" i="24"/>
  <c r="JF27" i="24"/>
  <c r="AEE27" i="24" s="1"/>
  <c r="IT27" i="24"/>
  <c r="AEA27" i="24" s="1"/>
  <c r="FH27" i="24"/>
  <c r="FI27" i="24" s="1"/>
  <c r="JF42" i="24"/>
  <c r="AEE42" i="24" s="1"/>
  <c r="FK42" i="24"/>
  <c r="FL42" i="24" s="1"/>
  <c r="IT42" i="24"/>
  <c r="AEA42" i="24" s="1"/>
  <c r="FW15" i="24"/>
  <c r="FX15" i="24" s="1"/>
  <c r="FQ15" i="24"/>
  <c r="FR15" i="24" s="1"/>
  <c r="GF15" i="24"/>
  <c r="ADE15" i="24" s="1"/>
  <c r="IW16" i="24"/>
  <c r="FK16" i="24"/>
  <c r="FL16" i="24" s="1"/>
  <c r="FW13" i="24"/>
  <c r="FX13" i="24" s="1"/>
  <c r="FQ13" i="24"/>
  <c r="FR13" i="24" s="1"/>
  <c r="FT20" i="24"/>
  <c r="FU20" i="24" s="1"/>
  <c r="FN20" i="24"/>
  <c r="FO20" i="24" s="1"/>
  <c r="JF30" i="24"/>
  <c r="AEE30" i="24" s="1"/>
  <c r="IT30" i="24"/>
  <c r="AEA30" i="24" s="1"/>
  <c r="FK30" i="24"/>
  <c r="FL30" i="24" s="1"/>
  <c r="FW43" i="24"/>
  <c r="FX43" i="24" s="1"/>
  <c r="FQ43" i="24"/>
  <c r="FR43" i="24" s="1"/>
  <c r="GF43" i="24"/>
  <c r="ADE43" i="24" s="1"/>
  <c r="FW35" i="24"/>
  <c r="FX35" i="24" s="1"/>
  <c r="FQ35" i="24"/>
  <c r="FR35" i="24" s="1"/>
  <c r="GL35" i="24"/>
  <c r="GF35" i="24"/>
  <c r="ADE35" i="24" s="1"/>
  <c r="GL11" i="24"/>
  <c r="GF11" i="24"/>
  <c r="ADE11" i="24" s="1"/>
  <c r="FW11" i="24"/>
  <c r="FX11" i="24" s="1"/>
  <c r="FQ11" i="24"/>
  <c r="FR11" i="24" s="1"/>
  <c r="GL24" i="24"/>
  <c r="FT24" i="24"/>
  <c r="FU24" i="24" s="1"/>
  <c r="FN24" i="24"/>
  <c r="FO24" i="24" s="1"/>
  <c r="FW39" i="24"/>
  <c r="FX39" i="24" s="1"/>
  <c r="FQ39" i="24"/>
  <c r="FR39" i="24" s="1"/>
  <c r="GF39" i="24"/>
  <c r="ADE39" i="24" s="1"/>
  <c r="FW23" i="24"/>
  <c r="FX23" i="24" s="1"/>
  <c r="FQ23" i="24"/>
  <c r="FR23" i="24" s="1"/>
  <c r="GL23" i="24"/>
  <c r="GF23" i="24"/>
  <c r="ADE23" i="24" s="1"/>
  <c r="IW24" i="24"/>
  <c r="IT24" i="24"/>
  <c r="AEA24" i="24" s="1"/>
  <c r="JF24" i="24"/>
  <c r="AEE24" i="24" s="1"/>
  <c r="FK24" i="24"/>
  <c r="FL24" i="24" s="1"/>
  <c r="FQ37" i="24"/>
  <c r="FR37" i="24" s="1"/>
  <c r="FW37" i="24"/>
  <c r="FX37" i="24" s="1"/>
  <c r="JF15" i="24"/>
  <c r="AEE15" i="24" s="1"/>
  <c r="IT15" i="24"/>
  <c r="AEA15" i="24" s="1"/>
  <c r="FH15" i="24"/>
  <c r="FI15" i="24" s="1"/>
  <c r="FT36" i="24"/>
  <c r="FU36" i="24" s="1"/>
  <c r="FN36" i="24"/>
  <c r="FO36" i="24" s="1"/>
  <c r="GL36" i="24"/>
  <c r="FW27" i="24"/>
  <c r="FX27" i="24" s="1"/>
  <c r="FQ27" i="24"/>
  <c r="FR27" i="24" s="1"/>
  <c r="GF27" i="24"/>
  <c r="ADE27" i="24" s="1"/>
  <c r="JF45" i="24"/>
  <c r="AEE45" i="24" s="1"/>
  <c r="IT45" i="24"/>
  <c r="AEA45" i="24" s="1"/>
  <c r="IW45" i="24"/>
  <c r="FH45" i="24"/>
  <c r="FI45" i="24" s="1"/>
  <c r="IW37" i="24"/>
  <c r="FH37" i="24"/>
  <c r="FI37" i="24" s="1"/>
  <c r="IW29" i="24"/>
  <c r="FH29" i="24"/>
  <c r="FI29" i="24" s="1"/>
  <c r="JF21" i="24"/>
  <c r="AEE21" i="24" s="1"/>
  <c r="IT21" i="24"/>
  <c r="AEA21" i="24" s="1"/>
  <c r="IW21" i="24"/>
  <c r="FH21" i="24"/>
  <c r="FI21" i="24" s="1"/>
  <c r="IW13" i="24"/>
  <c r="FH13" i="24"/>
  <c r="FI13" i="24" s="1"/>
  <c r="GL42" i="24"/>
  <c r="FN42" i="24"/>
  <c r="FO42" i="24" s="1"/>
  <c r="GF42" i="24"/>
  <c r="ADE42" i="24" s="1"/>
  <c r="FT42" i="24"/>
  <c r="FU42" i="24" s="1"/>
  <c r="GL34" i="24"/>
  <c r="FT34" i="24"/>
  <c r="FU34" i="24" s="1"/>
  <c r="GF34" i="24"/>
  <c r="ADE34" i="24" s="1"/>
  <c r="FN34" i="24"/>
  <c r="FO34" i="24" s="1"/>
  <c r="GF26" i="24"/>
  <c r="ADE26" i="24" s="1"/>
  <c r="FN26" i="24"/>
  <c r="FO26" i="24" s="1"/>
  <c r="FT26" i="24"/>
  <c r="FU26" i="24" s="1"/>
  <c r="GL18" i="24"/>
  <c r="FT18" i="24"/>
  <c r="FU18" i="24" s="1"/>
  <c r="GF18" i="24"/>
  <c r="ADE18" i="24" s="1"/>
  <c r="FN18" i="24"/>
  <c r="FO18" i="24" s="1"/>
  <c r="FT10" i="24"/>
  <c r="FU10" i="24" s="1"/>
  <c r="AJZ10" i="24" s="1"/>
  <c r="FV10" i="24" s="1"/>
  <c r="AAM10" i="24" s="1"/>
  <c r="FN10" i="24"/>
  <c r="FO10" i="24" s="1"/>
  <c r="AJX10" i="24" s="1"/>
  <c r="FP10" i="24" s="1"/>
  <c r="AAK10" i="24" s="1"/>
  <c r="GF10" i="24"/>
  <c r="ADE10" i="24" s="1"/>
  <c r="GL10" i="24"/>
  <c r="ADG10" i="24" s="1"/>
  <c r="FT32" i="24"/>
  <c r="FU32" i="24" s="1"/>
  <c r="FN32" i="24"/>
  <c r="FO32" i="24" s="1"/>
  <c r="GL16" i="24"/>
  <c r="FT16" i="24"/>
  <c r="FU16" i="24" s="1"/>
  <c r="FN16" i="24"/>
  <c r="FO16" i="24" s="1"/>
  <c r="IW40" i="24"/>
  <c r="FK40" i="24"/>
  <c r="FL40" i="24" s="1"/>
  <c r="FW45" i="24"/>
  <c r="FX45" i="24" s="1"/>
  <c r="FQ45" i="24"/>
  <c r="FR45" i="24" s="1"/>
  <c r="FQ21" i="24"/>
  <c r="FR21" i="24" s="1"/>
  <c r="FW21" i="24"/>
  <c r="FX21" i="24" s="1"/>
  <c r="FT44" i="24"/>
  <c r="FU44" i="24" s="1"/>
  <c r="FN44" i="24"/>
  <c r="FO44" i="24" s="1"/>
  <c r="FW19" i="24"/>
  <c r="FX19" i="24" s="1"/>
  <c r="FQ19" i="24"/>
  <c r="FR19" i="24" s="1"/>
  <c r="GF19" i="24"/>
  <c r="ADE19" i="24" s="1"/>
  <c r="IW44" i="24"/>
  <c r="FK44" i="24"/>
  <c r="FL44" i="24" s="1"/>
  <c r="JF36" i="24"/>
  <c r="AEE36" i="24" s="1"/>
  <c r="IW36" i="24"/>
  <c r="IT36" i="24"/>
  <c r="AEA36" i="24" s="1"/>
  <c r="FK36" i="24"/>
  <c r="FL36" i="24" s="1"/>
  <c r="IW28" i="24"/>
  <c r="FK28" i="24"/>
  <c r="FL28" i="24" s="1"/>
  <c r="IW20" i="24"/>
  <c r="FK20" i="24"/>
  <c r="FL20" i="24" s="1"/>
  <c r="IW12" i="24"/>
  <c r="JF12" i="24"/>
  <c r="AEE12" i="24" s="1"/>
  <c r="IT12" i="24"/>
  <c r="AEA12" i="24" s="1"/>
  <c r="FK12" i="24"/>
  <c r="FL12" i="24" s="1"/>
  <c r="FW41" i="24"/>
  <c r="FX41" i="24" s="1"/>
  <c r="FQ41" i="24"/>
  <c r="FR41" i="24" s="1"/>
  <c r="GL41" i="24"/>
  <c r="FW33" i="24"/>
  <c r="FX33" i="24" s="1"/>
  <c r="FQ33" i="24"/>
  <c r="FR33" i="24" s="1"/>
  <c r="FW25" i="24"/>
  <c r="FX25" i="24" s="1"/>
  <c r="FQ25" i="24"/>
  <c r="FR25" i="24" s="1"/>
  <c r="FW17" i="24"/>
  <c r="FX17" i="24" s="1"/>
  <c r="FQ17" i="24"/>
  <c r="FR17" i="24" s="1"/>
  <c r="GL17" i="24"/>
  <c r="MQ13" i="24"/>
  <c r="MQ14" i="24" s="1"/>
  <c r="MN13" i="24"/>
  <c r="ACS12" i="24"/>
  <c r="KF13" i="24"/>
  <c r="ABY12" i="24"/>
  <c r="NO13" i="24"/>
  <c r="ADB12" i="24"/>
  <c r="NL13" i="24"/>
  <c r="ADA12" i="24"/>
  <c r="JZ13" i="24"/>
  <c r="ABW12" i="24"/>
  <c r="KC12" i="24"/>
  <c r="EL13" i="24"/>
  <c r="AAA13" i="24" s="1"/>
  <c r="EO13" i="24"/>
  <c r="AAB13" i="24" s="1"/>
  <c r="F75" i="24"/>
  <c r="H75" i="24" s="1"/>
  <c r="BZ75" i="24" s="1"/>
  <c r="U75" i="24"/>
  <c r="W75" i="24"/>
  <c r="C76" i="24"/>
  <c r="S86" i="24"/>
  <c r="F86" i="24"/>
  <c r="H86" i="24" s="1"/>
  <c r="BZ86" i="24" s="1"/>
  <c r="U86" i="24"/>
  <c r="C87" i="24"/>
  <c r="K86" i="24"/>
  <c r="W86" i="24"/>
  <c r="U100" i="24"/>
  <c r="W100" i="24"/>
  <c r="C101" i="24"/>
  <c r="F100" i="24"/>
  <c r="H100" i="24" s="1"/>
  <c r="BZ100" i="24" s="1"/>
  <c r="C89" i="24"/>
  <c r="K88" i="24"/>
  <c r="U88" i="24"/>
  <c r="F88" i="24"/>
  <c r="H88" i="24" s="1"/>
  <c r="BZ88" i="24" s="1"/>
  <c r="O113" i="24"/>
  <c r="K100" i="24"/>
  <c r="F87" i="24"/>
  <c r="H87" i="24" s="1"/>
  <c r="BZ87" i="24" s="1"/>
  <c r="U87" i="24"/>
  <c r="C88" i="24"/>
  <c r="C77" i="24"/>
  <c r="K76" i="24"/>
  <c r="U76" i="24"/>
  <c r="W76" i="24"/>
  <c r="F107" i="24"/>
  <c r="H107" i="24" s="1"/>
  <c r="BZ107" i="24" s="1"/>
  <c r="U107" i="24"/>
  <c r="W107" i="24"/>
  <c r="C108" i="24"/>
  <c r="K107" i="24"/>
  <c r="K97" i="24"/>
  <c r="S97" i="24"/>
  <c r="F97" i="24"/>
  <c r="H97" i="24" s="1"/>
  <c r="BZ97" i="24" s="1"/>
  <c r="C98" i="24"/>
  <c r="K87" i="24"/>
  <c r="S82" i="24"/>
  <c r="F82" i="24"/>
  <c r="H82" i="24" s="1"/>
  <c r="BZ82" i="24" s="1"/>
  <c r="U82" i="24"/>
  <c r="C83" i="24"/>
  <c r="S74" i="24"/>
  <c r="F74" i="24"/>
  <c r="H74" i="24" s="1"/>
  <c r="BZ74" i="24" s="1"/>
  <c r="U74" i="24"/>
  <c r="C75" i="24"/>
  <c r="K109" i="24"/>
  <c r="F109" i="24"/>
  <c r="H109" i="24" s="1"/>
  <c r="BZ109" i="24" s="1"/>
  <c r="W109" i="24"/>
  <c r="K75" i="24"/>
  <c r="S102" i="24"/>
  <c r="U102" i="24"/>
  <c r="W102" i="24"/>
  <c r="F102" i="24"/>
  <c r="H102" i="24" s="1"/>
  <c r="BZ102" i="24" s="1"/>
  <c r="S104" i="24"/>
  <c r="U104" i="24"/>
  <c r="F104" i="24"/>
  <c r="H104" i="24" s="1"/>
  <c r="BZ104" i="24" s="1"/>
  <c r="S94" i="24"/>
  <c r="F94" i="24"/>
  <c r="H94" i="24" s="1"/>
  <c r="BZ94" i="24" s="1"/>
  <c r="U94" i="24"/>
  <c r="C95" i="24"/>
  <c r="W94" i="24"/>
  <c r="K82" i="24"/>
  <c r="F76" i="24"/>
  <c r="H76" i="24" s="1"/>
  <c r="BZ76" i="24" s="1"/>
  <c r="K74" i="24"/>
  <c r="W88" i="24"/>
  <c r="S109" i="24"/>
  <c r="S107" i="24"/>
  <c r="K104" i="24"/>
  <c r="U97" i="24"/>
  <c r="K94" i="24"/>
  <c r="S88" i="24"/>
  <c r="S75" i="24"/>
  <c r="F79" i="24"/>
  <c r="H79" i="24" s="1"/>
  <c r="BZ79" i="24" s="1"/>
  <c r="U79" i="24"/>
  <c r="F99" i="24"/>
  <c r="H99" i="24" s="1"/>
  <c r="BZ99" i="24" s="1"/>
  <c r="U99" i="24"/>
  <c r="K96" i="24"/>
  <c r="C93" i="24"/>
  <c r="K92" i="24"/>
  <c r="F91" i="24"/>
  <c r="H91" i="24" s="1"/>
  <c r="BZ91" i="24" s="1"/>
  <c r="U91" i="24"/>
  <c r="K79" i="24"/>
  <c r="S78" i="24"/>
  <c r="F78" i="24"/>
  <c r="H78" i="24" s="1"/>
  <c r="BZ78" i="24" s="1"/>
  <c r="U78" i="24"/>
  <c r="F103" i="24"/>
  <c r="H103" i="24" s="1"/>
  <c r="BZ103" i="24" s="1"/>
  <c r="U103" i="24"/>
  <c r="C81" i="24"/>
  <c r="K80" i="24"/>
  <c r="W92" i="24"/>
  <c r="K99" i="24"/>
  <c r="K91" i="24"/>
  <c r="S90" i="24"/>
  <c r="F90" i="24"/>
  <c r="H90" i="24" s="1"/>
  <c r="BZ90" i="24" s="1"/>
  <c r="U90" i="24"/>
  <c r="F80" i="24"/>
  <c r="H80" i="24" s="1"/>
  <c r="BZ80" i="24" s="1"/>
  <c r="K78" i="24"/>
  <c r="O112" i="24"/>
  <c r="C106" i="24"/>
  <c r="W99" i="24"/>
  <c r="W91" i="24"/>
  <c r="C104" i="24"/>
  <c r="C102" i="24"/>
  <c r="S98" i="24"/>
  <c r="F98" i="24"/>
  <c r="H98" i="24" s="1"/>
  <c r="BZ98" i="24" s="1"/>
  <c r="U98" i="24"/>
  <c r="F95" i="24"/>
  <c r="H95" i="24" s="1"/>
  <c r="BZ95" i="24" s="1"/>
  <c r="U95" i="24"/>
  <c r="F92" i="24"/>
  <c r="H92" i="24" s="1"/>
  <c r="BZ92" i="24" s="1"/>
  <c r="K90" i="24"/>
  <c r="C85" i="24"/>
  <c r="K84" i="24"/>
  <c r="F83" i="24"/>
  <c r="H83" i="24" s="1"/>
  <c r="BZ83" i="24" s="1"/>
  <c r="U83" i="24"/>
  <c r="S93" i="24"/>
  <c r="S89" i="24"/>
  <c r="S85" i="24"/>
  <c r="S81" i="24"/>
  <c r="S77" i="24"/>
  <c r="S73" i="24"/>
  <c r="CA110" i="24"/>
  <c r="CA111" i="24"/>
  <c r="CA112" i="24"/>
  <c r="CA113" i="24"/>
  <c r="CA114" i="24"/>
  <c r="CA115" i="24"/>
  <c r="CA116" i="24"/>
  <c r="CA117" i="24"/>
  <c r="CA118" i="24"/>
  <c r="CA119" i="24"/>
  <c r="CA120" i="24"/>
  <c r="CA121" i="24"/>
  <c r="CA122" i="24"/>
  <c r="CA123" i="24"/>
  <c r="CA124" i="24"/>
  <c r="CA125" i="24"/>
  <c r="CA126" i="24"/>
  <c r="CA127" i="24"/>
  <c r="CA128" i="24"/>
  <c r="CA129" i="24"/>
  <c r="CA130" i="24"/>
  <c r="CA131" i="24"/>
  <c r="CA132" i="24"/>
  <c r="AF110" i="17" l="1" a="1"/>
  <c r="AF110" i="17" s="1"/>
  <c r="HS34" i="24"/>
  <c r="ADQ34" i="24"/>
  <c r="GO54" i="24"/>
  <c r="ADH54" i="24" s="1"/>
  <c r="ADG54" i="24"/>
  <c r="GI87" i="24"/>
  <c r="ADF87" i="24" s="1"/>
  <c r="ADE87" i="24"/>
  <c r="GO90" i="24"/>
  <c r="ADH90" i="24" s="1"/>
  <c r="ADG90" i="24"/>
  <c r="GI103" i="24"/>
  <c r="ADF103" i="24" s="1"/>
  <c r="ADE103" i="24"/>
  <c r="MC59" i="24"/>
  <c r="AFD59" i="24" s="1"/>
  <c r="AFC59" i="24"/>
  <c r="MC35" i="24"/>
  <c r="AFD35" i="24" s="1"/>
  <c r="AFC35" i="24"/>
  <c r="OL18" i="24"/>
  <c r="AFX18" i="24"/>
  <c r="GO41" i="24"/>
  <c r="ADH41" i="24" s="1"/>
  <c r="ADG41" i="24"/>
  <c r="JC20" i="24"/>
  <c r="AEB20" i="24"/>
  <c r="JC44" i="24"/>
  <c r="AEB44" i="24"/>
  <c r="GO18" i="24"/>
  <c r="ADH18" i="24" s="1"/>
  <c r="ADG18" i="24"/>
  <c r="JC24" i="24"/>
  <c r="AEB24" i="24"/>
  <c r="GO35" i="24"/>
  <c r="ADH35" i="24" s="1"/>
  <c r="ADG35" i="24"/>
  <c r="GO12" i="24"/>
  <c r="ADH12" i="24" s="1"/>
  <c r="ADG12" i="24"/>
  <c r="GO60" i="24"/>
  <c r="ADH60" i="24" s="1"/>
  <c r="ADG60" i="24"/>
  <c r="GO95" i="24"/>
  <c r="ADH95" i="24" s="1"/>
  <c r="ADG95" i="24"/>
  <c r="GI75" i="24"/>
  <c r="ADF75" i="24" s="1"/>
  <c r="ADE75" i="24"/>
  <c r="GI91" i="24"/>
  <c r="ADF91" i="24" s="1"/>
  <c r="ADE91" i="24"/>
  <c r="GO107" i="24"/>
  <c r="ADH107" i="24" s="1"/>
  <c r="ADG107" i="24"/>
  <c r="MC13" i="24"/>
  <c r="AFD13" i="24" s="1"/>
  <c r="AFC13" i="24"/>
  <c r="MC25" i="24"/>
  <c r="AFD25" i="24" s="1"/>
  <c r="AFC25" i="24"/>
  <c r="MC53" i="24"/>
  <c r="AFD53" i="24" s="1"/>
  <c r="AFC53" i="24"/>
  <c r="GO17" i="24"/>
  <c r="ADH17" i="24" s="1"/>
  <c r="ADG17" i="24"/>
  <c r="JC17" i="24"/>
  <c r="AEB17" i="24"/>
  <c r="JC41" i="24"/>
  <c r="AEB41" i="24"/>
  <c r="GO52" i="24"/>
  <c r="ADH52" i="24" s="1"/>
  <c r="ADG52" i="24"/>
  <c r="JC52" i="24"/>
  <c r="AEB52" i="24"/>
  <c r="GI74" i="24"/>
  <c r="ADF74" i="24" s="1"/>
  <c r="ADE74" i="24"/>
  <c r="KT64" i="24"/>
  <c r="AER64" i="24"/>
  <c r="GO96" i="24"/>
  <c r="ADH96" i="24" s="1"/>
  <c r="ADG96" i="24"/>
  <c r="IW99" i="24"/>
  <c r="AEB99" i="24" s="1"/>
  <c r="AEA99" i="24"/>
  <c r="GO94" i="24"/>
  <c r="ADH94" i="24" s="1"/>
  <c r="ADG94" i="24"/>
  <c r="GI95" i="24"/>
  <c r="ADF95" i="24" s="1"/>
  <c r="ADE95" i="24"/>
  <c r="GI82" i="24"/>
  <c r="ADF82" i="24" s="1"/>
  <c r="ADE82" i="24"/>
  <c r="GI98" i="24"/>
  <c r="ADF98" i="24" s="1"/>
  <c r="ADE98" i="24"/>
  <c r="GO102" i="24"/>
  <c r="ADH102" i="24" s="1"/>
  <c r="ADG102" i="24"/>
  <c r="GO84" i="24"/>
  <c r="ADH84" i="24" s="1"/>
  <c r="ADG84" i="24"/>
  <c r="GO108" i="24"/>
  <c r="ADH108" i="24" s="1"/>
  <c r="ADG108" i="24"/>
  <c r="MC43" i="24"/>
  <c r="AFD43" i="24" s="1"/>
  <c r="AFC43" i="24"/>
  <c r="MC21" i="24"/>
  <c r="AFD21" i="24" s="1"/>
  <c r="AFC21" i="24"/>
  <c r="MJ29" i="24"/>
  <c r="AFF29" i="24"/>
  <c r="GO34" i="24"/>
  <c r="ADH34" i="24" s="1"/>
  <c r="ADG34" i="24"/>
  <c r="JC49" i="24"/>
  <c r="AEB49" i="24"/>
  <c r="JC28" i="24"/>
  <c r="AEB28" i="24"/>
  <c r="GO23" i="24"/>
  <c r="ADH23" i="24" s="1"/>
  <c r="ADG23" i="24"/>
  <c r="GO24" i="24"/>
  <c r="ADH24" i="24" s="1"/>
  <c r="ADG24" i="24"/>
  <c r="GO22" i="24"/>
  <c r="ADH22" i="24" s="1"/>
  <c r="ADG22" i="24"/>
  <c r="JC60" i="24"/>
  <c r="AEB60" i="24"/>
  <c r="JC61" i="24"/>
  <c r="AEB61" i="24"/>
  <c r="KT70" i="24"/>
  <c r="AER70" i="24"/>
  <c r="JC73" i="24"/>
  <c r="AED73" i="24" s="1"/>
  <c r="AEB73" i="24"/>
  <c r="GI94" i="24"/>
  <c r="ADF94" i="24" s="1"/>
  <c r="ADE94" i="24"/>
  <c r="GI102" i="24"/>
  <c r="ADF102" i="24" s="1"/>
  <c r="ADE102" i="24"/>
  <c r="GI99" i="24"/>
  <c r="ADF99" i="24" s="1"/>
  <c r="ADE99" i="24"/>
  <c r="GO78" i="24"/>
  <c r="ADH78" i="24" s="1"/>
  <c r="ADG78" i="24"/>
  <c r="IW90" i="24"/>
  <c r="AEB90" i="24" s="1"/>
  <c r="AEA90" i="24"/>
  <c r="MC61" i="24"/>
  <c r="AFD61" i="24" s="1"/>
  <c r="AFC61" i="24"/>
  <c r="MC37" i="24"/>
  <c r="AFD37" i="24" s="1"/>
  <c r="AFC37" i="24"/>
  <c r="MC17" i="24"/>
  <c r="AFD17" i="24" s="1"/>
  <c r="AFC17" i="24"/>
  <c r="MJ53" i="24"/>
  <c r="AFF53" i="24"/>
  <c r="JC40" i="24"/>
  <c r="AEB40" i="24"/>
  <c r="GO42" i="24"/>
  <c r="ADH42" i="24" s="1"/>
  <c r="ADG42" i="24"/>
  <c r="JC29" i="24"/>
  <c r="AEB29" i="24"/>
  <c r="GO28" i="24"/>
  <c r="ADH28" i="24" s="1"/>
  <c r="ADG28" i="24"/>
  <c r="GO29" i="24"/>
  <c r="ADH29" i="24" s="1"/>
  <c r="ADG29" i="24"/>
  <c r="GO40" i="24"/>
  <c r="ADH40" i="24" s="1"/>
  <c r="ADG40" i="24"/>
  <c r="JC25" i="24"/>
  <c r="AEB25" i="24"/>
  <c r="GO48" i="24"/>
  <c r="ADH48" i="24" s="1"/>
  <c r="ADG48" i="24"/>
  <c r="GO53" i="24"/>
  <c r="ADH53" i="24" s="1"/>
  <c r="ADG53" i="24"/>
  <c r="GO59" i="24"/>
  <c r="ADH59" i="24" s="1"/>
  <c r="ADG59" i="24"/>
  <c r="KT71" i="24"/>
  <c r="AER71" i="24"/>
  <c r="GO82" i="24"/>
  <c r="ADH82" i="24" s="1"/>
  <c r="ADG82" i="24"/>
  <c r="GI83" i="24"/>
  <c r="ADF83" i="24" s="1"/>
  <c r="ADE83" i="24"/>
  <c r="IW78" i="24"/>
  <c r="AEB78" i="24" s="1"/>
  <c r="AEA78" i="24"/>
  <c r="GI78" i="24"/>
  <c r="ADF78" i="24" s="1"/>
  <c r="ADE78" i="24"/>
  <c r="MC11" i="24"/>
  <c r="AFD11" i="24" s="1"/>
  <c r="AFC11" i="24"/>
  <c r="MC29" i="24"/>
  <c r="AFD29" i="24" s="1"/>
  <c r="AFC29" i="24"/>
  <c r="MC45" i="24"/>
  <c r="AFD45" i="24" s="1"/>
  <c r="AFC45" i="24"/>
  <c r="MC33" i="24"/>
  <c r="AFD33" i="24" s="1"/>
  <c r="AFC33" i="24"/>
  <c r="MC47" i="24"/>
  <c r="AFD47" i="24" s="1"/>
  <c r="AFC47" i="24"/>
  <c r="MC55" i="24"/>
  <c r="AFD55" i="24" s="1"/>
  <c r="AFC55" i="24"/>
  <c r="JC21" i="24"/>
  <c r="AEB21" i="24"/>
  <c r="GO47" i="24"/>
  <c r="ADH47" i="24" s="1"/>
  <c r="ADG47" i="24"/>
  <c r="KT65" i="24"/>
  <c r="AER65" i="24"/>
  <c r="GO101" i="24"/>
  <c r="ADH101" i="24" s="1"/>
  <c r="ADG101" i="24"/>
  <c r="IW87" i="24"/>
  <c r="AEB87" i="24" s="1"/>
  <c r="AEA87" i="24"/>
  <c r="MC31" i="24"/>
  <c r="AFD31" i="24" s="1"/>
  <c r="AFC31" i="24"/>
  <c r="JC45" i="24"/>
  <c r="AEB45" i="24"/>
  <c r="JC53" i="24"/>
  <c r="AEB53" i="24"/>
  <c r="JC36" i="24"/>
  <c r="AEB36" i="24"/>
  <c r="JC13" i="24"/>
  <c r="AEB13" i="24"/>
  <c r="JC37" i="24"/>
  <c r="AEB37" i="24"/>
  <c r="GO36" i="24"/>
  <c r="ADH36" i="24" s="1"/>
  <c r="ADG36" i="24"/>
  <c r="JC32" i="24"/>
  <c r="AEB32" i="24"/>
  <c r="GO46" i="24"/>
  <c r="ADH46" i="24" s="1"/>
  <c r="ADG46" i="24"/>
  <c r="JC33" i="24"/>
  <c r="AEB33" i="24"/>
  <c r="JC56" i="24"/>
  <c r="AEB56" i="24"/>
  <c r="GO89" i="24"/>
  <c r="ADH89" i="24" s="1"/>
  <c r="ADG89" i="24"/>
  <c r="GI106" i="24"/>
  <c r="ADF106" i="24" s="1"/>
  <c r="ADE106" i="24"/>
  <c r="GO83" i="24"/>
  <c r="ADH83" i="24" s="1"/>
  <c r="ADG83" i="24"/>
  <c r="GI79" i="24"/>
  <c r="ADF79" i="24" s="1"/>
  <c r="ADE79" i="24"/>
  <c r="MC19" i="24"/>
  <c r="AFD19" i="24" s="1"/>
  <c r="AFC19" i="24"/>
  <c r="MJ17" i="24"/>
  <c r="AFF17" i="24"/>
  <c r="MJ41" i="24"/>
  <c r="AFF41" i="24"/>
  <c r="MC49" i="24"/>
  <c r="AFD49" i="24" s="1"/>
  <c r="AFC49" i="24"/>
  <c r="JC12" i="24"/>
  <c r="AEB12" i="24"/>
  <c r="GO16" i="24"/>
  <c r="ADH16" i="24" s="1"/>
  <c r="ADG16" i="24"/>
  <c r="GO11" i="24"/>
  <c r="ADH11" i="24" s="1"/>
  <c r="ADG11" i="24"/>
  <c r="JC16" i="24"/>
  <c r="AEB16" i="24"/>
  <c r="GO30" i="24"/>
  <c r="ADH30" i="24" s="1"/>
  <c r="ADG30" i="24"/>
  <c r="HY34" i="24"/>
  <c r="ADT34" i="24" s="1"/>
  <c r="ADS34" i="24"/>
  <c r="JC48" i="24"/>
  <c r="AEB48" i="24"/>
  <c r="JC57" i="24"/>
  <c r="AEB57" i="24"/>
  <c r="GO58" i="24"/>
  <c r="ADH58" i="24" s="1"/>
  <c r="ADG58" i="24"/>
  <c r="GO88" i="24"/>
  <c r="ADH88" i="24" s="1"/>
  <c r="ADG88" i="24"/>
  <c r="IW75" i="24"/>
  <c r="AEB75" i="24" s="1"/>
  <c r="AEA75" i="24"/>
  <c r="GI90" i="24"/>
  <c r="ADF90" i="24" s="1"/>
  <c r="ADE90" i="24"/>
  <c r="GO106" i="24"/>
  <c r="ADH106" i="24" s="1"/>
  <c r="ADG106" i="24"/>
  <c r="GI107" i="24"/>
  <c r="ADF107" i="24" s="1"/>
  <c r="ADE107" i="24"/>
  <c r="IW102" i="24"/>
  <c r="AEB102" i="24" s="1"/>
  <c r="AEA102" i="24"/>
  <c r="GO76" i="24"/>
  <c r="ADH76" i="24" s="1"/>
  <c r="ADG76" i="24"/>
  <c r="GO100" i="24"/>
  <c r="ADH100" i="24" s="1"/>
  <c r="ADG100" i="24"/>
  <c r="GO77" i="24"/>
  <c r="ADH77" i="24" s="1"/>
  <c r="ADG77" i="24"/>
  <c r="GI86" i="24"/>
  <c r="ADF86" i="24" s="1"/>
  <c r="ADE86" i="24"/>
  <c r="MC57" i="24"/>
  <c r="AFD57" i="24" s="1"/>
  <c r="AFC57" i="24"/>
  <c r="MC41" i="24"/>
  <c r="AFD41" i="24" s="1"/>
  <c r="AFC41" i="24"/>
  <c r="MC23" i="24"/>
  <c r="AFD23" i="24" s="1"/>
  <c r="AFC23" i="24"/>
  <c r="OB20" i="24"/>
  <c r="AFU20" i="24" s="1"/>
  <c r="OK19" i="24"/>
  <c r="OC19" i="24"/>
  <c r="UL11" i="24"/>
  <c r="UQ11" i="24"/>
  <c r="UR11" i="24" s="1"/>
  <c r="IX12" i="24"/>
  <c r="MI49" i="24"/>
  <c r="MG49" i="24"/>
  <c r="MI52" i="24"/>
  <c r="MG52" i="24"/>
  <c r="MI48" i="24"/>
  <c r="MG48" i="24"/>
  <c r="MI45" i="24"/>
  <c r="MG45" i="24"/>
  <c r="MI12" i="24"/>
  <c r="MG12" i="24"/>
  <c r="MI28" i="24"/>
  <c r="MG28" i="24"/>
  <c r="MI24" i="24"/>
  <c r="MG24" i="24"/>
  <c r="MI33" i="24"/>
  <c r="MG33" i="24"/>
  <c r="MI13" i="24"/>
  <c r="MG13" i="24"/>
  <c r="MI25" i="24"/>
  <c r="MG25" i="24"/>
  <c r="MI20" i="24"/>
  <c r="MG20" i="24"/>
  <c r="MI32" i="24"/>
  <c r="MG32" i="24"/>
  <c r="MI44" i="24"/>
  <c r="MG44" i="24"/>
  <c r="MI37" i="24"/>
  <c r="MG37" i="24"/>
  <c r="MI21" i="24"/>
  <c r="MG21" i="24"/>
  <c r="MI16" i="24"/>
  <c r="MG16" i="24"/>
  <c r="MI40" i="24"/>
  <c r="MG40" i="24"/>
  <c r="MI36" i="24"/>
  <c r="MG36" i="24"/>
  <c r="MI60" i="24"/>
  <c r="MG60" i="24"/>
  <c r="MI57" i="24"/>
  <c r="MG57" i="24"/>
  <c r="MI56" i="24"/>
  <c r="MG56" i="24"/>
  <c r="GO72" i="24"/>
  <c r="GM72" i="24"/>
  <c r="GI63" i="24"/>
  <c r="GG63" i="24"/>
  <c r="JC69" i="24"/>
  <c r="IX69" i="24"/>
  <c r="JI63" i="24"/>
  <c r="JG63" i="24"/>
  <c r="JI72" i="24"/>
  <c r="JG72" i="24"/>
  <c r="IW66" i="24"/>
  <c r="AEB66" i="24" s="1"/>
  <c r="IZ66" i="24"/>
  <c r="IU66" i="24"/>
  <c r="JC72" i="24"/>
  <c r="IX72" i="24"/>
  <c r="IW63" i="24"/>
  <c r="AEB63" i="24" s="1"/>
  <c r="IZ63" i="24"/>
  <c r="IU63" i="24"/>
  <c r="JC64" i="24"/>
  <c r="IX64" i="24"/>
  <c r="JI69" i="24"/>
  <c r="JG69" i="24"/>
  <c r="JC65" i="24"/>
  <c r="IX65" i="24"/>
  <c r="GO70" i="24"/>
  <c r="GM70" i="24"/>
  <c r="GO71" i="24"/>
  <c r="GM71" i="24"/>
  <c r="GI67" i="24"/>
  <c r="GG67" i="24"/>
  <c r="GI70" i="24"/>
  <c r="GG70" i="24"/>
  <c r="IZ69" i="24"/>
  <c r="IU69" i="24"/>
  <c r="GI71" i="24"/>
  <c r="GG71" i="24"/>
  <c r="GO65" i="24"/>
  <c r="GM65" i="24"/>
  <c r="GO66" i="24"/>
  <c r="GM66" i="24"/>
  <c r="IZ72" i="24"/>
  <c r="IU72" i="24"/>
  <c r="GI62" i="24"/>
  <c r="GG62" i="24"/>
  <c r="JI66" i="24"/>
  <c r="JG66" i="24"/>
  <c r="JC68" i="24"/>
  <c r="IX68" i="24"/>
  <c r="GO64" i="24"/>
  <c r="GM64" i="24"/>
  <c r="GI66" i="24"/>
  <c r="GG66" i="24"/>
  <c r="IZ57" i="24"/>
  <c r="AEC57" i="24" s="1"/>
  <c r="IU57" i="24"/>
  <c r="IZ60" i="24"/>
  <c r="AEC60" i="24" s="1"/>
  <c r="IU60" i="24"/>
  <c r="JI57" i="24"/>
  <c r="JG57" i="24"/>
  <c r="JI60" i="24"/>
  <c r="JG60" i="24"/>
  <c r="GI59" i="24"/>
  <c r="ADF59" i="24" s="1"/>
  <c r="GG59" i="24"/>
  <c r="GI58" i="24"/>
  <c r="ADF58" i="24" s="1"/>
  <c r="GG58" i="24"/>
  <c r="GI55" i="24"/>
  <c r="ADF55" i="24" s="1"/>
  <c r="GG55" i="24"/>
  <c r="JI54" i="24"/>
  <c r="JG54" i="24"/>
  <c r="IW54" i="24"/>
  <c r="IZ54" i="24"/>
  <c r="AEC54" i="24" s="1"/>
  <c r="IU54" i="24"/>
  <c r="JI51" i="24"/>
  <c r="JG51" i="24"/>
  <c r="GI54" i="24"/>
  <c r="ADF54" i="24" s="1"/>
  <c r="GG54" i="24"/>
  <c r="ACT13" i="24"/>
  <c r="GI51" i="24"/>
  <c r="ADF51" i="24" s="1"/>
  <c r="GG51" i="24"/>
  <c r="IZ51" i="24"/>
  <c r="AEC51" i="24" s="1"/>
  <c r="IW51" i="24"/>
  <c r="IU51" i="24"/>
  <c r="JI48" i="24"/>
  <c r="JG48" i="24"/>
  <c r="GI47" i="24"/>
  <c r="ADF47" i="24" s="1"/>
  <c r="GG47" i="24"/>
  <c r="IZ48" i="24"/>
  <c r="AEC48" i="24" s="1"/>
  <c r="IU48" i="24"/>
  <c r="GI50" i="24"/>
  <c r="ADF50" i="24" s="1"/>
  <c r="GG50" i="24"/>
  <c r="GI26" i="24"/>
  <c r="ADF26" i="24" s="1"/>
  <c r="GG26" i="24"/>
  <c r="GI34" i="24"/>
  <c r="ADF34" i="24" s="1"/>
  <c r="GG34" i="24"/>
  <c r="GI23" i="24"/>
  <c r="ADF23" i="24" s="1"/>
  <c r="GG23" i="24"/>
  <c r="IZ27" i="24"/>
  <c r="AEC27" i="24" s="1"/>
  <c r="IW27" i="24"/>
  <c r="IU27" i="24"/>
  <c r="GI31" i="24"/>
  <c r="ADF31" i="24" s="1"/>
  <c r="GG31" i="24"/>
  <c r="GI22" i="24"/>
  <c r="ADF22" i="24" s="1"/>
  <c r="GG22" i="24"/>
  <c r="GI38" i="24"/>
  <c r="ADF38" i="24" s="1"/>
  <c r="GG38" i="24"/>
  <c r="IZ15" i="24"/>
  <c r="AEC15" i="24" s="1"/>
  <c r="IW15" i="24"/>
  <c r="IU15" i="24"/>
  <c r="IZ24" i="24"/>
  <c r="AEC24" i="24" s="1"/>
  <c r="IU24" i="24"/>
  <c r="JI42" i="24"/>
  <c r="JG42" i="24"/>
  <c r="JI33" i="24"/>
  <c r="JG33" i="24"/>
  <c r="GI19" i="24"/>
  <c r="ADF19" i="24" s="1"/>
  <c r="GG19" i="24"/>
  <c r="GI18" i="24"/>
  <c r="ADF18" i="24" s="1"/>
  <c r="GG18" i="24"/>
  <c r="GI35" i="24"/>
  <c r="ADF35" i="24" s="1"/>
  <c r="GG35" i="24"/>
  <c r="IW30" i="24"/>
  <c r="IZ30" i="24"/>
  <c r="AEC30" i="24" s="1"/>
  <c r="IU30" i="24"/>
  <c r="GI15" i="24"/>
  <c r="ADF15" i="24" s="1"/>
  <c r="GG15" i="24"/>
  <c r="JI27" i="24"/>
  <c r="JG27" i="24"/>
  <c r="IZ39" i="24"/>
  <c r="AEC39" i="24" s="1"/>
  <c r="IW39" i="24"/>
  <c r="IU39" i="24"/>
  <c r="IZ12" i="24"/>
  <c r="AEC12" i="24" s="1"/>
  <c r="IU12" i="24"/>
  <c r="IZ36" i="24"/>
  <c r="AEC36" i="24" s="1"/>
  <c r="IU36" i="24"/>
  <c r="JI30" i="24"/>
  <c r="JG30" i="24"/>
  <c r="JI39" i="24"/>
  <c r="JG39" i="24"/>
  <c r="IZ18" i="24"/>
  <c r="AEC18" i="24" s="1"/>
  <c r="IW18" i="24"/>
  <c r="IU18" i="24"/>
  <c r="GI11" i="24"/>
  <c r="ADF11" i="24" s="1"/>
  <c r="GG11" i="24"/>
  <c r="JI12" i="24"/>
  <c r="JG12" i="24"/>
  <c r="IZ21" i="24"/>
  <c r="AEC21" i="24" s="1"/>
  <c r="IU21" i="24"/>
  <c r="IZ45" i="24"/>
  <c r="AEC45" i="24" s="1"/>
  <c r="IU45" i="24"/>
  <c r="GI46" i="24"/>
  <c r="ADF46" i="24" s="1"/>
  <c r="GG46" i="24"/>
  <c r="JI18" i="24"/>
  <c r="JG18" i="24"/>
  <c r="GO10" i="24"/>
  <c r="GM10" i="24"/>
  <c r="AKF10" i="24" s="1"/>
  <c r="GN10" i="24" s="1"/>
  <c r="AAS10" i="24" s="1"/>
  <c r="GI30" i="24"/>
  <c r="ADF30" i="24" s="1"/>
  <c r="GG30" i="24"/>
  <c r="JI15" i="24"/>
  <c r="JG15" i="24"/>
  <c r="JI36" i="24"/>
  <c r="JG36" i="24"/>
  <c r="GI42" i="24"/>
  <c r="ADF42" i="24" s="1"/>
  <c r="GG42" i="24"/>
  <c r="JI21" i="24"/>
  <c r="JG21" i="24"/>
  <c r="JI45" i="24"/>
  <c r="JG45" i="24"/>
  <c r="GI39" i="24"/>
  <c r="ADF39" i="24" s="1"/>
  <c r="GG39" i="24"/>
  <c r="IZ42" i="24"/>
  <c r="AEC42" i="24" s="1"/>
  <c r="IW42" i="24"/>
  <c r="IU42" i="24"/>
  <c r="GI10" i="24"/>
  <c r="GG10" i="24"/>
  <c r="AKD10" i="24" s="1"/>
  <c r="GH10" i="24" s="1"/>
  <c r="GI27" i="24"/>
  <c r="ADF27" i="24" s="1"/>
  <c r="GG27" i="24"/>
  <c r="JI24" i="24"/>
  <c r="JG24" i="24"/>
  <c r="GI43" i="24"/>
  <c r="ADF43" i="24" s="1"/>
  <c r="GG43" i="24"/>
  <c r="GI14" i="24"/>
  <c r="ADF14" i="24" s="1"/>
  <c r="GG14" i="24"/>
  <c r="IZ33" i="24"/>
  <c r="AEC33" i="24" s="1"/>
  <c r="IU33" i="24"/>
  <c r="MN14" i="24"/>
  <c r="ACS13" i="24"/>
  <c r="MQ15" i="24"/>
  <c r="ACT14" i="24"/>
  <c r="KC13" i="24"/>
  <c r="ABX12" i="24"/>
  <c r="KF14" i="24"/>
  <c r="ABY13" i="24"/>
  <c r="NO14" i="24"/>
  <c r="ADB13" i="24"/>
  <c r="JZ14" i="24"/>
  <c r="ABW13" i="24"/>
  <c r="NL14" i="24"/>
  <c r="ADA13" i="24"/>
  <c r="EO14" i="24"/>
  <c r="AAB14" i="24" s="1"/>
  <c r="EL14" i="24"/>
  <c r="AAA14" i="24" s="1"/>
  <c r="IX13" i="24"/>
  <c r="ANC70" i="24"/>
  <c r="AY74" i="24"/>
  <c r="AX79" i="24"/>
  <c r="AND86" i="24"/>
  <c r="ANC94" i="24"/>
  <c r="ANC102" i="24"/>
  <c r="ANC108" i="24"/>
  <c r="ANC107" i="24"/>
  <c r="AY66" i="24"/>
  <c r="AY67" i="24"/>
  <c r="AY72" i="24"/>
  <c r="AY73" i="24"/>
  <c r="AY75" i="24"/>
  <c r="AY80" i="24"/>
  <c r="AY81" i="24"/>
  <c r="AY82" i="24"/>
  <c r="AY83" i="24"/>
  <c r="AY88" i="24"/>
  <c r="AY89" i="24"/>
  <c r="AY90" i="24"/>
  <c r="AY91" i="24"/>
  <c r="AY95" i="24"/>
  <c r="AY96" i="24"/>
  <c r="AY97" i="24"/>
  <c r="AY98" i="24"/>
  <c r="AY104" i="24"/>
  <c r="AY105" i="24"/>
  <c r="AY106" i="24"/>
  <c r="AY107" i="24"/>
  <c r="AX72" i="24"/>
  <c r="AX73" i="24"/>
  <c r="AX74" i="24"/>
  <c r="AX75" i="24"/>
  <c r="AX80" i="24"/>
  <c r="AX81" i="24"/>
  <c r="AX82" i="24"/>
  <c r="AX83" i="24"/>
  <c r="AX88" i="24"/>
  <c r="AX89" i="24"/>
  <c r="AX90" i="24"/>
  <c r="AX91" i="24"/>
  <c r="AX96" i="24"/>
  <c r="AX97" i="24"/>
  <c r="AX98" i="24"/>
  <c r="AX99" i="24"/>
  <c r="AX104" i="24"/>
  <c r="AX105" i="24"/>
  <c r="AX106" i="24"/>
  <c r="AX107" i="24"/>
  <c r="AX108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ANC65" i="24"/>
  <c r="ANC66" i="24"/>
  <c r="ANC71" i="24"/>
  <c r="AND71" i="24"/>
  <c r="ANC72" i="24"/>
  <c r="AND72" i="24"/>
  <c r="ANC73" i="24"/>
  <c r="AND73" i="24"/>
  <c r="ANC74" i="24"/>
  <c r="AND74" i="24"/>
  <c r="ANC75" i="24"/>
  <c r="AND75" i="24"/>
  <c r="ANC79" i="24"/>
  <c r="AND79" i="24"/>
  <c r="ANC80" i="24"/>
  <c r="AND80" i="24"/>
  <c r="ANC81" i="24"/>
  <c r="AND81" i="24"/>
  <c r="ANC82" i="24"/>
  <c r="AND82" i="24"/>
  <c r="ANC86" i="24"/>
  <c r="ANC87" i="24"/>
  <c r="AND87" i="24"/>
  <c r="ANC88" i="24"/>
  <c r="AND88" i="24"/>
  <c r="ANC89" i="24"/>
  <c r="AND89" i="24"/>
  <c r="ANC90" i="24"/>
  <c r="AND90" i="24"/>
  <c r="ANC95" i="24"/>
  <c r="AND95" i="24"/>
  <c r="ANC96" i="24"/>
  <c r="AND96" i="24"/>
  <c r="ANC97" i="24"/>
  <c r="AND97" i="24"/>
  <c r="ANC98" i="24"/>
  <c r="AND98" i="24"/>
  <c r="ANC103" i="24"/>
  <c r="AND103" i="24"/>
  <c r="ANC104" i="24"/>
  <c r="AND104" i="24"/>
  <c r="ANC105" i="24"/>
  <c r="AND105" i="24"/>
  <c r="ANC106" i="24"/>
  <c r="AND106" i="24"/>
  <c r="AE111" i="24"/>
  <c r="AF111" i="24"/>
  <c r="AG111" i="24"/>
  <c r="AH111" i="24"/>
  <c r="AE112" i="24"/>
  <c r="AF112" i="24"/>
  <c r="AG112" i="24"/>
  <c r="AH112" i="24"/>
  <c r="AE113" i="24"/>
  <c r="AF113" i="24"/>
  <c r="AG113" i="24"/>
  <c r="AH113" i="24"/>
  <c r="AE114" i="24"/>
  <c r="AF114" i="24"/>
  <c r="AG114" i="24"/>
  <c r="AH114" i="24"/>
  <c r="AE115" i="24"/>
  <c r="AF115" i="24"/>
  <c r="AG115" i="24"/>
  <c r="AH115" i="24"/>
  <c r="AE116" i="24"/>
  <c r="AF116" i="24"/>
  <c r="AG116" i="24"/>
  <c r="AH116" i="24"/>
  <c r="AE117" i="24"/>
  <c r="AF117" i="24"/>
  <c r="AG117" i="24"/>
  <c r="AH117" i="24"/>
  <c r="AE118" i="24"/>
  <c r="AF118" i="24"/>
  <c r="AG118" i="24"/>
  <c r="AH118" i="24"/>
  <c r="AE119" i="24"/>
  <c r="AF119" i="24"/>
  <c r="AG119" i="24"/>
  <c r="AH119" i="24"/>
  <c r="AE120" i="24"/>
  <c r="AF120" i="24"/>
  <c r="AG120" i="24"/>
  <c r="AH120" i="24"/>
  <c r="AE121" i="24"/>
  <c r="AF121" i="24"/>
  <c r="AG121" i="24"/>
  <c r="AH121" i="24"/>
  <c r="AE122" i="24"/>
  <c r="AF122" i="24"/>
  <c r="AG122" i="24"/>
  <c r="AH122" i="24"/>
  <c r="AE123" i="24"/>
  <c r="AF123" i="24"/>
  <c r="AG123" i="24"/>
  <c r="AH123" i="24"/>
  <c r="AE124" i="24"/>
  <c r="AF124" i="24"/>
  <c r="AG124" i="24"/>
  <c r="AH124" i="24"/>
  <c r="AE125" i="24"/>
  <c r="AF125" i="24"/>
  <c r="AG125" i="24"/>
  <c r="AH125" i="24"/>
  <c r="AE126" i="24"/>
  <c r="AF126" i="24"/>
  <c r="AG126" i="24"/>
  <c r="AH126" i="24"/>
  <c r="AE127" i="24"/>
  <c r="AF127" i="24"/>
  <c r="AG127" i="24"/>
  <c r="AH127" i="24"/>
  <c r="AE128" i="24"/>
  <c r="AF128" i="24"/>
  <c r="AG128" i="24"/>
  <c r="AH128" i="24"/>
  <c r="AE129" i="24"/>
  <c r="AF129" i="24"/>
  <c r="AG129" i="24"/>
  <c r="AH129" i="24"/>
  <c r="AE130" i="24"/>
  <c r="AF130" i="24"/>
  <c r="AG130" i="24"/>
  <c r="AH130" i="24"/>
  <c r="AE131" i="24"/>
  <c r="AF131" i="24"/>
  <c r="AG131" i="24"/>
  <c r="AH131" i="24"/>
  <c r="AE132" i="24"/>
  <c r="AF132" i="24"/>
  <c r="AG132" i="24"/>
  <c r="AH132" i="24"/>
  <c r="AE133" i="24"/>
  <c r="AF133" i="24"/>
  <c r="AG133" i="24"/>
  <c r="AH133" i="24"/>
  <c r="AE134" i="24"/>
  <c r="AF134" i="24"/>
  <c r="AG134" i="24"/>
  <c r="AH134" i="24"/>
  <c r="AE135" i="24"/>
  <c r="AF135" i="24"/>
  <c r="AG135" i="24"/>
  <c r="AH135" i="24"/>
  <c r="AE136" i="24"/>
  <c r="AF136" i="24"/>
  <c r="AG136" i="24"/>
  <c r="AH136" i="24"/>
  <c r="AE137" i="24"/>
  <c r="AF137" i="24"/>
  <c r="AG137" i="24"/>
  <c r="AH137" i="24"/>
  <c r="AE138" i="24"/>
  <c r="AF138" i="24"/>
  <c r="AG138" i="24"/>
  <c r="AH138" i="24"/>
  <c r="AE139" i="24"/>
  <c r="AF139" i="24"/>
  <c r="AG139" i="24"/>
  <c r="AH139" i="24"/>
  <c r="AE140" i="24"/>
  <c r="AF140" i="24"/>
  <c r="AG140" i="24"/>
  <c r="AH140" i="24"/>
  <c r="AE141" i="24"/>
  <c r="AF141" i="24"/>
  <c r="AG141" i="24"/>
  <c r="AH141" i="24"/>
  <c r="AE142" i="24"/>
  <c r="AF142" i="24"/>
  <c r="AG142" i="24"/>
  <c r="AH142" i="24"/>
  <c r="AE143" i="24"/>
  <c r="AF143" i="24"/>
  <c r="AG143" i="24"/>
  <c r="AH143" i="24"/>
  <c r="AE144" i="24"/>
  <c r="AF144" i="24"/>
  <c r="AG144" i="24"/>
  <c r="AH144" i="24"/>
  <c r="AE145" i="24"/>
  <c r="AF145" i="24"/>
  <c r="AG145" i="24"/>
  <c r="AH145" i="24"/>
  <c r="AE146" i="24"/>
  <c r="AF146" i="24"/>
  <c r="AG146" i="24"/>
  <c r="AH146" i="24"/>
  <c r="AE147" i="24"/>
  <c r="AF147" i="24"/>
  <c r="AG147" i="24"/>
  <c r="AH147" i="24"/>
  <c r="AE148" i="24"/>
  <c r="AF148" i="24"/>
  <c r="AG148" i="24"/>
  <c r="AH148" i="24"/>
  <c r="AE149" i="24"/>
  <c r="AF149" i="24"/>
  <c r="AG149" i="24"/>
  <c r="AH149" i="24"/>
  <c r="AE150" i="24"/>
  <c r="AF150" i="24"/>
  <c r="AG150" i="24"/>
  <c r="AH150" i="24"/>
  <c r="AE151" i="24"/>
  <c r="AF151" i="24"/>
  <c r="AG151" i="24"/>
  <c r="AH151" i="24"/>
  <c r="AE152" i="24"/>
  <c r="AF152" i="24"/>
  <c r="AG152" i="24"/>
  <c r="AH152" i="24"/>
  <c r="AE153" i="24"/>
  <c r="AF153" i="24"/>
  <c r="AG153" i="24"/>
  <c r="AH153" i="24"/>
  <c r="AE154" i="24"/>
  <c r="AF154" i="24"/>
  <c r="AG154" i="24"/>
  <c r="AH154" i="24"/>
  <c r="AE155" i="24"/>
  <c r="AF155" i="24"/>
  <c r="AG155" i="24"/>
  <c r="AH155" i="24"/>
  <c r="AE156" i="24"/>
  <c r="AF156" i="24"/>
  <c r="AG156" i="24"/>
  <c r="AH156" i="24"/>
  <c r="AE157" i="24"/>
  <c r="AF157" i="24"/>
  <c r="AG157" i="24"/>
  <c r="AH157" i="24"/>
  <c r="AE158" i="24"/>
  <c r="AF158" i="24"/>
  <c r="AG158" i="24"/>
  <c r="AH158" i="24"/>
  <c r="AE159" i="24"/>
  <c r="AF159" i="24"/>
  <c r="AG159" i="24"/>
  <c r="AH159" i="24"/>
  <c r="AE160" i="24"/>
  <c r="AF160" i="24"/>
  <c r="AG160" i="24"/>
  <c r="AH160" i="24"/>
  <c r="AE161" i="24"/>
  <c r="AF161" i="24"/>
  <c r="AG161" i="24"/>
  <c r="AH161" i="24"/>
  <c r="AE162" i="24"/>
  <c r="AF162" i="24"/>
  <c r="AG162" i="24"/>
  <c r="AH162" i="24"/>
  <c r="AE163" i="24"/>
  <c r="AF163" i="24"/>
  <c r="AG163" i="24"/>
  <c r="AH163" i="24"/>
  <c r="AE164" i="24"/>
  <c r="AF164" i="24"/>
  <c r="AG164" i="24"/>
  <c r="AH164" i="24"/>
  <c r="AE165" i="24"/>
  <c r="AF165" i="24"/>
  <c r="AG165" i="24"/>
  <c r="AH165" i="24"/>
  <c r="AE166" i="24"/>
  <c r="AF166" i="24"/>
  <c r="AG166" i="24"/>
  <c r="AH166" i="24"/>
  <c r="AE167" i="24"/>
  <c r="AF167" i="24"/>
  <c r="AG167" i="24"/>
  <c r="AH167" i="24"/>
  <c r="AE168" i="24"/>
  <c r="AF168" i="24"/>
  <c r="AG168" i="24"/>
  <c r="AH168" i="24"/>
  <c r="AE169" i="24"/>
  <c r="AF169" i="24"/>
  <c r="AG169" i="24"/>
  <c r="AH169" i="24"/>
  <c r="AE170" i="24"/>
  <c r="AF170" i="24"/>
  <c r="AG170" i="24"/>
  <c r="AH170" i="24"/>
  <c r="AE171" i="24"/>
  <c r="AF171" i="24"/>
  <c r="AG171" i="24"/>
  <c r="AH171" i="24"/>
  <c r="AE172" i="24"/>
  <c r="AF172" i="24"/>
  <c r="AG172" i="24"/>
  <c r="AH172" i="24"/>
  <c r="AE173" i="24"/>
  <c r="AF173" i="24"/>
  <c r="AG173" i="24"/>
  <c r="AH173" i="24"/>
  <c r="AE174" i="24"/>
  <c r="AF174" i="24"/>
  <c r="AG174" i="24"/>
  <c r="AH174" i="24"/>
  <c r="AE175" i="24"/>
  <c r="AF175" i="24"/>
  <c r="AG175" i="24"/>
  <c r="AH175" i="24"/>
  <c r="AE176" i="24"/>
  <c r="AF176" i="24"/>
  <c r="AG176" i="24"/>
  <c r="AH176" i="24"/>
  <c r="AE177" i="24"/>
  <c r="AF177" i="24"/>
  <c r="AG177" i="24"/>
  <c r="AH177" i="24"/>
  <c r="AE178" i="24"/>
  <c r="AF178" i="24"/>
  <c r="AG178" i="24"/>
  <c r="AH178" i="24"/>
  <c r="AE179" i="24"/>
  <c r="AF179" i="24"/>
  <c r="AG179" i="24"/>
  <c r="AH179" i="24"/>
  <c r="AE180" i="24"/>
  <c r="AF180" i="24"/>
  <c r="AG180" i="24"/>
  <c r="AH180" i="24"/>
  <c r="AE181" i="24"/>
  <c r="AF181" i="24"/>
  <c r="AG181" i="24"/>
  <c r="AH181" i="24"/>
  <c r="AE182" i="24"/>
  <c r="AF182" i="24"/>
  <c r="AG182" i="24"/>
  <c r="AH182" i="24"/>
  <c r="AE183" i="24"/>
  <c r="AF183" i="24"/>
  <c r="AG183" i="24"/>
  <c r="AH183" i="24"/>
  <c r="AE184" i="24"/>
  <c r="AF184" i="24"/>
  <c r="AG184" i="24"/>
  <c r="AH184" i="24"/>
  <c r="AE185" i="24"/>
  <c r="AF185" i="24"/>
  <c r="AG185" i="24"/>
  <c r="AH185" i="24"/>
  <c r="AE186" i="24"/>
  <c r="AF186" i="24"/>
  <c r="AG186" i="24"/>
  <c r="AH186" i="24"/>
  <c r="AE187" i="24"/>
  <c r="AF187" i="24"/>
  <c r="AG187" i="24"/>
  <c r="AH187" i="24"/>
  <c r="AE188" i="24"/>
  <c r="AF188" i="24"/>
  <c r="AG188" i="24"/>
  <c r="AH188" i="24"/>
  <c r="AE189" i="24"/>
  <c r="AF189" i="24"/>
  <c r="AG189" i="24"/>
  <c r="AH189" i="24"/>
  <c r="AE190" i="24"/>
  <c r="AF190" i="24"/>
  <c r="AG190" i="24"/>
  <c r="AH190" i="24"/>
  <c r="AE191" i="24"/>
  <c r="AF191" i="24"/>
  <c r="AG191" i="24"/>
  <c r="AH191" i="24"/>
  <c r="AE192" i="24"/>
  <c r="AF192" i="24"/>
  <c r="AG192" i="24"/>
  <c r="AH192" i="24"/>
  <c r="AE193" i="24"/>
  <c r="AF193" i="24"/>
  <c r="AG193" i="24"/>
  <c r="AH193" i="24"/>
  <c r="AE194" i="24"/>
  <c r="AF194" i="24"/>
  <c r="AG194" i="24"/>
  <c r="AH194" i="24"/>
  <c r="AE195" i="24"/>
  <c r="AF195" i="24"/>
  <c r="AG195" i="24"/>
  <c r="AH195" i="24"/>
  <c r="AE196" i="24"/>
  <c r="AF196" i="24"/>
  <c r="AE197" i="24"/>
  <c r="AF197" i="24"/>
  <c r="AE198" i="24"/>
  <c r="AF198" i="24"/>
  <c r="AE199" i="24"/>
  <c r="AF199" i="24"/>
  <c r="AE200" i="24"/>
  <c r="AF200" i="24"/>
  <c r="AE201" i="24"/>
  <c r="AF201" i="24"/>
  <c r="AE202" i="24"/>
  <c r="AF202" i="24"/>
  <c r="AE203" i="24"/>
  <c r="AF203" i="24"/>
  <c r="AE204" i="24"/>
  <c r="AF204" i="24"/>
  <c r="AE205" i="24"/>
  <c r="AF205" i="24"/>
  <c r="AE206" i="24"/>
  <c r="AF206" i="24"/>
  <c r="AE207" i="24"/>
  <c r="AF207" i="24"/>
  <c r="AE208" i="24"/>
  <c r="AF208" i="24"/>
  <c r="AE209" i="24"/>
  <c r="AF209" i="24"/>
  <c r="AF111" i="17" l="1" a="1"/>
  <c r="AF111" i="17" s="1"/>
  <c r="JD68" i="24"/>
  <c r="AED68" i="24"/>
  <c r="GP66" i="24"/>
  <c r="ADH66" i="24"/>
  <c r="GJ70" i="24"/>
  <c r="ADF70" i="24"/>
  <c r="JD65" i="24"/>
  <c r="AED65" i="24"/>
  <c r="JJ63" i="24"/>
  <c r="AEF63" i="24"/>
  <c r="MJ56" i="24"/>
  <c r="AFF56" i="24"/>
  <c r="MJ40" i="24"/>
  <c r="AFF40" i="24"/>
  <c r="MJ44" i="24"/>
  <c r="AFF44" i="24"/>
  <c r="MJ13" i="24"/>
  <c r="AFF13" i="24"/>
  <c r="MJ12" i="24"/>
  <c r="AFF12" i="24"/>
  <c r="MJ49" i="24"/>
  <c r="AFF49" i="24"/>
  <c r="JD13" i="24"/>
  <c r="AED13" i="24"/>
  <c r="JD25" i="24"/>
  <c r="AED25" i="24"/>
  <c r="JD29" i="24"/>
  <c r="AED29" i="24"/>
  <c r="JD49" i="24"/>
  <c r="AED49" i="24"/>
  <c r="JD52" i="24"/>
  <c r="AED52" i="24"/>
  <c r="JJ30" i="24"/>
  <c r="AEF30" i="24"/>
  <c r="JJ42" i="24"/>
  <c r="AEF42" i="24"/>
  <c r="JD72" i="24"/>
  <c r="AED72" i="24"/>
  <c r="JJ33" i="24"/>
  <c r="AEF33" i="24"/>
  <c r="JJ45" i="24"/>
  <c r="AEF45" i="24"/>
  <c r="JJ15" i="24"/>
  <c r="AEF15" i="24"/>
  <c r="JJ27" i="24"/>
  <c r="AEF27" i="24"/>
  <c r="JC54" i="24"/>
  <c r="AEB54" i="24"/>
  <c r="JJ66" i="24"/>
  <c r="AEF66" i="24"/>
  <c r="GP65" i="24"/>
  <c r="ADH65" i="24"/>
  <c r="GJ67" i="24"/>
  <c r="ADF67" i="24"/>
  <c r="JJ69" i="24"/>
  <c r="AEF69" i="24"/>
  <c r="JD69" i="24"/>
  <c r="AED69" i="24"/>
  <c r="MJ57" i="24"/>
  <c r="AFF57" i="24"/>
  <c r="MJ16" i="24"/>
  <c r="AFF16" i="24"/>
  <c r="MJ32" i="24"/>
  <c r="AFF32" i="24"/>
  <c r="MJ33" i="24"/>
  <c r="AFF33" i="24"/>
  <c r="MJ45" i="24"/>
  <c r="AFF45" i="24"/>
  <c r="JD12" i="24"/>
  <c r="AED12" i="24"/>
  <c r="JD32" i="24"/>
  <c r="AED32" i="24"/>
  <c r="JD36" i="24"/>
  <c r="AED36" i="24"/>
  <c r="JD21" i="24"/>
  <c r="AED21" i="24"/>
  <c r="JD44" i="24"/>
  <c r="AED44" i="24"/>
  <c r="JJ24" i="24"/>
  <c r="AEF24" i="24"/>
  <c r="JC30" i="24"/>
  <c r="AEB30" i="24"/>
  <c r="GJ10" i="24"/>
  <c r="AKE10" i="24" s="1"/>
  <c r="GK10" i="24" s="1"/>
  <c r="AAR10" i="24" s="1"/>
  <c r="ADF10" i="24"/>
  <c r="JA66" i="24"/>
  <c r="AEC66" i="24"/>
  <c r="JJ12" i="24"/>
  <c r="AEF12" i="24"/>
  <c r="JJ21" i="24"/>
  <c r="AEF21" i="24"/>
  <c r="JC18" i="24"/>
  <c r="AEB18" i="24"/>
  <c r="JJ54" i="24"/>
  <c r="AEF54" i="24"/>
  <c r="JJ60" i="24"/>
  <c r="AEF60" i="24"/>
  <c r="GJ66" i="24"/>
  <c r="ADF66" i="24"/>
  <c r="GJ62" i="24"/>
  <c r="ADF62" i="24"/>
  <c r="GJ71" i="24"/>
  <c r="ADF71" i="24"/>
  <c r="GP71" i="24"/>
  <c r="ADH71" i="24"/>
  <c r="JD64" i="24"/>
  <c r="AED64" i="24"/>
  <c r="GJ63" i="24"/>
  <c r="ADF63" i="24"/>
  <c r="MJ60" i="24"/>
  <c r="AFF60" i="24"/>
  <c r="MJ21" i="24"/>
  <c r="AFF21" i="24"/>
  <c r="MJ20" i="24"/>
  <c r="AFF20" i="24"/>
  <c r="MJ24" i="24"/>
  <c r="AFF24" i="24"/>
  <c r="MJ48" i="24"/>
  <c r="AFF48" i="24"/>
  <c r="JD57" i="24"/>
  <c r="AED57" i="24"/>
  <c r="JD16" i="24"/>
  <c r="AED16" i="24"/>
  <c r="JD56" i="24"/>
  <c r="AED56" i="24"/>
  <c r="JD53" i="24"/>
  <c r="AED53" i="24"/>
  <c r="JD40" i="24"/>
  <c r="AED40" i="24"/>
  <c r="JD61" i="24"/>
  <c r="AED61" i="24"/>
  <c r="JD41" i="24"/>
  <c r="AED41" i="24"/>
  <c r="JD20" i="24"/>
  <c r="AED20" i="24"/>
  <c r="JC39" i="24"/>
  <c r="AEB39" i="24"/>
  <c r="JJ51" i="24"/>
  <c r="AEF51" i="24"/>
  <c r="JJ36" i="24"/>
  <c r="AEF36" i="24"/>
  <c r="JC42" i="24"/>
  <c r="AEB42" i="24"/>
  <c r="JC15" i="24"/>
  <c r="AEB15" i="24"/>
  <c r="JJ48" i="24"/>
  <c r="AEF48" i="24"/>
  <c r="OL19" i="24"/>
  <c r="AFX19" i="24"/>
  <c r="JJ39" i="24"/>
  <c r="AEF39" i="24"/>
  <c r="JC51" i="24"/>
  <c r="AEB51" i="24"/>
  <c r="JJ18" i="24"/>
  <c r="AEF18" i="24"/>
  <c r="GP10" i="24"/>
  <c r="AKG10" i="24" s="1"/>
  <c r="GQ10" i="24" s="1"/>
  <c r="AAT10" i="24" s="1"/>
  <c r="ADH10" i="24"/>
  <c r="JC27" i="24"/>
  <c r="AEB27" i="24"/>
  <c r="JJ57" i="24"/>
  <c r="AEF57" i="24"/>
  <c r="GP64" i="24"/>
  <c r="ADH64" i="24"/>
  <c r="JA72" i="24"/>
  <c r="AEC72" i="24"/>
  <c r="JA69" i="24"/>
  <c r="AEC69" i="24"/>
  <c r="GP70" i="24"/>
  <c r="ADH70" i="24"/>
  <c r="JA63" i="24"/>
  <c r="AEC63" i="24"/>
  <c r="JJ72" i="24"/>
  <c r="AEF72" i="24"/>
  <c r="GP72" i="24"/>
  <c r="ADH72" i="24"/>
  <c r="MJ36" i="24"/>
  <c r="AFF36" i="24"/>
  <c r="MJ37" i="24"/>
  <c r="AFF37" i="24"/>
  <c r="MJ25" i="24"/>
  <c r="AFF25" i="24"/>
  <c r="MJ28" i="24"/>
  <c r="AFF28" i="24"/>
  <c r="MJ52" i="24"/>
  <c r="AFF52" i="24"/>
  <c r="JD48" i="24"/>
  <c r="AED48" i="24"/>
  <c r="JD33" i="24"/>
  <c r="AED33" i="24"/>
  <c r="JD37" i="24"/>
  <c r="AED37" i="24"/>
  <c r="JD45" i="24"/>
  <c r="AED45" i="24"/>
  <c r="JD60" i="24"/>
  <c r="AED60" i="24"/>
  <c r="JD28" i="24"/>
  <c r="AED28" i="24"/>
  <c r="JD17" i="24"/>
  <c r="AED17" i="24"/>
  <c r="JD24" i="24"/>
  <c r="AED24" i="24"/>
  <c r="HT34" i="24"/>
  <c r="ADR34" i="24"/>
  <c r="OB21" i="24"/>
  <c r="AFU21" i="24" s="1"/>
  <c r="OK20" i="24"/>
  <c r="OC20" i="24"/>
  <c r="AOD91" i="24"/>
  <c r="AOD99" i="24"/>
  <c r="AOD76" i="24"/>
  <c r="AOD75" i="24"/>
  <c r="AOD109" i="24"/>
  <c r="AOD108" i="24"/>
  <c r="AOD107" i="24"/>
  <c r="JC63" i="24"/>
  <c r="IX63" i="24"/>
  <c r="JC66" i="24"/>
  <c r="IX66" i="24"/>
  <c r="AAQ10" i="24"/>
  <c r="AKD11" i="24"/>
  <c r="GH11" i="24" s="1"/>
  <c r="KC14" i="24"/>
  <c r="ABX13" i="24"/>
  <c r="MQ16" i="24"/>
  <c r="ACT15" i="24"/>
  <c r="KF15" i="24"/>
  <c r="ABY14" i="24"/>
  <c r="MN15" i="24"/>
  <c r="ACS14" i="24"/>
  <c r="NL15" i="24"/>
  <c r="ADA14" i="24"/>
  <c r="JZ15" i="24"/>
  <c r="ABW14" i="24"/>
  <c r="ADB14" i="24"/>
  <c r="NO15" i="24"/>
  <c r="EO15" i="24"/>
  <c r="AAB15" i="24" s="1"/>
  <c r="EL15" i="24"/>
  <c r="AAA15" i="24" s="1"/>
  <c r="AND78" i="24"/>
  <c r="AX87" i="24"/>
  <c r="ANC78" i="24"/>
  <c r="AOD83" i="24" s="1"/>
  <c r="AX71" i="24"/>
  <c r="AX103" i="24"/>
  <c r="AND102" i="24"/>
  <c r="AX95" i="24"/>
  <c r="AY71" i="24"/>
  <c r="AY87" i="24"/>
  <c r="AND94" i="24"/>
  <c r="AND70" i="24"/>
  <c r="AY79" i="24"/>
  <c r="AY103" i="24"/>
  <c r="ANC76" i="24"/>
  <c r="AOD77" i="24" s="1"/>
  <c r="AND76" i="24"/>
  <c r="AX92" i="24"/>
  <c r="ANC91" i="24"/>
  <c r="AND91" i="24"/>
  <c r="AND107" i="24"/>
  <c r="ANC100" i="24"/>
  <c r="AND100" i="24"/>
  <c r="ANC67" i="24"/>
  <c r="AND67" i="24"/>
  <c r="AND68" i="24" s="1"/>
  <c r="AY68" i="24"/>
  <c r="ANC84" i="24"/>
  <c r="AY92" i="24"/>
  <c r="AND108" i="24"/>
  <c r="AY108" i="24"/>
  <c r="AND83" i="24"/>
  <c r="AY84" i="24"/>
  <c r="ANC92" i="24"/>
  <c r="AND92" i="24"/>
  <c r="AY100" i="24"/>
  <c r="AND99" i="24"/>
  <c r="AY76" i="24"/>
  <c r="ANC68" i="24"/>
  <c r="AX84" i="24"/>
  <c r="ANC83" i="24"/>
  <c r="AOD84" i="24" s="1"/>
  <c r="ANC99" i="24"/>
  <c r="AX100" i="24"/>
  <c r="AX76" i="24"/>
  <c r="AY99" i="24"/>
  <c r="ANC93" i="24"/>
  <c r="AOD98" i="24" s="1"/>
  <c r="AX94" i="24"/>
  <c r="AND93" i="24"/>
  <c r="AY94" i="24"/>
  <c r="ANC77" i="24"/>
  <c r="AX78" i="24"/>
  <c r="AND77" i="24"/>
  <c r="AY78" i="24"/>
  <c r="AX109" i="24"/>
  <c r="AY109" i="24"/>
  <c r="AX101" i="24"/>
  <c r="AY101" i="24"/>
  <c r="AX93" i="24"/>
  <c r="AY93" i="24"/>
  <c r="AX85" i="24"/>
  <c r="AY85" i="24"/>
  <c r="AX77" i="24"/>
  <c r="AY77" i="24"/>
  <c r="AY69" i="24"/>
  <c r="ANC85" i="24"/>
  <c r="AOD90" i="24" s="1"/>
  <c r="AX86" i="24"/>
  <c r="AND85" i="24"/>
  <c r="AY86" i="24"/>
  <c r="ANC69" i="24"/>
  <c r="AOD74" i="24" s="1"/>
  <c r="AX70" i="24"/>
  <c r="AND69" i="24"/>
  <c r="AY70" i="24"/>
  <c r="ANC101" i="24"/>
  <c r="AOD106" i="24" s="1"/>
  <c r="AX102" i="24"/>
  <c r="AND101" i="24"/>
  <c r="AY102" i="24"/>
  <c r="AI110" i="24"/>
  <c r="ANC109" i="24"/>
  <c r="AOD114" i="24" s="1"/>
  <c r="AND109" i="24"/>
  <c r="AE110" i="24"/>
  <c r="AJ110" i="24"/>
  <c r="AF110" i="24"/>
  <c r="AG110" i="24"/>
  <c r="AH110" i="24"/>
  <c r="AND84" i="24"/>
  <c r="AF112" i="17" l="1" a="1"/>
  <c r="AF112" i="17" s="1"/>
  <c r="JD15" i="24"/>
  <c r="AED15" i="24"/>
  <c r="JD54" i="24"/>
  <c r="AED54" i="24"/>
  <c r="JD51" i="24"/>
  <c r="AED51" i="24"/>
  <c r="JD63" i="24"/>
  <c r="AED63" i="24"/>
  <c r="JD27" i="24"/>
  <c r="AED27" i="24"/>
  <c r="JD42" i="24"/>
  <c r="AED42" i="24"/>
  <c r="OL20" i="24"/>
  <c r="AFX20" i="24"/>
  <c r="JD18" i="24"/>
  <c r="AED18" i="24"/>
  <c r="JD66" i="24"/>
  <c r="AED66" i="24"/>
  <c r="JD39" i="24"/>
  <c r="AED39" i="24"/>
  <c r="JD30" i="24"/>
  <c r="AED30" i="24"/>
  <c r="OB22" i="24"/>
  <c r="AFU22" i="24" s="1"/>
  <c r="OC21" i="24"/>
  <c r="OK21" i="24"/>
  <c r="AOD82" i="24"/>
  <c r="AOD97" i="24"/>
  <c r="AOD71" i="24"/>
  <c r="AOD104" i="24"/>
  <c r="AOD111" i="24"/>
  <c r="AOD89" i="24"/>
  <c r="AOD96" i="24"/>
  <c r="AOD112" i="24"/>
  <c r="AOD86" i="24"/>
  <c r="AOD80" i="24"/>
  <c r="AOD93" i="24"/>
  <c r="AOD85" i="24"/>
  <c r="AOD87" i="24"/>
  <c r="AOD101" i="24"/>
  <c r="AOD94" i="24"/>
  <c r="AOD95" i="24"/>
  <c r="AOD92" i="24"/>
  <c r="AOD113" i="24"/>
  <c r="AOD102" i="24"/>
  <c r="AOD72" i="24"/>
  <c r="AOD100" i="24"/>
  <c r="AOD110" i="24"/>
  <c r="AOD70" i="24"/>
  <c r="AOD103" i="24"/>
  <c r="AOD88" i="24"/>
  <c r="AOD81" i="24"/>
  <c r="AOD73" i="24"/>
  <c r="AOD105" i="24"/>
  <c r="AOD78" i="24"/>
  <c r="AOD79" i="24"/>
  <c r="AAQ11" i="24"/>
  <c r="MQ17" i="24"/>
  <c r="ACT16" i="24"/>
  <c r="MN16" i="24"/>
  <c r="ACS15" i="24"/>
  <c r="KC15" i="24"/>
  <c r="ABX14" i="24"/>
  <c r="KF16" i="24"/>
  <c r="ABY15" i="24"/>
  <c r="JZ16" i="24"/>
  <c r="ABW15" i="24"/>
  <c r="NL16" i="24"/>
  <c r="ADA15" i="24"/>
  <c r="NO16" i="24"/>
  <c r="ADB15" i="24"/>
  <c r="EL16" i="24"/>
  <c r="AAA16" i="24" s="1"/>
  <c r="EO16" i="24"/>
  <c r="AAB16" i="24" s="1"/>
  <c r="IX15" i="24"/>
  <c r="AIU9" i="24"/>
  <c r="AIU8" i="24"/>
  <c r="AIU7" i="24"/>
  <c r="AIU6" i="24"/>
  <c r="AIU5" i="24"/>
  <c r="AIT5" i="24" s="1"/>
  <c r="AIT6" i="24" s="1"/>
  <c r="ANT9" i="24"/>
  <c r="DX109" i="24"/>
  <c r="DU109" i="24"/>
  <c r="DR109" i="24"/>
  <c r="DO109" i="24"/>
  <c r="DL109" i="24"/>
  <c r="LH109" i="24" s="1"/>
  <c r="AEW109" i="24" s="1"/>
  <c r="DI109" i="24"/>
  <c r="DG109" i="24"/>
  <c r="DC109" i="24"/>
  <c r="CT109" i="24"/>
  <c r="CR109" i="24"/>
  <c r="DX108" i="24"/>
  <c r="DV108" i="24"/>
  <c r="DU108" i="24"/>
  <c r="DR108" i="24"/>
  <c r="LH107" i="24" s="1"/>
  <c r="AEW107" i="24" s="1"/>
  <c r="DO108" i="24"/>
  <c r="DL108" i="24"/>
  <c r="DI108" i="24"/>
  <c r="DG108" i="24"/>
  <c r="DC108" i="24"/>
  <c r="CT108" i="24"/>
  <c r="LZ108" i="24" s="1"/>
  <c r="AFC108" i="24" s="1"/>
  <c r="CR108" i="24"/>
  <c r="DX107" i="24"/>
  <c r="DY107" i="24" s="1"/>
  <c r="DV107" i="24"/>
  <c r="DU107" i="24"/>
  <c r="GR107" i="24" s="1"/>
  <c r="ADI107" i="24" s="1"/>
  <c r="DS107" i="24"/>
  <c r="DR107" i="24"/>
  <c r="DO107" i="24"/>
  <c r="DL107" i="24"/>
  <c r="DI107" i="24"/>
  <c r="DG107" i="24"/>
  <c r="DC107" i="24"/>
  <c r="CT107" i="24"/>
  <c r="MF107" i="24" s="1"/>
  <c r="AFE107" i="24" s="1"/>
  <c r="CR107" i="24"/>
  <c r="DY106" i="24"/>
  <c r="DX106" i="24"/>
  <c r="DV106" i="24"/>
  <c r="DU106" i="24"/>
  <c r="DR106" i="24"/>
  <c r="DO106" i="24"/>
  <c r="DL106" i="24"/>
  <c r="DI106" i="24"/>
  <c r="DG106" i="24"/>
  <c r="DD106" i="24"/>
  <c r="DC106" i="24"/>
  <c r="CT106" i="24"/>
  <c r="CR106" i="24"/>
  <c r="DX105" i="24"/>
  <c r="DY105" i="24" s="1"/>
  <c r="DU105" i="24"/>
  <c r="DR105" i="24"/>
  <c r="LH104" i="24" s="1"/>
  <c r="AEW104" i="24" s="1"/>
  <c r="DO105" i="24"/>
  <c r="DL105" i="24"/>
  <c r="LB105" i="24" s="1"/>
  <c r="AEU105" i="24" s="1"/>
  <c r="DJ105" i="24"/>
  <c r="DI105" i="24"/>
  <c r="DG105" i="24"/>
  <c r="DD105" i="24"/>
  <c r="DC105" i="24"/>
  <c r="FK105" i="24" s="1"/>
  <c r="CT105" i="24"/>
  <c r="CR105" i="24"/>
  <c r="DX104" i="24"/>
  <c r="DU104" i="24"/>
  <c r="DR104" i="24"/>
  <c r="LB104" i="24" s="1"/>
  <c r="AEU104" i="24" s="1"/>
  <c r="DO104" i="24"/>
  <c r="DM104" i="24"/>
  <c r="DL104" i="24"/>
  <c r="DI104" i="24"/>
  <c r="DG104" i="24"/>
  <c r="DC104" i="24"/>
  <c r="CT104" i="24"/>
  <c r="LZ104" i="24" s="1"/>
  <c r="AFC104" i="24" s="1"/>
  <c r="CR104" i="24"/>
  <c r="DX103" i="24"/>
  <c r="DV103" i="24"/>
  <c r="DU103" i="24"/>
  <c r="GR103" i="24" s="1"/>
  <c r="ADI103" i="24" s="1"/>
  <c r="DR103" i="24"/>
  <c r="DP103" i="24"/>
  <c r="DO103" i="24"/>
  <c r="DL103" i="24"/>
  <c r="LH103" i="24" s="1"/>
  <c r="AEW103" i="24" s="1"/>
  <c r="DJ103" i="24"/>
  <c r="DI103" i="24"/>
  <c r="DG103" i="24"/>
  <c r="DC103" i="24"/>
  <c r="CU103" i="24"/>
  <c r="CT103" i="24"/>
  <c r="MF103" i="24" s="1"/>
  <c r="AFE103" i="24" s="1"/>
  <c r="CR103" i="24"/>
  <c r="DX102" i="24"/>
  <c r="DV102" i="24"/>
  <c r="DU102" i="24"/>
  <c r="DR102" i="24"/>
  <c r="LH101" i="24" s="1"/>
  <c r="AEW101" i="24" s="1"/>
  <c r="DO102" i="24"/>
  <c r="DL102" i="24"/>
  <c r="DI102" i="24"/>
  <c r="DG102" i="24"/>
  <c r="DD102" i="24"/>
  <c r="DC102" i="24"/>
  <c r="CT102" i="24"/>
  <c r="CR102" i="24"/>
  <c r="DX101" i="24"/>
  <c r="DY101" i="24" s="1"/>
  <c r="DV101" i="24"/>
  <c r="DU101" i="24"/>
  <c r="GR101" i="24" s="1"/>
  <c r="ADI101" i="24" s="1"/>
  <c r="DR101" i="24"/>
  <c r="LB101" i="24" s="1"/>
  <c r="AEU101" i="24" s="1"/>
  <c r="DO101" i="24"/>
  <c r="DL101" i="24"/>
  <c r="DI101" i="24"/>
  <c r="DG101" i="24"/>
  <c r="DD101" i="24"/>
  <c r="DC101" i="24"/>
  <c r="FK101" i="24" s="1"/>
  <c r="CT101" i="24"/>
  <c r="CR101" i="24"/>
  <c r="DX100" i="24"/>
  <c r="DU100" i="24"/>
  <c r="DR100" i="24"/>
  <c r="DP100" i="24"/>
  <c r="DO100" i="24"/>
  <c r="IN100" i="24" s="1"/>
  <c r="ADY100" i="24" s="1"/>
  <c r="DL100" i="24"/>
  <c r="DJ100" i="24"/>
  <c r="DI100" i="24"/>
  <c r="HD100" i="24" s="1"/>
  <c r="ADM100" i="24" s="1"/>
  <c r="DG100" i="24"/>
  <c r="DC100" i="24"/>
  <c r="CT100" i="24"/>
  <c r="LZ100" i="24" s="1"/>
  <c r="AFC100" i="24" s="1"/>
  <c r="CR100" i="24"/>
  <c r="DX99" i="24"/>
  <c r="DY99" i="24" s="1"/>
  <c r="DV99" i="24"/>
  <c r="DU99" i="24"/>
  <c r="GR99" i="24" s="1"/>
  <c r="ADI99" i="24" s="1"/>
  <c r="DR99" i="24"/>
  <c r="LH98" i="24" s="1"/>
  <c r="AEW98" i="24" s="1"/>
  <c r="DP99" i="24"/>
  <c r="DO99" i="24"/>
  <c r="DL99" i="24"/>
  <c r="LB99" i="24" s="1"/>
  <c r="AEU99" i="24" s="1"/>
  <c r="DI99" i="24"/>
  <c r="DG99" i="24"/>
  <c r="DC99" i="24"/>
  <c r="CU99" i="24"/>
  <c r="CT99" i="24"/>
  <c r="MF99" i="24" s="1"/>
  <c r="AFE99" i="24" s="1"/>
  <c r="CR99" i="24"/>
  <c r="DX98" i="24"/>
  <c r="DV98" i="24"/>
  <c r="DU98" i="24"/>
  <c r="DS98" i="24"/>
  <c r="DR98" i="24"/>
  <c r="LB98" i="24" s="1"/>
  <c r="AEU98" i="24" s="1"/>
  <c r="DP98" i="24"/>
  <c r="DO98" i="24"/>
  <c r="IN98" i="24" s="1"/>
  <c r="ADY98" i="24" s="1"/>
  <c r="DL98" i="24"/>
  <c r="DM98" i="24" s="1"/>
  <c r="DJ98" i="24"/>
  <c r="DI98" i="24"/>
  <c r="DG98" i="24"/>
  <c r="DC98" i="24"/>
  <c r="CT98" i="24"/>
  <c r="CR98" i="24"/>
  <c r="DX97" i="24"/>
  <c r="DU97" i="24"/>
  <c r="DR97" i="24"/>
  <c r="DO97" i="24"/>
  <c r="DL97" i="24"/>
  <c r="LH97" i="24" s="1"/>
  <c r="AEW97" i="24" s="1"/>
  <c r="DI97" i="24"/>
  <c r="DG97" i="24"/>
  <c r="DC97" i="24"/>
  <c r="CT97" i="24"/>
  <c r="CR97" i="24"/>
  <c r="DX96" i="24"/>
  <c r="DU96" i="24"/>
  <c r="DR96" i="24"/>
  <c r="LH95" i="24" s="1"/>
  <c r="AEW95" i="24" s="1"/>
  <c r="DP96" i="24"/>
  <c r="DO96" i="24"/>
  <c r="IN96" i="24" s="1"/>
  <c r="ADY96" i="24" s="1"/>
  <c r="DM96" i="24"/>
  <c r="DL96" i="24"/>
  <c r="LB96" i="24" s="1"/>
  <c r="AEU96" i="24" s="1"/>
  <c r="DJ96" i="24"/>
  <c r="DI96" i="24"/>
  <c r="DG96" i="24"/>
  <c r="DD96" i="24"/>
  <c r="DC96" i="24"/>
  <c r="CT96" i="24"/>
  <c r="LZ96" i="24" s="1"/>
  <c r="AFC96" i="24" s="1"/>
  <c r="CR96" i="24"/>
  <c r="DX95" i="24"/>
  <c r="DY95" i="24" s="1"/>
  <c r="DV95" i="24"/>
  <c r="DU95" i="24"/>
  <c r="GR95" i="24" s="1"/>
  <c r="ADI95" i="24" s="1"/>
  <c r="DS95" i="24"/>
  <c r="DR95" i="24"/>
  <c r="DP95" i="24"/>
  <c r="DO95" i="24"/>
  <c r="DL95" i="24"/>
  <c r="DJ95" i="24"/>
  <c r="DI95" i="24"/>
  <c r="DG95" i="24"/>
  <c r="DC95" i="24"/>
  <c r="CU95" i="24"/>
  <c r="CT95" i="24"/>
  <c r="MF95" i="24" s="1"/>
  <c r="AFE95" i="24" s="1"/>
  <c r="CR95" i="24"/>
  <c r="DX94" i="24"/>
  <c r="DU94" i="24"/>
  <c r="DR94" i="24"/>
  <c r="DP94" i="24"/>
  <c r="DO94" i="24"/>
  <c r="IN94" i="24" s="1"/>
  <c r="ADY94" i="24" s="1"/>
  <c r="DL94" i="24"/>
  <c r="DI94" i="24"/>
  <c r="DG94" i="24"/>
  <c r="DD94" i="24"/>
  <c r="DC94" i="24"/>
  <c r="CU94" i="24"/>
  <c r="CT94" i="24"/>
  <c r="CR94" i="24"/>
  <c r="DY93" i="24"/>
  <c r="DX93" i="24"/>
  <c r="DU93" i="24"/>
  <c r="DR93" i="24"/>
  <c r="LH92" i="24" s="1"/>
  <c r="AEW92" i="24" s="1"/>
  <c r="DO93" i="24"/>
  <c r="DL93" i="24"/>
  <c r="LB93" i="24" s="1"/>
  <c r="AEU93" i="24" s="1"/>
  <c r="DJ93" i="24"/>
  <c r="DI93" i="24"/>
  <c r="DG93" i="24"/>
  <c r="DC93" i="24"/>
  <c r="CT93" i="24"/>
  <c r="CR93" i="24"/>
  <c r="DX92" i="24"/>
  <c r="DU92" i="24"/>
  <c r="DR92" i="24"/>
  <c r="LB92" i="24" s="1"/>
  <c r="AEU92" i="24" s="1"/>
  <c r="DO92" i="24"/>
  <c r="DL92" i="24"/>
  <c r="DM92" i="24" s="1"/>
  <c r="DJ92" i="24"/>
  <c r="DI92" i="24"/>
  <c r="DG92" i="24"/>
  <c r="DC92" i="24"/>
  <c r="CT92" i="24"/>
  <c r="LZ92" i="24" s="1"/>
  <c r="AFC92" i="24" s="1"/>
  <c r="CR92" i="24"/>
  <c r="DX91" i="24"/>
  <c r="DU91" i="24"/>
  <c r="DS91" i="24"/>
  <c r="DR91" i="24"/>
  <c r="HJ91" i="24" s="1"/>
  <c r="ADO91" i="24" s="1"/>
  <c r="DO91" i="24"/>
  <c r="DL91" i="24"/>
  <c r="LH91" i="24" s="1"/>
  <c r="AEW91" i="24" s="1"/>
  <c r="DJ91" i="24"/>
  <c r="DI91" i="24"/>
  <c r="DG91" i="24"/>
  <c r="DC91" i="24"/>
  <c r="CT91" i="24"/>
  <c r="MF91" i="24" s="1"/>
  <c r="AFE91" i="24" s="1"/>
  <c r="CR91" i="24"/>
  <c r="DY90" i="24"/>
  <c r="DX90" i="24"/>
  <c r="DV90" i="24"/>
  <c r="DU90" i="24"/>
  <c r="DR90" i="24"/>
  <c r="LH89" i="24" s="1"/>
  <c r="AEW89" i="24" s="1"/>
  <c r="DO90" i="24"/>
  <c r="DL90" i="24"/>
  <c r="DI90" i="24"/>
  <c r="DG90" i="24"/>
  <c r="DC90" i="24"/>
  <c r="CT90" i="24"/>
  <c r="CR90" i="24"/>
  <c r="DY89" i="24"/>
  <c r="DX89" i="24"/>
  <c r="DU89" i="24"/>
  <c r="DR89" i="24"/>
  <c r="LB89" i="24" s="1"/>
  <c r="AEU89" i="24" s="1"/>
  <c r="DP89" i="24"/>
  <c r="DO89" i="24"/>
  <c r="DL89" i="24"/>
  <c r="DI89" i="24"/>
  <c r="DG89" i="24"/>
  <c r="DC89" i="24"/>
  <c r="CT89" i="24"/>
  <c r="CR89" i="24"/>
  <c r="DY88" i="24"/>
  <c r="DX88" i="24"/>
  <c r="DU88" i="24"/>
  <c r="DR88" i="24"/>
  <c r="DO88" i="24"/>
  <c r="DL88" i="24"/>
  <c r="DI88" i="24"/>
  <c r="DG88" i="24"/>
  <c r="DC88" i="24"/>
  <c r="CT88" i="24"/>
  <c r="LZ88" i="24" s="1"/>
  <c r="AFC88" i="24" s="1"/>
  <c r="CR88" i="24"/>
  <c r="DX87" i="24"/>
  <c r="DY87" i="24" s="1"/>
  <c r="DU87" i="24"/>
  <c r="DR87" i="24"/>
  <c r="LH86" i="24" s="1"/>
  <c r="AEW86" i="24" s="1"/>
  <c r="DO87" i="24"/>
  <c r="DL87" i="24"/>
  <c r="LB87" i="24" s="1"/>
  <c r="AEU87" i="24" s="1"/>
  <c r="DJ87" i="24"/>
  <c r="DI87" i="24"/>
  <c r="DG87" i="24"/>
  <c r="DC87" i="24"/>
  <c r="CT87" i="24"/>
  <c r="MF87" i="24" s="1"/>
  <c r="AFE87" i="24" s="1"/>
  <c r="CR87" i="24"/>
  <c r="DX86" i="24"/>
  <c r="DU86" i="24"/>
  <c r="DR86" i="24"/>
  <c r="LB86" i="24" s="1"/>
  <c r="AEU86" i="24" s="1"/>
  <c r="DO86" i="24"/>
  <c r="DM86" i="24"/>
  <c r="DL86" i="24"/>
  <c r="DI86" i="24"/>
  <c r="DG86" i="24"/>
  <c r="DC86" i="24"/>
  <c r="CT86" i="24"/>
  <c r="CR86" i="24"/>
  <c r="DX85" i="24"/>
  <c r="DU85" i="24"/>
  <c r="DR85" i="24"/>
  <c r="DO85" i="24"/>
  <c r="DL85" i="24"/>
  <c r="LH85" i="24" s="1"/>
  <c r="AEW85" i="24" s="1"/>
  <c r="DI85" i="24"/>
  <c r="DG85" i="24"/>
  <c r="DD85" i="24"/>
  <c r="DC85" i="24"/>
  <c r="CT85" i="24"/>
  <c r="CR85" i="24"/>
  <c r="DY84" i="24"/>
  <c r="DX84" i="24"/>
  <c r="DV84" i="24"/>
  <c r="DU84" i="24"/>
  <c r="DR84" i="24"/>
  <c r="LH83" i="24" s="1"/>
  <c r="AEW83" i="24" s="1"/>
  <c r="DO84" i="24"/>
  <c r="DL84" i="24"/>
  <c r="DI84" i="24"/>
  <c r="DG84" i="24"/>
  <c r="DC84" i="24"/>
  <c r="CT84" i="24"/>
  <c r="LZ84" i="24" s="1"/>
  <c r="AFC84" i="24" s="1"/>
  <c r="CR84" i="24"/>
  <c r="DX83" i="24"/>
  <c r="DY83" i="24" s="1"/>
  <c r="DU83" i="24"/>
  <c r="DR83" i="24"/>
  <c r="LB83" i="24" s="1"/>
  <c r="AEU83" i="24" s="1"/>
  <c r="DP83" i="24"/>
  <c r="DO83" i="24"/>
  <c r="DL83" i="24"/>
  <c r="DJ83" i="24"/>
  <c r="DI83" i="24"/>
  <c r="DG83" i="24"/>
  <c r="DD83" i="24"/>
  <c r="DC83" i="24"/>
  <c r="CT83" i="24"/>
  <c r="MF83" i="24" s="1"/>
  <c r="AFE83" i="24" s="1"/>
  <c r="CR83" i="24"/>
  <c r="DX82" i="24"/>
  <c r="DV82" i="24"/>
  <c r="DU82" i="24"/>
  <c r="DR82" i="24"/>
  <c r="DP82" i="24"/>
  <c r="DO82" i="24"/>
  <c r="IN82" i="24" s="1"/>
  <c r="ADY82" i="24" s="1"/>
  <c r="DL82" i="24"/>
  <c r="DI82" i="24"/>
  <c r="DG82" i="24"/>
  <c r="DC82" i="24"/>
  <c r="CT82" i="24"/>
  <c r="CR82" i="24"/>
  <c r="DX81" i="24"/>
  <c r="DY81" i="24" s="1"/>
  <c r="DV81" i="24"/>
  <c r="DU81" i="24"/>
  <c r="GR81" i="24" s="1"/>
  <c r="ADI81" i="24" s="1"/>
  <c r="DR81" i="24"/>
  <c r="LH80" i="24" s="1"/>
  <c r="AEW80" i="24" s="1"/>
  <c r="DP81" i="24"/>
  <c r="DO81" i="24"/>
  <c r="DL81" i="24"/>
  <c r="LB81" i="24" s="1"/>
  <c r="AEU81" i="24" s="1"/>
  <c r="DI81" i="24"/>
  <c r="DG81" i="24"/>
  <c r="DD81" i="24"/>
  <c r="DC81" i="24"/>
  <c r="FK81" i="24" s="1"/>
  <c r="CT81" i="24"/>
  <c r="CR81" i="24"/>
  <c r="DX80" i="24"/>
  <c r="DU80" i="24"/>
  <c r="DR80" i="24"/>
  <c r="LB80" i="24" s="1"/>
  <c r="AEU80" i="24" s="1"/>
  <c r="DO80" i="24"/>
  <c r="DL80" i="24"/>
  <c r="DM80" i="24" s="1"/>
  <c r="DI80" i="24"/>
  <c r="DG80" i="24"/>
  <c r="DC80" i="24"/>
  <c r="CT80" i="24"/>
  <c r="LZ80" i="24" s="1"/>
  <c r="AFC80" i="24" s="1"/>
  <c r="CR80" i="24"/>
  <c r="DX79" i="24"/>
  <c r="DU79" i="24"/>
  <c r="DR79" i="24"/>
  <c r="DO79" i="24"/>
  <c r="DL79" i="24"/>
  <c r="LH79" i="24" s="1"/>
  <c r="AEW79" i="24" s="1"/>
  <c r="DI79" i="24"/>
  <c r="DG79" i="24"/>
  <c r="DC79" i="24"/>
  <c r="CT79" i="24"/>
  <c r="MF79" i="24" s="1"/>
  <c r="AFE79" i="24" s="1"/>
  <c r="CR79" i="24"/>
  <c r="DX78" i="24"/>
  <c r="DU78" i="24"/>
  <c r="DR78" i="24"/>
  <c r="LH77" i="24" s="1"/>
  <c r="AEW77" i="24" s="1"/>
  <c r="DO78" i="24"/>
  <c r="DL78" i="24"/>
  <c r="DJ78" i="24"/>
  <c r="DI78" i="24"/>
  <c r="DG78" i="24"/>
  <c r="DC78" i="24"/>
  <c r="CT78" i="24"/>
  <c r="CR78" i="24"/>
  <c r="DX77" i="24"/>
  <c r="DY77" i="24" s="1"/>
  <c r="DU77" i="24"/>
  <c r="DR77" i="24"/>
  <c r="LB77" i="24" s="1"/>
  <c r="AEU77" i="24" s="1"/>
  <c r="DO77" i="24"/>
  <c r="DL77" i="24"/>
  <c r="DI77" i="24"/>
  <c r="DG77" i="24"/>
  <c r="DC77" i="24"/>
  <c r="CT77" i="24"/>
  <c r="CR77" i="24"/>
  <c r="DX76" i="24"/>
  <c r="DU76" i="24"/>
  <c r="DR76" i="24"/>
  <c r="DO76" i="24"/>
  <c r="DL76" i="24"/>
  <c r="DI76" i="24"/>
  <c r="DG76" i="24"/>
  <c r="DC76" i="24"/>
  <c r="CT76" i="24"/>
  <c r="LZ76" i="24" s="1"/>
  <c r="AFC76" i="24" s="1"/>
  <c r="CR76" i="24"/>
  <c r="DX75" i="24"/>
  <c r="DY75" i="24" s="1"/>
  <c r="DU75" i="24"/>
  <c r="DR75" i="24"/>
  <c r="LH74" i="24" s="1"/>
  <c r="AEW74" i="24" s="1"/>
  <c r="DO75" i="24"/>
  <c r="DL75" i="24"/>
  <c r="LB75" i="24" s="1"/>
  <c r="AEU75" i="24" s="1"/>
  <c r="DI75" i="24"/>
  <c r="DG75" i="24"/>
  <c r="DC75" i="24"/>
  <c r="CT75" i="24"/>
  <c r="MF75" i="24" s="1"/>
  <c r="AFE75" i="24" s="1"/>
  <c r="CR75" i="24"/>
  <c r="DX74" i="24"/>
  <c r="DU74" i="24"/>
  <c r="DR74" i="24"/>
  <c r="LB74" i="24" s="1"/>
  <c r="AEU74" i="24" s="1"/>
  <c r="DO74" i="24"/>
  <c r="DL74" i="24"/>
  <c r="DM74" i="24" s="1"/>
  <c r="DI74" i="24"/>
  <c r="DG74" i="24"/>
  <c r="DC74" i="24"/>
  <c r="CT74" i="24"/>
  <c r="CR74" i="24"/>
  <c r="DX73" i="24"/>
  <c r="DU73" i="24"/>
  <c r="DS73" i="24"/>
  <c r="DR73" i="24"/>
  <c r="HJ73" i="24" s="1"/>
  <c r="DP73" i="24"/>
  <c r="DO73" i="24"/>
  <c r="DL73" i="24"/>
  <c r="LH73" i="24" s="1"/>
  <c r="AEW73" i="24" s="1"/>
  <c r="DI73" i="24"/>
  <c r="DG73" i="24"/>
  <c r="DC73" i="24"/>
  <c r="CT73" i="24"/>
  <c r="CR73" i="24"/>
  <c r="DX72" i="24"/>
  <c r="DU72" i="24"/>
  <c r="DR72" i="24"/>
  <c r="LH71" i="24" s="1"/>
  <c r="AEW71" i="24" s="1"/>
  <c r="DO72" i="24"/>
  <c r="DL72" i="24"/>
  <c r="DI72" i="24"/>
  <c r="DG72" i="24"/>
  <c r="DC72" i="24"/>
  <c r="CT72" i="24"/>
  <c r="LZ72" i="24" s="1"/>
  <c r="AFC72" i="24" s="1"/>
  <c r="CR72" i="24"/>
  <c r="DX71" i="24"/>
  <c r="DY71" i="24" s="1"/>
  <c r="DU71" i="24"/>
  <c r="DR71" i="24"/>
  <c r="LB71" i="24" s="1"/>
  <c r="AEU71" i="24" s="1"/>
  <c r="DO71" i="24"/>
  <c r="DL71" i="24"/>
  <c r="DI71" i="24"/>
  <c r="DG71" i="24"/>
  <c r="DC71" i="24"/>
  <c r="FK71" i="24" s="1"/>
  <c r="FL71" i="24" s="1"/>
  <c r="CT71" i="24"/>
  <c r="MF71" i="24" s="1"/>
  <c r="AFE71" i="24" s="1"/>
  <c r="CR71" i="24"/>
  <c r="DX70" i="24"/>
  <c r="DU70" i="24"/>
  <c r="DR70" i="24"/>
  <c r="DO70" i="24"/>
  <c r="DL70" i="24"/>
  <c r="DJ70" i="24"/>
  <c r="DI70" i="24"/>
  <c r="HD70" i="24" s="1"/>
  <c r="ADM70" i="24" s="1"/>
  <c r="DG70" i="24"/>
  <c r="DC70" i="24"/>
  <c r="CU70" i="24"/>
  <c r="CT70" i="24"/>
  <c r="CR70" i="24"/>
  <c r="DX69" i="24"/>
  <c r="DY69" i="24" s="1"/>
  <c r="DU69" i="24"/>
  <c r="DR69" i="24"/>
  <c r="LH68" i="24" s="1"/>
  <c r="AEW68" i="24" s="1"/>
  <c r="DO69" i="24"/>
  <c r="DL69" i="24"/>
  <c r="LB69" i="24" s="1"/>
  <c r="AEU69" i="24" s="1"/>
  <c r="DI69" i="24"/>
  <c r="DG69" i="24"/>
  <c r="DC69" i="24"/>
  <c r="CU69" i="24"/>
  <c r="CT69" i="24"/>
  <c r="CR69" i="24"/>
  <c r="DX68" i="24"/>
  <c r="DU68" i="24"/>
  <c r="DR68" i="24"/>
  <c r="LB68" i="24" s="1"/>
  <c r="AEU68" i="24" s="1"/>
  <c r="DO68" i="24"/>
  <c r="DL68" i="24"/>
  <c r="DM68" i="24" s="1"/>
  <c r="DI68" i="24"/>
  <c r="DG68" i="24"/>
  <c r="DC68" i="24"/>
  <c r="CT68" i="24"/>
  <c r="LZ68" i="24" s="1"/>
  <c r="AFC68" i="24" s="1"/>
  <c r="CR68" i="24"/>
  <c r="DX67" i="24"/>
  <c r="DU67" i="24"/>
  <c r="GR67" i="24" s="1"/>
  <c r="ADI67" i="24" s="1"/>
  <c r="DR67" i="24"/>
  <c r="DO67" i="24"/>
  <c r="DL67" i="24"/>
  <c r="LH67" i="24" s="1"/>
  <c r="AEW67" i="24" s="1"/>
  <c r="DI67" i="24"/>
  <c r="DG67" i="24"/>
  <c r="DC67" i="24"/>
  <c r="CT67" i="24"/>
  <c r="MF67" i="24" s="1"/>
  <c r="AFE67" i="24" s="1"/>
  <c r="CR67" i="24"/>
  <c r="DX66" i="24"/>
  <c r="DU66" i="24"/>
  <c r="DR66" i="24"/>
  <c r="LH65" i="24" s="1"/>
  <c r="AEW65" i="24" s="1"/>
  <c r="DO66" i="24"/>
  <c r="DL66" i="24"/>
  <c r="DI66" i="24"/>
  <c r="DG66" i="24"/>
  <c r="DC66" i="24"/>
  <c r="CT66" i="24"/>
  <c r="CR66" i="24"/>
  <c r="DX65" i="24"/>
  <c r="DY65" i="24" s="1"/>
  <c r="DU65" i="24"/>
  <c r="GR65" i="24" s="1"/>
  <c r="ADI65" i="24" s="1"/>
  <c r="DR65" i="24"/>
  <c r="LB65" i="24" s="1"/>
  <c r="AEU65" i="24" s="1"/>
  <c r="DO65" i="24"/>
  <c r="DL65" i="24"/>
  <c r="DI65" i="24"/>
  <c r="DG65" i="24"/>
  <c r="DC65" i="24"/>
  <c r="CT65" i="24"/>
  <c r="CR65" i="24"/>
  <c r="DX64" i="24"/>
  <c r="DU64" i="24"/>
  <c r="DR64" i="24"/>
  <c r="DO64" i="24"/>
  <c r="DL64" i="24"/>
  <c r="DI64" i="24"/>
  <c r="DG64" i="24"/>
  <c r="DC64" i="24"/>
  <c r="CT64" i="24"/>
  <c r="LZ64" i="24" s="1"/>
  <c r="AFC64" i="24" s="1"/>
  <c r="CR64" i="24"/>
  <c r="DX63" i="24"/>
  <c r="DY63" i="24" s="1"/>
  <c r="DU63" i="24"/>
  <c r="DR63" i="24"/>
  <c r="LH62" i="24" s="1"/>
  <c r="AEW62" i="24" s="1"/>
  <c r="DO63" i="24"/>
  <c r="DL63" i="24"/>
  <c r="LB63" i="24" s="1"/>
  <c r="AEU63" i="24" s="1"/>
  <c r="DI63" i="24"/>
  <c r="DG63" i="24"/>
  <c r="DC63" i="24"/>
  <c r="CT63" i="24"/>
  <c r="MF63" i="24" s="1"/>
  <c r="AFE63" i="24" s="1"/>
  <c r="CR63" i="24"/>
  <c r="DX62" i="24"/>
  <c r="DU62" i="24"/>
  <c r="DR62" i="24"/>
  <c r="LB62" i="24" s="1"/>
  <c r="AEU62" i="24" s="1"/>
  <c r="DO62" i="24"/>
  <c r="DL62" i="24"/>
  <c r="DM62" i="24" s="1"/>
  <c r="DI62" i="24"/>
  <c r="DG62" i="24"/>
  <c r="DC62" i="24"/>
  <c r="CT62" i="24"/>
  <c r="MF62" i="24" s="1"/>
  <c r="AFE62" i="24" s="1"/>
  <c r="CR62" i="24"/>
  <c r="DX61" i="24"/>
  <c r="DU61" i="24"/>
  <c r="DR61" i="24"/>
  <c r="DO61" i="24"/>
  <c r="DL61" i="24"/>
  <c r="LH61" i="24" s="1"/>
  <c r="DI61" i="24"/>
  <c r="DG61" i="24"/>
  <c r="DC61" i="24"/>
  <c r="CT61" i="24"/>
  <c r="CR61" i="24"/>
  <c r="DX60" i="24"/>
  <c r="DU60" i="24"/>
  <c r="DR60" i="24"/>
  <c r="LH59" i="24" s="1"/>
  <c r="DO60" i="24"/>
  <c r="DL60" i="24"/>
  <c r="DI60" i="24"/>
  <c r="DG60" i="24"/>
  <c r="DC60" i="24"/>
  <c r="CT60" i="24"/>
  <c r="LZ60" i="24" s="1"/>
  <c r="CR60" i="24"/>
  <c r="DX59" i="24"/>
  <c r="DY59" i="24" s="1"/>
  <c r="DU59" i="24"/>
  <c r="DR59" i="24"/>
  <c r="LB59" i="24" s="1"/>
  <c r="DO59" i="24"/>
  <c r="DL59" i="24"/>
  <c r="DI59" i="24"/>
  <c r="DG59" i="24"/>
  <c r="DC59" i="24"/>
  <c r="CT59" i="24"/>
  <c r="MF59" i="24" s="1"/>
  <c r="AFE59" i="24" s="1"/>
  <c r="CR59" i="24"/>
  <c r="DX58" i="24"/>
  <c r="DU58" i="24"/>
  <c r="DR58" i="24"/>
  <c r="DO58" i="24"/>
  <c r="DL58" i="24"/>
  <c r="DI58" i="24"/>
  <c r="DG58" i="24"/>
  <c r="DC58" i="24"/>
  <c r="CT58" i="24"/>
  <c r="MF58" i="24" s="1"/>
  <c r="AFE58" i="24" s="1"/>
  <c r="CR58" i="24"/>
  <c r="DX57" i="24"/>
  <c r="DY57" i="24" s="1"/>
  <c r="DU57" i="24"/>
  <c r="DR57" i="24"/>
  <c r="LH56" i="24" s="1"/>
  <c r="DO57" i="24"/>
  <c r="DL57" i="24"/>
  <c r="LB57" i="24" s="1"/>
  <c r="DI57" i="24"/>
  <c r="DG57" i="24"/>
  <c r="DC57" i="24"/>
  <c r="CT57" i="24"/>
  <c r="CR57" i="24"/>
  <c r="DX56" i="24"/>
  <c r="DU56" i="24"/>
  <c r="DR56" i="24"/>
  <c r="LB56" i="24" s="1"/>
  <c r="DO56" i="24"/>
  <c r="DL56" i="24"/>
  <c r="DM56" i="24" s="1"/>
  <c r="DI56" i="24"/>
  <c r="DG56" i="24"/>
  <c r="DC56" i="24"/>
  <c r="CT56" i="24"/>
  <c r="LZ56" i="24" s="1"/>
  <c r="CR56" i="24"/>
  <c r="DX55" i="24"/>
  <c r="DU55" i="24"/>
  <c r="DR55" i="24"/>
  <c r="DO55" i="24"/>
  <c r="DL55" i="24"/>
  <c r="LH55" i="24" s="1"/>
  <c r="DI55" i="24"/>
  <c r="DG55" i="24"/>
  <c r="DC55" i="24"/>
  <c r="CT55" i="24"/>
  <c r="MF55" i="24" s="1"/>
  <c r="AFE55" i="24" s="1"/>
  <c r="CR55" i="24"/>
  <c r="DX54" i="24"/>
  <c r="DU54" i="24"/>
  <c r="DR54" i="24"/>
  <c r="LH53" i="24" s="1"/>
  <c r="DO54" i="24"/>
  <c r="DL54" i="24"/>
  <c r="DI54" i="24"/>
  <c r="DG54" i="24"/>
  <c r="DC54" i="24"/>
  <c r="CT54" i="24"/>
  <c r="MF54" i="24" s="1"/>
  <c r="AFE54" i="24" s="1"/>
  <c r="CR54" i="24"/>
  <c r="DX53" i="24"/>
  <c r="DY53" i="24" s="1"/>
  <c r="DU53" i="24"/>
  <c r="DR53" i="24"/>
  <c r="LB53" i="24" s="1"/>
  <c r="DO53" i="24"/>
  <c r="DL53" i="24"/>
  <c r="DI53" i="24"/>
  <c r="DG53" i="24"/>
  <c r="DC53" i="24"/>
  <c r="CT53" i="24"/>
  <c r="CR53" i="24"/>
  <c r="DX52" i="24"/>
  <c r="DU52" i="24"/>
  <c r="DR52" i="24"/>
  <c r="DO52" i="24"/>
  <c r="DL52" i="24"/>
  <c r="DI52" i="24"/>
  <c r="DG52" i="24"/>
  <c r="DC52" i="24"/>
  <c r="CT52" i="24"/>
  <c r="LZ52" i="24" s="1"/>
  <c r="CR52" i="24"/>
  <c r="DX51" i="24"/>
  <c r="DY51" i="24" s="1"/>
  <c r="DU51" i="24"/>
  <c r="DR51" i="24"/>
  <c r="LH50" i="24" s="1"/>
  <c r="DO51" i="24"/>
  <c r="DL51" i="24"/>
  <c r="LB51" i="24" s="1"/>
  <c r="DI51" i="24"/>
  <c r="DG51" i="24"/>
  <c r="DC51" i="24"/>
  <c r="CT51" i="24"/>
  <c r="MF51" i="24" s="1"/>
  <c r="AFE51" i="24" s="1"/>
  <c r="CR51" i="24"/>
  <c r="DX50" i="24"/>
  <c r="DU50" i="24"/>
  <c r="DR50" i="24"/>
  <c r="LB50" i="24" s="1"/>
  <c r="DO50" i="24"/>
  <c r="DL50" i="24"/>
  <c r="DM50" i="24" s="1"/>
  <c r="DI50" i="24"/>
  <c r="DG50" i="24"/>
  <c r="DC50" i="24"/>
  <c r="CT50" i="24"/>
  <c r="MF50" i="24" s="1"/>
  <c r="AFE50" i="24" s="1"/>
  <c r="CR50" i="24"/>
  <c r="DX49" i="24"/>
  <c r="DU49" i="24"/>
  <c r="DR49" i="24"/>
  <c r="DO49" i="24"/>
  <c r="DL49" i="24"/>
  <c r="LH49" i="24" s="1"/>
  <c r="DI49" i="24"/>
  <c r="DG49" i="24"/>
  <c r="DC49" i="24"/>
  <c r="CT49" i="24"/>
  <c r="CR49" i="24"/>
  <c r="DX48" i="24"/>
  <c r="DU48" i="24"/>
  <c r="DR48" i="24"/>
  <c r="LH47" i="24" s="1"/>
  <c r="DO48" i="24"/>
  <c r="DL48" i="24"/>
  <c r="DI48" i="24"/>
  <c r="DG48" i="24"/>
  <c r="DC48" i="24"/>
  <c r="CT48" i="24"/>
  <c r="LZ48" i="24" s="1"/>
  <c r="CR48" i="24"/>
  <c r="DX47" i="24"/>
  <c r="DY47" i="24" s="1"/>
  <c r="DU47" i="24"/>
  <c r="DR47" i="24"/>
  <c r="LB47" i="24" s="1"/>
  <c r="DO47" i="24"/>
  <c r="DL47" i="24"/>
  <c r="DI47" i="24"/>
  <c r="DG47" i="24"/>
  <c r="DC47" i="24"/>
  <c r="CT47" i="24"/>
  <c r="MF47" i="24" s="1"/>
  <c r="AFE47" i="24" s="1"/>
  <c r="CR47" i="24"/>
  <c r="DX46" i="24"/>
  <c r="DU46" i="24"/>
  <c r="DR46" i="24"/>
  <c r="DO46" i="24"/>
  <c r="DL46" i="24"/>
  <c r="DI46" i="24"/>
  <c r="DG46" i="24"/>
  <c r="DC46" i="24"/>
  <c r="CT46" i="24"/>
  <c r="MF46" i="24" s="1"/>
  <c r="AFE46" i="24" s="1"/>
  <c r="CR46" i="24"/>
  <c r="DX45" i="24"/>
  <c r="DY45" i="24" s="1"/>
  <c r="DU45" i="24"/>
  <c r="DR45" i="24"/>
  <c r="LH44" i="24" s="1"/>
  <c r="DO45" i="24"/>
  <c r="DL45" i="24"/>
  <c r="LB45" i="24" s="1"/>
  <c r="DI45" i="24"/>
  <c r="DG45" i="24"/>
  <c r="DC45" i="24"/>
  <c r="CT45" i="24"/>
  <c r="CR45" i="24"/>
  <c r="DX44" i="24"/>
  <c r="DU44" i="24"/>
  <c r="DR44" i="24"/>
  <c r="LB44" i="24" s="1"/>
  <c r="DO44" i="24"/>
  <c r="DL44" i="24"/>
  <c r="DM44" i="24" s="1"/>
  <c r="DI44" i="24"/>
  <c r="DG44" i="24"/>
  <c r="DC44" i="24"/>
  <c r="CT44" i="24"/>
  <c r="LZ44" i="24" s="1"/>
  <c r="CR44" i="24"/>
  <c r="DX43" i="24"/>
  <c r="DU43" i="24"/>
  <c r="DR43" i="24"/>
  <c r="DO43" i="24"/>
  <c r="DL43" i="24"/>
  <c r="LH43" i="24" s="1"/>
  <c r="DI43" i="24"/>
  <c r="DG43" i="24"/>
  <c r="DC43" i="24"/>
  <c r="CT43" i="24"/>
  <c r="MF43" i="24" s="1"/>
  <c r="AFE43" i="24" s="1"/>
  <c r="CR43" i="24"/>
  <c r="DX42" i="24"/>
  <c r="DU42" i="24"/>
  <c r="DR42" i="24"/>
  <c r="LH41" i="24" s="1"/>
  <c r="DO42" i="24"/>
  <c r="DL42" i="24"/>
  <c r="DI42" i="24"/>
  <c r="DG42" i="24"/>
  <c r="DC42" i="24"/>
  <c r="CT42" i="24"/>
  <c r="MF42" i="24" s="1"/>
  <c r="AFE42" i="24" s="1"/>
  <c r="CR42" i="24"/>
  <c r="DX41" i="24"/>
  <c r="DY41" i="24" s="1"/>
  <c r="DU41" i="24"/>
  <c r="DR41" i="24"/>
  <c r="LB41" i="24" s="1"/>
  <c r="DO41" i="24"/>
  <c r="DL41" i="24"/>
  <c r="DI41" i="24"/>
  <c r="DG41" i="24"/>
  <c r="DC41" i="24"/>
  <c r="CT41" i="24"/>
  <c r="CR41" i="24"/>
  <c r="DX40" i="24"/>
  <c r="DU40" i="24"/>
  <c r="DR40" i="24"/>
  <c r="DO40" i="24"/>
  <c r="DL40" i="24"/>
  <c r="DI40" i="24"/>
  <c r="DG40" i="24"/>
  <c r="DC40" i="24"/>
  <c r="CT40" i="24"/>
  <c r="LZ40" i="24" s="1"/>
  <c r="CR40" i="24"/>
  <c r="DX39" i="24"/>
  <c r="DY39" i="24" s="1"/>
  <c r="DU39" i="24"/>
  <c r="DR39" i="24"/>
  <c r="LH38" i="24" s="1"/>
  <c r="DO39" i="24"/>
  <c r="DL39" i="24"/>
  <c r="LB39" i="24" s="1"/>
  <c r="DI39" i="24"/>
  <c r="DG39" i="24"/>
  <c r="DC39" i="24"/>
  <c r="CT39" i="24"/>
  <c r="MF39" i="24" s="1"/>
  <c r="AFE39" i="24" s="1"/>
  <c r="CR39" i="24"/>
  <c r="DX38" i="24"/>
  <c r="DU38" i="24"/>
  <c r="DR38" i="24"/>
  <c r="LB38" i="24" s="1"/>
  <c r="DO38" i="24"/>
  <c r="DL38" i="24"/>
  <c r="DM38" i="24" s="1"/>
  <c r="DI38" i="24"/>
  <c r="DG38" i="24"/>
  <c r="DC38" i="24"/>
  <c r="CT38" i="24"/>
  <c r="MF38" i="24" s="1"/>
  <c r="AFE38" i="24" s="1"/>
  <c r="CR38" i="24"/>
  <c r="DX37" i="24"/>
  <c r="DU37" i="24"/>
  <c r="DR37" i="24"/>
  <c r="DO37" i="24"/>
  <c r="DL37" i="24"/>
  <c r="LH37" i="24" s="1"/>
  <c r="DI37" i="24"/>
  <c r="DG37" i="24"/>
  <c r="DC37" i="24"/>
  <c r="CT37" i="24"/>
  <c r="CR37" i="24"/>
  <c r="DX36" i="24"/>
  <c r="DU36" i="24"/>
  <c r="DR36" i="24"/>
  <c r="LH35" i="24" s="1"/>
  <c r="DO36" i="24"/>
  <c r="DL36" i="24"/>
  <c r="DI36" i="24"/>
  <c r="DG36" i="24"/>
  <c r="DC36" i="24"/>
  <c r="CT36" i="24"/>
  <c r="LZ36" i="24" s="1"/>
  <c r="CR36" i="24"/>
  <c r="DX35" i="24"/>
  <c r="DY35" i="24" s="1"/>
  <c r="DV35" i="24"/>
  <c r="DR35" i="24"/>
  <c r="LB35" i="24" s="1"/>
  <c r="DO35" i="24"/>
  <c r="DL35" i="24"/>
  <c r="DI35" i="24"/>
  <c r="DG35" i="24"/>
  <c r="DC35" i="24"/>
  <c r="CT35" i="24"/>
  <c r="MF35" i="24" s="1"/>
  <c r="AFE35" i="24" s="1"/>
  <c r="CR35" i="24"/>
  <c r="DX34" i="24"/>
  <c r="DV34" i="24"/>
  <c r="DR34" i="24"/>
  <c r="DO34" i="24"/>
  <c r="DL34" i="24"/>
  <c r="DI34" i="24"/>
  <c r="DG34" i="24"/>
  <c r="DC34" i="24"/>
  <c r="CT34" i="24"/>
  <c r="MF34" i="24" s="1"/>
  <c r="AFE34" i="24" s="1"/>
  <c r="CR34" i="24"/>
  <c r="DX33" i="24"/>
  <c r="DY33" i="24" s="1"/>
  <c r="DU33" i="24"/>
  <c r="DR33" i="24"/>
  <c r="LH32" i="24" s="1"/>
  <c r="DO33" i="24"/>
  <c r="DL33" i="24"/>
  <c r="LB33" i="24" s="1"/>
  <c r="DI33" i="24"/>
  <c r="DG33" i="24"/>
  <c r="DC33" i="24"/>
  <c r="CT33" i="24"/>
  <c r="CR33" i="24"/>
  <c r="DX32" i="24"/>
  <c r="DU32" i="24"/>
  <c r="DR32" i="24"/>
  <c r="LB32" i="24" s="1"/>
  <c r="DO32" i="24"/>
  <c r="DL32" i="24"/>
  <c r="DM32" i="24" s="1"/>
  <c r="DI32" i="24"/>
  <c r="DG32" i="24"/>
  <c r="DC32" i="24"/>
  <c r="CT32" i="24"/>
  <c r="LZ32" i="24" s="1"/>
  <c r="CR32" i="24"/>
  <c r="DX31" i="24"/>
  <c r="DU31" i="24"/>
  <c r="DR31" i="24"/>
  <c r="DO31" i="24"/>
  <c r="DL31" i="24"/>
  <c r="LH31" i="24" s="1"/>
  <c r="DI31" i="24"/>
  <c r="DG31" i="24"/>
  <c r="DC31" i="24"/>
  <c r="CT31" i="24"/>
  <c r="MF31" i="24" s="1"/>
  <c r="AFE31" i="24" s="1"/>
  <c r="CR31" i="24"/>
  <c r="DX30" i="24"/>
  <c r="DU30" i="24"/>
  <c r="DR30" i="24"/>
  <c r="LH29" i="24" s="1"/>
  <c r="DO30" i="24"/>
  <c r="DL30" i="24"/>
  <c r="DI30" i="24"/>
  <c r="DG30" i="24"/>
  <c r="DC30" i="24"/>
  <c r="CT30" i="24"/>
  <c r="MF30" i="24" s="1"/>
  <c r="AFE30" i="24" s="1"/>
  <c r="CR30" i="24"/>
  <c r="DX29" i="24"/>
  <c r="DY29" i="24" s="1"/>
  <c r="DU29" i="24"/>
  <c r="DR29" i="24"/>
  <c r="LB29" i="24" s="1"/>
  <c r="DO29" i="24"/>
  <c r="DL29" i="24"/>
  <c r="DI29" i="24"/>
  <c r="DG29" i="24"/>
  <c r="DC29" i="24"/>
  <c r="CT29" i="24"/>
  <c r="CR29" i="24"/>
  <c r="DX28" i="24"/>
  <c r="DU28" i="24"/>
  <c r="DR28" i="24"/>
  <c r="DO28" i="24"/>
  <c r="DL28" i="24"/>
  <c r="DI28" i="24"/>
  <c r="DG28" i="24"/>
  <c r="DC28" i="24"/>
  <c r="CT28" i="24"/>
  <c r="LZ28" i="24" s="1"/>
  <c r="CR28" i="24"/>
  <c r="DX27" i="24"/>
  <c r="DY27" i="24" s="1"/>
  <c r="DU27" i="24"/>
  <c r="DR27" i="24"/>
  <c r="LH26" i="24" s="1"/>
  <c r="DO27" i="24"/>
  <c r="DL27" i="24"/>
  <c r="LB27" i="24" s="1"/>
  <c r="DI27" i="24"/>
  <c r="DG27" i="24"/>
  <c r="DC27" i="24"/>
  <c r="CT27" i="24"/>
  <c r="MF27" i="24" s="1"/>
  <c r="AFE27" i="24" s="1"/>
  <c r="CR27" i="24"/>
  <c r="DX26" i="24"/>
  <c r="DU26" i="24"/>
  <c r="DR26" i="24"/>
  <c r="LB26" i="24" s="1"/>
  <c r="DO26" i="24"/>
  <c r="DL26" i="24"/>
  <c r="DM26" i="24" s="1"/>
  <c r="DI26" i="24"/>
  <c r="DG26" i="24"/>
  <c r="DC26" i="24"/>
  <c r="CT26" i="24"/>
  <c r="MF26" i="24" s="1"/>
  <c r="AFE26" i="24" s="1"/>
  <c r="CR26" i="24"/>
  <c r="DX25" i="24"/>
  <c r="DU25" i="24"/>
  <c r="DR25" i="24"/>
  <c r="DO25" i="24"/>
  <c r="DL25" i="24"/>
  <c r="LH25" i="24" s="1"/>
  <c r="DI25" i="24"/>
  <c r="DG25" i="24"/>
  <c r="DC25" i="24"/>
  <c r="CT25" i="24"/>
  <c r="CR25" i="24"/>
  <c r="DX24" i="24"/>
  <c r="DU24" i="24"/>
  <c r="DR24" i="24"/>
  <c r="LH23" i="24" s="1"/>
  <c r="DO24" i="24"/>
  <c r="DL24" i="24"/>
  <c r="DI24" i="24"/>
  <c r="DG24" i="24"/>
  <c r="DC24" i="24"/>
  <c r="CT24" i="24"/>
  <c r="LZ24" i="24" s="1"/>
  <c r="CR24" i="24"/>
  <c r="DX23" i="24"/>
  <c r="DY23" i="24" s="1"/>
  <c r="DU23" i="24"/>
  <c r="DR23" i="24"/>
  <c r="LB23" i="24" s="1"/>
  <c r="DO23" i="24"/>
  <c r="DL23" i="24"/>
  <c r="DI23" i="24"/>
  <c r="DG23" i="24"/>
  <c r="DC23" i="24"/>
  <c r="CT23" i="24"/>
  <c r="MF23" i="24" s="1"/>
  <c r="AFE23" i="24" s="1"/>
  <c r="CR23" i="24"/>
  <c r="DX22" i="24"/>
  <c r="DU22" i="24"/>
  <c r="DR22" i="24"/>
  <c r="DO22" i="24"/>
  <c r="DL22" i="24"/>
  <c r="DI22" i="24"/>
  <c r="DG22" i="24"/>
  <c r="DC22" i="24"/>
  <c r="CT22" i="24"/>
  <c r="MF22" i="24" s="1"/>
  <c r="AFE22" i="24" s="1"/>
  <c r="CR22" i="24"/>
  <c r="DX21" i="24"/>
  <c r="DY21" i="24" s="1"/>
  <c r="DU21" i="24"/>
  <c r="DR21" i="24"/>
  <c r="LH20" i="24" s="1"/>
  <c r="DO21" i="24"/>
  <c r="DL21" i="24"/>
  <c r="LB21" i="24" s="1"/>
  <c r="DI21" i="24"/>
  <c r="DG21" i="24"/>
  <c r="DC21" i="24"/>
  <c r="CT21" i="24"/>
  <c r="CR21" i="24"/>
  <c r="DX20" i="24"/>
  <c r="DU20" i="24"/>
  <c r="DR20" i="24"/>
  <c r="LB20" i="24" s="1"/>
  <c r="DO20" i="24"/>
  <c r="DL20" i="24"/>
  <c r="DM20" i="24" s="1"/>
  <c r="DI20" i="24"/>
  <c r="DG20" i="24"/>
  <c r="DC20" i="24"/>
  <c r="CT20" i="24"/>
  <c r="LZ20" i="24" s="1"/>
  <c r="CR20" i="24"/>
  <c r="DX19" i="24"/>
  <c r="DU19" i="24"/>
  <c r="DR19" i="24"/>
  <c r="DO19" i="24"/>
  <c r="DL19" i="24"/>
  <c r="LH19" i="24" s="1"/>
  <c r="DI19" i="24"/>
  <c r="DG19" i="24"/>
  <c r="DC19" i="24"/>
  <c r="CT19" i="24"/>
  <c r="MF19" i="24" s="1"/>
  <c r="AFE19" i="24" s="1"/>
  <c r="CR19" i="24"/>
  <c r="DX18" i="24"/>
  <c r="DU18" i="24"/>
  <c r="DR18" i="24"/>
  <c r="LH17" i="24" s="1"/>
  <c r="DO18" i="24"/>
  <c r="DL18" i="24"/>
  <c r="DI18" i="24"/>
  <c r="DG18" i="24"/>
  <c r="DC18" i="24"/>
  <c r="CT18" i="24"/>
  <c r="MF18" i="24" s="1"/>
  <c r="AFE18" i="24" s="1"/>
  <c r="CR18" i="24"/>
  <c r="DX17" i="24"/>
  <c r="DY17" i="24" s="1"/>
  <c r="DU17" i="24"/>
  <c r="DR17" i="24"/>
  <c r="LB17" i="24" s="1"/>
  <c r="DO17" i="24"/>
  <c r="DL17" i="24"/>
  <c r="DI17" i="24"/>
  <c r="DG17" i="24"/>
  <c r="DC17" i="24"/>
  <c r="CT17" i="24"/>
  <c r="CR17" i="24"/>
  <c r="DX16" i="24"/>
  <c r="DU16" i="24"/>
  <c r="DR16" i="24"/>
  <c r="DO16" i="24"/>
  <c r="DL16" i="24"/>
  <c r="DI16" i="24"/>
  <c r="DG16" i="24"/>
  <c r="DC16" i="24"/>
  <c r="CT16" i="24"/>
  <c r="LZ16" i="24" s="1"/>
  <c r="CR16" i="24"/>
  <c r="DR15" i="24"/>
  <c r="LH14" i="24" s="1"/>
  <c r="DO15" i="24"/>
  <c r="DL15" i="24"/>
  <c r="LB15" i="24" s="1"/>
  <c r="DI15" i="24"/>
  <c r="DG15" i="24"/>
  <c r="DC15" i="24"/>
  <c r="CT15" i="24"/>
  <c r="MF15" i="24" s="1"/>
  <c r="AFE15" i="24" s="1"/>
  <c r="CR15" i="24"/>
  <c r="DL14" i="24"/>
  <c r="DM14" i="24" s="1"/>
  <c r="DI14" i="24"/>
  <c r="DG14" i="24"/>
  <c r="DC14" i="24"/>
  <c r="CT14" i="24"/>
  <c r="MF14" i="24" s="1"/>
  <c r="AFE14" i="24" s="1"/>
  <c r="CR14" i="24"/>
  <c r="DG13" i="24"/>
  <c r="DC13" i="24"/>
  <c r="CT13" i="24"/>
  <c r="CR13" i="24"/>
  <c r="DG12" i="24"/>
  <c r="DC12" i="24"/>
  <c r="ANT109" i="24"/>
  <c r="ANB109" i="24"/>
  <c r="ANA109" i="24"/>
  <c r="AMZ109" i="24"/>
  <c r="AMV109" i="24"/>
  <c r="AMR109" i="24"/>
  <c r="AIQ109" i="24"/>
  <c r="AIP109" i="24"/>
  <c r="AIO109" i="24"/>
  <c r="AIN109" i="24"/>
  <c r="AIM109" i="24"/>
  <c r="AIL109" i="24"/>
  <c r="AGZ109" i="24"/>
  <c r="ZF109" i="24"/>
  <c r="ANT108" i="24"/>
  <c r="ANB108" i="24"/>
  <c r="ANA108" i="24"/>
  <c r="AMZ108" i="24"/>
  <c r="AMV108" i="24"/>
  <c r="AMR108" i="24"/>
  <c r="AIQ108" i="24"/>
  <c r="AIP108" i="24"/>
  <c r="AIO108" i="24"/>
  <c r="AIN108" i="24"/>
  <c r="AIM108" i="24"/>
  <c r="AIL108" i="24"/>
  <c r="AGZ108" i="24"/>
  <c r="ZF108" i="24"/>
  <c r="ANT107" i="24"/>
  <c r="ANB107" i="24"/>
  <c r="ANA107" i="24"/>
  <c r="AMZ107" i="24"/>
  <c r="AMV107" i="24"/>
  <c r="AMR107" i="24"/>
  <c r="AIQ107" i="24"/>
  <c r="AIP107" i="24"/>
  <c r="AIO107" i="24"/>
  <c r="AIN107" i="24"/>
  <c r="AIM107" i="24"/>
  <c r="AIL107" i="24"/>
  <c r="AGZ107" i="24"/>
  <c r="ZF107" i="24"/>
  <c r="ANT106" i="24"/>
  <c r="ANB106" i="24"/>
  <c r="ANA106" i="24"/>
  <c r="AMZ106" i="24"/>
  <c r="AMV106" i="24"/>
  <c r="AMR106" i="24"/>
  <c r="AIQ106" i="24"/>
  <c r="AIP106" i="24"/>
  <c r="AIO106" i="24"/>
  <c r="AIN106" i="24"/>
  <c r="AIM106" i="24"/>
  <c r="AIL106" i="24"/>
  <c r="AGZ106" i="24"/>
  <c r="ZF106" i="24"/>
  <c r="ANT105" i="24"/>
  <c r="ANB105" i="24"/>
  <c r="ANA105" i="24"/>
  <c r="AMZ105" i="24"/>
  <c r="AMV105" i="24"/>
  <c r="AMR105" i="24"/>
  <c r="AIQ105" i="24"/>
  <c r="AIP105" i="24"/>
  <c r="AIO105" i="24"/>
  <c r="AIN105" i="24"/>
  <c r="AIM105" i="24"/>
  <c r="AIL105" i="24"/>
  <c r="AGZ105" i="24"/>
  <c r="ZF105" i="24"/>
  <c r="ANT104" i="24"/>
  <c r="ANB104" i="24"/>
  <c r="ANA104" i="24"/>
  <c r="AMZ104" i="24"/>
  <c r="AMV104" i="24"/>
  <c r="AMR104" i="24"/>
  <c r="AIQ104" i="24"/>
  <c r="AIP104" i="24"/>
  <c r="AIO104" i="24"/>
  <c r="AIN104" i="24"/>
  <c r="AIM104" i="24"/>
  <c r="AIL104" i="24"/>
  <c r="AGZ104" i="24"/>
  <c r="ZF104" i="24"/>
  <c r="ANT103" i="24"/>
  <c r="ANB103" i="24"/>
  <c r="ANA103" i="24"/>
  <c r="AMZ103" i="24"/>
  <c r="AMV103" i="24"/>
  <c r="AMR103" i="24"/>
  <c r="AIQ103" i="24"/>
  <c r="AIP103" i="24"/>
  <c r="AIO103" i="24"/>
  <c r="AIN103" i="24"/>
  <c r="AIM103" i="24"/>
  <c r="AIL103" i="24"/>
  <c r="AGZ103" i="24"/>
  <c r="ZF103" i="24"/>
  <c r="ANT102" i="24"/>
  <c r="ANB102" i="24"/>
  <c r="ANA102" i="24"/>
  <c r="AMZ102" i="24"/>
  <c r="AMV102" i="24"/>
  <c r="AMR102" i="24"/>
  <c r="AIQ102" i="24"/>
  <c r="AIP102" i="24"/>
  <c r="AIO102" i="24"/>
  <c r="AIN102" i="24"/>
  <c r="AIM102" i="24"/>
  <c r="AIL102" i="24"/>
  <c r="AGZ102" i="24"/>
  <c r="ZF102" i="24"/>
  <c r="ANT101" i="24"/>
  <c r="ANB101" i="24"/>
  <c r="ANA101" i="24"/>
  <c r="AMZ101" i="24"/>
  <c r="AMV101" i="24"/>
  <c r="AMR101" i="24"/>
  <c r="AIQ101" i="24"/>
  <c r="AIP101" i="24"/>
  <c r="AIO101" i="24"/>
  <c r="AIN101" i="24"/>
  <c r="AIM101" i="24"/>
  <c r="AIL101" i="24"/>
  <c r="AGZ101" i="24"/>
  <c r="ZF101" i="24"/>
  <c r="ANT100" i="24"/>
  <c r="ANB100" i="24"/>
  <c r="ANA100" i="24"/>
  <c r="AMZ100" i="24"/>
  <c r="AMV100" i="24"/>
  <c r="AMR100" i="24"/>
  <c r="AIQ100" i="24"/>
  <c r="AIP100" i="24"/>
  <c r="AIO100" i="24"/>
  <c r="AIN100" i="24"/>
  <c r="AIM100" i="24"/>
  <c r="AIL100" i="24"/>
  <c r="AGZ100" i="24"/>
  <c r="ZF100" i="24"/>
  <c r="ANT99" i="24"/>
  <c r="ANB99" i="24"/>
  <c r="ANA99" i="24"/>
  <c r="AMZ99" i="24"/>
  <c r="AMV99" i="24"/>
  <c r="AMR99" i="24"/>
  <c r="AIQ99" i="24"/>
  <c r="AIP99" i="24"/>
  <c r="AIO99" i="24"/>
  <c r="AIN99" i="24"/>
  <c r="AIM99" i="24"/>
  <c r="AIL99" i="24"/>
  <c r="AGZ99" i="24"/>
  <c r="ZF99" i="24"/>
  <c r="ANT98" i="24"/>
  <c r="ANB98" i="24"/>
  <c r="ANA98" i="24"/>
  <c r="AMZ98" i="24"/>
  <c r="AMV98" i="24"/>
  <c r="AMR98" i="24"/>
  <c r="AIQ98" i="24"/>
  <c r="AIP98" i="24"/>
  <c r="AIO98" i="24"/>
  <c r="AIN98" i="24"/>
  <c r="AIM98" i="24"/>
  <c r="AIL98" i="24"/>
  <c r="AGZ98" i="24"/>
  <c r="ZF98" i="24"/>
  <c r="ANT97" i="24"/>
  <c r="ANJ100" i="24"/>
  <c r="ANB97" i="24"/>
  <c r="ANA97" i="24"/>
  <c r="AMZ97" i="24"/>
  <c r="AMV97" i="24"/>
  <c r="AMR97" i="24"/>
  <c r="AIQ97" i="24"/>
  <c r="AIP97" i="24"/>
  <c r="AIO97" i="24"/>
  <c r="AIN97" i="24"/>
  <c r="AIM97" i="24"/>
  <c r="AIL97" i="24"/>
  <c r="AGZ97" i="24"/>
  <c r="ZF97" i="24"/>
  <c r="ANT96" i="24"/>
  <c r="ANB96" i="24"/>
  <c r="ANA96" i="24"/>
  <c r="AMZ96" i="24"/>
  <c r="AMV96" i="24"/>
  <c r="AMR96" i="24"/>
  <c r="AIQ96" i="24"/>
  <c r="AIP96" i="24"/>
  <c r="AIO96" i="24"/>
  <c r="AIN96" i="24"/>
  <c r="AIM96" i="24"/>
  <c r="AIL96" i="24"/>
  <c r="AGZ96" i="24"/>
  <c r="ZF96" i="24"/>
  <c r="ANT95" i="24"/>
  <c r="ANB95" i="24"/>
  <c r="ANA95" i="24"/>
  <c r="AMZ95" i="24"/>
  <c r="AMV95" i="24"/>
  <c r="AMR95" i="24"/>
  <c r="AIQ95" i="24"/>
  <c r="AIP95" i="24"/>
  <c r="AIO95" i="24"/>
  <c r="AIN95" i="24"/>
  <c r="AIM95" i="24"/>
  <c r="AIL95" i="24"/>
  <c r="AGZ95" i="24"/>
  <c r="ZF95" i="24"/>
  <c r="ANT94" i="24"/>
  <c r="ANB94" i="24"/>
  <c r="ANA94" i="24"/>
  <c r="AMZ94" i="24"/>
  <c r="AMV94" i="24"/>
  <c r="AMR94" i="24"/>
  <c r="AIQ94" i="24"/>
  <c r="AIP94" i="24"/>
  <c r="AIO94" i="24"/>
  <c r="AIN94" i="24"/>
  <c r="AIM94" i="24"/>
  <c r="AIL94" i="24"/>
  <c r="AGZ94" i="24"/>
  <c r="ZF94" i="24"/>
  <c r="ANT93" i="24"/>
  <c r="ANB93" i="24"/>
  <c r="ANA93" i="24"/>
  <c r="AMZ93" i="24"/>
  <c r="AMV93" i="24"/>
  <c r="AMR93" i="24"/>
  <c r="AIQ93" i="24"/>
  <c r="AIP93" i="24"/>
  <c r="AIO93" i="24"/>
  <c r="AIN93" i="24"/>
  <c r="AIM93" i="24"/>
  <c r="AIL93" i="24"/>
  <c r="AGZ93" i="24"/>
  <c r="ZF93" i="24"/>
  <c r="ANT92" i="24"/>
  <c r="ANB92" i="24"/>
  <c r="ANA92" i="24"/>
  <c r="AMZ92" i="24"/>
  <c r="AMV92" i="24"/>
  <c r="AMR92" i="24"/>
  <c r="AIQ92" i="24"/>
  <c r="AIP92" i="24"/>
  <c r="AIO92" i="24"/>
  <c r="AIN92" i="24"/>
  <c r="AIM92" i="24"/>
  <c r="AIL92" i="24"/>
  <c r="AGZ92" i="24"/>
  <c r="ZF92" i="24"/>
  <c r="ANT91" i="24"/>
  <c r="ANB91" i="24"/>
  <c r="ANA91" i="24"/>
  <c r="AMZ91" i="24"/>
  <c r="AMV91" i="24"/>
  <c r="AMR91" i="24"/>
  <c r="AIQ91" i="24"/>
  <c r="AIP91" i="24"/>
  <c r="AIO91" i="24"/>
  <c r="AIN91" i="24"/>
  <c r="AIM91" i="24"/>
  <c r="AIL91" i="24"/>
  <c r="AGZ91" i="24"/>
  <c r="ZF91" i="24"/>
  <c r="ANT90" i="24"/>
  <c r="ANB90" i="24"/>
  <c r="ANA90" i="24"/>
  <c r="AMZ90" i="24"/>
  <c r="AMV90" i="24"/>
  <c r="AMR90" i="24"/>
  <c r="AIQ90" i="24"/>
  <c r="AIP90" i="24"/>
  <c r="AIO90" i="24"/>
  <c r="AIN90" i="24"/>
  <c r="AIM90" i="24"/>
  <c r="AIL90" i="24"/>
  <c r="AGZ90" i="24"/>
  <c r="ZF90" i="24"/>
  <c r="ANT89" i="24"/>
  <c r="ANB89" i="24"/>
  <c r="ANA89" i="24"/>
  <c r="AMZ89" i="24"/>
  <c r="AMV89" i="24"/>
  <c r="AMR89" i="24"/>
  <c r="AIQ89" i="24"/>
  <c r="AIP89" i="24"/>
  <c r="AIO89" i="24"/>
  <c r="AIN89" i="24"/>
  <c r="AIM89" i="24"/>
  <c r="AIL89" i="24"/>
  <c r="AGZ89" i="24"/>
  <c r="ZF89" i="24"/>
  <c r="ANT88" i="24"/>
  <c r="ANB88" i="24"/>
  <c r="ANA88" i="24"/>
  <c r="AMZ88" i="24"/>
  <c r="AMV88" i="24"/>
  <c r="AMR88" i="24"/>
  <c r="AIQ88" i="24"/>
  <c r="AIP88" i="24"/>
  <c r="AIO88" i="24"/>
  <c r="AIN88" i="24"/>
  <c r="AIM88" i="24"/>
  <c r="AIL88" i="24"/>
  <c r="AGZ88" i="24"/>
  <c r="ZF88" i="24"/>
  <c r="ANT87" i="24"/>
  <c r="ANJ90" i="24"/>
  <c r="ANB87" i="24"/>
  <c r="ANA87" i="24"/>
  <c r="AMZ87" i="24"/>
  <c r="AMV87" i="24"/>
  <c r="AMR87" i="24"/>
  <c r="AIQ87" i="24"/>
  <c r="AIP87" i="24"/>
  <c r="AIO87" i="24"/>
  <c r="AIN87" i="24"/>
  <c r="AIM87" i="24"/>
  <c r="AIL87" i="24"/>
  <c r="AGZ87" i="24"/>
  <c r="ZF87" i="24"/>
  <c r="ANT86" i="24"/>
  <c r="ANF91" i="24"/>
  <c r="ANB86" i="24"/>
  <c r="ANA86" i="24"/>
  <c r="AMZ86" i="24"/>
  <c r="AMV86" i="24"/>
  <c r="AMR86" i="24"/>
  <c r="AIQ86" i="24"/>
  <c r="AIP86" i="24"/>
  <c r="AIO86" i="24"/>
  <c r="AIN86" i="24"/>
  <c r="AIM86" i="24"/>
  <c r="AIL86" i="24"/>
  <c r="AGZ86" i="24"/>
  <c r="ZF86" i="24"/>
  <c r="ANT85" i="24"/>
  <c r="ANB85" i="24"/>
  <c r="ANA85" i="24"/>
  <c r="AMZ85" i="24"/>
  <c r="AMV85" i="24"/>
  <c r="AMR85" i="24"/>
  <c r="AIQ85" i="24"/>
  <c r="AIP85" i="24"/>
  <c r="AIO85" i="24"/>
  <c r="AIN85" i="24"/>
  <c r="AIM85" i="24"/>
  <c r="AIL85" i="24"/>
  <c r="AGZ85" i="24"/>
  <c r="ZF85" i="24"/>
  <c r="ANT84" i="24"/>
  <c r="ANB84" i="24"/>
  <c r="ANA84" i="24"/>
  <c r="AMZ84" i="24"/>
  <c r="AMV84" i="24"/>
  <c r="AMR84" i="24"/>
  <c r="AIQ84" i="24"/>
  <c r="AIP84" i="24"/>
  <c r="AIO84" i="24"/>
  <c r="AIN84" i="24"/>
  <c r="AIM84" i="24"/>
  <c r="AIL84" i="24"/>
  <c r="AGZ84" i="24"/>
  <c r="ZF84" i="24"/>
  <c r="ANT83" i="24"/>
  <c r="ANB83" i="24"/>
  <c r="ANA83" i="24"/>
  <c r="AMZ83" i="24"/>
  <c r="AMV83" i="24"/>
  <c r="AMR83" i="24"/>
  <c r="AIQ83" i="24"/>
  <c r="AIP83" i="24"/>
  <c r="AIO83" i="24"/>
  <c r="AIN83" i="24"/>
  <c r="AIM83" i="24"/>
  <c r="AIL83" i="24"/>
  <c r="AGZ83" i="24"/>
  <c r="ZF83" i="24"/>
  <c r="ANT82" i="24"/>
  <c r="ANB82" i="24"/>
  <c r="ANA82" i="24"/>
  <c r="AMZ82" i="24"/>
  <c r="AMV82" i="24"/>
  <c r="AMR82" i="24"/>
  <c r="AIQ82" i="24"/>
  <c r="AIP82" i="24"/>
  <c r="AIO82" i="24"/>
  <c r="AIN82" i="24"/>
  <c r="AIM82" i="24"/>
  <c r="AIL82" i="24"/>
  <c r="AGZ82" i="24"/>
  <c r="ZF82" i="24"/>
  <c r="ANT81" i="24"/>
  <c r="ANB81" i="24"/>
  <c r="ANA81" i="24"/>
  <c r="AMZ81" i="24"/>
  <c r="AMV81" i="24"/>
  <c r="AMR81" i="24"/>
  <c r="AIQ81" i="24"/>
  <c r="AIP81" i="24"/>
  <c r="AIO81" i="24"/>
  <c r="AIN81" i="24"/>
  <c r="AIM81" i="24"/>
  <c r="AIL81" i="24"/>
  <c r="AGZ81" i="24"/>
  <c r="ZF81" i="24"/>
  <c r="ANT80" i="24"/>
  <c r="ANI85" i="24"/>
  <c r="ANB80" i="24"/>
  <c r="ANA80" i="24"/>
  <c r="AMZ80" i="24"/>
  <c r="AMV80" i="24"/>
  <c r="AMR80" i="24"/>
  <c r="AIQ80" i="24"/>
  <c r="AIP80" i="24"/>
  <c r="AIO80" i="24"/>
  <c r="AIN80" i="24"/>
  <c r="AIM80" i="24"/>
  <c r="AIL80" i="24"/>
  <c r="AGZ80" i="24"/>
  <c r="ZF80" i="24"/>
  <c r="ANT79" i="24"/>
  <c r="ANB79" i="24"/>
  <c r="ANA79" i="24"/>
  <c r="AMZ79" i="24"/>
  <c r="AMV79" i="24"/>
  <c r="AMR79" i="24"/>
  <c r="AIQ79" i="24"/>
  <c r="AIP79" i="24"/>
  <c r="AIO79" i="24"/>
  <c r="AIN79" i="24"/>
  <c r="AIM79" i="24"/>
  <c r="AIL79" i="24"/>
  <c r="AGZ79" i="24"/>
  <c r="ZF79" i="24"/>
  <c r="ANT78" i="24"/>
  <c r="ANB78" i="24"/>
  <c r="ANA78" i="24"/>
  <c r="AMZ78" i="24"/>
  <c r="AMV78" i="24"/>
  <c r="AMR78" i="24"/>
  <c r="AIQ78" i="24"/>
  <c r="AIP78" i="24"/>
  <c r="AIO78" i="24"/>
  <c r="AIN78" i="24"/>
  <c r="AIM78" i="24"/>
  <c r="AIL78" i="24"/>
  <c r="AGZ78" i="24"/>
  <c r="ZF78" i="24"/>
  <c r="ANT77" i="24"/>
  <c r="ANB77" i="24"/>
  <c r="ANA77" i="24"/>
  <c r="AMZ77" i="24"/>
  <c r="AMV77" i="24"/>
  <c r="AMR77" i="24"/>
  <c r="AIQ77" i="24"/>
  <c r="AIP77" i="24"/>
  <c r="AIO77" i="24"/>
  <c r="AIN77" i="24"/>
  <c r="AIM77" i="24"/>
  <c r="AIL77" i="24"/>
  <c r="AGZ77" i="24"/>
  <c r="ZF77" i="24"/>
  <c r="ANT76" i="24"/>
  <c r="ANB76" i="24"/>
  <c r="ANA76" i="24"/>
  <c r="AMZ76" i="24"/>
  <c r="AMV76" i="24"/>
  <c r="AMR76" i="24"/>
  <c r="AIQ76" i="24"/>
  <c r="AIP76" i="24"/>
  <c r="AIO76" i="24"/>
  <c r="AIN76" i="24"/>
  <c r="AIM76" i="24"/>
  <c r="AIL76" i="24"/>
  <c r="AGZ76" i="24"/>
  <c r="ZF76" i="24"/>
  <c r="ANT75" i="24"/>
  <c r="ANB75" i="24"/>
  <c r="ANA75" i="24"/>
  <c r="AMZ75" i="24"/>
  <c r="AMV75" i="24"/>
  <c r="AMR75" i="24"/>
  <c r="AIQ75" i="24"/>
  <c r="AIP75" i="24"/>
  <c r="AIO75" i="24"/>
  <c r="AIN75" i="24"/>
  <c r="AIM75" i="24"/>
  <c r="AIL75" i="24"/>
  <c r="AGZ75" i="24"/>
  <c r="ZF75" i="24"/>
  <c r="ANT74" i="24"/>
  <c r="ANB74" i="24"/>
  <c r="ANA74" i="24"/>
  <c r="AMZ74" i="24"/>
  <c r="AMV74" i="24"/>
  <c r="AMR74" i="24"/>
  <c r="AIQ74" i="24"/>
  <c r="AIP74" i="24"/>
  <c r="AIO74" i="24"/>
  <c r="AIN74" i="24"/>
  <c r="AIM74" i="24"/>
  <c r="AIL74" i="24"/>
  <c r="AGZ74" i="24"/>
  <c r="ZF74" i="24"/>
  <c r="ANT73" i="24"/>
  <c r="ANB73" i="24"/>
  <c r="ANA73" i="24"/>
  <c r="AMZ73" i="24"/>
  <c r="AMV73" i="24"/>
  <c r="AMR73" i="24"/>
  <c r="AIQ73" i="24"/>
  <c r="AIP73" i="24"/>
  <c r="AIO73" i="24"/>
  <c r="AIN73" i="24"/>
  <c r="AIM73" i="24"/>
  <c r="AIL73" i="24"/>
  <c r="AGZ73" i="24"/>
  <c r="ZF73" i="24"/>
  <c r="ANT72" i="24"/>
  <c r="ANB72" i="24"/>
  <c r="ANA72" i="24"/>
  <c r="AMZ72" i="24"/>
  <c r="AMV72" i="24"/>
  <c r="AMR72" i="24"/>
  <c r="AIQ72" i="24"/>
  <c r="AIP72" i="24"/>
  <c r="AIO72" i="24"/>
  <c r="AIN72" i="24"/>
  <c r="AIM72" i="24"/>
  <c r="AIL72" i="24"/>
  <c r="AGZ72" i="24"/>
  <c r="ZF72" i="24"/>
  <c r="ANT71" i="24"/>
  <c r="ANB71" i="24"/>
  <c r="ANA71" i="24"/>
  <c r="AMZ71" i="24"/>
  <c r="AMV71" i="24"/>
  <c r="AMR71" i="24"/>
  <c r="AIQ71" i="24"/>
  <c r="AIP71" i="24"/>
  <c r="AIO71" i="24"/>
  <c r="AIN71" i="24"/>
  <c r="AIM71" i="24"/>
  <c r="AIL71" i="24"/>
  <c r="AGZ71" i="24"/>
  <c r="ZF71" i="24"/>
  <c r="ANT70" i="24"/>
  <c r="ANB70" i="24"/>
  <c r="ANA70" i="24"/>
  <c r="AMZ70" i="24"/>
  <c r="AMV70" i="24"/>
  <c r="AMR70" i="24"/>
  <c r="AIQ70" i="24"/>
  <c r="AIP70" i="24"/>
  <c r="AIO70" i="24"/>
  <c r="AIN70" i="24"/>
  <c r="AIM70" i="24"/>
  <c r="AIL70" i="24"/>
  <c r="AGZ70" i="24"/>
  <c r="ZF70" i="24"/>
  <c r="ANT69" i="24"/>
  <c r="ANB69" i="24"/>
  <c r="ANA69" i="24"/>
  <c r="AMZ69" i="24"/>
  <c r="AMV69" i="24"/>
  <c r="AMR69" i="24"/>
  <c r="AIQ69" i="24"/>
  <c r="AIP69" i="24"/>
  <c r="AIO69" i="24"/>
  <c r="AIN69" i="24"/>
  <c r="AIM69" i="24"/>
  <c r="AIL69" i="24"/>
  <c r="AGZ69" i="24"/>
  <c r="ZF69" i="24"/>
  <c r="ANT68" i="24"/>
  <c r="ANJ71" i="24"/>
  <c r="CH71" i="24" s="1"/>
  <c r="ANB68" i="24"/>
  <c r="ANA68" i="24"/>
  <c r="AMZ68" i="24"/>
  <c r="AMV68" i="24"/>
  <c r="AMR68" i="24"/>
  <c r="AIQ68" i="24"/>
  <c r="AIP68" i="24"/>
  <c r="AIO68" i="24"/>
  <c r="AIN68" i="24"/>
  <c r="AIM68" i="24"/>
  <c r="AIL68" i="24"/>
  <c r="AGZ68" i="24"/>
  <c r="ZF68" i="24"/>
  <c r="ANT67" i="24"/>
  <c r="ANB67" i="24"/>
  <c r="ANA67" i="24"/>
  <c r="AMZ67" i="24"/>
  <c r="AMV67" i="24"/>
  <c r="AMR67" i="24"/>
  <c r="AIQ67" i="24"/>
  <c r="AIP67" i="24"/>
  <c r="AIO67" i="24"/>
  <c r="AIN67" i="24"/>
  <c r="AIM67" i="24"/>
  <c r="AIL67" i="24"/>
  <c r="AGZ67" i="24"/>
  <c r="ZF67" i="24"/>
  <c r="ANT66" i="24"/>
  <c r="ANB66" i="24"/>
  <c r="ANA66" i="24"/>
  <c r="AMZ66" i="24"/>
  <c r="AMV66" i="24"/>
  <c r="AMR66" i="24"/>
  <c r="AIQ66" i="24"/>
  <c r="AIP66" i="24"/>
  <c r="AIO66" i="24"/>
  <c r="AIN66" i="24"/>
  <c r="AIM66" i="24"/>
  <c r="AIL66" i="24"/>
  <c r="AGZ66" i="24"/>
  <c r="ZF66" i="24"/>
  <c r="ANT65" i="24"/>
  <c r="ANB65" i="24"/>
  <c r="ANA65" i="24"/>
  <c r="AMZ65" i="24"/>
  <c r="AMV65" i="24"/>
  <c r="AMR65" i="24"/>
  <c r="AIQ65" i="24"/>
  <c r="AIP65" i="24"/>
  <c r="AIO65" i="24"/>
  <c r="AIN65" i="24"/>
  <c r="AIM65" i="24"/>
  <c r="AIL65" i="24"/>
  <c r="AGZ65" i="24"/>
  <c r="ZF65" i="24"/>
  <c r="ANT64" i="24"/>
  <c r="ANB64" i="24"/>
  <c r="ANA64" i="24"/>
  <c r="AMZ64" i="24"/>
  <c r="AMV64" i="24"/>
  <c r="AMR64" i="24"/>
  <c r="AIQ64" i="24"/>
  <c r="AIP64" i="24"/>
  <c r="AIO64" i="24"/>
  <c r="AIN64" i="24"/>
  <c r="AIM64" i="24"/>
  <c r="AIL64" i="24"/>
  <c r="AGZ64" i="24"/>
  <c r="ZF64" i="24"/>
  <c r="ANT63" i="24"/>
  <c r="ANB63" i="24"/>
  <c r="ANA63" i="24"/>
  <c r="AMZ63" i="24"/>
  <c r="AMV63" i="24"/>
  <c r="AMR63" i="24"/>
  <c r="AIQ63" i="24"/>
  <c r="AIP63" i="24"/>
  <c r="AIO63" i="24"/>
  <c r="AIN63" i="24"/>
  <c r="AIM63" i="24"/>
  <c r="AIL63" i="24"/>
  <c r="AGZ63" i="24"/>
  <c r="ZF63" i="24"/>
  <c r="ANT62" i="24"/>
  <c r="ANB62" i="24"/>
  <c r="ANA62" i="24"/>
  <c r="AMZ62" i="24"/>
  <c r="AMV62" i="24"/>
  <c r="AMR62" i="24"/>
  <c r="AIQ62" i="24"/>
  <c r="AIP62" i="24"/>
  <c r="AIO62" i="24"/>
  <c r="AIN62" i="24"/>
  <c r="AIM62" i="24"/>
  <c r="AIL62" i="24"/>
  <c r="AGZ62" i="24"/>
  <c r="ZF62" i="24"/>
  <c r="ANT61" i="24"/>
  <c r="ANB61" i="24"/>
  <c r="ANA61" i="24"/>
  <c r="AMZ61" i="24"/>
  <c r="AMV61" i="24"/>
  <c r="AMR61" i="24"/>
  <c r="AIQ61" i="24"/>
  <c r="AIP61" i="24"/>
  <c r="AIO61" i="24"/>
  <c r="AIN61" i="24"/>
  <c r="AIM61" i="24"/>
  <c r="AIL61" i="24"/>
  <c r="AGZ61" i="24"/>
  <c r="ZF61" i="24"/>
  <c r="ANT60" i="24"/>
  <c r="ANB60" i="24"/>
  <c r="ANA60" i="24"/>
  <c r="AMZ60" i="24"/>
  <c r="AMV60" i="24"/>
  <c r="AMR60" i="24"/>
  <c r="AIQ60" i="24"/>
  <c r="AIP60" i="24"/>
  <c r="AIO60" i="24"/>
  <c r="AIN60" i="24"/>
  <c r="AIM60" i="24"/>
  <c r="AIL60" i="24"/>
  <c r="AGZ60" i="24"/>
  <c r="ZF60" i="24"/>
  <c r="ANT59" i="24"/>
  <c r="ANB59" i="24"/>
  <c r="ANA59" i="24"/>
  <c r="AMZ59" i="24"/>
  <c r="AMV59" i="24"/>
  <c r="AMR59" i="24"/>
  <c r="AIQ59" i="24"/>
  <c r="AIP59" i="24"/>
  <c r="AIO59" i="24"/>
  <c r="AIN59" i="24"/>
  <c r="AIM59" i="24"/>
  <c r="AIL59" i="24"/>
  <c r="AGZ59" i="24"/>
  <c r="ZF59" i="24"/>
  <c r="ANT58" i="24"/>
  <c r="ANB58" i="24"/>
  <c r="ANA58" i="24"/>
  <c r="AMZ58" i="24"/>
  <c r="AMV58" i="24"/>
  <c r="AMR58" i="24"/>
  <c r="AIQ58" i="24"/>
  <c r="AIP58" i="24"/>
  <c r="AIO58" i="24"/>
  <c r="AIN58" i="24"/>
  <c r="AIM58" i="24"/>
  <c r="AIL58" i="24"/>
  <c r="AGZ58" i="24"/>
  <c r="ZF58" i="24"/>
  <c r="ANT57" i="24"/>
  <c r="ANB57" i="24"/>
  <c r="ANA57" i="24"/>
  <c r="AMZ57" i="24"/>
  <c r="AMV57" i="24"/>
  <c r="AMR57" i="24"/>
  <c r="AIQ57" i="24"/>
  <c r="AIP57" i="24"/>
  <c r="AIO57" i="24"/>
  <c r="AIN57" i="24"/>
  <c r="AIM57" i="24"/>
  <c r="AIL57" i="24"/>
  <c r="AGZ57" i="24"/>
  <c r="ZF57" i="24"/>
  <c r="ANT56" i="24"/>
  <c r="ANB56" i="24"/>
  <c r="ANA56" i="24"/>
  <c r="AMZ56" i="24"/>
  <c r="AMV56" i="24"/>
  <c r="AMR56" i="24"/>
  <c r="AIQ56" i="24"/>
  <c r="AIP56" i="24"/>
  <c r="AIO56" i="24"/>
  <c r="AIN56" i="24"/>
  <c r="AIM56" i="24"/>
  <c r="AIL56" i="24"/>
  <c r="AGZ56" i="24"/>
  <c r="ZF56" i="24"/>
  <c r="ANT55" i="24"/>
  <c r="ANB55" i="24"/>
  <c r="ANA55" i="24"/>
  <c r="AMZ55" i="24"/>
  <c r="AMV55" i="24"/>
  <c r="AMR55" i="24"/>
  <c r="AIQ55" i="24"/>
  <c r="AIP55" i="24"/>
  <c r="AIO55" i="24"/>
  <c r="AIN55" i="24"/>
  <c r="AIM55" i="24"/>
  <c r="AIL55" i="24"/>
  <c r="AGZ55" i="24"/>
  <c r="ZF55" i="24"/>
  <c r="ANT54" i="24"/>
  <c r="ANB54" i="24"/>
  <c r="ANA54" i="24"/>
  <c r="AMZ54" i="24"/>
  <c r="AMV54" i="24"/>
  <c r="AMR54" i="24"/>
  <c r="AIQ54" i="24"/>
  <c r="AIP54" i="24"/>
  <c r="AIO54" i="24"/>
  <c r="AIN54" i="24"/>
  <c r="AIM54" i="24"/>
  <c r="AIL54" i="24"/>
  <c r="AGZ54" i="24"/>
  <c r="ZF54" i="24"/>
  <c r="ANT53" i="24"/>
  <c r="ANB53" i="24"/>
  <c r="ANA53" i="24"/>
  <c r="AMZ53" i="24"/>
  <c r="AMV53" i="24"/>
  <c r="AMR53" i="24"/>
  <c r="AIQ53" i="24"/>
  <c r="AIP53" i="24"/>
  <c r="AIO53" i="24"/>
  <c r="AIN53" i="24"/>
  <c r="AIM53" i="24"/>
  <c r="AIL53" i="24"/>
  <c r="AGZ53" i="24"/>
  <c r="ZF53" i="24"/>
  <c r="ANT52" i="24"/>
  <c r="ANB52" i="24"/>
  <c r="ANA52" i="24"/>
  <c r="AMZ52" i="24"/>
  <c r="AMV52" i="24"/>
  <c r="AMR52" i="24"/>
  <c r="AIQ52" i="24"/>
  <c r="AIP52" i="24"/>
  <c r="AIO52" i="24"/>
  <c r="AIN52" i="24"/>
  <c r="AIM52" i="24"/>
  <c r="AIL52" i="24"/>
  <c r="AGZ52" i="24"/>
  <c r="ZF52" i="24"/>
  <c r="ANT51" i="24"/>
  <c r="ANB51" i="24"/>
  <c r="ANA51" i="24"/>
  <c r="AMZ51" i="24"/>
  <c r="AMV51" i="24"/>
  <c r="AMR51" i="24"/>
  <c r="AIQ51" i="24"/>
  <c r="AIP51" i="24"/>
  <c r="AIO51" i="24"/>
  <c r="AIN51" i="24"/>
  <c r="AIM51" i="24"/>
  <c r="AIL51" i="24"/>
  <c r="AGZ51" i="24"/>
  <c r="ZF51" i="24"/>
  <c r="ANT50" i="24"/>
  <c r="ANB50" i="24"/>
  <c r="ANA50" i="24"/>
  <c r="AMZ50" i="24"/>
  <c r="AMV50" i="24"/>
  <c r="AMR50" i="24"/>
  <c r="AIQ50" i="24"/>
  <c r="AIP50" i="24"/>
  <c r="AIO50" i="24"/>
  <c r="AIN50" i="24"/>
  <c r="AIM50" i="24"/>
  <c r="AIL50" i="24"/>
  <c r="AGZ50" i="24"/>
  <c r="ZF50" i="24"/>
  <c r="ANT49" i="24"/>
  <c r="ANB49" i="24"/>
  <c r="ANA49" i="24"/>
  <c r="AMZ49" i="24"/>
  <c r="AMV49" i="24"/>
  <c r="AMR49" i="24"/>
  <c r="AIQ49" i="24"/>
  <c r="AIP49" i="24"/>
  <c r="AIO49" i="24"/>
  <c r="AIN49" i="24"/>
  <c r="AIM49" i="24"/>
  <c r="AIL49" i="24"/>
  <c r="AGZ49" i="24"/>
  <c r="ZF49" i="24"/>
  <c r="ANT48" i="24"/>
  <c r="ANB48" i="24"/>
  <c r="ANA48" i="24"/>
  <c r="AMZ48" i="24"/>
  <c r="AMV48" i="24"/>
  <c r="AMR48" i="24"/>
  <c r="AIQ48" i="24"/>
  <c r="AIP48" i="24"/>
  <c r="AIO48" i="24"/>
  <c r="AIN48" i="24"/>
  <c r="AIM48" i="24"/>
  <c r="AIL48" i="24"/>
  <c r="AGZ48" i="24"/>
  <c r="ZF48" i="24"/>
  <c r="ANT47" i="24"/>
  <c r="ANB47" i="24"/>
  <c r="ANA47" i="24"/>
  <c r="AMZ47" i="24"/>
  <c r="AMV47" i="24"/>
  <c r="AMR47" i="24"/>
  <c r="AIQ47" i="24"/>
  <c r="AIP47" i="24"/>
  <c r="AIO47" i="24"/>
  <c r="AIN47" i="24"/>
  <c r="AIM47" i="24"/>
  <c r="AIL47" i="24"/>
  <c r="AGZ47" i="24"/>
  <c r="ZF47" i="24"/>
  <c r="ANT46" i="24"/>
  <c r="ANB46" i="24"/>
  <c r="ANA46" i="24"/>
  <c r="AMZ46" i="24"/>
  <c r="AMV46" i="24"/>
  <c r="AMR46" i="24"/>
  <c r="AIQ46" i="24"/>
  <c r="AIP46" i="24"/>
  <c r="AIO46" i="24"/>
  <c r="AIN46" i="24"/>
  <c r="AIM46" i="24"/>
  <c r="AIL46" i="24"/>
  <c r="AGZ46" i="24"/>
  <c r="ZF46" i="24"/>
  <c r="ANT45" i="24"/>
  <c r="ANB45" i="24"/>
  <c r="ANA45" i="24"/>
  <c r="AMZ45" i="24"/>
  <c r="AMV45" i="24"/>
  <c r="AMR45" i="24"/>
  <c r="AIQ45" i="24"/>
  <c r="AIP45" i="24"/>
  <c r="AIO45" i="24"/>
  <c r="AIN45" i="24"/>
  <c r="AIM45" i="24"/>
  <c r="AIL45" i="24"/>
  <c r="AGZ45" i="24"/>
  <c r="ZF45" i="24"/>
  <c r="ANT44" i="24"/>
  <c r="ANB44" i="24"/>
  <c r="ANA44" i="24"/>
  <c r="AMZ44" i="24"/>
  <c r="AMV44" i="24"/>
  <c r="AMR44" i="24"/>
  <c r="AIQ44" i="24"/>
  <c r="AIP44" i="24"/>
  <c r="AIO44" i="24"/>
  <c r="AIN44" i="24"/>
  <c r="AIM44" i="24"/>
  <c r="AIL44" i="24"/>
  <c r="AGZ44" i="24"/>
  <c r="ZF44" i="24"/>
  <c r="ANT43" i="24"/>
  <c r="ANB43" i="24"/>
  <c r="ANA43" i="24"/>
  <c r="AMZ43" i="24"/>
  <c r="AMV43" i="24"/>
  <c r="AMR43" i="24"/>
  <c r="AIQ43" i="24"/>
  <c r="AIP43" i="24"/>
  <c r="AIO43" i="24"/>
  <c r="AIN43" i="24"/>
  <c r="AIM43" i="24"/>
  <c r="AIL43" i="24"/>
  <c r="AGZ43" i="24"/>
  <c r="ZF43" i="24"/>
  <c r="ANT42" i="24"/>
  <c r="ANB42" i="24"/>
  <c r="ANA42" i="24"/>
  <c r="AMZ42" i="24"/>
  <c r="AMV42" i="24"/>
  <c r="AMR42" i="24"/>
  <c r="AIQ42" i="24"/>
  <c r="AIP42" i="24"/>
  <c r="AIO42" i="24"/>
  <c r="AIN42" i="24"/>
  <c r="AIM42" i="24"/>
  <c r="AIL42" i="24"/>
  <c r="AGZ42" i="24"/>
  <c r="ZF42" i="24"/>
  <c r="ANT41" i="24"/>
  <c r="ANB41" i="24"/>
  <c r="ANA41" i="24"/>
  <c r="AMZ41" i="24"/>
  <c r="AMV41" i="24"/>
  <c r="AMR41" i="24"/>
  <c r="AIQ41" i="24"/>
  <c r="AIP41" i="24"/>
  <c r="AIO41" i="24"/>
  <c r="AIN41" i="24"/>
  <c r="AIM41" i="24"/>
  <c r="AIL41" i="24"/>
  <c r="AGZ41" i="24"/>
  <c r="ZF41" i="24"/>
  <c r="ANT40" i="24"/>
  <c r="ANB40" i="24"/>
  <c r="ANA40" i="24"/>
  <c r="AMZ40" i="24"/>
  <c r="AMV40" i="24"/>
  <c r="AMR40" i="24"/>
  <c r="AIQ40" i="24"/>
  <c r="AIP40" i="24"/>
  <c r="AIO40" i="24"/>
  <c r="AIN40" i="24"/>
  <c r="AIM40" i="24"/>
  <c r="AIL40" i="24"/>
  <c r="AGZ40" i="24"/>
  <c r="ZF40" i="24"/>
  <c r="ANT39" i="24"/>
  <c r="ANB39" i="24"/>
  <c r="ANA39" i="24"/>
  <c r="AMZ39" i="24"/>
  <c r="AMV39" i="24"/>
  <c r="AMR39" i="24"/>
  <c r="AIQ39" i="24"/>
  <c r="AIP39" i="24"/>
  <c r="AIO39" i="24"/>
  <c r="AIN39" i="24"/>
  <c r="AIM39" i="24"/>
  <c r="AIL39" i="24"/>
  <c r="AGZ39" i="24"/>
  <c r="ZF39" i="24"/>
  <c r="ANT38" i="24"/>
  <c r="ANB38" i="24"/>
  <c r="ANA38" i="24"/>
  <c r="AMZ38" i="24"/>
  <c r="AMV38" i="24"/>
  <c r="AMR38" i="24"/>
  <c r="AIQ38" i="24"/>
  <c r="AIP38" i="24"/>
  <c r="AIO38" i="24"/>
  <c r="AIN38" i="24"/>
  <c r="AIM38" i="24"/>
  <c r="AIL38" i="24"/>
  <c r="AGZ38" i="24"/>
  <c r="ZF38" i="24"/>
  <c r="ANT37" i="24"/>
  <c r="ANB37" i="24"/>
  <c r="ANA37" i="24"/>
  <c r="AMZ37" i="24"/>
  <c r="AMV37" i="24"/>
  <c r="AMR37" i="24"/>
  <c r="AIQ37" i="24"/>
  <c r="AIP37" i="24"/>
  <c r="AIO37" i="24"/>
  <c r="AIN37" i="24"/>
  <c r="AIM37" i="24"/>
  <c r="AIL37" i="24"/>
  <c r="AGZ37" i="24"/>
  <c r="ZF37" i="24"/>
  <c r="ANT36" i="24"/>
  <c r="ANB36" i="24"/>
  <c r="ANA36" i="24"/>
  <c r="AMZ36" i="24"/>
  <c r="AMV36" i="24"/>
  <c r="AMR36" i="24"/>
  <c r="AIQ36" i="24"/>
  <c r="AIP36" i="24"/>
  <c r="AIO36" i="24"/>
  <c r="AIN36" i="24"/>
  <c r="AIM36" i="24"/>
  <c r="AIL36" i="24"/>
  <c r="AGZ36" i="24"/>
  <c r="ZF36" i="24"/>
  <c r="ANT35" i="24"/>
  <c r="ANB35" i="24"/>
  <c r="ANA35" i="24"/>
  <c r="AMZ35" i="24"/>
  <c r="AMV35" i="24"/>
  <c r="AMR35" i="24"/>
  <c r="AIQ35" i="24"/>
  <c r="AIP35" i="24"/>
  <c r="AIO35" i="24"/>
  <c r="AIN35" i="24"/>
  <c r="AIM35" i="24"/>
  <c r="AIL35" i="24"/>
  <c r="AGZ35" i="24"/>
  <c r="ZF35" i="24"/>
  <c r="ANT34" i="24"/>
  <c r="ANB34" i="24"/>
  <c r="ANA34" i="24"/>
  <c r="AMZ34" i="24"/>
  <c r="AMV34" i="24"/>
  <c r="AMR34" i="24"/>
  <c r="AIQ34" i="24"/>
  <c r="AIP34" i="24"/>
  <c r="AIO34" i="24"/>
  <c r="AIN34" i="24"/>
  <c r="AIM34" i="24"/>
  <c r="AIL34" i="24"/>
  <c r="AGZ34" i="24"/>
  <c r="ZF34" i="24"/>
  <c r="ANT33" i="24"/>
  <c r="ANB33" i="24"/>
  <c r="ANA33" i="24"/>
  <c r="AMZ33" i="24"/>
  <c r="AMV33" i="24"/>
  <c r="AMR33" i="24"/>
  <c r="AIQ33" i="24"/>
  <c r="AIP33" i="24"/>
  <c r="AIO33" i="24"/>
  <c r="AIN33" i="24"/>
  <c r="AIM33" i="24"/>
  <c r="AIL33" i="24"/>
  <c r="AGZ33" i="24"/>
  <c r="ZF33" i="24"/>
  <c r="ANT32" i="24"/>
  <c r="ANB32" i="24"/>
  <c r="ANA32" i="24"/>
  <c r="AMZ32" i="24"/>
  <c r="AMV32" i="24"/>
  <c r="AMR32" i="24"/>
  <c r="AIQ32" i="24"/>
  <c r="AIP32" i="24"/>
  <c r="AIO32" i="24"/>
  <c r="AIN32" i="24"/>
  <c r="AIM32" i="24"/>
  <c r="AIL32" i="24"/>
  <c r="AGZ32" i="24"/>
  <c r="ZF32" i="24"/>
  <c r="ANT31" i="24"/>
  <c r="ANB31" i="24"/>
  <c r="ANA31" i="24"/>
  <c r="AMZ31" i="24"/>
  <c r="AMV31" i="24"/>
  <c r="AMR31" i="24"/>
  <c r="AIQ31" i="24"/>
  <c r="AIP31" i="24"/>
  <c r="AIO31" i="24"/>
  <c r="AIN31" i="24"/>
  <c r="AIM31" i="24"/>
  <c r="AIL31" i="24"/>
  <c r="AGZ31" i="24"/>
  <c r="ZF31" i="24"/>
  <c r="ANT30" i="24"/>
  <c r="ANB30" i="24"/>
  <c r="ANA30" i="24"/>
  <c r="AMZ30" i="24"/>
  <c r="AMV30" i="24"/>
  <c r="AMR30" i="24"/>
  <c r="AIQ30" i="24"/>
  <c r="AIP30" i="24"/>
  <c r="AIO30" i="24"/>
  <c r="AIN30" i="24"/>
  <c r="AIM30" i="24"/>
  <c r="AIL30" i="24"/>
  <c r="AGZ30" i="24"/>
  <c r="ZF30" i="24"/>
  <c r="ANT29" i="24"/>
  <c r="ANB29" i="24"/>
  <c r="ANA29" i="24"/>
  <c r="AMZ29" i="24"/>
  <c r="AMV29" i="24"/>
  <c r="AMR29" i="24"/>
  <c r="AIQ29" i="24"/>
  <c r="AIP29" i="24"/>
  <c r="AIO29" i="24"/>
  <c r="AIN29" i="24"/>
  <c r="AIM29" i="24"/>
  <c r="AIL29" i="24"/>
  <c r="AGZ29" i="24"/>
  <c r="ZF29" i="24"/>
  <c r="ANT28" i="24"/>
  <c r="ANB28" i="24"/>
  <c r="ANA28" i="24"/>
  <c r="AMZ28" i="24"/>
  <c r="AMV28" i="24"/>
  <c r="AMR28" i="24"/>
  <c r="AIQ28" i="24"/>
  <c r="AIP28" i="24"/>
  <c r="AIO28" i="24"/>
  <c r="AIN28" i="24"/>
  <c r="AIM28" i="24"/>
  <c r="AIL28" i="24"/>
  <c r="AGZ28" i="24"/>
  <c r="ZF28" i="24"/>
  <c r="ANT27" i="24"/>
  <c r="ANB27" i="24"/>
  <c r="ANA27" i="24"/>
  <c r="AMZ27" i="24"/>
  <c r="AMV27" i="24"/>
  <c r="AMR27" i="24"/>
  <c r="AIQ27" i="24"/>
  <c r="AIP27" i="24"/>
  <c r="AIO27" i="24"/>
  <c r="AIN27" i="24"/>
  <c r="AIM27" i="24"/>
  <c r="AIL27" i="24"/>
  <c r="AGZ27" i="24"/>
  <c r="ZF27" i="24"/>
  <c r="ANT26" i="24"/>
  <c r="ANB26" i="24"/>
  <c r="ANA26" i="24"/>
  <c r="AMZ26" i="24"/>
  <c r="AMV26" i="24"/>
  <c r="AMR26" i="24"/>
  <c r="AIQ26" i="24"/>
  <c r="AIP26" i="24"/>
  <c r="AIO26" i="24"/>
  <c r="AIN26" i="24"/>
  <c r="AIM26" i="24"/>
  <c r="AIL26" i="24"/>
  <c r="AGZ26" i="24"/>
  <c r="ZF26" i="24"/>
  <c r="ANT25" i="24"/>
  <c r="ANB25" i="24"/>
  <c r="ANA25" i="24"/>
  <c r="AMZ25" i="24"/>
  <c r="AMV25" i="24"/>
  <c r="AMR25" i="24"/>
  <c r="AIQ25" i="24"/>
  <c r="AIP25" i="24"/>
  <c r="AIO25" i="24"/>
  <c r="AIN25" i="24"/>
  <c r="AIM25" i="24"/>
  <c r="AIL25" i="24"/>
  <c r="AGZ25" i="24"/>
  <c r="ZF25" i="24"/>
  <c r="ANT24" i="24"/>
  <c r="ANB24" i="24"/>
  <c r="ANA24" i="24"/>
  <c r="AMZ24" i="24"/>
  <c r="AMV24" i="24"/>
  <c r="AMR24" i="24"/>
  <c r="AIQ24" i="24"/>
  <c r="AIP24" i="24"/>
  <c r="AIO24" i="24"/>
  <c r="AIN24" i="24"/>
  <c r="AIM24" i="24"/>
  <c r="AIL24" i="24"/>
  <c r="AGZ24" i="24"/>
  <c r="ZF24" i="24"/>
  <c r="ANT23" i="24"/>
  <c r="ANB23" i="24"/>
  <c r="ANA23" i="24"/>
  <c r="AMZ23" i="24"/>
  <c r="AMV23" i="24"/>
  <c r="AMR23" i="24"/>
  <c r="AIQ23" i="24"/>
  <c r="AIP23" i="24"/>
  <c r="AIO23" i="24"/>
  <c r="AIN23" i="24"/>
  <c r="AIM23" i="24"/>
  <c r="AIL23" i="24"/>
  <c r="AGZ23" i="24"/>
  <c r="ZF23" i="24"/>
  <c r="ANT22" i="24"/>
  <c r="ANB22" i="24"/>
  <c r="ANA22" i="24"/>
  <c r="AMZ22" i="24"/>
  <c r="AMV22" i="24"/>
  <c r="AMR22" i="24"/>
  <c r="AIQ22" i="24"/>
  <c r="AIP22" i="24"/>
  <c r="AIO22" i="24"/>
  <c r="AIN22" i="24"/>
  <c r="AIM22" i="24"/>
  <c r="AIL22" i="24"/>
  <c r="AGZ22" i="24"/>
  <c r="ZF22" i="24"/>
  <c r="ANT21" i="24"/>
  <c r="ANB21" i="24"/>
  <c r="ANA21" i="24"/>
  <c r="AMZ21" i="24"/>
  <c r="AMV21" i="24"/>
  <c r="AMR21" i="24"/>
  <c r="AIQ21" i="24"/>
  <c r="AIP21" i="24"/>
  <c r="AIO21" i="24"/>
  <c r="AIN21" i="24"/>
  <c r="AIM21" i="24"/>
  <c r="AIL21" i="24"/>
  <c r="AGZ21" i="24"/>
  <c r="ZF21" i="24"/>
  <c r="ANT20" i="24"/>
  <c r="ANB20" i="24"/>
  <c r="ANA20" i="24"/>
  <c r="AMZ20" i="24"/>
  <c r="AMV20" i="24"/>
  <c r="AMR20" i="24"/>
  <c r="AIQ20" i="24"/>
  <c r="AIP20" i="24"/>
  <c r="AIO20" i="24"/>
  <c r="AIN20" i="24"/>
  <c r="AIM20" i="24"/>
  <c r="AIL20" i="24"/>
  <c r="AGZ20" i="24"/>
  <c r="ZF20" i="24"/>
  <c r="ANT19" i="24"/>
  <c r="ANB19" i="24"/>
  <c r="ANA19" i="24"/>
  <c r="AMZ19" i="24"/>
  <c r="AMV19" i="24"/>
  <c r="AMR19" i="24"/>
  <c r="AIQ19" i="24"/>
  <c r="AIP19" i="24"/>
  <c r="AIO19" i="24"/>
  <c r="AIN19" i="24"/>
  <c r="AIM19" i="24"/>
  <c r="AIL19" i="24"/>
  <c r="AGZ19" i="24"/>
  <c r="ZF19" i="24"/>
  <c r="ANT18" i="24"/>
  <c r="ANB18" i="24"/>
  <c r="ANA18" i="24"/>
  <c r="AMZ18" i="24"/>
  <c r="AMV18" i="24"/>
  <c r="AMR18" i="24"/>
  <c r="AIQ18" i="24"/>
  <c r="AIP18" i="24"/>
  <c r="AIO18" i="24"/>
  <c r="AIN18" i="24"/>
  <c r="AIM18" i="24"/>
  <c r="AIL18" i="24"/>
  <c r="AGZ18" i="24"/>
  <c r="ZF18" i="24"/>
  <c r="ANT17" i="24"/>
  <c r="ANB17" i="24"/>
  <c r="ANA17" i="24"/>
  <c r="AMZ17" i="24"/>
  <c r="AMV17" i="24"/>
  <c r="AMR17" i="24"/>
  <c r="AIQ17" i="24"/>
  <c r="AIP17" i="24"/>
  <c r="AIO17" i="24"/>
  <c r="AIN17" i="24"/>
  <c r="AIM17" i="24"/>
  <c r="AIL17" i="24"/>
  <c r="AGZ17" i="24"/>
  <c r="ZF17" i="24"/>
  <c r="ANT16" i="24"/>
  <c r="ANB16" i="24"/>
  <c r="ANA16" i="24"/>
  <c r="AMZ16" i="24"/>
  <c r="AMV16" i="24"/>
  <c r="AMR16" i="24"/>
  <c r="AIQ16" i="24"/>
  <c r="AIP16" i="24"/>
  <c r="AIO16" i="24"/>
  <c r="AIN16" i="24"/>
  <c r="AIM16" i="24"/>
  <c r="AIL16" i="24"/>
  <c r="AGZ16" i="24"/>
  <c r="ZF16" i="24"/>
  <c r="ANT15" i="24"/>
  <c r="ANB15" i="24"/>
  <c r="ANA15" i="24"/>
  <c r="AMZ15" i="24"/>
  <c r="AMV15" i="24"/>
  <c r="AMR15" i="24"/>
  <c r="AIQ15" i="24"/>
  <c r="AIP15" i="24"/>
  <c r="AIO15" i="24"/>
  <c r="AIN15" i="24"/>
  <c r="AIM15" i="24"/>
  <c r="AIL15" i="24"/>
  <c r="AGZ15" i="24"/>
  <c r="ZF15" i="24"/>
  <c r="ANT14" i="24"/>
  <c r="ANB14" i="24"/>
  <c r="ANA14" i="24"/>
  <c r="AMZ14" i="24"/>
  <c r="AMV14" i="24"/>
  <c r="AMR14" i="24"/>
  <c r="AIQ14" i="24"/>
  <c r="AIP14" i="24"/>
  <c r="AIO14" i="24"/>
  <c r="AIN14" i="24"/>
  <c r="AIM14" i="24"/>
  <c r="AIL14" i="24"/>
  <c r="AGZ14" i="24"/>
  <c r="ZF14" i="24"/>
  <c r="ANT13" i="24"/>
  <c r="ANB13" i="24"/>
  <c r="ANA13" i="24"/>
  <c r="AMZ13" i="24"/>
  <c r="AMV13" i="24"/>
  <c r="AMR13" i="24"/>
  <c r="AIQ13" i="24"/>
  <c r="AIP13" i="24"/>
  <c r="AIO13" i="24"/>
  <c r="AIN13" i="24"/>
  <c r="AIM13" i="24"/>
  <c r="AIL13" i="24"/>
  <c r="AGZ13" i="24"/>
  <c r="ZF13" i="24"/>
  <c r="AGZ12" i="24"/>
  <c r="ZF12" i="24"/>
  <c r="ANT11" i="24"/>
  <c r="ANB11" i="24"/>
  <c r="ANA11" i="24"/>
  <c r="AMZ11" i="24"/>
  <c r="AMV11" i="24"/>
  <c r="AMT11" i="24"/>
  <c r="AMS11" i="24"/>
  <c r="AMR11" i="24"/>
  <c r="AIQ11" i="24"/>
  <c r="AIP11" i="24"/>
  <c r="AIO11" i="24"/>
  <c r="AIN11" i="24"/>
  <c r="AIM11" i="24"/>
  <c r="AIL11" i="24"/>
  <c r="AGZ11" i="24"/>
  <c r="ANT10" i="24"/>
  <c r="ANM10" i="24"/>
  <c r="ANK10" i="24"/>
  <c r="ANB10" i="24"/>
  <c r="ANA10" i="24"/>
  <c r="AMZ10" i="24"/>
  <c r="AMY10" i="24"/>
  <c r="AMY11" i="24" s="1"/>
  <c r="AMX10" i="24"/>
  <c r="AMX11" i="24" s="1"/>
  <c r="AMW10" i="24"/>
  <c r="AMW11" i="24" s="1"/>
  <c r="AMV10" i="24"/>
  <c r="AMT10" i="24"/>
  <c r="ANN10" i="24" s="1"/>
  <c r="AMS10" i="24"/>
  <c r="ANL10" i="24" s="1"/>
  <c r="ANQ10" i="24" s="1"/>
  <c r="AIQ10" i="24"/>
  <c r="AIP10" i="24"/>
  <c r="AIO10" i="24"/>
  <c r="AIN10" i="24"/>
  <c r="AIM10" i="24"/>
  <c r="AIL10" i="24"/>
  <c r="AIJ10" i="24"/>
  <c r="AII10" i="24"/>
  <c r="AGZ10" i="24"/>
  <c r="ZF10" i="24"/>
  <c r="AIJ9" i="24"/>
  <c r="AII9" i="24"/>
  <c r="AIJ8" i="24"/>
  <c r="AII8" i="24"/>
  <c r="AIJ7" i="24"/>
  <c r="AIG7" i="24" s="1"/>
  <c r="AII7" i="24"/>
  <c r="AIF7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BX245" i="24"/>
  <c r="BW245" i="24"/>
  <c r="BU245" i="24"/>
  <c r="BT245" i="24"/>
  <c r="BS245" i="24"/>
  <c r="BR245" i="24"/>
  <c r="BX244" i="24"/>
  <c r="BW244" i="24"/>
  <c r="BU244" i="24"/>
  <c r="BT244" i="24"/>
  <c r="BS244" i="24"/>
  <c r="BR244" i="24"/>
  <c r="BX243" i="24"/>
  <c r="BW243" i="24"/>
  <c r="BU243" i="24"/>
  <c r="BT243" i="24"/>
  <c r="BS243" i="24"/>
  <c r="BR243" i="24"/>
  <c r="BX242" i="24"/>
  <c r="BW242" i="24"/>
  <c r="BU242" i="24"/>
  <c r="BT242" i="24"/>
  <c r="BS242" i="24"/>
  <c r="BR242" i="24"/>
  <c r="BX241" i="24"/>
  <c r="BW241" i="24"/>
  <c r="BU241" i="24"/>
  <c r="BT241" i="24"/>
  <c r="BS241" i="24"/>
  <c r="BR241" i="24"/>
  <c r="BX240" i="24"/>
  <c r="BW240" i="24"/>
  <c r="BU240" i="24"/>
  <c r="BT240" i="24"/>
  <c r="BS240" i="24"/>
  <c r="BR240" i="24"/>
  <c r="BX239" i="24"/>
  <c r="BW239" i="24"/>
  <c r="BU239" i="24"/>
  <c r="BT239" i="24"/>
  <c r="BS239" i="24"/>
  <c r="BR239" i="24"/>
  <c r="BX238" i="24"/>
  <c r="BW238" i="24"/>
  <c r="BU238" i="24"/>
  <c r="BT238" i="24"/>
  <c r="BS238" i="24"/>
  <c r="BR238" i="24"/>
  <c r="BX237" i="24"/>
  <c r="BW237" i="24"/>
  <c r="BU237" i="24"/>
  <c r="BT237" i="24"/>
  <c r="BS237" i="24"/>
  <c r="BR237" i="24"/>
  <c r="BX236" i="24"/>
  <c r="BW236" i="24"/>
  <c r="BU236" i="24"/>
  <c r="BT236" i="24"/>
  <c r="BS236" i="24"/>
  <c r="BR236" i="24"/>
  <c r="BX235" i="24"/>
  <c r="BW235" i="24"/>
  <c r="BU235" i="24"/>
  <c r="BT235" i="24"/>
  <c r="BS235" i="24"/>
  <c r="BR235" i="24"/>
  <c r="BX234" i="24"/>
  <c r="BW234" i="24"/>
  <c r="BU234" i="24"/>
  <c r="BT234" i="24"/>
  <c r="BS234" i="24"/>
  <c r="BR234" i="24"/>
  <c r="BX233" i="24"/>
  <c r="BW233" i="24"/>
  <c r="BU233" i="24"/>
  <c r="BT233" i="24"/>
  <c r="BS233" i="24"/>
  <c r="BR233" i="24"/>
  <c r="BX232" i="24"/>
  <c r="BW232" i="24"/>
  <c r="BU232" i="24"/>
  <c r="BT232" i="24"/>
  <c r="BS232" i="24"/>
  <c r="BR232" i="24"/>
  <c r="BX231" i="24"/>
  <c r="BW231" i="24"/>
  <c r="BU231" i="24"/>
  <c r="BT231" i="24"/>
  <c r="BS231" i="24"/>
  <c r="BR231" i="24"/>
  <c r="BX230" i="24"/>
  <c r="BW230" i="24"/>
  <c r="BU230" i="24"/>
  <c r="BT230" i="24"/>
  <c r="BS230" i="24"/>
  <c r="BR230" i="24"/>
  <c r="BX229" i="24"/>
  <c r="BW229" i="24"/>
  <c r="BU229" i="24"/>
  <c r="BT229" i="24"/>
  <c r="BS229" i="24"/>
  <c r="BR229" i="24"/>
  <c r="AR229" i="24"/>
  <c r="AQ229" i="24"/>
  <c r="AP229" i="24"/>
  <c r="BX228" i="24"/>
  <c r="BW228" i="24"/>
  <c r="BU228" i="24"/>
  <c r="BT228" i="24"/>
  <c r="BS228" i="24"/>
  <c r="BR228" i="24"/>
  <c r="AR228" i="24"/>
  <c r="AQ228" i="24"/>
  <c r="AP228" i="24"/>
  <c r="BX227" i="24"/>
  <c r="BW227" i="24"/>
  <c r="BU227" i="24"/>
  <c r="BT227" i="24"/>
  <c r="BS227" i="24"/>
  <c r="BR227" i="24"/>
  <c r="AR227" i="24"/>
  <c r="AQ227" i="24"/>
  <c r="AP227" i="24"/>
  <c r="BX226" i="24"/>
  <c r="BW226" i="24"/>
  <c r="BU226" i="24"/>
  <c r="BT226" i="24"/>
  <c r="BS226" i="24"/>
  <c r="BR226" i="24"/>
  <c r="AR226" i="24"/>
  <c r="AQ226" i="24"/>
  <c r="AP226" i="24"/>
  <c r="BX225" i="24"/>
  <c r="BW225" i="24"/>
  <c r="BU225" i="24"/>
  <c r="BT225" i="24"/>
  <c r="BS225" i="24"/>
  <c r="BR225" i="24"/>
  <c r="AR225" i="24"/>
  <c r="AQ225" i="24"/>
  <c r="AP225" i="24"/>
  <c r="BX224" i="24"/>
  <c r="BW224" i="24"/>
  <c r="BU224" i="24"/>
  <c r="BT224" i="24"/>
  <c r="BS224" i="24"/>
  <c r="BR224" i="24"/>
  <c r="AR224" i="24"/>
  <c r="AQ224" i="24"/>
  <c r="AP224" i="24"/>
  <c r="BX223" i="24"/>
  <c r="BW223" i="24"/>
  <c r="BU223" i="24"/>
  <c r="BT223" i="24"/>
  <c r="BS223" i="24"/>
  <c r="BR223" i="24"/>
  <c r="AR223" i="24"/>
  <c r="AQ223" i="24"/>
  <c r="AP223" i="24"/>
  <c r="BX222" i="24"/>
  <c r="BW222" i="24"/>
  <c r="BU222" i="24"/>
  <c r="BT222" i="24"/>
  <c r="BS222" i="24"/>
  <c r="BR222" i="24"/>
  <c r="AR222" i="24"/>
  <c r="AQ222" i="24"/>
  <c r="AP222" i="24"/>
  <c r="BX221" i="24"/>
  <c r="BW221" i="24"/>
  <c r="BU221" i="24"/>
  <c r="BT221" i="24"/>
  <c r="BS221" i="24"/>
  <c r="BR221" i="24"/>
  <c r="AR221" i="24"/>
  <c r="AQ221" i="24"/>
  <c r="AP221" i="24"/>
  <c r="BX220" i="24"/>
  <c r="BW220" i="24"/>
  <c r="BU220" i="24"/>
  <c r="BT220" i="24"/>
  <c r="BS220" i="24"/>
  <c r="BR220" i="24"/>
  <c r="AR220" i="24"/>
  <c r="AQ220" i="24"/>
  <c r="AP220" i="24"/>
  <c r="BX219" i="24"/>
  <c r="BW219" i="24"/>
  <c r="BU219" i="24"/>
  <c r="BT219" i="24"/>
  <c r="BS219" i="24"/>
  <c r="BR219" i="24"/>
  <c r="AR219" i="24"/>
  <c r="AQ219" i="24"/>
  <c r="AP219" i="24"/>
  <c r="BX218" i="24"/>
  <c r="BW218" i="24"/>
  <c r="BU218" i="24"/>
  <c r="BT218" i="24"/>
  <c r="BS218" i="24"/>
  <c r="BR218" i="24"/>
  <c r="AR218" i="24"/>
  <c r="AQ218" i="24"/>
  <c r="AP218" i="24"/>
  <c r="BX217" i="24"/>
  <c r="BW217" i="24"/>
  <c r="BU217" i="24"/>
  <c r="BT217" i="24"/>
  <c r="BS217" i="24"/>
  <c r="BR217" i="24"/>
  <c r="AR217" i="24"/>
  <c r="AQ217" i="24"/>
  <c r="AP217" i="24"/>
  <c r="BX216" i="24"/>
  <c r="BW216" i="24"/>
  <c r="BU216" i="24"/>
  <c r="BT216" i="24"/>
  <c r="BS216" i="24"/>
  <c r="BR216" i="24"/>
  <c r="AR216" i="24"/>
  <c r="AQ216" i="24"/>
  <c r="AP216" i="24"/>
  <c r="BX215" i="24"/>
  <c r="BW215" i="24"/>
  <c r="BU215" i="24"/>
  <c r="BT215" i="24"/>
  <c r="BS215" i="24"/>
  <c r="BR215" i="24"/>
  <c r="AR215" i="24"/>
  <c r="AQ215" i="24"/>
  <c r="AP215" i="24"/>
  <c r="BX214" i="24"/>
  <c r="BW214" i="24"/>
  <c r="BU214" i="24"/>
  <c r="BT214" i="24"/>
  <c r="BS214" i="24"/>
  <c r="BR214" i="24"/>
  <c r="AR214" i="24"/>
  <c r="AQ214" i="24"/>
  <c r="AP214" i="24"/>
  <c r="BX213" i="24"/>
  <c r="BW213" i="24"/>
  <c r="BU213" i="24"/>
  <c r="BT213" i="24"/>
  <c r="BS213" i="24"/>
  <c r="BR213" i="24"/>
  <c r="AR213" i="24"/>
  <c r="AQ213" i="24"/>
  <c r="AP213" i="24"/>
  <c r="BX212" i="24"/>
  <c r="BW212" i="24"/>
  <c r="BU212" i="24"/>
  <c r="BT212" i="24"/>
  <c r="BS212" i="24"/>
  <c r="BR212" i="24"/>
  <c r="AR212" i="24"/>
  <c r="AQ212" i="24"/>
  <c r="AP212" i="24"/>
  <c r="BX211" i="24"/>
  <c r="BW211" i="24"/>
  <c r="BU211" i="24"/>
  <c r="BT211" i="24"/>
  <c r="BS211" i="24"/>
  <c r="BR211" i="24"/>
  <c r="AR211" i="24"/>
  <c r="AQ211" i="24"/>
  <c r="AP211" i="24"/>
  <c r="BX210" i="24"/>
  <c r="BW210" i="24"/>
  <c r="BU210" i="24"/>
  <c r="BT210" i="24"/>
  <c r="BS210" i="24"/>
  <c r="BR210" i="24"/>
  <c r="AR210" i="24"/>
  <c r="AQ210" i="24"/>
  <c r="AP210" i="24"/>
  <c r="BX209" i="24"/>
  <c r="BW209" i="24"/>
  <c r="BU209" i="24"/>
  <c r="BT209" i="24"/>
  <c r="BS209" i="24"/>
  <c r="BR209" i="24"/>
  <c r="AR209" i="24"/>
  <c r="AQ209" i="24"/>
  <c r="AP209" i="24"/>
  <c r="AH209" i="24"/>
  <c r="BX208" i="24"/>
  <c r="BW208" i="24"/>
  <c r="BU208" i="24"/>
  <c r="BT208" i="24"/>
  <c r="BS208" i="24"/>
  <c r="BR208" i="24"/>
  <c r="AR208" i="24"/>
  <c r="AQ208" i="24"/>
  <c r="AP208" i="24"/>
  <c r="AH208" i="24"/>
  <c r="BX207" i="24"/>
  <c r="BW207" i="24"/>
  <c r="BU207" i="24"/>
  <c r="BT207" i="24"/>
  <c r="BS207" i="24"/>
  <c r="BR207" i="24"/>
  <c r="AR207" i="24"/>
  <c r="AQ207" i="24"/>
  <c r="AP207" i="24"/>
  <c r="AH207" i="24"/>
  <c r="BX206" i="24"/>
  <c r="BW206" i="24"/>
  <c r="BU206" i="24"/>
  <c r="BT206" i="24"/>
  <c r="BS206" i="24"/>
  <c r="BR206" i="24"/>
  <c r="AR206" i="24"/>
  <c r="AQ206" i="24"/>
  <c r="AP206" i="24"/>
  <c r="AH206" i="24"/>
  <c r="BX205" i="24"/>
  <c r="BW205" i="24"/>
  <c r="BU205" i="24"/>
  <c r="BT205" i="24"/>
  <c r="BS205" i="24"/>
  <c r="BR205" i="24"/>
  <c r="AR205" i="24"/>
  <c r="AQ205" i="24"/>
  <c r="AP205" i="24"/>
  <c r="AH205" i="24"/>
  <c r="BX204" i="24"/>
  <c r="BW204" i="24"/>
  <c r="BU204" i="24"/>
  <c r="BT204" i="24"/>
  <c r="BS204" i="24"/>
  <c r="BR204" i="24"/>
  <c r="AR204" i="24"/>
  <c r="AQ204" i="24"/>
  <c r="AP204" i="24"/>
  <c r="AH204" i="24"/>
  <c r="BX203" i="24"/>
  <c r="BW203" i="24"/>
  <c r="BU203" i="24"/>
  <c r="BT203" i="24"/>
  <c r="BS203" i="24"/>
  <c r="BR203" i="24"/>
  <c r="AR203" i="24"/>
  <c r="AQ203" i="24"/>
  <c r="AP203" i="24"/>
  <c r="AH203" i="24"/>
  <c r="BX202" i="24"/>
  <c r="BW202" i="24"/>
  <c r="BU202" i="24"/>
  <c r="BT202" i="24"/>
  <c r="BS202" i="24"/>
  <c r="BR202" i="24"/>
  <c r="AR202" i="24"/>
  <c r="AQ202" i="24"/>
  <c r="AP202" i="24"/>
  <c r="AH202" i="24"/>
  <c r="BX201" i="24"/>
  <c r="BW201" i="24"/>
  <c r="BU201" i="24"/>
  <c r="BT201" i="24"/>
  <c r="BS201" i="24"/>
  <c r="BR201" i="24"/>
  <c r="AR201" i="24"/>
  <c r="AQ201" i="24"/>
  <c r="AP201" i="24"/>
  <c r="AH201" i="24"/>
  <c r="BX200" i="24"/>
  <c r="BW200" i="24"/>
  <c r="BU200" i="24"/>
  <c r="BT200" i="24"/>
  <c r="BS200" i="24"/>
  <c r="BR200" i="24"/>
  <c r="AR200" i="24"/>
  <c r="AQ200" i="24"/>
  <c r="AP200" i="24"/>
  <c r="AH200" i="24"/>
  <c r="BX199" i="24"/>
  <c r="BW199" i="24"/>
  <c r="BU199" i="24"/>
  <c r="BT199" i="24"/>
  <c r="BS199" i="24"/>
  <c r="BR199" i="24"/>
  <c r="AR199" i="24"/>
  <c r="AQ199" i="24"/>
  <c r="AP199" i="24"/>
  <c r="AH199" i="24"/>
  <c r="BX198" i="24"/>
  <c r="BW198" i="24"/>
  <c r="BU198" i="24"/>
  <c r="BT198" i="24"/>
  <c r="BS198" i="24"/>
  <c r="BR198" i="24"/>
  <c r="AR198" i="24"/>
  <c r="AQ198" i="24"/>
  <c r="AP198" i="24"/>
  <c r="AH198" i="24"/>
  <c r="BX197" i="24"/>
  <c r="BW197" i="24"/>
  <c r="BU197" i="24"/>
  <c r="BT197" i="24"/>
  <c r="BS197" i="24"/>
  <c r="BR197" i="24"/>
  <c r="AR197" i="24"/>
  <c r="AQ197" i="24"/>
  <c r="AP197" i="24"/>
  <c r="AH197" i="24"/>
  <c r="BX196" i="24"/>
  <c r="BW196" i="24"/>
  <c r="BU196" i="24"/>
  <c r="BT196" i="24"/>
  <c r="BS196" i="24"/>
  <c r="BR196" i="24"/>
  <c r="AR196" i="24"/>
  <c r="AQ196" i="24"/>
  <c r="AP196" i="24"/>
  <c r="AH196" i="24"/>
  <c r="BX195" i="24"/>
  <c r="BW195" i="24"/>
  <c r="BU195" i="24"/>
  <c r="BT195" i="24"/>
  <c r="BS195" i="24"/>
  <c r="BR195" i="24"/>
  <c r="AR195" i="24"/>
  <c r="AQ195" i="24"/>
  <c r="AP195" i="24"/>
  <c r="BX194" i="24"/>
  <c r="BW194" i="24"/>
  <c r="BU194" i="24"/>
  <c r="BT194" i="24"/>
  <c r="BS194" i="24"/>
  <c r="BR194" i="24"/>
  <c r="AR194" i="24"/>
  <c r="AQ194" i="24"/>
  <c r="AP194" i="24"/>
  <c r="BX193" i="24"/>
  <c r="BW193" i="24"/>
  <c r="BU193" i="24"/>
  <c r="BT193" i="24"/>
  <c r="BS193" i="24"/>
  <c r="BR193" i="24"/>
  <c r="AR193" i="24"/>
  <c r="AQ193" i="24"/>
  <c r="AP193" i="24"/>
  <c r="BX192" i="24"/>
  <c r="BW192" i="24"/>
  <c r="BU192" i="24"/>
  <c r="BT192" i="24"/>
  <c r="BS192" i="24"/>
  <c r="BR192" i="24"/>
  <c r="AR192" i="24"/>
  <c r="AQ192" i="24"/>
  <c r="AP192" i="24"/>
  <c r="BX191" i="24"/>
  <c r="BW191" i="24"/>
  <c r="BU191" i="24"/>
  <c r="BT191" i="24"/>
  <c r="BS191" i="24"/>
  <c r="BR191" i="24"/>
  <c r="AR191" i="24"/>
  <c r="AQ191" i="24"/>
  <c r="AP191" i="24"/>
  <c r="BX190" i="24"/>
  <c r="BW190" i="24"/>
  <c r="BU190" i="24"/>
  <c r="BT190" i="24"/>
  <c r="BS190" i="24"/>
  <c r="BR190" i="24"/>
  <c r="AR190" i="24"/>
  <c r="AQ190" i="24"/>
  <c r="AP190" i="24"/>
  <c r="BX189" i="24"/>
  <c r="BW189" i="24"/>
  <c r="BU189" i="24"/>
  <c r="BT189" i="24"/>
  <c r="BS189" i="24"/>
  <c r="BR189" i="24"/>
  <c r="AR189" i="24"/>
  <c r="AQ189" i="24"/>
  <c r="AP189" i="24"/>
  <c r="BX188" i="24"/>
  <c r="BW188" i="24"/>
  <c r="BU188" i="24"/>
  <c r="BT188" i="24"/>
  <c r="BS188" i="24"/>
  <c r="BR188" i="24"/>
  <c r="AR188" i="24"/>
  <c r="AQ188" i="24"/>
  <c r="AP188" i="24"/>
  <c r="BX187" i="24"/>
  <c r="BW187" i="24"/>
  <c r="BU187" i="24"/>
  <c r="BT187" i="24"/>
  <c r="BS187" i="24"/>
  <c r="BR187" i="24"/>
  <c r="AR187" i="24"/>
  <c r="AQ187" i="24"/>
  <c r="AP187" i="24"/>
  <c r="BX186" i="24"/>
  <c r="BW186" i="24"/>
  <c r="BU186" i="24"/>
  <c r="BT186" i="24"/>
  <c r="BS186" i="24"/>
  <c r="BR186" i="24"/>
  <c r="AR186" i="24"/>
  <c r="AQ186" i="24"/>
  <c r="AP186" i="24"/>
  <c r="BX185" i="24"/>
  <c r="BW185" i="24"/>
  <c r="BU185" i="24"/>
  <c r="BT185" i="24"/>
  <c r="BS185" i="24"/>
  <c r="BR185" i="24"/>
  <c r="AR185" i="24"/>
  <c r="AQ185" i="24"/>
  <c r="AP185" i="24"/>
  <c r="BX184" i="24"/>
  <c r="BW184" i="24"/>
  <c r="BU184" i="24"/>
  <c r="BT184" i="24"/>
  <c r="BS184" i="24"/>
  <c r="BR184" i="24"/>
  <c r="AR184" i="24"/>
  <c r="AQ184" i="24"/>
  <c r="AP184" i="24"/>
  <c r="BX183" i="24"/>
  <c r="BW183" i="24"/>
  <c r="BU183" i="24"/>
  <c r="BT183" i="24"/>
  <c r="BS183" i="24"/>
  <c r="BR183" i="24"/>
  <c r="AR183" i="24"/>
  <c r="AQ183" i="24"/>
  <c r="AP183" i="24"/>
  <c r="BX182" i="24"/>
  <c r="BW182" i="24"/>
  <c r="BU182" i="24"/>
  <c r="BT182" i="24"/>
  <c r="BS182" i="24"/>
  <c r="BR182" i="24"/>
  <c r="AR182" i="24"/>
  <c r="AQ182" i="24"/>
  <c r="AP182" i="24"/>
  <c r="BX181" i="24"/>
  <c r="BW181" i="24"/>
  <c r="BU181" i="24"/>
  <c r="BT181" i="24"/>
  <c r="BS181" i="24"/>
  <c r="BR181" i="24"/>
  <c r="AR181" i="24"/>
  <c r="AQ181" i="24"/>
  <c r="AP181" i="24"/>
  <c r="BX180" i="24"/>
  <c r="BW180" i="24"/>
  <c r="BU180" i="24"/>
  <c r="BT180" i="24"/>
  <c r="BS180" i="24"/>
  <c r="BR180" i="24"/>
  <c r="AR180" i="24"/>
  <c r="AQ180" i="24"/>
  <c r="AP180" i="24"/>
  <c r="BX179" i="24"/>
  <c r="BW179" i="24"/>
  <c r="BU179" i="24"/>
  <c r="BT179" i="24"/>
  <c r="BS179" i="24"/>
  <c r="BR179" i="24"/>
  <c r="AR179" i="24"/>
  <c r="AQ179" i="24"/>
  <c r="AP179" i="24"/>
  <c r="BX178" i="24"/>
  <c r="BW178" i="24"/>
  <c r="BU178" i="24"/>
  <c r="BT178" i="24"/>
  <c r="BS178" i="24"/>
  <c r="BR178" i="24"/>
  <c r="AR178" i="24"/>
  <c r="AQ178" i="24"/>
  <c r="AP178" i="24"/>
  <c r="BX177" i="24"/>
  <c r="BW177" i="24"/>
  <c r="BU177" i="24"/>
  <c r="BT177" i="24"/>
  <c r="BS177" i="24"/>
  <c r="BR177" i="24"/>
  <c r="AR177" i="24"/>
  <c r="AQ177" i="24"/>
  <c r="AP177" i="24"/>
  <c r="BX176" i="24"/>
  <c r="BW176" i="24"/>
  <c r="BU176" i="24"/>
  <c r="BT176" i="24"/>
  <c r="BS176" i="24"/>
  <c r="BR176" i="24"/>
  <c r="AR176" i="24"/>
  <c r="AQ176" i="24"/>
  <c r="AP176" i="24"/>
  <c r="BX175" i="24"/>
  <c r="BW175" i="24"/>
  <c r="BU175" i="24"/>
  <c r="BT175" i="24"/>
  <c r="BS175" i="24"/>
  <c r="BR175" i="24"/>
  <c r="AR175" i="24"/>
  <c r="AQ175" i="24"/>
  <c r="AP175" i="24"/>
  <c r="BX174" i="24"/>
  <c r="BW174" i="24"/>
  <c r="BU174" i="24"/>
  <c r="BT174" i="24"/>
  <c r="BS174" i="24"/>
  <c r="BR174" i="24"/>
  <c r="AR174" i="24"/>
  <c r="AQ174" i="24"/>
  <c r="AP174" i="24"/>
  <c r="BX173" i="24"/>
  <c r="BW173" i="24"/>
  <c r="BU173" i="24"/>
  <c r="BT173" i="24"/>
  <c r="BS173" i="24"/>
  <c r="BR173" i="24"/>
  <c r="AR173" i="24"/>
  <c r="AQ173" i="24"/>
  <c r="AP173" i="24"/>
  <c r="BX172" i="24"/>
  <c r="BW172" i="24"/>
  <c r="BU172" i="24"/>
  <c r="BT172" i="24"/>
  <c r="BS172" i="24"/>
  <c r="BR172" i="24"/>
  <c r="AR172" i="24"/>
  <c r="AQ172" i="24"/>
  <c r="AP172" i="24"/>
  <c r="BX171" i="24"/>
  <c r="BW171" i="24"/>
  <c r="BU171" i="24"/>
  <c r="BT171" i="24"/>
  <c r="BS171" i="24"/>
  <c r="BR171" i="24"/>
  <c r="AR171" i="24"/>
  <c r="AQ171" i="24"/>
  <c r="AP171" i="24"/>
  <c r="BX170" i="24"/>
  <c r="BW170" i="24"/>
  <c r="BU170" i="24"/>
  <c r="BT170" i="24"/>
  <c r="BS170" i="24"/>
  <c r="BR170" i="24"/>
  <c r="AR170" i="24"/>
  <c r="AQ170" i="24"/>
  <c r="AP170" i="24"/>
  <c r="BX169" i="24"/>
  <c r="BW169" i="24"/>
  <c r="BU169" i="24"/>
  <c r="BT169" i="24"/>
  <c r="BS169" i="24"/>
  <c r="BR169" i="24"/>
  <c r="AR169" i="24"/>
  <c r="AQ169" i="24"/>
  <c r="AP169" i="24"/>
  <c r="BX168" i="24"/>
  <c r="BW168" i="24"/>
  <c r="BU168" i="24"/>
  <c r="BT168" i="24"/>
  <c r="BS168" i="24"/>
  <c r="BR168" i="24"/>
  <c r="AR168" i="24"/>
  <c r="AQ168" i="24"/>
  <c r="AP168" i="24"/>
  <c r="BX167" i="24"/>
  <c r="BW167" i="24"/>
  <c r="BU167" i="24"/>
  <c r="BT167" i="24"/>
  <c r="BS167" i="24"/>
  <c r="BR167" i="24"/>
  <c r="AR167" i="24"/>
  <c r="AQ167" i="24"/>
  <c r="AP167" i="24"/>
  <c r="BX166" i="24"/>
  <c r="BW166" i="24"/>
  <c r="BU166" i="24"/>
  <c r="BT166" i="24"/>
  <c r="BS166" i="24"/>
  <c r="BR166" i="24"/>
  <c r="AR166" i="24"/>
  <c r="AQ166" i="24"/>
  <c r="AP166" i="24"/>
  <c r="BX165" i="24"/>
  <c r="BW165" i="24"/>
  <c r="BU165" i="24"/>
  <c r="BT165" i="24"/>
  <c r="BS165" i="24"/>
  <c r="BR165" i="24"/>
  <c r="AR165" i="24"/>
  <c r="AQ165" i="24"/>
  <c r="AP165" i="24"/>
  <c r="BX164" i="24"/>
  <c r="BW164" i="24"/>
  <c r="BU164" i="24"/>
  <c r="BT164" i="24"/>
  <c r="BS164" i="24"/>
  <c r="BR164" i="24"/>
  <c r="AR164" i="24"/>
  <c r="AQ164" i="24"/>
  <c r="AP164" i="24"/>
  <c r="BX163" i="24"/>
  <c r="BW163" i="24"/>
  <c r="BU163" i="24"/>
  <c r="BT163" i="24"/>
  <c r="BS163" i="24"/>
  <c r="BR163" i="24"/>
  <c r="AR163" i="24"/>
  <c r="AQ163" i="24"/>
  <c r="AP163" i="24"/>
  <c r="BX162" i="24"/>
  <c r="BW162" i="24"/>
  <c r="BU162" i="24"/>
  <c r="BT162" i="24"/>
  <c r="BS162" i="24"/>
  <c r="BR162" i="24"/>
  <c r="AR162" i="24"/>
  <c r="AQ162" i="24"/>
  <c r="AP162" i="24"/>
  <c r="BX161" i="24"/>
  <c r="BW161" i="24"/>
  <c r="BU161" i="24"/>
  <c r="BT161" i="24"/>
  <c r="BS161" i="24"/>
  <c r="BR161" i="24"/>
  <c r="AR161" i="24"/>
  <c r="AQ161" i="24"/>
  <c r="AP161" i="24"/>
  <c r="BX160" i="24"/>
  <c r="BW160" i="24"/>
  <c r="BU160" i="24"/>
  <c r="BT160" i="24"/>
  <c r="BS160" i="24"/>
  <c r="BR160" i="24"/>
  <c r="AR160" i="24"/>
  <c r="AQ160" i="24"/>
  <c r="AP160" i="24"/>
  <c r="BX159" i="24"/>
  <c r="BW159" i="24"/>
  <c r="BU159" i="24"/>
  <c r="BT159" i="24"/>
  <c r="BS159" i="24"/>
  <c r="BR159" i="24"/>
  <c r="AR159" i="24"/>
  <c r="AQ159" i="24"/>
  <c r="AP159" i="24"/>
  <c r="BX158" i="24"/>
  <c r="BW158" i="24"/>
  <c r="BU158" i="24"/>
  <c r="BT158" i="24"/>
  <c r="BS158" i="24"/>
  <c r="BR158" i="24"/>
  <c r="AR158" i="24"/>
  <c r="AQ158" i="24"/>
  <c r="AP158" i="24"/>
  <c r="BX157" i="24"/>
  <c r="BW157" i="24"/>
  <c r="BU157" i="24"/>
  <c r="BT157" i="24"/>
  <c r="BS157" i="24"/>
  <c r="BR157" i="24"/>
  <c r="AR157" i="24"/>
  <c r="AQ157" i="24"/>
  <c r="AP157" i="24"/>
  <c r="BX156" i="24"/>
  <c r="BW156" i="24"/>
  <c r="BU156" i="24"/>
  <c r="BT156" i="24"/>
  <c r="BS156" i="24"/>
  <c r="BR156" i="24"/>
  <c r="AR156" i="24"/>
  <c r="AQ156" i="24"/>
  <c r="AP156" i="24"/>
  <c r="BX155" i="24"/>
  <c r="BW155" i="24"/>
  <c r="BU155" i="24"/>
  <c r="BT155" i="24"/>
  <c r="BS155" i="24"/>
  <c r="BR155" i="24"/>
  <c r="AR155" i="24"/>
  <c r="AQ155" i="24"/>
  <c r="AP155" i="24"/>
  <c r="BX154" i="24"/>
  <c r="BW154" i="24"/>
  <c r="BU154" i="24"/>
  <c r="BT154" i="24"/>
  <c r="BS154" i="24"/>
  <c r="BR154" i="24"/>
  <c r="AR154" i="24"/>
  <c r="AQ154" i="24"/>
  <c r="AP154" i="24"/>
  <c r="BX153" i="24"/>
  <c r="BW153" i="24"/>
  <c r="BU153" i="24"/>
  <c r="BT153" i="24"/>
  <c r="BS153" i="24"/>
  <c r="BR153" i="24"/>
  <c r="AR153" i="24"/>
  <c r="AQ153" i="24"/>
  <c r="AP153" i="24"/>
  <c r="BX152" i="24"/>
  <c r="BW152" i="24"/>
  <c r="BU152" i="24"/>
  <c r="BT152" i="24"/>
  <c r="BS152" i="24"/>
  <c r="BR152" i="24"/>
  <c r="AR152" i="24"/>
  <c r="AQ152" i="24"/>
  <c r="AP152" i="24"/>
  <c r="BX151" i="24"/>
  <c r="BW151" i="24"/>
  <c r="BU151" i="24"/>
  <c r="BT151" i="24"/>
  <c r="BS151" i="24"/>
  <c r="BR151" i="24"/>
  <c r="AR151" i="24"/>
  <c r="AQ151" i="24"/>
  <c r="AP151" i="24"/>
  <c r="BX150" i="24"/>
  <c r="BW150" i="24"/>
  <c r="BU150" i="24"/>
  <c r="BT150" i="24"/>
  <c r="BS150" i="24"/>
  <c r="BR150" i="24"/>
  <c r="AR150" i="24"/>
  <c r="AQ150" i="24"/>
  <c r="AP150" i="24"/>
  <c r="BX149" i="24"/>
  <c r="BW149" i="24"/>
  <c r="BU149" i="24"/>
  <c r="BT149" i="24"/>
  <c r="BS149" i="24"/>
  <c r="BR149" i="24"/>
  <c r="AR149" i="24"/>
  <c r="AQ149" i="24"/>
  <c r="AP149" i="24"/>
  <c r="BX148" i="24"/>
  <c r="BW148" i="24"/>
  <c r="BU148" i="24"/>
  <c r="BT148" i="24"/>
  <c r="BS148" i="24"/>
  <c r="BR148" i="24"/>
  <c r="AR148" i="24"/>
  <c r="AQ148" i="24"/>
  <c r="AP148" i="24"/>
  <c r="BX147" i="24"/>
  <c r="BW147" i="24"/>
  <c r="BU147" i="24"/>
  <c r="BT147" i="24"/>
  <c r="BS147" i="24"/>
  <c r="BR147" i="24"/>
  <c r="AR147" i="24"/>
  <c r="AQ147" i="24"/>
  <c r="AP147" i="24"/>
  <c r="BX146" i="24"/>
  <c r="BW146" i="24"/>
  <c r="BU146" i="24"/>
  <c r="BT146" i="24"/>
  <c r="BS146" i="24"/>
  <c r="BR146" i="24"/>
  <c r="AR146" i="24"/>
  <c r="AQ146" i="24"/>
  <c r="AP146" i="24"/>
  <c r="BX145" i="24"/>
  <c r="BW145" i="24"/>
  <c r="BU145" i="24"/>
  <c r="BT145" i="24"/>
  <c r="BS145" i="24"/>
  <c r="BR145" i="24"/>
  <c r="AR145" i="24"/>
  <c r="AQ145" i="24"/>
  <c r="AP145" i="24"/>
  <c r="BX144" i="24"/>
  <c r="BW144" i="24"/>
  <c r="BU144" i="24"/>
  <c r="BT144" i="24"/>
  <c r="BS144" i="24"/>
  <c r="BR144" i="24"/>
  <c r="AR144" i="24"/>
  <c r="AQ144" i="24"/>
  <c r="AP144" i="24"/>
  <c r="BX143" i="24"/>
  <c r="BW143" i="24"/>
  <c r="BU143" i="24"/>
  <c r="BT143" i="24"/>
  <c r="BS143" i="24"/>
  <c r="BR143" i="24"/>
  <c r="AR143" i="24"/>
  <c r="AQ143" i="24"/>
  <c r="AP143" i="24"/>
  <c r="BX142" i="24"/>
  <c r="BW142" i="24"/>
  <c r="BU142" i="24"/>
  <c r="BT142" i="24"/>
  <c r="BS142" i="24"/>
  <c r="BR142" i="24"/>
  <c r="AR142" i="24"/>
  <c r="AQ142" i="24"/>
  <c r="AP142" i="24"/>
  <c r="BX141" i="24"/>
  <c r="BW141" i="24"/>
  <c r="BU141" i="24"/>
  <c r="BT141" i="24"/>
  <c r="BS141" i="24"/>
  <c r="BR141" i="24"/>
  <c r="AR141" i="24"/>
  <c r="AQ141" i="24"/>
  <c r="AP141" i="24"/>
  <c r="BX140" i="24"/>
  <c r="BW140" i="24"/>
  <c r="BU140" i="24"/>
  <c r="BT140" i="24"/>
  <c r="BS140" i="24"/>
  <c r="BR140" i="24"/>
  <c r="AR140" i="24"/>
  <c r="AQ140" i="24"/>
  <c r="AP140" i="24"/>
  <c r="BX139" i="24"/>
  <c r="BW139" i="24"/>
  <c r="BU139" i="24"/>
  <c r="BT139" i="24"/>
  <c r="BS139" i="24"/>
  <c r="BR139" i="24"/>
  <c r="AR139" i="24"/>
  <c r="AQ139" i="24"/>
  <c r="AP139" i="24"/>
  <c r="BX138" i="24"/>
  <c r="BW138" i="24"/>
  <c r="BU138" i="24"/>
  <c r="BT138" i="24"/>
  <c r="BS138" i="24"/>
  <c r="BR138" i="24"/>
  <c r="AR138" i="24"/>
  <c r="AQ138" i="24"/>
  <c r="AP138" i="24"/>
  <c r="BX137" i="24"/>
  <c r="BW137" i="24"/>
  <c r="BU137" i="24"/>
  <c r="BT137" i="24"/>
  <c r="BS137" i="24"/>
  <c r="BR137" i="24"/>
  <c r="AR137" i="24"/>
  <c r="AQ137" i="24"/>
  <c r="AP137" i="24"/>
  <c r="BX136" i="24"/>
  <c r="BW136" i="24"/>
  <c r="BU136" i="24"/>
  <c r="BT136" i="24"/>
  <c r="BS136" i="24"/>
  <c r="BR136" i="24"/>
  <c r="AR136" i="24"/>
  <c r="AQ136" i="24"/>
  <c r="AP136" i="24"/>
  <c r="BX135" i="24"/>
  <c r="BW135" i="24"/>
  <c r="BU135" i="24"/>
  <c r="BT135" i="24"/>
  <c r="BS135" i="24"/>
  <c r="BR135" i="24"/>
  <c r="AR135" i="24"/>
  <c r="AQ135" i="24"/>
  <c r="AP135" i="24"/>
  <c r="BX134" i="24"/>
  <c r="BW134" i="24"/>
  <c r="BU134" i="24"/>
  <c r="BT134" i="24"/>
  <c r="BS134" i="24"/>
  <c r="BR134" i="24"/>
  <c r="AR134" i="24"/>
  <c r="AQ134" i="24"/>
  <c r="AP134" i="24"/>
  <c r="BX133" i="24"/>
  <c r="BW133" i="24"/>
  <c r="BU133" i="24"/>
  <c r="BT133" i="24"/>
  <c r="BS133" i="24"/>
  <c r="BR133" i="24"/>
  <c r="AR133" i="24"/>
  <c r="AQ133" i="24"/>
  <c r="AP133" i="24"/>
  <c r="BX132" i="24"/>
  <c r="BW132" i="24"/>
  <c r="BU132" i="24"/>
  <c r="BT132" i="24"/>
  <c r="BS132" i="24"/>
  <c r="BR132" i="24"/>
  <c r="AR132" i="24"/>
  <c r="AQ132" i="24"/>
  <c r="AP132" i="24"/>
  <c r="BX131" i="24"/>
  <c r="BW131" i="24"/>
  <c r="BU131" i="24"/>
  <c r="BT131" i="24"/>
  <c r="BS131" i="24"/>
  <c r="BR131" i="24"/>
  <c r="AR131" i="24"/>
  <c r="AQ131" i="24"/>
  <c r="AP131" i="24"/>
  <c r="BX130" i="24"/>
  <c r="BW130" i="24"/>
  <c r="BU130" i="24"/>
  <c r="BT130" i="24"/>
  <c r="BS130" i="24"/>
  <c r="BR130" i="24"/>
  <c r="AR130" i="24"/>
  <c r="AQ130" i="24"/>
  <c r="AP130" i="24"/>
  <c r="BX129" i="24"/>
  <c r="BW129" i="24"/>
  <c r="BU129" i="24"/>
  <c r="BT129" i="24"/>
  <c r="BS129" i="24"/>
  <c r="BR129" i="24"/>
  <c r="AR129" i="24"/>
  <c r="AQ129" i="24"/>
  <c r="AP129" i="24"/>
  <c r="BX128" i="24"/>
  <c r="BW128" i="24"/>
  <c r="BU128" i="24"/>
  <c r="BT128" i="24"/>
  <c r="BS128" i="24"/>
  <c r="BR128" i="24"/>
  <c r="AR128" i="24"/>
  <c r="AQ128" i="24"/>
  <c r="AP128" i="24"/>
  <c r="BX127" i="24"/>
  <c r="BW127" i="24"/>
  <c r="BU127" i="24"/>
  <c r="BT127" i="24"/>
  <c r="BS127" i="24"/>
  <c r="BR127" i="24"/>
  <c r="AR127" i="24"/>
  <c r="AQ127" i="24"/>
  <c r="AP127" i="24"/>
  <c r="BX126" i="24"/>
  <c r="BW126" i="24"/>
  <c r="BU126" i="24"/>
  <c r="BT126" i="24"/>
  <c r="BS126" i="24"/>
  <c r="BR126" i="24"/>
  <c r="AR126" i="24"/>
  <c r="AQ126" i="24"/>
  <c r="AP126" i="24"/>
  <c r="BX125" i="24"/>
  <c r="BW125" i="24"/>
  <c r="BU125" i="24"/>
  <c r="BT125" i="24"/>
  <c r="BS125" i="24"/>
  <c r="BR125" i="24"/>
  <c r="AR125" i="24"/>
  <c r="AQ125" i="24"/>
  <c r="AP125" i="24"/>
  <c r="BX124" i="24"/>
  <c r="BW124" i="24"/>
  <c r="BU124" i="24"/>
  <c r="BT124" i="24"/>
  <c r="BS124" i="24"/>
  <c r="BR124" i="24"/>
  <c r="AR124" i="24"/>
  <c r="AQ124" i="24"/>
  <c r="AP124" i="24"/>
  <c r="BX123" i="24"/>
  <c r="BW123" i="24"/>
  <c r="BU123" i="24"/>
  <c r="BT123" i="24"/>
  <c r="BS123" i="24"/>
  <c r="BR123" i="24"/>
  <c r="AR123" i="24"/>
  <c r="AQ123" i="24"/>
  <c r="AP123" i="24"/>
  <c r="BX122" i="24"/>
  <c r="BW122" i="24"/>
  <c r="BU122" i="24"/>
  <c r="BT122" i="24"/>
  <c r="BS122" i="24"/>
  <c r="BR122" i="24"/>
  <c r="AR122" i="24"/>
  <c r="AQ122" i="24"/>
  <c r="AP122" i="24"/>
  <c r="BX121" i="24"/>
  <c r="BW121" i="24"/>
  <c r="BU121" i="24"/>
  <c r="BT121" i="24"/>
  <c r="BS121" i="24"/>
  <c r="BR121" i="24"/>
  <c r="AR121" i="24"/>
  <c r="AQ121" i="24"/>
  <c r="AP121" i="24"/>
  <c r="BX120" i="24"/>
  <c r="BW120" i="24"/>
  <c r="BU120" i="24"/>
  <c r="BT120" i="24"/>
  <c r="BS120" i="24"/>
  <c r="BR120" i="24"/>
  <c r="AR120" i="24"/>
  <c r="AQ120" i="24"/>
  <c r="AP120" i="24"/>
  <c r="BX119" i="24"/>
  <c r="BW119" i="24"/>
  <c r="BU119" i="24"/>
  <c r="BT119" i="24"/>
  <c r="BS119" i="24"/>
  <c r="BR119" i="24"/>
  <c r="AR119" i="24"/>
  <c r="AQ119" i="24"/>
  <c r="AP119" i="24"/>
  <c r="BX118" i="24"/>
  <c r="BW118" i="24"/>
  <c r="BU118" i="24"/>
  <c r="BT118" i="24"/>
  <c r="BS118" i="24"/>
  <c r="BR118" i="24"/>
  <c r="AR118" i="24"/>
  <c r="AQ118" i="24"/>
  <c r="AP118" i="24"/>
  <c r="BX117" i="24"/>
  <c r="BW117" i="24"/>
  <c r="BU117" i="24"/>
  <c r="BT117" i="24"/>
  <c r="BS117" i="24"/>
  <c r="BR117" i="24"/>
  <c r="AR117" i="24"/>
  <c r="AQ117" i="24"/>
  <c r="AP117" i="24"/>
  <c r="BX116" i="24"/>
  <c r="BW116" i="24"/>
  <c r="BU116" i="24"/>
  <c r="BT116" i="24"/>
  <c r="BS116" i="24"/>
  <c r="BR116" i="24"/>
  <c r="AR116" i="24"/>
  <c r="AQ116" i="24"/>
  <c r="AP116" i="24"/>
  <c r="BX115" i="24"/>
  <c r="BW115" i="24"/>
  <c r="BU115" i="24"/>
  <c r="BT115" i="24"/>
  <c r="BS115" i="24"/>
  <c r="BR115" i="24"/>
  <c r="AR115" i="24"/>
  <c r="AQ115" i="24"/>
  <c r="AP115" i="24"/>
  <c r="BX114" i="24"/>
  <c r="BW114" i="24"/>
  <c r="BU114" i="24"/>
  <c r="BT114" i="24"/>
  <c r="BS114" i="24"/>
  <c r="BR114" i="24"/>
  <c r="AR114" i="24"/>
  <c r="AQ114" i="24"/>
  <c r="AP114" i="24"/>
  <c r="BX113" i="24"/>
  <c r="BW113" i="24"/>
  <c r="BU113" i="24"/>
  <c r="BT113" i="24"/>
  <c r="BS113" i="24"/>
  <c r="BR113" i="24"/>
  <c r="BX112" i="24"/>
  <c r="BW112" i="24"/>
  <c r="BU112" i="24"/>
  <c r="BT112" i="24"/>
  <c r="BS112" i="24"/>
  <c r="BR112" i="24"/>
  <c r="BX111" i="24"/>
  <c r="BW111" i="24"/>
  <c r="BU111" i="24"/>
  <c r="BT111" i="24"/>
  <c r="BS111" i="24"/>
  <c r="BR111" i="24"/>
  <c r="BX110" i="24"/>
  <c r="BW110" i="24"/>
  <c r="BU110" i="24"/>
  <c r="BT110" i="24"/>
  <c r="BS110" i="24"/>
  <c r="BR110" i="24"/>
  <c r="BX109" i="24"/>
  <c r="BW109" i="24"/>
  <c r="BU109" i="24"/>
  <c r="BT109" i="24"/>
  <c r="BS109" i="24"/>
  <c r="BR109" i="24"/>
  <c r="BX108" i="24"/>
  <c r="BW108" i="24"/>
  <c r="BU108" i="24"/>
  <c r="BT108" i="24"/>
  <c r="BS108" i="24"/>
  <c r="BR108" i="24"/>
  <c r="BX107" i="24"/>
  <c r="BW107" i="24"/>
  <c r="BU107" i="24"/>
  <c r="BT107" i="24"/>
  <c r="BS107" i="24"/>
  <c r="BR107" i="24"/>
  <c r="BX106" i="24"/>
  <c r="BW106" i="24"/>
  <c r="BU106" i="24"/>
  <c r="BT106" i="24"/>
  <c r="BS106" i="24"/>
  <c r="BR106" i="24"/>
  <c r="BX105" i="24"/>
  <c r="BW105" i="24"/>
  <c r="BU105" i="24"/>
  <c r="BT105" i="24"/>
  <c r="BS105" i="24"/>
  <c r="BR105" i="24"/>
  <c r="BX104" i="24"/>
  <c r="BW104" i="24"/>
  <c r="BU104" i="24"/>
  <c r="BT104" i="24"/>
  <c r="BS104" i="24"/>
  <c r="BR104" i="24"/>
  <c r="AD105" i="24"/>
  <c r="BX103" i="24"/>
  <c r="BW103" i="24"/>
  <c r="BU103" i="24"/>
  <c r="BT103" i="24"/>
  <c r="BS103" i="24"/>
  <c r="BR103" i="24"/>
  <c r="BX102" i="24"/>
  <c r="BW102" i="24"/>
  <c r="BU102" i="24"/>
  <c r="BT102" i="24"/>
  <c r="BS102" i="24"/>
  <c r="BR102" i="24"/>
  <c r="BX101" i="24"/>
  <c r="BW101" i="24"/>
  <c r="BU101" i="24"/>
  <c r="BT101" i="24"/>
  <c r="BS101" i="24"/>
  <c r="BR101" i="24"/>
  <c r="AD102" i="24"/>
  <c r="BX100" i="24"/>
  <c r="BW100" i="24"/>
  <c r="BU100" i="24"/>
  <c r="BT100" i="24"/>
  <c r="BS100" i="24"/>
  <c r="BR100" i="24"/>
  <c r="BX99" i="24"/>
  <c r="BW99" i="24"/>
  <c r="BU99" i="24"/>
  <c r="BT99" i="24"/>
  <c r="BS99" i="24"/>
  <c r="BR99" i="24"/>
  <c r="BX98" i="24"/>
  <c r="BW98" i="24"/>
  <c r="BU98" i="24"/>
  <c r="BT98" i="24"/>
  <c r="BS98" i="24"/>
  <c r="BR98" i="24"/>
  <c r="AD99" i="24"/>
  <c r="BX97" i="24"/>
  <c r="BW97" i="24"/>
  <c r="BU97" i="24"/>
  <c r="BT97" i="24"/>
  <c r="BS97" i="24"/>
  <c r="BR97" i="24"/>
  <c r="BX96" i="24"/>
  <c r="BW96" i="24"/>
  <c r="BU96" i="24"/>
  <c r="BT96" i="24"/>
  <c r="BS96" i="24"/>
  <c r="BR96" i="24"/>
  <c r="AD97" i="24"/>
  <c r="BX95" i="24"/>
  <c r="BW95" i="24"/>
  <c r="BU95" i="24"/>
  <c r="BT95" i="24"/>
  <c r="BS95" i="24"/>
  <c r="BR95" i="24"/>
  <c r="AD96" i="24"/>
  <c r="BX94" i="24"/>
  <c r="BW94" i="24"/>
  <c r="BU94" i="24"/>
  <c r="BT94" i="24"/>
  <c r="BS94" i="24"/>
  <c r="BR94" i="24"/>
  <c r="BX93" i="24"/>
  <c r="BW93" i="24"/>
  <c r="BU93" i="24"/>
  <c r="BT93" i="24"/>
  <c r="BS93" i="24"/>
  <c r="BR93" i="24"/>
  <c r="BX92" i="24"/>
  <c r="BW92" i="24"/>
  <c r="BU92" i="24"/>
  <c r="BT92" i="24"/>
  <c r="BS92" i="24"/>
  <c r="BR92" i="24"/>
  <c r="BX91" i="24"/>
  <c r="BW91" i="24"/>
  <c r="BU91" i="24"/>
  <c r="BT91" i="24"/>
  <c r="BS91" i="24"/>
  <c r="BR91" i="24"/>
  <c r="BX90" i="24"/>
  <c r="BW90" i="24"/>
  <c r="BU90" i="24"/>
  <c r="BT90" i="24"/>
  <c r="BS90" i="24"/>
  <c r="BR90" i="24"/>
  <c r="AD91" i="24"/>
  <c r="BX89" i="24"/>
  <c r="BW89" i="24"/>
  <c r="BU89" i="24"/>
  <c r="BT89" i="24"/>
  <c r="BS89" i="24"/>
  <c r="BR89" i="24"/>
  <c r="AD90" i="24"/>
  <c r="BX88" i="24"/>
  <c r="BW88" i="24"/>
  <c r="BU88" i="24"/>
  <c r="BT88" i="24"/>
  <c r="BS88" i="24"/>
  <c r="BR88" i="24"/>
  <c r="BX87" i="24"/>
  <c r="BW87" i="24"/>
  <c r="BU87" i="24"/>
  <c r="BT87" i="24"/>
  <c r="BS87" i="24"/>
  <c r="BR87" i="24"/>
  <c r="BX86" i="24"/>
  <c r="BW86" i="24"/>
  <c r="BU86" i="24"/>
  <c r="BT86" i="24"/>
  <c r="BS86" i="24"/>
  <c r="BR86" i="24"/>
  <c r="BX85" i="24"/>
  <c r="BW85" i="24"/>
  <c r="BU85" i="24"/>
  <c r="BT85" i="24"/>
  <c r="BS85" i="24"/>
  <c r="BR85" i="24"/>
  <c r="BX84" i="24"/>
  <c r="BW84" i="24"/>
  <c r="BU84" i="24"/>
  <c r="BT84" i="24"/>
  <c r="BS84" i="24"/>
  <c r="BR84" i="24"/>
  <c r="BX83" i="24"/>
  <c r="BW83" i="24"/>
  <c r="BU83" i="24"/>
  <c r="BT83" i="24"/>
  <c r="BS83" i="24"/>
  <c r="BR83" i="24"/>
  <c r="BX82" i="24"/>
  <c r="BW82" i="24"/>
  <c r="BU82" i="24"/>
  <c r="BT82" i="24"/>
  <c r="BS82" i="24"/>
  <c r="BR82" i="24"/>
  <c r="BX81" i="24"/>
  <c r="BW81" i="24"/>
  <c r="BU81" i="24"/>
  <c r="BT81" i="24"/>
  <c r="BS81" i="24"/>
  <c r="BR81" i="24"/>
  <c r="AD82" i="24"/>
  <c r="BX80" i="24"/>
  <c r="BW80" i="24"/>
  <c r="BU80" i="24"/>
  <c r="BT80" i="24"/>
  <c r="BS80" i="24"/>
  <c r="BR80" i="24"/>
  <c r="AD81" i="24"/>
  <c r="BX79" i="24"/>
  <c r="BW79" i="24"/>
  <c r="BU79" i="24"/>
  <c r="BT79" i="24"/>
  <c r="BS79" i="24"/>
  <c r="BR79" i="24"/>
  <c r="BX78" i="24"/>
  <c r="BW78" i="24"/>
  <c r="BU78" i="24"/>
  <c r="BT78" i="24"/>
  <c r="BS78" i="24"/>
  <c r="BR78" i="24"/>
  <c r="BX77" i="24"/>
  <c r="BW77" i="24"/>
  <c r="BU77" i="24"/>
  <c r="BT77" i="24"/>
  <c r="BS77" i="24"/>
  <c r="BR77" i="24"/>
  <c r="BX76" i="24"/>
  <c r="BW76" i="24"/>
  <c r="BU76" i="24"/>
  <c r="BT76" i="24"/>
  <c r="BS76" i="24"/>
  <c r="BR76" i="24"/>
  <c r="BX75" i="24"/>
  <c r="BW75" i="24"/>
  <c r="BU75" i="24"/>
  <c r="BT75" i="24"/>
  <c r="BS75" i="24"/>
  <c r="BR75" i="24"/>
  <c r="BX74" i="24"/>
  <c r="BW74" i="24"/>
  <c r="BU74" i="24"/>
  <c r="BT74" i="24"/>
  <c r="BS74" i="24"/>
  <c r="BR74" i="24"/>
  <c r="BX73" i="24"/>
  <c r="BW73" i="24"/>
  <c r="BU73" i="24"/>
  <c r="BT73" i="24"/>
  <c r="BS73" i="24"/>
  <c r="BR73" i="24"/>
  <c r="BX72" i="24"/>
  <c r="BW72" i="24"/>
  <c r="BU72" i="24"/>
  <c r="BT72" i="24"/>
  <c r="BS72" i="24"/>
  <c r="BR72" i="24"/>
  <c r="BX71" i="24"/>
  <c r="BW71" i="24"/>
  <c r="BU71" i="24"/>
  <c r="BT71" i="24"/>
  <c r="BS71" i="24"/>
  <c r="BR71" i="24"/>
  <c r="BX70" i="24"/>
  <c r="BW70" i="24"/>
  <c r="BU70" i="24"/>
  <c r="BT70" i="24"/>
  <c r="BS70" i="24"/>
  <c r="BR70" i="24"/>
  <c r="BX69" i="24"/>
  <c r="BW69" i="24"/>
  <c r="BU69" i="24"/>
  <c r="BT69" i="24"/>
  <c r="BS69" i="24"/>
  <c r="BR69" i="24"/>
  <c r="BX68" i="24"/>
  <c r="BW68" i="24"/>
  <c r="BU68" i="24"/>
  <c r="BT68" i="24"/>
  <c r="BS68" i="24"/>
  <c r="BR68" i="24"/>
  <c r="BX67" i="24"/>
  <c r="BW67" i="24"/>
  <c r="BU67" i="24"/>
  <c r="BT67" i="24"/>
  <c r="BS67" i="24"/>
  <c r="BR67" i="24"/>
  <c r="BX66" i="24"/>
  <c r="BW66" i="24"/>
  <c r="BU66" i="24"/>
  <c r="BT66" i="24"/>
  <c r="BS66" i="24"/>
  <c r="BR66" i="24"/>
  <c r="BX65" i="24"/>
  <c r="BW65" i="24"/>
  <c r="BU65" i="24"/>
  <c r="BT65" i="24"/>
  <c r="BS65" i="24"/>
  <c r="BR65" i="24"/>
  <c r="BX64" i="24"/>
  <c r="BW64" i="24"/>
  <c r="BU64" i="24"/>
  <c r="BT64" i="24"/>
  <c r="BS64" i="24"/>
  <c r="BR64" i="24"/>
  <c r="BX63" i="24"/>
  <c r="BW63" i="24"/>
  <c r="BU63" i="24"/>
  <c r="BT63" i="24"/>
  <c r="BS63" i="24"/>
  <c r="BR63" i="24"/>
  <c r="BX62" i="24"/>
  <c r="BW62" i="24"/>
  <c r="BU62" i="24"/>
  <c r="BT62" i="24"/>
  <c r="BS62" i="24"/>
  <c r="BR62" i="24"/>
  <c r="BX61" i="24"/>
  <c r="BW61" i="24"/>
  <c r="BU61" i="24"/>
  <c r="BT61" i="24"/>
  <c r="BS61" i="24"/>
  <c r="BR61" i="24"/>
  <c r="BX60" i="24"/>
  <c r="BW60" i="24"/>
  <c r="BU60" i="24"/>
  <c r="BT60" i="24"/>
  <c r="BS60" i="24"/>
  <c r="BR60" i="24"/>
  <c r="BX59" i="24"/>
  <c r="BW59" i="24"/>
  <c r="BU59" i="24"/>
  <c r="BT59" i="24"/>
  <c r="BS59" i="24"/>
  <c r="BR59" i="24"/>
  <c r="BX58" i="24"/>
  <c r="BW58" i="24"/>
  <c r="BU58" i="24"/>
  <c r="BT58" i="24"/>
  <c r="BS58" i="24"/>
  <c r="BR58" i="24"/>
  <c r="BX57" i="24"/>
  <c r="BW57" i="24"/>
  <c r="BU57" i="24"/>
  <c r="BT57" i="24"/>
  <c r="BS57" i="24"/>
  <c r="BR57" i="24"/>
  <c r="BX56" i="24"/>
  <c r="BW56" i="24"/>
  <c r="BU56" i="24"/>
  <c r="BT56" i="24"/>
  <c r="BS56" i="24"/>
  <c r="BR56" i="24"/>
  <c r="BX55" i="24"/>
  <c r="BW55" i="24"/>
  <c r="BU55" i="24"/>
  <c r="BT55" i="24"/>
  <c r="BS55" i="24"/>
  <c r="BR55" i="24"/>
  <c r="BX54" i="24"/>
  <c r="BW54" i="24"/>
  <c r="BU54" i="24"/>
  <c r="BT54" i="24"/>
  <c r="BS54" i="24"/>
  <c r="BR54" i="24"/>
  <c r="BX53" i="24"/>
  <c r="BW53" i="24"/>
  <c r="BU53" i="24"/>
  <c r="BT53" i="24"/>
  <c r="BS53" i="24"/>
  <c r="BR53" i="24"/>
  <c r="BX52" i="24"/>
  <c r="BW52" i="24"/>
  <c r="BU52" i="24"/>
  <c r="BT52" i="24"/>
  <c r="BS52" i="24"/>
  <c r="BR52" i="24"/>
  <c r="BX51" i="24"/>
  <c r="BW51" i="24"/>
  <c r="BU51" i="24"/>
  <c r="BT51" i="24"/>
  <c r="BS51" i="24"/>
  <c r="BR51" i="24"/>
  <c r="BX50" i="24"/>
  <c r="BW50" i="24"/>
  <c r="BU50" i="24"/>
  <c r="BT50" i="24"/>
  <c r="BS50" i="24"/>
  <c r="BR50" i="24"/>
  <c r="BX49" i="24"/>
  <c r="BW49" i="24"/>
  <c r="BU49" i="24"/>
  <c r="BT49" i="24"/>
  <c r="BS49" i="24"/>
  <c r="BR49" i="24"/>
  <c r="BX48" i="24"/>
  <c r="BW48" i="24"/>
  <c r="BU48" i="24"/>
  <c r="BT48" i="24"/>
  <c r="BS48" i="24"/>
  <c r="BR48" i="24"/>
  <c r="BX47" i="24"/>
  <c r="BW47" i="24"/>
  <c r="BU47" i="24"/>
  <c r="BT47" i="24"/>
  <c r="BS47" i="24"/>
  <c r="BR47" i="24"/>
  <c r="BX46" i="24"/>
  <c r="BW46" i="24"/>
  <c r="BU46" i="24"/>
  <c r="BT46" i="24"/>
  <c r="BS46" i="24"/>
  <c r="BR46" i="24"/>
  <c r="BX45" i="24"/>
  <c r="BW45" i="24"/>
  <c r="BU45" i="24"/>
  <c r="BT45" i="24"/>
  <c r="BS45" i="24"/>
  <c r="BR45" i="24"/>
  <c r="BX44" i="24"/>
  <c r="BW44" i="24"/>
  <c r="BU44" i="24"/>
  <c r="BT44" i="24"/>
  <c r="BS44" i="24"/>
  <c r="BR44" i="24"/>
  <c r="BX43" i="24"/>
  <c r="BW43" i="24"/>
  <c r="BU43" i="24"/>
  <c r="BT43" i="24"/>
  <c r="BS43" i="24"/>
  <c r="BR43" i="24"/>
  <c r="BX42" i="24"/>
  <c r="BW42" i="24"/>
  <c r="BU42" i="24"/>
  <c r="BT42" i="24"/>
  <c r="BS42" i="24"/>
  <c r="BR42" i="24"/>
  <c r="BX41" i="24"/>
  <c r="BW41" i="24"/>
  <c r="BU41" i="24"/>
  <c r="BT41" i="24"/>
  <c r="BS41" i="24"/>
  <c r="BR41" i="24"/>
  <c r="BX40" i="24"/>
  <c r="BW40" i="24"/>
  <c r="BU40" i="24"/>
  <c r="BT40" i="24"/>
  <c r="BS40" i="24"/>
  <c r="BR40" i="24"/>
  <c r="BX39" i="24"/>
  <c r="BW39" i="24"/>
  <c r="BU39" i="24"/>
  <c r="BT39" i="24"/>
  <c r="BS39" i="24"/>
  <c r="BR39" i="24"/>
  <c r="BX38" i="24"/>
  <c r="BW38" i="24"/>
  <c r="BU38" i="24"/>
  <c r="BT38" i="24"/>
  <c r="BS38" i="24"/>
  <c r="BR38" i="24"/>
  <c r="BX37" i="24"/>
  <c r="BW37" i="24"/>
  <c r="BU37" i="24"/>
  <c r="BT37" i="24"/>
  <c r="BS37" i="24"/>
  <c r="BR37" i="24"/>
  <c r="BX36" i="24"/>
  <c r="BW36" i="24"/>
  <c r="BU36" i="24"/>
  <c r="BT36" i="24"/>
  <c r="BS36" i="24"/>
  <c r="BR36" i="24"/>
  <c r="BX35" i="24"/>
  <c r="BW35" i="24"/>
  <c r="BU35" i="24"/>
  <c r="BT35" i="24"/>
  <c r="BS35" i="24"/>
  <c r="BR35" i="24"/>
  <c r="BX34" i="24"/>
  <c r="BW34" i="24"/>
  <c r="BU34" i="24"/>
  <c r="BT34" i="24"/>
  <c r="BS34" i="24"/>
  <c r="BR34" i="24"/>
  <c r="BX33" i="24"/>
  <c r="BW33" i="24"/>
  <c r="BU33" i="24"/>
  <c r="BT33" i="24"/>
  <c r="BS33" i="24"/>
  <c r="BR33" i="24"/>
  <c r="BX32" i="24"/>
  <c r="BW32" i="24"/>
  <c r="BU32" i="24"/>
  <c r="BT32" i="24"/>
  <c r="BS32" i="24"/>
  <c r="BR32" i="24"/>
  <c r="BX31" i="24"/>
  <c r="BW31" i="24"/>
  <c r="BU31" i="24"/>
  <c r="BT31" i="24"/>
  <c r="BS31" i="24"/>
  <c r="BR31" i="24"/>
  <c r="BX30" i="24"/>
  <c r="BW30" i="24"/>
  <c r="BU30" i="24"/>
  <c r="BT30" i="24"/>
  <c r="BS30" i="24"/>
  <c r="BR30" i="24"/>
  <c r="BX29" i="24"/>
  <c r="BW29" i="24"/>
  <c r="BU29" i="24"/>
  <c r="BT29" i="24"/>
  <c r="BS29" i="24"/>
  <c r="BR29" i="24"/>
  <c r="BX28" i="24"/>
  <c r="BW28" i="24"/>
  <c r="BU28" i="24"/>
  <c r="BT28" i="24"/>
  <c r="BS28" i="24"/>
  <c r="BR28" i="24"/>
  <c r="BX27" i="24"/>
  <c r="BW27" i="24"/>
  <c r="BU27" i="24"/>
  <c r="BT27" i="24"/>
  <c r="BS27" i="24"/>
  <c r="BR27" i="24"/>
  <c r="BX26" i="24"/>
  <c r="BW26" i="24"/>
  <c r="BU26" i="24"/>
  <c r="BT26" i="24"/>
  <c r="BS26" i="24"/>
  <c r="BR26" i="24"/>
  <c r="BX25" i="24"/>
  <c r="BW25" i="24"/>
  <c r="BU25" i="24"/>
  <c r="BT25" i="24"/>
  <c r="BS25" i="24"/>
  <c r="BR25" i="24"/>
  <c r="BX24" i="24"/>
  <c r="BW24" i="24"/>
  <c r="BU24" i="24"/>
  <c r="BT24" i="24"/>
  <c r="BS24" i="24"/>
  <c r="BR24" i="24"/>
  <c r="BX23" i="24"/>
  <c r="BW23" i="24"/>
  <c r="BU23" i="24"/>
  <c r="BT23" i="24"/>
  <c r="BS23" i="24"/>
  <c r="BR23" i="24"/>
  <c r="BX22" i="24"/>
  <c r="BW22" i="24"/>
  <c r="BU22" i="24"/>
  <c r="BT22" i="24"/>
  <c r="BS22" i="24"/>
  <c r="BR22" i="24"/>
  <c r="BX21" i="24"/>
  <c r="BW21" i="24"/>
  <c r="BU21" i="24"/>
  <c r="BT21" i="24"/>
  <c r="BS21" i="24"/>
  <c r="BR21" i="24"/>
  <c r="BX20" i="24"/>
  <c r="BW20" i="24"/>
  <c r="BU20" i="24"/>
  <c r="BT20" i="24"/>
  <c r="BS20" i="24"/>
  <c r="BR20" i="24"/>
  <c r="BX19" i="24"/>
  <c r="BW19" i="24"/>
  <c r="BU19" i="24"/>
  <c r="BT19" i="24"/>
  <c r="BS19" i="24"/>
  <c r="BR19" i="24"/>
  <c r="BX18" i="24"/>
  <c r="BW18" i="24"/>
  <c r="BU18" i="24"/>
  <c r="BT18" i="24"/>
  <c r="BS18" i="24"/>
  <c r="BR18" i="24"/>
  <c r="BX17" i="24"/>
  <c r="BW17" i="24"/>
  <c r="BU17" i="24"/>
  <c r="BT17" i="24"/>
  <c r="BS17" i="24"/>
  <c r="BR17" i="24"/>
  <c r="BX16" i="24"/>
  <c r="BW16" i="24"/>
  <c r="BU16" i="24"/>
  <c r="BT16" i="24"/>
  <c r="BS16" i="24"/>
  <c r="BR16" i="24"/>
  <c r="BX15" i="24"/>
  <c r="BW15" i="24"/>
  <c r="BU15" i="24"/>
  <c r="BT15" i="24"/>
  <c r="BS15" i="24"/>
  <c r="BR15" i="24"/>
  <c r="BX14" i="24"/>
  <c r="BW14" i="24"/>
  <c r="BU14" i="24"/>
  <c r="BT14" i="24"/>
  <c r="BS14" i="24"/>
  <c r="BR14" i="24"/>
  <c r="BX13" i="24"/>
  <c r="BW13" i="24"/>
  <c r="BU13" i="24"/>
  <c r="BT13" i="24"/>
  <c r="BS13" i="24"/>
  <c r="BR13" i="24"/>
  <c r="BX12" i="24"/>
  <c r="BW12" i="24"/>
  <c r="BU12" i="24"/>
  <c r="BT12" i="24"/>
  <c r="BS12" i="24"/>
  <c r="BR12" i="24"/>
  <c r="BX11" i="24"/>
  <c r="BW11" i="24"/>
  <c r="BU11" i="24"/>
  <c r="BT11" i="24"/>
  <c r="BS11" i="24"/>
  <c r="BR11" i="24"/>
  <c r="AR11" i="24"/>
  <c r="AQ11" i="24"/>
  <c r="AP11" i="24"/>
  <c r="BX10" i="24"/>
  <c r="BW10" i="24"/>
  <c r="BU10" i="24"/>
  <c r="BT10" i="24"/>
  <c r="BS10" i="24"/>
  <c r="BR10" i="24"/>
  <c r="AMS12" i="24"/>
  <c r="BG10" i="24"/>
  <c r="AR10" i="24"/>
  <c r="AQ10" i="24"/>
  <c r="AP10" i="24"/>
  <c r="AD10" i="24"/>
  <c r="AC10" i="24"/>
  <c r="AB10" i="24"/>
  <c r="BX9" i="24"/>
  <c r="BW9" i="24"/>
  <c r="BU9" i="24"/>
  <c r="BT9" i="24"/>
  <c r="BS9" i="24"/>
  <c r="BR9" i="24"/>
  <c r="AN9" i="24"/>
  <c r="AD9" i="24"/>
  <c r="AC9" i="24"/>
  <c r="AB9" i="24"/>
  <c r="V9" i="24"/>
  <c r="BX8" i="24"/>
  <c r="BW8" i="24"/>
  <c r="BU8" i="24"/>
  <c r="BT8" i="24"/>
  <c r="BS8" i="24"/>
  <c r="BR8" i="24"/>
  <c r="AN8" i="24"/>
  <c r="AD8" i="24"/>
  <c r="AC8" i="24"/>
  <c r="AB8" i="24"/>
  <c r="V8" i="24"/>
  <c r="BX7" i="24"/>
  <c r="BW7" i="24"/>
  <c r="BU7" i="24"/>
  <c r="BT7" i="24"/>
  <c r="BS7" i="24"/>
  <c r="BR7" i="24"/>
  <c r="AN7" i="24"/>
  <c r="AD7" i="24"/>
  <c r="AA7" i="24" s="1"/>
  <c r="AC7" i="24"/>
  <c r="Z7" i="24" s="1"/>
  <c r="AB7" i="24"/>
  <c r="Y7" i="24" s="1"/>
  <c r="C7" i="24" s="1"/>
  <c r="V7" i="24"/>
  <c r="BX6" i="24"/>
  <c r="BW6" i="24"/>
  <c r="BU6" i="24"/>
  <c r="BT6" i="24"/>
  <c r="BS6" i="24"/>
  <c r="BR6" i="24"/>
  <c r="AN6" i="24"/>
  <c r="V6" i="24"/>
  <c r="O6" i="24"/>
  <c r="BX5" i="24"/>
  <c r="BW5" i="24"/>
  <c r="BU5" i="24"/>
  <c r="BT5" i="24"/>
  <c r="BS5" i="24"/>
  <c r="BR5" i="24"/>
  <c r="AN5" i="24"/>
  <c r="AM5" i="24" s="1"/>
  <c r="AM6" i="24" s="1"/>
  <c r="V5" i="24"/>
  <c r="BX4" i="24"/>
  <c r="BW4" i="24"/>
  <c r="BU4" i="24"/>
  <c r="BT4" i="24"/>
  <c r="BS4" i="24"/>
  <c r="BR4" i="24"/>
  <c r="BX3" i="24"/>
  <c r="BW3" i="24"/>
  <c r="BU3" i="24"/>
  <c r="BT3" i="24"/>
  <c r="BS3" i="24"/>
  <c r="AF113" i="17" l="1" a="1"/>
  <c r="AF113" i="17" s="1"/>
  <c r="LK23" i="24"/>
  <c r="AEX23" i="24" s="1"/>
  <c r="AEW23" i="24"/>
  <c r="LK35" i="24"/>
  <c r="AEX35" i="24" s="1"/>
  <c r="AEW35" i="24"/>
  <c r="LE44" i="24"/>
  <c r="AEV44" i="24" s="1"/>
  <c r="AEU44" i="24"/>
  <c r="LK49" i="24"/>
  <c r="AEX49" i="24" s="1"/>
  <c r="AEW49" i="24"/>
  <c r="LE57" i="24"/>
  <c r="AEV57" i="24" s="1"/>
  <c r="AEU57" i="24"/>
  <c r="LK61" i="24"/>
  <c r="AEX61" i="24" s="1"/>
  <c r="AEW61" i="24"/>
  <c r="MC16" i="24"/>
  <c r="AFD16" i="24" s="1"/>
  <c r="AFC16" i="24"/>
  <c r="LE17" i="24"/>
  <c r="AEV17" i="24" s="1"/>
  <c r="AEU17" i="24"/>
  <c r="MC20" i="24"/>
  <c r="AFD20" i="24" s="1"/>
  <c r="AFC20" i="24"/>
  <c r="LK20" i="24"/>
  <c r="AEX20" i="24" s="1"/>
  <c r="AEW20" i="24"/>
  <c r="MC24" i="24"/>
  <c r="AFD24" i="24" s="1"/>
  <c r="AFC24" i="24"/>
  <c r="MC28" i="24"/>
  <c r="AFD28" i="24" s="1"/>
  <c r="AFC28" i="24"/>
  <c r="LE29" i="24"/>
  <c r="AEV29" i="24" s="1"/>
  <c r="AEU29" i="24"/>
  <c r="MC32" i="24"/>
  <c r="AFD32" i="24" s="1"/>
  <c r="AFC32" i="24"/>
  <c r="LK32" i="24"/>
  <c r="AEX32" i="24" s="1"/>
  <c r="AEW32" i="24"/>
  <c r="MC36" i="24"/>
  <c r="AFD36" i="24" s="1"/>
  <c r="AFC36" i="24"/>
  <c r="MC40" i="24"/>
  <c r="AFD40" i="24" s="1"/>
  <c r="AFC40" i="24"/>
  <c r="LE41" i="24"/>
  <c r="AEV41" i="24" s="1"/>
  <c r="AEU41" i="24"/>
  <c r="MC44" i="24"/>
  <c r="AFD44" i="24" s="1"/>
  <c r="AFC44" i="24"/>
  <c r="LK44" i="24"/>
  <c r="AEX44" i="24" s="1"/>
  <c r="AEW44" i="24"/>
  <c r="MC48" i="24"/>
  <c r="AFD48" i="24" s="1"/>
  <c r="AFC48" i="24"/>
  <c r="MC52" i="24"/>
  <c r="AFD52" i="24" s="1"/>
  <c r="AFC52" i="24"/>
  <c r="LE53" i="24"/>
  <c r="AEV53" i="24" s="1"/>
  <c r="AEU53" i="24"/>
  <c r="MC56" i="24"/>
  <c r="AFD56" i="24" s="1"/>
  <c r="AFC56" i="24"/>
  <c r="LK56" i="24"/>
  <c r="AEX56" i="24" s="1"/>
  <c r="AEW56" i="24"/>
  <c r="MC60" i="24"/>
  <c r="AFD60" i="24" s="1"/>
  <c r="AFC60" i="24"/>
  <c r="LE21" i="24"/>
  <c r="AEV21" i="24" s="1"/>
  <c r="AEU21" i="24"/>
  <c r="LE32" i="24"/>
  <c r="AEV32" i="24" s="1"/>
  <c r="AEU32" i="24"/>
  <c r="LK37" i="24"/>
  <c r="AEX37" i="24" s="1"/>
  <c r="AEW37" i="24"/>
  <c r="LE45" i="24"/>
  <c r="AEV45" i="24" s="1"/>
  <c r="AEU45" i="24"/>
  <c r="LK47" i="24"/>
  <c r="AEX47" i="24" s="1"/>
  <c r="AEW47" i="24"/>
  <c r="LE56" i="24"/>
  <c r="AEV56" i="24" s="1"/>
  <c r="AEU56" i="24"/>
  <c r="LK59" i="24"/>
  <c r="AEX59" i="24" s="1"/>
  <c r="AEW59" i="24"/>
  <c r="LK17" i="24"/>
  <c r="AEX17" i="24" s="1"/>
  <c r="AEW17" i="24"/>
  <c r="LK19" i="24"/>
  <c r="AEX19" i="24" s="1"/>
  <c r="AEW19" i="24"/>
  <c r="LE26" i="24"/>
  <c r="AEV26" i="24" s="1"/>
  <c r="AEU26" i="24"/>
  <c r="LE27" i="24"/>
  <c r="AEV27" i="24" s="1"/>
  <c r="AEU27" i="24"/>
  <c r="LK29" i="24"/>
  <c r="AEX29" i="24" s="1"/>
  <c r="AEW29" i="24"/>
  <c r="LK31" i="24"/>
  <c r="AEX31" i="24" s="1"/>
  <c r="AEW31" i="24"/>
  <c r="LE38" i="24"/>
  <c r="AEV38" i="24" s="1"/>
  <c r="AEU38" i="24"/>
  <c r="LE39" i="24"/>
  <c r="AEV39" i="24" s="1"/>
  <c r="AEU39" i="24"/>
  <c r="LK41" i="24"/>
  <c r="AEX41" i="24" s="1"/>
  <c r="AEW41" i="24"/>
  <c r="LK43" i="24"/>
  <c r="AEX43" i="24" s="1"/>
  <c r="AEW43" i="24"/>
  <c r="LE50" i="24"/>
  <c r="AEV50" i="24" s="1"/>
  <c r="AEU50" i="24"/>
  <c r="LE51" i="24"/>
  <c r="AEV51" i="24" s="1"/>
  <c r="AEU51" i="24"/>
  <c r="LK53" i="24"/>
  <c r="AEX53" i="24" s="1"/>
  <c r="AEW53" i="24"/>
  <c r="LK55" i="24"/>
  <c r="AEX55" i="24" s="1"/>
  <c r="AEW55" i="24"/>
  <c r="LE20" i="24"/>
  <c r="AEV20" i="24" s="1"/>
  <c r="AEU20" i="24"/>
  <c r="LK25" i="24"/>
  <c r="AEX25" i="24" s="1"/>
  <c r="AEW25" i="24"/>
  <c r="LE33" i="24"/>
  <c r="AEV33" i="24" s="1"/>
  <c r="AEU33" i="24"/>
  <c r="LK14" i="24"/>
  <c r="AEX14" i="24" s="1"/>
  <c r="AEW14" i="24"/>
  <c r="LE15" i="24"/>
  <c r="AEV15" i="24" s="1"/>
  <c r="AEU15" i="24"/>
  <c r="LE23" i="24"/>
  <c r="AEV23" i="24" s="1"/>
  <c r="AEU23" i="24"/>
  <c r="LK26" i="24"/>
  <c r="AEX26" i="24" s="1"/>
  <c r="AEW26" i="24"/>
  <c r="LE35" i="24"/>
  <c r="AEV35" i="24" s="1"/>
  <c r="AEU35" i="24"/>
  <c r="LK38" i="24"/>
  <c r="AEX38" i="24" s="1"/>
  <c r="AEW38" i="24"/>
  <c r="LE47" i="24"/>
  <c r="AEV47" i="24" s="1"/>
  <c r="AEU47" i="24"/>
  <c r="LK50" i="24"/>
  <c r="AEX50" i="24" s="1"/>
  <c r="AEW50" i="24"/>
  <c r="LE59" i="24"/>
  <c r="AEV59" i="24" s="1"/>
  <c r="AEU59" i="24"/>
  <c r="HM73" i="24"/>
  <c r="ADP73" i="24" s="1"/>
  <c r="ADO73" i="24"/>
  <c r="OL21" i="24"/>
  <c r="AFX21" i="24"/>
  <c r="OB23" i="24"/>
  <c r="AFU23" i="24" s="1"/>
  <c r="OK22" i="24"/>
  <c r="OC22" i="24"/>
  <c r="DM64" i="24"/>
  <c r="LH64" i="24"/>
  <c r="AEW64" i="24" s="1"/>
  <c r="MF66" i="24"/>
  <c r="AFE66" i="24" s="1"/>
  <c r="LZ66" i="24"/>
  <c r="AFC66" i="24" s="1"/>
  <c r="LT72" i="24"/>
  <c r="AFA72" i="24" s="1"/>
  <c r="LN72" i="24"/>
  <c r="AEY72" i="24" s="1"/>
  <c r="DY79" i="24"/>
  <c r="LB79" i="24"/>
  <c r="AEU79" i="24" s="1"/>
  <c r="LH78" i="24"/>
  <c r="AEW78" i="24" s="1"/>
  <c r="LT88" i="24"/>
  <c r="AFA88" i="24" s="1"/>
  <c r="LN88" i="24"/>
  <c r="AEY88" i="24" s="1"/>
  <c r="LB94" i="24"/>
  <c r="AEU94" i="24" s="1"/>
  <c r="LH93" i="24"/>
  <c r="AEW93" i="24" s="1"/>
  <c r="HJ107" i="24"/>
  <c r="ADO107" i="24" s="1"/>
  <c r="LB107" i="24"/>
  <c r="AEU107" i="24" s="1"/>
  <c r="LT62" i="24"/>
  <c r="AFA62" i="24" s="1"/>
  <c r="LN62" i="24"/>
  <c r="AEY62" i="24" s="1"/>
  <c r="LT66" i="24"/>
  <c r="AFA66" i="24" s="1"/>
  <c r="LN66" i="24"/>
  <c r="AEY66" i="24" s="1"/>
  <c r="MF70" i="24"/>
  <c r="AFE70" i="24" s="1"/>
  <c r="LZ70" i="24"/>
  <c r="AFC70" i="24" s="1"/>
  <c r="LB76" i="24"/>
  <c r="AEU76" i="24" s="1"/>
  <c r="LH75" i="24"/>
  <c r="AEW75" i="24" s="1"/>
  <c r="MF82" i="24"/>
  <c r="AFE82" i="24" s="1"/>
  <c r="LZ82" i="24"/>
  <c r="AFC82" i="24" s="1"/>
  <c r="LZ86" i="24"/>
  <c r="AFC86" i="24" s="1"/>
  <c r="MF86" i="24"/>
  <c r="AFE86" i="24" s="1"/>
  <c r="MF98" i="24"/>
  <c r="AFE98" i="24" s="1"/>
  <c r="LZ98" i="24"/>
  <c r="AFC98" i="24" s="1"/>
  <c r="DM100" i="24"/>
  <c r="LH100" i="24"/>
  <c r="AEW100" i="24" s="1"/>
  <c r="DM102" i="24"/>
  <c r="LB102" i="24"/>
  <c r="AEU102" i="24" s="1"/>
  <c r="DY109" i="24"/>
  <c r="LB109" i="24"/>
  <c r="AEU109" i="24" s="1"/>
  <c r="LH108" i="24"/>
  <c r="AEW108" i="24" s="1"/>
  <c r="DY67" i="24"/>
  <c r="LB67" i="24"/>
  <c r="AEU67" i="24" s="1"/>
  <c r="LH66" i="24"/>
  <c r="AEW66" i="24" s="1"/>
  <c r="LT76" i="24"/>
  <c r="AFA76" i="24" s="1"/>
  <c r="LN76" i="24"/>
  <c r="AEY76" i="24" s="1"/>
  <c r="DM78" i="24"/>
  <c r="LB78" i="24"/>
  <c r="AEU78" i="24" s="1"/>
  <c r="LT82" i="24"/>
  <c r="AFA82" i="24" s="1"/>
  <c r="LN82" i="24"/>
  <c r="AEY82" i="24" s="1"/>
  <c r="LT86" i="24"/>
  <c r="AFA86" i="24" s="1"/>
  <c r="LN86" i="24"/>
  <c r="AEY86" i="24" s="1"/>
  <c r="DM90" i="24"/>
  <c r="LB90" i="24"/>
  <c r="AEU90" i="24" s="1"/>
  <c r="FH96" i="24"/>
  <c r="LT96" i="24"/>
  <c r="AFA96" i="24" s="1"/>
  <c r="LN96" i="24"/>
  <c r="AEY96" i="24" s="1"/>
  <c r="LT98" i="24"/>
  <c r="AFA98" i="24" s="1"/>
  <c r="LN98" i="24"/>
  <c r="AEY98" i="24" s="1"/>
  <c r="DM106" i="24"/>
  <c r="LH106" i="24"/>
  <c r="AEW106" i="24" s="1"/>
  <c r="DM108" i="24"/>
  <c r="LB108" i="24"/>
  <c r="AEU108" i="24" s="1"/>
  <c r="LT70" i="24"/>
  <c r="AFA70" i="24" s="1"/>
  <c r="LN70" i="24"/>
  <c r="AEY70" i="24" s="1"/>
  <c r="LB70" i="24"/>
  <c r="AEU70" i="24" s="1"/>
  <c r="LH69" i="24"/>
  <c r="AEW69" i="24" s="1"/>
  <c r="DM72" i="24"/>
  <c r="LB72" i="24"/>
  <c r="AEU72" i="24" s="1"/>
  <c r="DY73" i="24"/>
  <c r="LH72" i="24"/>
  <c r="AEW72" i="24" s="1"/>
  <c r="LB73" i="24"/>
  <c r="AEU73" i="24" s="1"/>
  <c r="LT80" i="24"/>
  <c r="AFA80" i="24" s="1"/>
  <c r="LN80" i="24"/>
  <c r="AEY80" i="24" s="1"/>
  <c r="LB82" i="24"/>
  <c r="AEU82" i="24" s="1"/>
  <c r="LH81" i="24"/>
  <c r="AEW81" i="24" s="1"/>
  <c r="LT84" i="24"/>
  <c r="AFA84" i="24" s="1"/>
  <c r="LN84" i="24"/>
  <c r="AEY84" i="24" s="1"/>
  <c r="DM88" i="24"/>
  <c r="LH88" i="24"/>
  <c r="AEW88" i="24" s="1"/>
  <c r="DM94" i="24"/>
  <c r="LH94" i="24"/>
  <c r="AEW94" i="24" s="1"/>
  <c r="HJ95" i="24"/>
  <c r="ADO95" i="24" s="1"/>
  <c r="LB95" i="24"/>
  <c r="AEU95" i="24" s="1"/>
  <c r="DM66" i="24"/>
  <c r="LB66" i="24"/>
  <c r="AEU66" i="24" s="1"/>
  <c r="DY91" i="24"/>
  <c r="LB91" i="24"/>
  <c r="AEU91" i="24" s="1"/>
  <c r="LH90" i="24"/>
  <c r="AEW90" i="24" s="1"/>
  <c r="LZ102" i="24"/>
  <c r="AFC102" i="24" s="1"/>
  <c r="MF102" i="24"/>
  <c r="AFE102" i="24" s="1"/>
  <c r="DY103" i="24"/>
  <c r="LB103" i="24"/>
  <c r="AEU103" i="24" s="1"/>
  <c r="LH102" i="24"/>
  <c r="AEW102" i="24" s="1"/>
  <c r="LT64" i="24"/>
  <c r="AFA64" i="24" s="1"/>
  <c r="LN64" i="24"/>
  <c r="AEY64" i="24" s="1"/>
  <c r="LT68" i="24"/>
  <c r="AFA68" i="24" s="1"/>
  <c r="LN68" i="24"/>
  <c r="AEY68" i="24" s="1"/>
  <c r="LZ74" i="24"/>
  <c r="AFC74" i="24" s="1"/>
  <c r="MF74" i="24"/>
  <c r="AFE74" i="24" s="1"/>
  <c r="DM76" i="24"/>
  <c r="LH76" i="24"/>
  <c r="AEW76" i="24" s="1"/>
  <c r="MF78" i="24"/>
  <c r="AFE78" i="24" s="1"/>
  <c r="LZ78" i="24"/>
  <c r="AFC78" i="24" s="1"/>
  <c r="DM82" i="24"/>
  <c r="LH82" i="24"/>
  <c r="AEW82" i="24" s="1"/>
  <c r="LZ94" i="24"/>
  <c r="AFC94" i="24" s="1"/>
  <c r="MF94" i="24"/>
  <c r="AFE94" i="24" s="1"/>
  <c r="LT100" i="24"/>
  <c r="AFA100" i="24" s="1"/>
  <c r="LN100" i="24"/>
  <c r="AEY100" i="24" s="1"/>
  <c r="LT102" i="24"/>
  <c r="AFA102" i="24" s="1"/>
  <c r="LN102" i="24"/>
  <c r="AEY102" i="24" s="1"/>
  <c r="MF106" i="24"/>
  <c r="AFE106" i="24" s="1"/>
  <c r="LZ106" i="24"/>
  <c r="AFC106" i="24" s="1"/>
  <c r="LT74" i="24"/>
  <c r="AFA74" i="24" s="1"/>
  <c r="LN74" i="24"/>
  <c r="AEY74" i="24" s="1"/>
  <c r="LT78" i="24"/>
  <c r="AFA78" i="24" s="1"/>
  <c r="LN78" i="24"/>
  <c r="AEY78" i="24" s="1"/>
  <c r="DM84" i="24"/>
  <c r="LB84" i="24"/>
  <c r="AEU84" i="24" s="1"/>
  <c r="MF90" i="24"/>
  <c r="AFE90" i="24" s="1"/>
  <c r="LZ90" i="24"/>
  <c r="AFC90" i="24" s="1"/>
  <c r="LB100" i="24"/>
  <c r="AEU100" i="24" s="1"/>
  <c r="LH99" i="24"/>
  <c r="AEW99" i="24" s="1"/>
  <c r="LT106" i="24"/>
  <c r="AFA106" i="24" s="1"/>
  <c r="LN106" i="24"/>
  <c r="AEY106" i="24" s="1"/>
  <c r="DM70" i="24"/>
  <c r="LH70" i="24"/>
  <c r="AEW70" i="24" s="1"/>
  <c r="DY85" i="24"/>
  <c r="LB85" i="24"/>
  <c r="AEU85" i="24" s="1"/>
  <c r="LH84" i="24"/>
  <c r="AEW84" i="24" s="1"/>
  <c r="LH87" i="24"/>
  <c r="AEW87" i="24" s="1"/>
  <c r="LB88" i="24"/>
  <c r="AEU88" i="24" s="1"/>
  <c r="LT90" i="24"/>
  <c r="AFA90" i="24" s="1"/>
  <c r="LN90" i="24"/>
  <c r="AEY90" i="24" s="1"/>
  <c r="LT92" i="24"/>
  <c r="AFA92" i="24" s="1"/>
  <c r="LN92" i="24"/>
  <c r="AEY92" i="24" s="1"/>
  <c r="LT94" i="24"/>
  <c r="AFA94" i="24" s="1"/>
  <c r="LN94" i="24"/>
  <c r="AEY94" i="24" s="1"/>
  <c r="DY97" i="24"/>
  <c r="LH96" i="24"/>
  <c r="AEW96" i="24" s="1"/>
  <c r="LB97" i="24"/>
  <c r="AEU97" i="24" s="1"/>
  <c r="LT104" i="24"/>
  <c r="AFA104" i="24" s="1"/>
  <c r="LN104" i="24"/>
  <c r="AEY104" i="24" s="1"/>
  <c r="LB106" i="24"/>
  <c r="AEU106" i="24" s="1"/>
  <c r="LH105" i="24"/>
  <c r="AEW105" i="24" s="1"/>
  <c r="LT108" i="24"/>
  <c r="AFA108" i="24" s="1"/>
  <c r="LN108" i="24"/>
  <c r="AEY108" i="24" s="1"/>
  <c r="MI59" i="24"/>
  <c r="MG59" i="24"/>
  <c r="FH56" i="24"/>
  <c r="FI56" i="24" s="1"/>
  <c r="LT56" i="24"/>
  <c r="LN56" i="24"/>
  <c r="DM54" i="24"/>
  <c r="LB54" i="24"/>
  <c r="DM52" i="24"/>
  <c r="LH52" i="24"/>
  <c r="LZ54" i="24"/>
  <c r="LT52" i="24"/>
  <c r="LN52" i="24"/>
  <c r="FH50" i="24"/>
  <c r="FI50" i="24" s="1"/>
  <c r="LT50" i="24"/>
  <c r="LN50" i="24"/>
  <c r="LT54" i="24"/>
  <c r="LN54" i="24"/>
  <c r="MI51" i="24"/>
  <c r="MG51" i="24"/>
  <c r="MI55" i="24"/>
  <c r="MG55" i="24"/>
  <c r="DY55" i="24"/>
  <c r="LB55" i="24"/>
  <c r="LH54" i="24"/>
  <c r="LN48" i="24"/>
  <c r="LT48" i="24"/>
  <c r="DM48" i="24"/>
  <c r="LB48" i="24"/>
  <c r="LZ50" i="24"/>
  <c r="LT46" i="24"/>
  <c r="LN46" i="24"/>
  <c r="LB52" i="24"/>
  <c r="LH51" i="24"/>
  <c r="MI47" i="24"/>
  <c r="MG47" i="24"/>
  <c r="DM16" i="24"/>
  <c r="LH16" i="24"/>
  <c r="LZ18" i="24"/>
  <c r="LZ22" i="24"/>
  <c r="LH21" i="24"/>
  <c r="LB22" i="24"/>
  <c r="DM24" i="24"/>
  <c r="LB24" i="24"/>
  <c r="LZ26" i="24"/>
  <c r="DM28" i="24"/>
  <c r="LH28" i="24"/>
  <c r="LZ30" i="24"/>
  <c r="LZ34" i="24"/>
  <c r="LB34" i="24"/>
  <c r="LH33" i="24"/>
  <c r="DM36" i="24"/>
  <c r="LB36" i="24"/>
  <c r="LZ38" i="24"/>
  <c r="DM40" i="24"/>
  <c r="LH40" i="24"/>
  <c r="LZ42" i="24"/>
  <c r="LZ46" i="24"/>
  <c r="LH45" i="24"/>
  <c r="LB46" i="24"/>
  <c r="LN18" i="24"/>
  <c r="LT18" i="24"/>
  <c r="LN22" i="24"/>
  <c r="LT22" i="24"/>
  <c r="FH26" i="24"/>
  <c r="FI26" i="24" s="1"/>
  <c r="LN26" i="24"/>
  <c r="LT26" i="24"/>
  <c r="FH30" i="24"/>
  <c r="FI30" i="24" s="1"/>
  <c r="LN30" i="24"/>
  <c r="LT30" i="24"/>
  <c r="LN34" i="24"/>
  <c r="LT34" i="24"/>
  <c r="LT38" i="24"/>
  <c r="LN38" i="24"/>
  <c r="LN42" i="24"/>
  <c r="LT42" i="24"/>
  <c r="MI19" i="24"/>
  <c r="MG19" i="24"/>
  <c r="DY19" i="24"/>
  <c r="LB19" i="24"/>
  <c r="LH18" i="24"/>
  <c r="MI23" i="24"/>
  <c r="MG23" i="24"/>
  <c r="MI27" i="24"/>
  <c r="MG27" i="24"/>
  <c r="MI31" i="24"/>
  <c r="MG31" i="24"/>
  <c r="DY31" i="24"/>
  <c r="LH30" i="24"/>
  <c r="LB31" i="24"/>
  <c r="MI35" i="24"/>
  <c r="MG35" i="24"/>
  <c r="MI39" i="24"/>
  <c r="MG39" i="24"/>
  <c r="MI43" i="24"/>
  <c r="MG43" i="24"/>
  <c r="DY43" i="24"/>
  <c r="LB43" i="24"/>
  <c r="LH42" i="24"/>
  <c r="MI15" i="24"/>
  <c r="MG15" i="24"/>
  <c r="LH15" i="24"/>
  <c r="LB16" i="24"/>
  <c r="DM18" i="24"/>
  <c r="LB18" i="24"/>
  <c r="DM22" i="24"/>
  <c r="LH22" i="24"/>
  <c r="LB28" i="24"/>
  <c r="LH27" i="24"/>
  <c r="DM30" i="24"/>
  <c r="LB30" i="24"/>
  <c r="DM34" i="24"/>
  <c r="LH34" i="24"/>
  <c r="LH39" i="24"/>
  <c r="LB40" i="24"/>
  <c r="DM42" i="24"/>
  <c r="LB42" i="24"/>
  <c r="DM46" i="24"/>
  <c r="LH46" i="24"/>
  <c r="LT16" i="24"/>
  <c r="LN16" i="24"/>
  <c r="FH20" i="24"/>
  <c r="FI20" i="24" s="1"/>
  <c r="LT20" i="24"/>
  <c r="LN20" i="24"/>
  <c r="LT24" i="24"/>
  <c r="LN24" i="24"/>
  <c r="LT28" i="24"/>
  <c r="LN28" i="24"/>
  <c r="LT32" i="24"/>
  <c r="LN32" i="24"/>
  <c r="FH36" i="24"/>
  <c r="FI36" i="24" s="1"/>
  <c r="LN36" i="24"/>
  <c r="LT36" i="24"/>
  <c r="LT40" i="24"/>
  <c r="LN40" i="24"/>
  <c r="LT44" i="24"/>
  <c r="LN44" i="24"/>
  <c r="LZ14" i="24"/>
  <c r="DY25" i="24"/>
  <c r="LH24" i="24"/>
  <c r="LB25" i="24"/>
  <c r="DY37" i="24"/>
  <c r="LB37" i="24"/>
  <c r="LH36" i="24"/>
  <c r="DY49" i="24"/>
  <c r="LH48" i="24"/>
  <c r="LB49" i="24"/>
  <c r="LN12" i="24"/>
  <c r="LT12" i="24"/>
  <c r="LT14" i="24"/>
  <c r="LN14" i="24"/>
  <c r="LZ62" i="24"/>
  <c r="AFC62" i="24" s="1"/>
  <c r="LH63" i="24"/>
  <c r="AEW63" i="24" s="1"/>
  <c r="LB64" i="24"/>
  <c r="AEU64" i="24" s="1"/>
  <c r="FH60" i="24"/>
  <c r="FI60" i="24" s="1"/>
  <c r="LN60" i="24"/>
  <c r="LT60" i="24"/>
  <c r="DM58" i="24"/>
  <c r="LH58" i="24"/>
  <c r="LH57" i="24"/>
  <c r="LB58" i="24"/>
  <c r="DM60" i="24"/>
  <c r="LB60" i="24"/>
  <c r="LT58" i="24"/>
  <c r="LN58" i="24"/>
  <c r="LZ58" i="24"/>
  <c r="DY61" i="24"/>
  <c r="LH60" i="24"/>
  <c r="LB61" i="24"/>
  <c r="KP78" i="24"/>
  <c r="AEQ78" i="24" s="1"/>
  <c r="HD78" i="24"/>
  <c r="ADM78" i="24" s="1"/>
  <c r="DS82" i="24"/>
  <c r="GX82" i="24"/>
  <c r="ADK82" i="24" s="1"/>
  <c r="IH82" i="24"/>
  <c r="ADW82" i="24" s="1"/>
  <c r="DP91" i="24"/>
  <c r="HP91" i="24"/>
  <c r="ADQ91" i="24" s="1"/>
  <c r="GX91" i="24"/>
  <c r="ADK91" i="24" s="1"/>
  <c r="DM95" i="24"/>
  <c r="IB95" i="24"/>
  <c r="ADU95" i="24" s="1"/>
  <c r="IH95" i="24"/>
  <c r="ADW95" i="24" s="1"/>
  <c r="HD95" i="24"/>
  <c r="ADM95" i="24" s="1"/>
  <c r="IT101" i="24"/>
  <c r="AEA101" i="24" s="1"/>
  <c r="GC101" i="24"/>
  <c r="ADD101" i="24" s="1"/>
  <c r="GF101" i="24"/>
  <c r="KJ101" i="24"/>
  <c r="AEO101" i="24" s="1"/>
  <c r="FN101" i="24"/>
  <c r="HV83" i="24"/>
  <c r="ADS83" i="24" s="1"/>
  <c r="IN83" i="24"/>
  <c r="ADY83" i="24" s="1"/>
  <c r="KJ96" i="24"/>
  <c r="AEO96" i="24" s="1"/>
  <c r="GF96" i="24"/>
  <c r="FZ96" i="24"/>
  <c r="ADC96" i="24" s="1"/>
  <c r="FQ96" i="24"/>
  <c r="DD99" i="24"/>
  <c r="AJD99" i="24" s="1"/>
  <c r="KJ99" i="24"/>
  <c r="AEO99" i="24" s="1"/>
  <c r="FK99" i="24"/>
  <c r="DJ104" i="24"/>
  <c r="KP104" i="24"/>
  <c r="AEQ104" i="24" s="1"/>
  <c r="HD104" i="24"/>
  <c r="ADM104" i="24" s="1"/>
  <c r="HP81" i="24"/>
  <c r="ADQ81" i="24" s="1"/>
  <c r="GX81" i="24"/>
  <c r="ADK81" i="24" s="1"/>
  <c r="DJ88" i="24"/>
  <c r="AJF88" i="24" s="1"/>
  <c r="HD88" i="24"/>
  <c r="ADM88" i="24" s="1"/>
  <c r="DJ94" i="24"/>
  <c r="HD94" i="24"/>
  <c r="ADM94" i="24" s="1"/>
  <c r="DV105" i="24"/>
  <c r="AJJ105" i="24" s="1"/>
  <c r="GR105" i="24"/>
  <c r="ADI105" i="24" s="1"/>
  <c r="GC107" i="24"/>
  <c r="ADD107" i="24" s="1"/>
  <c r="IT107" i="24"/>
  <c r="FN107" i="24"/>
  <c r="IT77" i="24"/>
  <c r="AEA77" i="24" s="1"/>
  <c r="GF77" i="24"/>
  <c r="GC77" i="24"/>
  <c r="ADD77" i="24" s="1"/>
  <c r="FN77" i="24"/>
  <c r="DP78" i="24"/>
  <c r="IN78" i="24"/>
  <c r="ADY78" i="24" s="1"/>
  <c r="DJ79" i="24"/>
  <c r="AJF79" i="24" s="1"/>
  <c r="KP79" i="24"/>
  <c r="AEQ79" i="24" s="1"/>
  <c r="HV79" i="24"/>
  <c r="ADS79" i="24" s="1"/>
  <c r="IN79" i="24"/>
  <c r="ADY79" i="24" s="1"/>
  <c r="DD80" i="24"/>
  <c r="FH80" i="24"/>
  <c r="DY82" i="24"/>
  <c r="GR82" i="24"/>
  <c r="ADI82" i="24" s="1"/>
  <c r="HJ82" i="24"/>
  <c r="ADO82" i="24" s="1"/>
  <c r="IB82" i="24"/>
  <c r="ADU82" i="24" s="1"/>
  <c r="DM83" i="24"/>
  <c r="IH83" i="24"/>
  <c r="ADW83" i="24" s="1"/>
  <c r="HD83" i="24"/>
  <c r="ADM83" i="24" s="1"/>
  <c r="IB83" i="24"/>
  <c r="ADU83" i="24" s="1"/>
  <c r="DD84" i="24"/>
  <c r="KJ84" i="24"/>
  <c r="AEO84" i="24" s="1"/>
  <c r="FH84" i="24"/>
  <c r="GR84" i="24"/>
  <c r="ADI84" i="24" s="1"/>
  <c r="HJ84" i="24"/>
  <c r="ADO84" i="24" s="1"/>
  <c r="IB84" i="24"/>
  <c r="ADU84" i="24" s="1"/>
  <c r="DM85" i="24"/>
  <c r="IH85" i="24"/>
  <c r="ADW85" i="24" s="1"/>
  <c r="HD85" i="24"/>
  <c r="ADM85" i="24" s="1"/>
  <c r="IB85" i="24"/>
  <c r="ADU85" i="24" s="1"/>
  <c r="DS87" i="24"/>
  <c r="HJ87" i="24"/>
  <c r="ADO87" i="24" s="1"/>
  <c r="DD89" i="24"/>
  <c r="KJ89" i="24"/>
  <c r="AEO89" i="24" s="1"/>
  <c r="FK89" i="24"/>
  <c r="DP90" i="24"/>
  <c r="AJH90" i="24" s="1"/>
  <c r="IN90" i="24"/>
  <c r="ADY90" i="24" s="1"/>
  <c r="DD91" i="24"/>
  <c r="AJD91" i="24" s="1"/>
  <c r="JF91" i="24"/>
  <c r="AEE91" i="24" s="1"/>
  <c r="IT91" i="24"/>
  <c r="FK91" i="24"/>
  <c r="DV91" i="24"/>
  <c r="GR91" i="24"/>
  <c r="ADI91" i="24" s="1"/>
  <c r="DS96" i="24"/>
  <c r="GX96" i="24"/>
  <c r="ADK96" i="24" s="1"/>
  <c r="IH96" i="24"/>
  <c r="ADW96" i="24" s="1"/>
  <c r="DM97" i="24"/>
  <c r="AJG97" i="24" s="1"/>
  <c r="HD97" i="24"/>
  <c r="ADM97" i="24" s="1"/>
  <c r="IB97" i="24"/>
  <c r="ADU97" i="24" s="1"/>
  <c r="IH97" i="24"/>
  <c r="ADW97" i="24" s="1"/>
  <c r="HV98" i="24"/>
  <c r="ADS98" i="24" s="1"/>
  <c r="HP98" i="24"/>
  <c r="ADQ98" i="24" s="1"/>
  <c r="DJ99" i="24"/>
  <c r="KP99" i="24"/>
  <c r="AEQ99" i="24" s="1"/>
  <c r="HV99" i="24"/>
  <c r="ADS99" i="24" s="1"/>
  <c r="IN99" i="24"/>
  <c r="ADY99" i="24" s="1"/>
  <c r="DS102" i="24"/>
  <c r="GX102" i="24"/>
  <c r="ADK102" i="24" s="1"/>
  <c r="IH102" i="24"/>
  <c r="ADW102" i="24" s="1"/>
  <c r="DP106" i="24"/>
  <c r="AJH106" i="24" s="1"/>
  <c r="IN106" i="24"/>
  <c r="ADY106" i="24" s="1"/>
  <c r="DD107" i="24"/>
  <c r="AJD107" i="24" s="1"/>
  <c r="KJ107" i="24"/>
  <c r="AEO107" i="24" s="1"/>
  <c r="FK107" i="24"/>
  <c r="DP108" i="24"/>
  <c r="IN108" i="24"/>
  <c r="ADY108" i="24" s="1"/>
  <c r="GL79" i="24"/>
  <c r="GC79" i="24"/>
  <c r="ADD79" i="24" s="1"/>
  <c r="FN79" i="24"/>
  <c r="DS84" i="24"/>
  <c r="GX84" i="24"/>
  <c r="ADK84" i="24" s="1"/>
  <c r="IH84" i="24"/>
  <c r="ADW84" i="24" s="1"/>
  <c r="DJ102" i="24"/>
  <c r="KP102" i="24"/>
  <c r="AEQ102" i="24" s="1"/>
  <c r="HD102" i="24"/>
  <c r="ADM102" i="24" s="1"/>
  <c r="DS103" i="24"/>
  <c r="AJI103" i="24" s="1"/>
  <c r="HJ103" i="24"/>
  <c r="ADO103" i="24" s="1"/>
  <c r="DJ106" i="24"/>
  <c r="AJF106" i="24" s="1"/>
  <c r="HD106" i="24"/>
  <c r="ADM106" i="24" s="1"/>
  <c r="GF109" i="24"/>
  <c r="GL109" i="24"/>
  <c r="GC109" i="24"/>
  <c r="ADD109" i="24" s="1"/>
  <c r="FN109" i="24"/>
  <c r="GF84" i="24"/>
  <c r="FZ84" i="24"/>
  <c r="ADC84" i="24" s="1"/>
  <c r="FQ84" i="24"/>
  <c r="GC89" i="24"/>
  <c r="ADD89" i="24" s="1"/>
  <c r="IT89" i="24"/>
  <c r="AEA89" i="24" s="1"/>
  <c r="GF89" i="24"/>
  <c r="FN89" i="24"/>
  <c r="DD98" i="24"/>
  <c r="KJ98" i="24"/>
  <c r="AEO98" i="24" s="1"/>
  <c r="FH98" i="24"/>
  <c r="DD109" i="24"/>
  <c r="AJD109" i="24" s="1"/>
  <c r="IT109" i="24"/>
  <c r="AEA109" i="24" s="1"/>
  <c r="JF109" i="24"/>
  <c r="AEE109" i="24" s="1"/>
  <c r="KJ109" i="24"/>
  <c r="AEO109" i="24" s="1"/>
  <c r="FK109" i="24"/>
  <c r="DJ76" i="24"/>
  <c r="HD76" i="24"/>
  <c r="ADM76" i="24" s="1"/>
  <c r="DD77" i="24"/>
  <c r="KJ77" i="24"/>
  <c r="AEO77" i="24" s="1"/>
  <c r="FK77" i="24"/>
  <c r="DS78" i="24"/>
  <c r="AJI78" i="24" s="1"/>
  <c r="GX78" i="24"/>
  <c r="ADK78" i="24" s="1"/>
  <c r="IH78" i="24"/>
  <c r="ADW78" i="24" s="1"/>
  <c r="DM79" i="24"/>
  <c r="IB79" i="24"/>
  <c r="ADU79" i="24" s="1"/>
  <c r="IH79" i="24"/>
  <c r="ADW79" i="24" s="1"/>
  <c r="HD79" i="24"/>
  <c r="ADM79" i="24" s="1"/>
  <c r="KJ81" i="24"/>
  <c r="AEO81" i="24" s="1"/>
  <c r="GF81" i="24"/>
  <c r="GC81" i="24"/>
  <c r="ADD81" i="24" s="1"/>
  <c r="GL81" i="24"/>
  <c r="FN81" i="24"/>
  <c r="DS81" i="24"/>
  <c r="AJI81" i="24" s="1"/>
  <c r="HJ81" i="24"/>
  <c r="ADO81" i="24" s="1"/>
  <c r="DJ82" i="24"/>
  <c r="AJF82" i="24" s="1"/>
  <c r="HD82" i="24"/>
  <c r="ADM82" i="24" s="1"/>
  <c r="HP83" i="24"/>
  <c r="ADQ83" i="24" s="1"/>
  <c r="GX83" i="24"/>
  <c r="ADK83" i="24" s="1"/>
  <c r="DP85" i="24"/>
  <c r="HP85" i="24"/>
  <c r="ADQ85" i="24" s="1"/>
  <c r="GX85" i="24"/>
  <c r="ADK85" i="24" s="1"/>
  <c r="DJ86" i="24"/>
  <c r="KP86" i="24"/>
  <c r="AEQ86" i="24" s="1"/>
  <c r="HD86" i="24"/>
  <c r="ADM86" i="24" s="1"/>
  <c r="GC87" i="24"/>
  <c r="ADD87" i="24" s="1"/>
  <c r="GL87" i="24"/>
  <c r="FN87" i="24"/>
  <c r="DV87" i="24"/>
  <c r="GR87" i="24"/>
  <c r="ADI87" i="24" s="1"/>
  <c r="DP88" i="24"/>
  <c r="IN88" i="24"/>
  <c r="ADY88" i="24" s="1"/>
  <c r="DS90" i="24"/>
  <c r="AJI90" i="24" s="1"/>
  <c r="GX90" i="24"/>
  <c r="ADK90" i="24" s="1"/>
  <c r="IH90" i="24"/>
  <c r="ADW90" i="24" s="1"/>
  <c r="DP92" i="24"/>
  <c r="IN92" i="24"/>
  <c r="ADY92" i="24" s="1"/>
  <c r="KP93" i="24"/>
  <c r="AEQ93" i="24" s="1"/>
  <c r="HV93" i="24"/>
  <c r="ADS93" i="24" s="1"/>
  <c r="IN93" i="24"/>
  <c r="ADY93" i="24" s="1"/>
  <c r="DD95" i="24"/>
  <c r="FK95" i="24"/>
  <c r="DV96" i="24"/>
  <c r="HP96" i="24"/>
  <c r="ADQ96" i="24" s="1"/>
  <c r="HV96" i="24"/>
  <c r="ADS96" i="24" s="1"/>
  <c r="DP97" i="24"/>
  <c r="HP97" i="24"/>
  <c r="ADQ97" i="24" s="1"/>
  <c r="GX97" i="24"/>
  <c r="ADK97" i="24" s="1"/>
  <c r="HD98" i="24"/>
  <c r="ADM98" i="24" s="1"/>
  <c r="KP98" i="24"/>
  <c r="AEQ98" i="24" s="1"/>
  <c r="DM99" i="24"/>
  <c r="IH99" i="24"/>
  <c r="ADW99" i="24" s="1"/>
  <c r="HD99" i="24"/>
  <c r="ADM99" i="24" s="1"/>
  <c r="IB99" i="24"/>
  <c r="ADU99" i="24" s="1"/>
  <c r="GF100" i="24"/>
  <c r="KJ100" i="24"/>
  <c r="AEO100" i="24" s="1"/>
  <c r="FZ100" i="24"/>
  <c r="ADC100" i="24" s="1"/>
  <c r="FQ100" i="24"/>
  <c r="DS100" i="24"/>
  <c r="GX100" i="24"/>
  <c r="ADK100" i="24" s="1"/>
  <c r="IH100" i="24"/>
  <c r="ADW100" i="24" s="1"/>
  <c r="DJ101" i="24"/>
  <c r="AJF101" i="24" s="1"/>
  <c r="HV101" i="24"/>
  <c r="ADS101" i="24" s="1"/>
  <c r="IN101" i="24"/>
  <c r="ADY101" i="24" s="1"/>
  <c r="FQ102" i="24"/>
  <c r="FZ102" i="24"/>
  <c r="ADC102" i="24" s="1"/>
  <c r="HP102" i="24"/>
  <c r="ADQ102" i="24" s="1"/>
  <c r="HV102" i="24"/>
  <c r="ADS102" i="24" s="1"/>
  <c r="KP103" i="24"/>
  <c r="AEQ103" i="24" s="1"/>
  <c r="HV103" i="24"/>
  <c r="ADS103" i="24" s="1"/>
  <c r="IN103" i="24"/>
  <c r="ADY103" i="24" s="1"/>
  <c r="DP104" i="24"/>
  <c r="AJH104" i="24" s="1"/>
  <c r="IN104" i="24"/>
  <c r="ADY104" i="24" s="1"/>
  <c r="DS106" i="24"/>
  <c r="AJI106" i="24" s="1"/>
  <c r="GX106" i="24"/>
  <c r="ADK106" i="24" s="1"/>
  <c r="IH106" i="24"/>
  <c r="ADW106" i="24" s="1"/>
  <c r="DS108" i="24"/>
  <c r="GX108" i="24"/>
  <c r="ADK108" i="24" s="1"/>
  <c r="IH108" i="24"/>
  <c r="ADW108" i="24" s="1"/>
  <c r="DJ109" i="24"/>
  <c r="KP109" i="24"/>
  <c r="AEQ109" i="24" s="1"/>
  <c r="HV109" i="24"/>
  <c r="ADS109" i="24" s="1"/>
  <c r="IN109" i="24"/>
  <c r="ADY109" i="24" s="1"/>
  <c r="DD75" i="24"/>
  <c r="FK75" i="24"/>
  <c r="DP77" i="24"/>
  <c r="AJH77" i="24" s="1"/>
  <c r="HP77" i="24"/>
  <c r="ADQ77" i="24" s="1"/>
  <c r="GX77" i="24"/>
  <c r="ADK77" i="24" s="1"/>
  <c r="DS80" i="24"/>
  <c r="GX80" i="24"/>
  <c r="ADK80" i="24" s="1"/>
  <c r="IH80" i="24"/>
  <c r="ADW80" i="24" s="1"/>
  <c r="DD88" i="24"/>
  <c r="KJ88" i="24"/>
  <c r="AEO88" i="24" s="1"/>
  <c r="IT88" i="24"/>
  <c r="AEA88" i="24" s="1"/>
  <c r="JF88" i="24"/>
  <c r="AEE88" i="24" s="1"/>
  <c r="FH88" i="24"/>
  <c r="DP105" i="24"/>
  <c r="AJH105" i="24" s="1"/>
  <c r="HP105" i="24"/>
  <c r="ADQ105" i="24" s="1"/>
  <c r="GX105" i="24"/>
  <c r="ADK105" i="24" s="1"/>
  <c r="DS77" i="24"/>
  <c r="HJ77" i="24"/>
  <c r="ADO77" i="24" s="1"/>
  <c r="DV80" i="24"/>
  <c r="AJJ80" i="24" s="1"/>
  <c r="HP80" i="24"/>
  <c r="ADQ80" i="24" s="1"/>
  <c r="HV80" i="24"/>
  <c r="ADS80" i="24" s="1"/>
  <c r="HV82" i="24"/>
  <c r="ADS82" i="24" s="1"/>
  <c r="HP82" i="24"/>
  <c r="ADQ82" i="24" s="1"/>
  <c r="DM87" i="24"/>
  <c r="IB87" i="24"/>
  <c r="ADU87" i="24" s="1"/>
  <c r="IH87" i="24"/>
  <c r="ADW87" i="24" s="1"/>
  <c r="HD87" i="24"/>
  <c r="ADM87" i="24" s="1"/>
  <c r="DJ90" i="24"/>
  <c r="HD90" i="24"/>
  <c r="ADM90" i="24" s="1"/>
  <c r="KP90" i="24"/>
  <c r="AEQ90" i="24" s="1"/>
  <c r="GF93" i="24"/>
  <c r="GL93" i="24"/>
  <c r="GC93" i="24"/>
  <c r="ADD93" i="24" s="1"/>
  <c r="FN93" i="24"/>
  <c r="HP95" i="24"/>
  <c r="ADQ95" i="24" s="1"/>
  <c r="GX95" i="24"/>
  <c r="ADK95" i="24" s="1"/>
  <c r="GL98" i="24"/>
  <c r="IT98" i="24"/>
  <c r="FZ98" i="24"/>
  <c r="ADC98" i="24" s="1"/>
  <c r="FQ98" i="24"/>
  <c r="GX98" i="24"/>
  <c r="ADK98" i="24" s="1"/>
  <c r="IH98" i="24"/>
  <c r="ADW98" i="24" s="1"/>
  <c r="DS105" i="24"/>
  <c r="AJI105" i="24" s="1"/>
  <c r="HJ105" i="24"/>
  <c r="ADO105" i="24" s="1"/>
  <c r="DJ108" i="24"/>
  <c r="KP108" i="24"/>
  <c r="AEQ108" i="24" s="1"/>
  <c r="HD108" i="24"/>
  <c r="ADM108" i="24" s="1"/>
  <c r="DY80" i="24"/>
  <c r="GR80" i="24"/>
  <c r="ADI80" i="24" s="1"/>
  <c r="HJ80" i="24"/>
  <c r="ADO80" i="24" s="1"/>
  <c r="IB80" i="24"/>
  <c r="ADU80" i="24" s="1"/>
  <c r="DJ85" i="24"/>
  <c r="KP85" i="24"/>
  <c r="AEQ85" i="24" s="1"/>
  <c r="HV85" i="24"/>
  <c r="ADS85" i="24" s="1"/>
  <c r="IN85" i="24"/>
  <c r="ADY85" i="24" s="1"/>
  <c r="DP87" i="24"/>
  <c r="HP87" i="24"/>
  <c r="ADQ87" i="24" s="1"/>
  <c r="GX87" i="24"/>
  <c r="ADK87" i="24" s="1"/>
  <c r="DD103" i="24"/>
  <c r="AJD103" i="24" s="1"/>
  <c r="KJ103" i="24"/>
  <c r="AEO103" i="24" s="1"/>
  <c r="IT103" i="24"/>
  <c r="JF103" i="24"/>
  <c r="AEE103" i="24" s="1"/>
  <c r="FK103" i="24"/>
  <c r="FZ78" i="24"/>
  <c r="ADC78" i="24" s="1"/>
  <c r="FQ78" i="24"/>
  <c r="DV78" i="24"/>
  <c r="HP78" i="24"/>
  <c r="ADQ78" i="24" s="1"/>
  <c r="HV78" i="24"/>
  <c r="ADS78" i="24" s="1"/>
  <c r="DP79" i="24"/>
  <c r="HP79" i="24"/>
  <c r="ADQ79" i="24" s="1"/>
  <c r="GX79" i="24"/>
  <c r="ADK79" i="24" s="1"/>
  <c r="DJ80" i="24"/>
  <c r="KP80" i="24"/>
  <c r="AEQ80" i="24" s="1"/>
  <c r="HD80" i="24"/>
  <c r="ADM80" i="24" s="1"/>
  <c r="IT83" i="24"/>
  <c r="FN83" i="24"/>
  <c r="GC83" i="24"/>
  <c r="ADD83" i="24" s="1"/>
  <c r="DJ84" i="24"/>
  <c r="AJF84" i="24" s="1"/>
  <c r="KP84" i="24"/>
  <c r="AEQ84" i="24" s="1"/>
  <c r="HD84" i="24"/>
  <c r="ADM84" i="24" s="1"/>
  <c r="DS85" i="24"/>
  <c r="HJ85" i="24"/>
  <c r="ADO85" i="24" s="1"/>
  <c r="DD87" i="24"/>
  <c r="KJ87" i="24"/>
  <c r="AEO87" i="24" s="1"/>
  <c r="FK87" i="24"/>
  <c r="DS88" i="24"/>
  <c r="AJI88" i="24" s="1"/>
  <c r="GX88" i="24"/>
  <c r="ADK88" i="24" s="1"/>
  <c r="IH88" i="24"/>
  <c r="ADW88" i="24" s="1"/>
  <c r="DJ89" i="24"/>
  <c r="HV89" i="24"/>
  <c r="ADS89" i="24" s="1"/>
  <c r="IN89" i="24"/>
  <c r="ADY89" i="24" s="1"/>
  <c r="HV90" i="24"/>
  <c r="ADS90" i="24" s="1"/>
  <c r="HP90" i="24"/>
  <c r="ADQ90" i="24" s="1"/>
  <c r="KP91" i="24"/>
  <c r="AEQ91" i="24" s="1"/>
  <c r="HV91" i="24"/>
  <c r="ADS91" i="24" s="1"/>
  <c r="IN91" i="24"/>
  <c r="ADY91" i="24" s="1"/>
  <c r="DS92" i="24"/>
  <c r="GX92" i="24"/>
  <c r="ADK92" i="24" s="1"/>
  <c r="IH92" i="24"/>
  <c r="ADW92" i="24" s="1"/>
  <c r="FZ94" i="24"/>
  <c r="ADC94" i="24" s="1"/>
  <c r="FQ94" i="24"/>
  <c r="KP96" i="24"/>
  <c r="AEQ96" i="24" s="1"/>
  <c r="HD96" i="24"/>
  <c r="ADM96" i="24" s="1"/>
  <c r="DY96" i="24"/>
  <c r="GR96" i="24"/>
  <c r="ADI96" i="24" s="1"/>
  <c r="HJ96" i="24"/>
  <c r="ADO96" i="24" s="1"/>
  <c r="IB96" i="24"/>
  <c r="ADU96" i="24" s="1"/>
  <c r="DS97" i="24"/>
  <c r="HJ97" i="24"/>
  <c r="ADO97" i="24" s="1"/>
  <c r="DY98" i="24"/>
  <c r="AJK98" i="24" s="1"/>
  <c r="GR98" i="24"/>
  <c r="ADI98" i="24" s="1"/>
  <c r="HJ98" i="24"/>
  <c r="ADO98" i="24" s="1"/>
  <c r="IB98" i="24"/>
  <c r="ADU98" i="24" s="1"/>
  <c r="HP99" i="24"/>
  <c r="ADQ99" i="24" s="1"/>
  <c r="GX99" i="24"/>
  <c r="ADK99" i="24" s="1"/>
  <c r="DD100" i="24"/>
  <c r="JF100" i="24"/>
  <c r="AEE100" i="24" s="1"/>
  <c r="FH100" i="24"/>
  <c r="IT100" i="24"/>
  <c r="AEA100" i="24" s="1"/>
  <c r="DV100" i="24"/>
  <c r="HP100" i="24"/>
  <c r="ADQ100" i="24" s="1"/>
  <c r="HV100" i="24"/>
  <c r="ADS100" i="24" s="1"/>
  <c r="DM101" i="24"/>
  <c r="AJG101" i="24" s="1"/>
  <c r="IH101" i="24"/>
  <c r="ADW101" i="24" s="1"/>
  <c r="HD101" i="24"/>
  <c r="ADM101" i="24" s="1"/>
  <c r="IB101" i="24"/>
  <c r="ADU101" i="24" s="1"/>
  <c r="KJ102" i="24"/>
  <c r="AEO102" i="24" s="1"/>
  <c r="FH102" i="24"/>
  <c r="DS104" i="24"/>
  <c r="GX104" i="24"/>
  <c r="ADK104" i="24" s="1"/>
  <c r="IH104" i="24"/>
  <c r="ADW104" i="24" s="1"/>
  <c r="HV105" i="24"/>
  <c r="ADS105" i="24" s="1"/>
  <c r="IN105" i="24"/>
  <c r="ADY105" i="24" s="1"/>
  <c r="KP105" i="24"/>
  <c r="AEQ105" i="24" s="1"/>
  <c r="FZ106" i="24"/>
  <c r="ADC106" i="24" s="1"/>
  <c r="KJ106" i="24"/>
  <c r="AEO106" i="24" s="1"/>
  <c r="FQ106" i="24"/>
  <c r="HV106" i="24"/>
  <c r="ADS106" i="24" s="1"/>
  <c r="HP106" i="24"/>
  <c r="ADQ106" i="24" s="1"/>
  <c r="DJ107" i="24"/>
  <c r="HV107" i="24"/>
  <c r="ADS107" i="24" s="1"/>
  <c r="IN107" i="24"/>
  <c r="ADY107" i="24" s="1"/>
  <c r="HP108" i="24"/>
  <c r="ADQ108" i="24" s="1"/>
  <c r="HV108" i="24"/>
  <c r="ADS108" i="24" s="1"/>
  <c r="DM109" i="24"/>
  <c r="IH109" i="24"/>
  <c r="ADW109" i="24" s="1"/>
  <c r="HD109" i="24"/>
  <c r="ADM109" i="24" s="1"/>
  <c r="IB109" i="24"/>
  <c r="ADU109" i="24" s="1"/>
  <c r="DS86" i="24"/>
  <c r="GX86" i="24"/>
  <c r="ADK86" i="24" s="1"/>
  <c r="IH86" i="24"/>
  <c r="ADW86" i="24" s="1"/>
  <c r="DS93" i="24"/>
  <c r="HJ93" i="24"/>
  <c r="ADO93" i="24" s="1"/>
  <c r="DY94" i="24"/>
  <c r="IB94" i="24"/>
  <c r="ADU94" i="24" s="1"/>
  <c r="GR94" i="24"/>
  <c r="ADI94" i="24" s="1"/>
  <c r="HJ94" i="24"/>
  <c r="ADO94" i="24" s="1"/>
  <c r="DD97" i="24"/>
  <c r="AJD97" i="24" s="1"/>
  <c r="KJ97" i="24"/>
  <c r="AEO97" i="24" s="1"/>
  <c r="JF97" i="24"/>
  <c r="AEE97" i="24" s="1"/>
  <c r="IT97" i="24"/>
  <c r="AEA97" i="24" s="1"/>
  <c r="FK97" i="24"/>
  <c r="GC103" i="24"/>
  <c r="ADD103" i="24" s="1"/>
  <c r="GL103" i="24"/>
  <c r="FN103" i="24"/>
  <c r="GF76" i="24"/>
  <c r="FQ76" i="24"/>
  <c r="FZ76" i="24"/>
  <c r="ADC76" i="24" s="1"/>
  <c r="KJ76" i="24"/>
  <c r="AEO76" i="24" s="1"/>
  <c r="FZ82" i="24"/>
  <c r="ADC82" i="24" s="1"/>
  <c r="FQ82" i="24"/>
  <c r="IT86" i="24"/>
  <c r="GL86" i="24"/>
  <c r="FQ86" i="24"/>
  <c r="FZ86" i="24"/>
  <c r="ADC86" i="24" s="1"/>
  <c r="KJ86" i="24"/>
  <c r="AEO86" i="24" s="1"/>
  <c r="KP92" i="24"/>
  <c r="AEQ92" i="24" s="1"/>
  <c r="HD92" i="24"/>
  <c r="ADM92" i="24" s="1"/>
  <c r="KJ105" i="24"/>
  <c r="AEO105" i="24" s="1"/>
  <c r="GC105" i="24"/>
  <c r="ADD105" i="24" s="1"/>
  <c r="GF105" i="24"/>
  <c r="FN105" i="24"/>
  <c r="GL105" i="24"/>
  <c r="KJ80" i="24"/>
  <c r="AEO80" i="24" s="1"/>
  <c r="IT80" i="24"/>
  <c r="AEA80" i="24" s="1"/>
  <c r="GF80" i="24"/>
  <c r="FZ80" i="24"/>
  <c r="ADC80" i="24" s="1"/>
  <c r="FQ80" i="24"/>
  <c r="GL80" i="24"/>
  <c r="DD82" i="24"/>
  <c r="AJD82" i="24" s="1"/>
  <c r="JF82" i="24"/>
  <c r="AEE82" i="24" s="1"/>
  <c r="KJ82" i="24"/>
  <c r="AEO82" i="24" s="1"/>
  <c r="IT82" i="24"/>
  <c r="FH82" i="24"/>
  <c r="DY86" i="24"/>
  <c r="AJK86" i="24" s="1"/>
  <c r="IB86" i="24"/>
  <c r="ADU86" i="24" s="1"/>
  <c r="GR86" i="24"/>
  <c r="ADI86" i="24" s="1"/>
  <c r="HJ86" i="24"/>
  <c r="ADO86" i="24" s="1"/>
  <c r="DV89" i="24"/>
  <c r="GR89" i="24"/>
  <c r="ADI89" i="24" s="1"/>
  <c r="KJ95" i="24"/>
  <c r="AEO95" i="24" s="1"/>
  <c r="IT95" i="24"/>
  <c r="GC95" i="24"/>
  <c r="ADD95" i="24" s="1"/>
  <c r="FN95" i="24"/>
  <c r="DD74" i="24"/>
  <c r="AJD74" i="24" s="1"/>
  <c r="KJ74" i="24"/>
  <c r="AEO74" i="24" s="1"/>
  <c r="FH74" i="24"/>
  <c r="DJ77" i="24"/>
  <c r="HV77" i="24"/>
  <c r="ADS77" i="24" s="1"/>
  <c r="IN77" i="24"/>
  <c r="ADY77" i="24" s="1"/>
  <c r="DD78" i="24"/>
  <c r="AJD78" i="24" s="1"/>
  <c r="FH78" i="24"/>
  <c r="KJ78" i="24"/>
  <c r="AEO78" i="24" s="1"/>
  <c r="DY78" i="24"/>
  <c r="AJK78" i="24" s="1"/>
  <c r="IB78" i="24"/>
  <c r="ADU78" i="24" s="1"/>
  <c r="GR78" i="24"/>
  <c r="ADI78" i="24" s="1"/>
  <c r="HJ78" i="24"/>
  <c r="ADO78" i="24" s="1"/>
  <c r="DS79" i="24"/>
  <c r="HJ79" i="24"/>
  <c r="ADO79" i="24" s="1"/>
  <c r="KJ83" i="24"/>
  <c r="AEO83" i="24" s="1"/>
  <c r="FK83" i="24"/>
  <c r="DS83" i="24"/>
  <c r="AJI83" i="24" s="1"/>
  <c r="HJ83" i="24"/>
  <c r="ADO83" i="24" s="1"/>
  <c r="GC85" i="24"/>
  <c r="ADD85" i="24" s="1"/>
  <c r="GF85" i="24"/>
  <c r="GL85" i="24"/>
  <c r="KJ85" i="24"/>
  <c r="AEO85" i="24" s="1"/>
  <c r="FN85" i="24"/>
  <c r="DV85" i="24"/>
  <c r="GR85" i="24"/>
  <c r="ADI85" i="24" s="1"/>
  <c r="DV88" i="24"/>
  <c r="AJJ88" i="24" s="1"/>
  <c r="HP88" i="24"/>
  <c r="ADQ88" i="24" s="1"/>
  <c r="HV88" i="24"/>
  <c r="ADS88" i="24" s="1"/>
  <c r="DM89" i="24"/>
  <c r="HD89" i="24"/>
  <c r="ADM89" i="24" s="1"/>
  <c r="IB89" i="24"/>
  <c r="ADU89" i="24" s="1"/>
  <c r="IH89" i="24"/>
  <c r="ADW89" i="24" s="1"/>
  <c r="FZ90" i="24"/>
  <c r="ADC90" i="24" s="1"/>
  <c r="KJ90" i="24"/>
  <c r="AEO90" i="24" s="1"/>
  <c r="FQ90" i="24"/>
  <c r="GF92" i="24"/>
  <c r="GL92" i="24"/>
  <c r="FZ92" i="24"/>
  <c r="ADC92" i="24" s="1"/>
  <c r="FQ92" i="24"/>
  <c r="IT92" i="24"/>
  <c r="AEA92" i="24" s="1"/>
  <c r="DV92" i="24"/>
  <c r="AJJ92" i="24" s="1"/>
  <c r="HP92" i="24"/>
  <c r="ADQ92" i="24" s="1"/>
  <c r="HV92" i="24"/>
  <c r="ADS92" i="24" s="1"/>
  <c r="DM93" i="24"/>
  <c r="IH93" i="24"/>
  <c r="ADW93" i="24" s="1"/>
  <c r="HD93" i="24"/>
  <c r="ADM93" i="24" s="1"/>
  <c r="IB93" i="24"/>
  <c r="ADU93" i="24" s="1"/>
  <c r="DS94" i="24"/>
  <c r="AJI94" i="24" s="1"/>
  <c r="GX94" i="24"/>
  <c r="ADK94" i="24" s="1"/>
  <c r="IH94" i="24"/>
  <c r="ADW94" i="24" s="1"/>
  <c r="HV95" i="24"/>
  <c r="ADS95" i="24" s="1"/>
  <c r="IN95" i="24"/>
  <c r="ADY95" i="24" s="1"/>
  <c r="DV97" i="24"/>
  <c r="GR97" i="24"/>
  <c r="ADI97" i="24" s="1"/>
  <c r="DY100" i="24"/>
  <c r="GR100" i="24"/>
  <c r="ADI100" i="24" s="1"/>
  <c r="HJ100" i="24"/>
  <c r="ADO100" i="24" s="1"/>
  <c r="IB100" i="24"/>
  <c r="ADU100" i="24" s="1"/>
  <c r="DP101" i="24"/>
  <c r="HP101" i="24"/>
  <c r="ADQ101" i="24" s="1"/>
  <c r="GX101" i="24"/>
  <c r="ADK101" i="24" s="1"/>
  <c r="DY102" i="24"/>
  <c r="AJK102" i="24" s="1"/>
  <c r="IB102" i="24"/>
  <c r="ADU102" i="24" s="1"/>
  <c r="GR102" i="24"/>
  <c r="ADI102" i="24" s="1"/>
  <c r="HJ102" i="24"/>
  <c r="ADO102" i="24" s="1"/>
  <c r="DM103" i="24"/>
  <c r="AJG103" i="24" s="1"/>
  <c r="IB103" i="24"/>
  <c r="ADU103" i="24" s="1"/>
  <c r="IH103" i="24"/>
  <c r="ADW103" i="24" s="1"/>
  <c r="HD103" i="24"/>
  <c r="ADM103" i="24" s="1"/>
  <c r="FZ104" i="24"/>
  <c r="ADC104" i="24" s="1"/>
  <c r="IT104" i="24"/>
  <c r="AEA104" i="24" s="1"/>
  <c r="GF104" i="24"/>
  <c r="GL104" i="24"/>
  <c r="FQ104" i="24"/>
  <c r="DV104" i="24"/>
  <c r="HP104" i="24"/>
  <c r="ADQ104" i="24" s="1"/>
  <c r="HV104" i="24"/>
  <c r="ADS104" i="24" s="1"/>
  <c r="JF106" i="24"/>
  <c r="AEE106" i="24" s="1"/>
  <c r="IT106" i="24"/>
  <c r="FH106" i="24"/>
  <c r="DM107" i="24"/>
  <c r="AJG107" i="24" s="1"/>
  <c r="IH107" i="24"/>
  <c r="ADW107" i="24" s="1"/>
  <c r="HD107" i="24"/>
  <c r="ADM107" i="24" s="1"/>
  <c r="IB107" i="24"/>
  <c r="ADU107" i="24" s="1"/>
  <c r="GF108" i="24"/>
  <c r="FZ108" i="24"/>
  <c r="ADC108" i="24" s="1"/>
  <c r="FQ108" i="24"/>
  <c r="DP109" i="24"/>
  <c r="AJH109" i="24" s="1"/>
  <c r="HP109" i="24"/>
  <c r="ADQ109" i="24" s="1"/>
  <c r="GX109" i="24"/>
  <c r="ADK109" i="24" s="1"/>
  <c r="DJ81" i="24"/>
  <c r="HV81" i="24"/>
  <c r="ADS81" i="24" s="1"/>
  <c r="IN81" i="24"/>
  <c r="ADY81" i="24" s="1"/>
  <c r="KP81" i="24"/>
  <c r="AEQ81" i="24" s="1"/>
  <c r="DV109" i="24"/>
  <c r="GR109" i="24"/>
  <c r="ADI109" i="24" s="1"/>
  <c r="DD79" i="24"/>
  <c r="KJ79" i="24"/>
  <c r="AEO79" i="24" s="1"/>
  <c r="IT79" i="24"/>
  <c r="JF79" i="24"/>
  <c r="AEE79" i="24" s="1"/>
  <c r="FK79" i="24"/>
  <c r="DM81" i="24"/>
  <c r="AJG81" i="24" s="1"/>
  <c r="HD81" i="24"/>
  <c r="ADM81" i="24" s="1"/>
  <c r="IB81" i="24"/>
  <c r="ADU81" i="24" s="1"/>
  <c r="IH81" i="24"/>
  <c r="ADW81" i="24" s="1"/>
  <c r="HP84" i="24"/>
  <c r="ADQ84" i="24" s="1"/>
  <c r="HV84" i="24"/>
  <c r="ADS84" i="24" s="1"/>
  <c r="DV86" i="24"/>
  <c r="HP86" i="24"/>
  <c r="ADQ86" i="24" s="1"/>
  <c r="HV86" i="24"/>
  <c r="ADS86" i="24" s="1"/>
  <c r="DS89" i="24"/>
  <c r="HJ89" i="24"/>
  <c r="ADO89" i="24" s="1"/>
  <c r="DV93" i="24"/>
  <c r="AJJ93" i="24" s="1"/>
  <c r="GR93" i="24"/>
  <c r="ADI93" i="24" s="1"/>
  <c r="DD76" i="24"/>
  <c r="JF76" i="24"/>
  <c r="AEE76" i="24" s="1"/>
  <c r="FH76" i="24"/>
  <c r="IT76" i="24"/>
  <c r="AEA76" i="24" s="1"/>
  <c r="DD86" i="24"/>
  <c r="FH86" i="24"/>
  <c r="GL91" i="24"/>
  <c r="GC91" i="24"/>
  <c r="ADD91" i="24" s="1"/>
  <c r="KJ91" i="24"/>
  <c r="AEO91" i="24" s="1"/>
  <c r="FN91" i="24"/>
  <c r="DD93" i="24"/>
  <c r="KJ93" i="24"/>
  <c r="AEO93" i="24" s="1"/>
  <c r="FK93" i="24"/>
  <c r="DJ97" i="24"/>
  <c r="AJF97" i="24" s="1"/>
  <c r="HV97" i="24"/>
  <c r="ADS97" i="24" s="1"/>
  <c r="IN97" i="24"/>
  <c r="ADY97" i="24" s="1"/>
  <c r="KP97" i="24"/>
  <c r="AEQ97" i="24" s="1"/>
  <c r="DP102" i="24"/>
  <c r="IN102" i="24"/>
  <c r="ADY102" i="24" s="1"/>
  <c r="GL75" i="24"/>
  <c r="GC75" i="24"/>
  <c r="ADD75" i="24" s="1"/>
  <c r="KJ75" i="24"/>
  <c r="AEO75" i="24" s="1"/>
  <c r="FN75" i="24"/>
  <c r="DM77" i="24"/>
  <c r="AJG77" i="24" s="1"/>
  <c r="IH77" i="24"/>
  <c r="ADW77" i="24" s="1"/>
  <c r="HD77" i="24"/>
  <c r="ADM77" i="24" s="1"/>
  <c r="IB77" i="24"/>
  <c r="ADU77" i="24" s="1"/>
  <c r="DV79" i="24"/>
  <c r="AJJ79" i="24" s="1"/>
  <c r="GR79" i="24"/>
  <c r="ADI79" i="24" s="1"/>
  <c r="DP80" i="24"/>
  <c r="AJH80" i="24" s="1"/>
  <c r="IN80" i="24"/>
  <c r="ADY80" i="24" s="1"/>
  <c r="DV83" i="24"/>
  <c r="AJJ83" i="24" s="1"/>
  <c r="GR83" i="24"/>
  <c r="ADI83" i="24" s="1"/>
  <c r="DP84" i="24"/>
  <c r="IN84" i="24"/>
  <c r="ADY84" i="24" s="1"/>
  <c r="IT85" i="24"/>
  <c r="AEA85" i="24" s="1"/>
  <c r="JF85" i="24"/>
  <c r="AEE85" i="24" s="1"/>
  <c r="FK85" i="24"/>
  <c r="DP86" i="24"/>
  <c r="AJH86" i="24" s="1"/>
  <c r="IN86" i="24"/>
  <c r="ADY86" i="24" s="1"/>
  <c r="KP87" i="24"/>
  <c r="AEQ87" i="24" s="1"/>
  <c r="HV87" i="24"/>
  <c r="ADS87" i="24" s="1"/>
  <c r="IN87" i="24"/>
  <c r="ADY87" i="24" s="1"/>
  <c r="FZ88" i="24"/>
  <c r="ADC88" i="24" s="1"/>
  <c r="GF88" i="24"/>
  <c r="FQ88" i="24"/>
  <c r="GR88" i="24"/>
  <c r="ADI88" i="24" s="1"/>
  <c r="HJ88" i="24"/>
  <c r="ADO88" i="24" s="1"/>
  <c r="IB88" i="24"/>
  <c r="ADU88" i="24" s="1"/>
  <c r="HP89" i="24"/>
  <c r="ADQ89" i="24" s="1"/>
  <c r="GX89" i="24"/>
  <c r="ADK89" i="24" s="1"/>
  <c r="DD90" i="24"/>
  <c r="FH90" i="24"/>
  <c r="GR90" i="24"/>
  <c r="ADI90" i="24" s="1"/>
  <c r="HJ90" i="24"/>
  <c r="ADO90" i="24" s="1"/>
  <c r="IB90" i="24"/>
  <c r="ADU90" i="24" s="1"/>
  <c r="DM91" i="24"/>
  <c r="IH91" i="24"/>
  <c r="ADW91" i="24" s="1"/>
  <c r="HD91" i="24"/>
  <c r="ADM91" i="24" s="1"/>
  <c r="IB91" i="24"/>
  <c r="ADU91" i="24" s="1"/>
  <c r="DD92" i="24"/>
  <c r="KJ92" i="24"/>
  <c r="AEO92" i="24" s="1"/>
  <c r="FH92" i="24"/>
  <c r="DY92" i="24"/>
  <c r="AJK92" i="24" s="1"/>
  <c r="GR92" i="24"/>
  <c r="ADI92" i="24" s="1"/>
  <c r="HJ92" i="24"/>
  <c r="ADO92" i="24" s="1"/>
  <c r="IB92" i="24"/>
  <c r="ADU92" i="24" s="1"/>
  <c r="DP93" i="24"/>
  <c r="AJH93" i="24" s="1"/>
  <c r="HP93" i="24"/>
  <c r="ADQ93" i="24" s="1"/>
  <c r="GX93" i="24"/>
  <c r="ADK93" i="24" s="1"/>
  <c r="JF94" i="24"/>
  <c r="AEE94" i="24" s="1"/>
  <c r="IT94" i="24"/>
  <c r="FH94" i="24"/>
  <c r="KJ94" i="24"/>
  <c r="AEO94" i="24" s="1"/>
  <c r="DV94" i="24"/>
  <c r="HP94" i="24"/>
  <c r="ADQ94" i="24" s="1"/>
  <c r="HV94" i="24"/>
  <c r="ADS94" i="24" s="1"/>
  <c r="GF97" i="24"/>
  <c r="GC97" i="24"/>
  <c r="ADD97" i="24" s="1"/>
  <c r="GL97" i="24"/>
  <c r="FN97" i="24"/>
  <c r="GL99" i="24"/>
  <c r="FN99" i="24"/>
  <c r="GC99" i="24"/>
  <c r="ADD99" i="24" s="1"/>
  <c r="DS99" i="24"/>
  <c r="HJ99" i="24"/>
  <c r="ADO99" i="24" s="1"/>
  <c r="DS101" i="24"/>
  <c r="HJ101" i="24"/>
  <c r="ADO101" i="24" s="1"/>
  <c r="HP103" i="24"/>
  <c r="ADQ103" i="24" s="1"/>
  <c r="GX103" i="24"/>
  <c r="ADK103" i="24" s="1"/>
  <c r="DD104" i="24"/>
  <c r="KJ104" i="24"/>
  <c r="AEO104" i="24" s="1"/>
  <c r="FH104" i="24"/>
  <c r="DY104" i="24"/>
  <c r="GR104" i="24"/>
  <c r="ADI104" i="24" s="1"/>
  <c r="HJ104" i="24"/>
  <c r="ADO104" i="24" s="1"/>
  <c r="IB104" i="24"/>
  <c r="ADU104" i="24" s="1"/>
  <c r="DM105" i="24"/>
  <c r="AJG105" i="24" s="1"/>
  <c r="HD105" i="24"/>
  <c r="ADM105" i="24" s="1"/>
  <c r="IB105" i="24"/>
  <c r="ADU105" i="24" s="1"/>
  <c r="IH105" i="24"/>
  <c r="ADW105" i="24" s="1"/>
  <c r="GR106" i="24"/>
  <c r="ADI106" i="24" s="1"/>
  <c r="HJ106" i="24"/>
  <c r="ADO106" i="24" s="1"/>
  <c r="IB106" i="24"/>
  <c r="ADU106" i="24" s="1"/>
  <c r="DP107" i="24"/>
  <c r="HP107" i="24"/>
  <c r="ADQ107" i="24" s="1"/>
  <c r="GX107" i="24"/>
  <c r="ADK107" i="24" s="1"/>
  <c r="DD108" i="24"/>
  <c r="AJD108" i="24" s="1"/>
  <c r="KJ108" i="24"/>
  <c r="AEO108" i="24" s="1"/>
  <c r="FH108" i="24"/>
  <c r="DY108" i="24"/>
  <c r="AJK108" i="24" s="1"/>
  <c r="GR108" i="24"/>
  <c r="ADI108" i="24" s="1"/>
  <c r="HJ108" i="24"/>
  <c r="ADO108" i="24" s="1"/>
  <c r="IB108" i="24"/>
  <c r="ADU108" i="24" s="1"/>
  <c r="DS109" i="24"/>
  <c r="HJ109" i="24"/>
  <c r="ADO109" i="24" s="1"/>
  <c r="DD64" i="24"/>
  <c r="KJ64" i="24"/>
  <c r="AEO64" i="24" s="1"/>
  <c r="IT64" i="24"/>
  <c r="AEA64" i="24" s="1"/>
  <c r="JF64" i="24"/>
  <c r="AEE64" i="24" s="1"/>
  <c r="FH64" i="24"/>
  <c r="FI64" i="24" s="1"/>
  <c r="DJ74" i="24"/>
  <c r="AJF74" i="24" s="1"/>
  <c r="HD74" i="24"/>
  <c r="ADM74" i="24" s="1"/>
  <c r="KP74" i="24"/>
  <c r="AEQ74" i="24" s="1"/>
  <c r="DS66" i="24"/>
  <c r="IH66" i="24"/>
  <c r="ADW66" i="24" s="1"/>
  <c r="GX66" i="24"/>
  <c r="ADK66" i="24" s="1"/>
  <c r="DV73" i="24"/>
  <c r="AJJ73" i="24" s="1"/>
  <c r="GR73" i="24"/>
  <c r="DJ75" i="24"/>
  <c r="AJF75" i="24" s="1"/>
  <c r="IN75" i="24"/>
  <c r="ADY75" i="24" s="1"/>
  <c r="KP75" i="24"/>
  <c r="AEQ75" i="24" s="1"/>
  <c r="HV75" i="24"/>
  <c r="ADS75" i="24" s="1"/>
  <c r="DV66" i="24"/>
  <c r="HP66" i="24"/>
  <c r="ADQ66" i="24" s="1"/>
  <c r="HV66" i="24"/>
  <c r="ADS66" i="24" s="1"/>
  <c r="DP67" i="24"/>
  <c r="AJH67" i="24" s="1"/>
  <c r="HP67" i="24"/>
  <c r="ADQ67" i="24" s="1"/>
  <c r="GX67" i="24"/>
  <c r="ADK67" i="24" s="1"/>
  <c r="GL69" i="24"/>
  <c r="ADG69" i="24" s="1"/>
  <c r="GC69" i="24"/>
  <c r="FN69" i="24"/>
  <c r="FO69" i="24" s="1"/>
  <c r="GF69" i="24"/>
  <c r="ADE69" i="24" s="1"/>
  <c r="DS69" i="24"/>
  <c r="AJI69" i="24" s="1"/>
  <c r="HJ69" i="24"/>
  <c r="ADO69" i="24" s="1"/>
  <c r="HG70" i="24"/>
  <c r="HE70" i="24"/>
  <c r="IT71" i="24"/>
  <c r="AEA71" i="24" s="1"/>
  <c r="GC71" i="24"/>
  <c r="FN71" i="24"/>
  <c r="FO71" i="24" s="1"/>
  <c r="KJ71" i="24"/>
  <c r="AEO71" i="24" s="1"/>
  <c r="DV71" i="24"/>
  <c r="AJJ71" i="24" s="1"/>
  <c r="GR71" i="24"/>
  <c r="ADI71" i="24" s="1"/>
  <c r="DP72" i="24"/>
  <c r="AJH72" i="24" s="1"/>
  <c r="IN72" i="24"/>
  <c r="ADY72" i="24" s="1"/>
  <c r="DS74" i="24"/>
  <c r="AJI74" i="24" s="1"/>
  <c r="IH74" i="24"/>
  <c r="ADW74" i="24" s="1"/>
  <c r="GX74" i="24"/>
  <c r="ADK74" i="24" s="1"/>
  <c r="DM75" i="24"/>
  <c r="AJG75" i="24" s="1"/>
  <c r="IB75" i="24"/>
  <c r="ADU75" i="24" s="1"/>
  <c r="HD75" i="24"/>
  <c r="ADM75" i="24" s="1"/>
  <c r="IH75" i="24"/>
  <c r="ADW75" i="24" s="1"/>
  <c r="DJ69" i="24"/>
  <c r="IN69" i="24"/>
  <c r="ADY69" i="24" s="1"/>
  <c r="KP69" i="24"/>
  <c r="AEQ69" i="24" s="1"/>
  <c r="HV69" i="24"/>
  <c r="ADS69" i="24" s="1"/>
  <c r="DY68" i="24"/>
  <c r="IB68" i="24"/>
  <c r="ADU68" i="24" s="1"/>
  <c r="GR68" i="24"/>
  <c r="ADI68" i="24" s="1"/>
  <c r="HJ68" i="24"/>
  <c r="ADO68" i="24" s="1"/>
  <c r="DJ72" i="24"/>
  <c r="KP72" i="24"/>
  <c r="AEQ72" i="24" s="1"/>
  <c r="HD72" i="24"/>
  <c r="ADM72" i="24" s="1"/>
  <c r="DJ64" i="24"/>
  <c r="AJF64" i="24" s="1"/>
  <c r="HD64" i="24"/>
  <c r="ADM64" i="24" s="1"/>
  <c r="DM67" i="24"/>
  <c r="AJG72" i="24" s="1"/>
  <c r="IB67" i="24"/>
  <c r="ADU67" i="24" s="1"/>
  <c r="HD67" i="24"/>
  <c r="ADM67" i="24" s="1"/>
  <c r="IH67" i="24"/>
  <c r="ADW67" i="24" s="1"/>
  <c r="DP69" i="24"/>
  <c r="GX69" i="24"/>
  <c r="ADK69" i="24" s="1"/>
  <c r="HP69" i="24"/>
  <c r="ADQ69" i="24" s="1"/>
  <c r="DS71" i="24"/>
  <c r="HJ71" i="24"/>
  <c r="ADO71" i="24" s="1"/>
  <c r="DP74" i="24"/>
  <c r="AJH74" i="24" s="1"/>
  <c r="IN74" i="24"/>
  <c r="ADY74" i="24" s="1"/>
  <c r="DV77" i="24"/>
  <c r="GR77" i="24"/>
  <c r="ADI77" i="24" s="1"/>
  <c r="DD62" i="24"/>
  <c r="FH62" i="24"/>
  <c r="FI62" i="24" s="1"/>
  <c r="KJ62" i="24"/>
  <c r="AEO62" i="24" s="1"/>
  <c r="DJ65" i="24"/>
  <c r="HV65" i="24"/>
  <c r="ADS65" i="24" s="1"/>
  <c r="IN65" i="24"/>
  <c r="ADY65" i="24" s="1"/>
  <c r="FZ66" i="24"/>
  <c r="FQ66" i="24"/>
  <c r="FR66" i="24" s="1"/>
  <c r="KJ66" i="24"/>
  <c r="AEO66" i="24" s="1"/>
  <c r="DY66" i="24"/>
  <c r="GR66" i="24"/>
  <c r="ADI66" i="24" s="1"/>
  <c r="IB66" i="24"/>
  <c r="ADU66" i="24" s="1"/>
  <c r="HJ66" i="24"/>
  <c r="ADO66" i="24" s="1"/>
  <c r="DS67" i="24"/>
  <c r="HJ67" i="24"/>
  <c r="ADO67" i="24" s="1"/>
  <c r="DJ68" i="24"/>
  <c r="HD68" i="24"/>
  <c r="ADM68" i="24" s="1"/>
  <c r="KP68" i="24"/>
  <c r="AEQ68" i="24" s="1"/>
  <c r="DV69" i="24"/>
  <c r="GR69" i="24"/>
  <c r="ADI69" i="24" s="1"/>
  <c r="AJW71" i="24"/>
  <c r="DS72" i="24"/>
  <c r="AJI72" i="24" s="1"/>
  <c r="IH72" i="24"/>
  <c r="ADW72" i="24" s="1"/>
  <c r="GX72" i="24"/>
  <c r="ADK72" i="24" s="1"/>
  <c r="DJ73" i="24"/>
  <c r="KP73" i="24"/>
  <c r="HV73" i="24"/>
  <c r="IN73" i="24"/>
  <c r="DV74" i="24"/>
  <c r="HV74" i="24"/>
  <c r="ADS74" i="24" s="1"/>
  <c r="HP74" i="24"/>
  <c r="ADQ74" i="24" s="1"/>
  <c r="DP75" i="24"/>
  <c r="AJH75" i="24" s="1"/>
  <c r="HP75" i="24"/>
  <c r="ADQ75" i="24" s="1"/>
  <c r="GX75" i="24"/>
  <c r="ADK75" i="24" s="1"/>
  <c r="KJ65" i="24"/>
  <c r="AEO65" i="24" s="1"/>
  <c r="IT65" i="24"/>
  <c r="AEA65" i="24" s="1"/>
  <c r="GF65" i="24"/>
  <c r="ADE65" i="24" s="1"/>
  <c r="GC65" i="24"/>
  <c r="FN65" i="24"/>
  <c r="FO65" i="24" s="1"/>
  <c r="FZ68" i="24"/>
  <c r="FQ68" i="24"/>
  <c r="FR68" i="24" s="1"/>
  <c r="IT68" i="24"/>
  <c r="AEA68" i="24" s="1"/>
  <c r="GF68" i="24"/>
  <c r="ADE68" i="24" s="1"/>
  <c r="GL68" i="24"/>
  <c r="ADG68" i="24" s="1"/>
  <c r="DY70" i="24"/>
  <c r="HJ70" i="24"/>
  <c r="ADO70" i="24" s="1"/>
  <c r="IB70" i="24"/>
  <c r="ADU70" i="24" s="1"/>
  <c r="GR70" i="24"/>
  <c r="ADI70" i="24" s="1"/>
  <c r="GL63" i="24"/>
  <c r="ADG63" i="24" s="1"/>
  <c r="FN63" i="24"/>
  <c r="FO63" i="24" s="1"/>
  <c r="GC63" i="24"/>
  <c r="DM65" i="24"/>
  <c r="AJG65" i="24" s="1"/>
  <c r="IH65" i="24"/>
  <c r="ADW65" i="24" s="1"/>
  <c r="HD65" i="24"/>
  <c r="ADM65" i="24" s="1"/>
  <c r="IB65" i="24"/>
  <c r="ADU65" i="24" s="1"/>
  <c r="DD66" i="24"/>
  <c r="FH66" i="24"/>
  <c r="FI66" i="24" s="1"/>
  <c r="GU67" i="24"/>
  <c r="GS67" i="24"/>
  <c r="FK69" i="24"/>
  <c r="FL69" i="24" s="1"/>
  <c r="KJ69" i="24"/>
  <c r="AEO69" i="24" s="1"/>
  <c r="DD71" i="24"/>
  <c r="AJD71" i="24" s="1"/>
  <c r="HV72" i="24"/>
  <c r="ADS72" i="24" s="1"/>
  <c r="HP72" i="24"/>
  <c r="ADQ72" i="24" s="1"/>
  <c r="DM73" i="24"/>
  <c r="IH73" i="24"/>
  <c r="IB73" i="24"/>
  <c r="HD73" i="24"/>
  <c r="FQ74" i="24"/>
  <c r="IT74" i="24"/>
  <c r="FZ74" i="24"/>
  <c r="ADC74" i="24" s="1"/>
  <c r="GL74" i="24"/>
  <c r="DY74" i="24"/>
  <c r="IB74" i="24"/>
  <c r="ADU74" i="24" s="1"/>
  <c r="HJ74" i="24"/>
  <c r="ADO74" i="24" s="1"/>
  <c r="GR74" i="24"/>
  <c r="ADI74" i="24" s="1"/>
  <c r="DS75" i="24"/>
  <c r="AJI75" i="24" s="1"/>
  <c r="HJ75" i="24"/>
  <c r="ADO75" i="24" s="1"/>
  <c r="DM71" i="24"/>
  <c r="IH71" i="24"/>
  <c r="ADW71" i="24" s="1"/>
  <c r="IB71" i="24"/>
  <c r="ADU71" i="24" s="1"/>
  <c r="HD71" i="24"/>
  <c r="ADM71" i="24" s="1"/>
  <c r="DV76" i="24"/>
  <c r="AJJ76" i="24" s="1"/>
  <c r="HP76" i="24"/>
  <c r="ADQ76" i="24" s="1"/>
  <c r="HV76" i="24"/>
  <c r="ADS76" i="24" s="1"/>
  <c r="DV65" i="24"/>
  <c r="AJJ65" i="24" s="1"/>
  <c r="DJ67" i="24"/>
  <c r="IN67" i="24"/>
  <c r="ADY67" i="24" s="1"/>
  <c r="KP67" i="24"/>
  <c r="AEQ67" i="24" s="1"/>
  <c r="HV67" i="24"/>
  <c r="ADS67" i="24" s="1"/>
  <c r="DD70" i="24"/>
  <c r="JF70" i="24"/>
  <c r="AEE70" i="24" s="1"/>
  <c r="FH70" i="24"/>
  <c r="FI70" i="24" s="1"/>
  <c r="IT70" i="24"/>
  <c r="AEA70" i="24" s="1"/>
  <c r="GF73" i="24"/>
  <c r="GC73" i="24"/>
  <c r="ADD73" i="24" s="1"/>
  <c r="GL73" i="24"/>
  <c r="FN73" i="24"/>
  <c r="DD65" i="24"/>
  <c r="AJD65" i="24" s="1"/>
  <c r="FK65" i="24"/>
  <c r="FL65" i="24" s="1"/>
  <c r="DD68" i="24"/>
  <c r="FH68" i="24"/>
  <c r="FI68" i="24" s="1"/>
  <c r="KJ68" i="24"/>
  <c r="AEO68" i="24" s="1"/>
  <c r="DD73" i="24"/>
  <c r="AJD73" i="24" s="1"/>
  <c r="KJ73" i="24"/>
  <c r="JF73" i="24"/>
  <c r="IT73" i="24"/>
  <c r="FK73" i="24"/>
  <c r="DD63" i="24"/>
  <c r="AJD63" i="24" s="1"/>
  <c r="KJ63" i="24"/>
  <c r="AEO63" i="24" s="1"/>
  <c r="FK63" i="24"/>
  <c r="FL63" i="24" s="1"/>
  <c r="DP65" i="24"/>
  <c r="AJH65" i="24" s="1"/>
  <c r="GX65" i="24"/>
  <c r="ADK65" i="24" s="1"/>
  <c r="HP65" i="24"/>
  <c r="ADQ65" i="24" s="1"/>
  <c r="GC67" i="24"/>
  <c r="FN67" i="24"/>
  <c r="FO67" i="24" s="1"/>
  <c r="GL67" i="24"/>
  <c r="ADG67" i="24" s="1"/>
  <c r="DV67" i="24"/>
  <c r="AJJ67" i="24" s="1"/>
  <c r="DP68" i="24"/>
  <c r="IN68" i="24"/>
  <c r="ADY68" i="24" s="1"/>
  <c r="DD69" i="24"/>
  <c r="DP70" i="24"/>
  <c r="IN70" i="24"/>
  <c r="ADY70" i="24" s="1"/>
  <c r="GF72" i="24"/>
  <c r="ADE72" i="24" s="1"/>
  <c r="FZ72" i="24"/>
  <c r="FQ72" i="24"/>
  <c r="FR72" i="24" s="1"/>
  <c r="AJY72" i="24" s="1"/>
  <c r="DV72" i="24"/>
  <c r="GX73" i="24"/>
  <c r="HP73" i="24"/>
  <c r="DV75" i="24"/>
  <c r="GR75" i="24"/>
  <c r="ADI75" i="24" s="1"/>
  <c r="DP76" i="24"/>
  <c r="AJH76" i="24" s="1"/>
  <c r="IN76" i="24"/>
  <c r="ADY76" i="24" s="1"/>
  <c r="GU65" i="24"/>
  <c r="GS65" i="24"/>
  <c r="DV68" i="24"/>
  <c r="HP68" i="24"/>
  <c r="ADQ68" i="24" s="1"/>
  <c r="HV68" i="24"/>
  <c r="ADS68" i="24" s="1"/>
  <c r="DV70" i="24"/>
  <c r="HP70" i="24"/>
  <c r="ADQ70" i="24" s="1"/>
  <c r="HV70" i="24"/>
  <c r="ADS70" i="24" s="1"/>
  <c r="DP66" i="24"/>
  <c r="AJH66" i="24" s="1"/>
  <c r="IN66" i="24"/>
  <c r="ADY66" i="24" s="1"/>
  <c r="DM69" i="24"/>
  <c r="AJG69" i="24" s="1"/>
  <c r="IB69" i="24"/>
  <c r="ADU69" i="24" s="1"/>
  <c r="HD69" i="24"/>
  <c r="ADM69" i="24" s="1"/>
  <c r="IH69" i="24"/>
  <c r="ADW69" i="24" s="1"/>
  <c r="DP71" i="24"/>
  <c r="AJH71" i="24" s="1"/>
  <c r="GX71" i="24"/>
  <c r="ADK71" i="24" s="1"/>
  <c r="HP71" i="24"/>
  <c r="ADQ71" i="24" s="1"/>
  <c r="DY76" i="24"/>
  <c r="IB76" i="24"/>
  <c r="ADU76" i="24" s="1"/>
  <c r="GR76" i="24"/>
  <c r="ADI76" i="24" s="1"/>
  <c r="HJ76" i="24"/>
  <c r="ADO76" i="24" s="1"/>
  <c r="GF64" i="24"/>
  <c r="ADE64" i="24" s="1"/>
  <c r="FZ64" i="24"/>
  <c r="FQ64" i="24"/>
  <c r="FR64" i="24" s="1"/>
  <c r="DS65" i="24"/>
  <c r="AJI65" i="24" s="1"/>
  <c r="HJ65" i="24"/>
  <c r="ADO65" i="24" s="1"/>
  <c r="DJ66" i="24"/>
  <c r="HD66" i="24"/>
  <c r="ADM66" i="24" s="1"/>
  <c r="KP66" i="24"/>
  <c r="AEQ66" i="24" s="1"/>
  <c r="DD67" i="24"/>
  <c r="FK67" i="24"/>
  <c r="FL67" i="24" s="1"/>
  <c r="KJ67" i="24"/>
  <c r="AEO67" i="24" s="1"/>
  <c r="IT67" i="24"/>
  <c r="AEA67" i="24" s="1"/>
  <c r="JF67" i="24"/>
  <c r="AEE67" i="24" s="1"/>
  <c r="DS68" i="24"/>
  <c r="IH68" i="24"/>
  <c r="ADW68" i="24" s="1"/>
  <c r="GX68" i="24"/>
  <c r="ADK68" i="24" s="1"/>
  <c r="FZ70" i="24"/>
  <c r="FQ70" i="24"/>
  <c r="FR70" i="24" s="1"/>
  <c r="AJY70" i="24" s="1"/>
  <c r="KJ70" i="24"/>
  <c r="AEO70" i="24" s="1"/>
  <c r="DS70" i="24"/>
  <c r="AJI70" i="24" s="1"/>
  <c r="GX70" i="24"/>
  <c r="ADK70" i="24" s="1"/>
  <c r="IH70" i="24"/>
  <c r="ADW70" i="24" s="1"/>
  <c r="DJ71" i="24"/>
  <c r="HV71" i="24"/>
  <c r="ADS71" i="24" s="1"/>
  <c r="IN71" i="24"/>
  <c r="ADY71" i="24" s="1"/>
  <c r="DD72" i="24"/>
  <c r="AJD72" i="24" s="1"/>
  <c r="KJ72" i="24"/>
  <c r="AEO72" i="24" s="1"/>
  <c r="FH72" i="24"/>
  <c r="FI72" i="24" s="1"/>
  <c r="DY72" i="24"/>
  <c r="HJ72" i="24"/>
  <c r="ADO72" i="24" s="1"/>
  <c r="IB72" i="24"/>
  <c r="ADU72" i="24" s="1"/>
  <c r="GR72" i="24"/>
  <c r="ADI72" i="24" s="1"/>
  <c r="DS76" i="24"/>
  <c r="IH76" i="24"/>
  <c r="ADW76" i="24" s="1"/>
  <c r="GX76" i="24"/>
  <c r="ADK76" i="24" s="1"/>
  <c r="DP58" i="24"/>
  <c r="IN58" i="24"/>
  <c r="DJ59" i="24"/>
  <c r="IN59" i="24"/>
  <c r="HV59" i="24"/>
  <c r="DV61" i="24"/>
  <c r="AJJ66" i="24" s="1"/>
  <c r="GR61" i="24"/>
  <c r="DP62" i="24"/>
  <c r="AJH62" i="24" s="1"/>
  <c r="IN62" i="24"/>
  <c r="ADY62" i="24" s="1"/>
  <c r="DJ63" i="24"/>
  <c r="IN63" i="24"/>
  <c r="ADY63" i="24" s="1"/>
  <c r="KP63" i="24"/>
  <c r="AEQ63" i="24" s="1"/>
  <c r="HV63" i="24"/>
  <c r="ADS63" i="24" s="1"/>
  <c r="GC57" i="24"/>
  <c r="GL57" i="24"/>
  <c r="FN57" i="24"/>
  <c r="FO57" i="24" s="1"/>
  <c r="AJX62" i="24" s="1"/>
  <c r="GF57" i="24"/>
  <c r="ADE57" i="24" s="1"/>
  <c r="DS58" i="24"/>
  <c r="GX58" i="24"/>
  <c r="IH58" i="24"/>
  <c r="DM59" i="24"/>
  <c r="HD59" i="24"/>
  <c r="IH59" i="24"/>
  <c r="IB59" i="24"/>
  <c r="ADU59" i="24" s="1"/>
  <c r="GF61" i="24"/>
  <c r="ADE61" i="24" s="1"/>
  <c r="FN61" i="24"/>
  <c r="FO61" i="24" s="1"/>
  <c r="KJ61" i="24"/>
  <c r="GC61" i="24"/>
  <c r="GL61" i="24"/>
  <c r="DS62" i="24"/>
  <c r="AJI62" i="24" s="1"/>
  <c r="IH62" i="24"/>
  <c r="ADW62" i="24" s="1"/>
  <c r="GX62" i="24"/>
  <c r="ADK62" i="24" s="1"/>
  <c r="DM63" i="24"/>
  <c r="AJG63" i="24" s="1"/>
  <c r="IH63" i="24"/>
  <c r="ADW63" i="24" s="1"/>
  <c r="HD63" i="24"/>
  <c r="ADM63" i="24" s="1"/>
  <c r="IB63" i="24"/>
  <c r="ADU63" i="24" s="1"/>
  <c r="DD57" i="24"/>
  <c r="KJ57" i="24"/>
  <c r="FK57" i="24"/>
  <c r="FL57" i="24" s="1"/>
  <c r="AJW62" i="24" s="1"/>
  <c r="DP59" i="24"/>
  <c r="HP59" i="24"/>
  <c r="GX59" i="24"/>
  <c r="DJ60" i="24"/>
  <c r="HD60" i="24"/>
  <c r="KP60" i="24"/>
  <c r="DD61" i="24"/>
  <c r="FK61" i="24"/>
  <c r="FL61" i="24" s="1"/>
  <c r="AJW66" i="24" s="1"/>
  <c r="JF61" i="24"/>
  <c r="AEE61" i="24" s="1"/>
  <c r="IT61" i="24"/>
  <c r="AEA61" i="24" s="1"/>
  <c r="DV62" i="24"/>
  <c r="AJJ62" i="24" s="1"/>
  <c r="HP62" i="24"/>
  <c r="ADQ62" i="24" s="1"/>
  <c r="HV62" i="24"/>
  <c r="ADS62" i="24" s="1"/>
  <c r="DP63" i="24"/>
  <c r="GX63" i="24"/>
  <c r="ADK63" i="24" s="1"/>
  <c r="HP63" i="24"/>
  <c r="ADQ63" i="24" s="1"/>
  <c r="FQ58" i="24"/>
  <c r="FR58" i="24" s="1"/>
  <c r="FZ58" i="24"/>
  <c r="DS59" i="24"/>
  <c r="HJ59" i="24"/>
  <c r="FQ62" i="24"/>
  <c r="FR62" i="24" s="1"/>
  <c r="GL62" i="24"/>
  <c r="ADG62" i="24" s="1"/>
  <c r="IT62" i="24"/>
  <c r="FZ62" i="24"/>
  <c r="DY62" i="24"/>
  <c r="AJK65" i="24" s="1"/>
  <c r="IB62" i="24"/>
  <c r="ADU62" i="24" s="1"/>
  <c r="HJ62" i="24"/>
  <c r="ADO62" i="24" s="1"/>
  <c r="GR62" i="24"/>
  <c r="ADI62" i="24" s="1"/>
  <c r="DS63" i="24"/>
  <c r="HJ63" i="24"/>
  <c r="ADO63" i="24" s="1"/>
  <c r="DJ57" i="24"/>
  <c r="KP57" i="24"/>
  <c r="HV57" i="24"/>
  <c r="IN57" i="24"/>
  <c r="FH58" i="24"/>
  <c r="FI58" i="24" s="1"/>
  <c r="IT58" i="24"/>
  <c r="AEA58" i="24" s="1"/>
  <c r="KJ58" i="24"/>
  <c r="JF58" i="24"/>
  <c r="AEE58" i="24" s="1"/>
  <c r="DV59" i="24"/>
  <c r="GR59" i="24"/>
  <c r="DP60" i="24"/>
  <c r="IN60" i="24"/>
  <c r="DJ61" i="24"/>
  <c r="KP61" i="24"/>
  <c r="HV61" i="24"/>
  <c r="IN61" i="24"/>
  <c r="DV63" i="24"/>
  <c r="AJJ63" i="24" s="1"/>
  <c r="GR63" i="24"/>
  <c r="ADI63" i="24" s="1"/>
  <c r="DP64" i="24"/>
  <c r="AJH64" i="24" s="1"/>
  <c r="IN64" i="24"/>
  <c r="ADY64" i="24" s="1"/>
  <c r="DM57" i="24"/>
  <c r="IH57" i="24"/>
  <c r="IB57" i="24"/>
  <c r="ADU57" i="24" s="1"/>
  <c r="HD57" i="24"/>
  <c r="FN59" i="24"/>
  <c r="FO59" i="24" s="1"/>
  <c r="AJX64" i="24" s="1"/>
  <c r="GC59" i="24"/>
  <c r="IT59" i="24"/>
  <c r="AEA59" i="24" s="1"/>
  <c r="DS60" i="24"/>
  <c r="IH60" i="24"/>
  <c r="GX60" i="24"/>
  <c r="DM61" i="24"/>
  <c r="AJG61" i="24" s="1"/>
  <c r="IH61" i="24"/>
  <c r="ADW61" i="24" s="1"/>
  <c r="IB61" i="24"/>
  <c r="ADU61" i="24" s="1"/>
  <c r="HD61" i="24"/>
  <c r="DS64" i="24"/>
  <c r="IH64" i="24"/>
  <c r="ADW64" i="24" s="1"/>
  <c r="GX64" i="24"/>
  <c r="ADK64" i="24" s="1"/>
  <c r="DD55" i="24"/>
  <c r="JF55" i="24"/>
  <c r="AEE55" i="24" s="1"/>
  <c r="FK55" i="24"/>
  <c r="FL55" i="24" s="1"/>
  <c r="IT55" i="24"/>
  <c r="AEA55" i="24" s="1"/>
  <c r="DJ58" i="24"/>
  <c r="HD58" i="24"/>
  <c r="DD59" i="24"/>
  <c r="FK59" i="24"/>
  <c r="FL59" i="24" s="1"/>
  <c r="KJ59" i="24"/>
  <c r="DV60" i="24"/>
  <c r="HP60" i="24"/>
  <c r="HV60" i="24"/>
  <c r="DP61" i="24"/>
  <c r="HP61" i="24"/>
  <c r="GX61" i="24"/>
  <c r="DJ62" i="24"/>
  <c r="KP62" i="24"/>
  <c r="AEQ62" i="24" s="1"/>
  <c r="HD62" i="24"/>
  <c r="ADM62" i="24" s="1"/>
  <c r="DV64" i="24"/>
  <c r="HV64" i="24"/>
  <c r="ADS64" i="24" s="1"/>
  <c r="HP64" i="24"/>
  <c r="ADQ64" i="24" s="1"/>
  <c r="GL56" i="24"/>
  <c r="KJ56" i="24"/>
  <c r="GF56" i="24"/>
  <c r="ADE56" i="24" s="1"/>
  <c r="FZ56" i="24"/>
  <c r="IT56" i="24"/>
  <c r="AEA56" i="24" s="1"/>
  <c r="FQ56" i="24"/>
  <c r="FR56" i="24" s="1"/>
  <c r="GF60" i="24"/>
  <c r="ADE60" i="24" s="1"/>
  <c r="FZ60" i="24"/>
  <c r="FQ60" i="24"/>
  <c r="FR60" i="24" s="1"/>
  <c r="KJ60" i="24"/>
  <c r="DY60" i="24"/>
  <c r="HJ60" i="24"/>
  <c r="GR60" i="24"/>
  <c r="IB60" i="24"/>
  <c r="ADU60" i="24" s="1"/>
  <c r="DS61" i="24"/>
  <c r="HJ61" i="24"/>
  <c r="DY64" i="24"/>
  <c r="AJK69" i="24" s="1"/>
  <c r="IB64" i="24"/>
  <c r="ADU64" i="24" s="1"/>
  <c r="GR64" i="24"/>
  <c r="ADI64" i="24" s="1"/>
  <c r="HJ64" i="24"/>
  <c r="ADO64" i="24" s="1"/>
  <c r="DS54" i="24"/>
  <c r="IH54" i="24"/>
  <c r="GX54" i="24"/>
  <c r="DJ52" i="24"/>
  <c r="HD52" i="24"/>
  <c r="DD53" i="24"/>
  <c r="FK53" i="24"/>
  <c r="FL53" i="24" s="1"/>
  <c r="KJ53" i="24"/>
  <c r="DV54" i="24"/>
  <c r="HV54" i="24"/>
  <c r="HP54" i="24"/>
  <c r="DP55" i="24"/>
  <c r="HP55" i="24"/>
  <c r="GX55" i="24"/>
  <c r="DJ56" i="24"/>
  <c r="KP56" i="24"/>
  <c r="HD56" i="24"/>
  <c r="DV58" i="24"/>
  <c r="HP58" i="24"/>
  <c r="HV58" i="24"/>
  <c r="DP54" i="24"/>
  <c r="IN54" i="24"/>
  <c r="FZ54" i="24"/>
  <c r="FQ54" i="24"/>
  <c r="FR54" i="24" s="1"/>
  <c r="DY54" i="24"/>
  <c r="IB54" i="24"/>
  <c r="ADU54" i="24" s="1"/>
  <c r="HJ54" i="24"/>
  <c r="GR54" i="24"/>
  <c r="DS55" i="24"/>
  <c r="HJ55" i="24"/>
  <c r="DY58" i="24"/>
  <c r="GR58" i="24"/>
  <c r="HJ58" i="24"/>
  <c r="IB58" i="24"/>
  <c r="ADU58" i="24" s="1"/>
  <c r="DJ55" i="24"/>
  <c r="KP55" i="24"/>
  <c r="HV55" i="24"/>
  <c r="IN55" i="24"/>
  <c r="GF53" i="24"/>
  <c r="ADE53" i="24" s="1"/>
  <c r="IT53" i="24"/>
  <c r="AEA53" i="24" s="1"/>
  <c r="GC53" i="24"/>
  <c r="FN53" i="24"/>
  <c r="FO53" i="24" s="1"/>
  <c r="DJ53" i="24"/>
  <c r="HV53" i="24"/>
  <c r="IN53" i="24"/>
  <c r="KJ54" i="24"/>
  <c r="FH54" i="24"/>
  <c r="FI54" i="24" s="1"/>
  <c r="DV55" i="24"/>
  <c r="GR55" i="24"/>
  <c r="DP56" i="24"/>
  <c r="IN56" i="24"/>
  <c r="KJ52" i="24"/>
  <c r="JF52" i="24"/>
  <c r="AEE52" i="24" s="1"/>
  <c r="IT52" i="24"/>
  <c r="AEA52" i="24" s="1"/>
  <c r="FH52" i="24"/>
  <c r="FI52" i="24" s="1"/>
  <c r="GL51" i="24"/>
  <c r="KJ51" i="24"/>
  <c r="FN51" i="24"/>
  <c r="FO51" i="24" s="1"/>
  <c r="GC51" i="24"/>
  <c r="DM53" i="24"/>
  <c r="IB53" i="24"/>
  <c r="ADU53" i="24" s="1"/>
  <c r="HD53" i="24"/>
  <c r="IH53" i="24"/>
  <c r="GC55" i="24"/>
  <c r="KJ55" i="24"/>
  <c r="GL55" i="24"/>
  <c r="FN55" i="24"/>
  <c r="FO55" i="24" s="1"/>
  <c r="DS56" i="24"/>
  <c r="IH56" i="24"/>
  <c r="GX56" i="24"/>
  <c r="DM55" i="24"/>
  <c r="IH55" i="24"/>
  <c r="IB55" i="24"/>
  <c r="ADU55" i="24" s="1"/>
  <c r="HD55" i="24"/>
  <c r="DD51" i="24"/>
  <c r="FK51" i="24"/>
  <c r="FL51" i="24" s="1"/>
  <c r="DP53" i="24"/>
  <c r="HP53" i="24"/>
  <c r="GX53" i="24"/>
  <c r="DJ54" i="24"/>
  <c r="KP54" i="24"/>
  <c r="HD54" i="24"/>
  <c r="DV56" i="24"/>
  <c r="HV56" i="24"/>
  <c r="HP56" i="24"/>
  <c r="DP57" i="24"/>
  <c r="HP57" i="24"/>
  <c r="GX57" i="24"/>
  <c r="DV57" i="24"/>
  <c r="GR57" i="24"/>
  <c r="FQ52" i="24"/>
  <c r="FR52" i="24" s="1"/>
  <c r="GF52" i="24"/>
  <c r="ADE52" i="24" s="1"/>
  <c r="FZ52" i="24"/>
  <c r="DS53" i="24"/>
  <c r="HJ53" i="24"/>
  <c r="DY56" i="24"/>
  <c r="HJ56" i="24"/>
  <c r="IB56" i="24"/>
  <c r="ADU56" i="24" s="1"/>
  <c r="GR56" i="24"/>
  <c r="DS57" i="24"/>
  <c r="HJ57" i="24"/>
  <c r="FZ50" i="24"/>
  <c r="FQ50" i="24"/>
  <c r="FR50" i="24" s="1"/>
  <c r="KJ50" i="24"/>
  <c r="IT50" i="24"/>
  <c r="AEA50" i="24" s="1"/>
  <c r="GL50" i="24"/>
  <c r="DY50" i="24"/>
  <c r="HJ50" i="24"/>
  <c r="IB50" i="24"/>
  <c r="ADU50" i="24" s="1"/>
  <c r="GR50" i="24"/>
  <c r="DS51" i="24"/>
  <c r="HJ51" i="24"/>
  <c r="DM51" i="24"/>
  <c r="IH51" i="24"/>
  <c r="IB51" i="24"/>
  <c r="ADU51" i="24" s="1"/>
  <c r="HD51" i="24"/>
  <c r="DV50" i="24"/>
  <c r="HV50" i="24"/>
  <c r="HP50" i="24"/>
  <c r="IT46" i="24"/>
  <c r="AEA46" i="24" s="1"/>
  <c r="FH46" i="24"/>
  <c r="FI46" i="24" s="1"/>
  <c r="JF46" i="24"/>
  <c r="AEE46" i="24" s="1"/>
  <c r="DJ49" i="24"/>
  <c r="KP49" i="24"/>
  <c r="HV49" i="24"/>
  <c r="IN49" i="24"/>
  <c r="DV51" i="24"/>
  <c r="GR51" i="24"/>
  <c r="DP52" i="24"/>
  <c r="IN52" i="24"/>
  <c r="KJ48" i="24"/>
  <c r="FH48" i="24"/>
  <c r="FI48" i="24" s="1"/>
  <c r="DV53" i="24"/>
  <c r="GR53" i="24"/>
  <c r="GF49" i="24"/>
  <c r="ADE49" i="24" s="1"/>
  <c r="GL49" i="24"/>
  <c r="FN49" i="24"/>
  <c r="FO49" i="24" s="1"/>
  <c r="GC49" i="24"/>
  <c r="DS50" i="24"/>
  <c r="IH50" i="24"/>
  <c r="GX50" i="24"/>
  <c r="IT47" i="24"/>
  <c r="AEA47" i="24" s="1"/>
  <c r="FN47" i="24"/>
  <c r="FO47" i="24" s="1"/>
  <c r="GC47" i="24"/>
  <c r="DM49" i="24"/>
  <c r="IH49" i="24"/>
  <c r="IB49" i="24"/>
  <c r="ADU49" i="24" s="1"/>
  <c r="HD49" i="24"/>
  <c r="DS52" i="24"/>
  <c r="GX52" i="24"/>
  <c r="IH52" i="24"/>
  <c r="DP50" i="24"/>
  <c r="IN50" i="24"/>
  <c r="DD49" i="24"/>
  <c r="JF49" i="24"/>
  <c r="AEE49" i="24" s="1"/>
  <c r="KJ49" i="24"/>
  <c r="IT49" i="24"/>
  <c r="AEA49" i="24" s="1"/>
  <c r="FK49" i="24"/>
  <c r="FL49" i="24" s="1"/>
  <c r="DD47" i="24"/>
  <c r="FK47" i="24"/>
  <c r="FL47" i="24" s="1"/>
  <c r="KJ47" i="24"/>
  <c r="DP49" i="24"/>
  <c r="HP49" i="24"/>
  <c r="GX49" i="24"/>
  <c r="DJ50" i="24"/>
  <c r="KP50" i="24"/>
  <c r="HD50" i="24"/>
  <c r="DV52" i="24"/>
  <c r="HP52" i="24"/>
  <c r="HV52" i="24"/>
  <c r="DJ51" i="24"/>
  <c r="IN51" i="24"/>
  <c r="KP51" i="24"/>
  <c r="HV51" i="24"/>
  <c r="DJ48" i="24"/>
  <c r="KP48" i="24"/>
  <c r="HD48" i="24"/>
  <c r="DP51" i="24"/>
  <c r="HP51" i="24"/>
  <c r="GX51" i="24"/>
  <c r="GF48" i="24"/>
  <c r="ADE48" i="24" s="1"/>
  <c r="FQ48" i="24"/>
  <c r="FR48" i="24" s="1"/>
  <c r="FZ48" i="24"/>
  <c r="DS49" i="24"/>
  <c r="HJ49" i="24"/>
  <c r="DY52" i="24"/>
  <c r="GR52" i="24"/>
  <c r="HJ52" i="24"/>
  <c r="IB52" i="24"/>
  <c r="ADU52" i="24" s="1"/>
  <c r="DD15" i="24"/>
  <c r="FK15" i="24"/>
  <c r="FL15" i="24" s="1"/>
  <c r="DP22" i="24"/>
  <c r="IN22" i="24"/>
  <c r="DV25" i="24"/>
  <c r="GR25" i="24"/>
  <c r="DV45" i="24"/>
  <c r="GR45" i="24"/>
  <c r="IT29" i="24"/>
  <c r="AEA29" i="24" s="1"/>
  <c r="GC29" i="24"/>
  <c r="GF29" i="24"/>
  <c r="ADE29" i="24" s="1"/>
  <c r="FN29" i="24"/>
  <c r="FO29" i="24" s="1"/>
  <c r="GC37" i="24"/>
  <c r="GF37" i="24"/>
  <c r="ADE37" i="24" s="1"/>
  <c r="FN37" i="24"/>
  <c r="FO37" i="24" s="1"/>
  <c r="GL37" i="24"/>
  <c r="DS46" i="24"/>
  <c r="IH46" i="24"/>
  <c r="GX46" i="24"/>
  <c r="KJ14" i="24"/>
  <c r="FH14" i="24"/>
  <c r="FI14" i="24" s="1"/>
  <c r="DD17" i="24"/>
  <c r="KJ17" i="24"/>
  <c r="FK17" i="24"/>
  <c r="FL17" i="24" s="1"/>
  <c r="DJ20" i="24"/>
  <c r="KP20" i="24"/>
  <c r="HD20" i="24"/>
  <c r="DP23" i="24"/>
  <c r="HP23" i="24"/>
  <c r="GX23" i="24"/>
  <c r="DP27" i="24"/>
  <c r="HP27" i="24"/>
  <c r="GX27" i="24"/>
  <c r="DD29" i="24"/>
  <c r="KJ29" i="24"/>
  <c r="FK29" i="24"/>
  <c r="FL29" i="24" s="1"/>
  <c r="DJ32" i="24"/>
  <c r="KP32" i="24"/>
  <c r="HD32" i="24"/>
  <c r="DP35" i="24"/>
  <c r="HP35" i="24"/>
  <c r="GX35" i="24"/>
  <c r="DV38" i="24"/>
  <c r="HV38" i="24"/>
  <c r="HP38" i="24"/>
  <c r="DD45" i="24"/>
  <c r="FK45" i="24"/>
  <c r="FL45" i="24" s="1"/>
  <c r="IH15" i="24"/>
  <c r="ADW15" i="24" s="1"/>
  <c r="IB15" i="24"/>
  <c r="ADU15" i="24" s="1"/>
  <c r="HD15" i="24"/>
  <c r="DS19" i="24"/>
  <c r="HJ19" i="24"/>
  <c r="GR26" i="24"/>
  <c r="IB26" i="24"/>
  <c r="ADU26" i="24" s="1"/>
  <c r="HJ26" i="24"/>
  <c r="KJ30" i="24"/>
  <c r="FZ30" i="24"/>
  <c r="FQ30" i="24"/>
  <c r="FR30" i="24" s="1"/>
  <c r="FZ34" i="24"/>
  <c r="FQ34" i="24"/>
  <c r="FR34" i="24" s="1"/>
  <c r="GL38" i="24"/>
  <c r="IT38" i="24"/>
  <c r="AEA38" i="24" s="1"/>
  <c r="FQ38" i="24"/>
  <c r="FR38" i="24" s="1"/>
  <c r="FZ38" i="24"/>
  <c r="DJ14" i="24"/>
  <c r="KP14" i="24"/>
  <c r="HD14" i="24"/>
  <c r="DP15" i="24"/>
  <c r="HP15" i="24"/>
  <c r="GX15" i="24"/>
  <c r="DP16" i="24"/>
  <c r="IN16" i="24"/>
  <c r="ADY16" i="24" s="1"/>
  <c r="DJ17" i="24"/>
  <c r="IN17" i="24"/>
  <c r="HV17" i="24"/>
  <c r="KJ18" i="24"/>
  <c r="FH18" i="24"/>
  <c r="FI18" i="24" s="1"/>
  <c r="DV19" i="24"/>
  <c r="GR19" i="24"/>
  <c r="DP20" i="24"/>
  <c r="IN20" i="24"/>
  <c r="DJ21" i="24"/>
  <c r="KP21" i="24"/>
  <c r="IN21" i="24"/>
  <c r="HV21" i="24"/>
  <c r="KJ22" i="24"/>
  <c r="JF22" i="24"/>
  <c r="AEE22" i="24" s="1"/>
  <c r="IT22" i="24"/>
  <c r="AEA22" i="24" s="1"/>
  <c r="FH22" i="24"/>
  <c r="FI22" i="24" s="1"/>
  <c r="DV23" i="24"/>
  <c r="GR23" i="24"/>
  <c r="DP24" i="24"/>
  <c r="IN24" i="24"/>
  <c r="DJ25" i="24"/>
  <c r="KP25" i="24"/>
  <c r="HV25" i="24"/>
  <c r="IN25" i="24"/>
  <c r="DV27" i="24"/>
  <c r="GR27" i="24"/>
  <c r="DP28" i="24"/>
  <c r="IN28" i="24"/>
  <c r="DJ29" i="24"/>
  <c r="IN29" i="24"/>
  <c r="HV29" i="24"/>
  <c r="DV31" i="24"/>
  <c r="GR31" i="24"/>
  <c r="DP32" i="24"/>
  <c r="IN32" i="24"/>
  <c r="DJ33" i="24"/>
  <c r="KP33" i="24"/>
  <c r="IN33" i="24"/>
  <c r="HV33" i="24"/>
  <c r="KJ34" i="24"/>
  <c r="JF34" i="24"/>
  <c r="AEE34" i="24" s="1"/>
  <c r="IT34" i="24"/>
  <c r="AEA34" i="24" s="1"/>
  <c r="FH34" i="24"/>
  <c r="FI34" i="24" s="1"/>
  <c r="DP36" i="24"/>
  <c r="IN36" i="24"/>
  <c r="DJ37" i="24"/>
  <c r="KP37" i="24"/>
  <c r="IN37" i="24"/>
  <c r="HV37" i="24"/>
  <c r="KJ38" i="24"/>
  <c r="FH38" i="24"/>
  <c r="FI38" i="24" s="1"/>
  <c r="DV39" i="24"/>
  <c r="GR39" i="24"/>
  <c r="DP40" i="24"/>
  <c r="IN40" i="24"/>
  <c r="DJ41" i="24"/>
  <c r="IN41" i="24"/>
  <c r="HV41" i="24"/>
  <c r="KJ42" i="24"/>
  <c r="FH42" i="24"/>
  <c r="FI42" i="24" s="1"/>
  <c r="DV43" i="24"/>
  <c r="GR43" i="24"/>
  <c r="DP44" i="24"/>
  <c r="IN44" i="24"/>
  <c r="DJ45" i="24"/>
  <c r="KP45" i="24"/>
  <c r="IN45" i="24"/>
  <c r="HV45" i="24"/>
  <c r="DV47" i="24"/>
  <c r="GR47" i="24"/>
  <c r="DP48" i="24"/>
  <c r="IN48" i="24"/>
  <c r="KJ24" i="24"/>
  <c r="FH24" i="24"/>
  <c r="FI24" i="24" s="1"/>
  <c r="KJ28" i="24"/>
  <c r="JF28" i="24"/>
  <c r="AEE28" i="24" s="1"/>
  <c r="IT28" i="24"/>
  <c r="AEA28" i="24" s="1"/>
  <c r="FH28" i="24"/>
  <c r="FI28" i="24" s="1"/>
  <c r="DJ31" i="24"/>
  <c r="KP31" i="24"/>
  <c r="IN31" i="24"/>
  <c r="HV31" i="24"/>
  <c r="DV33" i="24"/>
  <c r="GR33" i="24"/>
  <c r="DJ35" i="24"/>
  <c r="IN35" i="24"/>
  <c r="HV35" i="24"/>
  <c r="DP38" i="24"/>
  <c r="IN38" i="24"/>
  <c r="DP42" i="24"/>
  <c r="IN42" i="24"/>
  <c r="DJ47" i="24"/>
  <c r="IN47" i="24"/>
  <c r="HV47" i="24"/>
  <c r="IT14" i="24"/>
  <c r="AEA14" i="24" s="1"/>
  <c r="GL14" i="24"/>
  <c r="FZ14" i="24"/>
  <c r="FQ14" i="24"/>
  <c r="FR14" i="24" s="1"/>
  <c r="DS18" i="24"/>
  <c r="GX18" i="24"/>
  <c r="IH18" i="24"/>
  <c r="ADW18" i="24" s="1"/>
  <c r="KJ21" i="24"/>
  <c r="GC21" i="24"/>
  <c r="GF21" i="24"/>
  <c r="ADE21" i="24" s="1"/>
  <c r="FN21" i="24"/>
  <c r="FO21" i="24" s="1"/>
  <c r="GL21" i="24"/>
  <c r="DS22" i="24"/>
  <c r="IH22" i="24"/>
  <c r="ADW22" i="24" s="1"/>
  <c r="GX22" i="24"/>
  <c r="KJ25" i="24"/>
  <c r="GL25" i="24"/>
  <c r="GC25" i="24"/>
  <c r="GF25" i="24"/>
  <c r="ADE25" i="24" s="1"/>
  <c r="FN25" i="24"/>
  <c r="FO25" i="24" s="1"/>
  <c r="IH27" i="24"/>
  <c r="ADW27" i="24" s="1"/>
  <c r="IB27" i="24"/>
  <c r="ADU27" i="24" s="1"/>
  <c r="HD27" i="24"/>
  <c r="DS30" i="24"/>
  <c r="IH30" i="24"/>
  <c r="ADW30" i="24" s="1"/>
  <c r="GX30" i="24"/>
  <c r="GL33" i="24"/>
  <c r="GC33" i="24"/>
  <c r="GF33" i="24"/>
  <c r="ADE33" i="24" s="1"/>
  <c r="FN33" i="24"/>
  <c r="FO33" i="24" s="1"/>
  <c r="DS42" i="24"/>
  <c r="GX42" i="24"/>
  <c r="IH42" i="24"/>
  <c r="KJ12" i="24"/>
  <c r="FH12" i="24"/>
  <c r="FI12" i="24" s="1"/>
  <c r="DD25" i="24"/>
  <c r="JF25" i="24"/>
  <c r="AEE25" i="24" s="1"/>
  <c r="IT25" i="24"/>
  <c r="AEA25" i="24" s="1"/>
  <c r="FK25" i="24"/>
  <c r="FL25" i="24" s="1"/>
  <c r="DJ28" i="24"/>
  <c r="HD28" i="24"/>
  <c r="DP31" i="24"/>
  <c r="HP31" i="24"/>
  <c r="GX31" i="24"/>
  <c r="DD37" i="24"/>
  <c r="KJ37" i="24"/>
  <c r="JF37" i="24"/>
  <c r="AEE37" i="24" s="1"/>
  <c r="IT37" i="24"/>
  <c r="AEA37" i="24" s="1"/>
  <c r="FK37" i="24"/>
  <c r="FL37" i="24" s="1"/>
  <c r="DD41" i="24"/>
  <c r="FK41" i="24"/>
  <c r="FL41" i="24" s="1"/>
  <c r="DJ44" i="24"/>
  <c r="KP44" i="24"/>
  <c r="HD44" i="24"/>
  <c r="DP47" i="24"/>
  <c r="HP47" i="24"/>
  <c r="GX47" i="24"/>
  <c r="DS23" i="24"/>
  <c r="HJ23" i="24"/>
  <c r="KJ26" i="24"/>
  <c r="IT26" i="24"/>
  <c r="AEA26" i="24" s="1"/>
  <c r="FZ26" i="24"/>
  <c r="FQ26" i="24"/>
  <c r="FR26" i="24" s="1"/>
  <c r="GL26" i="24"/>
  <c r="IB30" i="24"/>
  <c r="ADU30" i="24" s="1"/>
  <c r="HJ30" i="24"/>
  <c r="GR30" i="24"/>
  <c r="DS35" i="24"/>
  <c r="HJ35" i="24"/>
  <c r="IB38" i="24"/>
  <c r="ADU38" i="24" s="1"/>
  <c r="HJ38" i="24"/>
  <c r="GR38" i="24"/>
  <c r="FZ42" i="24"/>
  <c r="FQ42" i="24"/>
  <c r="FR42" i="24" s="1"/>
  <c r="DS47" i="24"/>
  <c r="HJ47" i="24"/>
  <c r="GC13" i="24"/>
  <c r="GL13" i="24"/>
  <c r="GF13" i="24"/>
  <c r="ADE13" i="24" s="1"/>
  <c r="FN13" i="24"/>
  <c r="FO13" i="24" s="1"/>
  <c r="DS15" i="24"/>
  <c r="HJ15" i="24"/>
  <c r="DS16" i="24"/>
  <c r="IH16" i="24"/>
  <c r="ADW16" i="24" s="1"/>
  <c r="GX16" i="24"/>
  <c r="IB17" i="24"/>
  <c r="ADU17" i="24" s="1"/>
  <c r="HD17" i="24"/>
  <c r="IH17" i="24"/>
  <c r="ADW17" i="24" s="1"/>
  <c r="FN19" i="24"/>
  <c r="FO19" i="24" s="1"/>
  <c r="GC19" i="24"/>
  <c r="GL19" i="24"/>
  <c r="DS20" i="24"/>
  <c r="IH20" i="24"/>
  <c r="ADW20" i="24" s="1"/>
  <c r="GX20" i="24"/>
  <c r="IH21" i="24"/>
  <c r="ADW21" i="24" s="1"/>
  <c r="IB21" i="24"/>
  <c r="ADU21" i="24" s="1"/>
  <c r="HD21" i="24"/>
  <c r="IT23" i="24"/>
  <c r="AEA23" i="24" s="1"/>
  <c r="GC23" i="24"/>
  <c r="FN23" i="24"/>
  <c r="FO23" i="24" s="1"/>
  <c r="DS24" i="24"/>
  <c r="GX24" i="24"/>
  <c r="IH24" i="24"/>
  <c r="ADW24" i="24" s="1"/>
  <c r="IB25" i="24"/>
  <c r="ADU25" i="24" s="1"/>
  <c r="HD25" i="24"/>
  <c r="IH25" i="24"/>
  <c r="ADW25" i="24" s="1"/>
  <c r="FN27" i="24"/>
  <c r="FO27" i="24" s="1"/>
  <c r="GC27" i="24"/>
  <c r="GL27" i="24"/>
  <c r="DS28" i="24"/>
  <c r="IH28" i="24"/>
  <c r="ADW28" i="24" s="1"/>
  <c r="GX28" i="24"/>
  <c r="IH29" i="24"/>
  <c r="ADW29" i="24" s="1"/>
  <c r="IB29" i="24"/>
  <c r="ADU29" i="24" s="1"/>
  <c r="HD29" i="24"/>
  <c r="KJ31" i="24"/>
  <c r="GL31" i="24"/>
  <c r="GC31" i="24"/>
  <c r="FN31" i="24"/>
  <c r="FO31" i="24" s="1"/>
  <c r="DS32" i="24"/>
  <c r="GX32" i="24"/>
  <c r="IH32" i="24"/>
  <c r="ADW32" i="24" s="1"/>
  <c r="IH33" i="24"/>
  <c r="ADW33" i="24" s="1"/>
  <c r="IB33" i="24"/>
  <c r="ADU33" i="24" s="1"/>
  <c r="HD33" i="24"/>
  <c r="KJ35" i="24"/>
  <c r="IT35" i="24"/>
  <c r="AEA35" i="24" s="1"/>
  <c r="FN35" i="24"/>
  <c r="FO35" i="24" s="1"/>
  <c r="GC35" i="24"/>
  <c r="DS36" i="24"/>
  <c r="IH36" i="24"/>
  <c r="GX36" i="24"/>
  <c r="IH37" i="24"/>
  <c r="IB37" i="24"/>
  <c r="ADU37" i="24" s="1"/>
  <c r="HD37" i="24"/>
  <c r="GL39" i="24"/>
  <c r="GC39" i="24"/>
  <c r="FN39" i="24"/>
  <c r="FO39" i="24" s="1"/>
  <c r="DS40" i="24"/>
  <c r="GX40" i="24"/>
  <c r="IH40" i="24"/>
  <c r="IB41" i="24"/>
  <c r="ADU41" i="24" s="1"/>
  <c r="HD41" i="24"/>
  <c r="IH41" i="24"/>
  <c r="FN43" i="24"/>
  <c r="FO43" i="24" s="1"/>
  <c r="GC43" i="24"/>
  <c r="GL43" i="24"/>
  <c r="DS44" i="24"/>
  <c r="IH44" i="24"/>
  <c r="GX44" i="24"/>
  <c r="IH45" i="24"/>
  <c r="IB45" i="24"/>
  <c r="ADU45" i="24" s="1"/>
  <c r="HD45" i="24"/>
  <c r="DS48" i="24"/>
  <c r="GX48" i="24"/>
  <c r="IH48" i="24"/>
  <c r="DV17" i="24"/>
  <c r="GR17" i="24"/>
  <c r="DJ19" i="24"/>
  <c r="KP19" i="24"/>
  <c r="IN19" i="24"/>
  <c r="HV19" i="24"/>
  <c r="DJ23" i="24"/>
  <c r="IN23" i="24"/>
  <c r="HV23" i="24"/>
  <c r="DP26" i="24"/>
  <c r="IN26" i="24"/>
  <c r="DP30" i="24"/>
  <c r="IN30" i="24"/>
  <c r="DJ39" i="24"/>
  <c r="KP39" i="24"/>
  <c r="IN39" i="24"/>
  <c r="HV39" i="24"/>
  <c r="DV41" i="24"/>
  <c r="GR41" i="24"/>
  <c r="DJ43" i="24"/>
  <c r="KP43" i="24"/>
  <c r="IN43" i="24"/>
  <c r="HV43" i="24"/>
  <c r="DP46" i="24"/>
  <c r="IN46" i="24"/>
  <c r="IH19" i="24"/>
  <c r="ADW19" i="24" s="1"/>
  <c r="IB19" i="24"/>
  <c r="ADU19" i="24" s="1"/>
  <c r="HD19" i="24"/>
  <c r="IH23" i="24"/>
  <c r="ADW23" i="24" s="1"/>
  <c r="IB23" i="24"/>
  <c r="ADU23" i="24" s="1"/>
  <c r="HD23" i="24"/>
  <c r="DS26" i="24"/>
  <c r="GX26" i="24"/>
  <c r="IH26" i="24"/>
  <c r="ADW26" i="24" s="1"/>
  <c r="IH31" i="24"/>
  <c r="ADW31" i="24" s="1"/>
  <c r="IB31" i="24"/>
  <c r="ADU31" i="24" s="1"/>
  <c r="HD31" i="24"/>
  <c r="IH39" i="24"/>
  <c r="IB39" i="24"/>
  <c r="ADU39" i="24" s="1"/>
  <c r="HD39" i="24"/>
  <c r="IH43" i="24"/>
  <c r="IB43" i="24"/>
  <c r="ADU43" i="24" s="1"/>
  <c r="HD43" i="24"/>
  <c r="DJ16" i="24"/>
  <c r="HD16" i="24"/>
  <c r="DP19" i="24"/>
  <c r="HP19" i="24"/>
  <c r="GX19" i="24"/>
  <c r="DV22" i="24"/>
  <c r="HV22" i="24"/>
  <c r="HP22" i="24"/>
  <c r="DJ40" i="24"/>
  <c r="HD40" i="24"/>
  <c r="DP43" i="24"/>
  <c r="HP43" i="24"/>
  <c r="GX43" i="24"/>
  <c r="IB18" i="24"/>
  <c r="ADU18" i="24" s="1"/>
  <c r="HJ18" i="24"/>
  <c r="GR18" i="24"/>
  <c r="FQ22" i="24"/>
  <c r="FR22" i="24" s="1"/>
  <c r="FZ22" i="24"/>
  <c r="DS27" i="24"/>
  <c r="HJ27" i="24"/>
  <c r="HJ34" i="24"/>
  <c r="GR34" i="24"/>
  <c r="IB34" i="24"/>
  <c r="ADU34" i="24" s="1"/>
  <c r="DS39" i="24"/>
  <c r="HJ39" i="24"/>
  <c r="DS43" i="24"/>
  <c r="HJ43" i="24"/>
  <c r="IB46" i="24"/>
  <c r="ADU46" i="24" s="1"/>
  <c r="HJ46" i="24"/>
  <c r="GR46" i="24"/>
  <c r="FB71" i="24"/>
  <c r="FC71" i="24" s="1"/>
  <c r="ES71" i="24"/>
  <c r="ET71" i="24" s="1"/>
  <c r="JL71" i="24"/>
  <c r="AEG71" i="24" s="1"/>
  <c r="DD13" i="24"/>
  <c r="KJ13" i="24"/>
  <c r="JF13" i="24"/>
  <c r="AEE13" i="24" s="1"/>
  <c r="IT13" i="24"/>
  <c r="AEA13" i="24" s="1"/>
  <c r="FK13" i="24"/>
  <c r="FL13" i="24" s="1"/>
  <c r="DV16" i="24"/>
  <c r="HP16" i="24"/>
  <c r="HV16" i="24"/>
  <c r="DP17" i="24"/>
  <c r="GX17" i="24"/>
  <c r="HP17" i="24"/>
  <c r="DJ18" i="24"/>
  <c r="KP18" i="24"/>
  <c r="HD18" i="24"/>
  <c r="DD19" i="24"/>
  <c r="KJ19" i="24"/>
  <c r="JF19" i="24"/>
  <c r="AEE19" i="24" s="1"/>
  <c r="IT19" i="24"/>
  <c r="AEA19" i="24" s="1"/>
  <c r="FK19" i="24"/>
  <c r="FL19" i="24" s="1"/>
  <c r="DV20" i="24"/>
  <c r="HV20" i="24"/>
  <c r="HP20" i="24"/>
  <c r="DP21" i="24"/>
  <c r="HP21" i="24"/>
  <c r="GX21" i="24"/>
  <c r="DJ22" i="24"/>
  <c r="HD22" i="24"/>
  <c r="DD23" i="24"/>
  <c r="KJ23" i="24"/>
  <c r="FK23" i="24"/>
  <c r="FL23" i="24" s="1"/>
  <c r="DV24" i="24"/>
  <c r="HV24" i="24"/>
  <c r="HP24" i="24"/>
  <c r="DP25" i="24"/>
  <c r="GX25" i="24"/>
  <c r="HP25" i="24"/>
  <c r="DJ26" i="24"/>
  <c r="KP26" i="24"/>
  <c r="HD26" i="24"/>
  <c r="DD27" i="24"/>
  <c r="KJ27" i="24"/>
  <c r="FK27" i="24"/>
  <c r="FL27" i="24" s="1"/>
  <c r="DV28" i="24"/>
  <c r="HV28" i="24"/>
  <c r="HP28" i="24"/>
  <c r="DP29" i="24"/>
  <c r="HP29" i="24"/>
  <c r="GX29" i="24"/>
  <c r="DJ30" i="24"/>
  <c r="KP30" i="24"/>
  <c r="HD30" i="24"/>
  <c r="DD31" i="24"/>
  <c r="JF31" i="24"/>
  <c r="AEE31" i="24" s="1"/>
  <c r="IT31" i="24"/>
  <c r="AEA31" i="24" s="1"/>
  <c r="FK31" i="24"/>
  <c r="FL31" i="24" s="1"/>
  <c r="DV32" i="24"/>
  <c r="HP32" i="24"/>
  <c r="HV32" i="24"/>
  <c r="DP33" i="24"/>
  <c r="HP33" i="24"/>
  <c r="GX33" i="24"/>
  <c r="DJ34" i="24"/>
  <c r="HD34" i="24"/>
  <c r="DD35" i="24"/>
  <c r="FK35" i="24"/>
  <c r="FL35" i="24" s="1"/>
  <c r="DV36" i="24"/>
  <c r="HV36" i="24"/>
  <c r="HP36" i="24"/>
  <c r="DP37" i="24"/>
  <c r="HP37" i="24"/>
  <c r="GX37" i="24"/>
  <c r="DJ38" i="24"/>
  <c r="KP38" i="24"/>
  <c r="HD38" i="24"/>
  <c r="DD39" i="24"/>
  <c r="KJ39" i="24"/>
  <c r="FK39" i="24"/>
  <c r="FL39" i="24" s="1"/>
  <c r="DV40" i="24"/>
  <c r="HP40" i="24"/>
  <c r="HV40" i="24"/>
  <c r="DP41" i="24"/>
  <c r="GX41" i="24"/>
  <c r="HP41" i="24"/>
  <c r="DJ42" i="24"/>
  <c r="KP42" i="24"/>
  <c r="HD42" i="24"/>
  <c r="DD43" i="24"/>
  <c r="KJ43" i="24"/>
  <c r="JF43" i="24"/>
  <c r="AEE43" i="24" s="1"/>
  <c r="FK43" i="24"/>
  <c r="FL43" i="24" s="1"/>
  <c r="IT43" i="24"/>
  <c r="AEA43" i="24" s="1"/>
  <c r="DV44" i="24"/>
  <c r="HV44" i="24"/>
  <c r="HP44" i="24"/>
  <c r="DP45" i="24"/>
  <c r="HP45" i="24"/>
  <c r="GX45" i="24"/>
  <c r="DJ46" i="24"/>
  <c r="HD46" i="24"/>
  <c r="DV48" i="24"/>
  <c r="HV48" i="24"/>
  <c r="HP48" i="24"/>
  <c r="JF16" i="24"/>
  <c r="AEE16" i="24" s="1"/>
  <c r="IT16" i="24"/>
  <c r="AEA16" i="24" s="1"/>
  <c r="FH16" i="24"/>
  <c r="FI16" i="24" s="1"/>
  <c r="DP18" i="24"/>
  <c r="IN18" i="24"/>
  <c r="DV21" i="24"/>
  <c r="GR21" i="24"/>
  <c r="DJ27" i="24"/>
  <c r="KP27" i="24"/>
  <c r="IN27" i="24"/>
  <c r="HV27" i="24"/>
  <c r="DV29" i="24"/>
  <c r="GR29" i="24"/>
  <c r="KJ32" i="24"/>
  <c r="FH32" i="24"/>
  <c r="FI32" i="24" s="1"/>
  <c r="DP34" i="24"/>
  <c r="IN34" i="24"/>
  <c r="DV37" i="24"/>
  <c r="GR37" i="24"/>
  <c r="IT40" i="24"/>
  <c r="AEA40" i="24" s="1"/>
  <c r="FH40" i="24"/>
  <c r="FI40" i="24" s="1"/>
  <c r="JF40" i="24"/>
  <c r="AEE40" i="24" s="1"/>
  <c r="KJ44" i="24"/>
  <c r="FH44" i="24"/>
  <c r="FI44" i="24" s="1"/>
  <c r="DV49" i="24"/>
  <c r="GR49" i="24"/>
  <c r="IT17" i="24"/>
  <c r="AEA17" i="24" s="1"/>
  <c r="GC17" i="24"/>
  <c r="GF17" i="24"/>
  <c r="ADE17" i="24" s="1"/>
  <c r="FN17" i="24"/>
  <c r="FO17" i="24" s="1"/>
  <c r="DS34" i="24"/>
  <c r="GX34" i="24"/>
  <c r="IH34" i="24"/>
  <c r="ADW34" i="24" s="1"/>
  <c r="IH35" i="24"/>
  <c r="ADW35" i="24" s="1"/>
  <c r="IB35" i="24"/>
  <c r="ADU35" i="24" s="1"/>
  <c r="HD35" i="24"/>
  <c r="DS38" i="24"/>
  <c r="IH38" i="24"/>
  <c r="GX38" i="24"/>
  <c r="KJ41" i="24"/>
  <c r="GC41" i="24"/>
  <c r="IT41" i="24"/>
  <c r="AEA41" i="24" s="1"/>
  <c r="FN41" i="24"/>
  <c r="FO41" i="24" s="1"/>
  <c r="GF41" i="24"/>
  <c r="ADE41" i="24" s="1"/>
  <c r="KJ45" i="24"/>
  <c r="GC45" i="24"/>
  <c r="GF45" i="24"/>
  <c r="ADE45" i="24" s="1"/>
  <c r="FN45" i="24"/>
  <c r="FO45" i="24" s="1"/>
  <c r="GL45" i="24"/>
  <c r="IH47" i="24"/>
  <c r="IB47" i="24"/>
  <c r="ADU47" i="24" s="1"/>
  <c r="HD47" i="24"/>
  <c r="DJ15" i="24"/>
  <c r="KP15" i="24"/>
  <c r="IN15" i="24"/>
  <c r="ADY15" i="24" s="1"/>
  <c r="HV15" i="24"/>
  <c r="DV18" i="24"/>
  <c r="HV18" i="24"/>
  <c r="HP18" i="24"/>
  <c r="DD21" i="24"/>
  <c r="FK21" i="24"/>
  <c r="FL21" i="24" s="1"/>
  <c r="DJ24" i="24"/>
  <c r="KP24" i="24"/>
  <c r="HD24" i="24"/>
  <c r="DV26" i="24"/>
  <c r="HP26" i="24"/>
  <c r="HV26" i="24"/>
  <c r="DV30" i="24"/>
  <c r="HV30" i="24"/>
  <c r="HP30" i="24"/>
  <c r="DD33" i="24"/>
  <c r="KJ33" i="24"/>
  <c r="FK33" i="24"/>
  <c r="FL33" i="24" s="1"/>
  <c r="DJ36" i="24"/>
  <c r="KP36" i="24"/>
  <c r="HD36" i="24"/>
  <c r="DP39" i="24"/>
  <c r="HP39" i="24"/>
  <c r="GX39" i="24"/>
  <c r="DV42" i="24"/>
  <c r="HV42" i="24"/>
  <c r="HP42" i="24"/>
  <c r="DV46" i="24"/>
  <c r="HV46" i="24"/>
  <c r="HP46" i="24"/>
  <c r="FZ18" i="24"/>
  <c r="FQ18" i="24"/>
  <c r="FR18" i="24" s="1"/>
  <c r="IB22" i="24"/>
  <c r="ADU22" i="24" s="1"/>
  <c r="HJ22" i="24"/>
  <c r="GR22" i="24"/>
  <c r="DS31" i="24"/>
  <c r="HJ31" i="24"/>
  <c r="IB42" i="24"/>
  <c r="ADU42" i="24" s="1"/>
  <c r="HJ42" i="24"/>
  <c r="GR42" i="24"/>
  <c r="KJ46" i="24"/>
  <c r="FQ46" i="24"/>
  <c r="FR46" i="24" s="1"/>
  <c r="FZ46" i="24"/>
  <c r="KJ15" i="24"/>
  <c r="GL15" i="24"/>
  <c r="GC15" i="24"/>
  <c r="FN15" i="24"/>
  <c r="FO15" i="24" s="1"/>
  <c r="FZ16" i="24"/>
  <c r="FQ16" i="24"/>
  <c r="FR16" i="24" s="1"/>
  <c r="KJ16" i="24"/>
  <c r="GF16" i="24"/>
  <c r="ADE16" i="24" s="1"/>
  <c r="HJ16" i="24"/>
  <c r="GR16" i="24"/>
  <c r="IB16" i="24"/>
  <c r="ADU16" i="24" s="1"/>
  <c r="DS17" i="24"/>
  <c r="HJ17" i="24"/>
  <c r="KJ20" i="24"/>
  <c r="IT20" i="24"/>
  <c r="AEA20" i="24" s="1"/>
  <c r="GF20" i="24"/>
  <c r="ADE20" i="24" s="1"/>
  <c r="FQ20" i="24"/>
  <c r="FR20" i="24" s="1"/>
  <c r="FZ20" i="24"/>
  <c r="GL20" i="24"/>
  <c r="IB20" i="24"/>
  <c r="ADU20" i="24" s="1"/>
  <c r="HJ20" i="24"/>
  <c r="GR20" i="24"/>
  <c r="DS21" i="24"/>
  <c r="HJ21" i="24"/>
  <c r="FZ24" i="24"/>
  <c r="FQ24" i="24"/>
  <c r="FR24" i="24" s="1"/>
  <c r="GF24" i="24"/>
  <c r="ADE24" i="24" s="1"/>
  <c r="IB24" i="24"/>
  <c r="ADU24" i="24" s="1"/>
  <c r="HJ24" i="24"/>
  <c r="GR24" i="24"/>
  <c r="DS25" i="24"/>
  <c r="HJ25" i="24"/>
  <c r="GF28" i="24"/>
  <c r="ADE28" i="24" s="1"/>
  <c r="FQ28" i="24"/>
  <c r="FR28" i="24" s="1"/>
  <c r="FZ28" i="24"/>
  <c r="IB28" i="24"/>
  <c r="ADU28" i="24" s="1"/>
  <c r="HJ28" i="24"/>
  <c r="GR28" i="24"/>
  <c r="DS29" i="24"/>
  <c r="HJ29" i="24"/>
  <c r="FZ32" i="24"/>
  <c r="FQ32" i="24"/>
  <c r="FR32" i="24" s="1"/>
  <c r="GL32" i="24"/>
  <c r="GF32" i="24"/>
  <c r="ADE32" i="24" s="1"/>
  <c r="IT32" i="24"/>
  <c r="AEA32" i="24" s="1"/>
  <c r="GR32" i="24"/>
  <c r="IB32" i="24"/>
  <c r="ADU32" i="24" s="1"/>
  <c r="HJ32" i="24"/>
  <c r="DS33" i="24"/>
  <c r="HJ33" i="24"/>
  <c r="KJ36" i="24"/>
  <c r="GF36" i="24"/>
  <c r="ADE36" i="24" s="1"/>
  <c r="FZ36" i="24"/>
  <c r="FQ36" i="24"/>
  <c r="FR36" i="24" s="1"/>
  <c r="IB36" i="24"/>
  <c r="ADU36" i="24" s="1"/>
  <c r="HJ36" i="24"/>
  <c r="GR36" i="24"/>
  <c r="DS37" i="24"/>
  <c r="HJ37" i="24"/>
  <c r="FZ40" i="24"/>
  <c r="FQ40" i="24"/>
  <c r="FR40" i="24" s="1"/>
  <c r="GF40" i="24"/>
  <c r="ADE40" i="24" s="1"/>
  <c r="KJ40" i="24"/>
  <c r="IB40" i="24"/>
  <c r="ADU40" i="24" s="1"/>
  <c r="HJ40" i="24"/>
  <c r="GR40" i="24"/>
  <c r="DS41" i="24"/>
  <c r="HJ41" i="24"/>
  <c r="IT44" i="24"/>
  <c r="AEA44" i="24" s="1"/>
  <c r="GF44" i="24"/>
  <c r="ADE44" i="24" s="1"/>
  <c r="FQ44" i="24"/>
  <c r="FR44" i="24" s="1"/>
  <c r="FZ44" i="24"/>
  <c r="GL44" i="24"/>
  <c r="IB44" i="24"/>
  <c r="ADU44" i="24" s="1"/>
  <c r="HJ44" i="24"/>
  <c r="GR44" i="24"/>
  <c r="DS45" i="24"/>
  <c r="HJ45" i="24"/>
  <c r="GR48" i="24"/>
  <c r="IB48" i="24"/>
  <c r="ADU48" i="24" s="1"/>
  <c r="HJ48" i="24"/>
  <c r="MQ18" i="24"/>
  <c r="ACT17" i="24"/>
  <c r="KF17" i="24"/>
  <c r="ABY16" i="24"/>
  <c r="MN17" i="24"/>
  <c r="ACS16" i="24"/>
  <c r="KC16" i="24"/>
  <c r="ABX15" i="24"/>
  <c r="NO17" i="24"/>
  <c r="ADB16" i="24"/>
  <c r="NL17" i="24"/>
  <c r="ADA16" i="24"/>
  <c r="JZ17" i="24"/>
  <c r="ABW16" i="24"/>
  <c r="EL17" i="24"/>
  <c r="AAA17" i="24" s="1"/>
  <c r="EO17" i="24"/>
  <c r="AAB17" i="24" s="1"/>
  <c r="AJI93" i="24"/>
  <c r="AIK62" i="24"/>
  <c r="AIK83" i="24"/>
  <c r="AMU89" i="24"/>
  <c r="CU13" i="24"/>
  <c r="CU31" i="24"/>
  <c r="CU78" i="24"/>
  <c r="CU67" i="24"/>
  <c r="CU72" i="24"/>
  <c r="CU85" i="24"/>
  <c r="CU90" i="24"/>
  <c r="CU92" i="24"/>
  <c r="CU104" i="24"/>
  <c r="CU108" i="24"/>
  <c r="CU43" i="24"/>
  <c r="CU55" i="24"/>
  <c r="CU74" i="24"/>
  <c r="AJA74" i="24" s="1"/>
  <c r="CU15" i="24"/>
  <c r="CU16" i="24"/>
  <c r="CU20" i="24"/>
  <c r="CU24" i="24"/>
  <c r="CU28" i="24"/>
  <c r="CU32" i="24"/>
  <c r="CU36" i="24"/>
  <c r="CU40" i="24"/>
  <c r="CU44" i="24"/>
  <c r="CU48" i="24"/>
  <c r="CU52" i="24"/>
  <c r="CU56" i="24"/>
  <c r="CU60" i="24"/>
  <c r="CU64" i="24"/>
  <c r="AJA69" i="24" s="1"/>
  <c r="CU75" i="24"/>
  <c r="CU88" i="24"/>
  <c r="CU97" i="24"/>
  <c r="AJA97" i="24" s="1"/>
  <c r="CU23" i="24"/>
  <c r="CU27" i="24"/>
  <c r="CU79" i="24"/>
  <c r="CU101" i="24"/>
  <c r="CU14" i="24"/>
  <c r="CU17" i="24"/>
  <c r="CU21" i="24"/>
  <c r="CU25" i="24"/>
  <c r="CU29" i="24"/>
  <c r="CU33" i="24"/>
  <c r="CU37" i="24"/>
  <c r="CU41" i="24"/>
  <c r="CU45" i="24"/>
  <c r="CU49" i="24"/>
  <c r="CU53" i="24"/>
  <c r="CU57" i="24"/>
  <c r="CU61" i="24"/>
  <c r="CU65" i="24"/>
  <c r="CU68" i="24"/>
  <c r="CU73" i="24"/>
  <c r="CU76" i="24"/>
  <c r="CU82" i="24"/>
  <c r="CU86" i="24"/>
  <c r="AJA86" i="24" s="1"/>
  <c r="CU93" i="24"/>
  <c r="CU96" i="24"/>
  <c r="CU98" i="24"/>
  <c r="CU105" i="24"/>
  <c r="CU109" i="24"/>
  <c r="CU63" i="24"/>
  <c r="CU83" i="24"/>
  <c r="CU80" i="24"/>
  <c r="AJA80" i="24" s="1"/>
  <c r="CU84" i="24"/>
  <c r="CU89" i="24"/>
  <c r="CU91" i="24"/>
  <c r="CU107" i="24"/>
  <c r="CU19" i="24"/>
  <c r="CU35" i="24"/>
  <c r="CU39" i="24"/>
  <c r="CU47" i="24"/>
  <c r="CU51" i="24"/>
  <c r="CU59" i="24"/>
  <c r="CU106" i="24"/>
  <c r="CU18" i="24"/>
  <c r="CU22" i="24"/>
  <c r="CU26" i="24"/>
  <c r="CU30" i="24"/>
  <c r="CU34" i="24"/>
  <c r="CU38" i="24"/>
  <c r="CU42" i="24"/>
  <c r="CU46" i="24"/>
  <c r="CU50" i="24"/>
  <c r="CU54" i="24"/>
  <c r="CU58" i="24"/>
  <c r="CU62" i="24"/>
  <c r="CU71" i="24"/>
  <c r="AJA71" i="24" s="1"/>
  <c r="CU77" i="24"/>
  <c r="AJA77" i="24" s="1"/>
  <c r="CU66" i="24"/>
  <c r="CU81" i="24"/>
  <c r="CU87" i="24"/>
  <c r="CU100" i="24"/>
  <c r="CU102" i="24"/>
  <c r="AMU88" i="24"/>
  <c r="AA8" i="24"/>
  <c r="AA9" i="24" s="1"/>
  <c r="AIG8" i="24"/>
  <c r="AIG9" i="24" s="1"/>
  <c r="AIG10" i="24" s="1"/>
  <c r="AIK7" i="24"/>
  <c r="AIH7" i="24" s="1"/>
  <c r="AMU84" i="24"/>
  <c r="IX16" i="24"/>
  <c r="Z8" i="24"/>
  <c r="Z9" i="24" s="1"/>
  <c r="H9" i="24" s="1"/>
  <c r="BZ9" i="24" s="1"/>
  <c r="BL10" i="24"/>
  <c r="BO10" i="24" s="1"/>
  <c r="AMU62" i="24"/>
  <c r="AIK80" i="24"/>
  <c r="AMU87" i="24"/>
  <c r="AIK89" i="24"/>
  <c r="AMU101" i="24"/>
  <c r="AIF8" i="24"/>
  <c r="AIF9" i="24" s="1"/>
  <c r="BH10" i="24"/>
  <c r="BM10" i="24" s="1"/>
  <c r="BJ10" i="24"/>
  <c r="BN10" i="24" s="1"/>
  <c r="ANM11" i="24" s="1"/>
  <c r="ANN11" i="24" s="1"/>
  <c r="ANR11" i="24" s="1"/>
  <c r="AIK109" i="24"/>
  <c r="AIK108" i="24"/>
  <c r="AMU21" i="24"/>
  <c r="AMU25" i="24"/>
  <c r="AMU29" i="24"/>
  <c r="AMU33" i="24"/>
  <c r="AMU37" i="24"/>
  <c r="AMU41" i="24"/>
  <c r="AMU45" i="24"/>
  <c r="AMU49" i="24"/>
  <c r="AMU53" i="24"/>
  <c r="AMU57" i="24"/>
  <c r="AIK59" i="24"/>
  <c r="AIK79" i="24"/>
  <c r="AIK84" i="24"/>
  <c r="AIK88" i="24"/>
  <c r="AMU100" i="24"/>
  <c r="AIK11" i="24"/>
  <c r="DD50" i="24"/>
  <c r="DD48" i="24"/>
  <c r="DD52" i="24"/>
  <c r="DD56" i="24"/>
  <c r="DD60" i="24"/>
  <c r="DD46" i="24"/>
  <c r="DD54" i="24"/>
  <c r="DD58" i="24"/>
  <c r="AJD62" i="24" s="1"/>
  <c r="DD42" i="24"/>
  <c r="CI71" i="24"/>
  <c r="DD18" i="24"/>
  <c r="DD38" i="24"/>
  <c r="DD16" i="24"/>
  <c r="DD20" i="24"/>
  <c r="DD24" i="24"/>
  <c r="DD28" i="24"/>
  <c r="DD32" i="24"/>
  <c r="DD36" i="24"/>
  <c r="DD40" i="24"/>
  <c r="DD44" i="24"/>
  <c r="DD22" i="24"/>
  <c r="DD26" i="24"/>
  <c r="DD34" i="24"/>
  <c r="DD12" i="24"/>
  <c r="DD14" i="24"/>
  <c r="DD30" i="24"/>
  <c r="DM17" i="24"/>
  <c r="DM21" i="24"/>
  <c r="DM25" i="24"/>
  <c r="DM29" i="24"/>
  <c r="DM33" i="24"/>
  <c r="DM37" i="24"/>
  <c r="DM41" i="24"/>
  <c r="DM45" i="24"/>
  <c r="DY16" i="24"/>
  <c r="DY20" i="24"/>
  <c r="DY24" i="24"/>
  <c r="DY28" i="24"/>
  <c r="DY32" i="24"/>
  <c r="DY36" i="24"/>
  <c r="DY40" i="24"/>
  <c r="DY44" i="24"/>
  <c r="DY48" i="24"/>
  <c r="DM19" i="24"/>
  <c r="DM23" i="24"/>
  <c r="DM27" i="24"/>
  <c r="DM31" i="24"/>
  <c r="DM35" i="24"/>
  <c r="DM39" i="24"/>
  <c r="DM43" i="24"/>
  <c r="DM47" i="24"/>
  <c r="DM15" i="24"/>
  <c r="DY18" i="24"/>
  <c r="DY22" i="24"/>
  <c r="DY26" i="24"/>
  <c r="DY30" i="24"/>
  <c r="DY34" i="24"/>
  <c r="DY38" i="24"/>
  <c r="DY42" i="24"/>
  <c r="DY46" i="24"/>
  <c r="AMU83" i="24"/>
  <c r="AMU70" i="24"/>
  <c r="AIK85" i="24"/>
  <c r="AMU85" i="24"/>
  <c r="AIK86" i="24"/>
  <c r="AMU86" i="24"/>
  <c r="AMU23" i="24"/>
  <c r="AIK25" i="24"/>
  <c r="AMU31" i="24"/>
  <c r="AMU35" i="24"/>
  <c r="AMU39" i="24"/>
  <c r="AMU43" i="24"/>
  <c r="AMU47" i="24"/>
  <c r="AMU51" i="24"/>
  <c r="AMU55" i="24"/>
  <c r="AMU63" i="24"/>
  <c r="AIK87" i="24"/>
  <c r="AMU90" i="24"/>
  <c r="AJG82" i="24"/>
  <c r="AIZ88" i="24"/>
  <c r="AJH100" i="24"/>
  <c r="AJJ104" i="24"/>
  <c r="AJK107" i="24"/>
  <c r="AJF108" i="24"/>
  <c r="AJJ96" i="24"/>
  <c r="AJK106" i="24"/>
  <c r="AJE89" i="24"/>
  <c r="AIZ105" i="24"/>
  <c r="AJG90" i="24"/>
  <c r="AIZ100" i="24"/>
  <c r="AIZ87" i="24"/>
  <c r="AJF102" i="24"/>
  <c r="AJH85" i="24"/>
  <c r="AJE99" i="24"/>
  <c r="AJE79" i="24"/>
  <c r="AJG71" i="24"/>
  <c r="AJI73" i="24"/>
  <c r="AIZ76" i="24"/>
  <c r="AJE67" i="24"/>
  <c r="AJI76" i="24"/>
  <c r="AJH79" i="24"/>
  <c r="AIZ73" i="24"/>
  <c r="AIZ74" i="24"/>
  <c r="AJK76" i="24"/>
  <c r="AJD80" i="24"/>
  <c r="AJF76" i="24"/>
  <c r="AJK77" i="24"/>
  <c r="AJG62" i="24"/>
  <c r="AJE59" i="24"/>
  <c r="AIZ59" i="24"/>
  <c r="AMU59" i="24"/>
  <c r="AIK57" i="24"/>
  <c r="AMU69" i="24"/>
  <c r="AIK67" i="24"/>
  <c r="AMU93" i="24"/>
  <c r="AMU92" i="24"/>
  <c r="AMU91" i="24"/>
  <c r="AIK91" i="24"/>
  <c r="AIK90" i="24"/>
  <c r="AMU102" i="24"/>
  <c r="AIK100" i="24"/>
  <c r="AMU103" i="24"/>
  <c r="AIK101" i="24"/>
  <c r="AMU104" i="24"/>
  <c r="AIK102" i="24"/>
  <c r="AIK24" i="24"/>
  <c r="AMU12" i="24"/>
  <c r="AMU65" i="24"/>
  <c r="AIK63" i="24"/>
  <c r="AMU68" i="24"/>
  <c r="AIK66" i="24"/>
  <c r="AMU72" i="24"/>
  <c r="AIK70" i="24"/>
  <c r="AMU73" i="24"/>
  <c r="AIK71" i="24"/>
  <c r="AMU74" i="24"/>
  <c r="AIK72" i="24"/>
  <c r="AMU75" i="24"/>
  <c r="AIK73" i="24"/>
  <c r="AMU76" i="24"/>
  <c r="AIK74" i="24"/>
  <c r="AMU77" i="24"/>
  <c r="AIK75" i="24"/>
  <c r="AMU78" i="24"/>
  <c r="AIK76" i="24"/>
  <c r="AMU79" i="24"/>
  <c r="AIK77" i="24"/>
  <c r="AMU80" i="24"/>
  <c r="AIK78" i="24"/>
  <c r="AMU94" i="24"/>
  <c r="AIK92" i="24"/>
  <c r="AMU95" i="24"/>
  <c r="AIK93" i="24"/>
  <c r="AMU96" i="24"/>
  <c r="AIK94" i="24"/>
  <c r="AMU97" i="24"/>
  <c r="AIK95" i="24"/>
  <c r="AMU98" i="24"/>
  <c r="AIK96" i="24"/>
  <c r="AMU105" i="24"/>
  <c r="AIK103" i="24"/>
  <c r="AMU106" i="24"/>
  <c r="AIK104" i="24"/>
  <c r="AMU107" i="24"/>
  <c r="AIK105" i="24"/>
  <c r="AIK26" i="24"/>
  <c r="AMU26" i="24"/>
  <c r="AIK27" i="24"/>
  <c r="AMU27" i="24"/>
  <c r="AIK28" i="24"/>
  <c r="AMU28" i="24"/>
  <c r="AIK29" i="24"/>
  <c r="AIK30" i="24"/>
  <c r="AMU30" i="24"/>
  <c r="AIK31" i="24"/>
  <c r="AIK32" i="24"/>
  <c r="AMU32" i="24"/>
  <c r="AIK33" i="24"/>
  <c r="AIK34" i="24"/>
  <c r="AMU34" i="24"/>
  <c r="AIK35" i="24"/>
  <c r="AIK36" i="24"/>
  <c r="AMU36" i="24"/>
  <c r="AIK37" i="24"/>
  <c r="AIK38" i="24"/>
  <c r="AMU38" i="24"/>
  <c r="AIK39" i="24"/>
  <c r="AIK40" i="24"/>
  <c r="AMU40" i="24"/>
  <c r="AIK41" i="24"/>
  <c r="AIK42" i="24"/>
  <c r="AMU42" i="24"/>
  <c r="AIK43" i="24"/>
  <c r="AIK44" i="24"/>
  <c r="AMU44" i="24"/>
  <c r="AIK45" i="24"/>
  <c r="AIK46" i="24"/>
  <c r="AMU46" i="24"/>
  <c r="AIK47" i="24"/>
  <c r="AIK48" i="24"/>
  <c r="AMU48" i="24"/>
  <c r="AIK49" i="24"/>
  <c r="AIK50" i="24"/>
  <c r="AMU50" i="24"/>
  <c r="AIK51" i="24"/>
  <c r="AIK52" i="24"/>
  <c r="AMU52" i="24"/>
  <c r="AIK53" i="24"/>
  <c r="AIK54" i="24"/>
  <c r="AMU54" i="24"/>
  <c r="AIK55" i="24"/>
  <c r="AIK56" i="24"/>
  <c r="AMU11" i="24"/>
  <c r="AMU16" i="24"/>
  <c r="AIK16" i="24"/>
  <c r="AMU20" i="24"/>
  <c r="AMU24" i="24"/>
  <c r="AMU56" i="24"/>
  <c r="AMU58" i="24"/>
  <c r="AMU60" i="24"/>
  <c r="AIK58" i="24"/>
  <c r="AIK60" i="24"/>
  <c r="AMU64" i="24"/>
  <c r="AMU67" i="24"/>
  <c r="AMU66" i="24"/>
  <c r="AIK65" i="24"/>
  <c r="AIK64" i="24"/>
  <c r="AMU71" i="24"/>
  <c r="AIK69" i="24"/>
  <c r="AIK68" i="24"/>
  <c r="AMU99" i="24"/>
  <c r="AIK97" i="24"/>
  <c r="AMU108" i="24"/>
  <c r="AIK106" i="24"/>
  <c r="AMU109" i="24"/>
  <c r="AIK107" i="24"/>
  <c r="AIK61" i="24"/>
  <c r="AMU61" i="24"/>
  <c r="AIK81" i="24"/>
  <c r="AMU81" i="24"/>
  <c r="AIK82" i="24"/>
  <c r="AMU82" i="24"/>
  <c r="AIK98" i="24"/>
  <c r="AIK99" i="24"/>
  <c r="AMU10" i="24"/>
  <c r="ANP10" i="24" s="1"/>
  <c r="ANS10" i="24" s="1"/>
  <c r="AIK12" i="24"/>
  <c r="AMU15" i="24"/>
  <c r="AMU17" i="24"/>
  <c r="AIK17" i="24"/>
  <c r="AIK10" i="24"/>
  <c r="AMU22" i="24"/>
  <c r="AIK18" i="24"/>
  <c r="AMU18" i="24"/>
  <c r="AIK19" i="24"/>
  <c r="AMU19" i="24"/>
  <c r="AIK20" i="24"/>
  <c r="AIK21" i="24"/>
  <c r="AIK22" i="24"/>
  <c r="AIK23" i="24"/>
  <c r="AIK9" i="24"/>
  <c r="ANO10" i="24"/>
  <c r="AIK13" i="24"/>
  <c r="AMU13" i="24"/>
  <c r="AIK14" i="24"/>
  <c r="AMU14" i="24"/>
  <c r="AIK15" i="24"/>
  <c r="AIK8" i="24"/>
  <c r="CK71" i="24"/>
  <c r="AIZ75" i="24"/>
  <c r="AJF81" i="24"/>
  <c r="AJE68" i="24"/>
  <c r="AIZ64" i="24"/>
  <c r="CE85" i="24"/>
  <c r="AJF80" i="24"/>
  <c r="AJJ74" i="24"/>
  <c r="AJG80" i="24"/>
  <c r="AIZ92" i="24"/>
  <c r="CH90" i="24"/>
  <c r="CK90" i="24"/>
  <c r="AJE70" i="24"/>
  <c r="AJF71" i="24"/>
  <c r="AJG73" i="24"/>
  <c r="AJE75" i="24"/>
  <c r="AJE77" i="24"/>
  <c r="AJI77" i="24"/>
  <c r="AJH91" i="24"/>
  <c r="AJA94" i="24"/>
  <c r="AJI79" i="24"/>
  <c r="AJE80" i="24"/>
  <c r="AJJ82" i="24"/>
  <c r="AJF73" i="24"/>
  <c r="AIZ80" i="24"/>
  <c r="AIZ57" i="24"/>
  <c r="AJE60" i="24"/>
  <c r="AIZ66" i="24"/>
  <c r="AJE69" i="24"/>
  <c r="AJA70" i="24"/>
  <c r="AJK71" i="24"/>
  <c r="AJJ75" i="24"/>
  <c r="AJJ77" i="24"/>
  <c r="AJG84" i="24"/>
  <c r="AJK85" i="24"/>
  <c r="AIZ63" i="24"/>
  <c r="AJG78" i="24"/>
  <c r="AJE58" i="24"/>
  <c r="AIZ62" i="24"/>
  <c r="AJE83" i="24"/>
  <c r="AIZ60" i="24"/>
  <c r="AJE66" i="24"/>
  <c r="AIZ72" i="24"/>
  <c r="AJE72" i="24"/>
  <c r="AJG74" i="24"/>
  <c r="AJK75" i="24"/>
  <c r="AJF77" i="24"/>
  <c r="AJF78" i="24"/>
  <c r="AJJ78" i="24"/>
  <c r="AJG83" i="24"/>
  <c r="AJK89" i="24"/>
  <c r="AIZ65" i="24"/>
  <c r="AJD64" i="24"/>
  <c r="AIZ67" i="24"/>
  <c r="AJK80" i="24"/>
  <c r="AJK82" i="24"/>
  <c r="AJG94" i="24"/>
  <c r="AJE62" i="24"/>
  <c r="AJE71" i="24"/>
  <c r="AIZ58" i="24"/>
  <c r="AIZ68" i="24"/>
  <c r="AJF72" i="24"/>
  <c r="AJE76" i="24"/>
  <c r="AIZ78" i="24"/>
  <c r="AIZ79" i="24"/>
  <c r="AJK81" i="24"/>
  <c r="AIZ82" i="24"/>
  <c r="AJG85" i="24"/>
  <c r="AIZ93" i="24"/>
  <c r="CK100" i="24"/>
  <c r="CH100" i="24"/>
  <c r="AJG64" i="24"/>
  <c r="AJK70" i="24"/>
  <c r="AIZ77" i="24"/>
  <c r="AJE82" i="24"/>
  <c r="AJK83" i="24"/>
  <c r="AJH84" i="24"/>
  <c r="AJD86" i="24"/>
  <c r="AJK87" i="24"/>
  <c r="AJG88" i="24"/>
  <c r="AJH89" i="24"/>
  <c r="AJE91" i="24"/>
  <c r="AJD75" i="24"/>
  <c r="AJG76" i="24"/>
  <c r="AIZ81" i="24"/>
  <c r="AJH82" i="24"/>
  <c r="AIZ84" i="24"/>
  <c r="AJI84" i="24"/>
  <c r="AIZ85" i="24"/>
  <c r="AJD85" i="24"/>
  <c r="AJE86" i="24"/>
  <c r="AJD87" i="24"/>
  <c r="AJH88" i="24"/>
  <c r="AJJ91" i="24"/>
  <c r="AJF92" i="24"/>
  <c r="AJE57" i="24"/>
  <c r="AJE61" i="24"/>
  <c r="AIZ69" i="24"/>
  <c r="AJE73" i="24"/>
  <c r="AJD76" i="24"/>
  <c r="AJE78" i="24"/>
  <c r="AJI80" i="24"/>
  <c r="AJJ81" i="24"/>
  <c r="AJD83" i="24"/>
  <c r="AJE85" i="24"/>
  <c r="AJH87" i="24"/>
  <c r="AJD89" i="24"/>
  <c r="AJD90" i="24"/>
  <c r="AIZ91" i="24"/>
  <c r="AJD93" i="24"/>
  <c r="AIZ61" i="24"/>
  <c r="AJE63" i="24"/>
  <c r="AJK63" i="24"/>
  <c r="AJE64" i="24"/>
  <c r="AIZ70" i="24"/>
  <c r="AIZ71" i="24"/>
  <c r="AJH73" i="24"/>
  <c r="AJK73" i="24"/>
  <c r="AJE74" i="24"/>
  <c r="AJK74" i="24"/>
  <c r="AJD77" i="24"/>
  <c r="AJH78" i="24"/>
  <c r="AJD79" i="24"/>
  <c r="AJG79" i="24"/>
  <c r="AJD81" i="24"/>
  <c r="AJI82" i="24"/>
  <c r="AIZ83" i="24"/>
  <c r="AJE84" i="24"/>
  <c r="AJJ84" i="24"/>
  <c r="AJJ85" i="24"/>
  <c r="AJF86" i="24"/>
  <c r="AJJ86" i="24"/>
  <c r="AJE87" i="24"/>
  <c r="AJJ90" i="24"/>
  <c r="AJJ94" i="24"/>
  <c r="AJE65" i="24"/>
  <c r="AJK79" i="24"/>
  <c r="AJE81" i="24"/>
  <c r="AJH81" i="24"/>
  <c r="AJH83" i="24"/>
  <c r="AJF85" i="24"/>
  <c r="AIZ86" i="24"/>
  <c r="AJF90" i="24"/>
  <c r="AJH92" i="24"/>
  <c r="AJI85" i="24"/>
  <c r="AJI89" i="24"/>
  <c r="AIZ90" i="24"/>
  <c r="AJG91" i="24"/>
  <c r="AJG92" i="24"/>
  <c r="AJK93" i="24"/>
  <c r="AJE95" i="24"/>
  <c r="AJH95" i="24"/>
  <c r="AIZ96" i="24"/>
  <c r="AJH96" i="24"/>
  <c r="AIZ97" i="24"/>
  <c r="AJD98" i="24"/>
  <c r="AJE100" i="24"/>
  <c r="AJI100" i="24"/>
  <c r="AJK84" i="24"/>
  <c r="AJI86" i="24"/>
  <c r="AJF87" i="24"/>
  <c r="AJI87" i="24"/>
  <c r="AJA88" i="24"/>
  <c r="AJD88" i="24"/>
  <c r="AJF89" i="24"/>
  <c r="AJK90" i="24"/>
  <c r="AJK91" i="24"/>
  <c r="AJE93" i="24"/>
  <c r="AJA95" i="24"/>
  <c r="AJE96" i="24"/>
  <c r="AJI96" i="24"/>
  <c r="AJI98" i="24"/>
  <c r="AJI99" i="24"/>
  <c r="AJJ100" i="24"/>
  <c r="AIZ107" i="24"/>
  <c r="AIZ109" i="24"/>
  <c r="AJK88" i="24"/>
  <c r="AJD94" i="24"/>
  <c r="AJI95" i="24"/>
  <c r="AJK97" i="24"/>
  <c r="AJG86" i="24"/>
  <c r="AJJ87" i="24"/>
  <c r="AIZ89" i="24"/>
  <c r="AJG89" i="24"/>
  <c r="AJJ89" i="24"/>
  <c r="AJE90" i="24"/>
  <c r="AJF98" i="24"/>
  <c r="AJK101" i="24"/>
  <c r="AJE103" i="24"/>
  <c r="AJK104" i="24"/>
  <c r="AJF83" i="24"/>
  <c r="AJD84" i="24"/>
  <c r="AJG87" i="24"/>
  <c r="AJE88" i="24"/>
  <c r="AJE92" i="24"/>
  <c r="AJI92" i="24"/>
  <c r="AJF93" i="24"/>
  <c r="AJF96" i="24"/>
  <c r="AJK105" i="24"/>
  <c r="AJI91" i="24"/>
  <c r="AJF94" i="24"/>
  <c r="AJH97" i="24"/>
  <c r="AJG98" i="24"/>
  <c r="AJE102" i="24"/>
  <c r="AJG104" i="24"/>
  <c r="AJJ108" i="24"/>
  <c r="AJK109" i="24"/>
  <c r="AJG106" i="24"/>
  <c r="AJH107" i="24"/>
  <c r="AJG108" i="24"/>
  <c r="AJG109" i="24"/>
  <c r="AJJ98" i="24"/>
  <c r="AJG102" i="24"/>
  <c r="AJD104" i="24"/>
  <c r="AJA99" i="24"/>
  <c r="AJK100" i="24"/>
  <c r="AJH101" i="24"/>
  <c r="AJI107" i="24"/>
  <c r="AJG93" i="24"/>
  <c r="AJE94" i="24"/>
  <c r="AJK94" i="24"/>
  <c r="AJG96" i="24"/>
  <c r="AJK96" i="24"/>
  <c r="AJG99" i="24"/>
  <c r="AJJ99" i="24"/>
  <c r="AJG100" i="24"/>
  <c r="AJI101" i="24"/>
  <c r="AJE104" i="24"/>
  <c r="AJI104" i="24"/>
  <c r="AJI109" i="24"/>
  <c r="AIZ95" i="24"/>
  <c r="AJD95" i="24"/>
  <c r="AJG95" i="24"/>
  <c r="AJJ95" i="24"/>
  <c r="AJE98" i="24"/>
  <c r="AJK99" i="24"/>
  <c r="AIZ101" i="24"/>
  <c r="AJE101" i="24"/>
  <c r="AJA103" i="24"/>
  <c r="AJK103" i="24"/>
  <c r="AJE105" i="24"/>
  <c r="AJE106" i="24"/>
  <c r="AJE107" i="24"/>
  <c r="AJI108" i="24"/>
  <c r="AJE109" i="24"/>
  <c r="AJJ109" i="24"/>
  <c r="AJK95" i="24"/>
  <c r="AJE97" i="24"/>
  <c r="AJI97" i="24"/>
  <c r="AJI102" i="24"/>
  <c r="AIZ106" i="24"/>
  <c r="AJF107" i="24"/>
  <c r="AJE108" i="24"/>
  <c r="AJD102" i="24"/>
  <c r="AJJ103" i="24"/>
  <c r="AIZ104" i="24"/>
  <c r="AJF105" i="24"/>
  <c r="AJD106" i="24"/>
  <c r="AJJ107" i="24"/>
  <c r="AIZ108" i="24"/>
  <c r="AJH108" i="24"/>
  <c r="AJF109" i="24"/>
  <c r="AIZ99" i="24"/>
  <c r="AJH99" i="24"/>
  <c r="AJF100" i="24"/>
  <c r="AJD101" i="24"/>
  <c r="AJJ102" i="24"/>
  <c r="AIZ103" i="24"/>
  <c r="AJH103" i="24"/>
  <c r="AJF104" i="24"/>
  <c r="AJD105" i="24"/>
  <c r="AJJ106" i="24"/>
  <c r="AJF91" i="24"/>
  <c r="AJD92" i="24"/>
  <c r="AIZ94" i="24"/>
  <c r="AJH94" i="24"/>
  <c r="AJF95" i="24"/>
  <c r="AJD96" i="24"/>
  <c r="AJJ97" i="24"/>
  <c r="AIZ98" i="24"/>
  <c r="AJH98" i="24"/>
  <c r="AJF99" i="24"/>
  <c r="AJD100" i="24"/>
  <c r="AJJ101" i="24"/>
  <c r="AIZ102" i="24"/>
  <c r="AJH102" i="24"/>
  <c r="AJF103" i="24"/>
  <c r="DR13" i="24"/>
  <c r="DU12" i="24"/>
  <c r="DR12" i="24"/>
  <c r="LH11" i="24" s="1"/>
  <c r="DO14" i="24"/>
  <c r="AIZ46" i="24"/>
  <c r="AIZ48" i="24"/>
  <c r="AJE54" i="24"/>
  <c r="AJE46" i="24"/>
  <c r="AIZ54" i="24"/>
  <c r="AJE50" i="24"/>
  <c r="AIZ56" i="24"/>
  <c r="AIZ53" i="24"/>
  <c r="AIZ49" i="24"/>
  <c r="AIZ50" i="24"/>
  <c r="AIZ52" i="24"/>
  <c r="AJE48" i="24"/>
  <c r="AJE52" i="24"/>
  <c r="AJE56" i="24"/>
  <c r="AJE49" i="24"/>
  <c r="AJE47" i="24"/>
  <c r="AJE51" i="24"/>
  <c r="AJE55" i="24"/>
  <c r="AJE53" i="24"/>
  <c r="AIZ47" i="24"/>
  <c r="AIZ51" i="24"/>
  <c r="AIZ55" i="24"/>
  <c r="AIZ43" i="24"/>
  <c r="AJE42" i="24"/>
  <c r="AJE43" i="24"/>
  <c r="AIZ31" i="24"/>
  <c r="AIZ44" i="24"/>
  <c r="AJE20" i="24"/>
  <c r="AJE45" i="24"/>
  <c r="AIZ42" i="24"/>
  <c r="DO12" i="24"/>
  <c r="DL13" i="24"/>
  <c r="LH13" i="24" s="1"/>
  <c r="DX15" i="24"/>
  <c r="DY15" i="24" s="1"/>
  <c r="CR12" i="24"/>
  <c r="AIZ17" i="24" s="1"/>
  <c r="DX12" i="24"/>
  <c r="AIZ38" i="24"/>
  <c r="AJE44" i="24"/>
  <c r="DI12" i="24"/>
  <c r="DU15" i="24"/>
  <c r="AJE39" i="24"/>
  <c r="AIZ45" i="24"/>
  <c r="AIZ18" i="24"/>
  <c r="AIZ23" i="24"/>
  <c r="AJE25" i="24"/>
  <c r="AJE17" i="24"/>
  <c r="AJE33" i="24"/>
  <c r="AIZ19" i="24"/>
  <c r="AJE21" i="24"/>
  <c r="AIZ22" i="24"/>
  <c r="AIZ27" i="24"/>
  <c r="AIZ33" i="24"/>
  <c r="AIZ35" i="24"/>
  <c r="AJE38" i="24"/>
  <c r="DI13" i="24"/>
  <c r="DU13" i="24"/>
  <c r="DR14" i="24"/>
  <c r="LB14" i="24" s="1"/>
  <c r="AIZ29" i="24"/>
  <c r="AJE35" i="24"/>
  <c r="AJE40" i="24"/>
  <c r="DI10" i="24"/>
  <c r="CT12" i="24"/>
  <c r="LZ12" i="24" s="1"/>
  <c r="DU14" i="24"/>
  <c r="AIZ20" i="24"/>
  <c r="AJE23" i="24"/>
  <c r="AIZ25" i="24"/>
  <c r="AJE37" i="24"/>
  <c r="AJE29" i="24"/>
  <c r="AJE30" i="24"/>
  <c r="DL12" i="24"/>
  <c r="DX13" i="24"/>
  <c r="DX14" i="24"/>
  <c r="AJE18" i="24"/>
  <c r="AJE26" i="24"/>
  <c r="AJE32" i="24"/>
  <c r="AIZ37" i="24"/>
  <c r="AIZ39" i="24"/>
  <c r="AIZ24" i="24"/>
  <c r="AJE28" i="24"/>
  <c r="AIZ34" i="24"/>
  <c r="DO13" i="24"/>
  <c r="AJE24" i="24"/>
  <c r="AJE27" i="24"/>
  <c r="AJE34" i="24"/>
  <c r="AJE41" i="24"/>
  <c r="AIZ26" i="24"/>
  <c r="AIZ28" i="24"/>
  <c r="AJE31" i="24"/>
  <c r="AJE36" i="24"/>
  <c r="AIZ41" i="24"/>
  <c r="AIZ21" i="24"/>
  <c r="AIZ30" i="24"/>
  <c r="AIZ32" i="24"/>
  <c r="AIZ36" i="24"/>
  <c r="AIZ40" i="24"/>
  <c r="DX11" i="24"/>
  <c r="DY11" i="24" s="1"/>
  <c r="DC11" i="24"/>
  <c r="DL11" i="24"/>
  <c r="AND5" i="24"/>
  <c r="AND6" i="24" s="1"/>
  <c r="AND7" i="24" s="1"/>
  <c r="AND8" i="24" s="1"/>
  <c r="AND9" i="24" s="1"/>
  <c r="AND10" i="24" s="1"/>
  <c r="AND11" i="24" s="1"/>
  <c r="AND12" i="24" s="1"/>
  <c r="AND13" i="24" s="1"/>
  <c r="AND14" i="24" s="1"/>
  <c r="ANC5" i="24"/>
  <c r="DG10" i="24"/>
  <c r="DU10" i="24"/>
  <c r="DG11" i="24"/>
  <c r="DI11" i="24"/>
  <c r="DL10" i="24"/>
  <c r="CR11" i="24"/>
  <c r="CT10" i="24"/>
  <c r="DO10" i="24"/>
  <c r="DR11" i="24"/>
  <c r="LB11" i="24" s="1"/>
  <c r="AM7" i="24"/>
  <c r="AM8" i="24" s="1"/>
  <c r="AM9" i="24" s="1"/>
  <c r="DC10" i="24"/>
  <c r="DR10" i="24"/>
  <c r="DX10" i="24"/>
  <c r="LB10" i="24" s="1"/>
  <c r="AEU10" i="24" s="1"/>
  <c r="DO11" i="24"/>
  <c r="CT11" i="24"/>
  <c r="MF11" i="24" s="1"/>
  <c r="AFE11" i="24" s="1"/>
  <c r="DU11" i="24"/>
  <c r="ANJ72" i="24"/>
  <c r="ANI106" i="24"/>
  <c r="ANJ87" i="24"/>
  <c r="ANH84" i="24"/>
  <c r="ANH82" i="24"/>
  <c r="ANI93" i="24"/>
  <c r="ANI87" i="24"/>
  <c r="ANJ103" i="24"/>
  <c r="ANJ108" i="24"/>
  <c r="AJE22" i="24"/>
  <c r="AJE19" i="24"/>
  <c r="ANH87" i="24"/>
  <c r="ANI73" i="24"/>
  <c r="ANE87" i="24"/>
  <c r="ANF83" i="24"/>
  <c r="ANF93" i="24"/>
  <c r="AII11" i="24"/>
  <c r="ANH83" i="24"/>
  <c r="ANF97" i="24"/>
  <c r="ANE70" i="24"/>
  <c r="ANI88" i="24"/>
  <c r="ANF109" i="24"/>
  <c r="ANE79" i="24"/>
  <c r="ANH95" i="24"/>
  <c r="Y8" i="24"/>
  <c r="ANO14" i="24"/>
  <c r="ANO18" i="24"/>
  <c r="ANO24" i="24"/>
  <c r="ANO66" i="24"/>
  <c r="ANO79" i="24"/>
  <c r="ANO93" i="24"/>
  <c r="ANO39" i="24"/>
  <c r="ANK11" i="24"/>
  <c r="ANL11" i="24" s="1"/>
  <c r="ANQ11" i="24" s="1"/>
  <c r="ANO16" i="24"/>
  <c r="ANO20" i="24"/>
  <c r="ANO11" i="24"/>
  <c r="ANO97" i="24"/>
  <c r="ANO98" i="24"/>
  <c r="ANO22" i="24"/>
  <c r="ANU22" i="24" s="1"/>
  <c r="ANO17" i="24"/>
  <c r="ANO65" i="24"/>
  <c r="ANO73" i="24"/>
  <c r="ANO12" i="24"/>
  <c r="ANO67" i="24"/>
  <c r="AIT7" i="24"/>
  <c r="AIT8" i="24" s="1"/>
  <c r="AIT9" i="24" s="1"/>
  <c r="ANO85" i="24"/>
  <c r="ANO50" i="24"/>
  <c r="ANO51" i="24"/>
  <c r="ANO100" i="24"/>
  <c r="ANO109" i="24"/>
  <c r="ANO81" i="24"/>
  <c r="ANO94" i="24"/>
  <c r="ANO99" i="24"/>
  <c r="ANO31" i="24"/>
  <c r="ANO34" i="24"/>
  <c r="ANO47" i="24"/>
  <c r="ANO49" i="24"/>
  <c r="ANO62" i="24"/>
  <c r="ANO95" i="24"/>
  <c r="ANO53" i="24"/>
  <c r="ANO57" i="24"/>
  <c r="ANO63" i="24"/>
  <c r="ANO105" i="24"/>
  <c r="ANO26" i="24"/>
  <c r="ANO28" i="24"/>
  <c r="ANO61" i="24"/>
  <c r="ANO71" i="24"/>
  <c r="ANO78" i="24"/>
  <c r="ANO80" i="24"/>
  <c r="ANO83" i="24"/>
  <c r="ANO86" i="24"/>
  <c r="ANO104" i="24"/>
  <c r="ANO59" i="24"/>
  <c r="ANO76" i="24"/>
  <c r="ANO90" i="24"/>
  <c r="ANO102" i="24"/>
  <c r="ANO106" i="24"/>
  <c r="ANO29" i="24"/>
  <c r="ANO45" i="24"/>
  <c r="ANO52" i="24"/>
  <c r="ANO58" i="24"/>
  <c r="ANO75" i="24"/>
  <c r="ANO108" i="24"/>
  <c r="ANO48" i="24"/>
  <c r="ANO55" i="24"/>
  <c r="ANO37" i="24"/>
  <c r="ANO32" i="24"/>
  <c r="ANO15" i="24"/>
  <c r="ANO19" i="24"/>
  <c r="ANO23" i="24"/>
  <c r="ANO21" i="24"/>
  <c r="ANO25" i="24"/>
  <c r="ANO27" i="24"/>
  <c r="ANO43" i="24"/>
  <c r="ANO46" i="24"/>
  <c r="ANO42" i="24"/>
  <c r="ANO33" i="24"/>
  <c r="ANO35" i="24"/>
  <c r="ANO41" i="24"/>
  <c r="ANO44" i="24"/>
  <c r="ANO64" i="24"/>
  <c r="ANO68" i="24"/>
  <c r="ANO69" i="24"/>
  <c r="ANO70" i="24"/>
  <c r="ANO72" i="24"/>
  <c r="ANO82" i="24"/>
  <c r="ANO96" i="24"/>
  <c r="ANR10" i="24"/>
  <c r="ANU21" i="24"/>
  <c r="ANO30" i="24"/>
  <c r="ANO38" i="24"/>
  <c r="ANO36" i="24"/>
  <c r="ANO40" i="24"/>
  <c r="ANH74" i="24"/>
  <c r="ANF73" i="24"/>
  <c r="ANO54" i="24"/>
  <c r="ANO56" i="24"/>
  <c r="ANI72" i="24"/>
  <c r="ANG73" i="24"/>
  <c r="ANJ70" i="24"/>
  <c r="ANE72" i="24"/>
  <c r="ANE71" i="24"/>
  <c r="ANH73" i="24"/>
  <c r="ANF72" i="24"/>
  <c r="ANE77" i="24"/>
  <c r="ANG78" i="24"/>
  <c r="ANI77" i="24"/>
  <c r="ANG74" i="24"/>
  <c r="ANF77" i="24"/>
  <c r="ANH78" i="24"/>
  <c r="ANJ75" i="24"/>
  <c r="ANO60" i="24"/>
  <c r="ANF76" i="24"/>
  <c r="ANH77" i="24"/>
  <c r="ANI84" i="24"/>
  <c r="ANJ82" i="24"/>
  <c r="ANG85" i="24"/>
  <c r="ANE83" i="24"/>
  <c r="ANE84" i="24"/>
  <c r="ANG79" i="24"/>
  <c r="ANE78" i="24"/>
  <c r="ANJ76" i="24"/>
  <c r="ANI78" i="24"/>
  <c r="ANI71" i="24"/>
  <c r="ANG72" i="24"/>
  <c r="ANJ69" i="24"/>
  <c r="ANO74" i="24"/>
  <c r="ANI75" i="24"/>
  <c r="ANG76" i="24"/>
  <c r="ANE75" i="24"/>
  <c r="ANJ73" i="24"/>
  <c r="ANH76" i="24"/>
  <c r="ANF75" i="24"/>
  <c r="ANH75" i="24"/>
  <c r="ANO87" i="24"/>
  <c r="ANE80" i="24"/>
  <c r="ANI70" i="24"/>
  <c r="ANG71" i="24"/>
  <c r="ANJ68" i="24"/>
  <c r="ANG77" i="24"/>
  <c r="ANJ74" i="24"/>
  <c r="ANE76" i="24"/>
  <c r="ANI76" i="24"/>
  <c r="ANF74" i="24"/>
  <c r="ANH81" i="24"/>
  <c r="ANF80" i="24"/>
  <c r="ANH79" i="24"/>
  <c r="ANF78" i="24"/>
  <c r="ANI81" i="24"/>
  <c r="ANG82" i="24"/>
  <c r="ANE81" i="24"/>
  <c r="ANE73" i="24"/>
  <c r="ANI83" i="24"/>
  <c r="ANI79" i="24"/>
  <c r="ANJ79" i="24"/>
  <c r="ANI74" i="24"/>
  <c r="ANG75" i="24"/>
  <c r="ANF79" i="24"/>
  <c r="ANH80" i="24"/>
  <c r="ANJ77" i="24"/>
  <c r="ANG80" i="24"/>
  <c r="ANF88" i="24"/>
  <c r="ANH89" i="24"/>
  <c r="ANO88" i="24"/>
  <c r="ANE74" i="24"/>
  <c r="ANG81" i="24"/>
  <c r="ANI80" i="24"/>
  <c r="ANJ78" i="24"/>
  <c r="ANO77" i="24"/>
  <c r="ANI82" i="24"/>
  <c r="ANG83" i="24"/>
  <c r="ANH85" i="24"/>
  <c r="ANG87" i="24"/>
  <c r="ANJ84" i="24"/>
  <c r="ANE86" i="24"/>
  <c r="ANH88" i="24"/>
  <c r="ANF87" i="24"/>
  <c r="ANO84" i="24"/>
  <c r="ANG92" i="24"/>
  <c r="ANJ89" i="24"/>
  <c r="ANI91" i="24"/>
  <c r="ANE91" i="24"/>
  <c r="ANH103" i="24"/>
  <c r="ANF102" i="24"/>
  <c r="ANH99" i="24"/>
  <c r="ANG84" i="24"/>
  <c r="ANJ81" i="24"/>
  <c r="ANE82" i="24"/>
  <c r="ANG91" i="24"/>
  <c r="ANE90" i="24"/>
  <c r="ANI90" i="24"/>
  <c r="ANO89" i="24"/>
  <c r="ANJ88" i="24"/>
  <c r="ANO92" i="24"/>
  <c r="ANJ80" i="24"/>
  <c r="ANF82" i="24"/>
  <c r="ANH91" i="24"/>
  <c r="ANF90" i="24"/>
  <c r="ANF86" i="24"/>
  <c r="ANF81" i="24"/>
  <c r="ANE89" i="24"/>
  <c r="ANI89" i="24"/>
  <c r="ANG90" i="24"/>
  <c r="ANI86" i="24"/>
  <c r="ANH86" i="24"/>
  <c r="ANF85" i="24"/>
  <c r="ANE88" i="24"/>
  <c r="ANF89" i="24"/>
  <c r="ANH90" i="24"/>
  <c r="ANJ85" i="24"/>
  <c r="ANJ86" i="24"/>
  <c r="ANF84" i="24"/>
  <c r="ANE85" i="24"/>
  <c r="ANE92" i="24"/>
  <c r="ANG93" i="24"/>
  <c r="ANG95" i="24"/>
  <c r="ANE94" i="24"/>
  <c r="ANI94" i="24"/>
  <c r="ANH92" i="24"/>
  <c r="ANF92" i="24"/>
  <c r="ANH93" i="24"/>
  <c r="ANE93" i="24"/>
  <c r="ANG94" i="24"/>
  <c r="ANJ91" i="24"/>
  <c r="ANO91" i="24"/>
  <c r="ANI92" i="24"/>
  <c r="ANH94" i="24"/>
  <c r="ANJ92" i="24"/>
  <c r="ANG88" i="24"/>
  <c r="ANJ83" i="24"/>
  <c r="ANG86" i="24"/>
  <c r="ANG89" i="24"/>
  <c r="ANI95" i="24"/>
  <c r="ANE95" i="24"/>
  <c r="ANG96" i="24"/>
  <c r="ANJ93" i="24"/>
  <c r="ANH96" i="24"/>
  <c r="ANF95" i="24"/>
  <c r="ANI103" i="24"/>
  <c r="ANE103" i="24"/>
  <c r="ANG104" i="24"/>
  <c r="ANJ101" i="24"/>
  <c r="ANI96" i="24"/>
  <c r="ANG97" i="24"/>
  <c r="ANJ94" i="24"/>
  <c r="ANE96" i="24"/>
  <c r="ANF94" i="24"/>
  <c r="ANH97" i="24"/>
  <c r="ANF96" i="24"/>
  <c r="ANJ95" i="24"/>
  <c r="ANE97" i="24"/>
  <c r="ANG98" i="24"/>
  <c r="ANH98" i="24"/>
  <c r="ANG99" i="24"/>
  <c r="ANI98" i="24"/>
  <c r="ANE98" i="24"/>
  <c r="ANG101" i="24"/>
  <c r="ANI100" i="24"/>
  <c r="ANJ98" i="24"/>
  <c r="ANE100" i="24"/>
  <c r="ANI97" i="24"/>
  <c r="ANF98" i="24"/>
  <c r="ANE99" i="24"/>
  <c r="ANI99" i="24"/>
  <c r="ANJ97" i="24"/>
  <c r="ANG100" i="24"/>
  <c r="ANJ96" i="24"/>
  <c r="ANH100" i="24"/>
  <c r="ANF99" i="24"/>
  <c r="ANG105" i="24"/>
  <c r="ANI104" i="24"/>
  <c r="ANE104" i="24"/>
  <c r="ANJ102" i="24"/>
  <c r="ANF103" i="24"/>
  <c r="ANH104" i="24"/>
  <c r="ANH105" i="24"/>
  <c r="ANF104" i="24"/>
  <c r="ANH109" i="24"/>
  <c r="ANF108" i="24"/>
  <c r="ANH101" i="24"/>
  <c r="ANF100" i="24"/>
  <c r="ANI101" i="24"/>
  <c r="ANG102" i="24"/>
  <c r="ANE101" i="24"/>
  <c r="ANO101" i="24"/>
  <c r="ANF106" i="24"/>
  <c r="ANH107" i="24"/>
  <c r="ANH102" i="24"/>
  <c r="ANI102" i="24"/>
  <c r="ANG103" i="24"/>
  <c r="ANE102" i="24"/>
  <c r="ANJ99" i="24"/>
  <c r="ANF101" i="24"/>
  <c r="ANO103" i="24"/>
  <c r="ANE107" i="24"/>
  <c r="ANI107" i="24"/>
  <c r="ANJ105" i="24"/>
  <c r="ANH108" i="24"/>
  <c r="ANF107" i="24"/>
  <c r="ANG108" i="24"/>
  <c r="ANG106" i="24"/>
  <c r="ANI105" i="24"/>
  <c r="ANF105" i="24"/>
  <c r="ANH106" i="24"/>
  <c r="ANE106" i="24"/>
  <c r="ANG107" i="24"/>
  <c r="ANJ104" i="24"/>
  <c r="ANE105" i="24"/>
  <c r="ANI108" i="24"/>
  <c r="ANG109" i="24"/>
  <c r="ANJ106" i="24"/>
  <c r="ANE108" i="24"/>
  <c r="ANO107" i="24"/>
  <c r="ANI109" i="24"/>
  <c r="ANJ107" i="24"/>
  <c r="ANE109" i="24"/>
  <c r="ANJ109" i="24"/>
  <c r="BF67" i="24"/>
  <c r="BC69" i="24"/>
  <c r="BE71" i="24"/>
  <c r="ZP71" i="24" s="1"/>
  <c r="BF66" i="24"/>
  <c r="BB99" i="24"/>
  <c r="BE100" i="24"/>
  <c r="ZP100" i="24" s="1"/>
  <c r="BB68" i="24"/>
  <c r="BE78" i="24"/>
  <c r="ZP78" i="24" s="1"/>
  <c r="BE87" i="24"/>
  <c r="ZP87" i="24" s="1"/>
  <c r="BC88" i="24"/>
  <c r="BF78" i="24"/>
  <c r="BE88" i="24"/>
  <c r="ZP88" i="24" s="1"/>
  <c r="BC98" i="24"/>
  <c r="BE79" i="24"/>
  <c r="ZP79" i="24" s="1"/>
  <c r="BC75" i="24"/>
  <c r="BC68" i="24"/>
  <c r="BD69" i="24"/>
  <c r="BB74" i="24"/>
  <c r="BF79" i="24"/>
  <c r="BC99" i="24"/>
  <c r="BC81" i="24"/>
  <c r="BC77" i="24"/>
  <c r="BC87" i="24"/>
  <c r="BF70" i="24"/>
  <c r="BE93" i="24"/>
  <c r="ZP93" i="24" s="1"/>
  <c r="BD68" i="24"/>
  <c r="AS10" i="24"/>
  <c r="BF101" i="24"/>
  <c r="BC70" i="24"/>
  <c r="BD67" i="24"/>
  <c r="BF68" i="24"/>
  <c r="BC86" i="24"/>
  <c r="BC109" i="24"/>
  <c r="BB109" i="24"/>
  <c r="BF69" i="24"/>
  <c r="BE69" i="24"/>
  <c r="ZP69" i="24" s="1"/>
  <c r="BF88" i="24"/>
  <c r="BE89" i="24"/>
  <c r="ZP89" i="24" s="1"/>
  <c r="BE13" i="24"/>
  <c r="ZP13" i="24" s="1"/>
  <c r="BC12" i="24"/>
  <c r="BC13" i="24"/>
  <c r="BE11" i="24"/>
  <c r="ZP11" i="24" s="1"/>
  <c r="H7" i="24"/>
  <c r="BZ7" i="24" s="1"/>
  <c r="O9" i="24"/>
  <c r="BE12" i="24"/>
  <c r="ZP12" i="24" s="1"/>
  <c r="BC14" i="24"/>
  <c r="BE14" i="24"/>
  <c r="ZP14" i="24" s="1"/>
  <c r="O7" i="24"/>
  <c r="BC10" i="24"/>
  <c r="BP11" i="24"/>
  <c r="BC11" i="24"/>
  <c r="BD77" i="24"/>
  <c r="BF76" i="24"/>
  <c r="BB76" i="24"/>
  <c r="BB75" i="24"/>
  <c r="BC76" i="24"/>
  <c r="BE77" i="24"/>
  <c r="ZP77" i="24" s="1"/>
  <c r="BC74" i="24"/>
  <c r="BD87" i="24"/>
  <c r="BB86" i="24"/>
  <c r="BF86" i="24"/>
  <c r="BF72" i="24"/>
  <c r="BF71" i="24"/>
  <c r="BD71" i="24"/>
  <c r="BD73" i="24"/>
  <c r="BB72" i="24"/>
  <c r="BB71" i="24"/>
  <c r="BF77" i="24"/>
  <c r="BD78" i="24"/>
  <c r="BE73" i="24"/>
  <c r="ZP73" i="24" s="1"/>
  <c r="BC72" i="24"/>
  <c r="BF75" i="24"/>
  <c r="BD70" i="24"/>
  <c r="BB69" i="24"/>
  <c r="BE72" i="24"/>
  <c r="ZP72" i="24" s="1"/>
  <c r="BC71" i="24"/>
  <c r="BB67" i="24"/>
  <c r="BB73" i="24"/>
  <c r="BF73" i="24"/>
  <c r="BD74" i="24"/>
  <c r="BE76" i="24"/>
  <c r="ZP76" i="24" s="1"/>
  <c r="BE75" i="24"/>
  <c r="ZP75" i="24" s="1"/>
  <c r="BD72" i="24"/>
  <c r="BB81" i="24"/>
  <c r="BF81" i="24"/>
  <c r="BD82" i="24"/>
  <c r="BD81" i="24"/>
  <c r="BB80" i="24"/>
  <c r="BF80" i="24"/>
  <c r="BB66" i="24"/>
  <c r="BE70" i="24"/>
  <c r="ZP70" i="24" s="1"/>
  <c r="BE74" i="24"/>
  <c r="ZP74" i="24" s="1"/>
  <c r="BC73" i="24"/>
  <c r="BF74" i="24"/>
  <c r="BD75" i="24"/>
  <c r="BB70" i="24"/>
  <c r="BD79" i="24"/>
  <c r="BB78" i="24"/>
  <c r="BB77" i="24"/>
  <c r="BF84" i="24"/>
  <c r="BB84" i="24"/>
  <c r="BD88" i="24"/>
  <c r="BF87" i="24"/>
  <c r="BB87" i="24"/>
  <c r="BD76" i="24"/>
  <c r="BD89" i="24"/>
  <c r="BB89" i="24"/>
  <c r="BF85" i="24"/>
  <c r="BD86" i="24"/>
  <c r="BB85" i="24"/>
  <c r="BF89" i="24"/>
  <c r="BC95" i="24"/>
  <c r="BE96" i="24"/>
  <c r="ZP96" i="24" s="1"/>
  <c r="BC94" i="24"/>
  <c r="BD84" i="24"/>
  <c r="BB83" i="24"/>
  <c r="BC85" i="24"/>
  <c r="BF83" i="24"/>
  <c r="BE84" i="24"/>
  <c r="ZP84" i="24" s="1"/>
  <c r="BD85" i="24"/>
  <c r="BD94" i="24"/>
  <c r="BF93" i="24"/>
  <c r="BB93" i="24"/>
  <c r="BD91" i="24"/>
  <c r="BF92" i="24"/>
  <c r="BD90" i="24"/>
  <c r="BC97" i="24"/>
  <c r="BE98" i="24"/>
  <c r="ZP98" i="24" s="1"/>
  <c r="BC96" i="24"/>
  <c r="BE97" i="24"/>
  <c r="ZP97" i="24" s="1"/>
  <c r="BD80" i="24"/>
  <c r="BB79" i="24"/>
  <c r="BE85" i="24"/>
  <c r="ZP85" i="24" s="1"/>
  <c r="BE86" i="24"/>
  <c r="ZP86" i="24" s="1"/>
  <c r="BC93" i="24"/>
  <c r="BE94" i="24"/>
  <c r="ZP94" i="24" s="1"/>
  <c r="BE92" i="24"/>
  <c r="ZP92" i="24" s="1"/>
  <c r="BE80" i="24"/>
  <c r="ZP80" i="24" s="1"/>
  <c r="BC79" i="24"/>
  <c r="BC78" i="24"/>
  <c r="BE81" i="24"/>
  <c r="ZP81" i="24" s="1"/>
  <c r="BC80" i="24"/>
  <c r="BE83" i="24"/>
  <c r="ZP83" i="24" s="1"/>
  <c r="BC82" i="24"/>
  <c r="BB88" i="24"/>
  <c r="BD97" i="24"/>
  <c r="BF96" i="24"/>
  <c r="BB94" i="24"/>
  <c r="BF107" i="24"/>
  <c r="BB107" i="24"/>
  <c r="BD108" i="24"/>
  <c r="BB98" i="24"/>
  <c r="BD99" i="24"/>
  <c r="BB97" i="24"/>
  <c r="BF98" i="24"/>
  <c r="BB96" i="24"/>
  <c r="BC107" i="24"/>
  <c r="BE108" i="24"/>
  <c r="ZP108" i="24" s="1"/>
  <c r="BE107" i="24"/>
  <c r="ZP107" i="24" s="1"/>
  <c r="BE95" i="24"/>
  <c r="ZP95" i="24" s="1"/>
  <c r="BF97" i="24"/>
  <c r="BE90" i="24"/>
  <c r="ZP90" i="24" s="1"/>
  <c r="BF91" i="24"/>
  <c r="BD92" i="24"/>
  <c r="BB91" i="24"/>
  <c r="BF90" i="24"/>
  <c r="BD93" i="24"/>
  <c r="BB92" i="24"/>
  <c r="BC103" i="24"/>
  <c r="BC92" i="24"/>
  <c r="BC91" i="24"/>
  <c r="BC89" i="24"/>
  <c r="BD83" i="24"/>
  <c r="BB82" i="24"/>
  <c r="BF82" i="24"/>
  <c r="BD96" i="24"/>
  <c r="BF95" i="24"/>
  <c r="BD95" i="24"/>
  <c r="BB95" i="24"/>
  <c r="BD98" i="24"/>
  <c r="BE105" i="24"/>
  <c r="ZP105" i="24" s="1"/>
  <c r="BC104" i="24"/>
  <c r="BC100" i="24"/>
  <c r="BD109" i="24"/>
  <c r="BF108" i="24"/>
  <c r="BB108" i="24"/>
  <c r="BF105" i="24"/>
  <c r="BF106" i="24"/>
  <c r="BD106" i="24"/>
  <c r="BB106" i="24"/>
  <c r="BB105" i="24"/>
  <c r="BB102" i="24"/>
  <c r="BB100" i="24"/>
  <c r="BD101" i="24"/>
  <c r="BF100" i="24"/>
  <c r="BD107" i="24"/>
  <c r="BE82" i="24"/>
  <c r="ZP82" i="24" s="1"/>
  <c r="BC84" i="24"/>
  <c r="BC83" i="24"/>
  <c r="BB90" i="24"/>
  <c r="BF99" i="24"/>
  <c r="BB104" i="24"/>
  <c r="BE91" i="24"/>
  <c r="ZP91" i="24" s="1"/>
  <c r="BC90" i="24"/>
  <c r="BD100" i="24"/>
  <c r="BF102" i="24"/>
  <c r="BD103" i="24"/>
  <c r="BC108" i="24"/>
  <c r="BE103" i="24"/>
  <c r="ZP103" i="24" s="1"/>
  <c r="BC102" i="24"/>
  <c r="BE101" i="24"/>
  <c r="ZP101" i="24" s="1"/>
  <c r="BB101" i="24"/>
  <c r="BD102" i="24"/>
  <c r="BE106" i="24"/>
  <c r="ZP106" i="24" s="1"/>
  <c r="BC105" i="24"/>
  <c r="BF109" i="24"/>
  <c r="BF94" i="24"/>
  <c r="BE99" i="24"/>
  <c r="ZP99" i="24" s="1"/>
  <c r="BC101" i="24"/>
  <c r="BE102" i="24"/>
  <c r="ZP102" i="24" s="1"/>
  <c r="BB103" i="24"/>
  <c r="BF103" i="24"/>
  <c r="BD104" i="24"/>
  <c r="BD105" i="24"/>
  <c r="BF104" i="24"/>
  <c r="BE109" i="24"/>
  <c r="ZP109" i="24" s="1"/>
  <c r="BC106" i="24"/>
  <c r="BE104" i="24"/>
  <c r="ZP104" i="24" s="1"/>
  <c r="AOT10" i="24" a="1"/>
  <c r="AF114" i="17" l="1" a="1"/>
  <c r="AF114" i="17" s="1"/>
  <c r="GA18" i="24"/>
  <c r="ADC18" i="24"/>
  <c r="GD45" i="24"/>
  <c r="ADD45" i="24"/>
  <c r="HS36" i="24"/>
  <c r="ADQ36" i="24"/>
  <c r="KS45" i="24"/>
  <c r="AER45" i="24" s="1"/>
  <c r="AEQ45" i="24"/>
  <c r="GU23" i="24"/>
  <c r="ADJ23" i="24" s="1"/>
  <c r="ADI23" i="24"/>
  <c r="HG20" i="24"/>
  <c r="ADM20" i="24"/>
  <c r="GD55" i="24"/>
  <c r="ADD55" i="24"/>
  <c r="KM59" i="24"/>
  <c r="AEP59" i="24" s="1"/>
  <c r="AEO59" i="24"/>
  <c r="KM61" i="24"/>
  <c r="AEP61" i="24" s="1"/>
  <c r="AEO61" i="24"/>
  <c r="GO74" i="24"/>
  <c r="ADH74" i="24" s="1"/>
  <c r="ADG74" i="24"/>
  <c r="GO75" i="24"/>
  <c r="ADH75" i="24" s="1"/>
  <c r="ADG75" i="24"/>
  <c r="IW83" i="24"/>
  <c r="AEB83" i="24" s="1"/>
  <c r="AEA83" i="24"/>
  <c r="LQ58" i="24"/>
  <c r="AEZ58" i="24" s="1"/>
  <c r="AEY58" i="24"/>
  <c r="LW60" i="24"/>
  <c r="AFB60" i="24" s="1"/>
  <c r="AFA60" i="24"/>
  <c r="LW12" i="24"/>
  <c r="AFB12" i="24" s="1"/>
  <c r="AFA12" i="24"/>
  <c r="LE25" i="24"/>
  <c r="AEV25" i="24" s="1"/>
  <c r="AEU25" i="24"/>
  <c r="LW36" i="24"/>
  <c r="AFB36" i="24" s="1"/>
  <c r="AFA36" i="24"/>
  <c r="LW24" i="24"/>
  <c r="AFB24" i="24" s="1"/>
  <c r="AFA24" i="24"/>
  <c r="LE42" i="24"/>
  <c r="AEV42" i="24" s="1"/>
  <c r="AEU42" i="24"/>
  <c r="LK27" i="24"/>
  <c r="AEX27" i="24" s="1"/>
  <c r="AEW27" i="24"/>
  <c r="MJ39" i="24"/>
  <c r="AFF39" i="24"/>
  <c r="MJ19" i="24"/>
  <c r="AFF19" i="24"/>
  <c r="LQ30" i="24"/>
  <c r="AEZ30" i="24" s="1"/>
  <c r="AEY30" i="24"/>
  <c r="LQ18" i="24"/>
  <c r="AEZ18" i="24" s="1"/>
  <c r="AEY18" i="24"/>
  <c r="LE36" i="24"/>
  <c r="AEV36" i="24" s="1"/>
  <c r="AEU36" i="24"/>
  <c r="MC26" i="24"/>
  <c r="AFD26" i="24" s="1"/>
  <c r="AFC26" i="24"/>
  <c r="LE48" i="24"/>
  <c r="AEV48" i="24" s="1"/>
  <c r="AEU48" i="24"/>
  <c r="MJ55" i="24"/>
  <c r="AFF55" i="24"/>
  <c r="LQ52" i="24"/>
  <c r="AEZ52" i="24" s="1"/>
  <c r="AEY52" i="24"/>
  <c r="LW56" i="24"/>
  <c r="AFB56" i="24" s="1"/>
  <c r="AFA56" i="24"/>
  <c r="HM44" i="24"/>
  <c r="ADP44" i="24" s="1"/>
  <c r="ADO44" i="24"/>
  <c r="HM37" i="24"/>
  <c r="ADP37" i="24" s="1"/>
  <c r="ADO37" i="24"/>
  <c r="KM36" i="24"/>
  <c r="AEP36" i="24" s="1"/>
  <c r="AEO36" i="24"/>
  <c r="GO32" i="24"/>
  <c r="ADH32" i="24" s="1"/>
  <c r="ADG32" i="24"/>
  <c r="GA28" i="24"/>
  <c r="ADC28" i="24"/>
  <c r="GO20" i="24"/>
  <c r="ADH20" i="24" s="1"/>
  <c r="ADG20" i="24"/>
  <c r="GD15" i="24"/>
  <c r="ADD15" i="24"/>
  <c r="HS46" i="24"/>
  <c r="ADQ46" i="24"/>
  <c r="HY30" i="24"/>
  <c r="ADT30" i="24" s="1"/>
  <c r="ADS30" i="24"/>
  <c r="KM45" i="24"/>
  <c r="AEP45" i="24" s="1"/>
  <c r="AEO45" i="24"/>
  <c r="GU29" i="24"/>
  <c r="ADJ29" i="24" s="1"/>
  <c r="ADI29" i="24"/>
  <c r="IQ18" i="24"/>
  <c r="ADY18" i="24"/>
  <c r="HG46" i="24"/>
  <c r="ADM46" i="24"/>
  <c r="HS41" i="24"/>
  <c r="ADQ41" i="24"/>
  <c r="HY36" i="24"/>
  <c r="ADT36" i="24" s="1"/>
  <c r="ADS36" i="24"/>
  <c r="HG30" i="24"/>
  <c r="ADM30" i="24"/>
  <c r="HA25" i="24"/>
  <c r="ADK25" i="24"/>
  <c r="HG22" i="24"/>
  <c r="ADM22" i="24"/>
  <c r="HS17" i="24"/>
  <c r="ADQ17" i="24"/>
  <c r="HM27" i="24"/>
  <c r="ADP27" i="24" s="1"/>
  <c r="ADO27" i="24"/>
  <c r="HS43" i="24"/>
  <c r="ADQ43" i="24"/>
  <c r="HS19" i="24"/>
  <c r="ADQ19" i="24"/>
  <c r="HG23" i="24"/>
  <c r="ADM23" i="24"/>
  <c r="HY43" i="24"/>
  <c r="ADT43" i="24" s="1"/>
  <c r="ADS43" i="24"/>
  <c r="KS39" i="24"/>
  <c r="AER39" i="24" s="1"/>
  <c r="AEQ39" i="24"/>
  <c r="HA48" i="24"/>
  <c r="ADK48" i="24"/>
  <c r="GO43" i="24"/>
  <c r="ADH43" i="24" s="1"/>
  <c r="ADG43" i="24"/>
  <c r="IK36" i="24"/>
  <c r="ADW36" i="24"/>
  <c r="HG29" i="24"/>
  <c r="ADM29" i="24"/>
  <c r="GD23" i="24"/>
  <c r="ADD23" i="24"/>
  <c r="GO19" i="24"/>
  <c r="ADH19" i="24" s="1"/>
  <c r="ADG19" i="24"/>
  <c r="GU30" i="24"/>
  <c r="ADJ30" i="24" s="1"/>
  <c r="ADI30" i="24"/>
  <c r="HM23" i="24"/>
  <c r="ADP23" i="24" s="1"/>
  <c r="ADO23" i="24"/>
  <c r="HS31" i="24"/>
  <c r="ADQ31" i="24"/>
  <c r="GO33" i="24"/>
  <c r="ADH33" i="24" s="1"/>
  <c r="ADG33" i="24"/>
  <c r="GA14" i="24"/>
  <c r="ADC14" i="24"/>
  <c r="IQ38" i="24"/>
  <c r="ADY38" i="24"/>
  <c r="IQ31" i="24"/>
  <c r="ADY31" i="24"/>
  <c r="KM24" i="24"/>
  <c r="AEP24" i="24" s="1"/>
  <c r="AEO24" i="24"/>
  <c r="IQ41" i="24"/>
  <c r="ADY41" i="24"/>
  <c r="HY37" i="24"/>
  <c r="ADT37" i="24" s="1"/>
  <c r="ADS37" i="24"/>
  <c r="GU31" i="24"/>
  <c r="ADJ31" i="24" s="1"/>
  <c r="ADI31" i="24"/>
  <c r="IQ17" i="24"/>
  <c r="ADY17" i="24"/>
  <c r="KS14" i="24"/>
  <c r="AER14" i="24" s="1"/>
  <c r="AEQ14" i="24"/>
  <c r="HG15" i="24"/>
  <c r="ADM15" i="24"/>
  <c r="HA35" i="24"/>
  <c r="ADK35" i="24"/>
  <c r="KS20" i="24"/>
  <c r="AER20" i="24" s="1"/>
  <c r="AEQ20" i="24"/>
  <c r="IK46" i="24"/>
  <c r="ADW46" i="24"/>
  <c r="GD29" i="24"/>
  <c r="ADD29" i="24"/>
  <c r="GA48" i="24"/>
  <c r="ADC48" i="24"/>
  <c r="HG50" i="24"/>
  <c r="ADM50" i="24"/>
  <c r="IK52" i="24"/>
  <c r="ADW52" i="24"/>
  <c r="HS50" i="24"/>
  <c r="ADQ50" i="24"/>
  <c r="HM53" i="24"/>
  <c r="ADP53" i="24" s="1"/>
  <c r="ADO53" i="24"/>
  <c r="HS57" i="24"/>
  <c r="ADQ57" i="24"/>
  <c r="HA53" i="24"/>
  <c r="ADK53" i="24"/>
  <c r="IK53" i="24"/>
  <c r="ADW53" i="24"/>
  <c r="GA54" i="24"/>
  <c r="ADC54" i="24"/>
  <c r="IK60" i="24"/>
  <c r="ADW60" i="24"/>
  <c r="HA59" i="24"/>
  <c r="ADK59" i="24"/>
  <c r="IQ58" i="24"/>
  <c r="ADY58" i="24"/>
  <c r="GI73" i="24"/>
  <c r="ADF73" i="24" s="1"/>
  <c r="ADE73" i="24"/>
  <c r="GA66" i="24"/>
  <c r="ADC66" i="24"/>
  <c r="GI108" i="24"/>
  <c r="ADF108" i="24" s="1"/>
  <c r="ADE108" i="24"/>
  <c r="GO92" i="24"/>
  <c r="ADH92" i="24" s="1"/>
  <c r="ADG92" i="24"/>
  <c r="GO85" i="24"/>
  <c r="ADH85" i="24" s="1"/>
  <c r="ADG85" i="24"/>
  <c r="IW95" i="24"/>
  <c r="AEB95" i="24" s="1"/>
  <c r="AEA95" i="24"/>
  <c r="GI80" i="24"/>
  <c r="ADF80" i="24" s="1"/>
  <c r="ADE80" i="24"/>
  <c r="GO79" i="24"/>
  <c r="ADH79" i="24" s="1"/>
  <c r="ADG79" i="24"/>
  <c r="LW58" i="24"/>
  <c r="AFB58" i="24" s="1"/>
  <c r="AFA58" i="24"/>
  <c r="LQ60" i="24"/>
  <c r="AEZ60" i="24" s="1"/>
  <c r="AEY60" i="24"/>
  <c r="LQ12" i="24"/>
  <c r="AEZ12" i="24" s="1"/>
  <c r="AEY12" i="24"/>
  <c r="LK24" i="24"/>
  <c r="AEX24" i="24" s="1"/>
  <c r="AEW24" i="24"/>
  <c r="LQ36" i="24"/>
  <c r="AEZ36" i="24" s="1"/>
  <c r="AEY36" i="24"/>
  <c r="LQ20" i="24"/>
  <c r="AEZ20" i="24" s="1"/>
  <c r="AEY20" i="24"/>
  <c r="LE28" i="24"/>
  <c r="AEV28" i="24" s="1"/>
  <c r="AEU28" i="24"/>
  <c r="MJ15" i="24"/>
  <c r="AFF15" i="24"/>
  <c r="MJ27" i="24"/>
  <c r="AFF27" i="24"/>
  <c r="LW42" i="24"/>
  <c r="AFB42" i="24" s="1"/>
  <c r="AFA42" i="24"/>
  <c r="LE46" i="24"/>
  <c r="AEV46" i="24" s="1"/>
  <c r="AEU46" i="24"/>
  <c r="LE24" i="24"/>
  <c r="AEV24" i="24" s="1"/>
  <c r="AEU24" i="24"/>
  <c r="LW52" i="24"/>
  <c r="AFB52" i="24" s="1"/>
  <c r="AFA52" i="24"/>
  <c r="HG39" i="24"/>
  <c r="ADM39" i="24"/>
  <c r="IQ60" i="24"/>
  <c r="ADY60" i="24"/>
  <c r="IQ57" i="24"/>
  <c r="ADY57" i="24"/>
  <c r="GA58" i="24"/>
  <c r="ADC58" i="24"/>
  <c r="HS59" i="24"/>
  <c r="ADQ59" i="24"/>
  <c r="GV65" i="24"/>
  <c r="ADJ65" i="24"/>
  <c r="IW74" i="24"/>
  <c r="AEB74" i="24" s="1"/>
  <c r="AEA74" i="24"/>
  <c r="GD65" i="24"/>
  <c r="ADD65" i="24"/>
  <c r="HH70" i="24"/>
  <c r="ADN70" i="24"/>
  <c r="GO99" i="24"/>
  <c r="ADH99" i="24" s="1"/>
  <c r="ADG99" i="24"/>
  <c r="GI92" i="24"/>
  <c r="ADF92" i="24" s="1"/>
  <c r="ADE92" i="24"/>
  <c r="GI85" i="24"/>
  <c r="ADF85" i="24" s="1"/>
  <c r="ADE85" i="24"/>
  <c r="IW82" i="24"/>
  <c r="AEB82" i="24" s="1"/>
  <c r="AEA82" i="24"/>
  <c r="GO81" i="24"/>
  <c r="ADH81" i="24" s="1"/>
  <c r="ADG81" i="24"/>
  <c r="GI77" i="24"/>
  <c r="ADF77" i="24" s="1"/>
  <c r="ADE77" i="24"/>
  <c r="LE60" i="24"/>
  <c r="AEV60" i="24" s="1"/>
  <c r="AEU60" i="24"/>
  <c r="LE49" i="24"/>
  <c r="AEV49" i="24" s="1"/>
  <c r="AEU49" i="24"/>
  <c r="LW20" i="24"/>
  <c r="AFB20" i="24" s="1"/>
  <c r="AFA20" i="24"/>
  <c r="LE40" i="24"/>
  <c r="AEV40" i="24" s="1"/>
  <c r="AEU40" i="24"/>
  <c r="LK22" i="24"/>
  <c r="AEX22" i="24" s="1"/>
  <c r="AEW22" i="24"/>
  <c r="LK42" i="24"/>
  <c r="AEX42" i="24" s="1"/>
  <c r="AEW42" i="24"/>
  <c r="MJ35" i="24"/>
  <c r="AFF35" i="24"/>
  <c r="LQ42" i="24"/>
  <c r="AEZ42" i="24" s="1"/>
  <c r="AEY42" i="24"/>
  <c r="LW26" i="24"/>
  <c r="AFB26" i="24" s="1"/>
  <c r="AFA26" i="24"/>
  <c r="LK45" i="24"/>
  <c r="AEX45" i="24" s="1"/>
  <c r="AEW45" i="24"/>
  <c r="LK33" i="24"/>
  <c r="AEX33" i="24" s="1"/>
  <c r="AEW33" i="24"/>
  <c r="MJ47" i="24"/>
  <c r="AFF47" i="24"/>
  <c r="LW48" i="24"/>
  <c r="AFB48" i="24" s="1"/>
  <c r="AFA48" i="24"/>
  <c r="MJ51" i="24"/>
  <c r="AFF51" i="24"/>
  <c r="MC54" i="24"/>
  <c r="AFD54" i="24" s="1"/>
  <c r="AFC54" i="24"/>
  <c r="HM42" i="24"/>
  <c r="ADP42" i="24" s="1"/>
  <c r="ADO42" i="24"/>
  <c r="KS15" i="24"/>
  <c r="AER15" i="24" s="1"/>
  <c r="AEQ15" i="24"/>
  <c r="IQ39" i="24"/>
  <c r="ADY39" i="24"/>
  <c r="HA36" i="24"/>
  <c r="ADK36" i="24"/>
  <c r="KM26" i="24"/>
  <c r="AEP26" i="24" s="1"/>
  <c r="AEO26" i="24"/>
  <c r="GD33" i="24"/>
  <c r="ADD33" i="24"/>
  <c r="HY31" i="24"/>
  <c r="ADT31" i="24" s="1"/>
  <c r="ADS31" i="24"/>
  <c r="HG14" i="24"/>
  <c r="ADM14" i="24"/>
  <c r="KM29" i="24"/>
  <c r="AEP29" i="24" s="1"/>
  <c r="AEO29" i="24"/>
  <c r="KS48" i="24"/>
  <c r="AER48" i="24" s="1"/>
  <c r="AEQ48" i="24"/>
  <c r="GD47" i="24"/>
  <c r="ADD47" i="24"/>
  <c r="KM50" i="24"/>
  <c r="AEP50" i="24" s="1"/>
  <c r="AEO50" i="24"/>
  <c r="IK55" i="24"/>
  <c r="ADW55" i="24"/>
  <c r="GO51" i="24"/>
  <c r="ADH51" i="24" s="1"/>
  <c r="ADG51" i="24"/>
  <c r="KM53" i="24"/>
  <c r="AEP53" i="24" s="1"/>
  <c r="AEO53" i="24"/>
  <c r="HA60" i="24"/>
  <c r="ADK60" i="24"/>
  <c r="HM59" i="24"/>
  <c r="ADP59" i="24" s="1"/>
  <c r="ADO59" i="24"/>
  <c r="GU40" i="24"/>
  <c r="ADJ40" i="24" s="1"/>
  <c r="ADI40" i="24"/>
  <c r="HM31" i="24"/>
  <c r="ADP31" i="24" s="1"/>
  <c r="ADO31" i="24"/>
  <c r="HA17" i="24"/>
  <c r="ADK17" i="24"/>
  <c r="KM12" i="24"/>
  <c r="AEP12" i="24" s="1"/>
  <c r="AEO12" i="24"/>
  <c r="IQ44" i="24"/>
  <c r="ADY44" i="24"/>
  <c r="IQ20" i="24"/>
  <c r="ADY20" i="24"/>
  <c r="HS35" i="24"/>
  <c r="ADQ35" i="24"/>
  <c r="HA52" i="24"/>
  <c r="ADK52" i="24"/>
  <c r="GU53" i="24"/>
  <c r="ADJ53" i="24" s="1"/>
  <c r="ADI53" i="24"/>
  <c r="HY50" i="24"/>
  <c r="ADT50" i="24" s="1"/>
  <c r="ADS50" i="24"/>
  <c r="GA50" i="24"/>
  <c r="ADC50" i="24"/>
  <c r="HA56" i="24"/>
  <c r="ADK56" i="24"/>
  <c r="HG53" i="24"/>
  <c r="ADM53" i="24"/>
  <c r="KM54" i="24"/>
  <c r="AEP54" i="24" s="1"/>
  <c r="AEO54" i="24"/>
  <c r="HM55" i="24"/>
  <c r="ADP55" i="24" s="1"/>
  <c r="ADO55" i="24"/>
  <c r="HA55" i="24"/>
  <c r="ADK55" i="24"/>
  <c r="KM56" i="24"/>
  <c r="AEP56" i="24" s="1"/>
  <c r="AEO56" i="24"/>
  <c r="LK11" i="24"/>
  <c r="AEX11" i="24" s="1"/>
  <c r="AEW11" i="24"/>
  <c r="HM48" i="24"/>
  <c r="ADP48" i="24" s="1"/>
  <c r="ADO48" i="24"/>
  <c r="GO44" i="24"/>
  <c r="ADH44" i="24" s="1"/>
  <c r="ADG44" i="24"/>
  <c r="HM40" i="24"/>
  <c r="ADP40" i="24" s="1"/>
  <c r="ADO40" i="24"/>
  <c r="GU36" i="24"/>
  <c r="ADJ36" i="24" s="1"/>
  <c r="ADI36" i="24"/>
  <c r="GA32" i="24"/>
  <c r="ADC32" i="24"/>
  <c r="GA24" i="24"/>
  <c r="ADC24" i="24"/>
  <c r="HM16" i="24"/>
  <c r="ADP16" i="24" s="1"/>
  <c r="ADO16" i="24"/>
  <c r="KM15" i="24"/>
  <c r="AEP15" i="24" s="1"/>
  <c r="AEO15" i="24"/>
  <c r="KS36" i="24"/>
  <c r="AER36" i="24" s="1"/>
  <c r="AEQ36" i="24"/>
  <c r="HY26" i="24"/>
  <c r="ADT26" i="24" s="1"/>
  <c r="ADS26" i="24"/>
  <c r="HS18" i="24"/>
  <c r="ADQ18" i="24"/>
  <c r="GU37" i="24"/>
  <c r="ADJ37" i="24" s="1"/>
  <c r="ADI37" i="24"/>
  <c r="HY27" i="24"/>
  <c r="ADT27" i="24" s="1"/>
  <c r="ADS27" i="24"/>
  <c r="HA45" i="24"/>
  <c r="ADK45" i="24"/>
  <c r="KS38" i="24"/>
  <c r="AER38" i="24" s="1"/>
  <c r="AEQ38" i="24"/>
  <c r="HS32" i="24"/>
  <c r="ADQ32" i="24"/>
  <c r="KM27" i="24"/>
  <c r="AEP27" i="24" s="1"/>
  <c r="AEO27" i="24"/>
  <c r="HS24" i="24"/>
  <c r="ADQ24" i="24"/>
  <c r="HA21" i="24"/>
  <c r="ADK21" i="24"/>
  <c r="GA22" i="24"/>
  <c r="ADC22" i="24"/>
  <c r="HG40" i="24"/>
  <c r="ADM40" i="24"/>
  <c r="HG16" i="24"/>
  <c r="ADM16" i="24"/>
  <c r="HG31" i="24"/>
  <c r="ADM31" i="24"/>
  <c r="KS43" i="24"/>
  <c r="AER43" i="24" s="1"/>
  <c r="AEQ43" i="24"/>
  <c r="IQ30" i="24"/>
  <c r="ADY30" i="24"/>
  <c r="IQ19" i="24"/>
  <c r="ADY19" i="24"/>
  <c r="HG45" i="24"/>
  <c r="ADM45" i="24"/>
  <c r="GD39" i="24"/>
  <c r="ADD39" i="24"/>
  <c r="GD35" i="24"/>
  <c r="ADD35" i="24"/>
  <c r="HA32" i="24"/>
  <c r="ADK32" i="24"/>
  <c r="HG25" i="24"/>
  <c r="ADM25" i="24"/>
  <c r="HG21" i="24"/>
  <c r="ADM21" i="24"/>
  <c r="GA42" i="24"/>
  <c r="ADC42" i="24"/>
  <c r="HA47" i="24"/>
  <c r="ADK47" i="24"/>
  <c r="HG28" i="24"/>
  <c r="ADM28" i="24"/>
  <c r="IK42" i="24"/>
  <c r="ADW42" i="24"/>
  <c r="GO25" i="24"/>
  <c r="ADH25" i="24" s="1"/>
  <c r="ADG25" i="24"/>
  <c r="GD21" i="24"/>
  <c r="ADD21" i="24"/>
  <c r="HY35" i="24"/>
  <c r="ADT35" i="24" s="1"/>
  <c r="ADS35" i="24"/>
  <c r="IQ40" i="24"/>
  <c r="ADY40" i="24"/>
  <c r="KS37" i="24"/>
  <c r="AER37" i="24" s="1"/>
  <c r="AEQ37" i="24"/>
  <c r="HY33" i="24"/>
  <c r="ADT33" i="24" s="1"/>
  <c r="ADS33" i="24"/>
  <c r="HY29" i="24"/>
  <c r="ADT29" i="24" s="1"/>
  <c r="ADS29" i="24"/>
  <c r="HY25" i="24"/>
  <c r="ADT25" i="24" s="1"/>
  <c r="ADS25" i="24"/>
  <c r="GA38" i="24"/>
  <c r="ADC38" i="24"/>
  <c r="KM30" i="24"/>
  <c r="AEP30" i="24" s="1"/>
  <c r="AEO30" i="24"/>
  <c r="HS27" i="24"/>
  <c r="ADQ27" i="24"/>
  <c r="GO37" i="24"/>
  <c r="ADH37" i="24" s="1"/>
  <c r="ADG37" i="24"/>
  <c r="GU45" i="24"/>
  <c r="ADJ45" i="24" s="1"/>
  <c r="ADI45" i="24"/>
  <c r="KS51" i="24"/>
  <c r="AER51" i="24" s="1"/>
  <c r="AEQ51" i="24"/>
  <c r="HA50" i="24"/>
  <c r="ADK50" i="24"/>
  <c r="HY49" i="24"/>
  <c r="ADT49" i="24" s="1"/>
  <c r="ADS49" i="24"/>
  <c r="HM57" i="24"/>
  <c r="ADP57" i="24" s="1"/>
  <c r="ADO57" i="24"/>
  <c r="GA52" i="24"/>
  <c r="ADC52" i="24"/>
  <c r="HS56" i="24"/>
  <c r="ADQ56" i="24"/>
  <c r="IK56" i="24"/>
  <c r="ADW56" i="24"/>
  <c r="IQ53" i="24"/>
  <c r="ADY53" i="24"/>
  <c r="HY55" i="24"/>
  <c r="ADT55" i="24" s="1"/>
  <c r="ADS55" i="24"/>
  <c r="HS55" i="24"/>
  <c r="ADQ55" i="24"/>
  <c r="HG52" i="24"/>
  <c r="ADM52" i="24"/>
  <c r="GO56" i="24"/>
  <c r="ADH56" i="24" s="1"/>
  <c r="ADG56" i="24"/>
  <c r="HS61" i="24"/>
  <c r="ADQ61" i="24"/>
  <c r="HG58" i="24"/>
  <c r="ADM58" i="24"/>
  <c r="HY57" i="24"/>
  <c r="ADT57" i="24" s="1"/>
  <c r="ADS57" i="24"/>
  <c r="GA72" i="24"/>
  <c r="ADC72" i="24"/>
  <c r="GU73" i="24"/>
  <c r="ADJ73" i="24" s="1"/>
  <c r="ADI73" i="24"/>
  <c r="IW79" i="24"/>
  <c r="AEB79" i="24" s="1"/>
  <c r="AEA79" i="24"/>
  <c r="GO93" i="24"/>
  <c r="ADH93" i="24" s="1"/>
  <c r="ADG93" i="24"/>
  <c r="GO87" i="24"/>
  <c r="ADH87" i="24" s="1"/>
  <c r="ADG87" i="24"/>
  <c r="GI89" i="24"/>
  <c r="ADF89" i="24" s="1"/>
  <c r="ADE89" i="24"/>
  <c r="GO109" i="24"/>
  <c r="ADH109" i="24" s="1"/>
  <c r="ADG109" i="24"/>
  <c r="LK48" i="24"/>
  <c r="AEX48" i="24" s="1"/>
  <c r="AEW48" i="24"/>
  <c r="MC14" i="24"/>
  <c r="AFD14" i="24" s="1"/>
  <c r="AFC14" i="24"/>
  <c r="LQ32" i="24"/>
  <c r="AEZ32" i="24" s="1"/>
  <c r="AEY32" i="24"/>
  <c r="LK39" i="24"/>
  <c r="AEX39" i="24" s="1"/>
  <c r="AEW39" i="24"/>
  <c r="LE43" i="24"/>
  <c r="AEV43" i="24" s="1"/>
  <c r="AEU43" i="24"/>
  <c r="LE31" i="24"/>
  <c r="AEV31" i="24" s="1"/>
  <c r="AEU31" i="24"/>
  <c r="MJ23" i="24"/>
  <c r="AFF23" i="24"/>
  <c r="LQ38" i="24"/>
  <c r="AEZ38" i="24" s="1"/>
  <c r="AEY38" i="24"/>
  <c r="LQ26" i="24"/>
  <c r="AEZ26" i="24" s="1"/>
  <c r="AEY26" i="24"/>
  <c r="MC46" i="24"/>
  <c r="AFD46" i="24" s="1"/>
  <c r="AFC46" i="24"/>
  <c r="LE34" i="24"/>
  <c r="AEV34" i="24" s="1"/>
  <c r="AEU34" i="24"/>
  <c r="LE22" i="24"/>
  <c r="AEV22" i="24" s="1"/>
  <c r="AEU22" i="24"/>
  <c r="LK51" i="24"/>
  <c r="AEX51" i="24" s="1"/>
  <c r="AEW51" i="24"/>
  <c r="LQ48" i="24"/>
  <c r="AEZ48" i="24" s="1"/>
  <c r="AEY48" i="24"/>
  <c r="LQ54" i="24"/>
  <c r="AEZ54" i="24" s="1"/>
  <c r="AEY54" i="24"/>
  <c r="LK52" i="24"/>
  <c r="AEX52" i="24" s="1"/>
  <c r="AEW52" i="24"/>
  <c r="MJ59" i="24"/>
  <c r="AFF59" i="24"/>
  <c r="GA40" i="24"/>
  <c r="ADC40" i="24"/>
  <c r="HS25" i="24"/>
  <c r="ADQ25" i="24"/>
  <c r="HM34" i="24"/>
  <c r="ADP34" i="24" s="1"/>
  <c r="ADO34" i="24"/>
  <c r="KM31" i="24"/>
  <c r="AEP31" i="24" s="1"/>
  <c r="AEO31" i="24"/>
  <c r="HM47" i="24"/>
  <c r="ADP47" i="24" s="1"/>
  <c r="ADO47" i="24"/>
  <c r="KM38" i="24"/>
  <c r="AEP38" i="24" s="1"/>
  <c r="AEO38" i="24"/>
  <c r="KS21" i="24"/>
  <c r="AER21" i="24" s="1"/>
  <c r="AEQ21" i="24"/>
  <c r="HA57" i="24"/>
  <c r="ADK57" i="24"/>
  <c r="KS56" i="24"/>
  <c r="AER56" i="24" s="1"/>
  <c r="AEQ56" i="24"/>
  <c r="LE14" i="24"/>
  <c r="AEV14" i="24" s="1"/>
  <c r="AEU14" i="24"/>
  <c r="GO15" i="24"/>
  <c r="ADH15" i="24" s="1"/>
  <c r="ADG15" i="24"/>
  <c r="HY32" i="24"/>
  <c r="ADT32" i="24" s="1"/>
  <c r="ADS32" i="24"/>
  <c r="HM43" i="24"/>
  <c r="ADP43" i="24" s="1"/>
  <c r="ADO43" i="24"/>
  <c r="IQ43" i="24"/>
  <c r="ADY43" i="24"/>
  <c r="GD43" i="24"/>
  <c r="ADD43" i="24"/>
  <c r="GD25" i="24"/>
  <c r="ADD25" i="24"/>
  <c r="KS31" i="24"/>
  <c r="AER31" i="24" s="1"/>
  <c r="AEQ31" i="24"/>
  <c r="KM34" i="24"/>
  <c r="AEP34" i="24" s="1"/>
  <c r="AEO34" i="24"/>
  <c r="GA44" i="24"/>
  <c r="ADC44" i="24"/>
  <c r="HM36" i="24"/>
  <c r="ADP36" i="24" s="1"/>
  <c r="ADO36" i="24"/>
  <c r="HM32" i="24"/>
  <c r="ADP32" i="24" s="1"/>
  <c r="ADO32" i="24"/>
  <c r="HM29" i="24"/>
  <c r="ADP29" i="24" s="1"/>
  <c r="ADO29" i="24"/>
  <c r="HM25" i="24"/>
  <c r="ADP25" i="24" s="1"/>
  <c r="ADO25" i="24"/>
  <c r="HM21" i="24"/>
  <c r="ADP21" i="24" s="1"/>
  <c r="ADO21" i="24"/>
  <c r="GA46" i="24"/>
  <c r="ADC46" i="24"/>
  <c r="GU22" i="24"/>
  <c r="ADJ22" i="24" s="1"/>
  <c r="ADI22" i="24"/>
  <c r="HS42" i="24"/>
  <c r="ADQ42" i="24"/>
  <c r="HS26" i="24"/>
  <c r="ADQ26" i="24"/>
  <c r="HY18" i="24"/>
  <c r="ADT18" i="24" s="1"/>
  <c r="ADS18" i="24"/>
  <c r="IK47" i="24"/>
  <c r="ADW47" i="24"/>
  <c r="GU49" i="24"/>
  <c r="ADJ49" i="24" s="1"/>
  <c r="ADI49" i="24"/>
  <c r="IQ27" i="24"/>
  <c r="ADY27" i="24"/>
  <c r="HS45" i="24"/>
  <c r="ADQ45" i="24"/>
  <c r="KM43" i="24"/>
  <c r="AEP43" i="24" s="1"/>
  <c r="AEO43" i="24"/>
  <c r="HY40" i="24"/>
  <c r="ADT40" i="24" s="1"/>
  <c r="ADS40" i="24"/>
  <c r="HA29" i="24"/>
  <c r="ADK29" i="24"/>
  <c r="HY24" i="24"/>
  <c r="ADT24" i="24" s="1"/>
  <c r="ADS24" i="24"/>
  <c r="HS21" i="24"/>
  <c r="ADQ21" i="24"/>
  <c r="KM19" i="24"/>
  <c r="AEP19" i="24" s="1"/>
  <c r="AEO19" i="24"/>
  <c r="HY16" i="24"/>
  <c r="ADT16" i="24" s="1"/>
  <c r="ADS16" i="24"/>
  <c r="HM39" i="24"/>
  <c r="ADP39" i="24" s="1"/>
  <c r="ADO39" i="24"/>
  <c r="HG19" i="24"/>
  <c r="ADM19" i="24"/>
  <c r="KS19" i="24"/>
  <c r="AER19" i="24" s="1"/>
  <c r="AEQ19" i="24"/>
  <c r="IK41" i="24"/>
  <c r="ADW41" i="24"/>
  <c r="GO39" i="24"/>
  <c r="ADH39" i="24" s="1"/>
  <c r="ADG39" i="24"/>
  <c r="HA28" i="24"/>
  <c r="ADK28" i="24"/>
  <c r="GU38" i="24"/>
  <c r="ADJ38" i="24" s="1"/>
  <c r="ADI38" i="24"/>
  <c r="GO26" i="24"/>
  <c r="ADH26" i="24" s="1"/>
  <c r="ADG26" i="24"/>
  <c r="HS47" i="24"/>
  <c r="ADQ47" i="24"/>
  <c r="HA42" i="24"/>
  <c r="ADK42" i="24"/>
  <c r="KM25" i="24"/>
  <c r="AEP25" i="24" s="1"/>
  <c r="AEO25" i="24"/>
  <c r="KM21" i="24"/>
  <c r="AEP21" i="24" s="1"/>
  <c r="AEO21" i="24"/>
  <c r="HY47" i="24"/>
  <c r="ADT47" i="24" s="1"/>
  <c r="ADS47" i="24"/>
  <c r="IQ35" i="24"/>
  <c r="ADY35" i="24"/>
  <c r="GU47" i="24"/>
  <c r="ADJ47" i="24" s="1"/>
  <c r="ADI47" i="24"/>
  <c r="GU43" i="24"/>
  <c r="ADJ43" i="24" s="1"/>
  <c r="ADI43" i="24"/>
  <c r="IQ33" i="24"/>
  <c r="ADY33" i="24"/>
  <c r="IQ29" i="24"/>
  <c r="ADY29" i="24"/>
  <c r="KS25" i="24"/>
  <c r="AER25" i="24" s="1"/>
  <c r="AEQ25" i="24"/>
  <c r="GU19" i="24"/>
  <c r="ADJ19" i="24" s="1"/>
  <c r="ADI19" i="24"/>
  <c r="HM26" i="24"/>
  <c r="ADP26" i="24" s="1"/>
  <c r="ADO26" i="24"/>
  <c r="HG32" i="24"/>
  <c r="ADM32" i="24"/>
  <c r="KM17" i="24"/>
  <c r="AEP17" i="24" s="1"/>
  <c r="AEO17" i="24"/>
  <c r="HM52" i="24"/>
  <c r="ADP52" i="24" s="1"/>
  <c r="ADO52" i="24"/>
  <c r="HA51" i="24"/>
  <c r="ADK51" i="24"/>
  <c r="IQ51" i="24"/>
  <c r="ADY51" i="24"/>
  <c r="HA49" i="24"/>
  <c r="ADK49" i="24"/>
  <c r="KM49" i="24"/>
  <c r="AEP49" i="24" s="1"/>
  <c r="AEO49" i="24"/>
  <c r="HG49" i="24"/>
  <c r="ADM49" i="24"/>
  <c r="IK50" i="24"/>
  <c r="ADW50" i="24"/>
  <c r="KS49" i="24"/>
  <c r="AER49" i="24" s="1"/>
  <c r="AEQ49" i="24"/>
  <c r="HG51" i="24"/>
  <c r="ADM51" i="24"/>
  <c r="HM50" i="24"/>
  <c r="ADP50" i="24" s="1"/>
  <c r="ADO50" i="24"/>
  <c r="HY56" i="24"/>
  <c r="ADT56" i="24" s="1"/>
  <c r="ADS56" i="24"/>
  <c r="KM52" i="24"/>
  <c r="AEP52" i="24" s="1"/>
  <c r="AEO52" i="24"/>
  <c r="HY53" i="24"/>
  <c r="ADT53" i="24" s="1"/>
  <c r="ADS53" i="24"/>
  <c r="KS55" i="24"/>
  <c r="AER55" i="24" s="1"/>
  <c r="AEQ55" i="24"/>
  <c r="GU54" i="24"/>
  <c r="ADJ54" i="24" s="1"/>
  <c r="ADI54" i="24"/>
  <c r="HY58" i="24"/>
  <c r="ADT58" i="24" s="1"/>
  <c r="ADS58" i="24"/>
  <c r="HM61" i="24"/>
  <c r="ADP61" i="24" s="1"/>
  <c r="ADO61" i="24"/>
  <c r="GA60" i="24"/>
  <c r="ADC60" i="24"/>
  <c r="HG61" i="24"/>
  <c r="ADM61" i="24"/>
  <c r="GD59" i="24"/>
  <c r="ADD59" i="24"/>
  <c r="GU59" i="24"/>
  <c r="ADJ59" i="24" s="1"/>
  <c r="ADI59" i="24"/>
  <c r="KS57" i="24"/>
  <c r="AER57" i="24" s="1"/>
  <c r="AEQ57" i="24"/>
  <c r="GA62" i="24"/>
  <c r="ADC62" i="24"/>
  <c r="IK59" i="24"/>
  <c r="ADW59" i="24"/>
  <c r="GO57" i="24"/>
  <c r="ADH57" i="24" s="1"/>
  <c r="ADG57" i="24"/>
  <c r="GU61" i="24"/>
  <c r="ADJ61" i="24" s="1"/>
  <c r="ADI61" i="24"/>
  <c r="GA64" i="24"/>
  <c r="ADC64" i="24"/>
  <c r="HG73" i="24"/>
  <c r="ADN73" i="24" s="1"/>
  <c r="ADM73" i="24"/>
  <c r="IQ73" i="24"/>
  <c r="ADZ73" i="24" s="1"/>
  <c r="ADY73" i="24"/>
  <c r="GO97" i="24"/>
  <c r="ADH97" i="24" s="1"/>
  <c r="ADG97" i="24"/>
  <c r="IW94" i="24"/>
  <c r="AEB94" i="24" s="1"/>
  <c r="AEA94" i="24"/>
  <c r="GO105" i="24"/>
  <c r="ADH105" i="24" s="1"/>
  <c r="ADG105" i="24"/>
  <c r="GI93" i="24"/>
  <c r="ADF93" i="24" s="1"/>
  <c r="ADE93" i="24"/>
  <c r="GI81" i="24"/>
  <c r="ADF81" i="24" s="1"/>
  <c r="ADE81" i="24"/>
  <c r="GI109" i="24"/>
  <c r="ADF109" i="24" s="1"/>
  <c r="ADE109" i="24"/>
  <c r="IW91" i="24"/>
  <c r="AEB91" i="24" s="1"/>
  <c r="AEA91" i="24"/>
  <c r="LE61" i="24"/>
  <c r="AEV61" i="24" s="1"/>
  <c r="AEU61" i="24"/>
  <c r="LE58" i="24"/>
  <c r="AEV58" i="24" s="1"/>
  <c r="AEU58" i="24"/>
  <c r="LQ44" i="24"/>
  <c r="AEZ44" i="24" s="1"/>
  <c r="AEY44" i="24"/>
  <c r="LW32" i="24"/>
  <c r="AFB32" i="24" s="1"/>
  <c r="AFA32" i="24"/>
  <c r="LQ16" i="24"/>
  <c r="AEZ16" i="24" s="1"/>
  <c r="AEY16" i="24"/>
  <c r="LK34" i="24"/>
  <c r="AEX34" i="24" s="1"/>
  <c r="AEW34" i="24"/>
  <c r="LE18" i="24"/>
  <c r="AEV18" i="24" s="1"/>
  <c r="AEU18" i="24"/>
  <c r="LK30" i="24"/>
  <c r="AEX30" i="24" s="1"/>
  <c r="AEW30" i="24"/>
  <c r="LK18" i="24"/>
  <c r="AEX18" i="24" s="1"/>
  <c r="AEW18" i="24"/>
  <c r="LW38" i="24"/>
  <c r="AFB38" i="24" s="1"/>
  <c r="AFA38" i="24"/>
  <c r="MC42" i="24"/>
  <c r="AFD42" i="24" s="1"/>
  <c r="AFC42" i="24"/>
  <c r="MC34" i="24"/>
  <c r="AFD34" i="24" s="1"/>
  <c r="AFC34" i="24"/>
  <c r="LK21" i="24"/>
  <c r="AEX21" i="24" s="1"/>
  <c r="AEW21" i="24"/>
  <c r="LE52" i="24"/>
  <c r="AEV52" i="24" s="1"/>
  <c r="AEU52" i="24"/>
  <c r="LK54" i="24"/>
  <c r="AEX54" i="24" s="1"/>
  <c r="AEW54" i="24"/>
  <c r="LW54" i="24"/>
  <c r="AFB54" i="24" s="1"/>
  <c r="AFA54" i="24"/>
  <c r="OL22" i="24"/>
  <c r="AFX22" i="24"/>
  <c r="GU44" i="24"/>
  <c r="ADJ44" i="24" s="1"/>
  <c r="ADI44" i="24"/>
  <c r="HS30" i="24"/>
  <c r="ADQ30" i="24"/>
  <c r="IK38" i="24"/>
  <c r="ADW38" i="24"/>
  <c r="HY28" i="24"/>
  <c r="ADT28" i="24" s="1"/>
  <c r="ADS28" i="24"/>
  <c r="HM46" i="24"/>
  <c r="ADP46" i="24" s="1"/>
  <c r="ADO46" i="24"/>
  <c r="IQ23" i="24"/>
  <c r="ADY23" i="24"/>
  <c r="HY41" i="24"/>
  <c r="ADT41" i="24" s="1"/>
  <c r="ADS41" i="24"/>
  <c r="HY17" i="24"/>
  <c r="ADT17" i="24" s="1"/>
  <c r="ADS17" i="24"/>
  <c r="GU51" i="24"/>
  <c r="ADJ51" i="24" s="1"/>
  <c r="ADI51" i="24"/>
  <c r="GU58" i="24"/>
  <c r="ADJ58" i="24" s="1"/>
  <c r="ADI58" i="24"/>
  <c r="HM60" i="24"/>
  <c r="ADP60" i="24" s="1"/>
  <c r="ADO60" i="24"/>
  <c r="IK57" i="24"/>
  <c r="ADW57" i="24"/>
  <c r="GA68" i="24"/>
  <c r="ADC68" i="24"/>
  <c r="HG36" i="24"/>
  <c r="ADM36" i="24"/>
  <c r="HA41" i="24"/>
  <c r="ADK41" i="24"/>
  <c r="KS30" i="24"/>
  <c r="AER30" i="24" s="1"/>
  <c r="AEQ30" i="24"/>
  <c r="KM13" i="24"/>
  <c r="AEP13" i="24" s="1"/>
  <c r="AEO13" i="24"/>
  <c r="HM15" i="24"/>
  <c r="ADP15" i="24" s="1"/>
  <c r="ADO15" i="24"/>
  <c r="MC12" i="24"/>
  <c r="AFD12" i="24" s="1"/>
  <c r="AFC12" i="24"/>
  <c r="GU48" i="24"/>
  <c r="ADJ48" i="24" s="1"/>
  <c r="ADI48" i="24"/>
  <c r="KM40" i="24"/>
  <c r="AEP40" i="24" s="1"/>
  <c r="AEO40" i="24"/>
  <c r="KM16" i="24"/>
  <c r="AEP16" i="24" s="1"/>
  <c r="AEO16" i="24"/>
  <c r="HM22" i="24"/>
  <c r="ADP22" i="24" s="1"/>
  <c r="ADO22" i="24"/>
  <c r="HY42" i="24"/>
  <c r="ADT42" i="24" s="1"/>
  <c r="ADS42" i="24"/>
  <c r="GO45" i="24"/>
  <c r="ADH45" i="24" s="1"/>
  <c r="ADG45" i="24"/>
  <c r="GD41" i="24"/>
  <c r="ADD41" i="24"/>
  <c r="IQ34" i="24"/>
  <c r="ADY34" i="24"/>
  <c r="KS27" i="24"/>
  <c r="AER27" i="24" s="1"/>
  <c r="AEQ27" i="24"/>
  <c r="HS40" i="24"/>
  <c r="ADQ40" i="24"/>
  <c r="HA37" i="24"/>
  <c r="ADK37" i="24"/>
  <c r="HG34" i="24"/>
  <c r="ADM34" i="24"/>
  <c r="HS29" i="24"/>
  <c r="ADQ29" i="24"/>
  <c r="HG26" i="24"/>
  <c r="ADM26" i="24"/>
  <c r="HS16" i="24"/>
  <c r="ADQ16" i="24"/>
  <c r="GU18" i="24"/>
  <c r="ADJ18" i="24" s="1"/>
  <c r="ADI18" i="24"/>
  <c r="HS22" i="24"/>
  <c r="ADQ22" i="24"/>
  <c r="HG43" i="24"/>
  <c r="ADM43" i="24"/>
  <c r="GU41" i="24"/>
  <c r="ADJ41" i="24" s="1"/>
  <c r="ADI41" i="24"/>
  <c r="IQ26" i="24"/>
  <c r="ADY26" i="24"/>
  <c r="IK45" i="24"/>
  <c r="ADW45" i="24"/>
  <c r="HG41" i="24"/>
  <c r="ADM41" i="24"/>
  <c r="HG37" i="24"/>
  <c r="ADM37" i="24"/>
  <c r="HG17" i="24"/>
  <c r="ADM17" i="24"/>
  <c r="HM38" i="24"/>
  <c r="ADP38" i="24" s="1"/>
  <c r="ADO38" i="24"/>
  <c r="HG27" i="24"/>
  <c r="ADM27" i="24"/>
  <c r="HA22" i="24"/>
  <c r="ADK22" i="24"/>
  <c r="IQ47" i="24"/>
  <c r="ADY47" i="24"/>
  <c r="GU39" i="24"/>
  <c r="ADJ39" i="24" s="1"/>
  <c r="ADI39" i="24"/>
  <c r="IQ36" i="24"/>
  <c r="ADY36" i="24"/>
  <c r="KS33" i="24"/>
  <c r="AER33" i="24" s="1"/>
  <c r="AEQ33" i="24"/>
  <c r="KM22" i="24"/>
  <c r="AEP22" i="24" s="1"/>
  <c r="AEO22" i="24"/>
  <c r="HA15" i="24"/>
  <c r="ADK15" i="24"/>
  <c r="KS32" i="24"/>
  <c r="AER32" i="24" s="1"/>
  <c r="AEQ32" i="24"/>
  <c r="HA23" i="24"/>
  <c r="ADK23" i="24"/>
  <c r="GU25" i="24"/>
  <c r="ADJ25" i="24" s="1"/>
  <c r="ADI25" i="24"/>
  <c r="GU52" i="24"/>
  <c r="ADJ52" i="24" s="1"/>
  <c r="ADI52" i="24"/>
  <c r="HS51" i="24"/>
  <c r="ADQ51" i="24"/>
  <c r="HS49" i="24"/>
  <c r="ADQ49" i="24"/>
  <c r="KM48" i="24"/>
  <c r="AEP48" i="24" s="1"/>
  <c r="AEO48" i="24"/>
  <c r="GU56" i="24"/>
  <c r="ADJ56" i="24" s="1"/>
  <c r="ADI56" i="24"/>
  <c r="GD51" i="24"/>
  <c r="ADD51" i="24"/>
  <c r="IQ56" i="24"/>
  <c r="ADY56" i="24"/>
  <c r="HM54" i="24"/>
  <c r="ADP54" i="24" s="1"/>
  <c r="ADO54" i="24"/>
  <c r="HS58" i="24"/>
  <c r="ADQ58" i="24"/>
  <c r="HS54" i="24"/>
  <c r="ADQ54" i="24"/>
  <c r="HA54" i="24"/>
  <c r="ADK54" i="24"/>
  <c r="HY60" i="24"/>
  <c r="ADT60" i="24" s="1"/>
  <c r="ADS60" i="24"/>
  <c r="IU62" i="24"/>
  <c r="AEA62" i="24"/>
  <c r="AJD66" i="24"/>
  <c r="KM57" i="24"/>
  <c r="AEP57" i="24" s="1"/>
  <c r="AEO57" i="24"/>
  <c r="HG59" i="24"/>
  <c r="ADM59" i="24"/>
  <c r="GD57" i="24"/>
  <c r="ADD57" i="24"/>
  <c r="GA70" i="24"/>
  <c r="ADC70" i="24"/>
  <c r="GD67" i="24"/>
  <c r="ADD67" i="24"/>
  <c r="IZ73" i="24"/>
  <c r="AEC73" i="24" s="1"/>
  <c r="AEA73" i="24"/>
  <c r="IE73" i="24"/>
  <c r="ADV73" i="24" s="1"/>
  <c r="ADU73" i="24"/>
  <c r="GD63" i="24"/>
  <c r="ADD63" i="24"/>
  <c r="HY73" i="24"/>
  <c r="ADT73" i="24" s="1"/>
  <c r="ADS73" i="24"/>
  <c r="GO91" i="24"/>
  <c r="ADH91" i="24" s="1"/>
  <c r="ADG91" i="24"/>
  <c r="GO104" i="24"/>
  <c r="ADH104" i="24" s="1"/>
  <c r="ADG104" i="24"/>
  <c r="GI76" i="24"/>
  <c r="ADF76" i="24" s="1"/>
  <c r="ADE76" i="24"/>
  <c r="IW98" i="24"/>
  <c r="AEB98" i="24" s="1"/>
  <c r="AEA98" i="24"/>
  <c r="IW107" i="24"/>
  <c r="AEB107" i="24" s="1"/>
  <c r="AEA107" i="24"/>
  <c r="GI101" i="24"/>
  <c r="ADF101" i="24" s="1"/>
  <c r="ADE101" i="24"/>
  <c r="LK60" i="24"/>
  <c r="AEX60" i="24" s="1"/>
  <c r="AEW60" i="24"/>
  <c r="LK57" i="24"/>
  <c r="AEX57" i="24" s="1"/>
  <c r="AEW57" i="24"/>
  <c r="LK36" i="24"/>
  <c r="AEX36" i="24" s="1"/>
  <c r="AEW36" i="24"/>
  <c r="LW44" i="24"/>
  <c r="AFB44" i="24" s="1"/>
  <c r="AFA44" i="24"/>
  <c r="LQ28" i="24"/>
  <c r="AEZ28" i="24" s="1"/>
  <c r="AEY28" i="24"/>
  <c r="LW16" i="24"/>
  <c r="AFB16" i="24" s="1"/>
  <c r="AFA16" i="24"/>
  <c r="LE19" i="24"/>
  <c r="AEV19" i="24" s="1"/>
  <c r="AEU19" i="24"/>
  <c r="LW34" i="24"/>
  <c r="AFB34" i="24" s="1"/>
  <c r="AFA34" i="24"/>
  <c r="LW22" i="24"/>
  <c r="AFB22" i="24" s="1"/>
  <c r="AFA22" i="24"/>
  <c r="LK40" i="24"/>
  <c r="AEX40" i="24" s="1"/>
  <c r="AEW40" i="24"/>
  <c r="MC30" i="24"/>
  <c r="AFD30" i="24" s="1"/>
  <c r="AFC30" i="24"/>
  <c r="MC22" i="24"/>
  <c r="AFD22" i="24" s="1"/>
  <c r="AFC22" i="24"/>
  <c r="LQ46" i="24"/>
  <c r="AEZ46" i="24" s="1"/>
  <c r="AEY46" i="24"/>
  <c r="LE55" i="24"/>
  <c r="AEV55" i="24" s="1"/>
  <c r="AEU55" i="24"/>
  <c r="LQ50" i="24"/>
  <c r="AEZ50" i="24" s="1"/>
  <c r="AEY50" i="24"/>
  <c r="LE54" i="24"/>
  <c r="AEV54" i="24" s="1"/>
  <c r="AEU54" i="24"/>
  <c r="HS39" i="24"/>
  <c r="ADQ39" i="24"/>
  <c r="KM39" i="24"/>
  <c r="AEP39" i="24" s="1"/>
  <c r="AEO39" i="24"/>
  <c r="HA43" i="24"/>
  <c r="ADK43" i="24"/>
  <c r="IK48" i="24"/>
  <c r="ADW48" i="24"/>
  <c r="GD27" i="24"/>
  <c r="ADD27" i="24"/>
  <c r="GU27" i="24"/>
  <c r="ADJ27" i="24" s="1"/>
  <c r="ADI27" i="24"/>
  <c r="HM51" i="24"/>
  <c r="ADP51" i="24" s="1"/>
  <c r="ADO51" i="24"/>
  <c r="GA56" i="24"/>
  <c r="ADC56" i="24"/>
  <c r="HA58" i="24"/>
  <c r="ADK58" i="24"/>
  <c r="GI84" i="24"/>
  <c r="ADF84" i="24" s="1"/>
  <c r="ADE84" i="24"/>
  <c r="LK13" i="24"/>
  <c r="AEX13" i="24" s="1"/>
  <c r="AEW13" i="24"/>
  <c r="HM33" i="24"/>
  <c r="ADP33" i="24" s="1"/>
  <c r="ADO33" i="24"/>
  <c r="GU16" i="24"/>
  <c r="ADJ16" i="24" s="1"/>
  <c r="ADI16" i="24"/>
  <c r="HG35" i="24"/>
  <c r="ADM35" i="24"/>
  <c r="HA61" i="24"/>
  <c r="ADK61" i="24"/>
  <c r="LE11" i="24"/>
  <c r="AEV11" i="24" s="1"/>
  <c r="AEU11" i="24"/>
  <c r="HM45" i="24"/>
  <c r="ADP45" i="24" s="1"/>
  <c r="ADO45" i="24"/>
  <c r="GU32" i="24"/>
  <c r="ADJ32" i="24" s="1"/>
  <c r="ADI32" i="24"/>
  <c r="GU28" i="24"/>
  <c r="ADJ28" i="24" s="1"/>
  <c r="ADI28" i="24"/>
  <c r="GU24" i="24"/>
  <c r="ADJ24" i="24" s="1"/>
  <c r="ADI24" i="24"/>
  <c r="GU20" i="24"/>
  <c r="ADJ20" i="24" s="1"/>
  <c r="ADI20" i="24"/>
  <c r="KM20" i="24"/>
  <c r="AEP20" i="24" s="1"/>
  <c r="AEO20" i="24"/>
  <c r="KM46" i="24"/>
  <c r="AEP46" i="24" s="1"/>
  <c r="AEO46" i="24"/>
  <c r="KM33" i="24"/>
  <c r="AEP33" i="24" s="1"/>
  <c r="AEO33" i="24"/>
  <c r="HG24" i="24"/>
  <c r="ADM24" i="24"/>
  <c r="HY15" i="24"/>
  <c r="ADT15" i="24" s="1"/>
  <c r="ADS15" i="24"/>
  <c r="KM41" i="24"/>
  <c r="AEP41" i="24" s="1"/>
  <c r="AEO41" i="24"/>
  <c r="HA34" i="24"/>
  <c r="ADK34" i="24"/>
  <c r="HS48" i="24"/>
  <c r="ADQ48" i="24"/>
  <c r="HS44" i="24"/>
  <c r="ADQ44" i="24"/>
  <c r="HG42" i="24"/>
  <c r="ADM42" i="24"/>
  <c r="HS37" i="24"/>
  <c r="ADQ37" i="24"/>
  <c r="KS26" i="24"/>
  <c r="AER26" i="24" s="1"/>
  <c r="AEQ26" i="24"/>
  <c r="HS20" i="24"/>
  <c r="ADQ20" i="24"/>
  <c r="HG18" i="24"/>
  <c r="ADM18" i="24"/>
  <c r="HM18" i="24"/>
  <c r="ADP18" i="24" s="1"/>
  <c r="ADO18" i="24"/>
  <c r="HY22" i="24"/>
  <c r="ADT22" i="24" s="1"/>
  <c r="ADS22" i="24"/>
  <c r="GU17" i="24"/>
  <c r="ADJ17" i="24" s="1"/>
  <c r="ADI17" i="24"/>
  <c r="HA44" i="24"/>
  <c r="ADK44" i="24"/>
  <c r="KM35" i="24"/>
  <c r="AEP35" i="24" s="1"/>
  <c r="AEO35" i="24"/>
  <c r="GD31" i="24"/>
  <c r="ADD31" i="24"/>
  <c r="HA24" i="24"/>
  <c r="ADK24" i="24"/>
  <c r="HA20" i="24"/>
  <c r="ADK20" i="24"/>
  <c r="GO13" i="24"/>
  <c r="ADH13" i="24" s="1"/>
  <c r="ADG13" i="24"/>
  <c r="GA26" i="24"/>
  <c r="ADC26" i="24"/>
  <c r="HG44" i="24"/>
  <c r="ADM44" i="24"/>
  <c r="KM37" i="24"/>
  <c r="AEP37" i="24" s="1"/>
  <c r="AEO37" i="24"/>
  <c r="HA18" i="24"/>
  <c r="ADK18" i="24"/>
  <c r="GU33" i="24"/>
  <c r="ADJ33" i="24" s="1"/>
  <c r="ADI33" i="24"/>
  <c r="HY45" i="24"/>
  <c r="ADT45" i="24" s="1"/>
  <c r="ADS45" i="24"/>
  <c r="IQ28" i="24"/>
  <c r="ADY28" i="24"/>
  <c r="IQ24" i="24"/>
  <c r="ADY24" i="24"/>
  <c r="HY21" i="24"/>
  <c r="ADT21" i="24" s="1"/>
  <c r="ADS21" i="24"/>
  <c r="HS15" i="24"/>
  <c r="ADQ15" i="24"/>
  <c r="GO38" i="24"/>
  <c r="ADH38" i="24" s="1"/>
  <c r="ADG38" i="24"/>
  <c r="GU26" i="24"/>
  <c r="ADJ26" i="24" s="1"/>
  <c r="ADI26" i="24"/>
  <c r="HS38" i="24"/>
  <c r="ADQ38" i="24"/>
  <c r="HS23" i="24"/>
  <c r="ADQ23" i="24"/>
  <c r="GD37" i="24"/>
  <c r="ADD37" i="24"/>
  <c r="HY52" i="24"/>
  <c r="ADT52" i="24" s="1"/>
  <c r="ADS52" i="24"/>
  <c r="IK49" i="24"/>
  <c r="ADW49" i="24"/>
  <c r="GD49" i="24"/>
  <c r="ADD49" i="24"/>
  <c r="IQ52" i="24"/>
  <c r="ADY52" i="24"/>
  <c r="IK51" i="24"/>
  <c r="ADW51" i="24"/>
  <c r="GO50" i="24"/>
  <c r="ADH50" i="24" s="1"/>
  <c r="ADG50" i="24"/>
  <c r="GU57" i="24"/>
  <c r="ADJ57" i="24" s="1"/>
  <c r="ADI57" i="24"/>
  <c r="HG54" i="24"/>
  <c r="ADM54" i="24"/>
  <c r="HG55" i="24"/>
  <c r="ADM55" i="24"/>
  <c r="GO55" i="24"/>
  <c r="ADH55" i="24" s="1"/>
  <c r="ADG55" i="24"/>
  <c r="HY54" i="24"/>
  <c r="ADT54" i="24" s="1"/>
  <c r="ADS54" i="24"/>
  <c r="IK54" i="24"/>
  <c r="ADW54" i="24"/>
  <c r="HS60" i="24"/>
  <c r="ADQ60" i="24"/>
  <c r="HG57" i="24"/>
  <c r="ADM57" i="24"/>
  <c r="IQ61" i="24"/>
  <c r="ADY61" i="24"/>
  <c r="KS60" i="24"/>
  <c r="AER60" i="24" s="1"/>
  <c r="AEQ60" i="24"/>
  <c r="GO61" i="24"/>
  <c r="ADH61" i="24" s="1"/>
  <c r="ADG61" i="24"/>
  <c r="HY59" i="24"/>
  <c r="ADT59" i="24" s="1"/>
  <c r="ADS59" i="24"/>
  <c r="JI73" i="24"/>
  <c r="AEF73" i="24" s="1"/>
  <c r="AEE73" i="24"/>
  <c r="IK73" i="24"/>
  <c r="ADX73" i="24" s="1"/>
  <c r="ADW73" i="24"/>
  <c r="GV67" i="24"/>
  <c r="ADJ67" i="24"/>
  <c r="KS73" i="24"/>
  <c r="AER73" i="24" s="1"/>
  <c r="AEQ73" i="24"/>
  <c r="GI97" i="24"/>
  <c r="ADF97" i="24" s="1"/>
  <c r="ADE97" i="24"/>
  <c r="GI104" i="24"/>
  <c r="ADF104" i="24" s="1"/>
  <c r="ADE104" i="24"/>
  <c r="GO80" i="24"/>
  <c r="ADH80" i="24" s="1"/>
  <c r="ADG80" i="24"/>
  <c r="GI105" i="24"/>
  <c r="ADF105" i="24" s="1"/>
  <c r="ADE105" i="24"/>
  <c r="GO86" i="24"/>
  <c r="ADH86" i="24" s="1"/>
  <c r="ADG86" i="24"/>
  <c r="IW103" i="24"/>
  <c r="AEB103" i="24" s="1"/>
  <c r="AEA103" i="24"/>
  <c r="GO98" i="24"/>
  <c r="ADH98" i="24" s="1"/>
  <c r="ADG98" i="24"/>
  <c r="LK58" i="24"/>
  <c r="AEX58" i="24" s="1"/>
  <c r="AEW58" i="24"/>
  <c r="LQ14" i="24"/>
  <c r="AEZ14" i="24" s="1"/>
  <c r="AEY14" i="24"/>
  <c r="LE37" i="24"/>
  <c r="AEV37" i="24" s="1"/>
  <c r="AEU37" i="24"/>
  <c r="LQ40" i="24"/>
  <c r="AEZ40" i="24" s="1"/>
  <c r="AEY40" i="24"/>
  <c r="LW28" i="24"/>
  <c r="AFB28" i="24" s="1"/>
  <c r="AFA28" i="24"/>
  <c r="LK46" i="24"/>
  <c r="AEX46" i="24" s="1"/>
  <c r="AEW46" i="24"/>
  <c r="LE30" i="24"/>
  <c r="AEV30" i="24" s="1"/>
  <c r="AEU30" i="24"/>
  <c r="LE16" i="24"/>
  <c r="AEV16" i="24" s="1"/>
  <c r="AEU16" i="24"/>
  <c r="MJ43" i="24"/>
  <c r="AFF43" i="24"/>
  <c r="LQ34" i="24"/>
  <c r="AEZ34" i="24" s="1"/>
  <c r="AEY34" i="24"/>
  <c r="LQ22" i="24"/>
  <c r="AEZ22" i="24" s="1"/>
  <c r="AEY22" i="24"/>
  <c r="LK28" i="24"/>
  <c r="AEX28" i="24" s="1"/>
  <c r="AEW28" i="24"/>
  <c r="MC18" i="24"/>
  <c r="AFD18" i="24" s="1"/>
  <c r="AFC18" i="24"/>
  <c r="LW46" i="24"/>
  <c r="AFB46" i="24" s="1"/>
  <c r="AFA46" i="24"/>
  <c r="LW50" i="24"/>
  <c r="AFB50" i="24" s="1"/>
  <c r="AFA50" i="24"/>
  <c r="HM41" i="24"/>
  <c r="ADP41" i="24" s="1"/>
  <c r="ADO41" i="24"/>
  <c r="KM32" i="24"/>
  <c r="AEP32" i="24" s="1"/>
  <c r="AEO32" i="24"/>
  <c r="HS33" i="24"/>
  <c r="ADQ33" i="24"/>
  <c r="HA19" i="24"/>
  <c r="ADK19" i="24"/>
  <c r="HA40" i="24"/>
  <c r="ADK40" i="24"/>
  <c r="HA31" i="24"/>
  <c r="ADK31" i="24"/>
  <c r="GO21" i="24"/>
  <c r="ADH21" i="24" s="1"/>
  <c r="ADG21" i="24"/>
  <c r="GA34" i="24"/>
  <c r="ADC34" i="24"/>
  <c r="HA46" i="24"/>
  <c r="ADK46" i="24"/>
  <c r="GO49" i="24"/>
  <c r="ADH49" i="24" s="1"/>
  <c r="ADG49" i="24"/>
  <c r="KS61" i="24"/>
  <c r="AER61" i="24" s="1"/>
  <c r="AEQ61" i="24"/>
  <c r="HA73" i="24"/>
  <c r="ADK73" i="24"/>
  <c r="GA20" i="24"/>
  <c r="ADC20" i="24"/>
  <c r="HY46" i="24"/>
  <c r="ADT46" i="24" s="1"/>
  <c r="ADS46" i="24"/>
  <c r="HG47" i="24"/>
  <c r="ADM47" i="24"/>
  <c r="GD17" i="24"/>
  <c r="ADD17" i="24"/>
  <c r="HG38" i="24"/>
  <c r="ADM38" i="24"/>
  <c r="IK39" i="24"/>
  <c r="ADW39" i="24"/>
  <c r="HY19" i="24"/>
  <c r="ADT19" i="24" s="1"/>
  <c r="ADS19" i="24"/>
  <c r="GD19" i="24"/>
  <c r="ADD19" i="24"/>
  <c r="HM30" i="24"/>
  <c r="ADP30" i="24" s="1"/>
  <c r="ADO30" i="24"/>
  <c r="HA30" i="24"/>
  <c r="ADK30" i="24"/>
  <c r="GO14" i="24"/>
  <c r="ADH14" i="24" s="1"/>
  <c r="ADG14" i="24"/>
  <c r="IQ48" i="24"/>
  <c r="ADY48" i="24"/>
  <c r="IQ37" i="24"/>
  <c r="ADY37" i="24"/>
  <c r="IQ25" i="24"/>
  <c r="ADY25" i="24"/>
  <c r="GA30" i="24"/>
  <c r="ADC30" i="24"/>
  <c r="HA27" i="24"/>
  <c r="ADK27" i="24"/>
  <c r="HY51" i="24"/>
  <c r="ADT51" i="24" s="1"/>
  <c r="ADS51" i="24"/>
  <c r="KS50" i="24"/>
  <c r="AER50" i="24" s="1"/>
  <c r="AEQ50" i="24"/>
  <c r="IQ49" i="24"/>
  <c r="ADY49" i="24"/>
  <c r="GU50" i="24"/>
  <c r="ADJ50" i="24" s="1"/>
  <c r="ADI50" i="24"/>
  <c r="HS53" i="24"/>
  <c r="ADQ53" i="24"/>
  <c r="IQ55" i="24"/>
  <c r="ADY55" i="24"/>
  <c r="IQ54" i="24"/>
  <c r="ADY54" i="24"/>
  <c r="KM60" i="24"/>
  <c r="AEP60" i="24" s="1"/>
  <c r="AEO60" i="24"/>
  <c r="GA36" i="24"/>
  <c r="ADC36" i="24"/>
  <c r="HM28" i="24"/>
  <c r="ADP28" i="24" s="1"/>
  <c r="ADO28" i="24"/>
  <c r="HM24" i="24"/>
  <c r="ADP24" i="24" s="1"/>
  <c r="ADO24" i="24"/>
  <c r="HM20" i="24"/>
  <c r="ADP20" i="24" s="1"/>
  <c r="ADO20" i="24"/>
  <c r="HM17" i="24"/>
  <c r="ADP17" i="24" s="1"/>
  <c r="ADO17" i="24"/>
  <c r="GA16" i="24"/>
  <c r="ADC16" i="24"/>
  <c r="GU42" i="24"/>
  <c r="ADJ42" i="24" s="1"/>
  <c r="ADI42" i="24"/>
  <c r="HA39" i="24"/>
  <c r="ADK39" i="24"/>
  <c r="KS24" i="24"/>
  <c r="AER24" i="24" s="1"/>
  <c r="AEQ24" i="24"/>
  <c r="HA38" i="24"/>
  <c r="ADK38" i="24"/>
  <c r="KM44" i="24"/>
  <c r="AEP44" i="24" s="1"/>
  <c r="AEO44" i="24"/>
  <c r="GU21" i="24"/>
  <c r="ADJ21" i="24" s="1"/>
  <c r="ADI21" i="24"/>
  <c r="HY48" i="24"/>
  <c r="ADT48" i="24" s="1"/>
  <c r="ADS48" i="24"/>
  <c r="HY44" i="24"/>
  <c r="ADT44" i="24" s="1"/>
  <c r="ADS44" i="24"/>
  <c r="KS42" i="24"/>
  <c r="AER42" i="24" s="1"/>
  <c r="AEQ42" i="24"/>
  <c r="HA33" i="24"/>
  <c r="ADK33" i="24"/>
  <c r="HS28" i="24"/>
  <c r="ADQ28" i="24"/>
  <c r="KM23" i="24"/>
  <c r="AEP23" i="24" s="1"/>
  <c r="AEO23" i="24"/>
  <c r="HY20" i="24"/>
  <c r="ADT20" i="24" s="1"/>
  <c r="ADS20" i="24"/>
  <c r="KS18" i="24"/>
  <c r="AER18" i="24" s="1"/>
  <c r="AEQ18" i="24"/>
  <c r="GU46" i="24"/>
  <c r="ADJ46" i="24" s="1"/>
  <c r="ADI46" i="24"/>
  <c r="GU34" i="24"/>
  <c r="ADJ34" i="24" s="1"/>
  <c r="ADI34" i="24"/>
  <c r="IK43" i="24"/>
  <c r="ADW43" i="24"/>
  <c r="HA26" i="24"/>
  <c r="ADK26" i="24"/>
  <c r="IQ46" i="24"/>
  <c r="ADY46" i="24"/>
  <c r="HY39" i="24"/>
  <c r="ADT39" i="24" s="1"/>
  <c r="ADS39" i="24"/>
  <c r="HY23" i="24"/>
  <c r="ADT23" i="24" s="1"/>
  <c r="ADS23" i="24"/>
  <c r="IK44" i="24"/>
  <c r="ADW44" i="24"/>
  <c r="IK40" i="24"/>
  <c r="ADW40" i="24"/>
  <c r="IK37" i="24"/>
  <c r="ADW37" i="24"/>
  <c r="HG33" i="24"/>
  <c r="ADM33" i="24"/>
  <c r="GO31" i="24"/>
  <c r="ADH31" i="24" s="1"/>
  <c r="ADG31" i="24"/>
  <c r="GO27" i="24"/>
  <c r="ADH27" i="24" s="1"/>
  <c r="ADG27" i="24"/>
  <c r="HA16" i="24"/>
  <c r="ADK16" i="24"/>
  <c r="GD13" i="24"/>
  <c r="ADD13" i="24"/>
  <c r="HM35" i="24"/>
  <c r="ADP35" i="24" s="1"/>
  <c r="ADO35" i="24"/>
  <c r="KS44" i="24"/>
  <c r="AER44" i="24" s="1"/>
  <c r="AEQ44" i="24"/>
  <c r="IQ42" i="24"/>
  <c r="ADY42" i="24"/>
  <c r="KM28" i="24"/>
  <c r="AEP28" i="24" s="1"/>
  <c r="AEO28" i="24"/>
  <c r="IQ45" i="24"/>
  <c r="ADY45" i="24"/>
  <c r="KM42" i="24"/>
  <c r="AEP42" i="24" s="1"/>
  <c r="AEO42" i="24"/>
  <c r="IQ32" i="24"/>
  <c r="ADY32" i="24"/>
  <c r="IQ21" i="24"/>
  <c r="ADY21" i="24"/>
  <c r="KM18" i="24"/>
  <c r="AEP18" i="24" s="1"/>
  <c r="AEO18" i="24"/>
  <c r="HM19" i="24"/>
  <c r="ADP19" i="24" s="1"/>
  <c r="ADO19" i="24"/>
  <c r="HY38" i="24"/>
  <c r="ADT38" i="24" s="1"/>
  <c r="ADS38" i="24"/>
  <c r="KM14" i="24"/>
  <c r="AEP14" i="24" s="1"/>
  <c r="AEO14" i="24"/>
  <c r="IQ22" i="24"/>
  <c r="ADY22" i="24"/>
  <c r="HM49" i="24"/>
  <c r="ADP49" i="24" s="1"/>
  <c r="ADO49" i="24"/>
  <c r="HG48" i="24"/>
  <c r="ADM48" i="24"/>
  <c r="HS52" i="24"/>
  <c r="ADQ52" i="24"/>
  <c r="KM47" i="24"/>
  <c r="AEP47" i="24" s="1"/>
  <c r="AEO47" i="24"/>
  <c r="IQ50" i="24"/>
  <c r="ADY50" i="24"/>
  <c r="HM56" i="24"/>
  <c r="ADP56" i="24" s="1"/>
  <c r="ADO56" i="24"/>
  <c r="KS54" i="24"/>
  <c r="AER54" i="24" s="1"/>
  <c r="AEQ54" i="24"/>
  <c r="KM55" i="24"/>
  <c r="AEP55" i="24" s="1"/>
  <c r="AEO55" i="24"/>
  <c r="KM51" i="24"/>
  <c r="AEP51" i="24" s="1"/>
  <c r="AEO51" i="24"/>
  <c r="GU55" i="24"/>
  <c r="ADJ55" i="24" s="1"/>
  <c r="ADI55" i="24"/>
  <c r="GD53" i="24"/>
  <c r="ADD53" i="24"/>
  <c r="HM58" i="24"/>
  <c r="ADP58" i="24" s="1"/>
  <c r="ADO58" i="24"/>
  <c r="HG56" i="24"/>
  <c r="ADM56" i="24"/>
  <c r="GU60" i="24"/>
  <c r="ADJ60" i="24" s="1"/>
  <c r="ADI60" i="24"/>
  <c r="HY61" i="24"/>
  <c r="ADT61" i="24" s="1"/>
  <c r="ADS61" i="24"/>
  <c r="KM58" i="24"/>
  <c r="AEP58" i="24" s="1"/>
  <c r="AEO58" i="24"/>
  <c r="HG60" i="24"/>
  <c r="ADM60" i="24"/>
  <c r="GD61" i="24"/>
  <c r="ADD61" i="24"/>
  <c r="IK58" i="24"/>
  <c r="ADW58" i="24"/>
  <c r="IQ59" i="24"/>
  <c r="ADY59" i="24"/>
  <c r="HS73" i="24"/>
  <c r="ADR73" i="24" s="1"/>
  <c r="ADQ73" i="24"/>
  <c r="KM73" i="24"/>
  <c r="AEP73" i="24" s="1"/>
  <c r="AEO73" i="24"/>
  <c r="GO73" i="24"/>
  <c r="ADH73" i="24" s="1"/>
  <c r="ADG73" i="24"/>
  <c r="GD71" i="24"/>
  <c r="ADD71" i="24"/>
  <c r="GD69" i="24"/>
  <c r="ADD69" i="24"/>
  <c r="GI88" i="24"/>
  <c r="ADF88" i="24" s="1"/>
  <c r="ADE88" i="24"/>
  <c r="IW106" i="24"/>
  <c r="AEB106" i="24" s="1"/>
  <c r="AEA106" i="24"/>
  <c r="IW86" i="24"/>
  <c r="AEB86" i="24" s="1"/>
  <c r="AEA86" i="24"/>
  <c r="GO103" i="24"/>
  <c r="ADH103" i="24" s="1"/>
  <c r="ADG103" i="24"/>
  <c r="GI100" i="24"/>
  <c r="ADF100" i="24" s="1"/>
  <c r="ADE100" i="24"/>
  <c r="GI96" i="24"/>
  <c r="ADF96" i="24" s="1"/>
  <c r="ADE96" i="24"/>
  <c r="MC58" i="24"/>
  <c r="AFD58" i="24" s="1"/>
  <c r="AFC58" i="24"/>
  <c r="LW14" i="24"/>
  <c r="AFB14" i="24" s="1"/>
  <c r="AFA14" i="24"/>
  <c r="LW40" i="24"/>
  <c r="AFB40" i="24" s="1"/>
  <c r="AFA40" i="24"/>
  <c r="LQ24" i="24"/>
  <c r="AEZ24" i="24" s="1"/>
  <c r="AEY24" i="24"/>
  <c r="LK15" i="24"/>
  <c r="AEX15" i="24" s="1"/>
  <c r="AEW15" i="24"/>
  <c r="MJ31" i="24"/>
  <c r="AFF31" i="24"/>
  <c r="LW30" i="24"/>
  <c r="AFB30" i="24" s="1"/>
  <c r="AFA30" i="24"/>
  <c r="LW18" i="24"/>
  <c r="AFB18" i="24" s="1"/>
  <c r="AFA18" i="24"/>
  <c r="MC38" i="24"/>
  <c r="AFD38" i="24" s="1"/>
  <c r="AFC38" i="24"/>
  <c r="LK16" i="24"/>
  <c r="AEX16" i="24" s="1"/>
  <c r="AEW16" i="24"/>
  <c r="MC50" i="24"/>
  <c r="AFD50" i="24" s="1"/>
  <c r="AFC50" i="24"/>
  <c r="LQ56" i="24"/>
  <c r="AEZ56" i="24" s="1"/>
  <c r="AEY56" i="24"/>
  <c r="OB24" i="24"/>
  <c r="AFU24" i="24" s="1"/>
  <c r="OK23" i="24"/>
  <c r="OC23" i="24"/>
  <c r="AJF68" i="24"/>
  <c r="AJI66" i="24"/>
  <c r="AKU60" i="24"/>
  <c r="AKU55" i="24"/>
  <c r="AJG60" i="24"/>
  <c r="ANC6" i="24"/>
  <c r="MI54" i="24"/>
  <c r="MG54" i="24"/>
  <c r="MI50" i="24"/>
  <c r="MG50" i="24"/>
  <c r="AMD52" i="24" s="1"/>
  <c r="MI11" i="24"/>
  <c r="MG11" i="24"/>
  <c r="MF10" i="24"/>
  <c r="AFE10" i="24" s="1"/>
  <c r="LZ10" i="24"/>
  <c r="AFC10" i="24" s="1"/>
  <c r="AKU36" i="24"/>
  <c r="MI38" i="24"/>
  <c r="MG38" i="24"/>
  <c r="AMD40" i="24" s="1"/>
  <c r="MI46" i="24"/>
  <c r="MG46" i="24"/>
  <c r="AMD48" i="24" s="1"/>
  <c r="MI42" i="24"/>
  <c r="MG42" i="24"/>
  <c r="MI26" i="24"/>
  <c r="MG26" i="24"/>
  <c r="AMD28" i="24" s="1"/>
  <c r="LE10" i="24"/>
  <c r="LC10" i="24"/>
  <c r="ALT10" i="24" s="1"/>
  <c r="LD10" i="24" s="1"/>
  <c r="ACG10" i="24" s="1"/>
  <c r="DM10" i="24"/>
  <c r="AJG10" i="24" s="1"/>
  <c r="DN10" i="24" s="1"/>
  <c r="ZS10" i="24" s="1"/>
  <c r="LH10" i="24"/>
  <c r="AEW10" i="24" s="1"/>
  <c r="MI18" i="24"/>
  <c r="MG18" i="24"/>
  <c r="AMD20" i="24" s="1"/>
  <c r="DM12" i="24"/>
  <c r="LB12" i="24"/>
  <c r="MI30" i="24"/>
  <c r="MG30" i="24"/>
  <c r="AMD32" i="24" s="1"/>
  <c r="MI14" i="24"/>
  <c r="MG14" i="24"/>
  <c r="MI22" i="24"/>
  <c r="MG22" i="24"/>
  <c r="LN10" i="24"/>
  <c r="AEY10" i="24" s="1"/>
  <c r="LT10" i="24"/>
  <c r="AFA10" i="24" s="1"/>
  <c r="DY13" i="24"/>
  <c r="LH12" i="24"/>
  <c r="LB13" i="24"/>
  <c r="MI34" i="24"/>
  <c r="MG34" i="24"/>
  <c r="AMD36" i="24" s="1"/>
  <c r="AJF63" i="24"/>
  <c r="AJJ60" i="24"/>
  <c r="AJJ64" i="24"/>
  <c r="AJF62" i="24"/>
  <c r="MI58" i="24"/>
  <c r="MG58" i="24"/>
  <c r="AKU20" i="24"/>
  <c r="AJF55" i="24"/>
  <c r="AJH54" i="24"/>
  <c r="AJG67" i="24"/>
  <c r="AJF65" i="24"/>
  <c r="AJI61" i="24"/>
  <c r="AJH63" i="24"/>
  <c r="AJJ72" i="24"/>
  <c r="AJI71" i="24"/>
  <c r="AJI68" i="24"/>
  <c r="AJD70" i="24"/>
  <c r="AJK72" i="24"/>
  <c r="AJV64" i="24"/>
  <c r="AKU64" i="24"/>
  <c r="AKU69" i="24"/>
  <c r="AJV69" i="24"/>
  <c r="AJY60" i="24"/>
  <c r="AJY65" i="24"/>
  <c r="KM63" i="24"/>
  <c r="KK63" i="24"/>
  <c r="HM68" i="24"/>
  <c r="HK68" i="24"/>
  <c r="HS67" i="24"/>
  <c r="HQ67" i="24"/>
  <c r="AJK64" i="24"/>
  <c r="AJJ70" i="24"/>
  <c r="HS64" i="24"/>
  <c r="HQ64" i="24"/>
  <c r="GU63" i="24"/>
  <c r="GS63" i="24"/>
  <c r="AJY64" i="24"/>
  <c r="AJY69" i="24"/>
  <c r="KM69" i="24"/>
  <c r="KK69" i="24"/>
  <c r="ALN69" i="24" s="1"/>
  <c r="HY64" i="24"/>
  <c r="HW64" i="24"/>
  <c r="HA63" i="24"/>
  <c r="HB63" i="24" s="1"/>
  <c r="GY63" i="24"/>
  <c r="AJW67" i="24"/>
  <c r="AJW72" i="24"/>
  <c r="HS70" i="24"/>
  <c r="HQ70" i="24"/>
  <c r="GI72" i="24"/>
  <c r="GG72" i="24"/>
  <c r="AJX67" i="24"/>
  <c r="AJX72" i="24"/>
  <c r="AJW65" i="24"/>
  <c r="AJW70" i="24"/>
  <c r="JI70" i="24"/>
  <c r="JG70" i="24"/>
  <c r="AJW69" i="24"/>
  <c r="GO68" i="24"/>
  <c r="GM68" i="24"/>
  <c r="IZ65" i="24"/>
  <c r="IU65" i="24"/>
  <c r="AKZ65" i="24" s="1"/>
  <c r="GU69" i="24"/>
  <c r="GS69" i="24"/>
  <c r="IE66" i="24"/>
  <c r="IC66" i="24"/>
  <c r="HM71" i="24"/>
  <c r="HK71" i="24"/>
  <c r="IE68" i="24"/>
  <c r="IC68" i="24"/>
  <c r="HY66" i="24"/>
  <c r="HW66" i="24"/>
  <c r="JI64" i="24"/>
  <c r="JG64" i="24"/>
  <c r="AJI67" i="24"/>
  <c r="AJD68" i="24"/>
  <c r="AJF67" i="24"/>
  <c r="AJG70" i="24"/>
  <c r="HM63" i="24"/>
  <c r="HK63" i="24"/>
  <c r="GO62" i="24"/>
  <c r="GM62" i="24"/>
  <c r="HY63" i="24"/>
  <c r="HW63" i="24"/>
  <c r="IQ71" i="24"/>
  <c r="IO71" i="24"/>
  <c r="AKX71" i="24" s="1"/>
  <c r="GI64" i="24"/>
  <c r="GG64" i="24"/>
  <c r="IK69" i="24"/>
  <c r="II69" i="24"/>
  <c r="IQ70" i="24"/>
  <c r="IO70" i="24"/>
  <c r="AKX70" i="24" s="1"/>
  <c r="GI68" i="24"/>
  <c r="GG68" i="24"/>
  <c r="KM65" i="24"/>
  <c r="KK65" i="24"/>
  <c r="GU66" i="24"/>
  <c r="GS66" i="24"/>
  <c r="KM62" i="24"/>
  <c r="KK62" i="24"/>
  <c r="HG64" i="24"/>
  <c r="HE64" i="24"/>
  <c r="KM71" i="24"/>
  <c r="KK71" i="24"/>
  <c r="GI69" i="24"/>
  <c r="GG69" i="24"/>
  <c r="AKD69" i="24" s="1"/>
  <c r="HS66" i="24"/>
  <c r="HQ66" i="24"/>
  <c r="HA66" i="24"/>
  <c r="HB66" i="24" s="1"/>
  <c r="GY66" i="24"/>
  <c r="IZ64" i="24"/>
  <c r="IU64" i="24"/>
  <c r="AJA72" i="24"/>
  <c r="HS71" i="24"/>
  <c r="HQ71" i="24"/>
  <c r="AKP71" i="24" s="1"/>
  <c r="IW70" i="24"/>
  <c r="AEB70" i="24" s="1"/>
  <c r="IZ70" i="24"/>
  <c r="IU70" i="24"/>
  <c r="HG65" i="24"/>
  <c r="HE65" i="24"/>
  <c r="HM70" i="24"/>
  <c r="HK70" i="24"/>
  <c r="IQ65" i="24"/>
  <c r="IO65" i="24"/>
  <c r="HG67" i="24"/>
  <c r="HE67" i="24"/>
  <c r="AJK62" i="24"/>
  <c r="AJJ69" i="24"/>
  <c r="KM72" i="24"/>
  <c r="KK72" i="24"/>
  <c r="ALN72" i="24" s="1"/>
  <c r="GU68" i="24"/>
  <c r="GS68" i="24"/>
  <c r="GU71" i="24"/>
  <c r="GS71" i="24"/>
  <c r="AJF70" i="24"/>
  <c r="AJG66" i="24"/>
  <c r="AJF69" i="24"/>
  <c r="AJF66" i="24"/>
  <c r="AJH70" i="24"/>
  <c r="AJK67" i="24"/>
  <c r="AJK68" i="24"/>
  <c r="AJK66" i="24"/>
  <c r="AJI64" i="24"/>
  <c r="AJK56" i="24"/>
  <c r="AJJ59" i="24"/>
  <c r="HG62" i="24"/>
  <c r="HE62" i="24"/>
  <c r="AJJ61" i="24"/>
  <c r="AJI63" i="24"/>
  <c r="AJY62" i="24"/>
  <c r="AJY67" i="24"/>
  <c r="HY62" i="24"/>
  <c r="HW62" i="24"/>
  <c r="IE63" i="24"/>
  <c r="IC63" i="24"/>
  <c r="KS63" i="24"/>
  <c r="KQ63" i="24"/>
  <c r="GU72" i="24"/>
  <c r="GS72" i="24"/>
  <c r="HY71" i="24"/>
  <c r="HW71" i="24"/>
  <c r="AKR71" i="24" s="1"/>
  <c r="HA68" i="24"/>
  <c r="HB68" i="24" s="1"/>
  <c r="GY68" i="24"/>
  <c r="KS66" i="24"/>
  <c r="KQ66" i="24"/>
  <c r="HG69" i="24"/>
  <c r="HE69" i="24"/>
  <c r="HY68" i="24"/>
  <c r="HW68" i="24"/>
  <c r="AKR68" i="24" s="1"/>
  <c r="HS65" i="24"/>
  <c r="HQ65" i="24"/>
  <c r="HY67" i="24"/>
  <c r="HW67" i="24"/>
  <c r="HG71" i="24"/>
  <c r="HE71" i="24"/>
  <c r="AJX63" i="24"/>
  <c r="AJX68" i="24"/>
  <c r="IZ68" i="24"/>
  <c r="IU68" i="24"/>
  <c r="KS68" i="24"/>
  <c r="KQ68" i="24"/>
  <c r="AJV62" i="24"/>
  <c r="AKU62" i="24"/>
  <c r="AKU67" i="24"/>
  <c r="AJV67" i="24"/>
  <c r="HS69" i="24"/>
  <c r="HQ69" i="24"/>
  <c r="HY69" i="24"/>
  <c r="HW69" i="24"/>
  <c r="AJX71" i="24"/>
  <c r="AJX69" i="24"/>
  <c r="IK66" i="24"/>
  <c r="II66" i="24"/>
  <c r="KM64" i="24"/>
  <c r="KK64" i="24"/>
  <c r="IW67" i="24"/>
  <c r="AEB67" i="24" s="1"/>
  <c r="IZ67" i="24"/>
  <c r="IU67" i="24"/>
  <c r="AKU68" i="24"/>
  <c r="AJV68" i="24"/>
  <c r="KM67" i="24"/>
  <c r="KK67" i="24"/>
  <c r="HY70" i="24"/>
  <c r="HW70" i="24"/>
  <c r="AKU70" i="24"/>
  <c r="AJV70" i="24"/>
  <c r="IK65" i="24"/>
  <c r="II65" i="24"/>
  <c r="HY65" i="24"/>
  <c r="HW65" i="24"/>
  <c r="AJJ68" i="24"/>
  <c r="AJD67" i="24"/>
  <c r="AJH69" i="24"/>
  <c r="AJH68" i="24"/>
  <c r="HM64" i="24"/>
  <c r="HK64" i="24"/>
  <c r="KS62" i="24"/>
  <c r="KQ62" i="24"/>
  <c r="GU62" i="24"/>
  <c r="GS62" i="24"/>
  <c r="HS62" i="24"/>
  <c r="HQ62" i="24"/>
  <c r="HG63" i="24"/>
  <c r="HE63" i="24"/>
  <c r="IQ63" i="24"/>
  <c r="IO63" i="24"/>
  <c r="IE72" i="24"/>
  <c r="IC72" i="24"/>
  <c r="IK68" i="24"/>
  <c r="II68" i="24"/>
  <c r="HG66" i="24"/>
  <c r="HE66" i="24"/>
  <c r="IE69" i="24"/>
  <c r="IC69" i="24"/>
  <c r="HS68" i="24"/>
  <c r="HQ68" i="24"/>
  <c r="AKP68" i="24" s="1"/>
  <c r="HA65" i="24"/>
  <c r="HB65" i="24" s="1"/>
  <c r="GY65" i="24"/>
  <c r="KS67" i="24"/>
  <c r="KQ67" i="24"/>
  <c r="ALP67" i="24" s="1"/>
  <c r="IE71" i="24"/>
  <c r="IC71" i="24"/>
  <c r="AJV66" i="24"/>
  <c r="AKU66" i="24"/>
  <c r="AKU71" i="24"/>
  <c r="AJV71" i="24"/>
  <c r="GO63" i="24"/>
  <c r="GM63" i="24"/>
  <c r="AJY68" i="24"/>
  <c r="HG68" i="24"/>
  <c r="HE68" i="24"/>
  <c r="KM66" i="24"/>
  <c r="KK66" i="24"/>
  <c r="HA69" i="24"/>
  <c r="HB69" i="24" s="1"/>
  <c r="AKK69" i="24" s="1"/>
  <c r="GY69" i="24"/>
  <c r="AKJ69" i="24" s="1"/>
  <c r="HG72" i="24"/>
  <c r="HE72" i="24"/>
  <c r="KS69" i="24"/>
  <c r="KQ69" i="24"/>
  <c r="HA62" i="24"/>
  <c r="HB62" i="24" s="1"/>
  <c r="GY62" i="24"/>
  <c r="AKM70" i="24"/>
  <c r="KM70" i="24"/>
  <c r="KK70" i="24"/>
  <c r="HA71" i="24"/>
  <c r="HB71" i="24" s="1"/>
  <c r="GY71" i="24"/>
  <c r="AJD69" i="24"/>
  <c r="AJF57" i="24"/>
  <c r="GU64" i="24"/>
  <c r="GS64" i="24"/>
  <c r="AJW59" i="24"/>
  <c r="AJW64" i="24"/>
  <c r="HA64" i="24"/>
  <c r="HB64" i="24" s="1"/>
  <c r="GY64" i="24"/>
  <c r="AKU61" i="24"/>
  <c r="AKU63" i="24"/>
  <c r="AJV63" i="24"/>
  <c r="HM62" i="24"/>
  <c r="HK62" i="24"/>
  <c r="IK63" i="24"/>
  <c r="II63" i="24"/>
  <c r="AJX61" i="24"/>
  <c r="AJX66" i="24"/>
  <c r="HM72" i="24"/>
  <c r="HK72" i="24"/>
  <c r="IK70" i="24"/>
  <c r="II70" i="24"/>
  <c r="IQ68" i="24"/>
  <c r="IO68" i="24"/>
  <c r="IQ67" i="24"/>
  <c r="IO67" i="24"/>
  <c r="IK71" i="24"/>
  <c r="II71" i="24"/>
  <c r="HS72" i="24"/>
  <c r="HQ72" i="24"/>
  <c r="GU70" i="24"/>
  <c r="GS70" i="24"/>
  <c r="HA72" i="24"/>
  <c r="HB72" i="24" s="1"/>
  <c r="GY72" i="24"/>
  <c r="AJY66" i="24"/>
  <c r="AJY71" i="24"/>
  <c r="KS72" i="24"/>
  <c r="KQ72" i="24"/>
  <c r="IQ69" i="24"/>
  <c r="IO69" i="24"/>
  <c r="IW71" i="24"/>
  <c r="AEB71" i="24" s="1"/>
  <c r="IZ71" i="24"/>
  <c r="IU71" i="24"/>
  <c r="AKZ71" i="24" s="1"/>
  <c r="GO69" i="24"/>
  <c r="GM69" i="24"/>
  <c r="AJV65" i="24"/>
  <c r="AJY63" i="24"/>
  <c r="AJV72" i="24"/>
  <c r="AKU72" i="24"/>
  <c r="JO71" i="24"/>
  <c r="JM71" i="24"/>
  <c r="HS63" i="24"/>
  <c r="HQ63" i="24"/>
  <c r="IK62" i="24"/>
  <c r="II62" i="24"/>
  <c r="GO67" i="24"/>
  <c r="GM67" i="24"/>
  <c r="GI65" i="24"/>
  <c r="GG65" i="24"/>
  <c r="HM66" i="24"/>
  <c r="HK66" i="24"/>
  <c r="IE67" i="24"/>
  <c r="IC67" i="24"/>
  <c r="HM69" i="24"/>
  <c r="HK69" i="24"/>
  <c r="AKN69" i="24" s="1"/>
  <c r="AJG68" i="24"/>
  <c r="AJH57" i="24"/>
  <c r="IE64" i="24"/>
  <c r="IC64" i="24"/>
  <c r="IK64" i="24"/>
  <c r="II64" i="24"/>
  <c r="IQ64" i="24"/>
  <c r="IO64" i="24"/>
  <c r="IE62" i="24"/>
  <c r="IC62" i="24"/>
  <c r="IQ62" i="24"/>
  <c r="IO62" i="24"/>
  <c r="HA70" i="24"/>
  <c r="HB70" i="24" s="1"/>
  <c r="GY70" i="24"/>
  <c r="JI67" i="24"/>
  <c r="JG67" i="24"/>
  <c r="HM65" i="24"/>
  <c r="HK65" i="24"/>
  <c r="IQ66" i="24"/>
  <c r="IO66" i="24"/>
  <c r="AJW63" i="24"/>
  <c r="AJW68" i="24"/>
  <c r="KM68" i="24"/>
  <c r="KK68" i="24"/>
  <c r="HY72" i="24"/>
  <c r="HW72" i="24"/>
  <c r="IE65" i="24"/>
  <c r="IC65" i="24"/>
  <c r="IE70" i="24"/>
  <c r="IC70" i="24"/>
  <c r="AJX65" i="24"/>
  <c r="AJX70" i="24"/>
  <c r="IK72" i="24"/>
  <c r="II72" i="24"/>
  <c r="HM67" i="24"/>
  <c r="HK67" i="24"/>
  <c r="IK67" i="24"/>
  <c r="II67" i="24"/>
  <c r="IQ72" i="24"/>
  <c r="IO72" i="24"/>
  <c r="HA67" i="24"/>
  <c r="HB67" i="24" s="1"/>
  <c r="GY67" i="24"/>
  <c r="AKU65" i="24"/>
  <c r="IZ58" i="24"/>
  <c r="AEC58" i="24" s="1"/>
  <c r="IW58" i="24"/>
  <c r="IU58" i="24"/>
  <c r="AJK59" i="24"/>
  <c r="GI56" i="24"/>
  <c r="ADF56" i="24" s="1"/>
  <c r="GG56" i="24"/>
  <c r="IZ56" i="24"/>
  <c r="AEC56" i="24" s="1"/>
  <c r="IU56" i="24"/>
  <c r="AJK57" i="24"/>
  <c r="AJG56" i="24"/>
  <c r="IZ61" i="24"/>
  <c r="AEC61" i="24" s="1"/>
  <c r="IU61" i="24"/>
  <c r="GI61" i="24"/>
  <c r="ADF61" i="24" s="1"/>
  <c r="GG61" i="24"/>
  <c r="GI57" i="24"/>
  <c r="ADF57" i="24" s="1"/>
  <c r="GG57" i="24"/>
  <c r="AJI58" i="24"/>
  <c r="IW59" i="24"/>
  <c r="IZ59" i="24"/>
  <c r="AEC59" i="24" s="1"/>
  <c r="IU59" i="24"/>
  <c r="JI61" i="24"/>
  <c r="JG61" i="24"/>
  <c r="IE59" i="24"/>
  <c r="IC59" i="24"/>
  <c r="AJG59" i="24"/>
  <c r="AJX56" i="24"/>
  <c r="AJV55" i="24"/>
  <c r="AJW61" i="24"/>
  <c r="GI60" i="24"/>
  <c r="ADF60" i="24" s="1"/>
  <c r="GG60" i="24"/>
  <c r="AKD63" i="24" s="1"/>
  <c r="IW55" i="24"/>
  <c r="IZ55" i="24"/>
  <c r="AEC55" i="24" s="1"/>
  <c r="IU55" i="24"/>
  <c r="IE61" i="24"/>
  <c r="IC61" i="24"/>
  <c r="IZ62" i="24"/>
  <c r="IW62" i="24"/>
  <c r="AEB62" i="24" s="1"/>
  <c r="AJV61" i="24"/>
  <c r="JI55" i="24"/>
  <c r="JG55" i="24"/>
  <c r="IE57" i="24"/>
  <c r="IC57" i="24"/>
  <c r="IE60" i="24"/>
  <c r="IC60" i="24"/>
  <c r="AJY61" i="24"/>
  <c r="AJW60" i="24"/>
  <c r="IK61" i="24"/>
  <c r="II61" i="24"/>
  <c r="JI58" i="24"/>
  <c r="JG58" i="24"/>
  <c r="AJV60" i="24"/>
  <c r="AJI60" i="24"/>
  <c r="AJJ26" i="24"/>
  <c r="AJJ22" i="24"/>
  <c r="AJI59" i="24"/>
  <c r="AJH56" i="24"/>
  <c r="AJF56" i="24"/>
  <c r="AJG54" i="24"/>
  <c r="AJH55" i="24"/>
  <c r="AJG57" i="24"/>
  <c r="AJF58" i="24"/>
  <c r="AJK58" i="24"/>
  <c r="AJK60" i="24"/>
  <c r="AJK61" i="24"/>
  <c r="AJG58" i="24"/>
  <c r="AJF60" i="24"/>
  <c r="AJG55" i="24"/>
  <c r="AJG53" i="24"/>
  <c r="AJF59" i="24"/>
  <c r="AJF61" i="24"/>
  <c r="AJJ36" i="24"/>
  <c r="AJI33" i="24"/>
  <c r="AJJ50" i="24"/>
  <c r="AJJ24" i="24"/>
  <c r="AJJ45" i="24"/>
  <c r="AJF29" i="24"/>
  <c r="AJI45" i="24"/>
  <c r="AJJ34" i="24"/>
  <c r="AJH34" i="24"/>
  <c r="AJH41" i="24"/>
  <c r="AJF45" i="24"/>
  <c r="AJI50" i="24"/>
  <c r="AJY59" i="24"/>
  <c r="AJY58" i="24"/>
  <c r="AJI56" i="24"/>
  <c r="AJH58" i="24"/>
  <c r="AJF31" i="24"/>
  <c r="AJH52" i="24"/>
  <c r="AJH20" i="24"/>
  <c r="AJF50" i="24"/>
  <c r="AJI57" i="24"/>
  <c r="AJJ53" i="24"/>
  <c r="AJJ55" i="24"/>
  <c r="IE53" i="24"/>
  <c r="IC53" i="24"/>
  <c r="JI52" i="24"/>
  <c r="JG52" i="24"/>
  <c r="GI53" i="24"/>
  <c r="ADF53" i="24" s="1"/>
  <c r="GG53" i="24"/>
  <c r="AJW58" i="24"/>
  <c r="AJW57" i="24"/>
  <c r="IZ53" i="24"/>
  <c r="AEC53" i="24" s="1"/>
  <c r="IU53" i="24"/>
  <c r="AJF41" i="24"/>
  <c r="AJH60" i="24"/>
  <c r="AJH59" i="24"/>
  <c r="AJH30" i="24"/>
  <c r="AJF33" i="24"/>
  <c r="AJH40" i="24"/>
  <c r="AJF42" i="24"/>
  <c r="AJH31" i="24"/>
  <c r="GI52" i="24"/>
  <c r="ADF52" i="24" s="1"/>
  <c r="GG52" i="24"/>
  <c r="AJW56" i="24"/>
  <c r="AJW55" i="24"/>
  <c r="AJH61" i="24"/>
  <c r="AJI28" i="24"/>
  <c r="AJI26" i="24"/>
  <c r="AJH45" i="24"/>
  <c r="AJH24" i="24"/>
  <c r="AJI42" i="24"/>
  <c r="AJF24" i="24"/>
  <c r="AJH51" i="24"/>
  <c r="AJF35" i="24"/>
  <c r="AJJ47" i="24"/>
  <c r="AJJ48" i="24"/>
  <c r="AJF25" i="24"/>
  <c r="AJF51" i="24"/>
  <c r="AJI53" i="24"/>
  <c r="AJF53" i="24"/>
  <c r="AJK55" i="24"/>
  <c r="AJY57" i="24"/>
  <c r="AJY56" i="24"/>
  <c r="AJX60" i="24"/>
  <c r="AJX59" i="24"/>
  <c r="AJX55" i="24"/>
  <c r="AJI54" i="24"/>
  <c r="AJH38" i="24"/>
  <c r="AJJ44" i="24"/>
  <c r="AJH29" i="24"/>
  <c r="AJJ21" i="24"/>
  <c r="AJJ41" i="24"/>
  <c r="IE56" i="24"/>
  <c r="IC56" i="24"/>
  <c r="IZ52" i="24"/>
  <c r="AEC52" i="24" s="1"/>
  <c r="IU52" i="24"/>
  <c r="AJF26" i="24"/>
  <c r="AJV41" i="24"/>
  <c r="IE55" i="24"/>
  <c r="IC55" i="24"/>
  <c r="AJV26" i="24"/>
  <c r="AJX58" i="24"/>
  <c r="AJX57" i="24"/>
  <c r="IE58" i="24"/>
  <c r="IC58" i="24"/>
  <c r="IE54" i="24"/>
  <c r="IC54" i="24"/>
  <c r="AJI21" i="24"/>
  <c r="AJI29" i="24"/>
  <c r="AJI49" i="24"/>
  <c r="AKU57" i="24"/>
  <c r="AJV57" i="24"/>
  <c r="AJV56" i="24"/>
  <c r="AKU56" i="24"/>
  <c r="AKU59" i="24"/>
  <c r="AJV59" i="24"/>
  <c r="AKU58" i="24"/>
  <c r="AJV58" i="24"/>
  <c r="AKU54" i="24"/>
  <c r="AJV54" i="24"/>
  <c r="AJJ46" i="24"/>
  <c r="AJF40" i="24"/>
  <c r="AJK54" i="24"/>
  <c r="AJJ51" i="24"/>
  <c r="AJJ52" i="24"/>
  <c r="JI46" i="24"/>
  <c r="JG46" i="24"/>
  <c r="AJF54" i="24"/>
  <c r="IE51" i="24"/>
  <c r="IC51" i="24"/>
  <c r="AJJ56" i="24"/>
  <c r="AJH23" i="24"/>
  <c r="AJX54" i="24"/>
  <c r="AJX53" i="24"/>
  <c r="AJV51" i="24"/>
  <c r="AKU51" i="24"/>
  <c r="AJV50" i="24"/>
  <c r="AKU50" i="24"/>
  <c r="IZ50" i="24"/>
  <c r="AEC50" i="24" s="1"/>
  <c r="IW50" i="24"/>
  <c r="IU50" i="24"/>
  <c r="IE52" i="24"/>
  <c r="IC52" i="24"/>
  <c r="AJH22" i="24"/>
  <c r="AJF30" i="24"/>
  <c r="JI49" i="24"/>
  <c r="JG49" i="24"/>
  <c r="IE49" i="24"/>
  <c r="IC49" i="24"/>
  <c r="AJJ54" i="24"/>
  <c r="AJI55" i="24"/>
  <c r="AJI52" i="24"/>
  <c r="AJH53" i="24"/>
  <c r="AJJ58" i="24"/>
  <c r="AJI46" i="24"/>
  <c r="AJI20" i="24"/>
  <c r="AJI39" i="24"/>
  <c r="AJF44" i="24"/>
  <c r="AJH43" i="24"/>
  <c r="AJH35" i="24"/>
  <c r="AJI24" i="24"/>
  <c r="AJJ43" i="24"/>
  <c r="AJH27" i="24"/>
  <c r="AJW52" i="24"/>
  <c r="AJW51" i="24"/>
  <c r="IZ46" i="24"/>
  <c r="AEC46" i="24" s="1"/>
  <c r="IW46" i="24"/>
  <c r="IU46" i="24"/>
  <c r="GI48" i="24"/>
  <c r="ADF48" i="24" s="1"/>
  <c r="GG48" i="24"/>
  <c r="AJH39" i="24"/>
  <c r="AJI43" i="24"/>
  <c r="AJF52" i="24"/>
  <c r="AJJ57" i="24"/>
  <c r="AJF27" i="24"/>
  <c r="AJI40" i="24"/>
  <c r="AJI51" i="24"/>
  <c r="AJJ27" i="24"/>
  <c r="AJF22" i="24"/>
  <c r="AJX52" i="24"/>
  <c r="AJX51" i="24"/>
  <c r="GI49" i="24"/>
  <c r="ADF49" i="24" s="1"/>
  <c r="GG49" i="24"/>
  <c r="AJY55" i="24"/>
  <c r="AJY54" i="24"/>
  <c r="IZ49" i="24"/>
  <c r="AEC49" i="24" s="1"/>
  <c r="IU49" i="24"/>
  <c r="IE50" i="24"/>
  <c r="IC50" i="24"/>
  <c r="AJI32" i="24"/>
  <c r="AKU53" i="24"/>
  <c r="AJV53" i="24"/>
  <c r="AKU52" i="24"/>
  <c r="AJV52" i="24"/>
  <c r="AJI31" i="24"/>
  <c r="AJF39" i="24"/>
  <c r="AJJ42" i="24"/>
  <c r="AJF38" i="24"/>
  <c r="AJJ35" i="24"/>
  <c r="AJF20" i="24"/>
  <c r="AJF47" i="24"/>
  <c r="AJV36" i="24"/>
  <c r="AJY53" i="24"/>
  <c r="AJY52" i="24"/>
  <c r="AJW54" i="24"/>
  <c r="AJW53" i="24"/>
  <c r="IZ47" i="24"/>
  <c r="AEC47" i="24" s="1"/>
  <c r="IW47" i="24"/>
  <c r="IU47" i="24"/>
  <c r="IK35" i="24"/>
  <c r="II35" i="24"/>
  <c r="IZ16" i="24"/>
  <c r="AEC16" i="24" s="1"/>
  <c r="IU16" i="24"/>
  <c r="AJY34" i="24"/>
  <c r="AJY39" i="24"/>
  <c r="AJH25" i="24"/>
  <c r="JR71" i="24"/>
  <c r="AEI71" i="24" s="1"/>
  <c r="EP71" i="24"/>
  <c r="EQ71" i="24" s="1"/>
  <c r="EV71" i="24"/>
  <c r="EW71" i="24" s="1"/>
  <c r="AJY44" i="24"/>
  <c r="AJY49" i="24"/>
  <c r="AJY48" i="24"/>
  <c r="IE36" i="24"/>
  <c r="IC36" i="24"/>
  <c r="IE32" i="24"/>
  <c r="IC32" i="24"/>
  <c r="IZ20" i="24"/>
  <c r="AEC20" i="24" s="1"/>
  <c r="IU20" i="24"/>
  <c r="AJY46" i="24"/>
  <c r="AJY51" i="24"/>
  <c r="AJY50" i="24"/>
  <c r="AJW33" i="24"/>
  <c r="AJW38" i="24"/>
  <c r="IK34" i="24"/>
  <c r="II34" i="24"/>
  <c r="AJW31" i="24"/>
  <c r="AJW36" i="24"/>
  <c r="IK31" i="24"/>
  <c r="II31" i="24"/>
  <c r="IE19" i="24"/>
  <c r="IC19" i="24"/>
  <c r="IK33" i="24"/>
  <c r="II33" i="24"/>
  <c r="AJX27" i="24"/>
  <c r="AJX32" i="24"/>
  <c r="AJW46" i="24"/>
  <c r="AJW41" i="24"/>
  <c r="AJV17" i="24"/>
  <c r="AKU17" i="24"/>
  <c r="GI25" i="24"/>
  <c r="ADF25" i="24" s="1"/>
  <c r="GG25" i="24"/>
  <c r="AJX21" i="24"/>
  <c r="AJX26" i="24"/>
  <c r="JI34" i="24"/>
  <c r="JG34" i="24"/>
  <c r="GI29" i="24"/>
  <c r="ADF29" i="24" s="1"/>
  <c r="GG29" i="24"/>
  <c r="DS11" i="24"/>
  <c r="HJ11" i="24"/>
  <c r="AJH21" i="24"/>
  <c r="AJJ32" i="24"/>
  <c r="DP13" i="24"/>
  <c r="HP13" i="24"/>
  <c r="GX13" i="24"/>
  <c r="AJJ38" i="24"/>
  <c r="AJJ25" i="24"/>
  <c r="AJJ30" i="24"/>
  <c r="DJ12" i="24"/>
  <c r="KP12" i="24"/>
  <c r="HD12" i="24"/>
  <c r="AJI47" i="24"/>
  <c r="AJH50" i="24"/>
  <c r="AJJ49" i="24"/>
  <c r="AJF49" i="24"/>
  <c r="AJI48" i="24"/>
  <c r="CL90" i="24"/>
  <c r="EY90" i="24"/>
  <c r="ES90" i="24"/>
  <c r="GI44" i="24"/>
  <c r="ADF44" i="24" s="1"/>
  <c r="GG44" i="24"/>
  <c r="GI40" i="24"/>
  <c r="ADF40" i="24" s="1"/>
  <c r="GG40" i="24"/>
  <c r="AJY36" i="24"/>
  <c r="AJY41" i="24"/>
  <c r="AJY21" i="24"/>
  <c r="IE22" i="24"/>
  <c r="IC22" i="24"/>
  <c r="AJX45" i="24"/>
  <c r="AJX50" i="24"/>
  <c r="AJX49" i="24"/>
  <c r="AKU44" i="24"/>
  <c r="AJV49" i="24"/>
  <c r="AJV44" i="24"/>
  <c r="AKU49" i="24"/>
  <c r="AKU48" i="24"/>
  <c r="AJV48" i="24"/>
  <c r="IZ31" i="24"/>
  <c r="AEC31" i="24" s="1"/>
  <c r="IW31" i="24"/>
  <c r="IU31" i="24"/>
  <c r="AJW23" i="24"/>
  <c r="AJW28" i="24"/>
  <c r="IE34" i="24"/>
  <c r="IC34" i="24"/>
  <c r="IE43" i="24"/>
  <c r="IC43" i="24"/>
  <c r="IK26" i="24"/>
  <c r="II26" i="24"/>
  <c r="IK19" i="24"/>
  <c r="II19" i="24"/>
  <c r="AJX39" i="24"/>
  <c r="AJX44" i="24"/>
  <c r="IK32" i="24"/>
  <c r="II32" i="24"/>
  <c r="IE29" i="24"/>
  <c r="IC29" i="24"/>
  <c r="IK25" i="24"/>
  <c r="II25" i="24"/>
  <c r="IZ23" i="24"/>
  <c r="AEC23" i="24" s="1"/>
  <c r="IW23" i="24"/>
  <c r="IU23" i="24"/>
  <c r="AJY47" i="24"/>
  <c r="AJY42" i="24"/>
  <c r="GI21" i="24"/>
  <c r="ADF21" i="24" s="1"/>
  <c r="GG21" i="24"/>
  <c r="AJV22" i="24"/>
  <c r="AKU22" i="24"/>
  <c r="AKU27" i="24"/>
  <c r="AJV27" i="24"/>
  <c r="AJY30" i="24"/>
  <c r="AJY35" i="24"/>
  <c r="AJV25" i="24"/>
  <c r="DJ10" i="24"/>
  <c r="HD10" i="24"/>
  <c r="ADM10" i="24" s="1"/>
  <c r="GI20" i="24"/>
  <c r="ADF20" i="24" s="1"/>
  <c r="GG20" i="24"/>
  <c r="GI16" i="24"/>
  <c r="ADF16" i="24" s="1"/>
  <c r="GG16" i="24"/>
  <c r="IE31" i="24"/>
  <c r="IC31" i="24"/>
  <c r="DV11" i="24"/>
  <c r="GR11" i="24"/>
  <c r="DP10" i="24"/>
  <c r="IN10" i="24"/>
  <c r="ADY10" i="24" s="1"/>
  <c r="AJJ39" i="24"/>
  <c r="AJJ31" i="24"/>
  <c r="AJI41" i="24"/>
  <c r="AJI30" i="24"/>
  <c r="AJJ40" i="24"/>
  <c r="AJJ23" i="24"/>
  <c r="AJH28" i="24"/>
  <c r="AJI44" i="24"/>
  <c r="AJF46" i="24"/>
  <c r="FE90" i="24"/>
  <c r="EP90" i="24"/>
  <c r="IZ44" i="24"/>
  <c r="AEC44" i="24" s="1"/>
  <c r="IU44" i="24"/>
  <c r="AJY40" i="24"/>
  <c r="AJY45" i="24"/>
  <c r="IZ32" i="24"/>
  <c r="AEC32" i="24" s="1"/>
  <c r="IU32" i="24"/>
  <c r="AJY18" i="24"/>
  <c r="AJY23" i="24"/>
  <c r="IQ15" i="24"/>
  <c r="IO15" i="24"/>
  <c r="GI45" i="24"/>
  <c r="ADF45" i="24" s="1"/>
  <c r="GG45" i="24"/>
  <c r="AJV32" i="24"/>
  <c r="AKU32" i="24"/>
  <c r="AJV37" i="24"/>
  <c r="AKU37" i="24"/>
  <c r="AJW39" i="24"/>
  <c r="AJW44" i="24"/>
  <c r="JI31" i="24"/>
  <c r="JG31" i="24"/>
  <c r="AJW18" i="24"/>
  <c r="IE18" i="24"/>
  <c r="IC18" i="24"/>
  <c r="AJX43" i="24"/>
  <c r="AJX48" i="24"/>
  <c r="AJX47" i="24"/>
  <c r="IK29" i="24"/>
  <c r="II29" i="24"/>
  <c r="AJX19" i="24"/>
  <c r="AJX24" i="24"/>
  <c r="IE30" i="24"/>
  <c r="IC30" i="24"/>
  <c r="AJW37" i="24"/>
  <c r="AJW42" i="24"/>
  <c r="IK30" i="24"/>
  <c r="II30" i="24"/>
  <c r="IW14" i="24"/>
  <c r="AEB14" i="24" s="1"/>
  <c r="IZ14" i="24"/>
  <c r="AEC14" i="24" s="1"/>
  <c r="IU14" i="24"/>
  <c r="AJV35" i="24"/>
  <c r="IW22" i="24"/>
  <c r="IZ22" i="24"/>
  <c r="AEC22" i="24" s="1"/>
  <c r="IU22" i="24"/>
  <c r="IQ16" i="24"/>
  <c r="IO16" i="24"/>
  <c r="IE15" i="24"/>
  <c r="IC15" i="24"/>
  <c r="IZ29" i="24"/>
  <c r="AEC29" i="24" s="1"/>
  <c r="IU29" i="24"/>
  <c r="AKU25" i="24"/>
  <c r="IT10" i="24"/>
  <c r="AEA10" i="24" s="1"/>
  <c r="JF10" i="24"/>
  <c r="AEE10" i="24" s="1"/>
  <c r="FH10" i="24"/>
  <c r="FI10" i="24" s="1"/>
  <c r="AKU14" i="24" s="1"/>
  <c r="IE48" i="24"/>
  <c r="IC48" i="24"/>
  <c r="IE40" i="24"/>
  <c r="IC40" i="24"/>
  <c r="IZ41" i="24"/>
  <c r="AEC41" i="24" s="1"/>
  <c r="IU41" i="24"/>
  <c r="IE33" i="24"/>
  <c r="IC33" i="24"/>
  <c r="IK16" i="24"/>
  <c r="II16" i="24"/>
  <c r="AJX29" i="24"/>
  <c r="AJX34" i="24"/>
  <c r="CL100" i="24"/>
  <c r="EY100" i="24"/>
  <c r="ES100" i="24"/>
  <c r="AJF19" i="24"/>
  <c r="KJ11" i="24"/>
  <c r="GC11" i="24"/>
  <c r="IT11" i="24"/>
  <c r="AEA11" i="24" s="1"/>
  <c r="FN11" i="24"/>
  <c r="FO11" i="24" s="1"/>
  <c r="AJX13" i="24" s="1"/>
  <c r="KJ10" i="24"/>
  <c r="AEO10" i="24" s="1"/>
  <c r="FQ10" i="24"/>
  <c r="FR10" i="24" s="1"/>
  <c r="FZ10" i="24"/>
  <c r="AJF37" i="24"/>
  <c r="AJI25" i="24"/>
  <c r="AJI27" i="24"/>
  <c r="AJI34" i="24"/>
  <c r="AJF34" i="24"/>
  <c r="AJJ33" i="24"/>
  <c r="AJF21" i="24"/>
  <c r="AJJ37" i="24"/>
  <c r="IH13" i="24"/>
  <c r="ADW13" i="24" s="1"/>
  <c r="IB13" i="24"/>
  <c r="ADU13" i="24" s="1"/>
  <c r="HD13" i="24"/>
  <c r="AJI35" i="24"/>
  <c r="AJH49" i="24"/>
  <c r="AJH48" i="24"/>
  <c r="AJH46" i="24"/>
  <c r="DP14" i="24"/>
  <c r="IN14" i="24"/>
  <c r="ADY14" i="24" s="1"/>
  <c r="IO17" i="24"/>
  <c r="GI36" i="24"/>
  <c r="ADF36" i="24" s="1"/>
  <c r="GG36" i="24"/>
  <c r="GI32" i="24"/>
  <c r="ADF32" i="24" s="1"/>
  <c r="GG32" i="24"/>
  <c r="IE28" i="24"/>
  <c r="IC28" i="24"/>
  <c r="IE24" i="24"/>
  <c r="IC24" i="24"/>
  <c r="IE20" i="24"/>
  <c r="IC20" i="24"/>
  <c r="AJX15" i="24"/>
  <c r="AJX20" i="24"/>
  <c r="AJX17" i="24"/>
  <c r="AJX22" i="24"/>
  <c r="JI40" i="24"/>
  <c r="JG40" i="24"/>
  <c r="IZ13" i="24"/>
  <c r="AEC13" i="24" s="1"/>
  <c r="IU13" i="24"/>
  <c r="IE45" i="24"/>
  <c r="IC45" i="24"/>
  <c r="AJX35" i="24"/>
  <c r="AJX40" i="24"/>
  <c r="IE25" i="24"/>
  <c r="IC25" i="24"/>
  <c r="IE21" i="24"/>
  <c r="IC21" i="24"/>
  <c r="IK17" i="24"/>
  <c r="II17" i="24"/>
  <c r="AJX18" i="24"/>
  <c r="IZ37" i="24"/>
  <c r="AEC37" i="24" s="1"/>
  <c r="IU37" i="24"/>
  <c r="AJV28" i="24"/>
  <c r="AKU28" i="24"/>
  <c r="AJV33" i="24"/>
  <c r="AKU33" i="24"/>
  <c r="AKU35" i="24"/>
  <c r="JI22" i="24"/>
  <c r="JG22" i="24"/>
  <c r="IK15" i="24"/>
  <c r="II15" i="24"/>
  <c r="AJW17" i="24"/>
  <c r="AJW22" i="24"/>
  <c r="AJV20" i="24"/>
  <c r="DV10" i="24"/>
  <c r="AJJ10" i="24" s="1"/>
  <c r="DW10" i="24" s="1"/>
  <c r="ZV10" i="24" s="1"/>
  <c r="HV10" i="24"/>
  <c r="ADS10" i="24" s="1"/>
  <c r="HP10" i="24"/>
  <c r="ADQ10" i="24" s="1"/>
  <c r="AJH32" i="24"/>
  <c r="AJH26" i="24"/>
  <c r="JI16" i="24"/>
  <c r="JG16" i="24"/>
  <c r="AJI22" i="24"/>
  <c r="DP11" i="24"/>
  <c r="HP11" i="24"/>
  <c r="GX11" i="24"/>
  <c r="IH11" i="24"/>
  <c r="ADW11" i="24" s="1"/>
  <c r="IB11" i="24"/>
  <c r="ADU11" i="24" s="1"/>
  <c r="HD11" i="24"/>
  <c r="AJH36" i="24"/>
  <c r="AJJ29" i="24"/>
  <c r="AJI36" i="24"/>
  <c r="AJI37" i="24"/>
  <c r="AJH37" i="24"/>
  <c r="DS14" i="24"/>
  <c r="AJI19" i="24" s="1"/>
  <c r="IH14" i="24"/>
  <c r="ADW14" i="24" s="1"/>
  <c r="GX14" i="24"/>
  <c r="AJI23" i="24"/>
  <c r="DP12" i="24"/>
  <c r="IN12" i="24"/>
  <c r="ADY12" i="24" s="1"/>
  <c r="AJF48" i="24"/>
  <c r="DS12" i="24"/>
  <c r="IH12" i="24"/>
  <c r="ADW12" i="24" s="1"/>
  <c r="GX12" i="24"/>
  <c r="EG85" i="24"/>
  <c r="EY85" i="24"/>
  <c r="GI24" i="24"/>
  <c r="ADF24" i="24" s="1"/>
  <c r="GG24" i="24"/>
  <c r="IE16" i="24"/>
  <c r="IC16" i="24"/>
  <c r="IE42" i="24"/>
  <c r="IC42" i="24"/>
  <c r="AJW21" i="24"/>
  <c r="AJW26" i="24"/>
  <c r="GI17" i="24"/>
  <c r="ADF17" i="24" s="1"/>
  <c r="GG17" i="24"/>
  <c r="AJV40" i="24"/>
  <c r="AKU40" i="24"/>
  <c r="AKU45" i="24"/>
  <c r="AJV45" i="24"/>
  <c r="IZ43" i="24"/>
  <c r="AEC43" i="24" s="1"/>
  <c r="IW43" i="24"/>
  <c r="IU43" i="24"/>
  <c r="AJW19" i="24"/>
  <c r="AJW24" i="24"/>
  <c r="JI13" i="24"/>
  <c r="JG13" i="24"/>
  <c r="IE46" i="24"/>
  <c r="IC46" i="24"/>
  <c r="IE39" i="24"/>
  <c r="IC39" i="24"/>
  <c r="IZ35" i="24"/>
  <c r="AEC35" i="24" s="1"/>
  <c r="IW35" i="24"/>
  <c r="IU35" i="24"/>
  <c r="AJX31" i="24"/>
  <c r="AJX36" i="24"/>
  <c r="IK28" i="24"/>
  <c r="II28" i="24"/>
  <c r="IK24" i="24"/>
  <c r="II24" i="24"/>
  <c r="IK21" i="24"/>
  <c r="II21" i="24"/>
  <c r="GI13" i="24"/>
  <c r="ADF13" i="24" s="1"/>
  <c r="GG13" i="24"/>
  <c r="AJY26" i="24"/>
  <c r="AJY31" i="24"/>
  <c r="JI37" i="24"/>
  <c r="JG37" i="24"/>
  <c r="AJW25" i="24"/>
  <c r="AJW30" i="24"/>
  <c r="IK18" i="24"/>
  <c r="II18" i="24"/>
  <c r="IZ28" i="24"/>
  <c r="AEC28" i="24" s="1"/>
  <c r="IU28" i="24"/>
  <c r="AKU30" i="24"/>
  <c r="AJY38" i="24"/>
  <c r="AJY43" i="24"/>
  <c r="AJW50" i="24"/>
  <c r="AJW45" i="24"/>
  <c r="AJW49" i="24"/>
  <c r="AJX37" i="24"/>
  <c r="AJX42" i="24"/>
  <c r="FE100" i="24"/>
  <c r="EP100" i="24"/>
  <c r="AJV24" i="24"/>
  <c r="AKU24" i="24"/>
  <c r="AJV29" i="24"/>
  <c r="AKU29" i="24"/>
  <c r="IZ34" i="24"/>
  <c r="AEC34" i="24" s="1"/>
  <c r="IW34" i="24"/>
  <c r="IU34" i="24"/>
  <c r="DV15" i="24"/>
  <c r="GR15" i="24"/>
  <c r="AJF32" i="24"/>
  <c r="DV14" i="24"/>
  <c r="HV14" i="24"/>
  <c r="HP14" i="24"/>
  <c r="DV13" i="24"/>
  <c r="GR13" i="24"/>
  <c r="AJI38" i="24"/>
  <c r="AJF43" i="24"/>
  <c r="AJH42" i="24"/>
  <c r="AJH47" i="24"/>
  <c r="DV12" i="24"/>
  <c r="HV12" i="24"/>
  <c r="HP12" i="24"/>
  <c r="CF85" i="24"/>
  <c r="FE85" i="24"/>
  <c r="ED85" i="24"/>
  <c r="IE44" i="24"/>
  <c r="IC44" i="24"/>
  <c r="AJY32" i="24"/>
  <c r="AJY37" i="24"/>
  <c r="AJY28" i="24"/>
  <c r="AJY33" i="24"/>
  <c r="AJY24" i="24"/>
  <c r="AJY29" i="24"/>
  <c r="GI41" i="24"/>
  <c r="ADF41" i="24" s="1"/>
  <c r="GG41" i="24"/>
  <c r="IZ40" i="24"/>
  <c r="AEC40" i="24" s="1"/>
  <c r="IU40" i="24"/>
  <c r="AJW48" i="24"/>
  <c r="AJW43" i="24"/>
  <c r="AJW47" i="24"/>
  <c r="AJW27" i="24"/>
  <c r="AJW32" i="24"/>
  <c r="IZ19" i="24"/>
  <c r="AEC19" i="24" s="1"/>
  <c r="IW19" i="24"/>
  <c r="IU19" i="24"/>
  <c r="IE23" i="24"/>
  <c r="IC23" i="24"/>
  <c r="IE41" i="24"/>
  <c r="IC41" i="24"/>
  <c r="IE37" i="24"/>
  <c r="IC37" i="24"/>
  <c r="IE17" i="24"/>
  <c r="IC17" i="24"/>
  <c r="IE38" i="24"/>
  <c r="IC38" i="24"/>
  <c r="IZ25" i="24"/>
  <c r="AEC25" i="24" s="1"/>
  <c r="IU25" i="24"/>
  <c r="AJX33" i="24"/>
  <c r="AJX38" i="24"/>
  <c r="IE27" i="24"/>
  <c r="IC27" i="24"/>
  <c r="IK22" i="24"/>
  <c r="II22" i="24"/>
  <c r="JI28" i="24"/>
  <c r="JG28" i="24"/>
  <c r="AJV47" i="24"/>
  <c r="AJV42" i="24"/>
  <c r="AKU42" i="24"/>
  <c r="AKU47" i="24"/>
  <c r="AKU46" i="24"/>
  <c r="AJV46" i="24"/>
  <c r="AJV30" i="24"/>
  <c r="AJV31" i="24"/>
  <c r="AKU18" i="24"/>
  <c r="AJV18" i="24"/>
  <c r="AKU23" i="24"/>
  <c r="AJV23" i="24"/>
  <c r="IW38" i="24"/>
  <c r="IZ38" i="24"/>
  <c r="AEC38" i="24" s="1"/>
  <c r="IU38" i="24"/>
  <c r="IE26" i="24"/>
  <c r="IC26" i="24"/>
  <c r="GI37" i="24"/>
  <c r="ADF37" i="24" s="1"/>
  <c r="GG37" i="24"/>
  <c r="AJW20" i="24"/>
  <c r="AJY22" i="24"/>
  <c r="AJY27" i="24"/>
  <c r="AJX23" i="24"/>
  <c r="AJX28" i="24"/>
  <c r="AJX25" i="24"/>
  <c r="AJX30" i="24"/>
  <c r="AJY19" i="24"/>
  <c r="AKU26" i="24"/>
  <c r="AJW29" i="24"/>
  <c r="AJW34" i="24"/>
  <c r="IB14" i="24"/>
  <c r="ADU14" i="24" s="1"/>
  <c r="HJ14" i="24"/>
  <c r="GR14" i="24"/>
  <c r="AJH44" i="24"/>
  <c r="IB10" i="24"/>
  <c r="ADU10" i="24" s="1"/>
  <c r="HJ10" i="24"/>
  <c r="ADO10" i="24" s="1"/>
  <c r="GR10" i="24"/>
  <c r="ADI10" i="24" s="1"/>
  <c r="DD11" i="24"/>
  <c r="AJD16" i="24" s="1"/>
  <c r="FK11" i="24"/>
  <c r="FL11" i="24" s="1"/>
  <c r="AJW13" i="24" s="1"/>
  <c r="AJJ28" i="24"/>
  <c r="DS10" i="24"/>
  <c r="AJI10" i="24" s="1"/>
  <c r="DT10" i="24" s="1"/>
  <c r="ZU10" i="24" s="1"/>
  <c r="IH10" i="24"/>
  <c r="ADW10" i="24" s="1"/>
  <c r="GX10" i="24"/>
  <c r="ADK10" i="24" s="1"/>
  <c r="DJ11" i="24"/>
  <c r="IN11" i="24"/>
  <c r="ADY11" i="24" s="1"/>
  <c r="HV11" i="24"/>
  <c r="AJF28" i="24"/>
  <c r="AJH33" i="24"/>
  <c r="AJF23" i="24"/>
  <c r="GF12" i="24"/>
  <c r="ADE12" i="24" s="1"/>
  <c r="FZ12" i="24"/>
  <c r="FQ12" i="24"/>
  <c r="FR12" i="24" s="1"/>
  <c r="AJY16" i="24" s="1"/>
  <c r="DJ13" i="24"/>
  <c r="AJF18" i="24" s="1"/>
  <c r="IN13" i="24"/>
  <c r="ADY13" i="24" s="1"/>
  <c r="HV13" i="24"/>
  <c r="KP13" i="24"/>
  <c r="AJF36" i="24"/>
  <c r="IB12" i="24"/>
  <c r="ADU12" i="24" s="1"/>
  <c r="HJ12" i="24"/>
  <c r="GR12" i="24"/>
  <c r="DS13" i="24"/>
  <c r="AJI18" i="24" s="1"/>
  <c r="HJ13" i="24"/>
  <c r="GI28" i="24"/>
  <c r="ADF28" i="24" s="1"/>
  <c r="GG28" i="24"/>
  <c r="AJY20" i="24"/>
  <c r="AJY25" i="24"/>
  <c r="IE47" i="24"/>
  <c r="IC47" i="24"/>
  <c r="AJX41" i="24"/>
  <c r="AJX46" i="24"/>
  <c r="IE35" i="24"/>
  <c r="IC35" i="24"/>
  <c r="IZ17" i="24"/>
  <c r="AEC17" i="24" s="1"/>
  <c r="IU17" i="24"/>
  <c r="AJV16" i="24"/>
  <c r="AKU16" i="24"/>
  <c r="AKU21" i="24"/>
  <c r="AJV21" i="24"/>
  <c r="JI43" i="24"/>
  <c r="JG43" i="24"/>
  <c r="AJW35" i="24"/>
  <c r="AJW40" i="24"/>
  <c r="JI19" i="24"/>
  <c r="JG19" i="24"/>
  <c r="IK23" i="24"/>
  <c r="II23" i="24"/>
  <c r="AKU41" i="24"/>
  <c r="IK20" i="24"/>
  <c r="II20" i="24"/>
  <c r="IZ26" i="24"/>
  <c r="AEC26" i="24" s="1"/>
  <c r="IW26" i="24"/>
  <c r="IU26" i="24"/>
  <c r="JI25" i="24"/>
  <c r="JG25" i="24"/>
  <c r="GI33" i="24"/>
  <c r="ADF33" i="24" s="1"/>
  <c r="GG33" i="24"/>
  <c r="IK27" i="24"/>
  <c r="II27" i="24"/>
  <c r="AKU38" i="24"/>
  <c r="AJV38" i="24"/>
  <c r="AJV43" i="24"/>
  <c r="AKU43" i="24"/>
  <c r="AKU34" i="24"/>
  <c r="AJV34" i="24"/>
  <c r="AJV39" i="24"/>
  <c r="AKU39" i="24"/>
  <c r="AKU31" i="24"/>
  <c r="AJV14" i="24"/>
  <c r="AJV19" i="24"/>
  <c r="AKU19" i="24"/>
  <c r="MQ19" i="24"/>
  <c r="ACT18" i="24"/>
  <c r="KC17" i="24"/>
  <c r="ABX16" i="24"/>
  <c r="MN18" i="24"/>
  <c r="ACS17" i="24"/>
  <c r="KF18" i="24"/>
  <c r="ABY17" i="24"/>
  <c r="JZ18" i="24"/>
  <c r="ABW17" i="24"/>
  <c r="NO18" i="24"/>
  <c r="ADB17" i="24"/>
  <c r="NL18" i="24"/>
  <c r="ADA17" i="24"/>
  <c r="AJD61" i="24"/>
  <c r="EO18" i="24"/>
  <c r="AAB18" i="24" s="1"/>
  <c r="EL18" i="24"/>
  <c r="AAA18" i="24" s="1"/>
  <c r="AJD25" i="24"/>
  <c r="AJA21" i="24"/>
  <c r="AJA41" i="24"/>
  <c r="AJA34" i="24"/>
  <c r="AJA63" i="24"/>
  <c r="AIR10" i="24"/>
  <c r="AJA104" i="24"/>
  <c r="AJA107" i="24"/>
  <c r="AJA26" i="24"/>
  <c r="AJA79" i="24"/>
  <c r="AJA87" i="24"/>
  <c r="AJA76" i="24"/>
  <c r="AJA102" i="24"/>
  <c r="AJA64" i="24"/>
  <c r="AJA96" i="24"/>
  <c r="AJA89" i="24"/>
  <c r="AJA66" i="24"/>
  <c r="AJA90" i="24"/>
  <c r="AJA61" i="24"/>
  <c r="AJA101" i="24"/>
  <c r="AJA109" i="24"/>
  <c r="AJA108" i="24"/>
  <c r="AJA105" i="24"/>
  <c r="AJA73" i="24"/>
  <c r="AJA18" i="24"/>
  <c r="AJA68" i="24"/>
  <c r="AJA35" i="24"/>
  <c r="AJA22" i="24"/>
  <c r="AJA100" i="24"/>
  <c r="AJE16" i="24"/>
  <c r="AJA42" i="24"/>
  <c r="AJA85" i="24"/>
  <c r="AJA84" i="24"/>
  <c r="AJA78" i="24"/>
  <c r="AJA83" i="24"/>
  <c r="Z10" i="24"/>
  <c r="AJA39" i="24"/>
  <c r="AJA45" i="24"/>
  <c r="AJA67" i="24"/>
  <c r="AIS10" i="24"/>
  <c r="AJA19" i="24"/>
  <c r="AJE10" i="24"/>
  <c r="DH10" i="24" s="1"/>
  <c r="ZQ10" i="24" s="1"/>
  <c r="AJA62" i="24"/>
  <c r="AJA44" i="24"/>
  <c r="AJA93" i="24"/>
  <c r="AJD24" i="24"/>
  <c r="AJA81" i="24"/>
  <c r="AJA49" i="24"/>
  <c r="AJA106" i="24"/>
  <c r="AJA91" i="24"/>
  <c r="AJA98" i="24"/>
  <c r="AJA65" i="24"/>
  <c r="AJA38" i="24"/>
  <c r="AJA32" i="24"/>
  <c r="AJA92" i="24"/>
  <c r="AJG51" i="24"/>
  <c r="AJA82" i="24"/>
  <c r="AJD27" i="24"/>
  <c r="AJA59" i="24"/>
  <c r="AJA75" i="24"/>
  <c r="AJA57" i="24"/>
  <c r="AJA52" i="24"/>
  <c r="AJA23" i="24"/>
  <c r="AJD21" i="24"/>
  <c r="AJA43" i="24"/>
  <c r="AJA28" i="24"/>
  <c r="AJA25" i="24"/>
  <c r="AJA31" i="24"/>
  <c r="AJA54" i="24"/>
  <c r="AJA20" i="24"/>
  <c r="AJA33" i="24"/>
  <c r="AJD26" i="24"/>
  <c r="AJA46" i="24"/>
  <c r="AJG26" i="24"/>
  <c r="AJA24" i="24"/>
  <c r="AJA37" i="24"/>
  <c r="AJA30" i="24"/>
  <c r="AJA36" i="24"/>
  <c r="AJA53" i="24"/>
  <c r="AJA40" i="24"/>
  <c r="AJA60" i="24"/>
  <c r="AJA29" i="24"/>
  <c r="AJA27" i="24"/>
  <c r="AJA47" i="24"/>
  <c r="CU11" i="24"/>
  <c r="CU10" i="24"/>
  <c r="AJA56" i="24"/>
  <c r="AJA58" i="24"/>
  <c r="AJA50" i="24"/>
  <c r="AJA48" i="24"/>
  <c r="AJD36" i="24"/>
  <c r="O8" i="24"/>
  <c r="AJA55" i="24"/>
  <c r="AJG35" i="24"/>
  <c r="AJA51" i="24"/>
  <c r="AA10" i="24"/>
  <c r="AY10" i="24" s="1"/>
  <c r="CU12" i="24"/>
  <c r="AJD59" i="24"/>
  <c r="AJG44" i="24"/>
  <c r="AJD37" i="24"/>
  <c r="AJD51" i="24"/>
  <c r="AJG48" i="24"/>
  <c r="AJG50" i="24"/>
  <c r="AJG38" i="24"/>
  <c r="AJK35" i="24"/>
  <c r="AIH8" i="24"/>
  <c r="AIH9" i="24" s="1"/>
  <c r="AJD47" i="24"/>
  <c r="AJD54" i="24"/>
  <c r="AJK44" i="24"/>
  <c r="AJD35" i="24"/>
  <c r="AJD50" i="24"/>
  <c r="ANP11" i="24"/>
  <c r="ANS11" i="24" s="1"/>
  <c r="AJK40" i="24"/>
  <c r="IO18" i="24"/>
  <c r="IX17" i="24"/>
  <c r="AJK45" i="24"/>
  <c r="AJK50" i="24"/>
  <c r="AJG19" i="24"/>
  <c r="AJD20" i="24"/>
  <c r="AJD53" i="24"/>
  <c r="AJD56" i="24"/>
  <c r="AJD22" i="24"/>
  <c r="AJD34" i="24"/>
  <c r="AJD18" i="24"/>
  <c r="AJG52" i="24"/>
  <c r="AJK36" i="24"/>
  <c r="AJG42" i="24"/>
  <c r="AJD17" i="24"/>
  <c r="AJD33" i="24"/>
  <c r="AJD58" i="24"/>
  <c r="AJD23" i="24"/>
  <c r="AJK52" i="24"/>
  <c r="AJK53" i="24"/>
  <c r="AJD52" i="24"/>
  <c r="AJD19" i="24"/>
  <c r="AJG43" i="24"/>
  <c r="AJK27" i="24"/>
  <c r="AJK42" i="24"/>
  <c r="AIF10" i="24"/>
  <c r="AIF11" i="24" s="1"/>
  <c r="GJ11" i="24"/>
  <c r="AKE11" i="24" s="1"/>
  <c r="GK11" i="24" s="1"/>
  <c r="AAR11" i="24" s="1"/>
  <c r="AJG45" i="24"/>
  <c r="AJD55" i="24"/>
  <c r="AJD57" i="24"/>
  <c r="AJK51" i="24"/>
  <c r="AJG20" i="24"/>
  <c r="AJG22" i="24"/>
  <c r="AJD41" i="24"/>
  <c r="AJG41" i="24"/>
  <c r="AJK41" i="24"/>
  <c r="AJD60" i="24"/>
  <c r="AJK39" i="24"/>
  <c r="AJD31" i="24"/>
  <c r="AJK32" i="24"/>
  <c r="AJG24" i="24"/>
  <c r="AJK37" i="24"/>
  <c r="AJG39" i="24"/>
  <c r="AJG40" i="24"/>
  <c r="AJK38" i="24"/>
  <c r="AJG37" i="24"/>
  <c r="AJK34" i="24"/>
  <c r="AJG36" i="24"/>
  <c r="AJK23" i="24"/>
  <c r="AJG23" i="24"/>
  <c r="AJD39" i="24"/>
  <c r="AJD32" i="24"/>
  <c r="AJK29" i="24"/>
  <c r="AJD46" i="24"/>
  <c r="AJK30" i="24"/>
  <c r="AJD49" i="24"/>
  <c r="AJK21" i="24"/>
  <c r="AJD45" i="24"/>
  <c r="AJK26" i="24"/>
  <c r="AJG27" i="24"/>
  <c r="AJG29" i="24"/>
  <c r="AJG25" i="24"/>
  <c r="AJK25" i="24"/>
  <c r="AJG21" i="24"/>
  <c r="AJD38" i="24"/>
  <c r="AJG32" i="24"/>
  <c r="AJD29" i="24"/>
  <c r="AJG30" i="24"/>
  <c r="AJK31" i="24"/>
  <c r="AJD48" i="24"/>
  <c r="AJK24" i="24"/>
  <c r="AJK28" i="24"/>
  <c r="AJD28" i="24"/>
  <c r="AJK22" i="24"/>
  <c r="AJG31" i="24"/>
  <c r="AJD43" i="24"/>
  <c r="AJD44" i="24"/>
  <c r="AJD42" i="24"/>
  <c r="AJK48" i="24"/>
  <c r="AJK43" i="24"/>
  <c r="AJG47" i="24"/>
  <c r="AJK46" i="24"/>
  <c r="AJG49" i="24"/>
  <c r="AJG28" i="24"/>
  <c r="AJD40" i="24"/>
  <c r="AJG34" i="24"/>
  <c r="DD10" i="24"/>
  <c r="AJG33" i="24"/>
  <c r="AJK33" i="24"/>
  <c r="AJD30" i="24"/>
  <c r="DY14" i="24"/>
  <c r="DM13" i="24"/>
  <c r="AJG46" i="24"/>
  <c r="AJK49" i="24"/>
  <c r="DY12" i="24"/>
  <c r="AJK47" i="24"/>
  <c r="DY10" i="24"/>
  <c r="DM11" i="24"/>
  <c r="CI100" i="24"/>
  <c r="CA100" i="24"/>
  <c r="CL71" i="24"/>
  <c r="CA71" i="24"/>
  <c r="CI90" i="24"/>
  <c r="CA90" i="24"/>
  <c r="CK69" i="24"/>
  <c r="CH69" i="24"/>
  <c r="CK98" i="24"/>
  <c r="CH98" i="24"/>
  <c r="CK104" i="24"/>
  <c r="CH104" i="24"/>
  <c r="CE107" i="24"/>
  <c r="CE97" i="24"/>
  <c r="CE92" i="24"/>
  <c r="CE75" i="24"/>
  <c r="CH106" i="24"/>
  <c r="CK106" i="24"/>
  <c r="CE102" i="24"/>
  <c r="CE70" i="24"/>
  <c r="CK107" i="24"/>
  <c r="CH107" i="24"/>
  <c r="CE82" i="24"/>
  <c r="CE96" i="24"/>
  <c r="CK84" i="24"/>
  <c r="CH84" i="24"/>
  <c r="CE83" i="24"/>
  <c r="CK75" i="24"/>
  <c r="CH75" i="24"/>
  <c r="CE93" i="24"/>
  <c r="CE106" i="24"/>
  <c r="CE105" i="24"/>
  <c r="CE101" i="24"/>
  <c r="CK74" i="24"/>
  <c r="CH74" i="24"/>
  <c r="CE103" i="24"/>
  <c r="CE86" i="24"/>
  <c r="CE74" i="24"/>
  <c r="CH97" i="24"/>
  <c r="CK97" i="24"/>
  <c r="CE109" i="24"/>
  <c r="CE79" i="24"/>
  <c r="CK99" i="24"/>
  <c r="CH99" i="24"/>
  <c r="CE104" i="24"/>
  <c r="CE76" i="24"/>
  <c r="CE73" i="24"/>
  <c r="CH72" i="24"/>
  <c r="CK72" i="24"/>
  <c r="CK88" i="24"/>
  <c r="CH88" i="24"/>
  <c r="CE77" i="24"/>
  <c r="CK77" i="24"/>
  <c r="CH77" i="24"/>
  <c r="CK94" i="24"/>
  <c r="CH94" i="24"/>
  <c r="CE80" i="24"/>
  <c r="CE99" i="24"/>
  <c r="CH85" i="24"/>
  <c r="CK85" i="24"/>
  <c r="CK81" i="24"/>
  <c r="CH81" i="24"/>
  <c r="CE91" i="24"/>
  <c r="CH87" i="24"/>
  <c r="CK87" i="24"/>
  <c r="CE72" i="24"/>
  <c r="CH101" i="24"/>
  <c r="CK101" i="24"/>
  <c r="CH93" i="24"/>
  <c r="CK93" i="24"/>
  <c r="CK92" i="24"/>
  <c r="CH92" i="24"/>
  <c r="CE94" i="24"/>
  <c r="CE78" i="24"/>
  <c r="CE108" i="24"/>
  <c r="CE100" i="24"/>
  <c r="CH89" i="24"/>
  <c r="CK89" i="24"/>
  <c r="CK79" i="24"/>
  <c r="CH79" i="24"/>
  <c r="CK68" i="24"/>
  <c r="CH68" i="24"/>
  <c r="CK108" i="24"/>
  <c r="CH108" i="24"/>
  <c r="CH109" i="24"/>
  <c r="CK109" i="24"/>
  <c r="CH102" i="24"/>
  <c r="CK102" i="24"/>
  <c r="CK96" i="24"/>
  <c r="CH96" i="24"/>
  <c r="CE98" i="24"/>
  <c r="CK95" i="24"/>
  <c r="CH95" i="24"/>
  <c r="CK83" i="24"/>
  <c r="CH83" i="24"/>
  <c r="CK91" i="24"/>
  <c r="CH91" i="24"/>
  <c r="CE89" i="24"/>
  <c r="CE90" i="24"/>
  <c r="CE71" i="24"/>
  <c r="CK76" i="24"/>
  <c r="CH76" i="24"/>
  <c r="CK82" i="24"/>
  <c r="CH82" i="24"/>
  <c r="CK70" i="24"/>
  <c r="CH70" i="24"/>
  <c r="CK103" i="24"/>
  <c r="CH103" i="24"/>
  <c r="CE88" i="24"/>
  <c r="CH105" i="24"/>
  <c r="CK105" i="24"/>
  <c r="CE95" i="24"/>
  <c r="CK86" i="24"/>
  <c r="CH86" i="24"/>
  <c r="CK80" i="24"/>
  <c r="CH80" i="24"/>
  <c r="CK78" i="24"/>
  <c r="CH78" i="24"/>
  <c r="CE81" i="24"/>
  <c r="CH73" i="24"/>
  <c r="CK73" i="24"/>
  <c r="CE84" i="24"/>
  <c r="CE87" i="24"/>
  <c r="AOT10" i="24"/>
  <c r="AJ10" i="24" s="1"/>
  <c r="CR10" i="24"/>
  <c r="AIZ10" i="24" s="1"/>
  <c r="CS10" i="24" s="1"/>
  <c r="ZL10" i="24" s="1"/>
  <c r="AND15" i="24"/>
  <c r="AJK20" i="24"/>
  <c r="AJE15" i="24"/>
  <c r="AJE12" i="24"/>
  <c r="AJE14" i="24"/>
  <c r="AIZ16" i="24"/>
  <c r="AJE11" i="24"/>
  <c r="AJE13" i="24"/>
  <c r="ANF11" i="24"/>
  <c r="ANF10" i="24"/>
  <c r="ANH11" i="24"/>
  <c r="ZF11" i="24"/>
  <c r="AMT12" i="24"/>
  <c r="AIJ11" i="24"/>
  <c r="AIG11" i="24" s="1"/>
  <c r="AMR12" i="24"/>
  <c r="AMV12" i="24" s="1"/>
  <c r="AMZ12" i="24" s="1"/>
  <c r="Y9" i="24"/>
  <c r="C8" i="24"/>
  <c r="AD83" i="24"/>
  <c r="AD106" i="24"/>
  <c r="AD104" i="24"/>
  <c r="AD89" i="24"/>
  <c r="AD107" i="24"/>
  <c r="AD98" i="24"/>
  <c r="AD93" i="24"/>
  <c r="AD100" i="24"/>
  <c r="AD109" i="24"/>
  <c r="AD95" i="24"/>
  <c r="AD88" i="24"/>
  <c r="AD110" i="24"/>
  <c r="AD92" i="24"/>
  <c r="AD94" i="24"/>
  <c r="AD101" i="24"/>
  <c r="AD86" i="24"/>
  <c r="AD85" i="24"/>
  <c r="AD84" i="24"/>
  <c r="AD103" i="24"/>
  <c r="AD87" i="24"/>
  <c r="AD108" i="24"/>
  <c r="AR102" i="24"/>
  <c r="AR85" i="24"/>
  <c r="AR108" i="24"/>
  <c r="AR105" i="24"/>
  <c r="AR106" i="24"/>
  <c r="AR113" i="24"/>
  <c r="AR96" i="24"/>
  <c r="AR112" i="24"/>
  <c r="AR97" i="24"/>
  <c r="AR91" i="24"/>
  <c r="AR90" i="24"/>
  <c r="AR99" i="24"/>
  <c r="AR103" i="24"/>
  <c r="AR104" i="24"/>
  <c r="AR109" i="24"/>
  <c r="AR98" i="24"/>
  <c r="AR107" i="24"/>
  <c r="AR101" i="24"/>
  <c r="AR92" i="24"/>
  <c r="AR111" i="24"/>
  <c r="AR100" i="24"/>
  <c r="AR110" i="24"/>
  <c r="AR94" i="24"/>
  <c r="AR95" i="24"/>
  <c r="AR93" i="24"/>
  <c r="AR89" i="24"/>
  <c r="AR88" i="24"/>
  <c r="AR86" i="24"/>
  <c r="BE15" i="24"/>
  <c r="ZP15" i="24" s="1"/>
  <c r="BC15" i="24"/>
  <c r="AR87" i="24"/>
  <c r="H8" i="24"/>
  <c r="BZ8" i="24" s="1"/>
  <c r="AR84" i="24"/>
  <c r="AF115" i="17" l="1" a="1"/>
  <c r="AF115" i="17" s="1"/>
  <c r="KN66" i="24"/>
  <c r="AEP66" i="24"/>
  <c r="HZ69" i="24"/>
  <c r="ADT69" i="24"/>
  <c r="KT68" i="24"/>
  <c r="AER68" i="24"/>
  <c r="HZ67" i="24"/>
  <c r="ADT67" i="24"/>
  <c r="KT66" i="24"/>
  <c r="AER66" i="24"/>
  <c r="KT63" i="24"/>
  <c r="AER63" i="24"/>
  <c r="GV71" i="24"/>
  <c r="ADJ71" i="24"/>
  <c r="HH67" i="24"/>
  <c r="ADN67" i="24"/>
  <c r="JA70" i="24"/>
  <c r="AEC70" i="24"/>
  <c r="HH64" i="24"/>
  <c r="ADN64" i="24"/>
  <c r="GJ68" i="24"/>
  <c r="ADF68" i="24"/>
  <c r="IR71" i="24"/>
  <c r="ADZ71" i="24"/>
  <c r="IF68" i="24"/>
  <c r="ADV68" i="24"/>
  <c r="JA65" i="24"/>
  <c r="AEC65" i="24"/>
  <c r="MJ30" i="24"/>
  <c r="AME32" i="24" s="1"/>
  <c r="AFF30" i="24"/>
  <c r="LF10" i="24"/>
  <c r="ALU10" i="24" s="1"/>
  <c r="LG10" i="24" s="1"/>
  <c r="ACH10" i="24" s="1"/>
  <c r="AEV10" i="24"/>
  <c r="MJ38" i="24"/>
  <c r="AFF38" i="24"/>
  <c r="HH60" i="24"/>
  <c r="ADN60" i="24"/>
  <c r="HH56" i="24"/>
  <c r="ADN56" i="24"/>
  <c r="IR50" i="24"/>
  <c r="ADZ50" i="24"/>
  <c r="IL40" i="24"/>
  <c r="ADX40" i="24"/>
  <c r="IR46" i="24"/>
  <c r="ADZ46" i="24"/>
  <c r="HT28" i="24"/>
  <c r="ADR28" i="24"/>
  <c r="HT53" i="24"/>
  <c r="ADR53" i="24"/>
  <c r="IR37" i="24"/>
  <c r="ADZ37" i="24"/>
  <c r="HH38" i="24"/>
  <c r="ADN38" i="24"/>
  <c r="HT60" i="24"/>
  <c r="ADR60" i="24"/>
  <c r="HH55" i="24"/>
  <c r="ADN55" i="24"/>
  <c r="IL51" i="24"/>
  <c r="ADX51" i="24"/>
  <c r="IR24" i="24"/>
  <c r="ADZ24" i="24"/>
  <c r="HT37" i="24"/>
  <c r="ADR37" i="24"/>
  <c r="IL48" i="24"/>
  <c r="ADX48" i="24"/>
  <c r="JJ31" i="24"/>
  <c r="AEF31" i="24"/>
  <c r="IF60" i="24"/>
  <c r="ADV60" i="24"/>
  <c r="JJ61" i="24"/>
  <c r="AEF61" i="24"/>
  <c r="IL71" i="24"/>
  <c r="ADX71" i="24"/>
  <c r="HN72" i="24"/>
  <c r="ADP72" i="24"/>
  <c r="JJ25" i="24"/>
  <c r="AEF25" i="24"/>
  <c r="IF44" i="24"/>
  <c r="ADV44" i="24"/>
  <c r="IL18" i="24"/>
  <c r="ADX18" i="24"/>
  <c r="IR16" i="24"/>
  <c r="ADZ16" i="24"/>
  <c r="IL25" i="24"/>
  <c r="ADX25" i="24"/>
  <c r="IL19" i="24"/>
  <c r="ADX19" i="24"/>
  <c r="HM11" i="24"/>
  <c r="ADO11" i="24"/>
  <c r="IL31" i="24"/>
  <c r="ADX31" i="24"/>
  <c r="JJ49" i="24"/>
  <c r="AEF49" i="24"/>
  <c r="IF61" i="24"/>
  <c r="ADV61" i="24"/>
  <c r="IL72" i="24"/>
  <c r="ADX72" i="24"/>
  <c r="HZ72" i="24"/>
  <c r="ADT72" i="24"/>
  <c r="HN65" i="24"/>
  <c r="ADP65" i="24"/>
  <c r="IF62" i="24"/>
  <c r="ADV62" i="24"/>
  <c r="GJ65" i="24"/>
  <c r="ADF65" i="24"/>
  <c r="JP71" i="24"/>
  <c r="AEH71" i="24"/>
  <c r="JA71" i="24"/>
  <c r="ALB71" i="24" s="1"/>
  <c r="AEC71" i="24"/>
  <c r="HT68" i="24"/>
  <c r="ADR68" i="24"/>
  <c r="IF72" i="24"/>
  <c r="ADV72" i="24"/>
  <c r="GV62" i="24"/>
  <c r="ADJ62" i="24"/>
  <c r="HZ70" i="24"/>
  <c r="ADT70" i="24"/>
  <c r="GV63" i="24"/>
  <c r="ADJ63" i="24"/>
  <c r="HN68" i="24"/>
  <c r="ADP68" i="24"/>
  <c r="LE12" i="24"/>
  <c r="AEV12" i="24" s="1"/>
  <c r="AEU12" i="24"/>
  <c r="MJ54" i="24"/>
  <c r="AFF54" i="24"/>
  <c r="OL23" i="24"/>
  <c r="AFX23" i="24"/>
  <c r="IR47" i="24"/>
  <c r="ADZ47" i="24"/>
  <c r="HH17" i="24"/>
  <c r="ADN17" i="24"/>
  <c r="IR26" i="24"/>
  <c r="ADZ26" i="24"/>
  <c r="HH34" i="24"/>
  <c r="ADN34" i="24"/>
  <c r="IR34" i="24"/>
  <c r="ADZ34" i="24"/>
  <c r="IL38" i="24"/>
  <c r="ADX38" i="24"/>
  <c r="IL59" i="24"/>
  <c r="ADX59" i="24"/>
  <c r="HT42" i="24"/>
  <c r="ADR42" i="24"/>
  <c r="HH58" i="24"/>
  <c r="ADN58" i="24"/>
  <c r="HT55" i="24"/>
  <c r="ADR55" i="24"/>
  <c r="HT56" i="24"/>
  <c r="ADR56" i="24"/>
  <c r="HT27" i="24"/>
  <c r="ADR27" i="24"/>
  <c r="HH28" i="24"/>
  <c r="ADN28" i="24"/>
  <c r="HH25" i="24"/>
  <c r="ADN25" i="24"/>
  <c r="HH45" i="24"/>
  <c r="ADN45" i="24"/>
  <c r="HH31" i="24"/>
  <c r="ADN31" i="24"/>
  <c r="HT18" i="24"/>
  <c r="ADR18" i="24"/>
  <c r="HH53" i="24"/>
  <c r="ADN53" i="24"/>
  <c r="IR44" i="24"/>
  <c r="ADZ44" i="24"/>
  <c r="IR31" i="24"/>
  <c r="ADZ31" i="24"/>
  <c r="HT31" i="24"/>
  <c r="ADR31" i="24"/>
  <c r="HT19" i="24"/>
  <c r="ADR19" i="24"/>
  <c r="HH22" i="24"/>
  <c r="ADN22" i="24"/>
  <c r="HT41" i="24"/>
  <c r="ADR41" i="24"/>
  <c r="IF47" i="24"/>
  <c r="ADV47" i="24"/>
  <c r="IF38" i="24"/>
  <c r="ADV38" i="24"/>
  <c r="IL23" i="24"/>
  <c r="ADX23" i="24"/>
  <c r="GU14" i="24"/>
  <c r="ADJ14" i="24" s="1"/>
  <c r="ADI14" i="24"/>
  <c r="IF17" i="24"/>
  <c r="ADV17" i="24"/>
  <c r="JC19" i="24"/>
  <c r="AEB19" i="24"/>
  <c r="GU15" i="24"/>
  <c r="ADJ15" i="24" s="1"/>
  <c r="ADI15" i="24"/>
  <c r="IF39" i="24"/>
  <c r="ADV39" i="24"/>
  <c r="IL30" i="24"/>
  <c r="ADX30" i="24"/>
  <c r="IR15" i="24"/>
  <c r="ADZ15" i="24"/>
  <c r="IL34" i="24"/>
  <c r="ADX34" i="24"/>
  <c r="IL35" i="24"/>
  <c r="ADX35" i="24"/>
  <c r="JJ52" i="24"/>
  <c r="AEF52" i="24"/>
  <c r="JJ58" i="24"/>
  <c r="AEF58" i="24"/>
  <c r="IF57" i="24"/>
  <c r="ADV57" i="24"/>
  <c r="IR67" i="24"/>
  <c r="ADZ67" i="24"/>
  <c r="KT69" i="24"/>
  <c r="AER69" i="24"/>
  <c r="HH68" i="24"/>
  <c r="ADN68" i="24"/>
  <c r="KN64" i="24"/>
  <c r="AEP64" i="24"/>
  <c r="HT69" i="24"/>
  <c r="ADR69" i="24"/>
  <c r="JA68" i="24"/>
  <c r="AEC68" i="24"/>
  <c r="HT65" i="24"/>
  <c r="ADR65" i="24"/>
  <c r="IF63" i="24"/>
  <c r="ADV63" i="24"/>
  <c r="HH62" i="24"/>
  <c r="AKM62" i="24" s="1"/>
  <c r="ADN62" i="24"/>
  <c r="GV68" i="24"/>
  <c r="AKI68" i="24" s="1"/>
  <c r="ADJ68" i="24"/>
  <c r="IR65" i="24"/>
  <c r="ADZ65" i="24"/>
  <c r="HT66" i="24"/>
  <c r="AKQ66" i="24" s="1"/>
  <c r="ADR66" i="24"/>
  <c r="KN62" i="24"/>
  <c r="AEP62" i="24"/>
  <c r="IR70" i="24"/>
  <c r="ADZ70" i="24"/>
  <c r="HZ63" i="24"/>
  <c r="ADT63" i="24"/>
  <c r="HN71" i="24"/>
  <c r="ADP71" i="24"/>
  <c r="GP68" i="24"/>
  <c r="ADH68" i="24"/>
  <c r="MJ26" i="24"/>
  <c r="AFF26" i="24"/>
  <c r="IR59" i="24"/>
  <c r="ADZ59" i="24"/>
  <c r="IR22" i="24"/>
  <c r="ADZ22" i="24"/>
  <c r="IR45" i="24"/>
  <c r="ADZ45" i="24"/>
  <c r="IL44" i="24"/>
  <c r="ADX44" i="24"/>
  <c r="IR48" i="24"/>
  <c r="ADZ48" i="24"/>
  <c r="IL54" i="24"/>
  <c r="ADX54" i="24"/>
  <c r="HH54" i="24"/>
  <c r="ADN54" i="24"/>
  <c r="IR52" i="24"/>
  <c r="ADZ52" i="24"/>
  <c r="IR28" i="24"/>
  <c r="ADZ28" i="24"/>
  <c r="HH18" i="24"/>
  <c r="ADN18" i="24"/>
  <c r="HH42" i="24"/>
  <c r="ADN42" i="24"/>
  <c r="HH59" i="24"/>
  <c r="ADN59" i="24"/>
  <c r="GU11" i="24"/>
  <c r="ADJ11" i="24" s="1"/>
  <c r="ADI11" i="24"/>
  <c r="JC50" i="24"/>
  <c r="AEB50" i="24"/>
  <c r="JC26" i="24"/>
  <c r="AEB26" i="24"/>
  <c r="KS13" i="24"/>
  <c r="AER13" i="24" s="1"/>
  <c r="AEQ13" i="24"/>
  <c r="HM14" i="24"/>
  <c r="ADP14" i="24" s="1"/>
  <c r="ADO14" i="24"/>
  <c r="IF26" i="24"/>
  <c r="ADV26" i="24"/>
  <c r="HA14" i="24"/>
  <c r="ADK14" i="24"/>
  <c r="HG11" i="24"/>
  <c r="ADM11" i="24"/>
  <c r="JJ16" i="24"/>
  <c r="AEF16" i="24"/>
  <c r="IF20" i="24"/>
  <c r="ADV20" i="24"/>
  <c r="HG13" i="24"/>
  <c r="ADM13" i="24"/>
  <c r="GD11" i="24"/>
  <c r="ADD11" i="24"/>
  <c r="IF31" i="24"/>
  <c r="ADV31" i="24"/>
  <c r="IF29" i="24"/>
  <c r="ADV29" i="24"/>
  <c r="IL26" i="24"/>
  <c r="ADX26" i="24"/>
  <c r="IF32" i="24"/>
  <c r="ADV32" i="24"/>
  <c r="JC59" i="24"/>
  <c r="AEB59" i="24"/>
  <c r="IR72" i="24"/>
  <c r="ADZ72" i="24"/>
  <c r="KN68" i="24"/>
  <c r="ALO68" i="24" s="1"/>
  <c r="AEP68" i="24"/>
  <c r="JJ67" i="24"/>
  <c r="AEF67" i="24"/>
  <c r="IR64" i="24"/>
  <c r="ADZ64" i="24"/>
  <c r="HN69" i="24"/>
  <c r="AKO69" i="24" s="1"/>
  <c r="ADP69" i="24"/>
  <c r="GP67" i="24"/>
  <c r="ADH67" i="24"/>
  <c r="IF71" i="24"/>
  <c r="ADV71" i="24"/>
  <c r="IF69" i="24"/>
  <c r="ADV69" i="24"/>
  <c r="IR63" i="24"/>
  <c r="ADZ63" i="24"/>
  <c r="KT62" i="24"/>
  <c r="AER62" i="24"/>
  <c r="HZ65" i="24"/>
  <c r="ADT65" i="24"/>
  <c r="KN67" i="24"/>
  <c r="AEP67" i="24"/>
  <c r="HT71" i="24"/>
  <c r="ADR71" i="24"/>
  <c r="GJ72" i="24"/>
  <c r="ADF72" i="24"/>
  <c r="HZ64" i="24"/>
  <c r="ADT64" i="24"/>
  <c r="HT64" i="24"/>
  <c r="AKQ64" i="24" s="1"/>
  <c r="ADR64" i="24"/>
  <c r="KN63" i="24"/>
  <c r="AEP63" i="24"/>
  <c r="IR56" i="24"/>
  <c r="ADZ56" i="24"/>
  <c r="HT49" i="24"/>
  <c r="ADR49" i="24"/>
  <c r="HH37" i="24"/>
  <c r="ADN37" i="24"/>
  <c r="HT16" i="24"/>
  <c r="ADR16" i="24"/>
  <c r="HH36" i="24"/>
  <c r="ADN36" i="24"/>
  <c r="IR23" i="24"/>
  <c r="ADZ23" i="24"/>
  <c r="HT30" i="24"/>
  <c r="ADR30" i="24"/>
  <c r="HH61" i="24"/>
  <c r="AKM61" i="24" s="1"/>
  <c r="ADN61" i="24"/>
  <c r="IL50" i="24"/>
  <c r="ADX50" i="24"/>
  <c r="IR51" i="24"/>
  <c r="ADZ51" i="24"/>
  <c r="HH32" i="24"/>
  <c r="ADN32" i="24"/>
  <c r="IR29" i="24"/>
  <c r="ADZ29" i="24"/>
  <c r="IR35" i="24"/>
  <c r="ADZ35" i="24"/>
  <c r="HH19" i="24"/>
  <c r="ADN19" i="24"/>
  <c r="HT21" i="24"/>
  <c r="ADR21" i="24"/>
  <c r="IL47" i="24"/>
  <c r="ADX47" i="24"/>
  <c r="IR43" i="24"/>
  <c r="ADZ43" i="24"/>
  <c r="HT25" i="24"/>
  <c r="ADR25" i="24"/>
  <c r="HT61" i="24"/>
  <c r="AKQ61" i="24" s="1"/>
  <c r="ADR61" i="24"/>
  <c r="IR19" i="24"/>
  <c r="ADZ19" i="24"/>
  <c r="HH16" i="24"/>
  <c r="ADN16" i="24"/>
  <c r="HT24" i="24"/>
  <c r="ADR24" i="24"/>
  <c r="IL55" i="24"/>
  <c r="ADX55" i="24"/>
  <c r="IR57" i="24"/>
  <c r="ADZ57" i="24"/>
  <c r="IR58" i="24"/>
  <c r="ADZ58" i="24"/>
  <c r="IL53" i="24"/>
  <c r="ADX53" i="24"/>
  <c r="HT50" i="24"/>
  <c r="ADR50" i="24"/>
  <c r="HH15" i="24"/>
  <c r="ADN15" i="24"/>
  <c r="IR38" i="24"/>
  <c r="ADZ38" i="24"/>
  <c r="HH29" i="24"/>
  <c r="ADN29" i="24"/>
  <c r="HT43" i="24"/>
  <c r="ADR43" i="24"/>
  <c r="HH46" i="24"/>
  <c r="ADN46" i="24"/>
  <c r="HT36" i="24"/>
  <c r="ADR36" i="24"/>
  <c r="IL28" i="24"/>
  <c r="ADX28" i="24"/>
  <c r="JJ43" i="24"/>
  <c r="AEF43" i="24"/>
  <c r="IF35" i="24"/>
  <c r="ADV35" i="24"/>
  <c r="HY13" i="24"/>
  <c r="ADT13" i="24" s="1"/>
  <c r="ADS13" i="24"/>
  <c r="JJ28" i="24"/>
  <c r="AEF28" i="24"/>
  <c r="IF37" i="24"/>
  <c r="ADV37" i="24"/>
  <c r="GU13" i="24"/>
  <c r="ADJ13" i="24" s="1"/>
  <c r="ADI13" i="24"/>
  <c r="IL21" i="24"/>
  <c r="ADX21" i="24"/>
  <c r="JC35" i="24"/>
  <c r="AEB35" i="24"/>
  <c r="HA12" i="24"/>
  <c r="ADK12" i="24"/>
  <c r="IL17" i="24"/>
  <c r="ADX17" i="24"/>
  <c r="IF45" i="24"/>
  <c r="ADV45" i="24"/>
  <c r="JJ40" i="24"/>
  <c r="AEF40" i="24"/>
  <c r="KM11" i="24"/>
  <c r="AEP11" i="24" s="1"/>
  <c r="AEO11" i="24"/>
  <c r="IL16" i="24"/>
  <c r="ADX16" i="24"/>
  <c r="IF40" i="24"/>
  <c r="ADV40" i="24"/>
  <c r="JC22" i="24"/>
  <c r="AEB22" i="24"/>
  <c r="IF18" i="24"/>
  <c r="ADV18" i="24"/>
  <c r="JC31" i="24"/>
  <c r="AEB31" i="24"/>
  <c r="HA13" i="24"/>
  <c r="ADK13" i="24"/>
  <c r="JC47" i="24"/>
  <c r="AEB47" i="24"/>
  <c r="JC46" i="24"/>
  <c r="AEB46" i="24"/>
  <c r="IF51" i="24"/>
  <c r="ADV51" i="24"/>
  <c r="IF54" i="24"/>
  <c r="ADV54" i="24"/>
  <c r="IF56" i="24"/>
  <c r="ADV56" i="24"/>
  <c r="IF53" i="24"/>
  <c r="ADV53" i="24"/>
  <c r="IL61" i="24"/>
  <c r="ADX61" i="24"/>
  <c r="JJ55" i="24"/>
  <c r="AEF55" i="24"/>
  <c r="JC55" i="24"/>
  <c r="AEB55" i="24"/>
  <c r="JC58" i="24"/>
  <c r="AEB58" i="24"/>
  <c r="IR69" i="24"/>
  <c r="ADZ69" i="24"/>
  <c r="GV70" i="24"/>
  <c r="ADJ70" i="24"/>
  <c r="IR68" i="24"/>
  <c r="ADZ68" i="24"/>
  <c r="IL63" i="24"/>
  <c r="ADX63" i="24"/>
  <c r="HH72" i="24"/>
  <c r="AKM72" i="24" s="1"/>
  <c r="ADN72" i="24"/>
  <c r="IL66" i="24"/>
  <c r="ADX66" i="24"/>
  <c r="HZ68" i="24"/>
  <c r="ADT68" i="24"/>
  <c r="HZ71" i="24"/>
  <c r="AKS71" i="24" s="1"/>
  <c r="ADT71" i="24"/>
  <c r="HZ62" i="24"/>
  <c r="ADT62" i="24"/>
  <c r="KN72" i="24"/>
  <c r="AEP72" i="24"/>
  <c r="HN70" i="24"/>
  <c r="ADP70" i="24"/>
  <c r="GJ69" i="24"/>
  <c r="AKE69" i="24" s="1"/>
  <c r="ADF69" i="24"/>
  <c r="GV66" i="24"/>
  <c r="ADJ66" i="24"/>
  <c r="IL69" i="24"/>
  <c r="ADX69" i="24"/>
  <c r="GP62" i="24"/>
  <c r="ADH62" i="24"/>
  <c r="JJ64" i="24"/>
  <c r="AEF64" i="24"/>
  <c r="IF66" i="24"/>
  <c r="ADV66" i="24"/>
  <c r="MJ22" i="24"/>
  <c r="AME24" i="24" s="1"/>
  <c r="AFF22" i="24"/>
  <c r="MJ18" i="24"/>
  <c r="AFF18" i="24"/>
  <c r="MJ42" i="24"/>
  <c r="AFF42" i="24"/>
  <c r="IL58" i="24"/>
  <c r="ADX58" i="24"/>
  <c r="HT52" i="24"/>
  <c r="ADR52" i="24"/>
  <c r="IR21" i="24"/>
  <c r="ADZ21" i="24"/>
  <c r="HH33" i="24"/>
  <c r="ADN33" i="24"/>
  <c r="IL43" i="24"/>
  <c r="ADX43" i="24"/>
  <c r="IR54" i="24"/>
  <c r="ADZ54" i="24"/>
  <c r="IR49" i="24"/>
  <c r="ADZ49" i="24"/>
  <c r="HH47" i="24"/>
  <c r="ADN47" i="24"/>
  <c r="HT33" i="24"/>
  <c r="ADR33" i="24"/>
  <c r="IR61" i="24"/>
  <c r="ADZ61" i="24"/>
  <c r="HT23" i="24"/>
  <c r="ADR23" i="24"/>
  <c r="HT15" i="24"/>
  <c r="ADR15" i="24"/>
  <c r="HH44" i="24"/>
  <c r="ADN44" i="24"/>
  <c r="HT20" i="24"/>
  <c r="ADR20" i="24"/>
  <c r="HT44" i="24"/>
  <c r="ADR44" i="24"/>
  <c r="HH35" i="24"/>
  <c r="ADN35" i="24"/>
  <c r="HM12" i="24"/>
  <c r="ADP12" i="24" s="1"/>
  <c r="ADO12" i="24"/>
  <c r="GA12" i="24"/>
  <c r="ADC12" i="24"/>
  <c r="IF27" i="24"/>
  <c r="ADV27" i="24"/>
  <c r="IF23" i="24"/>
  <c r="ADV23" i="24"/>
  <c r="IF25" i="24"/>
  <c r="ADV25" i="24"/>
  <c r="IL27" i="24"/>
  <c r="ADX27" i="24"/>
  <c r="HM13" i="24"/>
  <c r="ADP13" i="24" s="1"/>
  <c r="ADO13" i="24"/>
  <c r="HY11" i="24"/>
  <c r="ADT11" i="24" s="1"/>
  <c r="ADS11" i="24"/>
  <c r="HS12" i="24"/>
  <c r="ADQ12" i="24"/>
  <c r="JC34" i="24"/>
  <c r="AEB34" i="24"/>
  <c r="IF46" i="24"/>
  <c r="ADV46" i="24"/>
  <c r="IF42" i="24"/>
  <c r="ADV42" i="24"/>
  <c r="IF24" i="24"/>
  <c r="ADV24" i="24"/>
  <c r="IL29" i="24"/>
  <c r="ADX29" i="24"/>
  <c r="IL32" i="24"/>
  <c r="ADX32" i="24"/>
  <c r="IF43" i="24"/>
  <c r="ADV43" i="24"/>
  <c r="HS13" i="24"/>
  <c r="ADQ13" i="24"/>
  <c r="IL33" i="24"/>
  <c r="ADX33" i="24"/>
  <c r="IF36" i="24"/>
  <c r="ADV36" i="24"/>
  <c r="IF50" i="24"/>
  <c r="ADV50" i="24"/>
  <c r="IF55" i="24"/>
  <c r="ADV55" i="24"/>
  <c r="IL67" i="24"/>
  <c r="ADX67" i="24"/>
  <c r="IF70" i="24"/>
  <c r="ADV70" i="24"/>
  <c r="IL64" i="24"/>
  <c r="ADX64" i="24"/>
  <c r="IF67" i="24"/>
  <c r="ADV67" i="24"/>
  <c r="IL62" i="24"/>
  <c r="ADX62" i="24"/>
  <c r="KN70" i="24"/>
  <c r="AEP70" i="24"/>
  <c r="GP63" i="24"/>
  <c r="ADH63" i="24"/>
  <c r="KT67" i="24"/>
  <c r="ALQ67" i="24" s="1"/>
  <c r="AER67" i="24"/>
  <c r="HH66" i="24"/>
  <c r="AKM66" i="24" s="1"/>
  <c r="ADN66" i="24"/>
  <c r="HH63" i="24"/>
  <c r="AKM63" i="24" s="1"/>
  <c r="ADN63" i="24"/>
  <c r="HN64" i="24"/>
  <c r="ADP64" i="24"/>
  <c r="IL65" i="24"/>
  <c r="ADX65" i="24"/>
  <c r="JJ70" i="24"/>
  <c r="AEF70" i="24"/>
  <c r="HT70" i="24"/>
  <c r="ADR70" i="24"/>
  <c r="KN69" i="24"/>
  <c r="AEP69" i="24"/>
  <c r="MJ34" i="24"/>
  <c r="AME36" i="24" s="1"/>
  <c r="AFF34" i="24"/>
  <c r="MJ11" i="24"/>
  <c r="AFF11" i="24"/>
  <c r="HT54" i="24"/>
  <c r="AKQ54" i="24" s="1"/>
  <c r="ADR54" i="24"/>
  <c r="HT51" i="24"/>
  <c r="ADR51" i="24"/>
  <c r="IR36" i="24"/>
  <c r="ADZ36" i="24"/>
  <c r="HH27" i="24"/>
  <c r="ADN27" i="24"/>
  <c r="HH41" i="24"/>
  <c r="ADN41" i="24"/>
  <c r="HH43" i="24"/>
  <c r="ADN43" i="24"/>
  <c r="HH26" i="24"/>
  <c r="ADN26" i="24"/>
  <c r="HT40" i="24"/>
  <c r="ADR40" i="24"/>
  <c r="HH49" i="24"/>
  <c r="ADN49" i="24"/>
  <c r="IR33" i="24"/>
  <c r="ADZ33" i="24"/>
  <c r="HT47" i="24"/>
  <c r="ADR47" i="24"/>
  <c r="HT45" i="24"/>
  <c r="AKQ45" i="24" s="1"/>
  <c r="ADR45" i="24"/>
  <c r="IR53" i="24"/>
  <c r="ADZ53" i="24"/>
  <c r="IR30" i="24"/>
  <c r="ADZ30" i="24"/>
  <c r="HH40" i="24"/>
  <c r="ADN40" i="24"/>
  <c r="HT35" i="24"/>
  <c r="ADR35" i="24"/>
  <c r="HH14" i="24"/>
  <c r="ADN14" i="24"/>
  <c r="IR60" i="24"/>
  <c r="ADZ60" i="24"/>
  <c r="IL52" i="24"/>
  <c r="ADX52" i="24"/>
  <c r="IL46" i="24"/>
  <c r="ADX46" i="24"/>
  <c r="IR41" i="24"/>
  <c r="ADZ41" i="24"/>
  <c r="IL36" i="24"/>
  <c r="ADX36" i="24"/>
  <c r="HH30" i="24"/>
  <c r="AKM30" i="24" s="1"/>
  <c r="ADN30" i="24"/>
  <c r="IR18" i="24"/>
  <c r="ADZ18" i="24"/>
  <c r="HT46" i="24"/>
  <c r="AKQ46" i="24" s="1"/>
  <c r="ADR46" i="24"/>
  <c r="HH20" i="24"/>
  <c r="AKM20" i="24" s="1"/>
  <c r="ADN20" i="24"/>
  <c r="IL20" i="24"/>
  <c r="ADX20" i="24"/>
  <c r="JJ19" i="24"/>
  <c r="AEF19" i="24"/>
  <c r="JC38" i="24"/>
  <c r="AEB38" i="24"/>
  <c r="IL22" i="24"/>
  <c r="ADX22" i="24"/>
  <c r="IF41" i="24"/>
  <c r="ADV41" i="24"/>
  <c r="HY12" i="24"/>
  <c r="ADT12" i="24" s="1"/>
  <c r="ADS12" i="24"/>
  <c r="HS14" i="24"/>
  <c r="ADQ14" i="24"/>
  <c r="JJ37" i="24"/>
  <c r="AEF37" i="24"/>
  <c r="IL24" i="24"/>
  <c r="ADX24" i="24"/>
  <c r="JC43" i="24"/>
  <c r="AEB43" i="24"/>
  <c r="HA11" i="24"/>
  <c r="ADK11" i="24"/>
  <c r="IL15" i="24"/>
  <c r="ADX15" i="24"/>
  <c r="IF21" i="24"/>
  <c r="ADV21" i="24"/>
  <c r="GA10" i="24"/>
  <c r="AKB10" i="24" s="1"/>
  <c r="GB10" i="24" s="1"/>
  <c r="AAO10" i="24" s="1"/>
  <c r="ADC10" i="24"/>
  <c r="IF33" i="24"/>
  <c r="ADV33" i="24"/>
  <c r="IF48" i="24"/>
  <c r="ADV48" i="24"/>
  <c r="JC23" i="24"/>
  <c r="AEB23" i="24"/>
  <c r="IF22" i="24"/>
  <c r="ADV22" i="24"/>
  <c r="HG12" i="24"/>
  <c r="ADM12" i="24"/>
  <c r="IF52" i="24"/>
  <c r="ADV52" i="24"/>
  <c r="IF58" i="24"/>
  <c r="ADV58" i="24"/>
  <c r="IF59" i="24"/>
  <c r="ADV59" i="24"/>
  <c r="KT72" i="24"/>
  <c r="AER72" i="24"/>
  <c r="HT72" i="24"/>
  <c r="AKQ72" i="24" s="1"/>
  <c r="ADR72" i="24"/>
  <c r="IL70" i="24"/>
  <c r="ADX70" i="24"/>
  <c r="HN62" i="24"/>
  <c r="ADP62" i="24"/>
  <c r="HH71" i="24"/>
  <c r="ADN71" i="24"/>
  <c r="HH69" i="24"/>
  <c r="ADN69" i="24"/>
  <c r="GV72" i="24"/>
  <c r="ADJ72" i="24"/>
  <c r="HH65" i="24"/>
  <c r="ADN65" i="24"/>
  <c r="JA64" i="24"/>
  <c r="AEC64" i="24"/>
  <c r="KN71" i="24"/>
  <c r="AEP71" i="24"/>
  <c r="KN65" i="24"/>
  <c r="AEP65" i="24"/>
  <c r="GJ64" i="24"/>
  <c r="ADF64" i="24"/>
  <c r="HN63" i="24"/>
  <c r="ADP63" i="24"/>
  <c r="HZ66" i="24"/>
  <c r="ADT66" i="24"/>
  <c r="GV69" i="24"/>
  <c r="ADJ69" i="24"/>
  <c r="LE13" i="24"/>
  <c r="AEV13" i="24" s="1"/>
  <c r="AEU13" i="24"/>
  <c r="MJ14" i="24"/>
  <c r="AME18" i="24" s="1"/>
  <c r="AFF14" i="24"/>
  <c r="MJ46" i="24"/>
  <c r="AME48" i="24" s="1"/>
  <c r="AFF46" i="24"/>
  <c r="HH48" i="24"/>
  <c r="AKM48" i="24" s="1"/>
  <c r="ADN48" i="24"/>
  <c r="IR32" i="24"/>
  <c r="ADZ32" i="24"/>
  <c r="IR42" i="24"/>
  <c r="ADZ42" i="24"/>
  <c r="IL37" i="24"/>
  <c r="ADX37" i="24"/>
  <c r="IR55" i="24"/>
  <c r="ADZ55" i="24"/>
  <c r="IR25" i="24"/>
  <c r="ADZ25" i="24"/>
  <c r="IL39" i="24"/>
  <c r="ADX39" i="24"/>
  <c r="HH57" i="24"/>
  <c r="ADN57" i="24"/>
  <c r="IL49" i="24"/>
  <c r="ADX49" i="24"/>
  <c r="HT38" i="24"/>
  <c r="AKQ38" i="24" s="1"/>
  <c r="ADR38" i="24"/>
  <c r="HT48" i="24"/>
  <c r="AKQ48" i="24" s="1"/>
  <c r="ADR48" i="24"/>
  <c r="HH24" i="24"/>
  <c r="ADN24" i="24"/>
  <c r="HT39" i="24"/>
  <c r="ADR39" i="24"/>
  <c r="JJ22" i="24"/>
  <c r="AEF22" i="24"/>
  <c r="GU12" i="24"/>
  <c r="ADJ12" i="24" s="1"/>
  <c r="ADI12" i="24"/>
  <c r="HY14" i="24"/>
  <c r="ADT14" i="24" s="1"/>
  <c r="ADS14" i="24"/>
  <c r="JJ13" i="24"/>
  <c r="AEF13" i="24"/>
  <c r="IF16" i="24"/>
  <c r="ADV16" i="24"/>
  <c r="HS11" i="24"/>
  <c r="ADQ11" i="24"/>
  <c r="IF28" i="24"/>
  <c r="ADV28" i="24"/>
  <c r="IF15" i="24"/>
  <c r="ADV15" i="24"/>
  <c r="IF30" i="24"/>
  <c r="ADV30" i="24"/>
  <c r="IF34" i="24"/>
  <c r="ADV34" i="24"/>
  <c r="KS12" i="24"/>
  <c r="AER12" i="24" s="1"/>
  <c r="AEQ12" i="24"/>
  <c r="JJ34" i="24"/>
  <c r="AEF34" i="24"/>
  <c r="IF19" i="24"/>
  <c r="ADV19" i="24"/>
  <c r="IF49" i="24"/>
  <c r="ADV49" i="24"/>
  <c r="JJ46" i="24"/>
  <c r="AEF46" i="24"/>
  <c r="JA62" i="24"/>
  <c r="AEC62" i="24"/>
  <c r="HN67" i="24"/>
  <c r="ADP67" i="24"/>
  <c r="IF65" i="24"/>
  <c r="ADV65" i="24"/>
  <c r="IR66" i="24"/>
  <c r="ADZ66" i="24"/>
  <c r="IR62" i="24"/>
  <c r="ADZ62" i="24"/>
  <c r="IF64" i="24"/>
  <c r="ADV64" i="24"/>
  <c r="HN66" i="24"/>
  <c r="ADP66" i="24"/>
  <c r="HT63" i="24"/>
  <c r="ADR63" i="24"/>
  <c r="GP69" i="24"/>
  <c r="AKG69" i="24" s="1"/>
  <c r="ADH69" i="24"/>
  <c r="GV64" i="24"/>
  <c r="ADJ64" i="24"/>
  <c r="IL68" i="24"/>
  <c r="ADX68" i="24"/>
  <c r="HT62" i="24"/>
  <c r="AKQ62" i="24" s="1"/>
  <c r="ADR62" i="24"/>
  <c r="JA67" i="24"/>
  <c r="AEC67" i="24"/>
  <c r="HT67" i="24"/>
  <c r="ADR67" i="24"/>
  <c r="MJ58" i="24"/>
  <c r="AME60" i="24" s="1"/>
  <c r="AFF58" i="24"/>
  <c r="LK12" i="24"/>
  <c r="AEX12" i="24" s="1"/>
  <c r="AEW12" i="24"/>
  <c r="MJ50" i="24"/>
  <c r="AME52" i="24" s="1"/>
  <c r="AFF50" i="24"/>
  <c r="HT58" i="24"/>
  <c r="ADR58" i="24"/>
  <c r="IL45" i="24"/>
  <c r="ADX45" i="24"/>
  <c r="HT22" i="24"/>
  <c r="ADR22" i="24"/>
  <c r="HT29" i="24"/>
  <c r="ADR29" i="24"/>
  <c r="IL57" i="24"/>
  <c r="ADX57" i="24"/>
  <c r="HH51" i="24"/>
  <c r="ADN51" i="24"/>
  <c r="IL41" i="24"/>
  <c r="ADX41" i="24"/>
  <c r="IR27" i="24"/>
  <c r="ADZ27" i="24"/>
  <c r="HT26" i="24"/>
  <c r="AKQ26" i="24" s="1"/>
  <c r="ADR26" i="24"/>
  <c r="HH52" i="24"/>
  <c r="ADN52" i="24"/>
  <c r="IL56" i="24"/>
  <c r="ADX56" i="24"/>
  <c r="IR40" i="24"/>
  <c r="ADZ40" i="24"/>
  <c r="IL42" i="24"/>
  <c r="ADX42" i="24"/>
  <c r="HH21" i="24"/>
  <c r="AKM21" i="24" s="1"/>
  <c r="ADN21" i="24"/>
  <c r="HT32" i="24"/>
  <c r="ADR32" i="24"/>
  <c r="IR20" i="24"/>
  <c r="ADZ20" i="24"/>
  <c r="IR39" i="24"/>
  <c r="ADZ39" i="24"/>
  <c r="HT59" i="24"/>
  <c r="ADR59" i="24"/>
  <c r="HH39" i="24"/>
  <c r="AKM39" i="24" s="1"/>
  <c r="ADN39" i="24"/>
  <c r="IL60" i="24"/>
  <c r="ADX60" i="24"/>
  <c r="HT57" i="24"/>
  <c r="AKQ57" i="24" s="1"/>
  <c r="ADR57" i="24"/>
  <c r="HH50" i="24"/>
  <c r="AKM50" i="24" s="1"/>
  <c r="ADN50" i="24"/>
  <c r="IR17" i="24"/>
  <c r="ADZ17" i="24"/>
  <c r="HH23" i="24"/>
  <c r="AKM23" i="24" s="1"/>
  <c r="ADN23" i="24"/>
  <c r="HT17" i="24"/>
  <c r="ADR17" i="24"/>
  <c r="OK24" i="24"/>
  <c r="OB25" i="24"/>
  <c r="AFU25" i="24" s="1"/>
  <c r="OC24" i="24"/>
  <c r="AMD58" i="24"/>
  <c r="AME58" i="24"/>
  <c r="AMD60" i="24"/>
  <c r="ANC7" i="24"/>
  <c r="AMD19" i="24"/>
  <c r="AMD27" i="24"/>
  <c r="AME35" i="24"/>
  <c r="AMD24" i="24"/>
  <c r="AMD59" i="24"/>
  <c r="AMD57" i="24"/>
  <c r="AMD23" i="24"/>
  <c r="AME57" i="24"/>
  <c r="AMD43" i="24"/>
  <c r="AME56" i="24"/>
  <c r="AMD56" i="24"/>
  <c r="AMD31" i="24"/>
  <c r="AME39" i="24"/>
  <c r="AMD55" i="24"/>
  <c r="AMD54" i="24"/>
  <c r="AMD53" i="24"/>
  <c r="AME27" i="24"/>
  <c r="AME54" i="24"/>
  <c r="AME53" i="24"/>
  <c r="AME21" i="24"/>
  <c r="MC10" i="24"/>
  <c r="MA10" i="24"/>
  <c r="AMB10" i="24" s="1"/>
  <c r="MB10" i="24" s="1"/>
  <c r="ACO10" i="24" s="1"/>
  <c r="LW10" i="24"/>
  <c r="AFB10" i="24" s="1"/>
  <c r="LU10" i="24"/>
  <c r="ALZ10" i="24" s="1"/>
  <c r="LV10" i="24" s="1"/>
  <c r="ACM10" i="24" s="1"/>
  <c r="AMD30" i="24"/>
  <c r="AMD33" i="24"/>
  <c r="AME43" i="24"/>
  <c r="MI10" i="24"/>
  <c r="MG10" i="24"/>
  <c r="AMD14" i="24" s="1"/>
  <c r="AME19" i="24"/>
  <c r="AME17" i="24"/>
  <c r="AME42" i="24"/>
  <c r="AME45" i="24"/>
  <c r="AJK18" i="24"/>
  <c r="AME44" i="24"/>
  <c r="LQ10" i="24"/>
  <c r="LO10" i="24"/>
  <c r="ALX10" i="24" s="1"/>
  <c r="LP10" i="24" s="1"/>
  <c r="ACK10" i="24" s="1"/>
  <c r="AME30" i="24"/>
  <c r="AME33" i="24"/>
  <c r="AME31" i="24"/>
  <c r="AMD16" i="24"/>
  <c r="AME26" i="24"/>
  <c r="AME29" i="24"/>
  <c r="AMD17" i="24"/>
  <c r="AMD42" i="24"/>
  <c r="AMD47" i="24"/>
  <c r="AMD45" i="24"/>
  <c r="AMD22" i="24"/>
  <c r="AMD25" i="24"/>
  <c r="AMD44" i="24"/>
  <c r="LK10" i="24"/>
  <c r="LI10" i="24"/>
  <c r="ALV10" i="24" s="1"/>
  <c r="LJ10" i="24" s="1"/>
  <c r="ACI10" i="24" s="1"/>
  <c r="AME20" i="24"/>
  <c r="AMD46" i="24"/>
  <c r="AMD50" i="24"/>
  <c r="AMD51" i="24"/>
  <c r="AMD49" i="24"/>
  <c r="AMD34" i="24"/>
  <c r="AMD37" i="24"/>
  <c r="AME22" i="24"/>
  <c r="AME25" i="24"/>
  <c r="AMD35" i="24"/>
  <c r="AMD39" i="24"/>
  <c r="AME51" i="24"/>
  <c r="AME46" i="24"/>
  <c r="AME50" i="24"/>
  <c r="AME49" i="24"/>
  <c r="AME28" i="24"/>
  <c r="AME38" i="24"/>
  <c r="AME41" i="24"/>
  <c r="AME34" i="24"/>
  <c r="AME37" i="24"/>
  <c r="AME40" i="24"/>
  <c r="AMD18" i="24"/>
  <c r="AMD21" i="24"/>
  <c r="AMD26" i="24"/>
  <c r="AMD29" i="24"/>
  <c r="AMD38" i="24"/>
  <c r="AMD41" i="24"/>
  <c r="AME23" i="24"/>
  <c r="AJH18" i="24"/>
  <c r="AKO72" i="24"/>
  <c r="AKJ67" i="24"/>
  <c r="AKN67" i="24"/>
  <c r="AKK70" i="24"/>
  <c r="JC71" i="24"/>
  <c r="IX71" i="24"/>
  <c r="ALA71" i="24" s="1"/>
  <c r="AKK72" i="24"/>
  <c r="AKX67" i="24"/>
  <c r="ALB67" i="24"/>
  <c r="ALB72" i="24"/>
  <c r="AKR69" i="24"/>
  <c r="ALP68" i="24"/>
  <c r="AKM71" i="24"/>
  <c r="AKM69" i="24"/>
  <c r="AKI72" i="24"/>
  <c r="AKZ64" i="24"/>
  <c r="AKZ69" i="24"/>
  <c r="ALN71" i="24"/>
  <c r="AKP67" i="24"/>
  <c r="AKF67" i="24"/>
  <c r="AKF71" i="24"/>
  <c r="AKF70" i="24"/>
  <c r="AKF72" i="24"/>
  <c r="AKN70" i="24"/>
  <c r="AKD61" i="24"/>
  <c r="AKD66" i="24"/>
  <c r="AKZ59" i="24"/>
  <c r="AKZ61" i="24"/>
  <c r="AKZ66" i="24"/>
  <c r="AKK67" i="24"/>
  <c r="AKO67" i="24"/>
  <c r="AKX69" i="24"/>
  <c r="AKJ71" i="24"/>
  <c r="AKR70" i="24"/>
  <c r="JC67" i="24"/>
  <c r="IX67" i="24"/>
  <c r="AKS69" i="24"/>
  <c r="ALQ68" i="24"/>
  <c r="AKR67" i="24"/>
  <c r="ALP70" i="24"/>
  <c r="ALP71" i="24"/>
  <c r="AKM65" i="24"/>
  <c r="ALB69" i="24"/>
  <c r="ALO71" i="24"/>
  <c r="AKN71" i="24"/>
  <c r="AKF68" i="24"/>
  <c r="AKQ67" i="24"/>
  <c r="AKH67" i="24"/>
  <c r="AKH69" i="24"/>
  <c r="AKN72" i="24"/>
  <c r="AKI67" i="24"/>
  <c r="AKD58" i="24"/>
  <c r="AKZ67" i="24"/>
  <c r="AKZ72" i="24"/>
  <c r="AKL69" i="24"/>
  <c r="AKO70" i="24"/>
  <c r="AKL70" i="24"/>
  <c r="AKR72" i="24"/>
  <c r="AKH70" i="24"/>
  <c r="AKX68" i="24"/>
  <c r="AKK71" i="24"/>
  <c r="ALP69" i="24"/>
  <c r="AKL68" i="24"/>
  <c r="AKQ68" i="24"/>
  <c r="AKS70" i="24"/>
  <c r="AKP69" i="24"/>
  <c r="AKZ68" i="24"/>
  <c r="AKS67" i="24"/>
  <c r="ALQ71" i="24"/>
  <c r="ALQ70" i="24"/>
  <c r="AKH71" i="24"/>
  <c r="AKL67" i="24"/>
  <c r="AKZ70" i="24"/>
  <c r="AKD68" i="24"/>
  <c r="AKD71" i="24"/>
  <c r="AKO71" i="24"/>
  <c r="AKG68" i="24"/>
  <c r="AKD72" i="24"/>
  <c r="AKN68" i="24"/>
  <c r="AKQ70" i="24"/>
  <c r="JC62" i="24"/>
  <c r="IX62" i="24"/>
  <c r="AKG67" i="24"/>
  <c r="AKG70" i="24"/>
  <c r="AKG72" i="24"/>
  <c r="AKG71" i="24"/>
  <c r="AKS68" i="24"/>
  <c r="AKQ71" i="24"/>
  <c r="AKI69" i="24"/>
  <c r="ALO69" i="24"/>
  <c r="JU71" i="24"/>
  <c r="JS71" i="24"/>
  <c r="AKZ58" i="24"/>
  <c r="AKZ63" i="24"/>
  <c r="AKX72" i="24"/>
  <c r="AKS72" i="24"/>
  <c r="AKD65" i="24"/>
  <c r="AKD70" i="24"/>
  <c r="AKQ63" i="24"/>
  <c r="ALP72" i="24"/>
  <c r="AKI70" i="24"/>
  <c r="ALN70" i="24"/>
  <c r="ALQ69" i="24"/>
  <c r="AKM68" i="24"/>
  <c r="ALN67" i="24"/>
  <c r="AKQ69" i="24"/>
  <c r="ALB68" i="24"/>
  <c r="AKJ68" i="24"/>
  <c r="AKI71" i="24"/>
  <c r="AKM67" i="24"/>
  <c r="ALB70" i="24"/>
  <c r="AKM64" i="24"/>
  <c r="AKE68" i="24"/>
  <c r="AKE71" i="24"/>
  <c r="AKD64" i="24"/>
  <c r="AKD67" i="24"/>
  <c r="AKE72" i="24"/>
  <c r="AKZ62" i="24"/>
  <c r="AKO68" i="24"/>
  <c r="AKD62" i="24"/>
  <c r="AKD59" i="24"/>
  <c r="AKJ70" i="24"/>
  <c r="AKJ72" i="24"/>
  <c r="AKL71" i="24"/>
  <c r="AKH72" i="24"/>
  <c r="ALO72" i="24"/>
  <c r="ALN68" i="24"/>
  <c r="AKE70" i="24"/>
  <c r="AKF69" i="24"/>
  <c r="ALQ72" i="24"/>
  <c r="AKP72" i="24"/>
  <c r="ALO70" i="24"/>
  <c r="AKL72" i="24"/>
  <c r="ALO67" i="24"/>
  <c r="AKQ65" i="24"/>
  <c r="AKK68" i="24"/>
  <c r="AKH68" i="24"/>
  <c r="JC70" i="24"/>
  <c r="IX70" i="24"/>
  <c r="AKE67" i="24"/>
  <c r="AKP70" i="24"/>
  <c r="AKZ60" i="24"/>
  <c r="ALC61" i="24"/>
  <c r="AKD60" i="24"/>
  <c r="AJH11" i="24"/>
  <c r="AJH10" i="24"/>
  <c r="DQ10" i="24" s="1"/>
  <c r="ZT10" i="24" s="1"/>
  <c r="AJJ11" i="24"/>
  <c r="DW11" i="24" s="1"/>
  <c r="ZV11" i="24" s="1"/>
  <c r="AJH17" i="24"/>
  <c r="AJF13" i="24"/>
  <c r="AJI17" i="24"/>
  <c r="AJF17" i="24"/>
  <c r="AJJ13" i="24"/>
  <c r="AKD54" i="24"/>
  <c r="AKD57" i="24"/>
  <c r="AKD55" i="24"/>
  <c r="AKD56" i="24"/>
  <c r="AJF11" i="24"/>
  <c r="AKZ57" i="24"/>
  <c r="AKZ56" i="24"/>
  <c r="AJF16" i="24"/>
  <c r="AJW15" i="24"/>
  <c r="AJF15" i="24"/>
  <c r="AJI16" i="24"/>
  <c r="AKD53" i="24"/>
  <c r="AKD52" i="24"/>
  <c r="AKD51" i="24"/>
  <c r="AKZ54" i="24"/>
  <c r="AKZ53" i="24"/>
  <c r="AKZ55" i="24"/>
  <c r="AKZ50" i="24"/>
  <c r="AJJ14" i="24"/>
  <c r="AJH14" i="24"/>
  <c r="AKZ23" i="24"/>
  <c r="AKZ52" i="24"/>
  <c r="AKZ51" i="24"/>
  <c r="AJJ12" i="24"/>
  <c r="AKZ17" i="24"/>
  <c r="AJY14" i="24"/>
  <c r="AJJ19" i="24"/>
  <c r="AKZ29" i="24"/>
  <c r="AJJ16" i="24"/>
  <c r="JR83" i="24"/>
  <c r="AEI83" i="24" s="1"/>
  <c r="EP83" i="24"/>
  <c r="EV83" i="24"/>
  <c r="CL94" i="24"/>
  <c r="ES94" i="24"/>
  <c r="EY94" i="24"/>
  <c r="GI12" i="24"/>
  <c r="ADF12" i="24" s="1"/>
  <c r="GG12" i="24"/>
  <c r="AKD17" i="24" s="1"/>
  <c r="AJH15" i="24"/>
  <c r="AIU95" i="24"/>
  <c r="JF95" i="24"/>
  <c r="AEE95" i="24" s="1"/>
  <c r="EY95" i="24"/>
  <c r="EG95" i="24"/>
  <c r="AIU79" i="24"/>
  <c r="EY79" i="24"/>
  <c r="EG79" i="24"/>
  <c r="AJF10" i="24"/>
  <c r="DK10" i="24" s="1"/>
  <c r="ZR10" i="24" s="1"/>
  <c r="AKD28" i="24"/>
  <c r="AKD31" i="24"/>
  <c r="JL89" i="24"/>
  <c r="AEG89" i="24" s="1"/>
  <c r="FB89" i="24"/>
  <c r="ES89" i="24"/>
  <c r="CF79" i="24"/>
  <c r="AIV79" i="24" s="1"/>
  <c r="FE79" i="24"/>
  <c r="ED79" i="24"/>
  <c r="CF75" i="24"/>
  <c r="AIV75" i="24" s="1"/>
  <c r="ED75" i="24"/>
  <c r="FE75" i="24"/>
  <c r="AJW11" i="24"/>
  <c r="FM11" i="24" s="1"/>
  <c r="AJW14" i="24"/>
  <c r="AJW12" i="24"/>
  <c r="AJW16" i="24"/>
  <c r="IE14" i="24"/>
  <c r="IC14" i="24"/>
  <c r="IK14" i="24"/>
  <c r="II14" i="24"/>
  <c r="IE11" i="24"/>
  <c r="IC11" i="24"/>
  <c r="AKD32" i="24"/>
  <c r="AKD35" i="24"/>
  <c r="AJY10" i="24"/>
  <c r="FS10" i="24" s="1"/>
  <c r="AAL10" i="24" s="1"/>
  <c r="AJY11" i="24"/>
  <c r="AJY13" i="24"/>
  <c r="AJY15" i="24"/>
  <c r="AKD50" i="24"/>
  <c r="AKD45" i="24"/>
  <c r="AKD19" i="24"/>
  <c r="JL73" i="24"/>
  <c r="FB73" i="24"/>
  <c r="ES73" i="24"/>
  <c r="JL101" i="24"/>
  <c r="AEG101" i="24" s="1"/>
  <c r="FB101" i="24"/>
  <c r="ES101" i="24"/>
  <c r="JR75" i="24"/>
  <c r="AEI75" i="24" s="1"/>
  <c r="EP75" i="24"/>
  <c r="EV75" i="24"/>
  <c r="IK10" i="24"/>
  <c r="II10" i="24"/>
  <c r="AKV10" i="24" s="1"/>
  <c r="IJ10" i="24" s="1"/>
  <c r="ABI10" i="24" s="1"/>
  <c r="AJF12" i="24"/>
  <c r="CF94" i="24"/>
  <c r="AIV94" i="24" s="1"/>
  <c r="JR94" i="24"/>
  <c r="AEI94" i="24" s="1"/>
  <c r="FB94" i="24"/>
  <c r="EG94" i="24"/>
  <c r="IK13" i="24"/>
  <c r="II13" i="24"/>
  <c r="AJJ18" i="24"/>
  <c r="CF100" i="24"/>
  <c r="AIV100" i="24" s="1"/>
  <c r="JR100" i="24"/>
  <c r="AEI100" i="24" s="1"/>
  <c r="EG100" i="24"/>
  <c r="FB100" i="24"/>
  <c r="IQ13" i="24"/>
  <c r="IO13" i="24"/>
  <c r="AKZ35" i="24"/>
  <c r="AKD24" i="24"/>
  <c r="AKD27" i="24"/>
  <c r="IK12" i="24"/>
  <c r="II12" i="24"/>
  <c r="IK11" i="24"/>
  <c r="II11" i="24"/>
  <c r="KM10" i="24"/>
  <c r="KK10" i="24"/>
  <c r="ALN10" i="24" s="1"/>
  <c r="KL10" i="24" s="1"/>
  <c r="ACA10" i="24" s="1"/>
  <c r="IQ10" i="24"/>
  <c r="IO10" i="24"/>
  <c r="AKX10" i="24" s="1"/>
  <c r="IP10" i="24" s="1"/>
  <c r="AKZ20" i="24"/>
  <c r="AKZ21" i="24"/>
  <c r="JR103" i="24"/>
  <c r="AEI103" i="24" s="1"/>
  <c r="EP103" i="24"/>
  <c r="EV103" i="24"/>
  <c r="EP102" i="24"/>
  <c r="FE102" i="24"/>
  <c r="JR81" i="24"/>
  <c r="AEI81" i="24" s="1"/>
  <c r="EP81" i="24"/>
  <c r="EV81" i="24"/>
  <c r="JR99" i="24"/>
  <c r="AEI99" i="24" s="1"/>
  <c r="EP99" i="24"/>
  <c r="EV99" i="24"/>
  <c r="CF101" i="24"/>
  <c r="AIV101" i="24" s="1"/>
  <c r="FE101" i="24"/>
  <c r="ED101" i="24"/>
  <c r="CF82" i="24"/>
  <c r="AIV82" i="24" s="1"/>
  <c r="JR82" i="24"/>
  <c r="AEI82" i="24" s="1"/>
  <c r="EG82" i="24"/>
  <c r="FB82" i="24"/>
  <c r="AIU107" i="24"/>
  <c r="JF107" i="24"/>
  <c r="AEE107" i="24" s="1"/>
  <c r="EY107" i="24"/>
  <c r="EG107" i="24"/>
  <c r="IE12" i="24"/>
  <c r="IC12" i="24"/>
  <c r="AKZ31" i="24"/>
  <c r="AKZ36" i="24"/>
  <c r="AIU90" i="24"/>
  <c r="JL90" i="24"/>
  <c r="AEG90" i="24" s="1"/>
  <c r="EV90" i="24"/>
  <c r="ED90" i="24"/>
  <c r="JL77" i="24"/>
  <c r="AEG77" i="24" s="1"/>
  <c r="FB77" i="24"/>
  <c r="ES77" i="24"/>
  <c r="AKD22" i="24"/>
  <c r="AKZ22" i="24"/>
  <c r="AKZ27" i="24"/>
  <c r="CF95" i="24"/>
  <c r="AIV95" i="24" s="1"/>
  <c r="FE95" i="24"/>
  <c r="ED95" i="24"/>
  <c r="JR95" i="24"/>
  <c r="AEI95" i="24" s="1"/>
  <c r="EP95" i="24"/>
  <c r="EV95" i="24"/>
  <c r="JR77" i="24"/>
  <c r="AEI77" i="24" s="1"/>
  <c r="EV77" i="24"/>
  <c r="EP77" i="24"/>
  <c r="AKD41" i="24"/>
  <c r="AKD46" i="24"/>
  <c r="AKZ34" i="24"/>
  <c r="AKZ39" i="24"/>
  <c r="AKZ32" i="24"/>
  <c r="AKD21" i="24"/>
  <c r="AKD26" i="24"/>
  <c r="FE78" i="24"/>
  <c r="EP78" i="24"/>
  <c r="FE82" i="24"/>
  <c r="EP82" i="24"/>
  <c r="AIU100" i="24"/>
  <c r="JL100" i="24"/>
  <c r="AEG100" i="24" s="1"/>
  <c r="ED100" i="24"/>
  <c r="EV100" i="24"/>
  <c r="EP87" i="24"/>
  <c r="JR87" i="24"/>
  <c r="AEI87" i="24" s="1"/>
  <c r="EV87" i="24"/>
  <c r="AIU77" i="24"/>
  <c r="JF77" i="24"/>
  <c r="AEE77" i="24" s="1"/>
  <c r="EG77" i="24"/>
  <c r="EY77" i="24"/>
  <c r="AIU109" i="24"/>
  <c r="EY109" i="24"/>
  <c r="EG109" i="24"/>
  <c r="CF106" i="24"/>
  <c r="AIV106" i="24" s="1"/>
  <c r="JR106" i="24"/>
  <c r="AEI106" i="24" s="1"/>
  <c r="EG106" i="24"/>
  <c r="FB106" i="24"/>
  <c r="FE84" i="24"/>
  <c r="EP84" i="24"/>
  <c r="AIU92" i="24"/>
  <c r="JF92" i="24"/>
  <c r="AEE92" i="24" s="1"/>
  <c r="JL92" i="24"/>
  <c r="AEG92" i="24" s="1"/>
  <c r="ED92" i="24"/>
  <c r="EV92" i="24"/>
  <c r="AJJ15" i="24"/>
  <c r="CF87" i="24"/>
  <c r="AIV87" i="24" s="1"/>
  <c r="FE87" i="24"/>
  <c r="ED87" i="24"/>
  <c r="CL82" i="24"/>
  <c r="EY82" i="24"/>
  <c r="ES82" i="24"/>
  <c r="AIU98" i="24"/>
  <c r="JF98" i="24"/>
  <c r="AEE98" i="24" s="1"/>
  <c r="JL98" i="24"/>
  <c r="AEG98" i="24" s="1"/>
  <c r="ED98" i="24"/>
  <c r="EV98" i="24"/>
  <c r="JL87" i="24"/>
  <c r="AEG87" i="24" s="1"/>
  <c r="FB87" i="24"/>
  <c r="ES87" i="24"/>
  <c r="CF77" i="24"/>
  <c r="AIV77" i="24" s="1"/>
  <c r="FE77" i="24"/>
  <c r="ED77" i="24"/>
  <c r="CF109" i="24"/>
  <c r="AIV109" i="24" s="1"/>
  <c r="ED109" i="24"/>
  <c r="FE109" i="24"/>
  <c r="AIU106" i="24"/>
  <c r="JL106" i="24"/>
  <c r="AEG106" i="24" s="1"/>
  <c r="EV106" i="24"/>
  <c r="ED106" i="24"/>
  <c r="CL84" i="24"/>
  <c r="AIX84" i="24" s="1"/>
  <c r="ES84" i="24"/>
  <c r="EY84" i="24"/>
  <c r="CF92" i="24"/>
  <c r="AIV92" i="24" s="1"/>
  <c r="JR92" i="24"/>
  <c r="AEI92" i="24" s="1"/>
  <c r="FB92" i="24"/>
  <c r="EG92" i="24"/>
  <c r="AIU84" i="24"/>
  <c r="JL84" i="24"/>
  <c r="AEG84" i="24" s="1"/>
  <c r="ED84" i="24"/>
  <c r="EV84" i="24"/>
  <c r="FE76" i="24"/>
  <c r="EP76" i="24"/>
  <c r="EP68" i="24"/>
  <c r="EQ68" i="24" s="1"/>
  <c r="FE68" i="24"/>
  <c r="FF68" i="24" s="1"/>
  <c r="CF91" i="24"/>
  <c r="AIV91" i="24" s="1"/>
  <c r="ED91" i="24"/>
  <c r="FE91" i="24"/>
  <c r="AIU104" i="24"/>
  <c r="JL104" i="24"/>
  <c r="AEG104" i="24" s="1"/>
  <c r="JF104" i="24"/>
  <c r="AEE104" i="24" s="1"/>
  <c r="EV104" i="24"/>
  <c r="ED104" i="24"/>
  <c r="CF93" i="24"/>
  <c r="AIV93" i="24" s="1"/>
  <c r="ED93" i="24"/>
  <c r="FE93" i="24"/>
  <c r="CF102" i="24"/>
  <c r="AIV102" i="24" s="1"/>
  <c r="JR102" i="24"/>
  <c r="AEI102" i="24" s="1"/>
  <c r="FB102" i="24"/>
  <c r="EG102" i="24"/>
  <c r="JL69" i="24"/>
  <c r="AEG69" i="24" s="1"/>
  <c r="FB69" i="24"/>
  <c r="FC69" i="24" s="1"/>
  <c r="ES69" i="24"/>
  <c r="ET69" i="24" s="1"/>
  <c r="AJH19" i="24"/>
  <c r="IQ11" i="24"/>
  <c r="IO11" i="24"/>
  <c r="GU10" i="24"/>
  <c r="GS10" i="24"/>
  <c r="AKH10" i="24" s="1"/>
  <c r="GT10" i="24" s="1"/>
  <c r="AAU10" i="24" s="1"/>
  <c r="AKZ38" i="24"/>
  <c r="AKZ25" i="24"/>
  <c r="AKZ30" i="24"/>
  <c r="AKZ19" i="24"/>
  <c r="AKZ24" i="24"/>
  <c r="HS10" i="24"/>
  <c r="HQ10" i="24"/>
  <c r="AKP10" i="24" s="1"/>
  <c r="HR10" i="24" s="1"/>
  <c r="ABC10" i="24" s="1"/>
  <c r="AKD36" i="24"/>
  <c r="AKD39" i="24"/>
  <c r="AJX11" i="24"/>
  <c r="FP11" i="24" s="1"/>
  <c r="AJX16" i="24"/>
  <c r="AJX12" i="24"/>
  <c r="AJX14" i="24"/>
  <c r="AJV10" i="24"/>
  <c r="FJ10" i="24" s="1"/>
  <c r="AAI10" i="24" s="1"/>
  <c r="AKU10" i="24"/>
  <c r="IG10" i="24" s="1"/>
  <c r="ABH10" i="24" s="1"/>
  <c r="AKU11" i="24"/>
  <c r="AJV11" i="24"/>
  <c r="AKU13" i="24"/>
  <c r="AJV15" i="24"/>
  <c r="AJV13" i="24"/>
  <c r="AKU15" i="24"/>
  <c r="AKD20" i="24"/>
  <c r="AKD23" i="24"/>
  <c r="CF71" i="24"/>
  <c r="FE71" i="24"/>
  <c r="FF71" i="24" s="1"/>
  <c r="ED71" i="24"/>
  <c r="EE71" i="24" s="1"/>
  <c r="CF78" i="24"/>
  <c r="AIV78" i="24" s="1"/>
  <c r="JR78" i="24"/>
  <c r="AEI78" i="24" s="1"/>
  <c r="FB78" i="24"/>
  <c r="EG78" i="24"/>
  <c r="FE72" i="24"/>
  <c r="FF72" i="24" s="1"/>
  <c r="EP72" i="24"/>
  <c r="EQ72" i="24" s="1"/>
  <c r="FE106" i="24"/>
  <c r="EP106" i="24"/>
  <c r="AKZ43" i="24"/>
  <c r="AKZ48" i="24"/>
  <c r="AKZ47" i="24"/>
  <c r="IE13" i="24"/>
  <c r="IC13" i="24"/>
  <c r="AJI11" i="24"/>
  <c r="DT11" i="24" s="1"/>
  <c r="ZU11" i="24" s="1"/>
  <c r="AJF14" i="24"/>
  <c r="JR109" i="24"/>
  <c r="AEI109" i="24" s="1"/>
  <c r="EV109" i="24"/>
  <c r="EP109" i="24"/>
  <c r="AKD18" i="24"/>
  <c r="IQ14" i="24"/>
  <c r="IO14" i="24"/>
  <c r="AKD29" i="24"/>
  <c r="AKD34" i="24"/>
  <c r="AIU81" i="24"/>
  <c r="EY81" i="24"/>
  <c r="EG81" i="24"/>
  <c r="CF90" i="24"/>
  <c r="AIV90" i="24" s="1"/>
  <c r="JR90" i="24"/>
  <c r="AEI90" i="24" s="1"/>
  <c r="EG90" i="24"/>
  <c r="FB90" i="24"/>
  <c r="CF72" i="24"/>
  <c r="JR72" i="24"/>
  <c r="AEI72" i="24" s="1"/>
  <c r="EG72" i="24"/>
  <c r="EH72" i="24" s="1"/>
  <c r="FB72" i="24"/>
  <c r="FC72" i="24" s="1"/>
  <c r="CF105" i="24"/>
  <c r="AIV105" i="24" s="1"/>
  <c r="FE105" i="24"/>
  <c r="ED105" i="24"/>
  <c r="AKD25" i="24"/>
  <c r="AKD30" i="24"/>
  <c r="AJJ17" i="24"/>
  <c r="AIU87" i="24"/>
  <c r="EY87" i="24"/>
  <c r="EG87" i="24"/>
  <c r="JR105" i="24"/>
  <c r="AEI105" i="24" s="1"/>
  <c r="EP105" i="24"/>
  <c r="EV105" i="24"/>
  <c r="AIU89" i="24"/>
  <c r="JF89" i="24"/>
  <c r="AEE89" i="24" s="1"/>
  <c r="EY89" i="24"/>
  <c r="EG89" i="24"/>
  <c r="EP108" i="24"/>
  <c r="FE108" i="24"/>
  <c r="EP92" i="24"/>
  <c r="FE92" i="24"/>
  <c r="CF99" i="24"/>
  <c r="AIV99" i="24" s="1"/>
  <c r="ED99" i="24"/>
  <c r="FE99" i="24"/>
  <c r="AIU76" i="24"/>
  <c r="JL76" i="24"/>
  <c r="AEG76" i="24" s="1"/>
  <c r="ED76" i="24"/>
  <c r="EV76" i="24"/>
  <c r="CF103" i="24"/>
  <c r="AIV103" i="24" s="1"/>
  <c r="FE103" i="24"/>
  <c r="ED103" i="24"/>
  <c r="JL70" i="24"/>
  <c r="AEG70" i="24" s="1"/>
  <c r="EV70" i="24"/>
  <c r="EW70" i="24" s="1"/>
  <c r="ED70" i="24"/>
  <c r="EE70" i="24" s="1"/>
  <c r="FE98" i="24"/>
  <c r="EP98" i="24"/>
  <c r="AKZ26" i="24"/>
  <c r="JL105" i="24"/>
  <c r="AEG105" i="24" s="1"/>
  <c r="FB105" i="24"/>
  <c r="ES105" i="24"/>
  <c r="CF89" i="24"/>
  <c r="AIV89" i="24" s="1"/>
  <c r="FE89" i="24"/>
  <c r="ED89" i="24"/>
  <c r="CL92" i="24"/>
  <c r="AIX92" i="24" s="1"/>
  <c r="ES92" i="24"/>
  <c r="EY92" i="24"/>
  <c r="AIU99" i="24"/>
  <c r="EY99" i="24"/>
  <c r="EG99" i="24"/>
  <c r="AIU103" i="24"/>
  <c r="EY103" i="24"/>
  <c r="EG103" i="24"/>
  <c r="CF70" i="24"/>
  <c r="JR70" i="24"/>
  <c r="AEI70" i="24" s="1"/>
  <c r="FB70" i="24"/>
  <c r="FC70" i="24" s="1"/>
  <c r="EG70" i="24"/>
  <c r="EH70" i="24" s="1"/>
  <c r="CL98" i="24"/>
  <c r="AIX98" i="24" s="1"/>
  <c r="EY98" i="24"/>
  <c r="ES98" i="24"/>
  <c r="AJJ20" i="24"/>
  <c r="FE80" i="24"/>
  <c r="EP80" i="24"/>
  <c r="JL91" i="24"/>
  <c r="AEG91" i="24" s="1"/>
  <c r="FB91" i="24"/>
  <c r="ES91" i="24"/>
  <c r="FE96" i="24"/>
  <c r="EP96" i="24"/>
  <c r="AIU108" i="24"/>
  <c r="JL108" i="24"/>
  <c r="AEG108" i="24" s="1"/>
  <c r="ED108" i="24"/>
  <c r="EV108" i="24"/>
  <c r="JR93" i="24"/>
  <c r="AEI93" i="24" s="1"/>
  <c r="EV93" i="24"/>
  <c r="EP93" i="24"/>
  <c r="AIU80" i="24"/>
  <c r="JL80" i="24"/>
  <c r="AEG80" i="24" s="1"/>
  <c r="JF80" i="24"/>
  <c r="AEE80" i="24" s="1"/>
  <c r="EV80" i="24"/>
  <c r="ED80" i="24"/>
  <c r="FE88" i="24"/>
  <c r="EP88" i="24"/>
  <c r="JR97" i="24"/>
  <c r="AEI97" i="24" s="1"/>
  <c r="EP97" i="24"/>
  <c r="EV97" i="24"/>
  <c r="FE74" i="24"/>
  <c r="EP74" i="24"/>
  <c r="AIU96" i="24"/>
  <c r="JL96" i="24"/>
  <c r="AEG96" i="24" s="1"/>
  <c r="EV96" i="24"/>
  <c r="ED96" i="24"/>
  <c r="AIU97" i="24"/>
  <c r="EY97" i="24"/>
  <c r="EG97" i="24"/>
  <c r="AJH16" i="24"/>
  <c r="AJH12" i="24"/>
  <c r="CF84" i="24"/>
  <c r="AIV84" i="24" s="1"/>
  <c r="JR84" i="24"/>
  <c r="AEI84" i="24" s="1"/>
  <c r="FB84" i="24"/>
  <c r="EG84" i="24"/>
  <c r="CL76" i="24"/>
  <c r="EY76" i="24"/>
  <c r="ES76" i="24"/>
  <c r="CL68" i="24"/>
  <c r="EY68" i="24"/>
  <c r="EZ68" i="24" s="1"/>
  <c r="ES68" i="24"/>
  <c r="ET68" i="24" s="1"/>
  <c r="AIU91" i="24"/>
  <c r="EY91" i="24"/>
  <c r="EG91" i="24"/>
  <c r="CL88" i="24"/>
  <c r="AIX88" i="24" s="1"/>
  <c r="EY88" i="24"/>
  <c r="ES88" i="24"/>
  <c r="CF104" i="24"/>
  <c r="AIV104" i="24" s="1"/>
  <c r="JR104" i="24"/>
  <c r="AEI104" i="24" s="1"/>
  <c r="EG104" i="24"/>
  <c r="FB104" i="24"/>
  <c r="JL97" i="24"/>
  <c r="AEG97" i="24" s="1"/>
  <c r="FB97" i="24"/>
  <c r="ES97" i="24"/>
  <c r="AIU93" i="24"/>
  <c r="EY93" i="24"/>
  <c r="EG93" i="24"/>
  <c r="CF96" i="24"/>
  <c r="AIV96" i="24" s="1"/>
  <c r="JR96" i="24"/>
  <c r="AEI96" i="24" s="1"/>
  <c r="EG96" i="24"/>
  <c r="FB96" i="24"/>
  <c r="AIU102" i="24"/>
  <c r="JL102" i="24"/>
  <c r="AEG102" i="24" s="1"/>
  <c r="EV102" i="24"/>
  <c r="ED102" i="24"/>
  <c r="CF97" i="24"/>
  <c r="AIV97" i="24" s="1"/>
  <c r="FE97" i="24"/>
  <c r="ED97" i="24"/>
  <c r="JR69" i="24"/>
  <c r="AEI69" i="24" s="1"/>
  <c r="EV69" i="24"/>
  <c r="EW69" i="24" s="1"/>
  <c r="EP69" i="24"/>
  <c r="EQ69" i="24" s="1"/>
  <c r="AJY12" i="24"/>
  <c r="AJY17" i="24"/>
  <c r="HM10" i="24"/>
  <c r="HK10" i="24"/>
  <c r="AKN10" i="24" s="1"/>
  <c r="HL10" i="24" s="1"/>
  <c r="ABA10" i="24" s="1"/>
  <c r="AKZ40" i="24"/>
  <c r="AKZ45" i="24"/>
  <c r="AKZ28" i="24"/>
  <c r="AKZ33" i="24"/>
  <c r="HY10" i="24"/>
  <c r="HW10" i="24"/>
  <c r="AKR10" i="24" s="1"/>
  <c r="HX10" i="24" s="1"/>
  <c r="ABE10" i="24" s="1"/>
  <c r="AKZ37" i="24"/>
  <c r="AKZ42" i="24"/>
  <c r="IW11" i="24"/>
  <c r="AEB11" i="24" s="1"/>
  <c r="IZ11" i="24"/>
  <c r="IU11" i="24"/>
  <c r="AKZ46" i="24"/>
  <c r="AKZ41" i="24"/>
  <c r="JI10" i="24"/>
  <c r="JG10" i="24"/>
  <c r="AJV12" i="24"/>
  <c r="CL86" i="24"/>
  <c r="ES86" i="24"/>
  <c r="EY86" i="24"/>
  <c r="EP79" i="24"/>
  <c r="JR79" i="24"/>
  <c r="AEI79" i="24" s="1"/>
  <c r="EV79" i="24"/>
  <c r="CF74" i="24"/>
  <c r="JR74" i="24"/>
  <c r="AEI74" i="24" s="1"/>
  <c r="EG74" i="24"/>
  <c r="FB74" i="24"/>
  <c r="AKD40" i="24"/>
  <c r="AKD43" i="24"/>
  <c r="CF81" i="24"/>
  <c r="AIV81" i="24" s="1"/>
  <c r="FE81" i="24"/>
  <c r="ED81" i="24"/>
  <c r="EP70" i="24"/>
  <c r="EQ70" i="24" s="1"/>
  <c r="FE70" i="24"/>
  <c r="FF70" i="24" s="1"/>
  <c r="JL95" i="24"/>
  <c r="AEG95" i="24" s="1"/>
  <c r="FB95" i="24"/>
  <c r="ES95" i="24"/>
  <c r="JR89" i="24"/>
  <c r="AEI89" i="24" s="1"/>
  <c r="EP89" i="24"/>
  <c r="EV89" i="24"/>
  <c r="JL72" i="24"/>
  <c r="AEG72" i="24" s="1"/>
  <c r="EV72" i="24"/>
  <c r="EW72" i="24" s="1"/>
  <c r="ED72" i="24"/>
  <c r="EE72" i="24" s="1"/>
  <c r="JR85" i="24"/>
  <c r="AEI85" i="24" s="1"/>
  <c r="EV85" i="24"/>
  <c r="EP85" i="24"/>
  <c r="EY73" i="24"/>
  <c r="EG73" i="24"/>
  <c r="AIU86" i="24"/>
  <c r="JF86" i="24"/>
  <c r="AEE86" i="24" s="1"/>
  <c r="JL86" i="24"/>
  <c r="AEG86" i="24" s="1"/>
  <c r="EV86" i="24"/>
  <c r="ED86" i="24"/>
  <c r="AIU105" i="24"/>
  <c r="EY105" i="24"/>
  <c r="EG105" i="24"/>
  <c r="AIU83" i="24"/>
  <c r="JF83" i="24"/>
  <c r="AEE83" i="24" s="1"/>
  <c r="EY83" i="24"/>
  <c r="EG83" i="24"/>
  <c r="JL107" i="24"/>
  <c r="AEG107" i="24" s="1"/>
  <c r="FB107" i="24"/>
  <c r="ES107" i="24"/>
  <c r="AIU75" i="24"/>
  <c r="EY75" i="24"/>
  <c r="EG75" i="24"/>
  <c r="FE104" i="24"/>
  <c r="EP104" i="24"/>
  <c r="AKD37" i="24"/>
  <c r="AKD42" i="24"/>
  <c r="CL70" i="24"/>
  <c r="ES70" i="24"/>
  <c r="ET70" i="24" s="1"/>
  <c r="EY70" i="24"/>
  <c r="EZ70" i="24" s="1"/>
  <c r="JL109" i="24"/>
  <c r="AEG109" i="24" s="1"/>
  <c r="FB109" i="24"/>
  <c r="ES109" i="24"/>
  <c r="AIU94" i="24"/>
  <c r="JL94" i="24"/>
  <c r="AEG94" i="24" s="1"/>
  <c r="EV94" i="24"/>
  <c r="ED94" i="24"/>
  <c r="JL85" i="24"/>
  <c r="AEG85" i="24" s="1"/>
  <c r="FB85" i="24"/>
  <c r="ES85" i="24"/>
  <c r="CF73" i="24"/>
  <c r="FE73" i="24"/>
  <c r="ED73" i="24"/>
  <c r="CF86" i="24"/>
  <c r="AIV86" i="24" s="1"/>
  <c r="JR86" i="24"/>
  <c r="AEI86" i="24" s="1"/>
  <c r="FB86" i="24"/>
  <c r="EG86" i="24"/>
  <c r="CF83" i="24"/>
  <c r="AIV83" i="24" s="1"/>
  <c r="ED83" i="24"/>
  <c r="FE83" i="24"/>
  <c r="JR107" i="24"/>
  <c r="AEI107" i="24" s="1"/>
  <c r="EP107" i="24"/>
  <c r="EV107" i="24"/>
  <c r="CL104" i="24"/>
  <c r="EY104" i="24"/>
  <c r="ES104" i="24"/>
  <c r="AKD49" i="24"/>
  <c r="AKD44" i="24"/>
  <c r="AKD47" i="24"/>
  <c r="AKD48" i="24"/>
  <c r="AJI12" i="24"/>
  <c r="CF98" i="24"/>
  <c r="AIV98" i="24" s="1"/>
  <c r="JR98" i="24"/>
  <c r="AEI98" i="24" s="1"/>
  <c r="EG98" i="24"/>
  <c r="FB98" i="24"/>
  <c r="AJH13" i="24"/>
  <c r="CL78" i="24"/>
  <c r="ES78" i="24"/>
  <c r="EY78" i="24"/>
  <c r="CL108" i="24"/>
  <c r="AIX108" i="24" s="1"/>
  <c r="EY108" i="24"/>
  <c r="ES108" i="24"/>
  <c r="CF76" i="24"/>
  <c r="AIV76" i="24" s="1"/>
  <c r="JR76" i="24"/>
  <c r="AEI76" i="24" s="1"/>
  <c r="EG76" i="24"/>
  <c r="FB76" i="24"/>
  <c r="CF88" i="24"/>
  <c r="AIV88" i="24" s="1"/>
  <c r="JR88" i="24"/>
  <c r="AEI88" i="24" s="1"/>
  <c r="EG88" i="24"/>
  <c r="FB88" i="24"/>
  <c r="CL80" i="24"/>
  <c r="EY80" i="24"/>
  <c r="ES80" i="24"/>
  <c r="AIU88" i="24"/>
  <c r="JL88" i="24"/>
  <c r="AEG88" i="24" s="1"/>
  <c r="EV88" i="24"/>
  <c r="ED88" i="24"/>
  <c r="JR91" i="24"/>
  <c r="AEI91" i="24" s="1"/>
  <c r="EP91" i="24"/>
  <c r="EV91" i="24"/>
  <c r="CL96" i="24"/>
  <c r="AIX96" i="24" s="1"/>
  <c r="EY96" i="24"/>
  <c r="ES96" i="24"/>
  <c r="CF108" i="24"/>
  <c r="AIV108" i="24" s="1"/>
  <c r="JR108" i="24"/>
  <c r="AEI108" i="24" s="1"/>
  <c r="FB108" i="24"/>
  <c r="EG108" i="24"/>
  <c r="JL93" i="24"/>
  <c r="AEG93" i="24" s="1"/>
  <c r="FB93" i="24"/>
  <c r="ES93" i="24"/>
  <c r="CF80" i="24"/>
  <c r="AIV80" i="24" s="1"/>
  <c r="JR80" i="24"/>
  <c r="AEI80" i="24" s="1"/>
  <c r="EG80" i="24"/>
  <c r="FB80" i="24"/>
  <c r="CL74" i="24"/>
  <c r="EY74" i="24"/>
  <c r="ES74" i="24"/>
  <c r="AJI14" i="24"/>
  <c r="AJI15" i="24"/>
  <c r="AJI13" i="24"/>
  <c r="JR73" i="24"/>
  <c r="EP73" i="24"/>
  <c r="EV73" i="24"/>
  <c r="EP86" i="24"/>
  <c r="FE86" i="24"/>
  <c r="JL103" i="24"/>
  <c r="AEG103" i="24" s="1"/>
  <c r="FB103" i="24"/>
  <c r="ES103" i="24"/>
  <c r="JF71" i="24"/>
  <c r="AEE71" i="24" s="1"/>
  <c r="EY71" i="24"/>
  <c r="EZ71" i="24" s="1"/>
  <c r="EG71" i="24"/>
  <c r="EH71" i="24" s="1"/>
  <c r="JL83" i="24"/>
  <c r="AEG83" i="24" s="1"/>
  <c r="FB83" i="24"/>
  <c r="ES83" i="24"/>
  <c r="CL102" i="24"/>
  <c r="ES102" i="24"/>
  <c r="EY102" i="24"/>
  <c r="JL79" i="24"/>
  <c r="AEG79" i="24" s="1"/>
  <c r="FB79" i="24"/>
  <c r="ES79" i="24"/>
  <c r="AIU78" i="24"/>
  <c r="JL78" i="24"/>
  <c r="AEG78" i="24" s="1"/>
  <c r="EV78" i="24"/>
  <c r="ED78" i="24"/>
  <c r="JR101" i="24"/>
  <c r="AEI101" i="24" s="1"/>
  <c r="EV101" i="24"/>
  <c r="EP101" i="24"/>
  <c r="JL81" i="24"/>
  <c r="AEG81" i="24" s="1"/>
  <c r="FB81" i="24"/>
  <c r="ES81" i="24"/>
  <c r="FE94" i="24"/>
  <c r="EP94" i="24"/>
  <c r="CL72" i="24"/>
  <c r="EY72" i="24"/>
  <c r="EZ72" i="24" s="1"/>
  <c r="ES72" i="24"/>
  <c r="ET72" i="24" s="1"/>
  <c r="JL99" i="24"/>
  <c r="AEG99" i="24" s="1"/>
  <c r="ES99" i="24"/>
  <c r="FB99" i="24"/>
  <c r="JF74" i="24"/>
  <c r="AEE74" i="24" s="1"/>
  <c r="JL74" i="24"/>
  <c r="AEG74" i="24" s="1"/>
  <c r="EV74" i="24"/>
  <c r="ED74" i="24"/>
  <c r="AIU101" i="24"/>
  <c r="JF101" i="24"/>
  <c r="AEE101" i="24" s="1"/>
  <c r="EG101" i="24"/>
  <c r="EY101" i="24"/>
  <c r="JL75" i="24"/>
  <c r="AEG75" i="24" s="1"/>
  <c r="ES75" i="24"/>
  <c r="FB75" i="24"/>
  <c r="AIU82" i="24"/>
  <c r="JL82" i="24"/>
  <c r="AEG82" i="24" s="1"/>
  <c r="EV82" i="24"/>
  <c r="ED82" i="24"/>
  <c r="CL106" i="24"/>
  <c r="EY106" i="24"/>
  <c r="ES106" i="24"/>
  <c r="CF107" i="24"/>
  <c r="AIV107" i="24" s="1"/>
  <c r="ED107" i="24"/>
  <c r="FE107" i="24"/>
  <c r="AKD33" i="24"/>
  <c r="AKD38" i="24"/>
  <c r="HA10" i="24"/>
  <c r="HB10" i="24" s="1"/>
  <c r="AKK10" i="24" s="1"/>
  <c r="HC10" i="24" s="1"/>
  <c r="AAX10" i="24" s="1"/>
  <c r="GY10" i="24"/>
  <c r="AKJ10" i="24" s="1"/>
  <c r="GZ10" i="24" s="1"/>
  <c r="AAW10" i="24" s="1"/>
  <c r="IE10" i="24"/>
  <c r="IC10" i="24"/>
  <c r="IQ12" i="24"/>
  <c r="IO12" i="24"/>
  <c r="AKZ18" i="24"/>
  <c r="IW10" i="24"/>
  <c r="AEB10" i="24" s="1"/>
  <c r="IZ10" i="24"/>
  <c r="IU10" i="24"/>
  <c r="JC14" i="24"/>
  <c r="IX14" i="24"/>
  <c r="ALA17" i="24" s="1"/>
  <c r="AKZ44" i="24"/>
  <c r="AKZ49" i="24"/>
  <c r="HG10" i="24"/>
  <c r="HE10" i="24"/>
  <c r="AKL10" i="24" s="1"/>
  <c r="HF10" i="24" s="1"/>
  <c r="AAY10" i="24" s="1"/>
  <c r="AKU12" i="24"/>
  <c r="MQ20" i="24"/>
  <c r="ACT19" i="24"/>
  <c r="MN19" i="24"/>
  <c r="ACS18" i="24"/>
  <c r="KF19" i="24"/>
  <c r="ABY18" i="24"/>
  <c r="KC18" i="24"/>
  <c r="ABX17" i="24"/>
  <c r="NO19" i="24"/>
  <c r="ADB18" i="24"/>
  <c r="NL19" i="24"/>
  <c r="ADA18" i="24"/>
  <c r="JZ19" i="24"/>
  <c r="ABW18" i="24"/>
  <c r="EL19" i="24"/>
  <c r="AAA19" i="24" s="1"/>
  <c r="EO19" i="24"/>
  <c r="AAB19" i="24" s="1"/>
  <c r="HK11" i="24"/>
  <c r="GV11" i="24"/>
  <c r="GM11" i="24"/>
  <c r="AKF11" i="24" s="1"/>
  <c r="GN11" i="24" s="1"/>
  <c r="AAS11" i="24" s="1"/>
  <c r="HQ11" i="24"/>
  <c r="GS11" i="24"/>
  <c r="LL11" i="24"/>
  <c r="HW11" i="24"/>
  <c r="HB11" i="24"/>
  <c r="HE11" i="24"/>
  <c r="GP11" i="24"/>
  <c r="AKG11" i="24" s="1"/>
  <c r="GQ11" i="24" s="1"/>
  <c r="AAT11" i="24" s="1"/>
  <c r="DH11" i="24"/>
  <c r="ZQ11" i="24" s="1"/>
  <c r="AJA17" i="24"/>
  <c r="AJD10" i="24"/>
  <c r="DE10" i="24" s="1"/>
  <c r="AJA10" i="24"/>
  <c r="CV10" i="24" s="1"/>
  <c r="ZM10" i="24" s="1"/>
  <c r="AJA11" i="24"/>
  <c r="AIH10" i="24"/>
  <c r="AIH11" i="24" s="1"/>
  <c r="AJG18" i="24"/>
  <c r="AJK19" i="24"/>
  <c r="AJG12" i="24"/>
  <c r="AJK10" i="24"/>
  <c r="DZ10" i="24" s="1"/>
  <c r="ZW10" i="24" s="1"/>
  <c r="AX10" i="24"/>
  <c r="AJA15" i="24"/>
  <c r="AJA12" i="24"/>
  <c r="AJA14" i="24"/>
  <c r="AJA13" i="24"/>
  <c r="AJA16" i="24"/>
  <c r="AJG17" i="24"/>
  <c r="AJK16" i="24"/>
  <c r="IO19" i="24"/>
  <c r="IX18" i="24"/>
  <c r="HB12" i="24"/>
  <c r="HE12" i="24"/>
  <c r="HK12" i="24"/>
  <c r="AJG13" i="24"/>
  <c r="AJG14" i="24"/>
  <c r="AJG15" i="24"/>
  <c r="AJG11" i="24"/>
  <c r="DN11" i="24" s="1"/>
  <c r="ZS11" i="24" s="1"/>
  <c r="AJK11" i="24"/>
  <c r="AJD14" i="24"/>
  <c r="AJD11" i="24"/>
  <c r="AJG16" i="24"/>
  <c r="CI105" i="24"/>
  <c r="AIW105" i="24" s="1"/>
  <c r="CI87" i="24"/>
  <c r="AIW87" i="24" s="1"/>
  <c r="CI95" i="24"/>
  <c r="AIW95" i="24" s="1"/>
  <c r="CI85" i="24"/>
  <c r="AIW85" i="24" s="1"/>
  <c r="CI91" i="24"/>
  <c r="AIW91" i="24" s="1"/>
  <c r="CI69" i="24"/>
  <c r="CI109" i="24"/>
  <c r="AIW109" i="24" s="1"/>
  <c r="CI93" i="24"/>
  <c r="AIW93" i="24" s="1"/>
  <c r="CI97" i="24"/>
  <c r="AIW97" i="24" s="1"/>
  <c r="CI77" i="24"/>
  <c r="AJK17" i="24"/>
  <c r="AJK13" i="24"/>
  <c r="AJK12" i="24"/>
  <c r="CI103" i="24"/>
  <c r="AIW103" i="24" s="1"/>
  <c r="CI83" i="24"/>
  <c r="CI79" i="24"/>
  <c r="CI81" i="24"/>
  <c r="AIW81" i="24" s="1"/>
  <c r="CI99" i="24"/>
  <c r="AIW99" i="24" s="1"/>
  <c r="CI75" i="24"/>
  <c r="CI107" i="24"/>
  <c r="AIW107" i="24" s="1"/>
  <c r="CI89" i="24"/>
  <c r="AIW89" i="24" s="1"/>
  <c r="AJK15" i="24"/>
  <c r="AJK14" i="24"/>
  <c r="AJD15" i="24"/>
  <c r="AJD12" i="24"/>
  <c r="AJD13" i="24"/>
  <c r="AIZ11" i="24"/>
  <c r="CS11" i="24" s="1"/>
  <c r="ZL11" i="24" s="1"/>
  <c r="CI73" i="24"/>
  <c r="CI101" i="24"/>
  <c r="DA90" i="24"/>
  <c r="EB90" i="24"/>
  <c r="DA100" i="24"/>
  <c r="EB100" i="24"/>
  <c r="EB71" i="24"/>
  <c r="DA71" i="24"/>
  <c r="CI68" i="24"/>
  <c r="CA68" i="24"/>
  <c r="CL85" i="24"/>
  <c r="CA85" i="24"/>
  <c r="CI94" i="24"/>
  <c r="CA94" i="24"/>
  <c r="CI88" i="24"/>
  <c r="CA88" i="24"/>
  <c r="CI82" i="24"/>
  <c r="CA82" i="24"/>
  <c r="CI108" i="24"/>
  <c r="CA108" i="24"/>
  <c r="CL97" i="24"/>
  <c r="CA97" i="24"/>
  <c r="CI74" i="24"/>
  <c r="CA74" i="24"/>
  <c r="CI84" i="24"/>
  <c r="AIW84" i="24" s="1"/>
  <c r="CA84" i="24"/>
  <c r="CI80" i="24"/>
  <c r="CA80" i="24"/>
  <c r="CI92" i="24"/>
  <c r="AIW92" i="24" s="1"/>
  <c r="CA92" i="24"/>
  <c r="CL87" i="24"/>
  <c r="CA87" i="24"/>
  <c r="CL99" i="24"/>
  <c r="CA99" i="24"/>
  <c r="CL107" i="24"/>
  <c r="CA107" i="24"/>
  <c r="CI76" i="24"/>
  <c r="CA76" i="24"/>
  <c r="CI96" i="24"/>
  <c r="CA96" i="24"/>
  <c r="CL79" i="24"/>
  <c r="CA79" i="24"/>
  <c r="CL77" i="24"/>
  <c r="CA77" i="24"/>
  <c r="CI98" i="24"/>
  <c r="AIW98" i="24" s="1"/>
  <c r="CA98" i="24"/>
  <c r="CL73" i="24"/>
  <c r="CA73" i="24"/>
  <c r="CI86" i="24"/>
  <c r="AIW86" i="24" s="1"/>
  <c r="CA86" i="24"/>
  <c r="CL103" i="24"/>
  <c r="CA103" i="24"/>
  <c r="CL91" i="24"/>
  <c r="AIX91" i="24" s="1"/>
  <c r="CA91" i="24"/>
  <c r="CL89" i="24"/>
  <c r="CA89" i="24"/>
  <c r="CL93" i="24"/>
  <c r="AIX93" i="24" s="1"/>
  <c r="CA93" i="24"/>
  <c r="CL75" i="24"/>
  <c r="CA75" i="24"/>
  <c r="CI106" i="24"/>
  <c r="CA106" i="24"/>
  <c r="CI78" i="24"/>
  <c r="CA78" i="24"/>
  <c r="CL95" i="24"/>
  <c r="AIX95" i="24" s="1"/>
  <c r="CA95" i="24"/>
  <c r="CL83" i="24"/>
  <c r="CA83" i="24"/>
  <c r="CI102" i="24"/>
  <c r="AIW102" i="24" s="1"/>
  <c r="CA102" i="24"/>
  <c r="CL101" i="24"/>
  <c r="CA101" i="24"/>
  <c r="CI72" i="24"/>
  <c r="CA72" i="24"/>
  <c r="CL69" i="24"/>
  <c r="CA69" i="24"/>
  <c r="CL105" i="24"/>
  <c r="AIX105" i="24" s="1"/>
  <c r="CA105" i="24"/>
  <c r="CI70" i="24"/>
  <c r="CA70" i="24"/>
  <c r="CL109" i="24"/>
  <c r="CA109" i="24"/>
  <c r="CL81" i="24"/>
  <c r="AIX81" i="24" s="1"/>
  <c r="CA81" i="24"/>
  <c r="CI104" i="24"/>
  <c r="CA104" i="24"/>
  <c r="ANP12" i="24"/>
  <c r="AMY12" i="24" s="1"/>
  <c r="AIZ14" i="24"/>
  <c r="AIZ13" i="24"/>
  <c r="AIZ12" i="24"/>
  <c r="AIZ15" i="24"/>
  <c r="AIV85" i="24"/>
  <c r="AIU85" i="24"/>
  <c r="AIX100" i="24"/>
  <c r="AIW90" i="24"/>
  <c r="AND16" i="24"/>
  <c r="ANH17" i="24" s="1"/>
  <c r="NE10" i="24"/>
  <c r="AML10" i="24" s="1"/>
  <c r="NF10" i="24" s="1"/>
  <c r="ACY10" i="24" s="1"/>
  <c r="ANH16" i="24"/>
  <c r="ANF13" i="24"/>
  <c r="ANF12" i="24"/>
  <c r="ANH14" i="24"/>
  <c r="ANH13" i="24"/>
  <c r="ANF15" i="24"/>
  <c r="ANF14" i="24"/>
  <c r="ANH12" i="24"/>
  <c r="ANF16" i="24"/>
  <c r="ANH15" i="24"/>
  <c r="Y10" i="24"/>
  <c r="C9" i="24"/>
  <c r="BF11" i="24"/>
  <c r="BB10" i="24"/>
  <c r="BD12" i="24"/>
  <c r="BD11" i="24"/>
  <c r="BB11" i="24"/>
  <c r="BF10" i="24"/>
  <c r="BF12" i="24"/>
  <c r="BE16" i="24"/>
  <c r="ZP16" i="24" s="1"/>
  <c r="BC16" i="24"/>
  <c r="BB12" i="24"/>
  <c r="AF116" i="17" l="1" a="1"/>
  <c r="AF116" i="17" s="1"/>
  <c r="KN10" i="24"/>
  <c r="ALO10" i="24" s="1"/>
  <c r="KO10" i="24" s="1"/>
  <c r="ACB10" i="24" s="1"/>
  <c r="AEP10" i="24"/>
  <c r="IR11" i="24"/>
  <c r="ADZ11" i="24"/>
  <c r="IL13" i="24"/>
  <c r="ADX13" i="24"/>
  <c r="JO73" i="24"/>
  <c r="AEH73" i="24" s="1"/>
  <c r="AEG73" i="24"/>
  <c r="IL14" i="24"/>
  <c r="ADX14" i="24"/>
  <c r="JV71" i="24"/>
  <c r="AEJ71" i="24"/>
  <c r="JD67" i="24"/>
  <c r="AED67" i="24"/>
  <c r="OL24" i="24"/>
  <c r="AFX24" i="24"/>
  <c r="AKQ59" i="24"/>
  <c r="AKM52" i="24"/>
  <c r="AKM51" i="24"/>
  <c r="HT11" i="24"/>
  <c r="ADR11" i="24"/>
  <c r="HH12" i="24"/>
  <c r="ADN12" i="24"/>
  <c r="HT14" i="24"/>
  <c r="AKQ19" i="24" s="1"/>
  <c r="ADR14" i="24"/>
  <c r="JD38" i="24"/>
  <c r="AED38" i="24"/>
  <c r="AKM49" i="24"/>
  <c r="AKM41" i="24"/>
  <c r="AKQ44" i="24"/>
  <c r="AKQ23" i="24"/>
  <c r="JD55" i="24"/>
  <c r="AED55" i="24"/>
  <c r="JD47" i="24"/>
  <c r="AED47" i="24"/>
  <c r="JD22" i="24"/>
  <c r="AED22" i="24"/>
  <c r="JD35" i="24"/>
  <c r="AED35" i="24"/>
  <c r="AKM29" i="24"/>
  <c r="AKQ24" i="24"/>
  <c r="AKQ25" i="24"/>
  <c r="AKM19" i="24"/>
  <c r="AKQ49" i="24"/>
  <c r="HH11" i="24"/>
  <c r="ADN11" i="24"/>
  <c r="AKM59" i="24"/>
  <c r="AKQ31" i="24"/>
  <c r="AKM28" i="24"/>
  <c r="AKM58" i="24"/>
  <c r="HN11" i="24"/>
  <c r="ADP11" i="24"/>
  <c r="AKM55" i="24"/>
  <c r="AKQ53" i="24"/>
  <c r="HH10" i="24"/>
  <c r="AKM11" i="24" s="1"/>
  <c r="ADN10" i="24"/>
  <c r="IR14" i="24"/>
  <c r="ADZ14" i="24"/>
  <c r="IL10" i="24"/>
  <c r="AKW10" i="24" s="1"/>
  <c r="IM10" i="24" s="1"/>
  <c r="ABJ10" i="24" s="1"/>
  <c r="ADX10" i="24"/>
  <c r="IR12" i="24"/>
  <c r="ADZ12" i="24"/>
  <c r="IL11" i="24"/>
  <c r="ADX11" i="24"/>
  <c r="IR13" i="24"/>
  <c r="ADZ13" i="24"/>
  <c r="JD70" i="24"/>
  <c r="AED70" i="24"/>
  <c r="LR10" i="24"/>
  <c r="ALY10" i="24" s="1"/>
  <c r="LS10" i="24" s="1"/>
  <c r="AEZ10" i="24"/>
  <c r="MD10" i="24"/>
  <c r="AMC10" i="24" s="1"/>
  <c r="ME10" i="24" s="1"/>
  <c r="ACP10" i="24" s="1"/>
  <c r="AFD10" i="24"/>
  <c r="AME59" i="24"/>
  <c r="JA11" i="24"/>
  <c r="AEC11" i="24"/>
  <c r="JD62" i="24"/>
  <c r="ALC64" i="24" s="1"/>
  <c r="AED62" i="24"/>
  <c r="LL10" i="24"/>
  <c r="ALW10" i="24" s="1"/>
  <c r="LM10" i="24" s="1"/>
  <c r="ACJ10" i="24" s="1"/>
  <c r="AEX10" i="24"/>
  <c r="MJ10" i="24"/>
  <c r="AME14" i="24" s="1"/>
  <c r="AFF10" i="24"/>
  <c r="AKQ58" i="24"/>
  <c r="JD43" i="24"/>
  <c r="AED43" i="24"/>
  <c r="AKQ35" i="24"/>
  <c r="AKQ40" i="24"/>
  <c r="AKM27" i="24"/>
  <c r="JD34" i="24"/>
  <c r="AED34" i="24"/>
  <c r="AKQ20" i="24"/>
  <c r="AKQ52" i="24"/>
  <c r="AKQ36" i="24"/>
  <c r="AKM36" i="24"/>
  <c r="HH13" i="24"/>
  <c r="AKM18" i="24" s="1"/>
  <c r="ADN13" i="24"/>
  <c r="JD26" i="24"/>
  <c r="AED26" i="24"/>
  <c r="AKM42" i="24"/>
  <c r="AKM54" i="24"/>
  <c r="AKQ41" i="24"/>
  <c r="AKM31" i="24"/>
  <c r="AKQ27" i="24"/>
  <c r="AKQ42" i="24"/>
  <c r="AKM34" i="24"/>
  <c r="AKQ37" i="24"/>
  <c r="AKQ60" i="24"/>
  <c r="AKQ28" i="24"/>
  <c r="AKM56" i="24"/>
  <c r="JD14" i="24"/>
  <c r="AED14" i="24"/>
  <c r="JJ10" i="24"/>
  <c r="AEF10" i="24"/>
  <c r="IF12" i="24"/>
  <c r="ADV12" i="24"/>
  <c r="IL12" i="24"/>
  <c r="ADX12" i="24"/>
  <c r="AME16" i="24"/>
  <c r="AKQ29" i="24"/>
  <c r="AKQ34" i="24"/>
  <c r="AKQ39" i="24"/>
  <c r="JD23" i="24"/>
  <c r="AED23" i="24"/>
  <c r="AKM40" i="24"/>
  <c r="AKQ47" i="24"/>
  <c r="AKM26" i="24"/>
  <c r="HT13" i="24"/>
  <c r="AKQ18" i="24" s="1"/>
  <c r="ADR13" i="24"/>
  <c r="HT12" i="24"/>
  <c r="AKQ17" i="24" s="1"/>
  <c r="ADR12" i="24"/>
  <c r="AKM44" i="24"/>
  <c r="AKQ33" i="24"/>
  <c r="JD31" i="24"/>
  <c r="AED31" i="24"/>
  <c r="AKM46" i="24"/>
  <c r="JD50" i="24"/>
  <c r="AED50" i="24"/>
  <c r="AKM22" i="24"/>
  <c r="AKM45" i="24"/>
  <c r="AKQ56" i="24"/>
  <c r="AKM38" i="24"/>
  <c r="AKM60" i="24"/>
  <c r="HZ10" i="24"/>
  <c r="AKS10" i="24" s="1"/>
  <c r="IA10" i="24" s="1"/>
  <c r="ABF10" i="24" s="1"/>
  <c r="ADT10" i="24"/>
  <c r="JA10" i="24"/>
  <c r="ALB10" i="24" s="1"/>
  <c r="JB10" i="24" s="1"/>
  <c r="ABO10" i="24" s="1"/>
  <c r="AEC10" i="24"/>
  <c r="JU73" i="24"/>
  <c r="AEJ73" i="24" s="1"/>
  <c r="AEI73" i="24"/>
  <c r="HN10" i="24"/>
  <c r="AKO10" i="24" s="1"/>
  <c r="HO10" i="24" s="1"/>
  <c r="ABB10" i="24" s="1"/>
  <c r="ADP10" i="24"/>
  <c r="IF13" i="24"/>
  <c r="ADV13" i="24"/>
  <c r="HT10" i="24"/>
  <c r="AKQ12" i="24" s="1"/>
  <c r="ADR10" i="24"/>
  <c r="IR10" i="24"/>
  <c r="AKY10" i="24" s="1"/>
  <c r="IS10" i="24" s="1"/>
  <c r="ABL10" i="24" s="1"/>
  <c r="ADZ10" i="24"/>
  <c r="IF14" i="24"/>
  <c r="ADV14" i="24"/>
  <c r="AME47" i="24"/>
  <c r="AME55" i="24"/>
  <c r="IF10" i="24"/>
  <c r="ADV10" i="24"/>
  <c r="GV10" i="24"/>
  <c r="AKI10" i="24" s="1"/>
  <c r="GW10" i="24" s="1"/>
  <c r="AAV10" i="24" s="1"/>
  <c r="ADJ10" i="24"/>
  <c r="IF11" i="24"/>
  <c r="ADV11" i="24"/>
  <c r="JD71" i="24"/>
  <c r="ALC71" i="24" s="1"/>
  <c r="AED71" i="24"/>
  <c r="AKQ32" i="24"/>
  <c r="AKQ22" i="24"/>
  <c r="AKM24" i="24"/>
  <c r="AKM57" i="24"/>
  <c r="AKM43" i="24"/>
  <c r="AKQ51" i="24"/>
  <c r="AKM35" i="24"/>
  <c r="AKM47" i="24"/>
  <c r="AKM33" i="24"/>
  <c r="JD58" i="24"/>
  <c r="ALC58" i="24" s="1"/>
  <c r="AED58" i="24"/>
  <c r="JD46" i="24"/>
  <c r="AED46" i="24"/>
  <c r="AKQ43" i="24"/>
  <c r="AKQ50" i="24"/>
  <c r="AKQ21" i="24"/>
  <c r="AKM32" i="24"/>
  <c r="AKQ30" i="24"/>
  <c r="AKM37" i="24"/>
  <c r="JD59" i="24"/>
  <c r="ALC59" i="24" s="1"/>
  <c r="AED59" i="24"/>
  <c r="JD19" i="24"/>
  <c r="AED19" i="24"/>
  <c r="AKM53" i="24"/>
  <c r="AKM25" i="24"/>
  <c r="AKQ55" i="24"/>
  <c r="OB26" i="24"/>
  <c r="AFU26" i="24" s="1"/>
  <c r="OK25" i="24"/>
  <c r="OC25" i="24"/>
  <c r="DT12" i="24"/>
  <c r="ZU12" i="24" s="1"/>
  <c r="ANC8" i="24"/>
  <c r="AME11" i="24"/>
  <c r="ALW11" i="24"/>
  <c r="LM11" i="24" s="1"/>
  <c r="ACJ11" i="24" s="1"/>
  <c r="AMD10" i="24"/>
  <c r="MH10" i="24" s="1"/>
  <c r="ACQ10" i="24" s="1"/>
  <c r="AMD13" i="24"/>
  <c r="AMD12" i="24"/>
  <c r="AMD15" i="24"/>
  <c r="AME12" i="24"/>
  <c r="AMD11" i="24"/>
  <c r="DQ11" i="24"/>
  <c r="ZT11" i="24" s="1"/>
  <c r="JO69" i="24"/>
  <c r="JM69" i="24"/>
  <c r="ALA67" i="24"/>
  <c r="ALA72" i="24"/>
  <c r="ALA68" i="24"/>
  <c r="ALA69" i="24"/>
  <c r="ALC67" i="24"/>
  <c r="ALC72" i="24"/>
  <c r="ALC68" i="24"/>
  <c r="ALC69" i="24"/>
  <c r="JO72" i="24"/>
  <c r="JM72" i="24"/>
  <c r="JI71" i="24"/>
  <c r="JG71" i="24"/>
  <c r="ALA70" i="24"/>
  <c r="ALC62" i="24"/>
  <c r="ALC65" i="24"/>
  <c r="ALC66" i="24"/>
  <c r="JU70" i="24"/>
  <c r="JS70" i="24"/>
  <c r="JU72" i="24"/>
  <c r="JS72" i="24"/>
  <c r="ALC70" i="24"/>
  <c r="JU69" i="24"/>
  <c r="JS69" i="24"/>
  <c r="JO70" i="24"/>
  <c r="JM70" i="24"/>
  <c r="ALC63" i="24"/>
  <c r="AKX11" i="24"/>
  <c r="IP11" i="24" s="1"/>
  <c r="AKX12" i="24"/>
  <c r="AKO11" i="24"/>
  <c r="HO11" i="24" s="1"/>
  <c r="ABB11" i="24" s="1"/>
  <c r="DK11" i="24"/>
  <c r="ZR11" i="24" s="1"/>
  <c r="AKH11" i="24"/>
  <c r="GT11" i="24" s="1"/>
  <c r="AAU11" i="24" s="1"/>
  <c r="FJ11" i="24"/>
  <c r="AAI11" i="24" s="1"/>
  <c r="AKP11" i="24"/>
  <c r="HR11" i="24" s="1"/>
  <c r="ABC11" i="24" s="1"/>
  <c r="AIH12" i="24"/>
  <c r="AIH13" i="24" s="1"/>
  <c r="AKD13" i="24"/>
  <c r="AKD16" i="24"/>
  <c r="AKN11" i="24"/>
  <c r="HL11" i="24" s="1"/>
  <c r="ABA11" i="24" s="1"/>
  <c r="AKI11" i="24"/>
  <c r="GW11" i="24" s="1"/>
  <c r="AAV11" i="24" s="1"/>
  <c r="AKZ11" i="24"/>
  <c r="AKX13" i="24"/>
  <c r="AKX18" i="24"/>
  <c r="ALA18" i="24"/>
  <c r="AKM13" i="24"/>
  <c r="IG11" i="24"/>
  <c r="AAJ11" i="24"/>
  <c r="FM12" i="24"/>
  <c r="AKM10" i="24"/>
  <c r="HI10" i="24" s="1"/>
  <c r="AKM14" i="24"/>
  <c r="AKM15" i="24"/>
  <c r="ALD10" i="24"/>
  <c r="JH10" i="24" s="1"/>
  <c r="ABQ10" i="24" s="1"/>
  <c r="AKX15" i="24"/>
  <c r="AKZ16" i="24"/>
  <c r="JC10" i="24"/>
  <c r="IX10" i="24"/>
  <c r="AKK11" i="24"/>
  <c r="HC11" i="24" s="1"/>
  <c r="AAX11" i="24" s="1"/>
  <c r="AKZ13" i="24"/>
  <c r="ALE10" i="24"/>
  <c r="JK10" i="24" s="1"/>
  <c r="ABR10" i="24" s="1"/>
  <c r="AKX17" i="24"/>
  <c r="AKZ14" i="24"/>
  <c r="AKX14" i="24"/>
  <c r="AAK11" i="24"/>
  <c r="FP12" i="24"/>
  <c r="JC11" i="24"/>
  <c r="IX11" i="24"/>
  <c r="AKX19" i="24"/>
  <c r="AKX16" i="24"/>
  <c r="AKM12" i="24"/>
  <c r="ALC17" i="24"/>
  <c r="ALC18" i="24"/>
  <c r="AKZ10" i="24"/>
  <c r="IV10" i="24" s="1"/>
  <c r="ABM10" i="24" s="1"/>
  <c r="AKZ12" i="24"/>
  <c r="AKZ15" i="24"/>
  <c r="AKQ10" i="24"/>
  <c r="HU10" i="24" s="1"/>
  <c r="ABD10" i="24" s="1"/>
  <c r="ABK10" i="24"/>
  <c r="FS11" i="24"/>
  <c r="AKD12" i="24"/>
  <c r="GH12" i="24" s="1"/>
  <c r="AKD15" i="24"/>
  <c r="AKD14" i="24"/>
  <c r="AKN12" i="24"/>
  <c r="AKL12" i="24"/>
  <c r="MN20" i="24"/>
  <c r="ACS19" i="24"/>
  <c r="MQ21" i="24"/>
  <c r="ACT20" i="24"/>
  <c r="KF20" i="24"/>
  <c r="ABY19" i="24"/>
  <c r="KC19" i="24"/>
  <c r="ABX18" i="24"/>
  <c r="JZ20" i="24"/>
  <c r="ABW19" i="24"/>
  <c r="NL20" i="24"/>
  <c r="ADA19" i="24"/>
  <c r="NO20" i="24"/>
  <c r="ADB19" i="24"/>
  <c r="AKK12" i="24"/>
  <c r="DH12" i="24"/>
  <c r="EO20" i="24"/>
  <c r="AAB20" i="24" s="1"/>
  <c r="EL20" i="24"/>
  <c r="AAA20" i="24" s="1"/>
  <c r="GY11" i="24"/>
  <c r="AKJ11" i="24" s="1"/>
  <c r="GZ11" i="24" s="1"/>
  <c r="AAW11" i="24" s="1"/>
  <c r="HZ11" i="24"/>
  <c r="AKS11" i="24" s="1"/>
  <c r="IA11" i="24" s="1"/>
  <c r="ABF11" i="24" s="1"/>
  <c r="GJ12" i="24"/>
  <c r="AKE12" i="24" s="1"/>
  <c r="GK12" i="24" s="1"/>
  <c r="AAR12" i="24" s="1"/>
  <c r="KK11" i="24"/>
  <c r="ALN11" i="24" s="1"/>
  <c r="KL11" i="24" s="1"/>
  <c r="ACA11" i="24" s="1"/>
  <c r="LI11" i="24"/>
  <c r="ALV11" i="24" s="1"/>
  <c r="LJ11" i="24" s="1"/>
  <c r="ACI11" i="24" s="1"/>
  <c r="KN11" i="24"/>
  <c r="ALO11" i="24" s="1"/>
  <c r="KO11" i="24" s="1"/>
  <c r="ACB11" i="24" s="1"/>
  <c r="GP12" i="24"/>
  <c r="AKG12" i="24" s="1"/>
  <c r="GQ12" i="24" s="1"/>
  <c r="AAT12" i="24" s="1"/>
  <c r="AKL11" i="24"/>
  <c r="HF11" i="24" s="1"/>
  <c r="HN12" i="24"/>
  <c r="AKO12" i="24" s="1"/>
  <c r="KW11" i="24"/>
  <c r="ALR11" i="24" s="1"/>
  <c r="KX11" i="24" s="1"/>
  <c r="ACE11" i="24" s="1"/>
  <c r="LF11" i="24"/>
  <c r="ALU11" i="24" s="1"/>
  <c r="LG11" i="24" s="1"/>
  <c r="ACH11" i="24" s="1"/>
  <c r="GS12" i="24"/>
  <c r="AKH12" i="24" s="1"/>
  <c r="HQ12" i="24"/>
  <c r="AKP12" i="24" s="1"/>
  <c r="MA11" i="24"/>
  <c r="AMB11" i="24" s="1"/>
  <c r="MB11" i="24" s="1"/>
  <c r="ACO11" i="24" s="1"/>
  <c r="KH11" i="24"/>
  <c r="ALM11" i="24" s="1"/>
  <c r="KI11" i="24" s="1"/>
  <c r="ABZ11" i="24" s="1"/>
  <c r="AKR11" i="24"/>
  <c r="HX11" i="24" s="1"/>
  <c r="ABE11" i="24" s="1"/>
  <c r="LL12" i="24"/>
  <c r="ALW12" i="24" s="1"/>
  <c r="HW12" i="24"/>
  <c r="AKR12" i="24" s="1"/>
  <c r="MD11" i="24"/>
  <c r="AMC11" i="24" s="1"/>
  <c r="ME11" i="24" s="1"/>
  <c r="ACP11" i="24" s="1"/>
  <c r="DE11" i="24"/>
  <c r="DE12" i="24" s="1"/>
  <c r="DZ11" i="24"/>
  <c r="ZW11" i="24" s="1"/>
  <c r="CV11" i="24"/>
  <c r="ZM11" i="24" s="1"/>
  <c r="IO20" i="24"/>
  <c r="AKX20" i="24" s="1"/>
  <c r="IX19" i="24"/>
  <c r="ALA19" i="24" s="1"/>
  <c r="GS13" i="24"/>
  <c r="GJ13" i="24"/>
  <c r="HE13" i="24"/>
  <c r="AKL13" i="24" s="1"/>
  <c r="KT12" i="24"/>
  <c r="LI12" i="24"/>
  <c r="KK12" i="24"/>
  <c r="LO12" i="24"/>
  <c r="KH12" i="24"/>
  <c r="LU12" i="24"/>
  <c r="KW12" i="24"/>
  <c r="MA12" i="24"/>
  <c r="KN12" i="24"/>
  <c r="CZ11" i="24"/>
  <c r="ANS12" i="24"/>
  <c r="ANT12" i="24"/>
  <c r="AIX101" i="24"/>
  <c r="AIW83" i="24"/>
  <c r="AIX89" i="24"/>
  <c r="AIX99" i="24"/>
  <c r="AIW82" i="24"/>
  <c r="AIX82" i="24"/>
  <c r="AIX86" i="24"/>
  <c r="DA109" i="24"/>
  <c r="EB109" i="24"/>
  <c r="EB89" i="24"/>
  <c r="DA89" i="24"/>
  <c r="DA96" i="24"/>
  <c r="EB96" i="24"/>
  <c r="EB87" i="24"/>
  <c r="DA87" i="24"/>
  <c r="EB88" i="24"/>
  <c r="DA88" i="24"/>
  <c r="AIX94" i="24"/>
  <c r="AIX106" i="24"/>
  <c r="AIX109" i="24"/>
  <c r="AIW96" i="24"/>
  <c r="AIX87" i="24"/>
  <c r="AIW88" i="24"/>
  <c r="AIW101" i="24"/>
  <c r="DA102" i="24"/>
  <c r="EB102" i="24"/>
  <c r="EB106" i="24"/>
  <c r="DA106" i="24"/>
  <c r="EB91" i="24"/>
  <c r="DA91" i="24"/>
  <c r="DA98" i="24"/>
  <c r="EB98" i="24"/>
  <c r="DA92" i="24"/>
  <c r="EB92" i="24"/>
  <c r="EB97" i="24"/>
  <c r="DA97" i="24"/>
  <c r="EB94" i="24"/>
  <c r="DA94" i="24"/>
  <c r="AIW106" i="24"/>
  <c r="AIX97" i="24"/>
  <c r="AIW94" i="24"/>
  <c r="AIW100" i="24"/>
  <c r="DA104" i="24"/>
  <c r="EB104" i="24"/>
  <c r="DA83" i="24"/>
  <c r="EB83" i="24"/>
  <c r="EB103" i="24"/>
  <c r="DA103" i="24"/>
  <c r="DA107" i="24"/>
  <c r="EB107" i="24"/>
  <c r="DA108" i="24"/>
  <c r="EB108" i="24"/>
  <c r="EB85" i="24"/>
  <c r="DA85" i="24"/>
  <c r="AIX102" i="24"/>
  <c r="AIW104" i="24"/>
  <c r="AIX83" i="24"/>
  <c r="AIX103" i="24"/>
  <c r="AIX107" i="24"/>
  <c r="AIW108" i="24"/>
  <c r="AIX90" i="24"/>
  <c r="AIX104" i="24"/>
  <c r="DA81" i="24"/>
  <c r="EB81" i="24"/>
  <c r="DA105" i="24"/>
  <c r="EB105" i="24"/>
  <c r="EB101" i="24"/>
  <c r="DA101" i="24"/>
  <c r="DA95" i="24"/>
  <c r="EB95" i="24"/>
  <c r="EB93" i="24"/>
  <c r="DA93" i="24"/>
  <c r="EB86" i="24"/>
  <c r="DA86" i="24"/>
  <c r="EB99" i="24"/>
  <c r="DA99" i="24"/>
  <c r="DA84" i="24"/>
  <c r="EB84" i="24"/>
  <c r="DA82" i="24"/>
  <c r="EB82" i="24"/>
  <c r="AIX74" i="24"/>
  <c r="AIW79" i="24"/>
  <c r="AIX85" i="24"/>
  <c r="AIW75" i="24"/>
  <c r="AIX80" i="24"/>
  <c r="AIX76" i="24"/>
  <c r="AIW78" i="24"/>
  <c r="AIW77" i="24"/>
  <c r="AIW73" i="24"/>
  <c r="AIX77" i="24"/>
  <c r="DA77" i="24"/>
  <c r="EB77" i="24"/>
  <c r="EB80" i="24"/>
  <c r="DA80" i="24"/>
  <c r="AIW80" i="24"/>
  <c r="EB69" i="24"/>
  <c r="DA69" i="24"/>
  <c r="DA78" i="24"/>
  <c r="EB78" i="24"/>
  <c r="DA79" i="24"/>
  <c r="EB79" i="24"/>
  <c r="DA68" i="24"/>
  <c r="EB68" i="24"/>
  <c r="AIX79" i="24"/>
  <c r="EB70" i="24"/>
  <c r="DA70" i="24"/>
  <c r="DA73" i="24"/>
  <c r="EB73" i="24"/>
  <c r="EB74" i="24"/>
  <c r="DA74" i="24"/>
  <c r="AIX73" i="24"/>
  <c r="AIW74" i="24"/>
  <c r="AIX78" i="24"/>
  <c r="EB72" i="24"/>
  <c r="DA72" i="24"/>
  <c r="EB75" i="24"/>
  <c r="DA75" i="24"/>
  <c r="EB76" i="24"/>
  <c r="DA76" i="24"/>
  <c r="AIX75" i="24"/>
  <c r="AIW76" i="24"/>
  <c r="EB11" i="24"/>
  <c r="DN12" i="24"/>
  <c r="ZS12" i="24" s="1"/>
  <c r="AND17" i="24"/>
  <c r="ANF18" i="24" s="1"/>
  <c r="ANF17" i="24"/>
  <c r="DW12" i="24"/>
  <c r="ZV12" i="24" s="1"/>
  <c r="NE11" i="24"/>
  <c r="AML11" i="24" s="1"/>
  <c r="NF11" i="24" s="1"/>
  <c r="ACY11" i="24" s="1"/>
  <c r="CS12" i="24"/>
  <c r="ZL12" i="24" s="1"/>
  <c r="AMY13" i="24"/>
  <c r="ANB12" i="24"/>
  <c r="ANA12" i="24"/>
  <c r="BE19" i="24"/>
  <c r="ZP19" i="24" s="1"/>
  <c r="BC21" i="24"/>
  <c r="BE21" i="24"/>
  <c r="ZP21" i="24" s="1"/>
  <c r="BE22" i="24"/>
  <c r="ZP22" i="24" s="1"/>
  <c r="BC19" i="24"/>
  <c r="BE18" i="24"/>
  <c r="ZP18" i="24" s="1"/>
  <c r="BC20" i="24"/>
  <c r="BC17" i="24"/>
  <c r="BC22" i="24"/>
  <c r="BC18" i="24"/>
  <c r="BE20" i="24"/>
  <c r="ZP20" i="24" s="1"/>
  <c r="BE17" i="24"/>
  <c r="ZP17" i="24" s="1"/>
  <c r="BB13" i="24"/>
  <c r="BD13" i="24"/>
  <c r="BF13" i="24"/>
  <c r="AOS10" i="24" a="1"/>
  <c r="AF117" i="17" l="1" a="1"/>
  <c r="AF117" i="17" s="1"/>
  <c r="ALB11" i="24"/>
  <c r="JB11" i="24" s="1"/>
  <c r="ABO11" i="24" s="1"/>
  <c r="AME13" i="24"/>
  <c r="ALC50" i="24"/>
  <c r="ALC53" i="24"/>
  <c r="ALC54" i="24"/>
  <c r="JJ71" i="24"/>
  <c r="AEF71" i="24"/>
  <c r="JD11" i="24"/>
  <c r="AED11" i="24"/>
  <c r="JV70" i="24"/>
  <c r="AEJ70" i="24"/>
  <c r="JP72" i="24"/>
  <c r="AEH72" i="24"/>
  <c r="AME10" i="24"/>
  <c r="MK10" i="24" s="1"/>
  <c r="ACR10" i="24" s="1"/>
  <c r="ALC40" i="24"/>
  <c r="ALC35" i="24"/>
  <c r="AKM17" i="24"/>
  <c r="ALC34" i="24"/>
  <c r="ALC37" i="24"/>
  <c r="ALC39" i="24"/>
  <c r="JP70" i="24"/>
  <c r="AEH70" i="24"/>
  <c r="AKQ11" i="24"/>
  <c r="ALC24" i="24"/>
  <c r="ALC21" i="24"/>
  <c r="ALC20" i="24"/>
  <c r="ALC19" i="24"/>
  <c r="AKM16" i="24"/>
  <c r="JD10" i="24"/>
  <c r="AED10" i="24"/>
  <c r="AKQ13" i="24"/>
  <c r="JP69" i="24"/>
  <c r="AEH69" i="24"/>
  <c r="ALC31" i="24"/>
  <c r="ALC36" i="24"/>
  <c r="ALC33" i="24"/>
  <c r="ALC32" i="24"/>
  <c r="ALC22" i="24"/>
  <c r="ALC25" i="24"/>
  <c r="ALC27" i="24"/>
  <c r="AKQ16" i="24"/>
  <c r="AKQ14" i="24"/>
  <c r="JV69" i="24"/>
  <c r="AEJ69" i="24"/>
  <c r="OL25" i="24"/>
  <c r="AFX25" i="24"/>
  <c r="ALC46" i="24"/>
  <c r="ALC51" i="24"/>
  <c r="ALC49" i="24"/>
  <c r="ALC48" i="24"/>
  <c r="ALC43" i="24"/>
  <c r="ALC45" i="24"/>
  <c r="ALC44" i="24"/>
  <c r="ALC52" i="24"/>
  <c r="ALC47" i="24"/>
  <c r="ALC38" i="24"/>
  <c r="ALC41" i="24"/>
  <c r="ALC42" i="24"/>
  <c r="AKQ15" i="24"/>
  <c r="AME15" i="24"/>
  <c r="ALC23" i="24"/>
  <c r="ALC28" i="24"/>
  <c r="JV72" i="24"/>
  <c r="AEJ72" i="24"/>
  <c r="ALC26" i="24"/>
  <c r="ALC29" i="24"/>
  <c r="ALC30" i="24"/>
  <c r="ALC60" i="24"/>
  <c r="ALC56" i="24"/>
  <c r="ALC57" i="24"/>
  <c r="ALC55" i="24"/>
  <c r="OB27" i="24"/>
  <c r="AFU27" i="24" s="1"/>
  <c r="OK26" i="24"/>
  <c r="OC26" i="24"/>
  <c r="DT13" i="24"/>
  <c r="ZU13" i="24" s="1"/>
  <c r="LM12" i="24"/>
  <c r="ACJ12" i="24" s="1"/>
  <c r="MH11" i="24"/>
  <c r="MH12" i="24" s="1"/>
  <c r="DK12" i="24"/>
  <c r="ZR12" i="24" s="1"/>
  <c r="ANC9" i="24"/>
  <c r="DQ12" i="24"/>
  <c r="ZT12" i="24" s="1"/>
  <c r="HO12" i="24"/>
  <c r="ABB12" i="24" s="1"/>
  <c r="HL12" i="24"/>
  <c r="ABA12" i="24" s="1"/>
  <c r="HR12" i="24"/>
  <c r="ABC12" i="24" s="1"/>
  <c r="HC12" i="24"/>
  <c r="AAX12" i="24" s="1"/>
  <c r="FJ12" i="24"/>
  <c r="FJ13" i="24" s="1"/>
  <c r="GT12" i="24"/>
  <c r="AAU12" i="24" s="1"/>
  <c r="IV11" i="24"/>
  <c r="ABM11" i="24" s="1"/>
  <c r="ALA14" i="24"/>
  <c r="ALV12" i="24"/>
  <c r="LJ12" i="24" s="1"/>
  <c r="ACI12" i="24" s="1"/>
  <c r="ALC14" i="24"/>
  <c r="ALR12" i="24"/>
  <c r="KX12" i="24" s="1"/>
  <c r="ACE12" i="24" s="1"/>
  <c r="HU11" i="24"/>
  <c r="AAZ10" i="24"/>
  <c r="HI11" i="24"/>
  <c r="GH13" i="24"/>
  <c r="AAQ12" i="24"/>
  <c r="AAJ12" i="24"/>
  <c r="FM13" i="24"/>
  <c r="DA11" i="24"/>
  <c r="KP11" i="24"/>
  <c r="AAL11" i="24"/>
  <c r="FS12" i="24"/>
  <c r="ALA11" i="24"/>
  <c r="ALA16" i="24"/>
  <c r="AAK12" i="24"/>
  <c r="FP13" i="24"/>
  <c r="ABK11" i="24"/>
  <c r="IP12" i="24"/>
  <c r="ALC11" i="24"/>
  <c r="ALC16" i="24"/>
  <c r="ALA10" i="24"/>
  <c r="IY10" i="24" s="1"/>
  <c r="ABN10" i="24" s="1"/>
  <c r="ALA12" i="24"/>
  <c r="ALA13" i="24"/>
  <c r="ALA15" i="24"/>
  <c r="ALC10" i="24"/>
  <c r="JE10" i="24" s="1"/>
  <c r="ABP10" i="24" s="1"/>
  <c r="ALC12" i="24"/>
  <c r="ALC13" i="24"/>
  <c r="ALC15" i="24"/>
  <c r="IG12" i="24"/>
  <c r="ABH11" i="24"/>
  <c r="AKE13" i="24"/>
  <c r="GK13" i="24" s="1"/>
  <c r="AAR13" i="24" s="1"/>
  <c r="ALM12" i="24"/>
  <c r="KI12" i="24" s="1"/>
  <c r="ABZ12" i="24" s="1"/>
  <c r="DH13" i="24"/>
  <c r="ZQ13" i="24" s="1"/>
  <c r="ZQ12" i="24"/>
  <c r="MQ22" i="24"/>
  <c r="ACT21" i="24"/>
  <c r="MN21" i="24"/>
  <c r="ACS20" i="24"/>
  <c r="KC20" i="24"/>
  <c r="ABX19" i="24"/>
  <c r="KF21" i="24"/>
  <c r="ABY20" i="24"/>
  <c r="HF12" i="24"/>
  <c r="AAY12" i="24" s="1"/>
  <c r="AAY11" i="24"/>
  <c r="NO21" i="24"/>
  <c r="ADB20" i="24"/>
  <c r="NL21" i="24"/>
  <c r="ADA20" i="24"/>
  <c r="JZ21" i="24"/>
  <c r="ABW20" i="24"/>
  <c r="ALN12" i="24"/>
  <c r="KL12" i="24" s="1"/>
  <c r="ACA12" i="24" s="1"/>
  <c r="EL21" i="24"/>
  <c r="AAA21" i="24" s="1"/>
  <c r="EO21" i="24"/>
  <c r="AAB21" i="24" s="1"/>
  <c r="DZ12" i="24"/>
  <c r="ZW12" i="24" s="1"/>
  <c r="AMB12" i="24"/>
  <c r="MB12" i="24" s="1"/>
  <c r="ACO12" i="24" s="1"/>
  <c r="HB13" i="24"/>
  <c r="AKK13" i="24" s="1"/>
  <c r="HX12" i="24"/>
  <c r="ABE12" i="24" s="1"/>
  <c r="LR12" i="24"/>
  <c r="AKH13" i="24"/>
  <c r="GT13" i="24" s="1"/>
  <c r="AAU13" i="24" s="1"/>
  <c r="ALO12" i="24"/>
  <c r="KO12" i="24" s="1"/>
  <c r="ACB12" i="24" s="1"/>
  <c r="KZ12" i="24"/>
  <c r="KQ12" i="24"/>
  <c r="GY13" i="24"/>
  <c r="HZ13" i="24"/>
  <c r="LF12" i="24"/>
  <c r="ALU12" i="24" s="1"/>
  <c r="LG12" i="24" s="1"/>
  <c r="ACH12" i="24" s="1"/>
  <c r="KZ11" i="24"/>
  <c r="ALS11" i="24" s="1"/>
  <c r="LA11" i="24" s="1"/>
  <c r="LC12" i="24"/>
  <c r="MD12" i="24"/>
  <c r="AMC12" i="24" s="1"/>
  <c r="ME12" i="24" s="1"/>
  <c r="ACP12" i="24" s="1"/>
  <c r="GP13" i="24"/>
  <c r="AKG13" i="24" s="1"/>
  <c r="GQ13" i="24" s="1"/>
  <c r="AAT13" i="24" s="1"/>
  <c r="HQ13" i="24"/>
  <c r="AKP13" i="24" s="1"/>
  <c r="HK13" i="24"/>
  <c r="AKN13" i="24" s="1"/>
  <c r="HW13" i="24"/>
  <c r="AKR13" i="24" s="1"/>
  <c r="LC11" i="24"/>
  <c r="ALT11" i="24" s="1"/>
  <c r="LD11" i="24" s="1"/>
  <c r="ACG11" i="24" s="1"/>
  <c r="GV12" i="24"/>
  <c r="AKI12" i="24" s="1"/>
  <c r="GW12" i="24" s="1"/>
  <c r="AAV12" i="24" s="1"/>
  <c r="GM12" i="24"/>
  <c r="AKF12" i="24" s="1"/>
  <c r="GN12" i="24" s="1"/>
  <c r="AAS12" i="24" s="1"/>
  <c r="LL13" i="24"/>
  <c r="ALW13" i="24" s="1"/>
  <c r="GY12" i="24"/>
  <c r="AKJ12" i="24" s="1"/>
  <c r="GZ12" i="24" s="1"/>
  <c r="AAW12" i="24" s="1"/>
  <c r="HZ12" i="24"/>
  <c r="AKS12" i="24" s="1"/>
  <c r="IA12" i="24" s="1"/>
  <c r="ABF12" i="24" s="1"/>
  <c r="GV13" i="24"/>
  <c r="GM13" i="24"/>
  <c r="HN13" i="24"/>
  <c r="AKO13" i="24" s="1"/>
  <c r="DT14" i="24"/>
  <c r="ZU14" i="24" s="1"/>
  <c r="DE13" i="24"/>
  <c r="DE14" i="24" s="1"/>
  <c r="AMP93" i="24"/>
  <c r="AJC99" i="24"/>
  <c r="AMP90" i="24"/>
  <c r="CV12" i="24"/>
  <c r="ZM12" i="24" s="1"/>
  <c r="AJC93" i="24"/>
  <c r="CZ10" i="24"/>
  <c r="IO21" i="24"/>
  <c r="AKX21" i="24" s="1"/>
  <c r="IX20" i="24"/>
  <c r="ALA20" i="24" s="1"/>
  <c r="HN14" i="24"/>
  <c r="GP14" i="24"/>
  <c r="HE14" i="24"/>
  <c r="AKL14" i="24" s="1"/>
  <c r="GJ14" i="24"/>
  <c r="AKE14" i="24" s="1"/>
  <c r="HK14" i="24"/>
  <c r="HB14" i="24"/>
  <c r="HQ14" i="24"/>
  <c r="GS14" i="24"/>
  <c r="HW14" i="24"/>
  <c r="MA13" i="24"/>
  <c r="AMB13" i="24" s="1"/>
  <c r="KK13" i="24"/>
  <c r="ALN13" i="24" s="1"/>
  <c r="AJC90" i="24"/>
  <c r="AMP92" i="24"/>
  <c r="AJC92" i="24"/>
  <c r="AMP82" i="24"/>
  <c r="AMP81" i="24"/>
  <c r="AMP107" i="24"/>
  <c r="AMP97" i="24"/>
  <c r="AMP106" i="24"/>
  <c r="AJC89" i="24"/>
  <c r="AJC82" i="24"/>
  <c r="AJC81" i="24"/>
  <c r="AJC107" i="24"/>
  <c r="AMP102" i="24"/>
  <c r="AMP89" i="24"/>
  <c r="AMP84" i="24"/>
  <c r="AMP95" i="24"/>
  <c r="AJC103" i="24"/>
  <c r="AJC102" i="24"/>
  <c r="AJC88" i="24"/>
  <c r="AMP109" i="24"/>
  <c r="AJC84" i="24"/>
  <c r="AJC95" i="24"/>
  <c r="AMP100" i="24"/>
  <c r="AMP103" i="24"/>
  <c r="AMP98" i="24"/>
  <c r="AMP88" i="24"/>
  <c r="AJC109" i="24"/>
  <c r="AJC101" i="24"/>
  <c r="AJC85" i="24"/>
  <c r="AMP83" i="24"/>
  <c r="AJC98" i="24"/>
  <c r="AJC87" i="24"/>
  <c r="AMP99" i="24"/>
  <c r="AMP101" i="24"/>
  <c r="AMP85" i="24"/>
  <c r="AJC83" i="24"/>
  <c r="AJC94" i="24"/>
  <c r="AJC91" i="24"/>
  <c r="AMP87" i="24"/>
  <c r="AJC86" i="24"/>
  <c r="AMP105" i="24"/>
  <c r="AMP108" i="24"/>
  <c r="AMP104" i="24"/>
  <c r="AMP94" i="24"/>
  <c r="AMP91" i="24"/>
  <c r="AMP96" i="24"/>
  <c r="AJC100" i="24"/>
  <c r="AMP86" i="24"/>
  <c r="AJC105" i="24"/>
  <c r="AJC108" i="24"/>
  <c r="AJC104" i="24"/>
  <c r="AJC97" i="24"/>
  <c r="AJC106" i="24"/>
  <c r="AJC96" i="24"/>
  <c r="AJC75" i="24"/>
  <c r="AMP75" i="24"/>
  <c r="AMP74" i="24"/>
  <c r="AMP79" i="24"/>
  <c r="AJC76" i="24"/>
  <c r="AMP76" i="24"/>
  <c r="AJC79" i="24"/>
  <c r="AJC80" i="24"/>
  <c r="AMP78" i="24"/>
  <c r="AMP80" i="24"/>
  <c r="AJC74" i="24"/>
  <c r="AJC78" i="24"/>
  <c r="AMP77" i="24"/>
  <c r="AJC77" i="24"/>
  <c r="AMP73" i="24"/>
  <c r="AJC73" i="24"/>
  <c r="EB10" i="24"/>
  <c r="DN13" i="24"/>
  <c r="ZS13" i="24" s="1"/>
  <c r="ANH18" i="24"/>
  <c r="AND18" i="24"/>
  <c r="ANF19" i="24" s="1"/>
  <c r="AOS10" i="24"/>
  <c r="CS13" i="24"/>
  <c r="ZL13" i="24" s="1"/>
  <c r="DW13" i="24"/>
  <c r="ZV13" i="24" s="1"/>
  <c r="NE12" i="24"/>
  <c r="AML12" i="24" s="1"/>
  <c r="NF12" i="24" s="1"/>
  <c r="ACY12" i="24" s="1"/>
  <c r="AMY14" i="24"/>
  <c r="AIH14" i="24"/>
  <c r="BD23" i="24"/>
  <c r="BB17" i="24"/>
  <c r="BB22" i="24"/>
  <c r="BC24" i="24"/>
  <c r="BC23" i="24"/>
  <c r="BE23" i="24"/>
  <c r="ZP23" i="24" s="1"/>
  <c r="BF21" i="24"/>
  <c r="BF16" i="24"/>
  <c r="BF20" i="24"/>
  <c r="BD15" i="24"/>
  <c r="BB20" i="24"/>
  <c r="BD21" i="24"/>
  <c r="BF22" i="24"/>
  <c r="BD17" i="24"/>
  <c r="BD22" i="24"/>
  <c r="BB21" i="24"/>
  <c r="BB19" i="24"/>
  <c r="BD20" i="24"/>
  <c r="BF19" i="24"/>
  <c r="BD19" i="24"/>
  <c r="BF18" i="24"/>
  <c r="BB18" i="24"/>
  <c r="BD16" i="24"/>
  <c r="BF14" i="24"/>
  <c r="BB15" i="24"/>
  <c r="BF17" i="24"/>
  <c r="BB16" i="24"/>
  <c r="BD18" i="24"/>
  <c r="BB14" i="24"/>
  <c r="BF15" i="24"/>
  <c r="BD14" i="24"/>
  <c r="AF118" i="17" l="1" a="1"/>
  <c r="AF118" i="17" s="1"/>
  <c r="KS11" i="24"/>
  <c r="AEQ11" i="24"/>
  <c r="MK11" i="24"/>
  <c r="OL26" i="24"/>
  <c r="AFX26" i="24"/>
  <c r="OB28" i="24"/>
  <c r="AFU28" i="24" s="1"/>
  <c r="OK27" i="24"/>
  <c r="OC27" i="24"/>
  <c r="ACQ11" i="24"/>
  <c r="UB12" i="24"/>
  <c r="YL12" i="24"/>
  <c r="WP12" i="24"/>
  <c r="LM13" i="24"/>
  <c r="ACJ13" i="24" s="1"/>
  <c r="ACF11" i="24"/>
  <c r="DQ13" i="24"/>
  <c r="ZT13" i="24" s="1"/>
  <c r="HO13" i="24"/>
  <c r="ABB13" i="24" s="1"/>
  <c r="DK13" i="24"/>
  <c r="ZR13" i="24" s="1"/>
  <c r="HC13" i="24"/>
  <c r="AAX13" i="24" s="1"/>
  <c r="ANC10" i="24"/>
  <c r="ANJ11" i="24" s="1"/>
  <c r="ANE10" i="24"/>
  <c r="ANJ10" i="24"/>
  <c r="ANI10" i="24"/>
  <c r="CB10" i="24" s="1"/>
  <c r="CC10" i="24" s="1"/>
  <c r="AOD10" i="24"/>
  <c r="MR10" i="24" s="1"/>
  <c r="AFI10" i="24" s="1"/>
  <c r="AAI12" i="24"/>
  <c r="MH13" i="24"/>
  <c r="ACQ12" i="24"/>
  <c r="ACR11" i="24"/>
  <c r="MK12" i="24"/>
  <c r="HL13" i="24"/>
  <c r="ABA13" i="24" s="1"/>
  <c r="HR13" i="24"/>
  <c r="ABC13" i="24" s="1"/>
  <c r="IY11" i="24"/>
  <c r="ABN11" i="24" s="1"/>
  <c r="IV12" i="24"/>
  <c r="ABM12" i="24" s="1"/>
  <c r="AAI13" i="24"/>
  <c r="FJ14" i="24"/>
  <c r="AAL12" i="24"/>
  <c r="FS13" i="24"/>
  <c r="AAZ11" i="24"/>
  <c r="HI12" i="24"/>
  <c r="GH14" i="24"/>
  <c r="AAQ13" i="24"/>
  <c r="AAK13" i="24"/>
  <c r="FP14" i="24"/>
  <c r="KQ11" i="24"/>
  <c r="JE11" i="24"/>
  <c r="AAJ13" i="24"/>
  <c r="FM14" i="24"/>
  <c r="DA10" i="24"/>
  <c r="AJC11" i="24" s="1"/>
  <c r="KP10" i="24"/>
  <c r="ABH12" i="24"/>
  <c r="IG13" i="24"/>
  <c r="ABK12" i="24"/>
  <c r="IP13" i="24"/>
  <c r="ABD11" i="24"/>
  <c r="HU12" i="24"/>
  <c r="AKK14" i="24"/>
  <c r="AKR14" i="24"/>
  <c r="DH14" i="24"/>
  <c r="ZQ14" i="24" s="1"/>
  <c r="DT15" i="24"/>
  <c r="ZU15" i="24" s="1"/>
  <c r="MN22" i="24"/>
  <c r="ACS21" i="24"/>
  <c r="KF22" i="24"/>
  <c r="ABY21" i="24"/>
  <c r="HF13" i="24"/>
  <c r="AAY13" i="24" s="1"/>
  <c r="KC21" i="24"/>
  <c r="ABX20" i="24"/>
  <c r="MQ23" i="24"/>
  <c r="ACT22" i="24"/>
  <c r="NO22" i="24"/>
  <c r="ADB21" i="24"/>
  <c r="JZ22" i="24"/>
  <c r="ABW21" i="24"/>
  <c r="NL22" i="24"/>
  <c r="ADA21" i="24"/>
  <c r="MB13" i="24"/>
  <c r="ACO13" i="24" s="1"/>
  <c r="DZ13" i="24"/>
  <c r="ZW13" i="24" s="1"/>
  <c r="EL22" i="24"/>
  <c r="AAA22" i="24" s="1"/>
  <c r="KL13" i="24"/>
  <c r="ACA13" i="24" s="1"/>
  <c r="EO22" i="24"/>
  <c r="AAB22" i="24" s="1"/>
  <c r="AKI13" i="24"/>
  <c r="GW13" i="24" s="1"/>
  <c r="AAV13" i="24" s="1"/>
  <c r="GK14" i="24"/>
  <c r="AAR14" i="24" s="1"/>
  <c r="ALS12" i="24"/>
  <c r="LA12" i="24" s="1"/>
  <c r="AKG14" i="24"/>
  <c r="GQ14" i="24" s="1"/>
  <c r="AAT14" i="24" s="1"/>
  <c r="HX13" i="24"/>
  <c r="ABE13" i="24" s="1"/>
  <c r="AKF13" i="24"/>
  <c r="GN13" i="24" s="1"/>
  <c r="AAS13" i="24" s="1"/>
  <c r="LC13" i="24"/>
  <c r="ALT13" i="24" s="1"/>
  <c r="MD13" i="24"/>
  <c r="AMC13" i="24" s="1"/>
  <c r="ME13" i="24" s="1"/>
  <c r="ACP13" i="24" s="1"/>
  <c r="AKO14" i="24"/>
  <c r="HO14" i="24" s="1"/>
  <c r="ABB14" i="24" s="1"/>
  <c r="KW13" i="24"/>
  <c r="ALR13" i="24" s="1"/>
  <c r="KX13" i="24" s="1"/>
  <c r="ACE13" i="24" s="1"/>
  <c r="LI13" i="24"/>
  <c r="ALV13" i="24" s="1"/>
  <c r="LJ13" i="24" s="1"/>
  <c r="ACI13" i="24" s="1"/>
  <c r="LF14" i="24"/>
  <c r="GY14" i="24"/>
  <c r="AKJ14" i="24" s="1"/>
  <c r="HZ14" i="24"/>
  <c r="LL14" i="24"/>
  <c r="ALW14" i="24" s="1"/>
  <c r="LM14" i="24" s="1"/>
  <c r="ACJ14" i="24" s="1"/>
  <c r="LF13" i="24"/>
  <c r="ALU13" i="24" s="1"/>
  <c r="LG13" i="24" s="1"/>
  <c r="ACH13" i="24" s="1"/>
  <c r="AKS13" i="24"/>
  <c r="IA13" i="24" s="1"/>
  <c r="ABF13" i="24" s="1"/>
  <c r="KT13" i="24"/>
  <c r="KN13" i="24"/>
  <c r="ALO13" i="24" s="1"/>
  <c r="KO13" i="24" s="1"/>
  <c r="ACB13" i="24" s="1"/>
  <c r="AKH14" i="24"/>
  <c r="GT14" i="24" s="1"/>
  <c r="AAU14" i="24" s="1"/>
  <c r="GV14" i="24"/>
  <c r="AKI14" i="24" s="1"/>
  <c r="GM14" i="24"/>
  <c r="AKJ13" i="24"/>
  <c r="GZ13" i="24" s="1"/>
  <c r="AAW13" i="24" s="1"/>
  <c r="KH13" i="24"/>
  <c r="ALM13" i="24" s="1"/>
  <c r="KI13" i="24" s="1"/>
  <c r="ABZ13" i="24" s="1"/>
  <c r="AKP14" i="24"/>
  <c r="AKN14" i="24"/>
  <c r="KZ13" i="24"/>
  <c r="ALS13" i="24" s="1"/>
  <c r="KQ13" i="24"/>
  <c r="ALT12" i="24"/>
  <c r="LD12" i="24" s="1"/>
  <c r="AMP10" i="24"/>
  <c r="EC10" i="24" s="1"/>
  <c r="ZX10" i="24" s="1"/>
  <c r="CV13" i="24"/>
  <c r="ZM13" i="24" s="1"/>
  <c r="CZ14" i="24"/>
  <c r="DA14" i="24" s="1"/>
  <c r="CZ13" i="24"/>
  <c r="DA13" i="24" s="1"/>
  <c r="CZ12" i="24"/>
  <c r="DA12" i="24" s="1"/>
  <c r="IO22" i="24"/>
  <c r="AKX22" i="24" s="1"/>
  <c r="IX21" i="24"/>
  <c r="ALA21" i="24" s="1"/>
  <c r="KH14" i="24"/>
  <c r="LU14" i="24"/>
  <c r="KW14" i="24"/>
  <c r="KN14" i="24"/>
  <c r="MA14" i="24"/>
  <c r="AMB14" i="24" s="1"/>
  <c r="KT14" i="24"/>
  <c r="LI14" i="24"/>
  <c r="KK14" i="24"/>
  <c r="ALN14" i="24" s="1"/>
  <c r="LO14" i="24"/>
  <c r="GJ15" i="24"/>
  <c r="AKE15" i="24" s="1"/>
  <c r="HW15" i="24"/>
  <c r="AKR15" i="24" s="1"/>
  <c r="HN15" i="24"/>
  <c r="AKO15" i="24" s="1"/>
  <c r="GP15" i="24"/>
  <c r="AKG15" i="24" s="1"/>
  <c r="HB15" i="24"/>
  <c r="HE15" i="24"/>
  <c r="AKL15" i="24" s="1"/>
  <c r="HK15" i="24"/>
  <c r="AKN15" i="24" s="1"/>
  <c r="HQ15" i="24"/>
  <c r="AKP15" i="24" s="1"/>
  <c r="GS15" i="24"/>
  <c r="AKH15" i="24" s="1"/>
  <c r="AMP11" i="24"/>
  <c r="EB14" i="24"/>
  <c r="EB12" i="24"/>
  <c r="EB13" i="24"/>
  <c r="BB23" i="24"/>
  <c r="DN14" i="24"/>
  <c r="ZS14" i="24" s="1"/>
  <c r="AND19" i="24"/>
  <c r="ANH19" i="24"/>
  <c r="CS14" i="24"/>
  <c r="ZL14" i="24" s="1"/>
  <c r="AOU10" i="24"/>
  <c r="DW14" i="24"/>
  <c r="ZV14" i="24" s="1"/>
  <c r="NE13" i="24"/>
  <c r="AML13" i="24" s="1"/>
  <c r="NF13" i="24" s="1"/>
  <c r="ACY13" i="24" s="1"/>
  <c r="AH10" i="24"/>
  <c r="AG10" i="24"/>
  <c r="DE15" i="24"/>
  <c r="AIH15" i="24"/>
  <c r="AMY15" i="24"/>
  <c r="BF23" i="24"/>
  <c r="BE24" i="24"/>
  <c r="ZP24" i="24" s="1"/>
  <c r="BC25" i="24"/>
  <c r="AF119" i="17" l="1" a="1"/>
  <c r="AF119" i="17" s="1"/>
  <c r="KS10" i="24"/>
  <c r="AER10" i="24" s="1"/>
  <c r="AEQ10" i="24"/>
  <c r="OL27" i="24"/>
  <c r="AFX27" i="24"/>
  <c r="KT11" i="24"/>
  <c r="AER11" i="24"/>
  <c r="WQ12" i="24"/>
  <c r="WS12" i="24"/>
  <c r="WT12" i="24" s="1"/>
  <c r="UC12" i="24"/>
  <c r="UE12" i="24"/>
  <c r="UF12" i="24" s="1"/>
  <c r="YM12" i="24"/>
  <c r="YO12" i="24"/>
  <c r="YP12" i="24" s="1"/>
  <c r="OB29" i="24"/>
  <c r="AFU29" i="24" s="1"/>
  <c r="OK28" i="24"/>
  <c r="OC28" i="24"/>
  <c r="PU12" i="24"/>
  <c r="VF12" i="24"/>
  <c r="QP12" i="24"/>
  <c r="QG12" i="24"/>
  <c r="QM12" i="24"/>
  <c r="QV12" i="24"/>
  <c r="XB12" i="24"/>
  <c r="XH12" i="24"/>
  <c r="VX12" i="24"/>
  <c r="YL13" i="24"/>
  <c r="SF13" i="24"/>
  <c r="XH13" i="24"/>
  <c r="SX13" i="24"/>
  <c r="RK12" i="24"/>
  <c r="RQ12" i="24"/>
  <c r="RR12" i="24" s="1"/>
  <c r="UZ12" i="24"/>
  <c r="QJ12" i="24"/>
  <c r="PR12" i="24"/>
  <c r="WD12" i="24"/>
  <c r="SR12" i="24"/>
  <c r="RE12" i="24"/>
  <c r="RT12" i="24"/>
  <c r="XN12" i="24"/>
  <c r="RN12" i="24"/>
  <c r="RO12" i="24" s="1"/>
  <c r="TV12" i="24"/>
  <c r="WV11" i="24"/>
  <c r="SL12" i="24"/>
  <c r="RZ12" i="24"/>
  <c r="RB12" i="24"/>
  <c r="RH12" i="24"/>
  <c r="TP12" i="24"/>
  <c r="SX12" i="24"/>
  <c r="SF12" i="24"/>
  <c r="TD12" i="24"/>
  <c r="TJ12" i="24"/>
  <c r="QD12" i="24"/>
  <c r="QS12" i="24"/>
  <c r="XT12" i="24"/>
  <c r="UT12" i="24"/>
  <c r="UK12" i="24"/>
  <c r="QY12" i="24"/>
  <c r="UH12" i="24"/>
  <c r="ANE11" i="24"/>
  <c r="ACF12" i="24"/>
  <c r="DQ14" i="24"/>
  <c r="ZT14" i="24" s="1"/>
  <c r="ANG11" i="24"/>
  <c r="DK14" i="24"/>
  <c r="HC14" i="24"/>
  <c r="AAX14" i="24" s="1"/>
  <c r="HL14" i="24"/>
  <c r="ABA14" i="24" s="1"/>
  <c r="HR14" i="24"/>
  <c r="ABC14" i="24" s="1"/>
  <c r="CE10" i="24"/>
  <c r="CN10" i="24"/>
  <c r="AOD11" i="24"/>
  <c r="MR11" i="24" s="1"/>
  <c r="AFI11" i="24" s="1"/>
  <c r="MU10" i="24"/>
  <c r="MX10" i="24"/>
  <c r="MS10" i="24"/>
  <c r="AMH10" i="24" s="1"/>
  <c r="MT10" i="24" s="1"/>
  <c r="ACU10" i="24" s="1"/>
  <c r="CK10" i="24"/>
  <c r="CH10" i="24"/>
  <c r="ANC11" i="24"/>
  <c r="ANG12" i="24" s="1"/>
  <c r="CK11" i="24"/>
  <c r="CH11" i="24"/>
  <c r="ANI11" i="24"/>
  <c r="CB11" i="24" s="1"/>
  <c r="CC11" i="24" s="1"/>
  <c r="AJC10" i="24"/>
  <c r="DB10" i="24" s="1"/>
  <c r="ZO10" i="24" s="1"/>
  <c r="MH14" i="24"/>
  <c r="ACQ13" i="24"/>
  <c r="IY12" i="24"/>
  <c r="ABN12" i="24" s="1"/>
  <c r="MK13" i="24"/>
  <c r="ACR12" i="24"/>
  <c r="DT16" i="24"/>
  <c r="ZU16" i="24" s="1"/>
  <c r="IV13" i="24"/>
  <c r="IV14" i="24" s="1"/>
  <c r="ALV14" i="24"/>
  <c r="LJ14" i="24" s="1"/>
  <c r="ACI14" i="24" s="1"/>
  <c r="ABP11" i="24"/>
  <c r="JE12" i="24"/>
  <c r="AAJ14" i="24"/>
  <c r="FM15" i="24"/>
  <c r="HI13" i="24"/>
  <c r="AAZ12" i="24"/>
  <c r="AAI14" i="24"/>
  <c r="FJ15" i="24"/>
  <c r="HU13" i="24"/>
  <c r="ABD12" i="24"/>
  <c r="GH15" i="24"/>
  <c r="AAQ14" i="24"/>
  <c r="IG14" i="24"/>
  <c r="ABH13" i="24"/>
  <c r="AAK14" i="24"/>
  <c r="FP15" i="24"/>
  <c r="AAL13" i="24"/>
  <c r="FS14" i="24"/>
  <c r="ABK13" i="24"/>
  <c r="IP14" i="24"/>
  <c r="KT10" i="24"/>
  <c r="ALQ14" i="24" s="1"/>
  <c r="KQ10" i="24"/>
  <c r="ALP13" i="24" s="1"/>
  <c r="HF14" i="24"/>
  <c r="AAY14" i="24" s="1"/>
  <c r="DH15" i="24"/>
  <c r="ZQ15" i="24" s="1"/>
  <c r="KF23" i="24"/>
  <c r="ABY22" i="24"/>
  <c r="LD13" i="24"/>
  <c r="ACG13" i="24" s="1"/>
  <c r="ACG12" i="24"/>
  <c r="MN23" i="24"/>
  <c r="ACS22" i="24"/>
  <c r="MQ24" i="24"/>
  <c r="ACT23" i="24"/>
  <c r="KC22" i="24"/>
  <c r="ABX21" i="24"/>
  <c r="NO23" i="24"/>
  <c r="ADB22" i="24"/>
  <c r="MB14" i="24"/>
  <c r="ACO14" i="24" s="1"/>
  <c r="JZ23" i="24"/>
  <c r="ABW22" i="24"/>
  <c r="NL23" i="24"/>
  <c r="ADA22" i="24"/>
  <c r="GZ14" i="24"/>
  <c r="AAW14" i="24" s="1"/>
  <c r="LA13" i="24"/>
  <c r="KL14" i="24"/>
  <c r="ACA14" i="24" s="1"/>
  <c r="EL23" i="24"/>
  <c r="AAA23" i="24" s="1"/>
  <c r="EO23" i="24"/>
  <c r="AAB23" i="24" s="1"/>
  <c r="GK15" i="24"/>
  <c r="AAR15" i="24" s="1"/>
  <c r="DZ14" i="24"/>
  <c r="ZW14" i="24" s="1"/>
  <c r="HO15" i="24"/>
  <c r="ABB15" i="24" s="1"/>
  <c r="GQ15" i="24"/>
  <c r="AAT15" i="24" s="1"/>
  <c r="LL15" i="24"/>
  <c r="ALW15" i="24" s="1"/>
  <c r="LM15" i="24" s="1"/>
  <c r="ACJ15" i="24" s="1"/>
  <c r="GT15" i="24"/>
  <c r="AAU15" i="24" s="1"/>
  <c r="HX14" i="24"/>
  <c r="ABE14" i="24" s="1"/>
  <c r="LR14" i="24"/>
  <c r="ALU14" i="24"/>
  <c r="LG14" i="24" s="1"/>
  <c r="ACH14" i="24" s="1"/>
  <c r="GW14" i="24"/>
  <c r="AAV14" i="24" s="1"/>
  <c r="ALR14" i="24"/>
  <c r="KX14" i="24" s="1"/>
  <c r="ACE14" i="24" s="1"/>
  <c r="AKF14" i="24"/>
  <c r="GN14" i="24" s="1"/>
  <c r="GV15" i="24"/>
  <c r="AKI15" i="24" s="1"/>
  <c r="GM15" i="24"/>
  <c r="AKF15" i="24" s="1"/>
  <c r="KZ14" i="24"/>
  <c r="ALS14" i="24" s="1"/>
  <c r="KQ14" i="24"/>
  <c r="ALO14" i="24"/>
  <c r="KO14" i="24" s="1"/>
  <c r="ACB14" i="24" s="1"/>
  <c r="AKS14" i="24"/>
  <c r="IA14" i="24" s="1"/>
  <c r="ABF14" i="24" s="1"/>
  <c r="ALM14" i="24"/>
  <c r="KI14" i="24" s="1"/>
  <c r="ABZ14" i="24" s="1"/>
  <c r="LF15" i="24"/>
  <c r="ALU15" i="24" s="1"/>
  <c r="AKK15" i="24"/>
  <c r="LC14" i="24"/>
  <c r="ALT14" i="24" s="1"/>
  <c r="MD14" i="24"/>
  <c r="AMC14" i="24" s="1"/>
  <c r="ME14" i="24" s="1"/>
  <c r="ACP14" i="24" s="1"/>
  <c r="GY15" i="24"/>
  <c r="AKJ15" i="24" s="1"/>
  <c r="HZ15" i="24"/>
  <c r="AKS15" i="24" s="1"/>
  <c r="EC11" i="24"/>
  <c r="ZX11" i="24" s="1"/>
  <c r="CV14" i="24"/>
  <c r="ZM14" i="24" s="1"/>
  <c r="AMP12" i="24"/>
  <c r="AJC12" i="24"/>
  <c r="CZ15" i="24"/>
  <c r="DA15" i="24" s="1"/>
  <c r="IX22" i="24"/>
  <c r="ALA22" i="24" s="1"/>
  <c r="IO23" i="24"/>
  <c r="AKX23" i="24" s="1"/>
  <c r="BI11" i="24"/>
  <c r="KH15" i="24"/>
  <c r="ALM15" i="24" s="1"/>
  <c r="KW15" i="24"/>
  <c r="ALR15" i="24" s="1"/>
  <c r="KN15" i="24"/>
  <c r="ALO15" i="24" s="1"/>
  <c r="KT15" i="24"/>
  <c r="MA15" i="24"/>
  <c r="AMB15" i="24" s="1"/>
  <c r="KK15" i="24"/>
  <c r="ALN15" i="24" s="1"/>
  <c r="LI15" i="24"/>
  <c r="ALV15" i="24" s="1"/>
  <c r="HB16" i="24"/>
  <c r="AKK16" i="24" s="1"/>
  <c r="HQ16" i="24"/>
  <c r="AKP16" i="24" s="1"/>
  <c r="GS16" i="24"/>
  <c r="AKH16" i="24" s="1"/>
  <c r="GJ16" i="24"/>
  <c r="AKE16" i="24" s="1"/>
  <c r="HW16" i="24"/>
  <c r="AKR16" i="24" s="1"/>
  <c r="HN16" i="24"/>
  <c r="AKO16" i="24" s="1"/>
  <c r="GP16" i="24"/>
  <c r="AKG16" i="24" s="1"/>
  <c r="HE16" i="24"/>
  <c r="AKL16" i="24" s="1"/>
  <c r="HK16" i="24"/>
  <c r="AKN16" i="24" s="1"/>
  <c r="EB15" i="24"/>
  <c r="AMP13" i="24"/>
  <c r="AJC14" i="24"/>
  <c r="AJC13" i="24"/>
  <c r="AMP14" i="24"/>
  <c r="DN15" i="24"/>
  <c r="ZS15" i="24" s="1"/>
  <c r="AND20" i="24"/>
  <c r="ANH20" i="24"/>
  <c r="ANF20" i="24"/>
  <c r="DW15" i="24"/>
  <c r="ZV15" i="24" s="1"/>
  <c r="NE14" i="24"/>
  <c r="AML14" i="24" s="1"/>
  <c r="NF14" i="24" s="1"/>
  <c r="ACY14" i="24" s="1"/>
  <c r="CS15" i="24"/>
  <c r="ZL15" i="24" s="1"/>
  <c r="DE16" i="24"/>
  <c r="AMY16" i="24"/>
  <c r="AIH16" i="24"/>
  <c r="AIH17" i="24" s="1"/>
  <c r="BD25" i="24"/>
  <c r="BB24" i="24"/>
  <c r="BF24" i="24"/>
  <c r="BD24" i="24"/>
  <c r="BE25" i="24"/>
  <c r="ZP25" i="24" s="1"/>
  <c r="AOR10" i="24" a="1"/>
  <c r="AF120" i="17" l="1" a="1"/>
  <c r="AF120" i="17" s="1"/>
  <c r="QZ12" i="24"/>
  <c r="AGT12" i="24"/>
  <c r="QK12" i="24"/>
  <c r="AGO12" i="24"/>
  <c r="PV12" i="24"/>
  <c r="AGJ12" i="24"/>
  <c r="NA10" i="24"/>
  <c r="AFL10" i="24" s="1"/>
  <c r="AFK10" i="24"/>
  <c r="OL28" i="24"/>
  <c r="AFX28" i="24"/>
  <c r="MV10" i="24"/>
  <c r="AMI10" i="24" s="1"/>
  <c r="MW10" i="24" s="1"/>
  <c r="ACV10" i="24" s="1"/>
  <c r="AFJ10" i="24"/>
  <c r="RI12" i="24"/>
  <c r="AGW12" i="24"/>
  <c r="RL12" i="24"/>
  <c r="AGX12" i="24"/>
  <c r="QW12" i="24"/>
  <c r="AGS12" i="24"/>
  <c r="QT12" i="24"/>
  <c r="AGR12" i="24"/>
  <c r="RC12" i="24"/>
  <c r="AGU12" i="24"/>
  <c r="RF12" i="24"/>
  <c r="AGV12" i="24"/>
  <c r="QN12" i="24"/>
  <c r="AGP12" i="24"/>
  <c r="QE12" i="24"/>
  <c r="AGM12" i="24"/>
  <c r="QH12" i="24"/>
  <c r="AGN12" i="24"/>
  <c r="QQ12" i="24"/>
  <c r="AGQ12" i="24"/>
  <c r="PS12" i="24"/>
  <c r="AGI12" i="24"/>
  <c r="UU12" i="24"/>
  <c r="UW12" i="24"/>
  <c r="UX12" i="24" s="1"/>
  <c r="TQ12" i="24"/>
  <c r="TS12" i="24"/>
  <c r="TT12" i="24" s="1"/>
  <c r="XQ12" i="24"/>
  <c r="XR12" i="24" s="1"/>
  <c r="XO12" i="24"/>
  <c r="XE12" i="24"/>
  <c r="XF12" i="24" s="1"/>
  <c r="XC12" i="24"/>
  <c r="XU12" i="24"/>
  <c r="XW12" i="24"/>
  <c r="XX12" i="24" s="1"/>
  <c r="RW12" i="24"/>
  <c r="RX12" i="24" s="1"/>
  <c r="RU12" i="24"/>
  <c r="OB30" i="24"/>
  <c r="AFU30" i="24" s="1"/>
  <c r="OC29" i="24"/>
  <c r="OK29" i="24"/>
  <c r="SC12" i="24"/>
  <c r="SD12" i="24" s="1"/>
  <c r="SA12" i="24"/>
  <c r="SU12" i="24"/>
  <c r="SV12" i="24" s="1"/>
  <c r="SS12" i="24"/>
  <c r="XI13" i="24"/>
  <c r="XK13" i="24"/>
  <c r="XL13" i="24" s="1"/>
  <c r="TM12" i="24"/>
  <c r="TN12" i="24" s="1"/>
  <c r="TK12" i="24"/>
  <c r="SO12" i="24"/>
  <c r="SP12" i="24" s="1"/>
  <c r="SM12" i="24"/>
  <c r="WG12" i="24"/>
  <c r="WH12" i="24" s="1"/>
  <c r="WE12" i="24"/>
  <c r="SI13" i="24"/>
  <c r="SJ13" i="24" s="1"/>
  <c r="SG13" i="24"/>
  <c r="UI12" i="24"/>
  <c r="UN12" i="24"/>
  <c r="UO12" i="24" s="1"/>
  <c r="TG12" i="24"/>
  <c r="TH12" i="24" s="1"/>
  <c r="TE12" i="24"/>
  <c r="WY11" i="24"/>
  <c r="WZ11" i="24" s="1"/>
  <c r="WW11" i="24"/>
  <c r="YO13" i="24"/>
  <c r="YP13" i="24" s="1"/>
  <c r="YM13" i="24"/>
  <c r="VI12" i="24"/>
  <c r="VJ12" i="24" s="1"/>
  <c r="VG12" i="24"/>
  <c r="SY13" i="24"/>
  <c r="TA13" i="24"/>
  <c r="TB13" i="24" s="1"/>
  <c r="SG12" i="24"/>
  <c r="SI12" i="24"/>
  <c r="SJ12" i="24" s="1"/>
  <c r="TY12" i="24"/>
  <c r="TZ12" i="24" s="1"/>
  <c r="TW12" i="24"/>
  <c r="VY12" i="24"/>
  <c r="WA12" i="24"/>
  <c r="WB12" i="24" s="1"/>
  <c r="UL12" i="24"/>
  <c r="UQ12" i="24"/>
  <c r="UR12" i="24" s="1"/>
  <c r="SY12" i="24"/>
  <c r="TA12" i="24"/>
  <c r="TB12" i="24" s="1"/>
  <c r="VC12" i="24"/>
  <c r="VD12" i="24" s="1"/>
  <c r="VA12" i="24"/>
  <c r="XI12" i="24"/>
  <c r="XK12" i="24"/>
  <c r="XL12" i="24" s="1"/>
  <c r="WV12" i="24"/>
  <c r="WP13" i="24"/>
  <c r="TD13" i="24"/>
  <c r="SL13" i="24"/>
  <c r="QM13" i="24"/>
  <c r="PU13" i="24"/>
  <c r="UZ13" i="24"/>
  <c r="QP13" i="24"/>
  <c r="QG13" i="24"/>
  <c r="DQ15" i="24"/>
  <c r="ZT15" i="24" s="1"/>
  <c r="QS13" i="24"/>
  <c r="PR13" i="24"/>
  <c r="UK13" i="24"/>
  <c r="XN13" i="24"/>
  <c r="XT13" i="24"/>
  <c r="QV13" i="24"/>
  <c r="QJ13" i="24"/>
  <c r="VF13" i="24"/>
  <c r="QD13" i="24"/>
  <c r="QY13" i="24"/>
  <c r="VX13" i="24"/>
  <c r="UH13" i="24"/>
  <c r="UT13" i="24"/>
  <c r="RH13" i="24"/>
  <c r="RN13" i="24"/>
  <c r="RO13" i="24" s="1"/>
  <c r="XB13" i="24"/>
  <c r="UB13" i="24"/>
  <c r="TJ13" i="24"/>
  <c r="WD13" i="24"/>
  <c r="RQ13" i="24"/>
  <c r="RR13" i="24" s="1"/>
  <c r="RT13" i="24"/>
  <c r="RB13" i="24"/>
  <c r="RZ13" i="24"/>
  <c r="WV13" i="24"/>
  <c r="TP13" i="24"/>
  <c r="SR13" i="24"/>
  <c r="TV13" i="24"/>
  <c r="UB14" i="24"/>
  <c r="QY14" i="24"/>
  <c r="YL14" i="24"/>
  <c r="RE13" i="24"/>
  <c r="RK13" i="24"/>
  <c r="ACF13" i="24"/>
  <c r="HR15" i="24"/>
  <c r="ABC15" i="24" s="1"/>
  <c r="HL15" i="24"/>
  <c r="ABA15" i="24" s="1"/>
  <c r="ZR14" i="24"/>
  <c r="DK15" i="24"/>
  <c r="HC15" i="24"/>
  <c r="AAX15" i="24" s="1"/>
  <c r="ANI12" i="24"/>
  <c r="CB12" i="24" s="1"/>
  <c r="CC12" i="24" s="1"/>
  <c r="AOR10" i="24"/>
  <c r="CE11" i="24"/>
  <c r="NB10" i="24"/>
  <c r="AMK10" i="24" s="1"/>
  <c r="NC10" i="24" s="1"/>
  <c r="ACX10" i="24" s="1"/>
  <c r="MY10" i="24"/>
  <c r="AMJ10" i="24" s="1"/>
  <c r="MZ10" i="24" s="1"/>
  <c r="ACW10" i="24" s="1"/>
  <c r="GC10" i="24"/>
  <c r="CO10" i="24"/>
  <c r="AIY10" i="24" s="1"/>
  <c r="CP10" i="24" s="1"/>
  <c r="ZK10" i="24" s="1"/>
  <c r="CW10" i="24"/>
  <c r="CX10" i="24" s="1"/>
  <c r="AJB10" i="24" s="1"/>
  <c r="CY10" i="24" s="1"/>
  <c r="FW10" i="24"/>
  <c r="FX10" i="24" s="1"/>
  <c r="CN11" i="24"/>
  <c r="CI11" i="24"/>
  <c r="JL11" i="24"/>
  <c r="AEG11" i="24" s="1"/>
  <c r="ES11" i="24"/>
  <c r="ET11" i="24" s="1"/>
  <c r="FB11" i="24"/>
  <c r="FC11" i="24" s="1"/>
  <c r="CF10" i="24"/>
  <c r="AIV10" i="24" s="1"/>
  <c r="CG10" i="24" s="1"/>
  <c r="ZH10" i="24" s="1"/>
  <c r="JR10" i="24"/>
  <c r="AEI10" i="24" s="1"/>
  <c r="EG10" i="24"/>
  <c r="EH10" i="24" s="1"/>
  <c r="AJM10" i="24" s="1"/>
  <c r="EI10" i="24" s="1"/>
  <c r="ZZ10" i="24" s="1"/>
  <c r="FB10" i="24"/>
  <c r="FC10" i="24" s="1"/>
  <c r="AJT10" i="24" s="1"/>
  <c r="FD10" i="24" s="1"/>
  <c r="AAG10" i="24" s="1"/>
  <c r="CL11" i="24"/>
  <c r="EP11" i="24"/>
  <c r="EQ11" i="24" s="1"/>
  <c r="CA11" i="24"/>
  <c r="JR11" i="24"/>
  <c r="AEI11" i="24" s="1"/>
  <c r="EV11" i="24"/>
  <c r="EW11" i="24" s="1"/>
  <c r="JL10" i="24"/>
  <c r="AEG10" i="24" s="1"/>
  <c r="AIU10" i="24"/>
  <c r="CD10" i="24" s="1"/>
  <c r="EV10" i="24"/>
  <c r="EW10" i="24" s="1"/>
  <c r="AJR10" i="24" s="1"/>
  <c r="EX10" i="24" s="1"/>
  <c r="AAE10" i="24" s="1"/>
  <c r="ED10" i="24"/>
  <c r="EE10" i="24" s="1"/>
  <c r="AJL10" i="24" s="1"/>
  <c r="EF10" i="24" s="1"/>
  <c r="ZY10" i="24" s="1"/>
  <c r="ANC12" i="24"/>
  <c r="ANC13" i="24" s="1"/>
  <c r="ANC14" i="24" s="1"/>
  <c r="AOD12" i="24"/>
  <c r="MR12" i="24" s="1"/>
  <c r="AFI12" i="24" s="1"/>
  <c r="ANE12" i="24"/>
  <c r="ANJ12" i="24"/>
  <c r="CA10" i="24"/>
  <c r="CI10" i="24"/>
  <c r="AIW10" i="24" s="1"/>
  <c r="CJ10" i="24" s="1"/>
  <c r="ZI10" i="24" s="1"/>
  <c r="FE10" i="24"/>
  <c r="FF10" i="24" s="1"/>
  <c r="EP10" i="24"/>
  <c r="EQ10" i="24" s="1"/>
  <c r="AJP10" i="24" s="1"/>
  <c r="ER10" i="24" s="1"/>
  <c r="AAC10" i="24" s="1"/>
  <c r="CL10" i="24"/>
  <c r="AIX10" i="24" s="1"/>
  <c r="CM10" i="24" s="1"/>
  <c r="ZJ10" i="24" s="1"/>
  <c r="EY10" i="24"/>
  <c r="EZ10" i="24" s="1"/>
  <c r="AJS10" i="24" s="1"/>
  <c r="FA10" i="24" s="1"/>
  <c r="ES10" i="24"/>
  <c r="ET10" i="24" s="1"/>
  <c r="AJQ10" i="24" s="1"/>
  <c r="EU10" i="24" s="1"/>
  <c r="AAD10" i="24" s="1"/>
  <c r="MU11" i="24"/>
  <c r="AFJ11" i="24" s="1"/>
  <c r="MS11" i="24"/>
  <c r="AMH11" i="24" s="1"/>
  <c r="MT11" i="24" s="1"/>
  <c r="DH16" i="24"/>
  <c r="ZQ16" i="24" s="1"/>
  <c r="ABM13" i="24"/>
  <c r="DB11" i="24"/>
  <c r="ZO11" i="24" s="1"/>
  <c r="MK14" i="24"/>
  <c r="ACR13" i="24"/>
  <c r="ACQ14" i="24"/>
  <c r="MH15" i="24"/>
  <c r="DT17" i="24"/>
  <c r="ZU17" i="24" s="1"/>
  <c r="IY13" i="24"/>
  <c r="IY14" i="24" s="1"/>
  <c r="IY15" i="24" s="1"/>
  <c r="DQ16" i="24"/>
  <c r="ZT16" i="24" s="1"/>
  <c r="AAJ15" i="24"/>
  <c r="FM16" i="24"/>
  <c r="GH16" i="24"/>
  <c r="AAQ15" i="24"/>
  <c r="AAI15" i="24"/>
  <c r="FJ16" i="24"/>
  <c r="ABH14" i="24"/>
  <c r="IG15" i="24"/>
  <c r="ALQ15" i="24"/>
  <c r="ALP14" i="24"/>
  <c r="AAK15" i="24"/>
  <c r="FP16" i="24"/>
  <c r="HI14" i="24"/>
  <c r="AAZ13" i="24"/>
  <c r="ABK14" i="24"/>
  <c r="IP15" i="24"/>
  <c r="HU14" i="24"/>
  <c r="ABD13" i="24"/>
  <c r="IV15" i="24"/>
  <c r="ABM14" i="24"/>
  <c r="JE13" i="24"/>
  <c r="ABP12" i="24"/>
  <c r="ALP10" i="24"/>
  <c r="KR10" i="24" s="1"/>
  <c r="ACC10" i="24" s="1"/>
  <c r="ALP12" i="24"/>
  <c r="ALQ10" i="24"/>
  <c r="KU10" i="24" s="1"/>
  <c r="ACD10" i="24" s="1"/>
  <c r="ALQ12" i="24"/>
  <c r="ALQ11" i="24"/>
  <c r="ALP11" i="24"/>
  <c r="ALQ13" i="24"/>
  <c r="AAL14" i="24"/>
  <c r="FS15" i="24"/>
  <c r="LA14" i="24"/>
  <c r="HF15" i="24"/>
  <c r="AAY15" i="24" s="1"/>
  <c r="LL16" i="24"/>
  <c r="ALW16" i="24" s="1"/>
  <c r="LM16" i="24" s="1"/>
  <c r="ACJ16" i="24" s="1"/>
  <c r="LJ15" i="24"/>
  <c r="ACI15" i="24" s="1"/>
  <c r="GQ16" i="24"/>
  <c r="AAT16" i="24" s="1"/>
  <c r="GZ15" i="24"/>
  <c r="AAW15" i="24" s="1"/>
  <c r="MN24" i="24"/>
  <c r="ACS23" i="24"/>
  <c r="GN15" i="24"/>
  <c r="AAS15" i="24" s="1"/>
  <c r="AAS14" i="24"/>
  <c r="KC23" i="24"/>
  <c r="ABX22" i="24"/>
  <c r="KF24" i="24"/>
  <c r="ABY23" i="24"/>
  <c r="MQ25" i="24"/>
  <c r="ACT24" i="24"/>
  <c r="LD14" i="24"/>
  <c r="ACG14" i="24" s="1"/>
  <c r="MB15" i="24"/>
  <c r="ACO15" i="24" s="1"/>
  <c r="JZ24" i="24"/>
  <c r="ABW23" i="24"/>
  <c r="NO24" i="24"/>
  <c r="ADB23" i="24"/>
  <c r="NL24" i="24"/>
  <c r="ADA23" i="24"/>
  <c r="KI15" i="24"/>
  <c r="ABZ15" i="24" s="1"/>
  <c r="KX15" i="24"/>
  <c r="ACE15" i="24" s="1"/>
  <c r="KO15" i="24"/>
  <c r="ACB15" i="24" s="1"/>
  <c r="LG15" i="24"/>
  <c r="ACH15" i="24" s="1"/>
  <c r="EL24" i="24"/>
  <c r="AAA24" i="24" s="1"/>
  <c r="EO24" i="24"/>
  <c r="AAB24" i="24" s="1"/>
  <c r="HO16" i="24"/>
  <c r="ABB16" i="24" s="1"/>
  <c r="GK16" i="24"/>
  <c r="AAR16" i="24" s="1"/>
  <c r="KL15" i="24"/>
  <c r="ACA15" i="24" s="1"/>
  <c r="DZ15" i="24"/>
  <c r="ZW15" i="24" s="1"/>
  <c r="IA15" i="24"/>
  <c r="ABF15" i="24" s="1"/>
  <c r="HX15" i="24"/>
  <c r="ABE15" i="24" s="1"/>
  <c r="GT16" i="24"/>
  <c r="AAU16" i="24" s="1"/>
  <c r="GW15" i="24"/>
  <c r="AAV15" i="24" s="1"/>
  <c r="GV16" i="24"/>
  <c r="AKI16" i="24" s="1"/>
  <c r="GM16" i="24"/>
  <c r="AKF16" i="24" s="1"/>
  <c r="GY16" i="24"/>
  <c r="AKJ16" i="24" s="1"/>
  <c r="HZ16" i="24"/>
  <c r="AKS16" i="24" s="1"/>
  <c r="KZ15" i="24"/>
  <c r="ALS15" i="24" s="1"/>
  <c r="KQ15" i="24"/>
  <c r="ALP15" i="24" s="1"/>
  <c r="LF16" i="24"/>
  <c r="ALU16" i="24" s="1"/>
  <c r="LC15" i="24"/>
  <c r="ALT15" i="24" s="1"/>
  <c r="MD15" i="24"/>
  <c r="AMC15" i="24" s="1"/>
  <c r="ME15" i="24" s="1"/>
  <c r="ACP15" i="24" s="1"/>
  <c r="EC12" i="24"/>
  <c r="ZX12" i="24" s="1"/>
  <c r="AJC15" i="24"/>
  <c r="CV15" i="24"/>
  <c r="ZM15" i="24" s="1"/>
  <c r="AMP15" i="24"/>
  <c r="CZ16" i="24"/>
  <c r="IX23" i="24"/>
  <c r="ALA23" i="24" s="1"/>
  <c r="IO24" i="24"/>
  <c r="AKX24" i="24" s="1"/>
  <c r="HN17" i="24"/>
  <c r="AKO17" i="24" s="1"/>
  <c r="HK17" i="24"/>
  <c r="AKN17" i="24" s="1"/>
  <c r="HB17" i="24"/>
  <c r="AKK17" i="24" s="1"/>
  <c r="HQ17" i="24"/>
  <c r="AKP17" i="24" s="1"/>
  <c r="GS17" i="24"/>
  <c r="AKH17" i="24" s="1"/>
  <c r="GJ17" i="24"/>
  <c r="AKE17" i="24" s="1"/>
  <c r="HW17" i="24"/>
  <c r="AKR17" i="24" s="1"/>
  <c r="GP17" i="24"/>
  <c r="AKG17" i="24" s="1"/>
  <c r="HE17" i="24"/>
  <c r="AKL17" i="24" s="1"/>
  <c r="LI16" i="24"/>
  <c r="ALV16" i="24" s="1"/>
  <c r="KK16" i="24"/>
  <c r="ALN16" i="24" s="1"/>
  <c r="KN16" i="24"/>
  <c r="ALO16" i="24" s="1"/>
  <c r="LO16" i="24"/>
  <c r="KH16" i="24"/>
  <c r="ALM16" i="24" s="1"/>
  <c r="LU16" i="24"/>
  <c r="KW16" i="24"/>
  <c r="ALR16" i="24" s="1"/>
  <c r="MA16" i="24"/>
  <c r="AMB16" i="24" s="1"/>
  <c r="CZ17" i="24"/>
  <c r="AL10" i="24"/>
  <c r="EB16" i="24"/>
  <c r="EB17" i="24"/>
  <c r="DN16" i="24"/>
  <c r="ZS16" i="24" s="1"/>
  <c r="AND21" i="24"/>
  <c r="ANF22" i="24" s="1"/>
  <c r="ANH21" i="24"/>
  <c r="ANF21" i="24"/>
  <c r="AQ12" i="24"/>
  <c r="AU10" i="24"/>
  <c r="BJ11" i="24" s="1"/>
  <c r="BN11" i="24" s="1"/>
  <c r="AC11" i="24"/>
  <c r="Z11" i="24" s="1"/>
  <c r="DW16" i="24"/>
  <c r="ZV16" i="24" s="1"/>
  <c r="NE15" i="24"/>
  <c r="AML15" i="24" s="1"/>
  <c r="NF15" i="24" s="1"/>
  <c r="ACY15" i="24" s="1"/>
  <c r="AK10" i="24"/>
  <c r="CS16" i="24"/>
  <c r="ZL16" i="24" s="1"/>
  <c r="DE17" i="24"/>
  <c r="AIH18" i="24"/>
  <c r="AMY17" i="24"/>
  <c r="BF25" i="24"/>
  <c r="BB25" i="24"/>
  <c r="BC26" i="24"/>
  <c r="BE26" i="24"/>
  <c r="ZP26" i="24" s="1"/>
  <c r="AF121" i="17" l="1" a="1"/>
  <c r="AF121" i="17" s="1"/>
  <c r="QZ14" i="24"/>
  <c r="AGT14" i="24"/>
  <c r="GD10" i="24"/>
  <c r="ADD10" i="24"/>
  <c r="PV13" i="24"/>
  <c r="AGJ13" i="24"/>
  <c r="AAF10" i="24"/>
  <c r="ADL10" i="24"/>
  <c r="QN13" i="24"/>
  <c r="AGP13" i="24"/>
  <c r="QZ13" i="24"/>
  <c r="AGT13" i="24"/>
  <c r="PS13" i="24"/>
  <c r="AGI13" i="24"/>
  <c r="QE13" i="24"/>
  <c r="AGM13" i="24"/>
  <c r="QT13" i="24"/>
  <c r="AGR13" i="24"/>
  <c r="RL13" i="24"/>
  <c r="AGX13" i="24"/>
  <c r="RF13" i="24"/>
  <c r="AGV13" i="24"/>
  <c r="QK13" i="24"/>
  <c r="AGO13" i="24"/>
  <c r="QH13" i="24"/>
  <c r="AGN13" i="24"/>
  <c r="RC13" i="24"/>
  <c r="AGU13" i="24"/>
  <c r="RI13" i="24"/>
  <c r="AGW13" i="24"/>
  <c r="QW13" i="24"/>
  <c r="AGS13" i="24"/>
  <c r="QQ13" i="24"/>
  <c r="AGQ13" i="24"/>
  <c r="OL29" i="24"/>
  <c r="AFX29" i="24"/>
  <c r="VC13" i="24"/>
  <c r="VD13" i="24" s="1"/>
  <c r="VA13" i="24"/>
  <c r="SC13" i="24"/>
  <c r="SD13" i="24" s="1"/>
  <c r="SA13" i="24"/>
  <c r="WY12" i="24"/>
  <c r="WZ12" i="24" s="1"/>
  <c r="WW12" i="24"/>
  <c r="UU13" i="24"/>
  <c r="UW13" i="24"/>
  <c r="UX13" i="24" s="1"/>
  <c r="UE14" i="24"/>
  <c r="UF14" i="24" s="1"/>
  <c r="UC14" i="24"/>
  <c r="XQ13" i="24"/>
  <c r="XR13" i="24" s="1"/>
  <c r="XO13" i="24"/>
  <c r="YO14" i="24"/>
  <c r="YP14" i="24" s="1"/>
  <c r="YM14" i="24"/>
  <c r="XW13" i="24"/>
  <c r="XX13" i="24" s="1"/>
  <c r="XU13" i="24"/>
  <c r="TY13" i="24"/>
  <c r="TZ13" i="24" s="1"/>
  <c r="TW13" i="24"/>
  <c r="WE13" i="24"/>
  <c r="WG13" i="24"/>
  <c r="WH13" i="24" s="1"/>
  <c r="WA13" i="24"/>
  <c r="WB13" i="24" s="1"/>
  <c r="VY13" i="24"/>
  <c r="UQ13" i="24"/>
  <c r="UR13" i="24" s="1"/>
  <c r="UL13" i="24"/>
  <c r="UI13" i="24"/>
  <c r="UN13" i="24"/>
  <c r="UO13" i="24" s="1"/>
  <c r="OB31" i="24"/>
  <c r="AFU31" i="24" s="1"/>
  <c r="OK30" i="24"/>
  <c r="OC30" i="24"/>
  <c r="SU13" i="24"/>
  <c r="SV13" i="24" s="1"/>
  <c r="SS13" i="24"/>
  <c r="TM13" i="24"/>
  <c r="TN13" i="24" s="1"/>
  <c r="TK13" i="24"/>
  <c r="SM13" i="24"/>
  <c r="SO13" i="24"/>
  <c r="SP13" i="24" s="1"/>
  <c r="RW13" i="24"/>
  <c r="RX13" i="24" s="1"/>
  <c r="RU13" i="24"/>
  <c r="TQ13" i="24"/>
  <c r="TS13" i="24"/>
  <c r="TT13" i="24" s="1"/>
  <c r="UE13" i="24"/>
  <c r="UF13" i="24" s="1"/>
  <c r="UC13" i="24"/>
  <c r="TG13" i="24"/>
  <c r="TH13" i="24" s="1"/>
  <c r="TE13" i="24"/>
  <c r="WY13" i="24"/>
  <c r="WZ13" i="24" s="1"/>
  <c r="WW13" i="24"/>
  <c r="XE13" i="24"/>
  <c r="XF13" i="24" s="1"/>
  <c r="XC13" i="24"/>
  <c r="VI13" i="24"/>
  <c r="VJ13" i="24" s="1"/>
  <c r="VG13" i="24"/>
  <c r="WQ13" i="24"/>
  <c r="WS13" i="24"/>
  <c r="WT13" i="24" s="1"/>
  <c r="UH14" i="24"/>
  <c r="RN14" i="24"/>
  <c r="RO14" i="24" s="1"/>
  <c r="XT14" i="24"/>
  <c r="RE14" i="24"/>
  <c r="RZ14" i="24"/>
  <c r="XN14" i="24"/>
  <c r="VX14" i="24"/>
  <c r="QV14" i="24"/>
  <c r="XB14" i="24"/>
  <c r="XH14" i="24"/>
  <c r="SF15" i="24"/>
  <c r="XH15" i="24"/>
  <c r="QY15" i="24"/>
  <c r="YL15" i="24"/>
  <c r="TP14" i="24"/>
  <c r="SX14" i="24"/>
  <c r="SF14" i="24"/>
  <c r="SL14" i="24"/>
  <c r="TV14" i="24"/>
  <c r="WP14" i="24"/>
  <c r="QD14" i="24"/>
  <c r="QS14" i="24"/>
  <c r="RT14" i="24"/>
  <c r="RB14" i="24"/>
  <c r="RH14" i="24"/>
  <c r="WD14" i="24"/>
  <c r="SR14" i="24"/>
  <c r="TJ14" i="24"/>
  <c r="TD14" i="24"/>
  <c r="QG14" i="24"/>
  <c r="QM14" i="24"/>
  <c r="RK14" i="24"/>
  <c r="RQ14" i="24"/>
  <c r="RR14" i="24" s="1"/>
  <c r="UT14" i="24"/>
  <c r="UZ14" i="24"/>
  <c r="QJ14" i="24"/>
  <c r="PR14" i="24"/>
  <c r="VF14" i="24"/>
  <c r="QP14" i="24"/>
  <c r="PU14" i="24"/>
  <c r="HR16" i="24"/>
  <c r="ABC16" i="24" s="1"/>
  <c r="HL16" i="24"/>
  <c r="ABA16" i="24" s="1"/>
  <c r="HC16" i="24"/>
  <c r="AAX16" i="24" s="1"/>
  <c r="ACF14" i="24"/>
  <c r="CE12" i="24"/>
  <c r="CF12" i="24" s="1"/>
  <c r="AJT11" i="24"/>
  <c r="FD11" i="24" s="1"/>
  <c r="AAG11" i="24" s="1"/>
  <c r="ZR15" i="24"/>
  <c r="DK16" i="24"/>
  <c r="ANC15" i="24"/>
  <c r="ANJ16" i="24" s="1"/>
  <c r="ANE14" i="24"/>
  <c r="ABN14" i="24"/>
  <c r="DH17" i="24"/>
  <c r="ZQ17" i="24" s="1"/>
  <c r="AIW11" i="24"/>
  <c r="CJ11" i="24" s="1"/>
  <c r="ZI11" i="24" s="1"/>
  <c r="ANI14" i="24"/>
  <c r="CB14" i="24" s="1"/>
  <c r="CC14" i="24" s="1"/>
  <c r="DB12" i="24"/>
  <c r="ZO12" i="24" s="1"/>
  <c r="ANJ15" i="24"/>
  <c r="ANG15" i="24"/>
  <c r="ANG14" i="24"/>
  <c r="ANI15" i="24"/>
  <c r="CB15" i="24" s="1"/>
  <c r="CC15" i="24" s="1"/>
  <c r="AOD15" i="24"/>
  <c r="MR15" i="24" s="1"/>
  <c r="AFI15" i="24" s="1"/>
  <c r="ANJ13" i="24"/>
  <c r="ANE15" i="24"/>
  <c r="AJP11" i="24"/>
  <c r="ER11" i="24" s="1"/>
  <c r="AJQ11" i="24"/>
  <c r="EU11" i="24" s="1"/>
  <c r="AAD11" i="24" s="1"/>
  <c r="AKC10" i="24"/>
  <c r="GE10" i="24" s="1"/>
  <c r="AKC11" i="24"/>
  <c r="AIX11" i="24"/>
  <c r="CM11" i="24" s="1"/>
  <c r="ZJ11" i="24" s="1"/>
  <c r="JO11" i="24"/>
  <c r="JM11" i="24"/>
  <c r="MU12" i="24"/>
  <c r="MX12" i="24"/>
  <c r="AFK12" i="24" s="1"/>
  <c r="MS12" i="24"/>
  <c r="AMH12" i="24" s="1"/>
  <c r="MT12" i="24" s="1"/>
  <c r="AOD14" i="24"/>
  <c r="MR14" i="24" s="1"/>
  <c r="AFI14" i="24" s="1"/>
  <c r="ANG13" i="24"/>
  <c r="AIT10" i="24"/>
  <c r="CF11" i="24"/>
  <c r="AIV11" i="24" s="1"/>
  <c r="CG11" i="24" s="1"/>
  <c r="FE11" i="24"/>
  <c r="FF11" i="24" s="1"/>
  <c r="ED11" i="24"/>
  <c r="EE11" i="24" s="1"/>
  <c r="AJL11" i="24" s="1"/>
  <c r="EF11" i="24" s="1"/>
  <c r="ZY11" i="24" s="1"/>
  <c r="FZ11" i="24"/>
  <c r="CW11" i="24"/>
  <c r="FT11" i="24"/>
  <c r="FU11" i="24" s="1"/>
  <c r="CO11" i="24"/>
  <c r="AIY11" i="24" s="1"/>
  <c r="CP11" i="24" s="1"/>
  <c r="ZK11" i="24" s="1"/>
  <c r="CN12" i="24"/>
  <c r="LN11" i="24"/>
  <c r="AEY11" i="24" s="1"/>
  <c r="JF11" i="24"/>
  <c r="AEE11" i="24" s="1"/>
  <c r="EY11" i="24"/>
  <c r="EZ11" i="24" s="1"/>
  <c r="EG11" i="24"/>
  <c r="EH11" i="24" s="1"/>
  <c r="AJM11" i="24" s="1"/>
  <c r="EI11" i="24" s="1"/>
  <c r="AIU11" i="24"/>
  <c r="CD11" i="24" s="1"/>
  <c r="JO10" i="24"/>
  <c r="JM10" i="24"/>
  <c r="ALF10" i="24" s="1"/>
  <c r="JN10" i="24" s="1"/>
  <c r="ABS10" i="24" s="1"/>
  <c r="ANE13" i="24"/>
  <c r="AJR11" i="24"/>
  <c r="EX11" i="24" s="1"/>
  <c r="AAE11" i="24" s="1"/>
  <c r="JU10" i="24"/>
  <c r="JS10" i="24"/>
  <c r="ALH10" i="24" s="1"/>
  <c r="JT10" i="24" s="1"/>
  <c r="ABU10" i="24" s="1"/>
  <c r="AKA10" i="24"/>
  <c r="FY10" i="24" s="1"/>
  <c r="AKA11" i="24"/>
  <c r="AJU10" i="24"/>
  <c r="FG10" i="24" s="1"/>
  <c r="AKT10" i="24"/>
  <c r="ID10" i="24" s="1"/>
  <c r="ACU11" i="24"/>
  <c r="ANI13" i="24"/>
  <c r="CB13" i="24" s="1"/>
  <c r="CC13" i="24" s="1"/>
  <c r="ANJ14" i="24"/>
  <c r="JS11" i="24"/>
  <c r="JU11" i="24"/>
  <c r="ZN10" i="24"/>
  <c r="MX11" i="24"/>
  <c r="AFK11" i="24" s="1"/>
  <c r="MV11" i="24"/>
  <c r="AMI11" i="24" s="1"/>
  <c r="MW11" i="24" s="1"/>
  <c r="ED12" i="24"/>
  <c r="EE12" i="24" s="1"/>
  <c r="EV12" i="24"/>
  <c r="EW12" i="24" s="1"/>
  <c r="JL12" i="24"/>
  <c r="AEG12" i="24" s="1"/>
  <c r="AOD13" i="24"/>
  <c r="MR13" i="24" s="1"/>
  <c r="AFI13" i="24" s="1"/>
  <c r="CH12" i="24"/>
  <c r="CK12" i="24"/>
  <c r="AE10" i="24"/>
  <c r="AF10" i="24"/>
  <c r="DT18" i="24"/>
  <c r="ZU18" i="24" s="1"/>
  <c r="MH16" i="24"/>
  <c r="ACQ15" i="24"/>
  <c r="MK15" i="24"/>
  <c r="ACR14" i="24"/>
  <c r="DQ17" i="24"/>
  <c r="ZT17" i="24" s="1"/>
  <c r="ABN13" i="24"/>
  <c r="KU11" i="24"/>
  <c r="ACD11" i="24" s="1"/>
  <c r="KR11" i="24"/>
  <c r="ACC11" i="24" s="1"/>
  <c r="HI15" i="24"/>
  <c r="AAZ14" i="24"/>
  <c r="AAI16" i="24"/>
  <c r="FJ17" i="24"/>
  <c r="HU15" i="24"/>
  <c r="ABD14" i="24"/>
  <c r="ABK15" i="24"/>
  <c r="IP16" i="24"/>
  <c r="AAL15" i="24"/>
  <c r="FS16" i="24"/>
  <c r="DA17" i="24"/>
  <c r="KP17" i="24"/>
  <c r="AAK16" i="24"/>
  <c r="FP17" i="24"/>
  <c r="AAJ16" i="24"/>
  <c r="FM17" i="24"/>
  <c r="DA16" i="24"/>
  <c r="AJC16" i="24" s="1"/>
  <c r="KP16" i="24"/>
  <c r="IG16" i="24"/>
  <c r="ABH15" i="24"/>
  <c r="IV16" i="24"/>
  <c r="ABM15" i="24"/>
  <c r="JE14" i="24"/>
  <c r="ABP13" i="24"/>
  <c r="ABN15" i="24"/>
  <c r="IY16" i="24"/>
  <c r="AAQ16" i="24"/>
  <c r="GH17" i="24"/>
  <c r="IA16" i="24"/>
  <c r="ABF16" i="24" s="1"/>
  <c r="LA15" i="24"/>
  <c r="HF16" i="24"/>
  <c r="AAY16" i="24" s="1"/>
  <c r="LJ16" i="24"/>
  <c r="ACI16" i="24" s="1"/>
  <c r="GQ17" i="24"/>
  <c r="AAT17" i="24" s="1"/>
  <c r="GZ16" i="24"/>
  <c r="AAW16" i="24" s="1"/>
  <c r="KX16" i="24"/>
  <c r="ACE16" i="24" s="1"/>
  <c r="KO16" i="24"/>
  <c r="ACB16" i="24" s="1"/>
  <c r="GN16" i="24"/>
  <c r="AAS16" i="24" s="1"/>
  <c r="LD15" i="24"/>
  <c r="ACG15" i="24" s="1"/>
  <c r="MB16" i="24"/>
  <c r="ACO16" i="24" s="1"/>
  <c r="LL17" i="24"/>
  <c r="ALW17" i="24" s="1"/>
  <c r="LM17" i="24" s="1"/>
  <c r="ACJ17" i="24" s="1"/>
  <c r="HO17" i="24"/>
  <c r="ABB17" i="24" s="1"/>
  <c r="KF25" i="24"/>
  <c r="ABY24" i="24"/>
  <c r="KI16" i="24"/>
  <c r="ABZ16" i="24" s="1"/>
  <c r="MQ26" i="24"/>
  <c r="ACT25" i="24"/>
  <c r="KC24" i="24"/>
  <c r="ABX23" i="24"/>
  <c r="MN25" i="24"/>
  <c r="ACS24" i="24"/>
  <c r="NL25" i="24"/>
  <c r="ADA24" i="24"/>
  <c r="JZ25" i="24"/>
  <c r="ABW24" i="24"/>
  <c r="NO25" i="24"/>
  <c r="ADB24" i="24"/>
  <c r="GK17" i="24"/>
  <c r="AAR17" i="24" s="1"/>
  <c r="LG16" i="24"/>
  <c r="ACH16" i="24" s="1"/>
  <c r="EL25" i="24"/>
  <c r="AAA25" i="24" s="1"/>
  <c r="EC13" i="24"/>
  <c r="ZX13" i="24" s="1"/>
  <c r="HR17" i="24"/>
  <c r="EO25" i="24"/>
  <c r="AAB25" i="24" s="1"/>
  <c r="DZ16" i="24"/>
  <c r="ZW16" i="24" s="1"/>
  <c r="KL16" i="24"/>
  <c r="ACA16" i="24" s="1"/>
  <c r="GT17" i="24"/>
  <c r="AAU17" i="24" s="1"/>
  <c r="HX16" i="24"/>
  <c r="ABE16" i="24" s="1"/>
  <c r="LR16" i="24"/>
  <c r="GW16" i="24"/>
  <c r="AAV16" i="24" s="1"/>
  <c r="KZ16" i="24"/>
  <c r="ALS16" i="24" s="1"/>
  <c r="GY17" i="24"/>
  <c r="AKJ17" i="24" s="1"/>
  <c r="HZ17" i="24"/>
  <c r="AKS17" i="24" s="1"/>
  <c r="GV17" i="24"/>
  <c r="AKI17" i="24" s="1"/>
  <c r="GM17" i="24"/>
  <c r="AKF17" i="24" s="1"/>
  <c r="LC16" i="24"/>
  <c r="ALT16" i="24" s="1"/>
  <c r="MD16" i="24"/>
  <c r="AMC16" i="24" s="1"/>
  <c r="ME16" i="24" s="1"/>
  <c r="ACP16" i="24" s="1"/>
  <c r="LF17" i="24"/>
  <c r="ALU17" i="24" s="1"/>
  <c r="AMP16" i="24"/>
  <c r="CV16" i="24"/>
  <c r="ZM16" i="24" s="1"/>
  <c r="IO25" i="24"/>
  <c r="AKX25" i="24" s="1"/>
  <c r="IX24" i="24"/>
  <c r="ALA24" i="24" s="1"/>
  <c r="HN18" i="24"/>
  <c r="AKO18" i="24" s="1"/>
  <c r="GP18" i="24"/>
  <c r="GJ18" i="24"/>
  <c r="AKE18" i="24" s="1"/>
  <c r="HE18" i="24"/>
  <c r="HK18" i="24"/>
  <c r="AKN18" i="24" s="1"/>
  <c r="HB18" i="24"/>
  <c r="AKK18" i="24" s="1"/>
  <c r="HQ18" i="24"/>
  <c r="GS18" i="24"/>
  <c r="AKH18" i="24" s="1"/>
  <c r="HW18" i="24"/>
  <c r="KN17" i="24"/>
  <c r="ALO17" i="24" s="1"/>
  <c r="MA17" i="24"/>
  <c r="AMB17" i="24" s="1"/>
  <c r="LI17" i="24"/>
  <c r="ALV17" i="24" s="1"/>
  <c r="KK17" i="24"/>
  <c r="ALN17" i="24" s="1"/>
  <c r="KH17" i="24"/>
  <c r="ALM17" i="24" s="1"/>
  <c r="KW17" i="24"/>
  <c r="ALR17" i="24" s="1"/>
  <c r="AMP17" i="24"/>
  <c r="DN17" i="24"/>
  <c r="ZS17" i="24" s="1"/>
  <c r="AND22" i="24"/>
  <c r="ANH22" i="24"/>
  <c r="AMS13" i="24"/>
  <c r="ANK8" i="24" s="1"/>
  <c r="AII12" i="24"/>
  <c r="AIF12" i="24" s="1"/>
  <c r="ANK12" i="24"/>
  <c r="ANL12" i="24" s="1"/>
  <c r="ANQ12" i="24" s="1"/>
  <c r="NE16" i="24"/>
  <c r="AML16" i="24" s="1"/>
  <c r="NF16" i="24" s="1"/>
  <c r="ACY16" i="24" s="1"/>
  <c r="DW17" i="24"/>
  <c r="ZV17" i="24" s="1"/>
  <c r="CS17" i="24"/>
  <c r="ZL17" i="24" s="1"/>
  <c r="DE18" i="24"/>
  <c r="AMY18" i="24"/>
  <c r="AIH19" i="24"/>
  <c r="AIH20" i="24" s="1"/>
  <c r="BE28" i="24"/>
  <c r="ZP28" i="24" s="1"/>
  <c r="BD27" i="24"/>
  <c r="BD26" i="24"/>
  <c r="BB26" i="24"/>
  <c r="BF26" i="24"/>
  <c r="BC27" i="24"/>
  <c r="BE27" i="24"/>
  <c r="ZP27" i="24" s="1"/>
  <c r="AOQ11" i="24" a="1"/>
  <c r="APA11" i="24" a="1"/>
  <c r="AF122" i="17" l="1" a="1"/>
  <c r="AF122" i="17" s="1"/>
  <c r="JP10" i="24"/>
  <c r="ALG10" i="24" s="1"/>
  <c r="JQ10" i="24" s="1"/>
  <c r="ABT10" i="24" s="1"/>
  <c r="AEH10" i="24"/>
  <c r="RI14" i="24"/>
  <c r="AGW14" i="24"/>
  <c r="OL30" i="24"/>
  <c r="AFX30" i="24"/>
  <c r="PV14" i="24"/>
  <c r="AGJ14" i="24"/>
  <c r="RL14" i="24"/>
  <c r="AGX14" i="24"/>
  <c r="RC14" i="24"/>
  <c r="AGU14" i="24"/>
  <c r="QW14" i="24"/>
  <c r="AGS14" i="24"/>
  <c r="HL17" i="24"/>
  <c r="ABA17" i="24" s="1"/>
  <c r="KS17" i="24"/>
  <c r="AEQ17" i="24"/>
  <c r="JV11" i="24"/>
  <c r="AEJ11" i="24"/>
  <c r="GA11" i="24"/>
  <c r="ADC11" i="24"/>
  <c r="QQ14" i="24"/>
  <c r="AGQ14" i="24"/>
  <c r="QN14" i="24"/>
  <c r="AGP14" i="24"/>
  <c r="MV12" i="24"/>
  <c r="AFJ12" i="24"/>
  <c r="QH14" i="24"/>
  <c r="AGN14" i="24"/>
  <c r="QT14" i="24"/>
  <c r="AGR14" i="24"/>
  <c r="KS16" i="24"/>
  <c r="AEQ16" i="24"/>
  <c r="JV10" i="24"/>
  <c r="ALI10" i="24" s="1"/>
  <c r="JW10" i="24" s="1"/>
  <c r="ABV10" i="24" s="1"/>
  <c r="AEJ10" i="24"/>
  <c r="PS14" i="24"/>
  <c r="AGI14" i="24"/>
  <c r="QE14" i="24"/>
  <c r="AGM14" i="24"/>
  <c r="QZ15" i="24"/>
  <c r="AGT15" i="24"/>
  <c r="JP11" i="24"/>
  <c r="AEH11" i="24"/>
  <c r="QK14" i="24"/>
  <c r="AGO14" i="24"/>
  <c r="RF14" i="24"/>
  <c r="AGV14" i="24"/>
  <c r="TM14" i="24"/>
  <c r="TN14" i="24" s="1"/>
  <c r="TK14" i="24"/>
  <c r="WQ14" i="24"/>
  <c r="WS14" i="24"/>
  <c r="WT14" i="24" s="1"/>
  <c r="XI15" i="24"/>
  <c r="XK15" i="24"/>
  <c r="XL15" i="24" s="1"/>
  <c r="VC14" i="24"/>
  <c r="VD14" i="24" s="1"/>
  <c r="VA14" i="24"/>
  <c r="SU14" i="24"/>
  <c r="SV14" i="24" s="1"/>
  <c r="SS14" i="24"/>
  <c r="TY14" i="24"/>
  <c r="TZ14" i="24" s="1"/>
  <c r="TW14" i="24"/>
  <c r="SI15" i="24"/>
  <c r="SJ15" i="24" s="1"/>
  <c r="SG15" i="24"/>
  <c r="XW14" i="24"/>
  <c r="XX14" i="24" s="1"/>
  <c r="XU14" i="24"/>
  <c r="UU14" i="24"/>
  <c r="UW14" i="24"/>
  <c r="UX14" i="24" s="1"/>
  <c r="WE14" i="24"/>
  <c r="WG14" i="24"/>
  <c r="WH14" i="24" s="1"/>
  <c r="SM14" i="24"/>
  <c r="SO14" i="24"/>
  <c r="SP14" i="24" s="1"/>
  <c r="XI14" i="24"/>
  <c r="XK14" i="24"/>
  <c r="XL14" i="24" s="1"/>
  <c r="SC14" i="24"/>
  <c r="SD14" i="24" s="1"/>
  <c r="SA14" i="24"/>
  <c r="SI14" i="24"/>
  <c r="SJ14" i="24" s="1"/>
  <c r="SG14" i="24"/>
  <c r="XE14" i="24"/>
  <c r="XF14" i="24" s="1"/>
  <c r="XC14" i="24"/>
  <c r="UI14" i="24"/>
  <c r="UN14" i="24"/>
  <c r="UO14" i="24" s="1"/>
  <c r="TG14" i="24"/>
  <c r="TH14" i="24" s="1"/>
  <c r="TE14" i="24"/>
  <c r="SY14" i="24"/>
  <c r="TA14" i="24"/>
  <c r="TB14" i="24" s="1"/>
  <c r="OK31" i="24"/>
  <c r="OC31" i="24"/>
  <c r="OB32" i="24"/>
  <c r="AFU32" i="24" s="1"/>
  <c r="RW14" i="24"/>
  <c r="RX14" i="24" s="1"/>
  <c r="RU14" i="24"/>
  <c r="TQ14" i="24"/>
  <c r="TS14" i="24"/>
  <c r="TT14" i="24" s="1"/>
  <c r="WA14" i="24"/>
  <c r="WB14" i="24" s="1"/>
  <c r="VY14" i="24"/>
  <c r="VI14" i="24"/>
  <c r="VJ14" i="24" s="1"/>
  <c r="VG14" i="24"/>
  <c r="YO15" i="24"/>
  <c r="YP15" i="24" s="1"/>
  <c r="YM15" i="24"/>
  <c r="XQ14" i="24"/>
  <c r="XR14" i="24" s="1"/>
  <c r="XO14" i="24"/>
  <c r="SX15" i="24"/>
  <c r="WV14" i="24"/>
  <c r="QM15" i="24"/>
  <c r="PU15" i="24"/>
  <c r="WV16" i="24"/>
  <c r="WD16" i="24"/>
  <c r="SR16" i="24"/>
  <c r="UB16" i="24"/>
  <c r="YL16" i="24"/>
  <c r="UB15" i="24"/>
  <c r="TJ15" i="24"/>
  <c r="WD15" i="24"/>
  <c r="RE15" i="24"/>
  <c r="RT15" i="24"/>
  <c r="RK15" i="24"/>
  <c r="UZ15" i="24"/>
  <c r="QP15" i="24"/>
  <c r="QG15" i="24"/>
  <c r="TD15" i="24"/>
  <c r="SL15" i="24"/>
  <c r="UT15" i="24"/>
  <c r="XN15" i="24"/>
  <c r="UH15" i="24"/>
  <c r="QV15" i="24"/>
  <c r="QD15" i="24"/>
  <c r="QJ15" i="24"/>
  <c r="VF15" i="24"/>
  <c r="QS15" i="24"/>
  <c r="PR15" i="24"/>
  <c r="RH15" i="24"/>
  <c r="RN15" i="24"/>
  <c r="RO15" i="24" s="1"/>
  <c r="XB15" i="24"/>
  <c r="UK14" i="24"/>
  <c r="RZ15" i="24"/>
  <c r="RB15" i="24"/>
  <c r="RQ15" i="24"/>
  <c r="RR15" i="24" s="1"/>
  <c r="VX15" i="24"/>
  <c r="XT15" i="24"/>
  <c r="TV15" i="24"/>
  <c r="WP15" i="24"/>
  <c r="TP15" i="24"/>
  <c r="SR15" i="24"/>
  <c r="HC17" i="24"/>
  <c r="AAX17" i="24" s="1"/>
  <c r="FB12" i="24"/>
  <c r="ACF15" i="24"/>
  <c r="EG12" i="24"/>
  <c r="EH12" i="24" s="1"/>
  <c r="AJM12" i="24" s="1"/>
  <c r="EI12" i="24" s="1"/>
  <c r="JR12" i="24"/>
  <c r="AEI12" i="24" s="1"/>
  <c r="ANI16" i="24"/>
  <c r="CB16" i="24" s="1"/>
  <c r="CC16" i="24" s="1"/>
  <c r="AOD16" i="24"/>
  <c r="MR16" i="24" s="1"/>
  <c r="ANE16" i="24"/>
  <c r="ZR16" i="24"/>
  <c r="DK17" i="24"/>
  <c r="ANG16" i="24"/>
  <c r="ANC16" i="24"/>
  <c r="ANC17" i="24" s="1"/>
  <c r="DH18" i="24"/>
  <c r="ZQ18" i="24" s="1"/>
  <c r="ALG11" i="24"/>
  <c r="JQ11" i="24" s="1"/>
  <c r="ABT11" i="24" s="1"/>
  <c r="DB13" i="24"/>
  <c r="ZO13" i="24" s="1"/>
  <c r="AJL12" i="24"/>
  <c r="EF12" i="24" s="1"/>
  <c r="ZY12" i="24" s="1"/>
  <c r="CE14" i="24"/>
  <c r="CF14" i="24" s="1"/>
  <c r="DQ18" i="24"/>
  <c r="ZT18" i="24" s="1"/>
  <c r="DT19" i="24"/>
  <c r="ZU19" i="24" s="1"/>
  <c r="CH16" i="24"/>
  <c r="CK16" i="24"/>
  <c r="AOQ11" i="24"/>
  <c r="APA11" i="24"/>
  <c r="ZH11" i="24"/>
  <c r="CL12" i="24"/>
  <c r="EY12" i="24"/>
  <c r="EZ12" i="24" s="1"/>
  <c r="AJS12" i="24" s="1"/>
  <c r="ES12" i="24"/>
  <c r="ET12" i="24" s="1"/>
  <c r="NA11" i="24"/>
  <c r="MY11" i="24"/>
  <c r="AMJ11" i="24" s="1"/>
  <c r="MZ11" i="24" s="1"/>
  <c r="ACU12" i="24"/>
  <c r="FW12" i="24"/>
  <c r="FX12" i="24" s="1"/>
  <c r="CO12" i="24"/>
  <c r="AIY12" i="24" s="1"/>
  <c r="CP12" i="24" s="1"/>
  <c r="CW12" i="24"/>
  <c r="CX12" i="24" s="1"/>
  <c r="CN13" i="24"/>
  <c r="GC12" i="24"/>
  <c r="AIT11" i="24"/>
  <c r="MU15" i="24"/>
  <c r="AFJ15" i="24" s="1"/>
  <c r="MS15" i="24"/>
  <c r="CK15" i="24"/>
  <c r="CH15" i="24"/>
  <c r="FE12" i="24"/>
  <c r="FF12" i="24" s="1"/>
  <c r="EP12" i="24"/>
  <c r="EQ12" i="24" s="1"/>
  <c r="CI12" i="24"/>
  <c r="CA12" i="24"/>
  <c r="JF14" i="24"/>
  <c r="AEE14" i="24" s="1"/>
  <c r="JL14" i="24"/>
  <c r="AEG14" i="24" s="1"/>
  <c r="EV14" i="24"/>
  <c r="EW14" i="24" s="1"/>
  <c r="ED14" i="24"/>
  <c r="EE14" i="24" s="1"/>
  <c r="ZG10" i="24"/>
  <c r="ZD10" i="24"/>
  <c r="CE15" i="24"/>
  <c r="MU13" i="24"/>
  <c r="AFJ13" i="24" s="1"/>
  <c r="MS13" i="24"/>
  <c r="ABG10" i="24"/>
  <c r="AJZ11" i="24"/>
  <c r="FV11" i="24" s="1"/>
  <c r="AJZ12" i="24"/>
  <c r="NA12" i="24"/>
  <c r="MY12" i="24"/>
  <c r="JO12" i="24"/>
  <c r="JM12" i="24"/>
  <c r="AAH10" i="24"/>
  <c r="CE16" i="24"/>
  <c r="CX11" i="24"/>
  <c r="AJB11" i="24" s="1"/>
  <c r="CY11" i="24" s="1"/>
  <c r="LT11" i="24"/>
  <c r="AFA11" i="24" s="1"/>
  <c r="MU14" i="24"/>
  <c r="MX14" i="24"/>
  <c r="AFK14" i="24" s="1"/>
  <c r="MS14" i="24"/>
  <c r="AMI12" i="24"/>
  <c r="MW12" i="24" s="1"/>
  <c r="AAP10" i="24"/>
  <c r="GE11" i="24"/>
  <c r="ACV11" i="24"/>
  <c r="AIU12" i="24"/>
  <c r="CD12" i="24" s="1"/>
  <c r="ALI11" i="24"/>
  <c r="JW11" i="24" s="1"/>
  <c r="ZZ11" i="24"/>
  <c r="AKB11" i="24"/>
  <c r="GB11" i="24" s="1"/>
  <c r="AKB12" i="24"/>
  <c r="JU12" i="24"/>
  <c r="JS12" i="24"/>
  <c r="CE13" i="24"/>
  <c r="CK13" i="24"/>
  <c r="CH13" i="24"/>
  <c r="AJR12" i="24"/>
  <c r="EX12" i="24" s="1"/>
  <c r="AAE12" i="24" s="1"/>
  <c r="ALH11" i="24"/>
  <c r="JT11" i="24" s="1"/>
  <c r="AJS11" i="24"/>
  <c r="FA11" i="24" s="1"/>
  <c r="AAC11" i="24"/>
  <c r="AIV12" i="24"/>
  <c r="CG12" i="24" s="1"/>
  <c r="AAN10" i="24"/>
  <c r="FY11" i="24"/>
  <c r="LQ11" i="24"/>
  <c r="LO11" i="24"/>
  <c r="CH14" i="24"/>
  <c r="CK14" i="24"/>
  <c r="JI11" i="24"/>
  <c r="JG11" i="24"/>
  <c r="AKT11" i="24"/>
  <c r="ID11" i="24" s="1"/>
  <c r="AJU11" i="24"/>
  <c r="FG11" i="24" s="1"/>
  <c r="ALF11" i="24"/>
  <c r="JN11" i="24" s="1"/>
  <c r="ABS11" i="24" s="1"/>
  <c r="KR12" i="24"/>
  <c r="ACC12" i="24" s="1"/>
  <c r="KU12" i="24"/>
  <c r="ACD12" i="24" s="1"/>
  <c r="ACR15" i="24"/>
  <c r="MK16" i="24"/>
  <c r="ACQ16" i="24"/>
  <c r="MH17" i="24"/>
  <c r="LJ17" i="24"/>
  <c r="ACI17" i="24" s="1"/>
  <c r="AJC17" i="24"/>
  <c r="ABK16" i="24"/>
  <c r="IP17" i="24"/>
  <c r="AAI17" i="24"/>
  <c r="FJ18" i="24"/>
  <c r="ABN16" i="24"/>
  <c r="IY17" i="24"/>
  <c r="IG17" i="24"/>
  <c r="ABH16" i="24"/>
  <c r="AAJ17" i="24"/>
  <c r="FM18" i="24"/>
  <c r="AAL16" i="24"/>
  <c r="FS17" i="24"/>
  <c r="HU16" i="24"/>
  <c r="ABD15" i="24"/>
  <c r="HI16" i="24"/>
  <c r="AAZ15" i="24"/>
  <c r="HF17" i="24"/>
  <c r="AAY17" i="24" s="1"/>
  <c r="IV17" i="24"/>
  <c r="ABM16" i="24"/>
  <c r="AAK17" i="24"/>
  <c r="FP18" i="24"/>
  <c r="KQ16" i="24"/>
  <c r="ALP16" i="24" s="1"/>
  <c r="GH18" i="24"/>
  <c r="AAQ17" i="24"/>
  <c r="JE15" i="24"/>
  <c r="ABP14" i="24"/>
  <c r="IA17" i="24"/>
  <c r="ABF17" i="24" s="1"/>
  <c r="KX17" i="24"/>
  <c r="ACE17" i="24" s="1"/>
  <c r="GZ17" i="24"/>
  <c r="AAW17" i="24" s="1"/>
  <c r="LA16" i="24"/>
  <c r="LD16" i="24"/>
  <c r="ACG16" i="24" s="1"/>
  <c r="KO17" i="24"/>
  <c r="ACB17" i="24" s="1"/>
  <c r="GN17" i="24"/>
  <c r="AAS17" i="24" s="1"/>
  <c r="MB17" i="24"/>
  <c r="ACO17" i="24" s="1"/>
  <c r="LG17" i="24"/>
  <c r="ACH17" i="24" s="1"/>
  <c r="HO18" i="24"/>
  <c r="ABB18" i="24" s="1"/>
  <c r="KI17" i="24"/>
  <c r="ABZ17" i="24" s="1"/>
  <c r="MN26" i="24"/>
  <c r="ACS25" i="24"/>
  <c r="GK18" i="24"/>
  <c r="AAR18" i="24" s="1"/>
  <c r="KC25" i="24"/>
  <c r="ABX24" i="24"/>
  <c r="MQ27" i="24"/>
  <c r="ACT26" i="24"/>
  <c r="KF26" i="24"/>
  <c r="ABY25" i="24"/>
  <c r="NL26" i="24"/>
  <c r="ADA25" i="24"/>
  <c r="NO26" i="24"/>
  <c r="ADB25" i="24"/>
  <c r="LL18" i="24"/>
  <c r="ALW18" i="24" s="1"/>
  <c r="LM18" i="24" s="1"/>
  <c r="ACJ18" i="24" s="1"/>
  <c r="ABC17" i="24"/>
  <c r="JZ26" i="24"/>
  <c r="ABW25" i="24"/>
  <c r="EC14" i="24"/>
  <c r="ZX14" i="24" s="1"/>
  <c r="EO26" i="24"/>
  <c r="AAB26" i="24" s="1"/>
  <c r="KL17" i="24"/>
  <c r="ACA17" i="24" s="1"/>
  <c r="EL26" i="24"/>
  <c r="AAA26" i="24" s="1"/>
  <c r="DZ17" i="24"/>
  <c r="ZW17" i="24" s="1"/>
  <c r="HL18" i="24"/>
  <c r="ABA18" i="24" s="1"/>
  <c r="HX17" i="24"/>
  <c r="ABE17" i="24" s="1"/>
  <c r="GW17" i="24"/>
  <c r="AAV17" i="24" s="1"/>
  <c r="GT18" i="24"/>
  <c r="AAU18" i="24" s="1"/>
  <c r="LF18" i="24"/>
  <c r="ALU18" i="24" s="1"/>
  <c r="AKR18" i="24"/>
  <c r="AKG18" i="24"/>
  <c r="GQ18" i="24" s="1"/>
  <c r="AAT18" i="24" s="1"/>
  <c r="KZ17" i="24"/>
  <c r="ALS17" i="24" s="1"/>
  <c r="KQ17" i="24"/>
  <c r="GY18" i="24"/>
  <c r="AKJ18" i="24" s="1"/>
  <c r="HZ18" i="24"/>
  <c r="AKS18" i="24" s="1"/>
  <c r="LC17" i="24"/>
  <c r="ALT17" i="24" s="1"/>
  <c r="MD17" i="24"/>
  <c r="AMC17" i="24" s="1"/>
  <c r="ME17" i="24" s="1"/>
  <c r="ACP17" i="24" s="1"/>
  <c r="AKL18" i="24"/>
  <c r="AKP18" i="24"/>
  <c r="HR18" i="24" s="1"/>
  <c r="ABC18" i="24" s="1"/>
  <c r="GV18" i="24"/>
  <c r="AKI18" i="24" s="1"/>
  <c r="GM18" i="24"/>
  <c r="AKF18" i="24" s="1"/>
  <c r="CV17" i="24"/>
  <c r="ZM17" i="24" s="1"/>
  <c r="CZ18" i="24"/>
  <c r="DA18" i="24" s="1"/>
  <c r="IX25" i="24"/>
  <c r="ALA25" i="24" s="1"/>
  <c r="IO26" i="24"/>
  <c r="AKX26" i="24" s="1"/>
  <c r="GJ19" i="24"/>
  <c r="AKE19" i="24" s="1"/>
  <c r="HW19" i="24"/>
  <c r="AKR19" i="24" s="1"/>
  <c r="HN19" i="24"/>
  <c r="AKO19" i="24" s="1"/>
  <c r="GP19" i="24"/>
  <c r="AKG19" i="24" s="1"/>
  <c r="HE19" i="24"/>
  <c r="HB19" i="24"/>
  <c r="AKK19" i="24" s="1"/>
  <c r="HK19" i="24"/>
  <c r="AKN19" i="24" s="1"/>
  <c r="GS19" i="24"/>
  <c r="AKH19" i="24" s="1"/>
  <c r="HQ19" i="24"/>
  <c r="AKP19" i="24" s="1"/>
  <c r="KH18" i="24"/>
  <c r="ALM18" i="24" s="1"/>
  <c r="LU18" i="24"/>
  <c r="KW18" i="24"/>
  <c r="ALR18" i="24" s="1"/>
  <c r="KN18" i="24"/>
  <c r="ALO18" i="24" s="1"/>
  <c r="MA18" i="24"/>
  <c r="AMB18" i="24" s="1"/>
  <c r="KT18" i="24"/>
  <c r="LI18" i="24"/>
  <c r="ALV18" i="24" s="1"/>
  <c r="KK18" i="24"/>
  <c r="ALN18" i="24" s="1"/>
  <c r="LO18" i="24"/>
  <c r="EB18" i="24"/>
  <c r="AP12" i="24"/>
  <c r="DN18" i="24"/>
  <c r="ZS18" i="24" s="1"/>
  <c r="ANH23" i="24"/>
  <c r="BG11" i="24"/>
  <c r="AND23" i="24"/>
  <c r="ANF23" i="24"/>
  <c r="AT10" i="24"/>
  <c r="AB11" i="24"/>
  <c r="Y11" i="24" s="1"/>
  <c r="CS18" i="24"/>
  <c r="ZL18" i="24" s="1"/>
  <c r="NE17" i="24"/>
  <c r="AML17" i="24" s="1"/>
  <c r="NF17" i="24" s="1"/>
  <c r="ACY17" i="24" s="1"/>
  <c r="DW18" i="24"/>
  <c r="ZV18" i="24" s="1"/>
  <c r="AIM12" i="24"/>
  <c r="AIL12" i="24"/>
  <c r="DE19" i="24"/>
  <c r="AIH21" i="24"/>
  <c r="AMY19" i="24"/>
  <c r="BB27" i="24"/>
  <c r="BC28" i="24"/>
  <c r="BF27" i="24"/>
  <c r="AF123" i="17" l="1" a="1"/>
  <c r="AF123" i="17" s="1"/>
  <c r="RI15" i="24"/>
  <c r="AGW15" i="24"/>
  <c r="KT16" i="24"/>
  <c r="ALQ16" i="24" s="1"/>
  <c r="AER16" i="24"/>
  <c r="KT17" i="24"/>
  <c r="ALQ17" i="24" s="1"/>
  <c r="AER17" i="24"/>
  <c r="NB11" i="24"/>
  <c r="AMK11" i="24" s="1"/>
  <c r="NC11" i="24" s="1"/>
  <c r="AFL11" i="24"/>
  <c r="JP12" i="24"/>
  <c r="AEH12" i="24"/>
  <c r="GD12" i="24"/>
  <c r="ADD12" i="24"/>
  <c r="PS15" i="24"/>
  <c r="AGI15" i="24"/>
  <c r="RF15" i="24"/>
  <c r="AGV15" i="24"/>
  <c r="AAF11" i="24"/>
  <c r="ADL11" i="24"/>
  <c r="QT15" i="24"/>
  <c r="AGR15" i="24"/>
  <c r="PV15" i="24"/>
  <c r="AGJ15" i="24"/>
  <c r="LR11" i="24"/>
  <c r="AEZ11" i="24"/>
  <c r="MV14" i="24"/>
  <c r="AFJ14" i="24"/>
  <c r="NB12" i="24"/>
  <c r="AFL12" i="24"/>
  <c r="RC15" i="24"/>
  <c r="AGU15" i="24"/>
  <c r="QN15" i="24"/>
  <c r="AGP15" i="24"/>
  <c r="QK15" i="24"/>
  <c r="AGO15" i="24"/>
  <c r="QH15" i="24"/>
  <c r="AGN15" i="24"/>
  <c r="OL31" i="24"/>
  <c r="AFX31" i="24"/>
  <c r="MX16" i="24"/>
  <c r="AFK16" i="24" s="1"/>
  <c r="AFI16" i="24"/>
  <c r="QE15" i="24"/>
  <c r="AGM15" i="24"/>
  <c r="QQ15" i="24"/>
  <c r="AGQ15" i="24"/>
  <c r="ALQ18" i="24"/>
  <c r="QW15" i="24"/>
  <c r="AGS15" i="24"/>
  <c r="JJ11" i="24"/>
  <c r="AEF11" i="24"/>
  <c r="JV12" i="24"/>
  <c r="AEJ12" i="24"/>
  <c r="RL15" i="24"/>
  <c r="AGX15" i="24"/>
  <c r="WA15" i="24"/>
  <c r="WB15" i="24" s="1"/>
  <c r="VY15" i="24"/>
  <c r="UW15" i="24"/>
  <c r="UX15" i="24" s="1"/>
  <c r="UU15" i="24"/>
  <c r="WW16" i="24"/>
  <c r="WY16" i="24"/>
  <c r="WZ16" i="24" s="1"/>
  <c r="TE15" i="24"/>
  <c r="TG15" i="24"/>
  <c r="TH15" i="24" s="1"/>
  <c r="SM15" i="24"/>
  <c r="SO15" i="24"/>
  <c r="SP15" i="24" s="1"/>
  <c r="WE15" i="24"/>
  <c r="WG15" i="24"/>
  <c r="WH15" i="24" s="1"/>
  <c r="OB33" i="24"/>
  <c r="AFU33" i="24" s="1"/>
  <c r="OK32" i="24"/>
  <c r="OC32" i="24"/>
  <c r="SU15" i="24"/>
  <c r="SV15" i="24" s="1"/>
  <c r="SS15" i="24"/>
  <c r="SC15" i="24"/>
  <c r="SD15" i="24" s="1"/>
  <c r="SA15" i="24"/>
  <c r="UE15" i="24"/>
  <c r="UF15" i="24" s="1"/>
  <c r="UC15" i="24"/>
  <c r="WY14" i="24"/>
  <c r="WZ14" i="24" s="1"/>
  <c r="WW14" i="24"/>
  <c r="VI15" i="24"/>
  <c r="VJ15" i="24" s="1"/>
  <c r="VG15" i="24"/>
  <c r="TQ15" i="24"/>
  <c r="TS15" i="24"/>
  <c r="TT15" i="24" s="1"/>
  <c r="UQ14" i="24"/>
  <c r="UR14" i="24" s="1"/>
  <c r="UL14" i="24"/>
  <c r="YO16" i="24"/>
  <c r="YP16" i="24" s="1"/>
  <c r="YM16" i="24"/>
  <c r="TA15" i="24"/>
  <c r="TB15" i="24" s="1"/>
  <c r="SY15" i="24"/>
  <c r="WS15" i="24"/>
  <c r="WT15" i="24" s="1"/>
  <c r="WQ15" i="24"/>
  <c r="XE15" i="24"/>
  <c r="XF15" i="24" s="1"/>
  <c r="XC15" i="24"/>
  <c r="VA15" i="24"/>
  <c r="VC15" i="24"/>
  <c r="VD15" i="24" s="1"/>
  <c r="UE16" i="24"/>
  <c r="UF16" i="24" s="1"/>
  <c r="UC16" i="24"/>
  <c r="TY15" i="24"/>
  <c r="TZ15" i="24" s="1"/>
  <c r="TW15" i="24"/>
  <c r="UI15" i="24"/>
  <c r="UN15" i="24"/>
  <c r="UO15" i="24" s="1"/>
  <c r="SU16" i="24"/>
  <c r="SV16" i="24" s="1"/>
  <c r="SS16" i="24"/>
  <c r="TM15" i="24"/>
  <c r="TN15" i="24" s="1"/>
  <c r="TK15" i="24"/>
  <c r="XW15" i="24"/>
  <c r="XX15" i="24" s="1"/>
  <c r="XU15" i="24"/>
  <c r="XQ15" i="24"/>
  <c r="XR15" i="24" s="1"/>
  <c r="XO15" i="24"/>
  <c r="RW15" i="24"/>
  <c r="RX15" i="24" s="1"/>
  <c r="RU15" i="24"/>
  <c r="WE16" i="24"/>
  <c r="WG16" i="24"/>
  <c r="WH16" i="24" s="1"/>
  <c r="MS16" i="24"/>
  <c r="AMH16" i="24" s="1"/>
  <c r="QD16" i="24"/>
  <c r="QS16" i="24"/>
  <c r="MU16" i="24"/>
  <c r="XT16" i="24"/>
  <c r="UK16" i="24"/>
  <c r="QY16" i="24"/>
  <c r="SF17" i="24"/>
  <c r="XH17" i="24"/>
  <c r="WD17" i="24"/>
  <c r="YL17" i="24"/>
  <c r="VF16" i="24"/>
  <c r="QP16" i="24"/>
  <c r="PU16" i="24"/>
  <c r="QG16" i="24"/>
  <c r="QM16" i="24"/>
  <c r="UH16" i="24"/>
  <c r="QV16" i="24"/>
  <c r="XB16" i="24"/>
  <c r="UT16" i="24"/>
  <c r="XH16" i="24"/>
  <c r="RK16" i="24"/>
  <c r="RQ16" i="24"/>
  <c r="RR16" i="24" s="1"/>
  <c r="UZ16" i="24"/>
  <c r="QJ16" i="24"/>
  <c r="PR16" i="24"/>
  <c r="VX16" i="24"/>
  <c r="RN16" i="24"/>
  <c r="RO16" i="24" s="1"/>
  <c r="RE16" i="24"/>
  <c r="RT16" i="24"/>
  <c r="XN16" i="24"/>
  <c r="SL16" i="24"/>
  <c r="TV16" i="24"/>
  <c r="UK15" i="24"/>
  <c r="TJ16" i="24"/>
  <c r="TD16" i="24"/>
  <c r="RZ16" i="24"/>
  <c r="RB16" i="24"/>
  <c r="RH16" i="24"/>
  <c r="TP16" i="24"/>
  <c r="SX16" i="24"/>
  <c r="WV15" i="24"/>
  <c r="SF16" i="24"/>
  <c r="WP16" i="24"/>
  <c r="HC18" i="24"/>
  <c r="AAX18" i="24" s="1"/>
  <c r="ACF16" i="24"/>
  <c r="ANE17" i="24"/>
  <c r="ANJ17" i="24"/>
  <c r="CK17" i="24" s="1"/>
  <c r="ZR17" i="24"/>
  <c r="DK18" i="24"/>
  <c r="ANJ18" i="24"/>
  <c r="CK18" i="24" s="1"/>
  <c r="ANC18" i="24"/>
  <c r="ANC19" i="24" s="1"/>
  <c r="ANC20" i="24" s="1"/>
  <c r="ANC21" i="24" s="1"/>
  <c r="ANC22" i="24" s="1"/>
  <c r="DT20" i="24"/>
  <c r="ZU20" i="24" s="1"/>
  <c r="DH19" i="24"/>
  <c r="ZQ19" i="24" s="1"/>
  <c r="AMH14" i="24"/>
  <c r="ANG18" i="24"/>
  <c r="AOD17" i="24"/>
  <c r="MR17" i="24" s="1"/>
  <c r="AFI17" i="24" s="1"/>
  <c r="AOD18" i="24"/>
  <c r="MR18" i="24" s="1"/>
  <c r="AFI18" i="24" s="1"/>
  <c r="ANG17" i="24"/>
  <c r="ANE18" i="24"/>
  <c r="ANI18" i="24"/>
  <c r="CB18" i="24" s="1"/>
  <c r="CC18" i="24" s="1"/>
  <c r="ANI17" i="24"/>
  <c r="CB17" i="24" s="1"/>
  <c r="CC17" i="24" s="1"/>
  <c r="ZE10" i="24"/>
  <c r="EG14" i="24"/>
  <c r="EH14" i="24" s="1"/>
  <c r="FB14" i="24"/>
  <c r="JR14" i="24"/>
  <c r="DB14" i="24"/>
  <c r="ZO14" i="24" s="1"/>
  <c r="DQ19" i="24"/>
  <c r="ZT19" i="24" s="1"/>
  <c r="KR13" i="24"/>
  <c r="ACC13" i="24" s="1"/>
  <c r="CA16" i="24"/>
  <c r="EP16" i="24"/>
  <c r="EQ16" i="24" s="1"/>
  <c r="FE16" i="24"/>
  <c r="FF16" i="24" s="1"/>
  <c r="CI16" i="24"/>
  <c r="KU13" i="24"/>
  <c r="KU14" i="24" s="1"/>
  <c r="AIT12" i="24"/>
  <c r="AMJ12" i="24"/>
  <c r="MZ12" i="24" s="1"/>
  <c r="CL16" i="24"/>
  <c r="EY16" i="24"/>
  <c r="EZ16" i="24" s="1"/>
  <c r="ES16" i="24"/>
  <c r="ET16" i="24" s="1"/>
  <c r="LJ18" i="24"/>
  <c r="ACI18" i="24" s="1"/>
  <c r="AMK12" i="24"/>
  <c r="NC12" i="24" s="1"/>
  <c r="ACV12" i="24"/>
  <c r="AAH11" i="24"/>
  <c r="ZZ12" i="24"/>
  <c r="ZH12" i="24"/>
  <c r="ALE13" i="24"/>
  <c r="ALE12" i="24"/>
  <c r="ALE11" i="24"/>
  <c r="JK11" i="24" s="1"/>
  <c r="EP13" i="24"/>
  <c r="EQ13" i="24" s="1"/>
  <c r="CL13" i="24"/>
  <c r="CA13" i="24"/>
  <c r="JR13" i="24"/>
  <c r="AEI13" i="24" s="1"/>
  <c r="EV13" i="24"/>
  <c r="EW13" i="24" s="1"/>
  <c r="LW11" i="24"/>
  <c r="AFB11" i="24" s="1"/>
  <c r="LU11" i="24"/>
  <c r="AAM11" i="24"/>
  <c r="FV12" i="24"/>
  <c r="AKT12" i="24"/>
  <c r="ID12" i="24" s="1"/>
  <c r="AJU12" i="24"/>
  <c r="FG12" i="24" s="1"/>
  <c r="MX15" i="24"/>
  <c r="AFK15" i="24" s="1"/>
  <c r="MV15" i="24"/>
  <c r="FA12" i="24"/>
  <c r="AIX12" i="24"/>
  <c r="CM12" i="24" s="1"/>
  <c r="ZJ12" i="24" s="1"/>
  <c r="ZN11" i="24"/>
  <c r="ABG11" i="24"/>
  <c r="CI14" i="24"/>
  <c r="EP14" i="24"/>
  <c r="EQ14" i="24" s="1"/>
  <c r="FE14" i="24"/>
  <c r="FF14" i="24" s="1"/>
  <c r="CA14" i="24"/>
  <c r="AIU14" i="24"/>
  <c r="EG13" i="24"/>
  <c r="EH13" i="24" s="1"/>
  <c r="EY13" i="24"/>
  <c r="EZ13" i="24" s="1"/>
  <c r="AAP11" i="24"/>
  <c r="CF16" i="24"/>
  <c r="JR16" i="24"/>
  <c r="AEI16" i="24" s="1"/>
  <c r="EG16" i="24"/>
  <c r="EH16" i="24" s="1"/>
  <c r="FB16" i="24"/>
  <c r="JO14" i="24"/>
  <c r="JM14" i="24"/>
  <c r="AKC12" i="24"/>
  <c r="GE12" i="24" s="1"/>
  <c r="AKC13" i="24"/>
  <c r="ABU11" i="24"/>
  <c r="ALH12" i="24"/>
  <c r="JT12" i="24" s="1"/>
  <c r="ED16" i="24"/>
  <c r="EE16" i="24" s="1"/>
  <c r="JL16" i="24"/>
  <c r="AEG16" i="24" s="1"/>
  <c r="EV16" i="24"/>
  <c r="EW16" i="24" s="1"/>
  <c r="NA16" i="24"/>
  <c r="MY16" i="24"/>
  <c r="AMH13" i="24"/>
  <c r="MT13" i="24" s="1"/>
  <c r="CF15" i="24"/>
  <c r="FE15" i="24"/>
  <c r="FF15" i="24" s="1"/>
  <c r="ED15" i="24"/>
  <c r="EE15" i="24" s="1"/>
  <c r="JI14" i="24"/>
  <c r="JG14" i="24"/>
  <c r="ALD15" i="24" s="1"/>
  <c r="LN13" i="24"/>
  <c r="AEY13" i="24" s="1"/>
  <c r="CN14" i="24"/>
  <c r="CO13" i="24"/>
  <c r="AIY13" i="24" s="1"/>
  <c r="CP13" i="24" s="1"/>
  <c r="CW13" i="24"/>
  <c r="FT13" i="24"/>
  <c r="FU13" i="24" s="1"/>
  <c r="FZ13" i="24"/>
  <c r="AAO11" i="24"/>
  <c r="GB12" i="24"/>
  <c r="ALI12" i="24"/>
  <c r="JW12" i="24" s="1"/>
  <c r="ABV11" i="24"/>
  <c r="MX13" i="24"/>
  <c r="AFK13" i="24" s="1"/>
  <c r="MV13" i="24"/>
  <c r="EY15" i="24"/>
  <c r="EZ15" i="24" s="1"/>
  <c r="EG15" i="24"/>
  <c r="EH15" i="24" s="1"/>
  <c r="AJB12" i="24"/>
  <c r="CY12" i="24" s="1"/>
  <c r="ALX11" i="24"/>
  <c r="LP11" i="24" s="1"/>
  <c r="ALX12" i="24"/>
  <c r="CI15" i="24"/>
  <c r="JL15" i="24"/>
  <c r="AEG15" i="24" s="1"/>
  <c r="FB15" i="24"/>
  <c r="ES15" i="24"/>
  <c r="ET15" i="24" s="1"/>
  <c r="ZK12" i="24"/>
  <c r="ACW11" i="24"/>
  <c r="ALY11" i="24"/>
  <c r="LS11" i="24" s="1"/>
  <c r="ALY12" i="24"/>
  <c r="NA14" i="24"/>
  <c r="MY14" i="24"/>
  <c r="ALF12" i="24"/>
  <c r="JN12" i="24" s="1"/>
  <c r="ABS12" i="24" s="1"/>
  <c r="ZG11" i="24"/>
  <c r="ZD11" i="24"/>
  <c r="AIW12" i="24"/>
  <c r="CJ12" i="24" s="1"/>
  <c r="CL15" i="24"/>
  <c r="CA15" i="24"/>
  <c r="EP15" i="24"/>
  <c r="EQ15" i="24" s="1"/>
  <c r="EV15" i="24"/>
  <c r="EW15" i="24" s="1"/>
  <c r="JR15" i="24"/>
  <c r="AEI15" i="24" s="1"/>
  <c r="AKA12" i="24"/>
  <c r="FY12" i="24" s="1"/>
  <c r="AKA13" i="24"/>
  <c r="ACX11" i="24"/>
  <c r="CL14" i="24"/>
  <c r="ES14" i="24"/>
  <c r="ET14" i="24" s="1"/>
  <c r="EY14" i="24"/>
  <c r="EZ14" i="24" s="1"/>
  <c r="ED13" i="24"/>
  <c r="EE13" i="24" s="1"/>
  <c r="AJL14" i="24" s="1"/>
  <c r="FE13" i="24"/>
  <c r="FF13" i="24" s="1"/>
  <c r="CF13" i="24"/>
  <c r="ALD11" i="24"/>
  <c r="JH11" i="24" s="1"/>
  <c r="ALD13" i="24"/>
  <c r="ALD12" i="24"/>
  <c r="AAN11" i="24"/>
  <c r="JL13" i="24"/>
  <c r="AEG13" i="24" s="1"/>
  <c r="FB13" i="24"/>
  <c r="CI13" i="24"/>
  <c r="ES13" i="24"/>
  <c r="ET13" i="24" s="1"/>
  <c r="ALG12" i="24"/>
  <c r="JQ12" i="24" s="1"/>
  <c r="ABT12" i="24" s="1"/>
  <c r="AHY10" i="24" a="1"/>
  <c r="AHY10" i="24" s="1"/>
  <c r="AHX10" i="24" a="1"/>
  <c r="AHX10" i="24" s="1"/>
  <c r="AHW10" i="24" a="1"/>
  <c r="AHW10" i="24" s="1"/>
  <c r="AIB10" i="24" a="1"/>
  <c r="AIB10" i="24" s="1"/>
  <c r="AHZ10" i="24" a="1"/>
  <c r="AHZ10" i="24" s="1"/>
  <c r="AIA10" i="24" a="1"/>
  <c r="AIA10" i="24" s="1"/>
  <c r="AJP12" i="24"/>
  <c r="ER12" i="24" s="1"/>
  <c r="AMH15" i="24"/>
  <c r="AJQ12" i="24"/>
  <c r="EU12" i="24" s="1"/>
  <c r="AAD12" i="24" s="1"/>
  <c r="MK17" i="24"/>
  <c r="ACR16" i="24"/>
  <c r="MH18" i="24"/>
  <c r="ACQ17" i="24"/>
  <c r="HF18" i="24"/>
  <c r="AAY18" i="24" s="1"/>
  <c r="IA18" i="24"/>
  <c r="ABF18" i="24" s="1"/>
  <c r="ALP17" i="24"/>
  <c r="MB18" i="24"/>
  <c r="ACO18" i="24" s="1"/>
  <c r="KX18" i="24"/>
  <c r="ACE18" i="24" s="1"/>
  <c r="LA17" i="24"/>
  <c r="GZ18" i="24"/>
  <c r="AAW18" i="24" s="1"/>
  <c r="AAJ18" i="24"/>
  <c r="FM19" i="24"/>
  <c r="ABK17" i="24"/>
  <c r="IP18" i="24"/>
  <c r="GH19" i="24"/>
  <c r="AAQ18" i="24"/>
  <c r="HU17" i="24"/>
  <c r="ABD16" i="24"/>
  <c r="ABP15" i="24"/>
  <c r="JE16" i="24"/>
  <c r="IV18" i="24"/>
  <c r="ABM17" i="24"/>
  <c r="AAL17" i="24"/>
  <c r="FS18" i="24"/>
  <c r="IG18" i="24"/>
  <c r="ABH17" i="24"/>
  <c r="AAK18" i="24"/>
  <c r="FP19" i="24"/>
  <c r="HI17" i="24"/>
  <c r="AAZ16" i="24"/>
  <c r="ABN17" i="24"/>
  <c r="IY18" i="24"/>
  <c r="AAI18" i="24"/>
  <c r="FJ19" i="24"/>
  <c r="LD17" i="24"/>
  <c r="ACG17" i="24" s="1"/>
  <c r="KO18" i="24"/>
  <c r="ACB18" i="24" s="1"/>
  <c r="GN18" i="24"/>
  <c r="AAS18" i="24" s="1"/>
  <c r="LG18" i="24"/>
  <c r="ACH18" i="24" s="1"/>
  <c r="GK19" i="24"/>
  <c r="AAR19" i="24" s="1"/>
  <c r="HO19" i="24"/>
  <c r="ABB19" i="24" s="1"/>
  <c r="KF27" i="24"/>
  <c r="ABY26" i="24"/>
  <c r="KI18" i="24"/>
  <c r="ABZ18" i="24" s="1"/>
  <c r="MQ28" i="24"/>
  <c r="ACT27" i="24"/>
  <c r="KC26" i="24"/>
  <c r="ABX25" i="24"/>
  <c r="MN27" i="24"/>
  <c r="ACS26" i="24"/>
  <c r="JZ27" i="24"/>
  <c r="ABW26" i="24"/>
  <c r="NO27" i="24"/>
  <c r="ADB26" i="24"/>
  <c r="NL27" i="24"/>
  <c r="ADA26" i="24"/>
  <c r="EC15" i="24"/>
  <c r="ZX15" i="24" s="1"/>
  <c r="KL18" i="24"/>
  <c r="ACA18" i="24" s="1"/>
  <c r="EL27" i="24"/>
  <c r="AAA27" i="24" s="1"/>
  <c r="EO27" i="24"/>
  <c r="AAB27" i="24" s="1"/>
  <c r="DZ18" i="24"/>
  <c r="ZW18" i="24" s="1"/>
  <c r="GQ19" i="24"/>
  <c r="AAT19" i="24" s="1"/>
  <c r="HX18" i="24"/>
  <c r="ABE18" i="24" s="1"/>
  <c r="LR18" i="24"/>
  <c r="HR19" i="24"/>
  <c r="ABC19" i="24" s="1"/>
  <c r="HL19" i="24"/>
  <c r="ABA19" i="24" s="1"/>
  <c r="LL19" i="24"/>
  <c r="ALW19" i="24" s="1"/>
  <c r="LM19" i="24" s="1"/>
  <c r="ACJ19" i="24" s="1"/>
  <c r="GT19" i="24"/>
  <c r="AAU19" i="24" s="1"/>
  <c r="GW18" i="24"/>
  <c r="AAV18" i="24" s="1"/>
  <c r="KZ18" i="24"/>
  <c r="ALS18" i="24" s="1"/>
  <c r="KQ18" i="24"/>
  <c r="ALP18" i="24" s="1"/>
  <c r="LF19" i="24"/>
  <c r="ALU19" i="24" s="1"/>
  <c r="LC18" i="24"/>
  <c r="ALT18" i="24" s="1"/>
  <c r="MD18" i="24"/>
  <c r="AMC18" i="24" s="1"/>
  <c r="ME18" i="24" s="1"/>
  <c r="ACP18" i="24" s="1"/>
  <c r="GV19" i="24"/>
  <c r="AKI19" i="24" s="1"/>
  <c r="GM19" i="24"/>
  <c r="AKF19" i="24" s="1"/>
  <c r="GY19" i="24"/>
  <c r="AKJ19" i="24" s="1"/>
  <c r="HZ19" i="24"/>
  <c r="AKS19" i="24" s="1"/>
  <c r="AKL19" i="24"/>
  <c r="AJC18" i="24"/>
  <c r="CV18" i="24"/>
  <c r="ZM18" i="24" s="1"/>
  <c r="AMP18" i="24"/>
  <c r="CZ19" i="24"/>
  <c r="DA19" i="24" s="1"/>
  <c r="IO27" i="24"/>
  <c r="AKX27" i="24" s="1"/>
  <c r="IX26" i="24"/>
  <c r="ALA26" i="24" s="1"/>
  <c r="MD19" i="24"/>
  <c r="KH19" i="24"/>
  <c r="ALM19" i="24" s="1"/>
  <c r="KW19" i="24"/>
  <c r="ALR19" i="24" s="1"/>
  <c r="KT19" i="24"/>
  <c r="ALQ19" i="24" s="1"/>
  <c r="KN19" i="24"/>
  <c r="ALO19" i="24" s="1"/>
  <c r="MA19" i="24"/>
  <c r="AMB19" i="24" s="1"/>
  <c r="LI19" i="24"/>
  <c r="ALV19" i="24" s="1"/>
  <c r="KK19" i="24"/>
  <c r="ALN19" i="24" s="1"/>
  <c r="HB20" i="24"/>
  <c r="AKK20" i="24" s="1"/>
  <c r="HQ20" i="24"/>
  <c r="AKP20" i="24" s="1"/>
  <c r="GS20" i="24"/>
  <c r="AKH20" i="24" s="1"/>
  <c r="GJ20" i="24"/>
  <c r="AKE20" i="24" s="1"/>
  <c r="HW20" i="24"/>
  <c r="AKR20" i="24" s="1"/>
  <c r="HN20" i="24"/>
  <c r="AKO20" i="24" s="1"/>
  <c r="GP20" i="24"/>
  <c r="AKG20" i="24" s="1"/>
  <c r="HE20" i="24"/>
  <c r="AKL20" i="24" s="1"/>
  <c r="HK20" i="24"/>
  <c r="AKN20" i="24" s="1"/>
  <c r="BH11" i="24"/>
  <c r="BM11" i="24" s="1"/>
  <c r="EB19" i="24"/>
  <c r="DN19" i="24"/>
  <c r="ZS19" i="24" s="1"/>
  <c r="AND24" i="24"/>
  <c r="ANF24" i="24"/>
  <c r="ANH24" i="24"/>
  <c r="NE18" i="24"/>
  <c r="AML18" i="24" s="1"/>
  <c r="NF18" i="24" s="1"/>
  <c r="ACY18" i="24" s="1"/>
  <c r="DW19" i="24"/>
  <c r="ZV19" i="24" s="1"/>
  <c r="CS19" i="24"/>
  <c r="ZL19" i="24" s="1"/>
  <c r="DE20" i="24"/>
  <c r="AMY20" i="24"/>
  <c r="AIH22" i="24"/>
  <c r="BE29" i="24"/>
  <c r="ZP29" i="24" s="1"/>
  <c r="BC29" i="24"/>
  <c r="BB28" i="24"/>
  <c r="BF28" i="24"/>
  <c r="BD28" i="24"/>
  <c r="AOT11" i="24" a="1"/>
  <c r="AF124" i="17" l="1" a="1"/>
  <c r="AF124" i="17" s="1"/>
  <c r="JU14" i="24"/>
  <c r="AEI14" i="24"/>
  <c r="PS16" i="24"/>
  <c r="AGI16" i="24"/>
  <c r="QW16" i="24"/>
  <c r="AGS16" i="24"/>
  <c r="QE16" i="24"/>
  <c r="AGM16" i="24"/>
  <c r="QK16" i="24"/>
  <c r="AGO16" i="24"/>
  <c r="NB14" i="24"/>
  <c r="AFL14" i="24"/>
  <c r="QN16" i="24"/>
  <c r="AGP16" i="24"/>
  <c r="NB16" i="24"/>
  <c r="AFL16" i="24"/>
  <c r="RI16" i="24"/>
  <c r="AGW16" i="24"/>
  <c r="QH16" i="24"/>
  <c r="AGN16" i="24"/>
  <c r="QZ16" i="24"/>
  <c r="AGT16" i="24"/>
  <c r="JP14" i="24"/>
  <c r="AEH14" i="24"/>
  <c r="AAF12" i="24"/>
  <c r="ADL12" i="24"/>
  <c r="RC16" i="24"/>
  <c r="AGU16" i="24"/>
  <c r="RL16" i="24"/>
  <c r="AGX16" i="24"/>
  <c r="PV16" i="24"/>
  <c r="AGJ16" i="24"/>
  <c r="JJ14" i="24"/>
  <c r="ALE16" i="24" s="1"/>
  <c r="AEF14" i="24"/>
  <c r="RF16" i="24"/>
  <c r="AGV16" i="24"/>
  <c r="QQ16" i="24"/>
  <c r="AGQ16" i="24"/>
  <c r="OL32" i="24"/>
  <c r="AFX32" i="24"/>
  <c r="GA13" i="24"/>
  <c r="ADC13" i="24"/>
  <c r="MV16" i="24"/>
  <c r="AFJ16" i="24"/>
  <c r="QT16" i="24"/>
  <c r="AGR16" i="24"/>
  <c r="XO16" i="24"/>
  <c r="XQ16" i="24"/>
  <c r="XR16" i="24" s="1"/>
  <c r="RW16" i="24"/>
  <c r="RX16" i="24" s="1"/>
  <c r="RU16" i="24"/>
  <c r="UQ16" i="24"/>
  <c r="UR16" i="24" s="1"/>
  <c r="UL16" i="24"/>
  <c r="WS16" i="24"/>
  <c r="WT16" i="24" s="1"/>
  <c r="WQ16" i="24"/>
  <c r="TE16" i="24"/>
  <c r="TG16" i="24"/>
  <c r="TH16" i="24" s="1"/>
  <c r="UW16" i="24"/>
  <c r="UX16" i="24" s="1"/>
  <c r="UU16" i="24"/>
  <c r="VI16" i="24"/>
  <c r="VJ16" i="24" s="1"/>
  <c r="VG16" i="24"/>
  <c r="OB34" i="24"/>
  <c r="AFU34" i="24" s="1"/>
  <c r="OK33" i="24"/>
  <c r="OC33" i="24"/>
  <c r="SC16" i="24"/>
  <c r="SD16" i="24" s="1"/>
  <c r="SA16" i="24"/>
  <c r="XK16" i="24"/>
  <c r="XL16" i="24" s="1"/>
  <c r="XI16" i="24"/>
  <c r="XW16" i="24"/>
  <c r="XX16" i="24" s="1"/>
  <c r="XU16" i="24"/>
  <c r="SI16" i="24"/>
  <c r="SJ16" i="24" s="1"/>
  <c r="SG16" i="24"/>
  <c r="TM16" i="24"/>
  <c r="TN16" i="24" s="1"/>
  <c r="TK16" i="24"/>
  <c r="WA16" i="24"/>
  <c r="WB16" i="24" s="1"/>
  <c r="VY16" i="24"/>
  <c r="XE16" i="24"/>
  <c r="XF16" i="24" s="1"/>
  <c r="XC16" i="24"/>
  <c r="YO17" i="24"/>
  <c r="YP17" i="24" s="1"/>
  <c r="YM17" i="24"/>
  <c r="WW15" i="24"/>
  <c r="WY15" i="24"/>
  <c r="WZ15" i="24" s="1"/>
  <c r="UQ15" i="24"/>
  <c r="UR15" i="24" s="1"/>
  <c r="UL15" i="24"/>
  <c r="WE17" i="24"/>
  <c r="WG17" i="24"/>
  <c r="WH17" i="24" s="1"/>
  <c r="TA16" i="24"/>
  <c r="TB16" i="24" s="1"/>
  <c r="SY16" i="24"/>
  <c r="TW16" i="24"/>
  <c r="TY16" i="24"/>
  <c r="TZ16" i="24" s="1"/>
  <c r="UN16" i="24"/>
  <c r="UO16" i="24" s="1"/>
  <c r="UI16" i="24"/>
  <c r="XK17" i="24"/>
  <c r="XL17" i="24" s="1"/>
  <c r="XI17" i="24"/>
  <c r="TS16" i="24"/>
  <c r="TT16" i="24" s="1"/>
  <c r="TQ16" i="24"/>
  <c r="SM16" i="24"/>
  <c r="SO16" i="24"/>
  <c r="SP16" i="24" s="1"/>
  <c r="VA16" i="24"/>
  <c r="VC16" i="24"/>
  <c r="VD16" i="24" s="1"/>
  <c r="SI17" i="24"/>
  <c r="SJ17" i="24" s="1"/>
  <c r="SG17" i="24"/>
  <c r="CH17" i="24"/>
  <c r="TD17" i="24"/>
  <c r="SL17" i="24"/>
  <c r="UZ17" i="24"/>
  <c r="QP17" i="24"/>
  <c r="QG17" i="24"/>
  <c r="QS17" i="24"/>
  <c r="PR17" i="24"/>
  <c r="UK17" i="24"/>
  <c r="XN17" i="24"/>
  <c r="XT17" i="24"/>
  <c r="QV17" i="24"/>
  <c r="QY17" i="24"/>
  <c r="VX17" i="24"/>
  <c r="RH17" i="24"/>
  <c r="RN17" i="24"/>
  <c r="RO17" i="24" s="1"/>
  <c r="XB17" i="24"/>
  <c r="RB17" i="24"/>
  <c r="RQ17" i="24"/>
  <c r="RR17" i="24" s="1"/>
  <c r="UH17" i="24"/>
  <c r="RT17" i="24"/>
  <c r="TV17" i="24"/>
  <c r="TP17" i="24"/>
  <c r="SR17" i="24"/>
  <c r="QD17" i="24"/>
  <c r="QJ17" i="24"/>
  <c r="VF17" i="24"/>
  <c r="SX17" i="24"/>
  <c r="WP17" i="24"/>
  <c r="UT17" i="24"/>
  <c r="QM17" i="24"/>
  <c r="PU17" i="24"/>
  <c r="WP18" i="24"/>
  <c r="UB18" i="24"/>
  <c r="YL18" i="24"/>
  <c r="UB17" i="24"/>
  <c r="TJ17" i="24"/>
  <c r="RZ17" i="24"/>
  <c r="RE17" i="24"/>
  <c r="RK17" i="24"/>
  <c r="HC19" i="24"/>
  <c r="AAX19" i="24" s="1"/>
  <c r="ACF17" i="24"/>
  <c r="ANI22" i="24"/>
  <c r="CB22" i="24" s="1"/>
  <c r="CC22" i="24" s="1"/>
  <c r="ANJ22" i="24"/>
  <c r="CH22" i="24" s="1"/>
  <c r="EP22" i="24" s="1"/>
  <c r="EQ22" i="24" s="1"/>
  <c r="CH18" i="24"/>
  <c r="EP18" i="24" s="1"/>
  <c r="EQ18" i="24" s="1"/>
  <c r="ANE22" i="24"/>
  <c r="ANG22" i="24"/>
  <c r="DH20" i="24"/>
  <c r="ZQ20" i="24" s="1"/>
  <c r="DT21" i="24"/>
  <c r="ZU21" i="24" s="1"/>
  <c r="ZR18" i="24"/>
  <c r="DK19" i="24"/>
  <c r="ANJ19" i="24"/>
  <c r="CK19" i="24" s="1"/>
  <c r="ANE20" i="24"/>
  <c r="ANG20" i="24"/>
  <c r="AMI16" i="24"/>
  <c r="ANI19" i="24"/>
  <c r="ANI20" i="24"/>
  <c r="CB20" i="24" s="1"/>
  <c r="CC20" i="24" s="1"/>
  <c r="AOD22" i="24"/>
  <c r="MR22" i="24" s="1"/>
  <c r="AOD20" i="24"/>
  <c r="MR20" i="24" s="1"/>
  <c r="ANJ20" i="24"/>
  <c r="CH20" i="24" s="1"/>
  <c r="DB15" i="24"/>
  <c r="ZO15" i="24" s="1"/>
  <c r="AOD21" i="24"/>
  <c r="MR21" i="24" s="1"/>
  <c r="AFI21" i="24" s="1"/>
  <c r="ANE21" i="24"/>
  <c r="ANG21" i="24"/>
  <c r="ANI21" i="24"/>
  <c r="CB21" i="24" s="1"/>
  <c r="CC21" i="24" s="1"/>
  <c r="AOD19" i="24"/>
  <c r="MR19" i="24" s="1"/>
  <c r="AFI19" i="24" s="1"/>
  <c r="ANJ21" i="24"/>
  <c r="ANG19" i="24"/>
  <c r="ANE19" i="24"/>
  <c r="CE17" i="24"/>
  <c r="MU17" i="24"/>
  <c r="AFJ17" i="24" s="1"/>
  <c r="MS17" i="24"/>
  <c r="ES17" i="24"/>
  <c r="ET17" i="24" s="1"/>
  <c r="AJQ17" i="24" s="1"/>
  <c r="FB17" i="24"/>
  <c r="JL17" i="24"/>
  <c r="AEG17" i="24" s="1"/>
  <c r="CI17" i="24"/>
  <c r="AIW17" i="24" s="1"/>
  <c r="CL18" i="24"/>
  <c r="EY18" i="24"/>
  <c r="EZ18" i="24" s="1"/>
  <c r="ES18" i="24"/>
  <c r="ET18" i="24" s="1"/>
  <c r="EV17" i="24"/>
  <c r="EW17" i="24" s="1"/>
  <c r="AJR17" i="24" s="1"/>
  <c r="CL17" i="24"/>
  <c r="AIX17" i="24" s="1"/>
  <c r="CA17" i="24"/>
  <c r="JR17" i="24"/>
  <c r="AEI17" i="24" s="1"/>
  <c r="EP17" i="24"/>
  <c r="EQ17" i="24" s="1"/>
  <c r="AJP17" i="24" s="1"/>
  <c r="AJM14" i="24"/>
  <c r="MS18" i="24"/>
  <c r="MX18" i="24"/>
  <c r="AFK18" i="24" s="1"/>
  <c r="MU18" i="24"/>
  <c r="ACD13" i="24"/>
  <c r="CE18" i="24"/>
  <c r="KR14" i="24"/>
  <c r="KR15" i="24" s="1"/>
  <c r="DQ20" i="24"/>
  <c r="ZT20" i="24" s="1"/>
  <c r="AIX14" i="24"/>
  <c r="JS14" i="24"/>
  <c r="AJP16" i="24"/>
  <c r="LJ19" i="24"/>
  <c r="ACI19" i="24" s="1"/>
  <c r="ZE11" i="24"/>
  <c r="AIW15" i="24"/>
  <c r="AMI14" i="24"/>
  <c r="ALD16" i="24"/>
  <c r="AJP15" i="24"/>
  <c r="AJP14" i="24"/>
  <c r="ABV12" i="24"/>
  <c r="ZN12" i="24"/>
  <c r="AAN12" i="24"/>
  <c r="FY13" i="24"/>
  <c r="AAN13" i="24" s="1"/>
  <c r="ZK13" i="24"/>
  <c r="AAH12" i="24"/>
  <c r="GE13" i="24"/>
  <c r="AAP13" i="24" s="1"/>
  <c r="AAP12" i="24"/>
  <c r="AJQ16" i="24"/>
  <c r="AIV13" i="24"/>
  <c r="CG13" i="24" s="1"/>
  <c r="AIW16" i="24"/>
  <c r="ACK11" i="24"/>
  <c r="LP12" i="24"/>
  <c r="AJZ14" i="24"/>
  <c r="AJZ13" i="24"/>
  <c r="FV13" i="24" s="1"/>
  <c r="ALD14" i="24"/>
  <c r="AJS13" i="24"/>
  <c r="FA13" i="24" s="1"/>
  <c r="ADL13" i="24" s="1"/>
  <c r="AJS16" i="24"/>
  <c r="ALZ12" i="24"/>
  <c r="ALZ11" i="24"/>
  <c r="LV11" i="24" s="1"/>
  <c r="AJL15" i="24"/>
  <c r="AJR13" i="24"/>
  <c r="EX13" i="24" s="1"/>
  <c r="AJU13" i="24"/>
  <c r="FG13" i="24" s="1"/>
  <c r="AKT13" i="24"/>
  <c r="ID13" i="24" s="1"/>
  <c r="AJU16" i="24"/>
  <c r="AKT16" i="24"/>
  <c r="JO15" i="24"/>
  <c r="JM15" i="24"/>
  <c r="LT13" i="24"/>
  <c r="AFA13" i="24" s="1"/>
  <c r="CX13" i="24"/>
  <c r="AJB13" i="24" s="1"/>
  <c r="CY13" i="24" s="1"/>
  <c r="ALE15" i="24"/>
  <c r="ALE14" i="24"/>
  <c r="AJR16" i="24"/>
  <c r="AIV14" i="24"/>
  <c r="AJM13" i="24"/>
  <c r="EI13" i="24" s="1"/>
  <c r="AMI15" i="24"/>
  <c r="JK12" i="24"/>
  <c r="ABR11" i="24"/>
  <c r="NA15" i="24"/>
  <c r="MY15" i="24"/>
  <c r="AIW13" i="24"/>
  <c r="CJ13" i="24" s="1"/>
  <c r="AJS14" i="24"/>
  <c r="JU15" i="24"/>
  <c r="JS15" i="24"/>
  <c r="ACW12" i="24"/>
  <c r="AJS15" i="24"/>
  <c r="CW14" i="24"/>
  <c r="CX14" i="24" s="1"/>
  <c r="CO14" i="24"/>
  <c r="AIY14" i="24" s="1"/>
  <c r="CP14" i="24" s="1"/>
  <c r="GC14" i="24"/>
  <c r="CN15" i="24"/>
  <c r="FW14" i="24"/>
  <c r="FX14" i="24" s="1"/>
  <c r="AKT15" i="24"/>
  <c r="AJU15" i="24"/>
  <c r="AIU16" i="24"/>
  <c r="AJM16" i="24"/>
  <c r="JS13" i="24"/>
  <c r="JU13" i="24"/>
  <c r="AHG10" i="24"/>
  <c r="AHI11" i="24" s="1"/>
  <c r="AJQ14" i="24"/>
  <c r="AJR15" i="24"/>
  <c r="ZG12" i="24"/>
  <c r="ZD12" i="24"/>
  <c r="AIU15" i="24"/>
  <c r="LQ13" i="24"/>
  <c r="LO13" i="24"/>
  <c r="AIV15" i="24"/>
  <c r="AJL16" i="24"/>
  <c r="JU16" i="24"/>
  <c r="JS16" i="24"/>
  <c r="AJU14" i="24"/>
  <c r="AKT14" i="24"/>
  <c r="AOD23" i="24"/>
  <c r="MR23" i="24" s="1"/>
  <c r="AFI23" i="24" s="1"/>
  <c r="AJM15" i="24"/>
  <c r="JO13" i="24"/>
  <c r="JM13" i="24"/>
  <c r="ALF14" i="24" s="1"/>
  <c r="AHZ11" i="24" a="1"/>
  <c r="AHZ11" i="24" s="1"/>
  <c r="AIB11" i="24" a="1"/>
  <c r="AIB11" i="24" s="1"/>
  <c r="AIA11" i="24" a="1"/>
  <c r="AIA11" i="24" s="1"/>
  <c r="AHY11" i="24" a="1"/>
  <c r="AHY11" i="24" s="1"/>
  <c r="AHX11" i="24" a="1"/>
  <c r="AHX11" i="24" s="1"/>
  <c r="AHW11" i="24" a="1"/>
  <c r="AHW11" i="24" s="1"/>
  <c r="AMI13" i="24"/>
  <c r="MW13" i="24" s="1"/>
  <c r="AAO12" i="24"/>
  <c r="AIV16" i="24"/>
  <c r="AIX16" i="24"/>
  <c r="AIX13" i="24"/>
  <c r="CM13" i="24" s="1"/>
  <c r="AJQ13" i="24"/>
  <c r="EU13" i="24" s="1"/>
  <c r="AJL13" i="24"/>
  <c r="EF13" i="24" s="1"/>
  <c r="JM16" i="24"/>
  <c r="JO16" i="24"/>
  <c r="ABG12" i="24"/>
  <c r="ABQ11" i="24"/>
  <c r="JH12" i="24"/>
  <c r="ACX12" i="24"/>
  <c r="LS12" i="24"/>
  <c r="NA13" i="24"/>
  <c r="MY13" i="24"/>
  <c r="MT14" i="24"/>
  <c r="ACU13" i="24"/>
  <c r="AIW14" i="24"/>
  <c r="AAM12" i="24"/>
  <c r="AJP13" i="24"/>
  <c r="ER13" i="24" s="1"/>
  <c r="ZI12" i="24"/>
  <c r="AIU13" i="24"/>
  <c r="CD13" i="24" s="1"/>
  <c r="CD14" i="24" s="1"/>
  <c r="AAC12" i="24"/>
  <c r="AIX15" i="24"/>
  <c r="AJQ15" i="24"/>
  <c r="AKB13" i="24"/>
  <c r="GB13" i="24" s="1"/>
  <c r="AKB14" i="24"/>
  <c r="ABU12" i="24"/>
  <c r="AJR14" i="24"/>
  <c r="IA19" i="24"/>
  <c r="ABF19" i="24" s="1"/>
  <c r="MB19" i="24"/>
  <c r="ACO19" i="24" s="1"/>
  <c r="MH19" i="24"/>
  <c r="ACQ18" i="24"/>
  <c r="HF19" i="24"/>
  <c r="AAY19" i="24" s="1"/>
  <c r="MK18" i="24"/>
  <c r="ACR17" i="24"/>
  <c r="KX19" i="24"/>
  <c r="ACE19" i="24" s="1"/>
  <c r="LA18" i="24"/>
  <c r="GN19" i="24"/>
  <c r="AAS19" i="24" s="1"/>
  <c r="GZ19" i="24"/>
  <c r="AAW19" i="24" s="1"/>
  <c r="IV19" i="24"/>
  <c r="ABM18" i="24"/>
  <c r="AAK19" i="24"/>
  <c r="FP20" i="24"/>
  <c r="LD18" i="24"/>
  <c r="ACG18" i="24" s="1"/>
  <c r="AAI19" i="24"/>
  <c r="FJ20" i="24"/>
  <c r="AAZ17" i="24"/>
  <c r="HI18" i="24"/>
  <c r="ACD14" i="24"/>
  <c r="KU15" i="24"/>
  <c r="LG19" i="24"/>
  <c r="ACH19" i="24" s="1"/>
  <c r="AAL18" i="24"/>
  <c r="FS19" i="24"/>
  <c r="JE17" i="24"/>
  <c r="ABP16" i="24"/>
  <c r="ABK18" i="24"/>
  <c r="IP19" i="24"/>
  <c r="FE22" i="24"/>
  <c r="FF22" i="24" s="1"/>
  <c r="ABN18" i="24"/>
  <c r="IY19" i="24"/>
  <c r="GH20" i="24"/>
  <c r="AAQ19" i="24"/>
  <c r="AAJ19" i="24"/>
  <c r="FM20" i="24"/>
  <c r="KO19" i="24"/>
  <c r="ACB19" i="24" s="1"/>
  <c r="IG19" i="24"/>
  <c r="ABH18" i="24"/>
  <c r="ABD17" i="24"/>
  <c r="HU18" i="24"/>
  <c r="HO20" i="24"/>
  <c r="ABB20" i="24" s="1"/>
  <c r="GK20" i="24"/>
  <c r="AAR20" i="24" s="1"/>
  <c r="GQ20" i="24"/>
  <c r="AAT20" i="24" s="1"/>
  <c r="KI19" i="24"/>
  <c r="ABZ19" i="24" s="1"/>
  <c r="KC27" i="24"/>
  <c r="ABX26" i="24"/>
  <c r="MQ29" i="24"/>
  <c r="ACT28" i="24"/>
  <c r="MN28" i="24"/>
  <c r="ACS27" i="24"/>
  <c r="KF28" i="24"/>
  <c r="ABY27" i="24"/>
  <c r="NL28" i="24"/>
  <c r="ADA27" i="24"/>
  <c r="NO28" i="24"/>
  <c r="ADB27" i="24"/>
  <c r="JZ28" i="24"/>
  <c r="ABW27" i="24"/>
  <c r="EC16" i="24"/>
  <c r="ZX16" i="24" s="1"/>
  <c r="KL19" i="24"/>
  <c r="ACA19" i="24" s="1"/>
  <c r="HR20" i="24"/>
  <c r="ABC20" i="24" s="1"/>
  <c r="DZ19" i="24"/>
  <c r="ZW19" i="24" s="1"/>
  <c r="EL28" i="24"/>
  <c r="AAA28" i="24" s="1"/>
  <c r="EO28" i="24"/>
  <c r="AAB28" i="24" s="1"/>
  <c r="AMC19" i="24"/>
  <c r="ME19" i="24" s="1"/>
  <c r="ACP19" i="24" s="1"/>
  <c r="HX19" i="24"/>
  <c r="ABE19" i="24" s="1"/>
  <c r="GW19" i="24"/>
  <c r="AAV19" i="24" s="1"/>
  <c r="GT20" i="24"/>
  <c r="AAU20" i="24" s="1"/>
  <c r="HL20" i="24"/>
  <c r="ABA20" i="24" s="1"/>
  <c r="LL20" i="24"/>
  <c r="ALW20" i="24" s="1"/>
  <c r="LM20" i="24" s="1"/>
  <c r="ACJ20" i="24" s="1"/>
  <c r="LC19" i="24"/>
  <c r="ALT19" i="24" s="1"/>
  <c r="KZ19" i="24"/>
  <c r="ALS19" i="24" s="1"/>
  <c r="KQ19" i="24"/>
  <c r="ALP19" i="24" s="1"/>
  <c r="LF20" i="24"/>
  <c r="ALU20" i="24" s="1"/>
  <c r="GY20" i="24"/>
  <c r="AKJ20" i="24" s="1"/>
  <c r="HZ20" i="24"/>
  <c r="AKS20" i="24" s="1"/>
  <c r="GV20" i="24"/>
  <c r="AKI20" i="24" s="1"/>
  <c r="GM20" i="24"/>
  <c r="AKF20" i="24" s="1"/>
  <c r="AJC19" i="24"/>
  <c r="CV19" i="24"/>
  <c r="ZM19" i="24" s="1"/>
  <c r="AMP19" i="24"/>
  <c r="CZ20" i="24"/>
  <c r="DA20" i="24" s="1"/>
  <c r="IX27" i="24"/>
  <c r="ALA27" i="24" s="1"/>
  <c r="IO28" i="24"/>
  <c r="AKX28" i="24" s="1"/>
  <c r="AOT11" i="24"/>
  <c r="HK21" i="24"/>
  <c r="AKN21" i="24" s="1"/>
  <c r="HB21" i="24"/>
  <c r="AKK21" i="24" s="1"/>
  <c r="HN21" i="24"/>
  <c r="AKO21" i="24" s="1"/>
  <c r="HQ21" i="24"/>
  <c r="AKP21" i="24" s="1"/>
  <c r="GS21" i="24"/>
  <c r="AKH21" i="24" s="1"/>
  <c r="GJ21" i="24"/>
  <c r="AKE21" i="24" s="1"/>
  <c r="GP21" i="24"/>
  <c r="AKG21" i="24" s="1"/>
  <c r="HW21" i="24"/>
  <c r="AKR21" i="24" s="1"/>
  <c r="HE21" i="24"/>
  <c r="AKL21" i="24" s="1"/>
  <c r="KT20" i="24"/>
  <c r="ALQ20" i="24" s="1"/>
  <c r="LI20" i="24"/>
  <c r="ALV20" i="24" s="1"/>
  <c r="KK20" i="24"/>
  <c r="ALN20" i="24" s="1"/>
  <c r="LO20" i="24"/>
  <c r="KH20" i="24"/>
  <c r="ALM20" i="24" s="1"/>
  <c r="LU20" i="24"/>
  <c r="KW20" i="24"/>
  <c r="ALR20" i="24" s="1"/>
  <c r="KN20" i="24"/>
  <c r="ALO20" i="24" s="1"/>
  <c r="MA20" i="24"/>
  <c r="AMB20" i="24" s="1"/>
  <c r="CZ21" i="24"/>
  <c r="DA21" i="24" s="1"/>
  <c r="CI22" i="24"/>
  <c r="CA22" i="24"/>
  <c r="EB21" i="24"/>
  <c r="EB20" i="24"/>
  <c r="DN20" i="24"/>
  <c r="ZS20" i="24" s="1"/>
  <c r="ANC23" i="24"/>
  <c r="ANE23" i="24"/>
  <c r="ANI23" i="24"/>
  <c r="CB23" i="24" s="1"/>
  <c r="CC23" i="24" s="1"/>
  <c r="ANJ23" i="24"/>
  <c r="ANG23" i="24"/>
  <c r="AND25" i="24"/>
  <c r="ANH26" i="24" s="1"/>
  <c r="ANH25" i="24"/>
  <c r="ANF25" i="24"/>
  <c r="CS20" i="24"/>
  <c r="ZL20" i="24" s="1"/>
  <c r="NE19" i="24"/>
  <c r="AML19" i="24" s="1"/>
  <c r="NF19" i="24" s="1"/>
  <c r="ACY19" i="24" s="1"/>
  <c r="DW20" i="24"/>
  <c r="ZV20" i="24" s="1"/>
  <c r="DE21" i="24"/>
  <c r="AMY21" i="24"/>
  <c r="AIH23" i="24"/>
  <c r="AIH24" i="24" s="1"/>
  <c r="BD29" i="24"/>
  <c r="BE30" i="24"/>
  <c r="ZP30" i="24" s="1"/>
  <c r="BC30" i="24"/>
  <c r="BD31" i="24"/>
  <c r="BF29" i="24"/>
  <c r="BF30" i="24"/>
  <c r="BB30" i="24"/>
  <c r="BB29" i="24"/>
  <c r="BD30" i="24"/>
  <c r="AOS11" i="24" a="1"/>
  <c r="AF125" i="17" l="1" a="1"/>
  <c r="AF125" i="17" s="1"/>
  <c r="MX20" i="24"/>
  <c r="AFK20" i="24" s="1"/>
  <c r="AFI20" i="24"/>
  <c r="JV16" i="24"/>
  <c r="AEJ16" i="24"/>
  <c r="MS22" i="24"/>
  <c r="AFI22" i="24"/>
  <c r="QK17" i="24"/>
  <c r="AGO17" i="24"/>
  <c r="RC17" i="24"/>
  <c r="AGU17" i="24"/>
  <c r="JV15" i="24"/>
  <c r="AEJ15" i="24"/>
  <c r="JP15" i="24"/>
  <c r="AEH15" i="24"/>
  <c r="QE17" i="24"/>
  <c r="AGM17" i="24"/>
  <c r="OL33" i="24"/>
  <c r="AFX33" i="24"/>
  <c r="JP16" i="24"/>
  <c r="AEH16" i="24"/>
  <c r="JP13" i="24"/>
  <c r="ALG14" i="24" s="1"/>
  <c r="AEH13" i="24"/>
  <c r="MV18" i="24"/>
  <c r="AFJ18" i="24"/>
  <c r="RL17" i="24"/>
  <c r="AGX17" i="24"/>
  <c r="PV17" i="24"/>
  <c r="AGJ17" i="24"/>
  <c r="PS17" i="24"/>
  <c r="AGI17" i="24"/>
  <c r="JV13" i="24"/>
  <c r="AEJ13" i="24"/>
  <c r="GD14" i="24"/>
  <c r="AKC15" i="24" s="1"/>
  <c r="ADD14" i="24"/>
  <c r="RF17" i="24"/>
  <c r="AGV17" i="24"/>
  <c r="QN17" i="24"/>
  <c r="AGP17" i="24"/>
  <c r="RI17" i="24"/>
  <c r="AGW17" i="24"/>
  <c r="QT17" i="24"/>
  <c r="AGR17" i="24"/>
  <c r="NB13" i="24"/>
  <c r="AFL13" i="24"/>
  <c r="LR13" i="24"/>
  <c r="AEZ13" i="24"/>
  <c r="QH17" i="24"/>
  <c r="AGN17" i="24"/>
  <c r="NB15" i="24"/>
  <c r="AMK16" i="24" s="1"/>
  <c r="AFL15" i="24"/>
  <c r="QZ17" i="24"/>
  <c r="AGT17" i="24"/>
  <c r="QQ17" i="24"/>
  <c r="AGQ17" i="24"/>
  <c r="QW17" i="24"/>
  <c r="AGS17" i="24"/>
  <c r="JV14" i="24"/>
  <c r="ALI16" i="24" s="1"/>
  <c r="AEJ14" i="24"/>
  <c r="WS18" i="24"/>
  <c r="WT18" i="24" s="1"/>
  <c r="WQ18" i="24"/>
  <c r="XE17" i="24"/>
  <c r="XF17" i="24" s="1"/>
  <c r="XC17" i="24"/>
  <c r="UQ17" i="24"/>
  <c r="UR17" i="24" s="1"/>
  <c r="UL17" i="24"/>
  <c r="SU17" i="24"/>
  <c r="SV17" i="24" s="1"/>
  <c r="SS17" i="24"/>
  <c r="OB35" i="24"/>
  <c r="AFU35" i="24" s="1"/>
  <c r="OK34" i="24"/>
  <c r="OC34" i="24"/>
  <c r="SC17" i="24"/>
  <c r="SD17" i="24" s="1"/>
  <c r="SA17" i="24"/>
  <c r="UW17" i="24"/>
  <c r="UX17" i="24" s="1"/>
  <c r="UU17" i="24"/>
  <c r="TW17" i="24"/>
  <c r="TY17" i="24"/>
  <c r="TZ17" i="24" s="1"/>
  <c r="WA17" i="24"/>
  <c r="WB17" i="24" s="1"/>
  <c r="VY17" i="24"/>
  <c r="TM17" i="24"/>
  <c r="TN17" i="24" s="1"/>
  <c r="TK17" i="24"/>
  <c r="WS17" i="24"/>
  <c r="WT17" i="24" s="1"/>
  <c r="WQ17" i="24"/>
  <c r="RW17" i="24"/>
  <c r="RX17" i="24" s="1"/>
  <c r="RU17" i="24"/>
  <c r="TS17" i="24"/>
  <c r="TT17" i="24" s="1"/>
  <c r="TQ17" i="24"/>
  <c r="UE17" i="24"/>
  <c r="UF17" i="24" s="1"/>
  <c r="UC17" i="24"/>
  <c r="TA17" i="24"/>
  <c r="TB17" i="24" s="1"/>
  <c r="SY17" i="24"/>
  <c r="UN17" i="24"/>
  <c r="UO17" i="24" s="1"/>
  <c r="UI17" i="24"/>
  <c r="VA17" i="24"/>
  <c r="VC17" i="24"/>
  <c r="VD17" i="24" s="1"/>
  <c r="YO18" i="24"/>
  <c r="YP18" i="24" s="1"/>
  <c r="YM18" i="24"/>
  <c r="VI17" i="24"/>
  <c r="VJ17" i="24" s="1"/>
  <c r="VG17" i="24"/>
  <c r="XW17" i="24"/>
  <c r="XX17" i="24" s="1"/>
  <c r="XU17" i="24"/>
  <c r="SM17" i="24"/>
  <c r="SO17" i="24"/>
  <c r="SP17" i="24" s="1"/>
  <c r="UE18" i="24"/>
  <c r="UF18" i="24" s="1"/>
  <c r="UC18" i="24"/>
  <c r="XO17" i="24"/>
  <c r="XQ17" i="24"/>
  <c r="XR17" i="24" s="1"/>
  <c r="TE17" i="24"/>
  <c r="TG17" i="24"/>
  <c r="TH17" i="24" s="1"/>
  <c r="FE18" i="24"/>
  <c r="FF18" i="24" s="1"/>
  <c r="CI18" i="24"/>
  <c r="QD18" i="24"/>
  <c r="QS18" i="24"/>
  <c r="CA18" i="24"/>
  <c r="UH18" i="24"/>
  <c r="UT18" i="24"/>
  <c r="QY18" i="24"/>
  <c r="VF18" i="24"/>
  <c r="QP18" i="24"/>
  <c r="PU18" i="24"/>
  <c r="QG18" i="24"/>
  <c r="QM18" i="24"/>
  <c r="VX18" i="24"/>
  <c r="QV18" i="24"/>
  <c r="XB18" i="24"/>
  <c r="XH18" i="24"/>
  <c r="RK18" i="24"/>
  <c r="RQ18" i="24"/>
  <c r="RR18" i="24" s="1"/>
  <c r="TJ18" i="24"/>
  <c r="TD18" i="24"/>
  <c r="UZ18" i="24"/>
  <c r="QJ18" i="24"/>
  <c r="PR18" i="24"/>
  <c r="WD18" i="24"/>
  <c r="SR18" i="24"/>
  <c r="RN18" i="24"/>
  <c r="RO18" i="24" s="1"/>
  <c r="XT18" i="24"/>
  <c r="RE18" i="24"/>
  <c r="XN18" i="24"/>
  <c r="SL18" i="24"/>
  <c r="TV18" i="24"/>
  <c r="WV17" i="24"/>
  <c r="YL19" i="24"/>
  <c r="SF19" i="24"/>
  <c r="SX19" i="24"/>
  <c r="RT18" i="24"/>
  <c r="RZ18" i="24"/>
  <c r="RB18" i="24"/>
  <c r="RH18" i="24"/>
  <c r="TP18" i="24"/>
  <c r="SX18" i="24"/>
  <c r="SF18" i="24"/>
  <c r="CK22" i="24"/>
  <c r="CL22" i="24" s="1"/>
  <c r="HC20" i="24"/>
  <c r="AAX20" i="24" s="1"/>
  <c r="ED22" i="24"/>
  <c r="EE22" i="24" s="1"/>
  <c r="CE19" i="24"/>
  <c r="CF19" i="24" s="1"/>
  <c r="CB19" i="24"/>
  <c r="CC19" i="24" s="1"/>
  <c r="EV22" i="24"/>
  <c r="EW22" i="24" s="1"/>
  <c r="JL22" i="24"/>
  <c r="CE22" i="24"/>
  <c r="CF22" i="24" s="1"/>
  <c r="ACF18" i="24"/>
  <c r="CD15" i="24"/>
  <c r="CD16" i="24" s="1"/>
  <c r="AIT13" i="24"/>
  <c r="AIT14" i="24" s="1"/>
  <c r="AIT15" i="24" s="1"/>
  <c r="AIT16" i="24" s="1"/>
  <c r="DH21" i="24"/>
  <c r="ZQ21" i="24" s="1"/>
  <c r="DT22" i="24"/>
  <c r="ZU22" i="24" s="1"/>
  <c r="CH19" i="24"/>
  <c r="ES19" i="24" s="1"/>
  <c r="ET19" i="24" s="1"/>
  <c r="DQ21" i="24"/>
  <c r="ZT21" i="24" s="1"/>
  <c r="ZR19" i="24"/>
  <c r="DK20" i="24"/>
  <c r="CE20" i="24"/>
  <c r="JR20" i="24" s="1"/>
  <c r="AEI20" i="24" s="1"/>
  <c r="MX22" i="24"/>
  <c r="MU22" i="24"/>
  <c r="AMH18" i="24"/>
  <c r="MS20" i="24"/>
  <c r="MU20" i="24"/>
  <c r="AJQ18" i="24"/>
  <c r="DB16" i="24"/>
  <c r="ZO16" i="24" s="1"/>
  <c r="CK20" i="24"/>
  <c r="ES20" i="24" s="1"/>
  <c r="ET20" i="24" s="1"/>
  <c r="LJ20" i="24"/>
  <c r="ACI20" i="24" s="1"/>
  <c r="MU19" i="24"/>
  <c r="AFJ19" i="24" s="1"/>
  <c r="MS19" i="24"/>
  <c r="AMH19" i="24" s="1"/>
  <c r="CE21" i="24"/>
  <c r="MS21" i="24"/>
  <c r="MU21" i="24"/>
  <c r="AFJ21" i="24" s="1"/>
  <c r="AIX18" i="24"/>
  <c r="EP20" i="24"/>
  <c r="EQ20" i="24" s="1"/>
  <c r="CI20" i="24"/>
  <c r="CA20" i="24"/>
  <c r="FE20" i="24"/>
  <c r="FF20" i="24" s="1"/>
  <c r="CK21" i="24"/>
  <c r="CH21" i="24"/>
  <c r="ALH14" i="24"/>
  <c r="ACC14" i="24"/>
  <c r="AJP18" i="24"/>
  <c r="AIW18" i="24"/>
  <c r="JL20" i="24"/>
  <c r="AEG20" i="24" s="1"/>
  <c r="ED20" i="24"/>
  <c r="EE20" i="24" s="1"/>
  <c r="EV20" i="24"/>
  <c r="EW20" i="24" s="1"/>
  <c r="JF20" i="24"/>
  <c r="AEE20" i="24" s="1"/>
  <c r="CA19" i="24"/>
  <c r="CL19" i="24"/>
  <c r="JR19" i="24"/>
  <c r="AEI19" i="24" s="1"/>
  <c r="EP19" i="24"/>
  <c r="EQ19" i="24" s="1"/>
  <c r="EV19" i="24"/>
  <c r="EW19" i="24" s="1"/>
  <c r="JS17" i="24"/>
  <c r="ALH17" i="24" s="1"/>
  <c r="JU17" i="24"/>
  <c r="FE17" i="24"/>
  <c r="FF17" i="24" s="1"/>
  <c r="ED17" i="24"/>
  <c r="EE17" i="24" s="1"/>
  <c r="AJL17" i="24" s="1"/>
  <c r="CF17" i="24"/>
  <c r="AIV17" i="24" s="1"/>
  <c r="JL18" i="24"/>
  <c r="AEG18" i="24" s="1"/>
  <c r="EV18" i="24"/>
  <c r="EW18" i="24" s="1"/>
  <c r="ED18" i="24"/>
  <c r="EE18" i="24" s="1"/>
  <c r="MY18" i="24"/>
  <c r="NA18" i="24"/>
  <c r="JO17" i="24"/>
  <c r="JM17" i="24"/>
  <c r="ALF17" i="24" s="1"/>
  <c r="JF17" i="24"/>
  <c r="AEE17" i="24" s="1"/>
  <c r="EY17" i="24"/>
  <c r="EZ17" i="24" s="1"/>
  <c r="EG17" i="24"/>
  <c r="EH17" i="24" s="1"/>
  <c r="AJM17" i="24" s="1"/>
  <c r="AIU17" i="24"/>
  <c r="CF18" i="24"/>
  <c r="JR18" i="24"/>
  <c r="AEI18" i="24" s="1"/>
  <c r="EG18" i="24"/>
  <c r="EH18" i="24" s="1"/>
  <c r="FB18" i="24"/>
  <c r="MY20" i="24"/>
  <c r="FE19" i="24"/>
  <c r="FF19" i="24" s="1"/>
  <c r="AMH17" i="24"/>
  <c r="MX17" i="24"/>
  <c r="AFK17" i="24" s="1"/>
  <c r="MV17" i="24"/>
  <c r="EY22" i="24"/>
  <c r="EZ22" i="24" s="1"/>
  <c r="ALF16" i="24"/>
  <c r="IA20" i="24"/>
  <c r="ABF20" i="24" s="1"/>
  <c r="LG20" i="24"/>
  <c r="ACH20" i="24" s="1"/>
  <c r="KO20" i="24"/>
  <c r="ACB20" i="24" s="1"/>
  <c r="ALG16" i="24"/>
  <c r="HO21" i="24"/>
  <c r="ABB21" i="24" s="1"/>
  <c r="AJB14" i="24"/>
  <c r="CY14" i="24" s="1"/>
  <c r="MB20" i="24"/>
  <c r="ACO20" i="24" s="1"/>
  <c r="ZN13" i="24"/>
  <c r="FG14" i="24"/>
  <c r="AAH13" i="24"/>
  <c r="ALI13" i="24"/>
  <c r="JW13" i="24" s="1"/>
  <c r="ZK14" i="24"/>
  <c r="MT15" i="24"/>
  <c r="ACU14" i="24"/>
  <c r="ABQ12" i="24"/>
  <c r="JH13" i="24"/>
  <c r="ID14" i="24"/>
  <c r="ABG13" i="24"/>
  <c r="ZE12" i="24"/>
  <c r="ALH13" i="24"/>
  <c r="JT13" i="24" s="1"/>
  <c r="AKC14" i="24"/>
  <c r="GE14" i="24" s="1"/>
  <c r="ALH15" i="24"/>
  <c r="ZZ13" i="24"/>
  <c r="EI14" i="24"/>
  <c r="AAC13" i="24"/>
  <c r="ER14" i="24"/>
  <c r="ZJ13" i="24"/>
  <c r="CM14" i="24"/>
  <c r="MU23" i="24"/>
  <c r="AFJ23" i="24" s="1"/>
  <c r="MS23" i="24"/>
  <c r="AIB12" i="24" a="1"/>
  <c r="AIB12" i="24" s="1"/>
  <c r="AHW12" i="24" a="1"/>
  <c r="AHW12" i="24" s="1"/>
  <c r="AHX12" i="24" a="1"/>
  <c r="AHX12" i="24" s="1"/>
  <c r="AHY12" i="24" a="1"/>
  <c r="AHY12" i="24" s="1"/>
  <c r="AHZ12" i="24" a="1"/>
  <c r="AHZ12" i="24" s="1"/>
  <c r="AIA12" i="24" a="1"/>
  <c r="AIA12" i="24" s="1"/>
  <c r="LW13" i="24"/>
  <c r="AFB13" i="24" s="1"/>
  <c r="LU13" i="24"/>
  <c r="ACK12" i="24"/>
  <c r="LN15" i="24"/>
  <c r="AEY15" i="24" s="1"/>
  <c r="CN16" i="24"/>
  <c r="CW15" i="24"/>
  <c r="FZ15" i="24"/>
  <c r="FT15" i="24"/>
  <c r="FU15" i="24" s="1"/>
  <c r="CO15" i="24"/>
  <c r="AIY15" i="24" s="1"/>
  <c r="CP15" i="24" s="1"/>
  <c r="AMJ13" i="24"/>
  <c r="MZ13" i="24" s="1"/>
  <c r="ACV13" i="24"/>
  <c r="MW14" i="24"/>
  <c r="ALF15" i="24"/>
  <c r="ACM11" i="24"/>
  <c r="LV12" i="24"/>
  <c r="ANG24" i="24"/>
  <c r="AAM13" i="24"/>
  <c r="FV14" i="24"/>
  <c r="AMK13" i="24"/>
  <c r="NC13" i="24" s="1"/>
  <c r="ALF13" i="24"/>
  <c r="JN13" i="24" s="1"/>
  <c r="ALX13" i="24"/>
  <c r="LP13" i="24" s="1"/>
  <c r="ALX14" i="24"/>
  <c r="ALG15" i="24"/>
  <c r="AMJ14" i="24"/>
  <c r="GB14" i="24"/>
  <c r="AAO13" i="24"/>
  <c r="ZY13" i="24"/>
  <c r="EF14" i="24"/>
  <c r="ALG13" i="24"/>
  <c r="JQ13" i="24" s="1"/>
  <c r="ALY13" i="24"/>
  <c r="LS13" i="24" s="1"/>
  <c r="ALY14" i="24"/>
  <c r="AMK14" i="24"/>
  <c r="AMJ16" i="24"/>
  <c r="CJ14" i="24"/>
  <c r="ZI13" i="24"/>
  <c r="ABR12" i="24"/>
  <c r="JK13" i="24"/>
  <c r="ALI14" i="24"/>
  <c r="AAD13" i="24"/>
  <c r="EU14" i="24"/>
  <c r="AHG11" i="24"/>
  <c r="ALH16" i="24"/>
  <c r="AKA14" i="24"/>
  <c r="FY14" i="24" s="1"/>
  <c r="AKA15" i="24"/>
  <c r="AMJ15" i="24"/>
  <c r="EX14" i="24"/>
  <c r="AAE13" i="24"/>
  <c r="FA14" i="24"/>
  <c r="ADL14" i="24" s="1"/>
  <c r="AAF13" i="24"/>
  <c r="ZH13" i="24"/>
  <c r="CG14" i="24"/>
  <c r="AOD24" i="24"/>
  <c r="MR24" i="24" s="1"/>
  <c r="AFI24" i="24" s="1"/>
  <c r="GN20" i="24"/>
  <c r="AAS20" i="24" s="1"/>
  <c r="KX20" i="24"/>
  <c r="ACE20" i="24" s="1"/>
  <c r="HF20" i="24"/>
  <c r="AAY20" i="24" s="1"/>
  <c r="MH20" i="24"/>
  <c r="ACQ19" i="24"/>
  <c r="MK19" i="24"/>
  <c r="ACR18" i="24"/>
  <c r="LA19" i="24"/>
  <c r="GZ20" i="24"/>
  <c r="AAW20" i="24" s="1"/>
  <c r="LD19" i="24"/>
  <c r="ACG19" i="24" s="1"/>
  <c r="GK21" i="24"/>
  <c r="AAR21" i="24" s="1"/>
  <c r="AOS11" i="24"/>
  <c r="JR22" i="24"/>
  <c r="AEI22" i="24" s="1"/>
  <c r="FB22" i="24"/>
  <c r="EG22" i="24"/>
  <c r="EH22" i="24" s="1"/>
  <c r="AAJ20" i="24"/>
  <c r="FM21" i="24"/>
  <c r="JM22" i="24"/>
  <c r="AAK20" i="24"/>
  <c r="FP21" i="24"/>
  <c r="ABK19" i="24"/>
  <c r="IP20" i="24"/>
  <c r="ACD15" i="24"/>
  <c r="KU16" i="24"/>
  <c r="GH21" i="24"/>
  <c r="AAQ20" i="24"/>
  <c r="ABP17" i="24"/>
  <c r="JE18" i="24"/>
  <c r="HU19" i="24"/>
  <c r="ABD18" i="24"/>
  <c r="ABN19" i="24"/>
  <c r="IY20" i="24"/>
  <c r="AAL19" i="24"/>
  <c r="FS20" i="24"/>
  <c r="AAZ18" i="24"/>
  <c r="HI19" i="24"/>
  <c r="IV20" i="24"/>
  <c r="ABM19" i="24"/>
  <c r="ACC15" i="24"/>
  <c r="KR16" i="24"/>
  <c r="AAI20" i="24"/>
  <c r="FJ21" i="24"/>
  <c r="IG20" i="24"/>
  <c r="ABH19" i="24"/>
  <c r="KI20" i="24"/>
  <c r="ABZ20" i="24" s="1"/>
  <c r="GQ21" i="24"/>
  <c r="AAT21" i="24" s="1"/>
  <c r="MN29" i="24"/>
  <c r="ACS28" i="24"/>
  <c r="MQ30" i="24"/>
  <c r="ACT29" i="24"/>
  <c r="KF29" i="24"/>
  <c r="ABY28" i="24"/>
  <c r="KC28" i="24"/>
  <c r="ABX27" i="24"/>
  <c r="HR21" i="24"/>
  <c r="ABC21" i="24" s="1"/>
  <c r="JZ29" i="24"/>
  <c r="ABW28" i="24"/>
  <c r="NO29" i="24"/>
  <c r="ADB28" i="24"/>
  <c r="LL21" i="24"/>
  <c r="ALW21" i="24" s="1"/>
  <c r="LM21" i="24" s="1"/>
  <c r="ACJ21" i="24" s="1"/>
  <c r="NL29" i="24"/>
  <c r="ADA28" i="24"/>
  <c r="EC17" i="24"/>
  <c r="ZX17" i="24" s="1"/>
  <c r="KL20" i="24"/>
  <c r="ACA20" i="24" s="1"/>
  <c r="EL29" i="24"/>
  <c r="AAA29" i="24" s="1"/>
  <c r="DZ20" i="24"/>
  <c r="ZW20" i="24" s="1"/>
  <c r="EO29" i="24"/>
  <c r="AAB29" i="24" s="1"/>
  <c r="HX20" i="24"/>
  <c r="ABE20" i="24" s="1"/>
  <c r="LR20" i="24"/>
  <c r="HL21" i="24"/>
  <c r="ABA21" i="24" s="1"/>
  <c r="GT21" i="24"/>
  <c r="AAU21" i="24" s="1"/>
  <c r="GW20" i="24"/>
  <c r="AAV20" i="24" s="1"/>
  <c r="GV21" i="24"/>
  <c r="AKI21" i="24" s="1"/>
  <c r="GM21" i="24"/>
  <c r="AKF21" i="24" s="1"/>
  <c r="KZ20" i="24"/>
  <c r="ALS20" i="24" s="1"/>
  <c r="KQ20" i="24"/>
  <c r="ALP20" i="24" s="1"/>
  <c r="GY21" i="24"/>
  <c r="AKJ21" i="24" s="1"/>
  <c r="HZ21" i="24"/>
  <c r="AKS21" i="24" s="1"/>
  <c r="LC20" i="24"/>
  <c r="ALT20" i="24" s="1"/>
  <c r="MD20" i="24"/>
  <c r="AMC20" i="24" s="1"/>
  <c r="ME20" i="24" s="1"/>
  <c r="ACP20" i="24" s="1"/>
  <c r="LF21" i="24"/>
  <c r="ALU21" i="24" s="1"/>
  <c r="CV20" i="24"/>
  <c r="ZM20" i="24" s="1"/>
  <c r="AMP20" i="24"/>
  <c r="AJC20" i="24"/>
  <c r="CZ22" i="24"/>
  <c r="IX28" i="24"/>
  <c r="ALA28" i="24" s="1"/>
  <c r="IO29" i="24"/>
  <c r="AKX29" i="24" s="1"/>
  <c r="HE22" i="24"/>
  <c r="AKL22" i="24" s="1"/>
  <c r="HK22" i="24"/>
  <c r="AKN22" i="24" s="1"/>
  <c r="HQ22" i="24"/>
  <c r="AKP22" i="24" s="1"/>
  <c r="GS22" i="24"/>
  <c r="GJ22" i="24"/>
  <c r="AKE22" i="24" s="1"/>
  <c r="HN22" i="24"/>
  <c r="GP22" i="24"/>
  <c r="AKG22" i="24" s="1"/>
  <c r="HW22" i="24"/>
  <c r="AKR22" i="24" s="1"/>
  <c r="HB22" i="24"/>
  <c r="AKK22" i="24" s="1"/>
  <c r="KN21" i="24"/>
  <c r="ALO21" i="24" s="1"/>
  <c r="MA21" i="24"/>
  <c r="AMB21" i="24" s="1"/>
  <c r="KT21" i="24"/>
  <c r="ALQ21" i="24" s="1"/>
  <c r="LI21" i="24"/>
  <c r="ALV21" i="24" s="1"/>
  <c r="KK21" i="24"/>
  <c r="ALN21" i="24" s="1"/>
  <c r="KH21" i="24"/>
  <c r="ALM21" i="24" s="1"/>
  <c r="KW21" i="24"/>
  <c r="ALR21" i="24" s="1"/>
  <c r="AMP21" i="24"/>
  <c r="EB22" i="24"/>
  <c r="AJC21" i="24"/>
  <c r="ANI24" i="24"/>
  <c r="CB24" i="24" s="1"/>
  <c r="CC24" i="24" s="1"/>
  <c r="ANE24" i="24"/>
  <c r="DN21" i="24"/>
  <c r="ZS21" i="24" s="1"/>
  <c r="ANF26" i="24"/>
  <c r="CK23" i="24"/>
  <c r="CH23" i="24"/>
  <c r="CE23" i="24"/>
  <c r="ANC24" i="24"/>
  <c r="AOD25" i="24" s="1"/>
  <c r="MR25" i="24" s="1"/>
  <c r="AFI25" i="24" s="1"/>
  <c r="ANJ24" i="24"/>
  <c r="AND26" i="24"/>
  <c r="DQ22" i="24"/>
  <c r="ZT22" i="24" s="1"/>
  <c r="NE20" i="24"/>
  <c r="AML20" i="24" s="1"/>
  <c r="NF20" i="24" s="1"/>
  <c r="ACY20" i="24" s="1"/>
  <c r="DW21" i="24"/>
  <c r="ZV21" i="24" s="1"/>
  <c r="CS21" i="24"/>
  <c r="ZL21" i="24" s="1"/>
  <c r="DE22" i="24"/>
  <c r="DT23" i="24"/>
  <c r="ZU23" i="24" s="1"/>
  <c r="AMY22" i="24"/>
  <c r="AIH25" i="24"/>
  <c r="AIH26" i="24" s="1"/>
  <c r="BC32" i="24"/>
  <c r="BB31" i="24"/>
  <c r="BF31" i="24"/>
  <c r="BE31" i="24"/>
  <c r="ZP31" i="24" s="1"/>
  <c r="BC31" i="24"/>
  <c r="BE32" i="24"/>
  <c r="ZP32" i="24" s="1"/>
  <c r="AF126" i="17" l="1" a="1"/>
  <c r="AF126" i="17" s="1"/>
  <c r="MV22" i="24"/>
  <c r="AFJ22" i="24"/>
  <c r="ALI15" i="24"/>
  <c r="NA20" i="24"/>
  <c r="RF18" i="24"/>
  <c r="AGV18" i="24"/>
  <c r="QN18" i="24"/>
  <c r="AGP18" i="24"/>
  <c r="RC18" i="24"/>
  <c r="AGU18" i="24"/>
  <c r="QK18" i="24"/>
  <c r="AGO18" i="24"/>
  <c r="GA15" i="24"/>
  <c r="ADC15" i="24"/>
  <c r="QH18" i="24"/>
  <c r="AGN18" i="24"/>
  <c r="QT18" i="24"/>
  <c r="AGR18" i="24"/>
  <c r="JP17" i="24"/>
  <c r="ALG17" i="24" s="1"/>
  <c r="AEH17" i="24"/>
  <c r="PV18" i="24"/>
  <c r="AGJ18" i="24"/>
  <c r="QE18" i="24"/>
  <c r="AGM18" i="24"/>
  <c r="AMK15" i="24"/>
  <c r="NB18" i="24"/>
  <c r="AFL18" i="24"/>
  <c r="JV17" i="24"/>
  <c r="ALI17" i="24" s="1"/>
  <c r="AEJ17" i="24"/>
  <c r="MV20" i="24"/>
  <c r="AFJ20" i="24"/>
  <c r="JO22" i="24"/>
  <c r="AEG22" i="24"/>
  <c r="RL18" i="24"/>
  <c r="AGX18" i="24"/>
  <c r="QQ18" i="24"/>
  <c r="AGQ18" i="24"/>
  <c r="OL34" i="24"/>
  <c r="AFX34" i="24"/>
  <c r="RI18" i="24"/>
  <c r="AGW18" i="24"/>
  <c r="PS18" i="24"/>
  <c r="AGI18" i="24"/>
  <c r="QZ18" i="24"/>
  <c r="AGT18" i="24"/>
  <c r="QW18" i="24"/>
  <c r="AGS18" i="24"/>
  <c r="NA22" i="24"/>
  <c r="AFK22" i="24"/>
  <c r="SC18" i="24"/>
  <c r="SD18" i="24" s="1"/>
  <c r="SA18" i="24"/>
  <c r="XO18" i="24"/>
  <c r="XQ18" i="24"/>
  <c r="XR18" i="24" s="1"/>
  <c r="VA18" i="24"/>
  <c r="VC18" i="24"/>
  <c r="VD18" i="24" s="1"/>
  <c r="WA18" i="24"/>
  <c r="WB18" i="24" s="1"/>
  <c r="VY18" i="24"/>
  <c r="UN18" i="24"/>
  <c r="UO18" i="24" s="1"/>
  <c r="UI18" i="24"/>
  <c r="SO18" i="24"/>
  <c r="SP18" i="24" s="1"/>
  <c r="SM18" i="24"/>
  <c r="RW18" i="24"/>
  <c r="RX18" i="24" s="1"/>
  <c r="RU18" i="24"/>
  <c r="TE18" i="24"/>
  <c r="TG18" i="24"/>
  <c r="TH18" i="24" s="1"/>
  <c r="TA19" i="24"/>
  <c r="TB19" i="24" s="1"/>
  <c r="SY19" i="24"/>
  <c r="XW18" i="24"/>
  <c r="XX18" i="24" s="1"/>
  <c r="XU18" i="24"/>
  <c r="TM18" i="24"/>
  <c r="TN18" i="24" s="1"/>
  <c r="TK18" i="24"/>
  <c r="UW18" i="24"/>
  <c r="UX18" i="24" s="1"/>
  <c r="UU18" i="24"/>
  <c r="SI18" i="24"/>
  <c r="SJ18" i="24" s="1"/>
  <c r="SG18" i="24"/>
  <c r="SI19" i="24"/>
  <c r="SJ19" i="24" s="1"/>
  <c r="SG19" i="24"/>
  <c r="TA18" i="24"/>
  <c r="TB18" i="24" s="1"/>
  <c r="SY18" i="24"/>
  <c r="YO19" i="24"/>
  <c r="YP19" i="24" s="1"/>
  <c r="YM19" i="24"/>
  <c r="SS18" i="24"/>
  <c r="SU18" i="24"/>
  <c r="SV18" i="24" s="1"/>
  <c r="TS18" i="24"/>
  <c r="TT18" i="24" s="1"/>
  <c r="TQ18" i="24"/>
  <c r="WW17" i="24"/>
  <c r="WY17" i="24"/>
  <c r="WZ17" i="24" s="1"/>
  <c r="WG18" i="24"/>
  <c r="WH18" i="24" s="1"/>
  <c r="WE18" i="24"/>
  <c r="XK18" i="24"/>
  <c r="XL18" i="24" s="1"/>
  <c r="XI18" i="24"/>
  <c r="VI18" i="24"/>
  <c r="VJ18" i="24" s="1"/>
  <c r="VG18" i="24"/>
  <c r="TW18" i="24"/>
  <c r="TY18" i="24"/>
  <c r="TZ18" i="24" s="1"/>
  <c r="XE18" i="24"/>
  <c r="XF18" i="24" s="1"/>
  <c r="XC18" i="24"/>
  <c r="OB36" i="24"/>
  <c r="AFU36" i="24" s="1"/>
  <c r="OK35" i="24"/>
  <c r="OC35" i="24"/>
  <c r="UZ19" i="24"/>
  <c r="QP19" i="24"/>
  <c r="QG19" i="24"/>
  <c r="UK18" i="24"/>
  <c r="UB20" i="24"/>
  <c r="YL20" i="24"/>
  <c r="QS19" i="24"/>
  <c r="PR19" i="24"/>
  <c r="XN19" i="24"/>
  <c r="QV19" i="24"/>
  <c r="QD19" i="24"/>
  <c r="QJ19" i="24"/>
  <c r="VF19" i="24"/>
  <c r="UT19" i="24"/>
  <c r="QY19" i="24"/>
  <c r="VX19" i="24"/>
  <c r="UH19" i="24"/>
  <c r="RH19" i="24"/>
  <c r="RN19" i="24"/>
  <c r="RO19" i="24" s="1"/>
  <c r="XB19" i="24"/>
  <c r="RZ19" i="24"/>
  <c r="RB19" i="24"/>
  <c r="RQ19" i="24"/>
  <c r="RR19" i="24" s="1"/>
  <c r="XT19" i="24"/>
  <c r="TV19" i="24"/>
  <c r="WV19" i="24"/>
  <c r="TP19" i="24"/>
  <c r="SR19" i="24"/>
  <c r="UB19" i="24"/>
  <c r="TJ19" i="24"/>
  <c r="WD19" i="24"/>
  <c r="QM19" i="24"/>
  <c r="PU19" i="24"/>
  <c r="DH22" i="24"/>
  <c r="ZQ22" i="24" s="1"/>
  <c r="RE19" i="24"/>
  <c r="RT19" i="24"/>
  <c r="RK19" i="24"/>
  <c r="WV18" i="24"/>
  <c r="WP19" i="24"/>
  <c r="XH19" i="24"/>
  <c r="TD19" i="24"/>
  <c r="SL19" i="24"/>
  <c r="ES22" i="24"/>
  <c r="ET22" i="24" s="1"/>
  <c r="ED19" i="24"/>
  <c r="EE19" i="24" s="1"/>
  <c r="AJL19" i="24" s="1"/>
  <c r="CD17" i="24"/>
  <c r="HC21" i="24"/>
  <c r="AAX21" i="24" s="1"/>
  <c r="EG19" i="24"/>
  <c r="EH19" i="24" s="1"/>
  <c r="AJM19" i="24" s="1"/>
  <c r="ACF19" i="24"/>
  <c r="EY19" i="24"/>
  <c r="EZ19" i="24" s="1"/>
  <c r="FB19" i="24"/>
  <c r="JL19" i="24"/>
  <c r="CI19" i="24"/>
  <c r="AIW19" i="24" s="1"/>
  <c r="MY22" i="24"/>
  <c r="CF20" i="24"/>
  <c r="AIV20" i="24" s="1"/>
  <c r="FB20" i="24"/>
  <c r="EG20" i="24"/>
  <c r="EH20" i="24" s="1"/>
  <c r="ZR20" i="24"/>
  <c r="DK21" i="24"/>
  <c r="DB17" i="24"/>
  <c r="ZO17" i="24" s="1"/>
  <c r="CL20" i="24"/>
  <c r="AIX20" i="24" s="1"/>
  <c r="LJ21" i="24"/>
  <c r="ACI21" i="24" s="1"/>
  <c r="EY20" i="24"/>
  <c r="EZ20" i="24" s="1"/>
  <c r="AMH21" i="24"/>
  <c r="AMH22" i="24"/>
  <c r="KO21" i="24"/>
  <c r="ACB21" i="24" s="1"/>
  <c r="LG21" i="24"/>
  <c r="ACH21" i="24" s="1"/>
  <c r="AMH23" i="24"/>
  <c r="AMH20" i="24"/>
  <c r="MV21" i="24"/>
  <c r="MX21" i="24"/>
  <c r="AFK21" i="24" s="1"/>
  <c r="FE21" i="24"/>
  <c r="FF21" i="24" s="1"/>
  <c r="AKT21" i="24" s="1"/>
  <c r="CF21" i="24"/>
  <c r="ED21" i="24"/>
  <c r="EE21" i="24" s="1"/>
  <c r="AIU22" i="24"/>
  <c r="EY21" i="24"/>
  <c r="EZ21" i="24" s="1"/>
  <c r="EG21" i="24"/>
  <c r="EH21" i="24" s="1"/>
  <c r="JL21" i="24"/>
  <c r="AEG21" i="24" s="1"/>
  <c r="FB21" i="24"/>
  <c r="ES21" i="24"/>
  <c r="ET21" i="24" s="1"/>
  <c r="AJQ21" i="24" s="1"/>
  <c r="CI21" i="24"/>
  <c r="EV21" i="24"/>
  <c r="EW21" i="24" s="1"/>
  <c r="AJR22" i="24" s="1"/>
  <c r="CA21" i="24"/>
  <c r="EP21" i="24"/>
  <c r="EQ21" i="24" s="1"/>
  <c r="AJP21" i="24" s="1"/>
  <c r="JR21" i="24"/>
  <c r="AEI21" i="24" s="1"/>
  <c r="CL21" i="24"/>
  <c r="MX19" i="24"/>
  <c r="AFK19" i="24" s="1"/>
  <c r="MV19" i="24"/>
  <c r="AJL18" i="24"/>
  <c r="AIV19" i="24"/>
  <c r="AIU19" i="24"/>
  <c r="KI21" i="24"/>
  <c r="ABZ21" i="24" s="1"/>
  <c r="IA21" i="24"/>
  <c r="ABF21" i="24" s="1"/>
  <c r="AIT17" i="24"/>
  <c r="AJR19" i="24"/>
  <c r="AJM18" i="24"/>
  <c r="AIV18" i="24"/>
  <c r="JG20" i="24"/>
  <c r="JI20" i="24"/>
  <c r="AJS19" i="24"/>
  <c r="AJR18" i="24"/>
  <c r="JS20" i="24"/>
  <c r="JU20" i="24"/>
  <c r="AJR20" i="24"/>
  <c r="AJS17" i="24"/>
  <c r="AJS18" i="24"/>
  <c r="JO18" i="24"/>
  <c r="JM18" i="24"/>
  <c r="ALF18" i="24" s="1"/>
  <c r="AJL20" i="24"/>
  <c r="JI17" i="24"/>
  <c r="JG17" i="24"/>
  <c r="AIU18" i="24"/>
  <c r="CD18" i="24" s="1"/>
  <c r="AJP19" i="24"/>
  <c r="AJP20" i="24"/>
  <c r="JO20" i="24"/>
  <c r="JM20" i="24"/>
  <c r="AMI17" i="24"/>
  <c r="AJU19" i="24"/>
  <c r="AKT19" i="24"/>
  <c r="JU18" i="24"/>
  <c r="JS18" i="24"/>
  <c r="JU19" i="24"/>
  <c r="JS19" i="24"/>
  <c r="AJQ20" i="24"/>
  <c r="AJQ19" i="24"/>
  <c r="NA17" i="24"/>
  <c r="MY17" i="24"/>
  <c r="AIX19" i="24"/>
  <c r="AJU17" i="24"/>
  <c r="AJU20" i="24"/>
  <c r="AKT17" i="24"/>
  <c r="AKT20" i="24"/>
  <c r="AJU18" i="24"/>
  <c r="AKT18" i="24"/>
  <c r="AIU20" i="24"/>
  <c r="AMI18" i="24"/>
  <c r="MB21" i="24"/>
  <c r="ACO21" i="24" s="1"/>
  <c r="GN21" i="24"/>
  <c r="AAS21" i="24" s="1"/>
  <c r="GK22" i="24"/>
  <c r="AAR22" i="24" s="1"/>
  <c r="KX21" i="24"/>
  <c r="ACE21" i="24" s="1"/>
  <c r="LS14" i="24"/>
  <c r="AHG12" i="24"/>
  <c r="ACK13" i="24"/>
  <c r="LP14" i="24"/>
  <c r="MU25" i="24"/>
  <c r="AFJ25" i="24" s="1"/>
  <c r="MS25" i="24"/>
  <c r="ZK15" i="24"/>
  <c r="MX24" i="24"/>
  <c r="AFK24" i="24" s="1"/>
  <c r="MU24" i="24"/>
  <c r="MS24" i="24"/>
  <c r="AMH24" i="24" s="1"/>
  <c r="ZI14" i="24"/>
  <c r="CJ15" i="24"/>
  <c r="AAO14" i="24"/>
  <c r="AAM14" i="24"/>
  <c r="AJZ15" i="24"/>
  <c r="FV15" i="24" s="1"/>
  <c r="AJZ16" i="24"/>
  <c r="MT16" i="24"/>
  <c r="ACU15" i="24"/>
  <c r="JW14" i="24"/>
  <c r="ABV13" i="24"/>
  <c r="ZH14" i="24"/>
  <c r="CG15" i="24"/>
  <c r="ZG13" i="24"/>
  <c r="ZD13" i="24"/>
  <c r="AKB15" i="24"/>
  <c r="GB15" i="24" s="1"/>
  <c r="AKB16" i="24"/>
  <c r="ZZ14" i="24"/>
  <c r="EI15" i="24"/>
  <c r="JT14" i="24"/>
  <c r="ABU13" i="24"/>
  <c r="ALZ14" i="24"/>
  <c r="ALZ13" i="24"/>
  <c r="LV13" i="24" s="1"/>
  <c r="AAN14" i="24"/>
  <c r="FY15" i="24"/>
  <c r="AAN15" i="24" s="1"/>
  <c r="JK14" i="24"/>
  <c r="ABR13" i="24"/>
  <c r="JQ14" i="24"/>
  <c r="ABT13" i="24"/>
  <c r="MW15" i="24"/>
  <c r="ACV14" i="24"/>
  <c r="LT15" i="24"/>
  <c r="AFA15" i="24" s="1"/>
  <c r="CX15" i="24"/>
  <c r="AJB15" i="24" s="1"/>
  <c r="CY15" i="24" s="1"/>
  <c r="HF21" i="24"/>
  <c r="AAY21" i="24" s="1"/>
  <c r="ABS13" i="24"/>
  <c r="JN14" i="24"/>
  <c r="FW16" i="24"/>
  <c r="FX16" i="24" s="1"/>
  <c r="CW16" i="24"/>
  <c r="CX16" i="24" s="1"/>
  <c r="CN17" i="24"/>
  <c r="GC16" i="24"/>
  <c r="CO16" i="24"/>
  <c r="AIY16" i="24" s="1"/>
  <c r="CP16" i="24" s="1"/>
  <c r="MX23" i="24"/>
  <c r="AFK23" i="24" s="1"/>
  <c r="MV23" i="24"/>
  <c r="AAH14" i="24"/>
  <c r="FG15" i="24"/>
  <c r="AAF14" i="24"/>
  <c r="FA15" i="24"/>
  <c r="ADL15" i="24" s="1"/>
  <c r="ZY14" i="24"/>
  <c r="EF15" i="24"/>
  <c r="LQ15" i="24"/>
  <c r="LO15" i="24"/>
  <c r="ZJ14" i="24"/>
  <c r="CM15" i="24"/>
  <c r="ABG14" i="24"/>
  <c r="ID15" i="24"/>
  <c r="ZN14" i="24"/>
  <c r="JH14" i="24"/>
  <c r="ABQ13" i="24"/>
  <c r="ANJ25" i="24"/>
  <c r="CK25" i="24" s="1"/>
  <c r="EX15" i="24"/>
  <c r="AAE14" i="24"/>
  <c r="AAD14" i="24"/>
  <c r="EU15" i="24"/>
  <c r="ACX13" i="24"/>
  <c r="NC14" i="24"/>
  <c r="ACM12" i="24"/>
  <c r="ACW13" i="24"/>
  <c r="MZ14" i="24"/>
  <c r="AAC14" i="24"/>
  <c r="ER15" i="24"/>
  <c r="AAP14" i="24"/>
  <c r="GE15" i="24"/>
  <c r="AAP15" i="24" s="1"/>
  <c r="LA20" i="24"/>
  <c r="MK20" i="24"/>
  <c r="ACR19" i="24"/>
  <c r="LD20" i="24"/>
  <c r="ACG20" i="24" s="1"/>
  <c r="GZ21" i="24"/>
  <c r="AAW21" i="24" s="1"/>
  <c r="MH21" i="24"/>
  <c r="ACQ20" i="24"/>
  <c r="GQ22" i="24"/>
  <c r="AAT22" i="24" s="1"/>
  <c r="EP23" i="24"/>
  <c r="EQ23" i="24" s="1"/>
  <c r="EV23" i="24"/>
  <c r="EW23" i="24" s="1"/>
  <c r="JR23" i="24"/>
  <c r="AEI23" i="24" s="1"/>
  <c r="HI20" i="24"/>
  <c r="AAZ19" i="24"/>
  <c r="ABK20" i="24"/>
  <c r="IP21" i="24"/>
  <c r="IG21" i="24"/>
  <c r="ABH20" i="24"/>
  <c r="AAK21" i="24"/>
  <c r="FP22" i="24"/>
  <c r="AAJ21" i="24"/>
  <c r="FM22" i="24"/>
  <c r="ACC16" i="24"/>
  <c r="KR17" i="24"/>
  <c r="ABN20" i="24"/>
  <c r="IY21" i="24"/>
  <c r="ABP18" i="24"/>
  <c r="JE19" i="24"/>
  <c r="JU22" i="24"/>
  <c r="JS22" i="24"/>
  <c r="JF23" i="24"/>
  <c r="AEE23" i="24" s="1"/>
  <c r="EY23" i="24"/>
  <c r="EZ23" i="24" s="1"/>
  <c r="EG23" i="24"/>
  <c r="EH23" i="24" s="1"/>
  <c r="JL24" i="24"/>
  <c r="AEG24" i="24" s="1"/>
  <c r="EV24" i="24"/>
  <c r="EW24" i="24" s="1"/>
  <c r="ED24" i="24"/>
  <c r="EE24" i="24" s="1"/>
  <c r="CF23" i="24"/>
  <c r="FE23" i="24"/>
  <c r="FF23" i="24" s="1"/>
  <c r="ED23" i="24"/>
  <c r="EE23" i="24" s="1"/>
  <c r="DA22" i="24"/>
  <c r="AJC22" i="24" s="1"/>
  <c r="KP22" i="24"/>
  <c r="ABM20" i="24"/>
  <c r="IV21" i="24"/>
  <c r="HU20" i="24"/>
  <c r="ABD19" i="24"/>
  <c r="ACD16" i="24"/>
  <c r="KU17" i="24"/>
  <c r="JL23" i="24"/>
  <c r="AEG23" i="24" s="1"/>
  <c r="FB23" i="24"/>
  <c r="ES23" i="24"/>
  <c r="ET23" i="24" s="1"/>
  <c r="AAI21" i="24"/>
  <c r="FJ22" i="24"/>
  <c r="AAL20" i="24"/>
  <c r="FS21" i="24"/>
  <c r="GH22" i="24"/>
  <c r="AAQ21" i="24"/>
  <c r="KL21" i="24"/>
  <c r="ACA21" i="24" s="1"/>
  <c r="HR22" i="24"/>
  <c r="ABC22" i="24" s="1"/>
  <c r="KF30" i="24"/>
  <c r="ABY29" i="24"/>
  <c r="MQ31" i="24"/>
  <c r="ACT30" i="24"/>
  <c r="LL22" i="24"/>
  <c r="ALW22" i="24" s="1"/>
  <c r="LM22" i="24" s="1"/>
  <c r="ACJ22" i="24" s="1"/>
  <c r="KC29" i="24"/>
  <c r="ABX28" i="24"/>
  <c r="MN30" i="24"/>
  <c r="ACS29" i="24"/>
  <c r="NO30" i="24"/>
  <c r="ADB29" i="24"/>
  <c r="NL30" i="24"/>
  <c r="ADA29" i="24"/>
  <c r="JZ30" i="24"/>
  <c r="ABW29" i="24"/>
  <c r="EC18" i="24"/>
  <c r="ZX18" i="24" s="1"/>
  <c r="EL30" i="24"/>
  <c r="AAA30" i="24" s="1"/>
  <c r="DZ21" i="24"/>
  <c r="ZW21" i="24" s="1"/>
  <c r="EO30" i="24"/>
  <c r="AAB30" i="24" s="1"/>
  <c r="HX21" i="24"/>
  <c r="ABE21" i="24" s="1"/>
  <c r="GW21" i="24"/>
  <c r="AAV21" i="24" s="1"/>
  <c r="HL22" i="24"/>
  <c r="ABA22" i="24" s="1"/>
  <c r="AKH22" i="24"/>
  <c r="GT22" i="24" s="1"/>
  <c r="AAU22" i="24" s="1"/>
  <c r="LC21" i="24"/>
  <c r="ALT21" i="24" s="1"/>
  <c r="MD21" i="24"/>
  <c r="AMC21" i="24" s="1"/>
  <c r="ME21" i="24" s="1"/>
  <c r="ACP21" i="24" s="1"/>
  <c r="GY22" i="24"/>
  <c r="AKJ22" i="24" s="1"/>
  <c r="HZ22" i="24"/>
  <c r="AKS22" i="24" s="1"/>
  <c r="GV22" i="24"/>
  <c r="GM22" i="24"/>
  <c r="KZ21" i="24"/>
  <c r="ALS21" i="24" s="1"/>
  <c r="KQ21" i="24"/>
  <c r="ALP21" i="24" s="1"/>
  <c r="LF22" i="24"/>
  <c r="ALU22" i="24" s="1"/>
  <c r="AKO22" i="24"/>
  <c r="HO22" i="24" s="1"/>
  <c r="ABB22" i="24" s="1"/>
  <c r="AMP22" i="24"/>
  <c r="CV21" i="24"/>
  <c r="ZM21" i="24" s="1"/>
  <c r="IX29" i="24"/>
  <c r="ALA29" i="24" s="1"/>
  <c r="IO30" i="24"/>
  <c r="AKX30" i="24" s="1"/>
  <c r="HW23" i="24"/>
  <c r="AKR23" i="24" s="1"/>
  <c r="HN23" i="24"/>
  <c r="GP23" i="24"/>
  <c r="AKG23" i="24" s="1"/>
  <c r="HE23" i="24"/>
  <c r="AKL23" i="24" s="1"/>
  <c r="HK23" i="24"/>
  <c r="AKN23" i="24" s="1"/>
  <c r="GM23" i="24"/>
  <c r="HB23" i="24"/>
  <c r="AKK23" i="24" s="1"/>
  <c r="GJ23" i="24"/>
  <c r="AKE23" i="24" s="1"/>
  <c r="GS23" i="24"/>
  <c r="AKH23" i="24" s="1"/>
  <c r="HQ23" i="24"/>
  <c r="AKP23" i="24" s="1"/>
  <c r="LU22" i="24"/>
  <c r="KW22" i="24"/>
  <c r="ALR22" i="24" s="1"/>
  <c r="KN22" i="24"/>
  <c r="ALO22" i="24" s="1"/>
  <c r="MA22" i="24"/>
  <c r="AMB22" i="24" s="1"/>
  <c r="LI22" i="24"/>
  <c r="ALV22" i="24" s="1"/>
  <c r="LJ22" i="24" s="1"/>
  <c r="ACI22" i="24" s="1"/>
  <c r="KK22" i="24"/>
  <c r="ALN22" i="24" s="1"/>
  <c r="KH22" i="24"/>
  <c r="ALM22" i="24" s="1"/>
  <c r="LO22" i="24"/>
  <c r="CI23" i="24"/>
  <c r="CL23" i="24"/>
  <c r="CA23" i="24"/>
  <c r="ANG25" i="24"/>
  <c r="CE24" i="24"/>
  <c r="DN22" i="24"/>
  <c r="ZS22" i="24" s="1"/>
  <c r="ANC25" i="24"/>
  <c r="ANI25" i="24"/>
  <c r="CB25" i="24" s="1"/>
  <c r="CC25" i="24" s="1"/>
  <c r="ANE25" i="24"/>
  <c r="CK24" i="24"/>
  <c r="CH24" i="24"/>
  <c r="ANH27" i="24"/>
  <c r="ANF27" i="24"/>
  <c r="AND27" i="24"/>
  <c r="ANH28" i="24" s="1"/>
  <c r="NE21" i="24"/>
  <c r="AML21" i="24" s="1"/>
  <c r="NF21" i="24" s="1"/>
  <c r="ACY21" i="24" s="1"/>
  <c r="DW22" i="24"/>
  <c r="ZV22" i="24" s="1"/>
  <c r="DQ23" i="24"/>
  <c r="ZT23" i="24" s="1"/>
  <c r="CS22" i="24"/>
  <c r="ZL22" i="24" s="1"/>
  <c r="DT24" i="24"/>
  <c r="ZU24" i="24" s="1"/>
  <c r="DE23" i="24"/>
  <c r="AMY23" i="24"/>
  <c r="AIH27" i="24"/>
  <c r="BC33" i="24"/>
  <c r="BE33" i="24"/>
  <c r="ZP33" i="24" s="1"/>
  <c r="BE36" i="24"/>
  <c r="ZP36" i="24" s="1"/>
  <c r="BE35" i="24"/>
  <c r="ZP35" i="24" s="1"/>
  <c r="BC35" i="24"/>
  <c r="BE34" i="24"/>
  <c r="ZP34" i="24" s="1"/>
  <c r="BC37" i="24"/>
  <c r="BE37" i="24"/>
  <c r="ZP37" i="24" s="1"/>
  <c r="BC38" i="24"/>
  <c r="BC36" i="24"/>
  <c r="BC34" i="24"/>
  <c r="BB33" i="24"/>
  <c r="BE38" i="24"/>
  <c r="ZP38" i="24" s="1"/>
  <c r="BF32" i="24"/>
  <c r="BB32" i="24"/>
  <c r="BD32" i="24"/>
  <c r="AF127" i="17" l="1" a="1"/>
  <c r="AF127" i="17" s="1"/>
  <c r="QK19" i="24"/>
  <c r="AGO19" i="24"/>
  <c r="NB22" i="24"/>
  <c r="AFL22" i="24"/>
  <c r="JP22" i="24"/>
  <c r="AEH22" i="24"/>
  <c r="JV22" i="24"/>
  <c r="AEJ22" i="24"/>
  <c r="JP20" i="24"/>
  <c r="AEH20" i="24"/>
  <c r="JM19" i="24"/>
  <c r="AEG19" i="24"/>
  <c r="RF19" i="24"/>
  <c r="AGV19" i="24"/>
  <c r="QE19" i="24"/>
  <c r="AGM19" i="24"/>
  <c r="QH19" i="24"/>
  <c r="AGN19" i="24"/>
  <c r="JV19" i="24"/>
  <c r="AEJ19" i="24"/>
  <c r="JP18" i="24"/>
  <c r="ALG18" i="24" s="1"/>
  <c r="AEH18" i="24"/>
  <c r="JJ20" i="24"/>
  <c r="AEF20" i="24"/>
  <c r="RI19" i="24"/>
  <c r="AGW19" i="24"/>
  <c r="QW19" i="24"/>
  <c r="AGS19" i="24"/>
  <c r="QQ19" i="24"/>
  <c r="AGQ19" i="24"/>
  <c r="KX22" i="24"/>
  <c r="ACE22" i="24" s="1"/>
  <c r="AJL22" i="24"/>
  <c r="PV19" i="24"/>
  <c r="AGJ19" i="24"/>
  <c r="DH23" i="24"/>
  <c r="ZQ23" i="24" s="1"/>
  <c r="LR15" i="24"/>
  <c r="AEZ15" i="24"/>
  <c r="JV18" i="24"/>
  <c r="ALI20" i="24" s="1"/>
  <c r="AEJ18" i="24"/>
  <c r="AIW21" i="24"/>
  <c r="QN19" i="24"/>
  <c r="AGP19" i="24"/>
  <c r="PS19" i="24"/>
  <c r="AGI19" i="24"/>
  <c r="NB20" i="24"/>
  <c r="AFL20" i="24"/>
  <c r="KS22" i="24"/>
  <c r="AEQ22" i="24"/>
  <c r="QZ19" i="24"/>
  <c r="AGT19" i="24"/>
  <c r="QT19" i="24"/>
  <c r="AGR19" i="24"/>
  <c r="OL35" i="24"/>
  <c r="AFX35" i="24"/>
  <c r="GD16" i="24"/>
  <c r="ADD16" i="24"/>
  <c r="JJ17" i="24"/>
  <c r="AEF17" i="24"/>
  <c r="JV20" i="24"/>
  <c r="AEJ20" i="24"/>
  <c r="RC19" i="24"/>
  <c r="AGU19" i="24"/>
  <c r="MV24" i="24"/>
  <c r="AFJ24" i="24"/>
  <c r="NB17" i="24"/>
  <c r="AFL17" i="24"/>
  <c r="RL19" i="24"/>
  <c r="AGX19" i="24"/>
  <c r="RW19" i="24"/>
  <c r="RX19" i="24" s="1"/>
  <c r="RU19" i="24"/>
  <c r="SS19" i="24"/>
  <c r="SU19" i="24"/>
  <c r="SV19" i="24" s="1"/>
  <c r="XC19" i="24"/>
  <c r="XE19" i="24"/>
  <c r="XF19" i="24" s="1"/>
  <c r="UL18" i="24"/>
  <c r="UQ18" i="24"/>
  <c r="UR18" i="24" s="1"/>
  <c r="TS19" i="24"/>
  <c r="TT19" i="24" s="1"/>
  <c r="TQ19" i="24"/>
  <c r="SO19" i="24"/>
  <c r="SP19" i="24" s="1"/>
  <c r="SM19" i="24"/>
  <c r="WY19" i="24"/>
  <c r="WZ19" i="24" s="1"/>
  <c r="WW19" i="24"/>
  <c r="UE19" i="24"/>
  <c r="UF19" i="24" s="1"/>
  <c r="UC19" i="24"/>
  <c r="TG19" i="24"/>
  <c r="TH19" i="24" s="1"/>
  <c r="TE19" i="24"/>
  <c r="TW19" i="24"/>
  <c r="TY19" i="24"/>
  <c r="TZ19" i="24" s="1"/>
  <c r="UN19" i="24"/>
  <c r="UO19" i="24" s="1"/>
  <c r="UI19" i="24"/>
  <c r="XO19" i="24"/>
  <c r="XQ19" i="24"/>
  <c r="XR19" i="24" s="1"/>
  <c r="VC19" i="24"/>
  <c r="VD19" i="24" s="1"/>
  <c r="VA19" i="24"/>
  <c r="UC20" i="24"/>
  <c r="UE20" i="24"/>
  <c r="UF20" i="24" s="1"/>
  <c r="XK19" i="24"/>
  <c r="XL19" i="24" s="1"/>
  <c r="XI19" i="24"/>
  <c r="XW19" i="24"/>
  <c r="XX19" i="24" s="1"/>
  <c r="XU19" i="24"/>
  <c r="WA19" i="24"/>
  <c r="WB19" i="24" s="1"/>
  <c r="VY19" i="24"/>
  <c r="SC19" i="24"/>
  <c r="SD19" i="24" s="1"/>
  <c r="SA19" i="24"/>
  <c r="WS19" i="24"/>
  <c r="WT19" i="24" s="1"/>
  <c r="WQ19" i="24"/>
  <c r="WG19" i="24"/>
  <c r="WH19" i="24" s="1"/>
  <c r="WE19" i="24"/>
  <c r="VG19" i="24"/>
  <c r="VI19" i="24"/>
  <c r="VJ19" i="24" s="1"/>
  <c r="WW18" i="24"/>
  <c r="WY18" i="24"/>
  <c r="WZ18" i="24" s="1"/>
  <c r="TK19" i="24"/>
  <c r="TM19" i="24"/>
  <c r="TN19" i="24" s="1"/>
  <c r="UW19" i="24"/>
  <c r="UX19" i="24" s="1"/>
  <c r="UU19" i="24"/>
  <c r="YM20" i="24"/>
  <c r="YO20" i="24"/>
  <c r="YP20" i="24" s="1"/>
  <c r="OB37" i="24"/>
  <c r="AFU37" i="24" s="1"/>
  <c r="OK36" i="24"/>
  <c r="OC36" i="24"/>
  <c r="QD20" i="24"/>
  <c r="QS20" i="24"/>
  <c r="XT20" i="24"/>
  <c r="UK20" i="24"/>
  <c r="QY20" i="24"/>
  <c r="UK19" i="24"/>
  <c r="VF20" i="24"/>
  <c r="QP20" i="24"/>
  <c r="PU20" i="24"/>
  <c r="QG20" i="24"/>
  <c r="QM20" i="24"/>
  <c r="QV20" i="24"/>
  <c r="XB20" i="24"/>
  <c r="XH20" i="24"/>
  <c r="RK20" i="24"/>
  <c r="RQ20" i="24"/>
  <c r="RR20" i="24" s="1"/>
  <c r="UT20" i="24"/>
  <c r="UZ20" i="24"/>
  <c r="QJ20" i="24"/>
  <c r="PR20" i="24"/>
  <c r="WD20" i="24"/>
  <c r="SR20" i="24"/>
  <c r="VX20" i="24"/>
  <c r="UH20" i="24"/>
  <c r="RN20" i="24"/>
  <c r="RO20" i="24" s="1"/>
  <c r="RE20" i="24"/>
  <c r="RT20" i="24"/>
  <c r="RZ20" i="24"/>
  <c r="XN20" i="24"/>
  <c r="SL20" i="24"/>
  <c r="TV20" i="24"/>
  <c r="WP20" i="24"/>
  <c r="SF21" i="24"/>
  <c r="XH21" i="24"/>
  <c r="QY21" i="24"/>
  <c r="YL21" i="24"/>
  <c r="AJM20" i="24"/>
  <c r="TJ20" i="24"/>
  <c r="TD20" i="24"/>
  <c r="RB20" i="24"/>
  <c r="RH20" i="24"/>
  <c r="TP20" i="24"/>
  <c r="SX20" i="24"/>
  <c r="SF20" i="24"/>
  <c r="CD19" i="24"/>
  <c r="CD20" i="24" s="1"/>
  <c r="AIV21" i="24"/>
  <c r="HC22" i="24"/>
  <c r="AAX22" i="24" s="1"/>
  <c r="AJS20" i="24"/>
  <c r="ACF20" i="24"/>
  <c r="JO19" i="24"/>
  <c r="AIW20" i="24"/>
  <c r="DB18" i="24"/>
  <c r="ZO18" i="24" s="1"/>
  <c r="AJM22" i="24"/>
  <c r="AIX22" i="24"/>
  <c r="ZR21" i="24"/>
  <c r="DK22" i="24"/>
  <c r="AIW22" i="24"/>
  <c r="KO22" i="24"/>
  <c r="ACB22" i="24" s="1"/>
  <c r="AJS22" i="24"/>
  <c r="AJR21" i="24"/>
  <c r="AIU23" i="24"/>
  <c r="AJS21" i="24"/>
  <c r="AIU21" i="24"/>
  <c r="LG22" i="24"/>
  <c r="ACH22" i="24" s="1"/>
  <c r="AJR23" i="24"/>
  <c r="AJP23" i="24"/>
  <c r="AJS23" i="24"/>
  <c r="AJM23" i="24"/>
  <c r="AIV22" i="24"/>
  <c r="AJU22" i="24"/>
  <c r="AJP22" i="24"/>
  <c r="AJM21" i="24"/>
  <c r="KI22" i="24"/>
  <c r="ABZ22" i="24" s="1"/>
  <c r="AIX23" i="24"/>
  <c r="AMI22" i="24"/>
  <c r="AIX21" i="24"/>
  <c r="AMI23" i="24"/>
  <c r="AJL21" i="24"/>
  <c r="ALF19" i="24"/>
  <c r="AMI20" i="24"/>
  <c r="AMI21" i="24"/>
  <c r="AMI19" i="24"/>
  <c r="AKT22" i="24"/>
  <c r="NA21" i="24"/>
  <c r="MY21" i="24"/>
  <c r="MY19" i="24"/>
  <c r="NA19" i="24"/>
  <c r="AIV23" i="24"/>
  <c r="JU21" i="24"/>
  <c r="JS21" i="24"/>
  <c r="ALH22" i="24" s="1"/>
  <c r="JM21" i="24"/>
  <c r="ALF21" i="24" s="1"/>
  <c r="JO21" i="24"/>
  <c r="AJL23" i="24"/>
  <c r="AJU21" i="24"/>
  <c r="AIW23" i="24"/>
  <c r="AJQ23" i="24"/>
  <c r="AJQ22" i="24"/>
  <c r="IA22" i="24"/>
  <c r="ABF22" i="24" s="1"/>
  <c r="LD21" i="24"/>
  <c r="ACG21" i="24" s="1"/>
  <c r="MB22" i="24"/>
  <c r="ACO22" i="24" s="1"/>
  <c r="AIT18" i="24"/>
  <c r="AIT19" i="24" s="1"/>
  <c r="AIT20" i="24" s="1"/>
  <c r="GK23" i="24"/>
  <c r="AAR23" i="24" s="1"/>
  <c r="ALE17" i="24"/>
  <c r="ALE21" i="24"/>
  <c r="ALE19" i="24"/>
  <c r="ALE22" i="24"/>
  <c r="ALE18" i="24"/>
  <c r="AMJ17" i="24"/>
  <c r="AMJ18" i="24"/>
  <c r="ALH18" i="24"/>
  <c r="ALF20" i="24"/>
  <c r="ALD17" i="24"/>
  <c r="ALD18" i="24"/>
  <c r="ALD22" i="24"/>
  <c r="ALD19" i="24"/>
  <c r="ALD21" i="24"/>
  <c r="AMK17" i="24"/>
  <c r="AMK18" i="24"/>
  <c r="ALI18" i="24"/>
  <c r="ALE20" i="24"/>
  <c r="ALH20" i="24"/>
  <c r="ALD20" i="24"/>
  <c r="ALH19" i="24"/>
  <c r="GZ22" i="24"/>
  <c r="AAW22" i="24" s="1"/>
  <c r="HF22" i="24"/>
  <c r="AAY22" i="24" s="1"/>
  <c r="DH24" i="24"/>
  <c r="ZQ24" i="24" s="1"/>
  <c r="AMH25" i="24"/>
  <c r="AJB16" i="24"/>
  <c r="CY16" i="24" s="1"/>
  <c r="ZK16" i="24"/>
  <c r="GB16" i="24"/>
  <c r="AAO15" i="24"/>
  <c r="FV16" i="24"/>
  <c r="AAM15" i="24"/>
  <c r="NA24" i="24"/>
  <c r="MY24" i="24"/>
  <c r="NC15" i="24"/>
  <c r="ACX14" i="24"/>
  <c r="ALX15" i="24"/>
  <c r="LP15" i="24" s="1"/>
  <c r="ALX16" i="24"/>
  <c r="MW16" i="24"/>
  <c r="ACV15" i="24"/>
  <c r="AAH15" i="24"/>
  <c r="FG16" i="24"/>
  <c r="JH15" i="24"/>
  <c r="ABQ14" i="24"/>
  <c r="ALY15" i="24"/>
  <c r="LS15" i="24" s="1"/>
  <c r="ALY16" i="24"/>
  <c r="JN15" i="24"/>
  <c r="ABS14" i="24"/>
  <c r="ABV14" i="24"/>
  <c r="JW15" i="24"/>
  <c r="AKA16" i="24"/>
  <c r="FY16" i="24" s="1"/>
  <c r="AKA17" i="24"/>
  <c r="ANG26" i="24"/>
  <c r="CH25" i="24"/>
  <c r="JL25" i="24" s="1"/>
  <c r="AEG25" i="24" s="1"/>
  <c r="AAC15" i="24"/>
  <c r="ER16" i="24"/>
  <c r="AAD15" i="24"/>
  <c r="EU16" i="24"/>
  <c r="ZN15" i="24"/>
  <c r="EF16" i="24"/>
  <c r="ZY15" i="24"/>
  <c r="NA23" i="24"/>
  <c r="MY23" i="24"/>
  <c r="JQ15" i="24"/>
  <c r="ABT14" i="24"/>
  <c r="AOD26" i="24"/>
  <c r="MR26" i="24" s="1"/>
  <c r="AFI26" i="24" s="1"/>
  <c r="ZE13" i="24"/>
  <c r="ACU16" i="24"/>
  <c r="MT17" i="24"/>
  <c r="ZI15" i="24"/>
  <c r="CJ16" i="24"/>
  <c r="MX25" i="24"/>
  <c r="AFK25" i="24" s="1"/>
  <c r="MV25" i="24"/>
  <c r="AMI25" i="24" s="1"/>
  <c r="MZ15" i="24"/>
  <c r="ACW14" i="24"/>
  <c r="ID16" i="24"/>
  <c r="ABG15" i="24"/>
  <c r="FA16" i="24"/>
  <c r="ADL16" i="24" s="1"/>
  <c r="AAF15" i="24"/>
  <c r="AKC16" i="24"/>
  <c r="GE16" i="24" s="1"/>
  <c r="AKC17" i="24"/>
  <c r="ABR14" i="24"/>
  <c r="JK15" i="24"/>
  <c r="AHY13" i="24" a="1"/>
  <c r="AHY13" i="24" s="1"/>
  <c r="AHZ13" i="24" a="1"/>
  <c r="AHZ13" i="24" s="1"/>
  <c r="AHX13" i="24" a="1"/>
  <c r="AHX13" i="24" s="1"/>
  <c r="AIB13" i="24" a="1"/>
  <c r="AIB13" i="24" s="1"/>
  <c r="AIA13" i="24" a="1"/>
  <c r="AIA13" i="24" s="1"/>
  <c r="AHW13" i="24" a="1"/>
  <c r="AHW13" i="24" s="1"/>
  <c r="ACK14" i="24"/>
  <c r="AAE15" i="24"/>
  <c r="EX16" i="24"/>
  <c r="LN17" i="24"/>
  <c r="AEY17" i="24" s="1"/>
  <c r="CW17" i="24"/>
  <c r="FZ17" i="24"/>
  <c r="CO17" i="24"/>
  <c r="AIY17" i="24" s="1"/>
  <c r="CP17" i="24" s="1"/>
  <c r="FT17" i="24"/>
  <c r="FU17" i="24" s="1"/>
  <c r="CN18" i="24"/>
  <c r="JT15" i="24"/>
  <c r="ABU14" i="24"/>
  <c r="ZG14" i="24"/>
  <c r="ZD14" i="24"/>
  <c r="LA21" i="24"/>
  <c r="ACM13" i="24"/>
  <c r="LV14" i="24"/>
  <c r="ZJ15" i="24"/>
  <c r="CM16" i="24"/>
  <c r="LW15" i="24"/>
  <c r="AFB15" i="24" s="1"/>
  <c r="LU15" i="24"/>
  <c r="ZZ15" i="24"/>
  <c r="EI16" i="24"/>
  <c r="ZH15" i="24"/>
  <c r="CG16" i="24"/>
  <c r="AMI24" i="24"/>
  <c r="GQ23" i="24"/>
  <c r="AAT23" i="24" s="1"/>
  <c r="MH22" i="24"/>
  <c r="ACQ21" i="24"/>
  <c r="MK21" i="24"/>
  <c r="ACR20" i="24"/>
  <c r="AJL24" i="24"/>
  <c r="AJR24" i="24"/>
  <c r="AIU24" i="24"/>
  <c r="HR23" i="24"/>
  <c r="ABC23" i="24" s="1"/>
  <c r="KL22" i="24"/>
  <c r="ACA22" i="24" s="1"/>
  <c r="CL24" i="24"/>
  <c r="AIX24" i="24" s="1"/>
  <c r="EY24" i="24"/>
  <c r="EZ24" i="24" s="1"/>
  <c r="AJS24" i="24" s="1"/>
  <c r="ES24" i="24"/>
  <c r="ET24" i="24" s="1"/>
  <c r="AJQ24" i="24" s="1"/>
  <c r="AAL21" i="24"/>
  <c r="FS22" i="24"/>
  <c r="ACC17" i="24"/>
  <c r="KR18" i="24"/>
  <c r="AAK22" i="24"/>
  <c r="FP23" i="24"/>
  <c r="AAI22" i="24"/>
  <c r="FJ23" i="24"/>
  <c r="HI21" i="24"/>
  <c r="AAZ20" i="24"/>
  <c r="AAQ22" i="24"/>
  <c r="GH23" i="24"/>
  <c r="JO24" i="24"/>
  <c r="JM24" i="24"/>
  <c r="JE20" i="24"/>
  <c r="ABP19" i="24"/>
  <c r="JR25" i="24"/>
  <c r="AEI25" i="24" s="1"/>
  <c r="EP25" i="24"/>
  <c r="EQ25" i="24" s="1"/>
  <c r="EV25" i="24"/>
  <c r="EW25" i="24" s="1"/>
  <c r="AJR25" i="24" s="1"/>
  <c r="JU23" i="24"/>
  <c r="JS23" i="24"/>
  <c r="ACD17" i="24"/>
  <c r="KU18" i="24"/>
  <c r="CF24" i="24"/>
  <c r="AIV24" i="24" s="1"/>
  <c r="JR24" i="24"/>
  <c r="AEI24" i="24" s="1"/>
  <c r="EG24" i="24"/>
  <c r="EH24" i="24" s="1"/>
  <c r="AJM24" i="24" s="1"/>
  <c r="FB24" i="24"/>
  <c r="ABN21" i="24"/>
  <c r="IY22" i="24"/>
  <c r="IG22" i="24"/>
  <c r="ABH21" i="24"/>
  <c r="IV22" i="24"/>
  <c r="ABM21" i="24"/>
  <c r="JI23" i="24"/>
  <c r="JG23" i="24"/>
  <c r="ABK21" i="24"/>
  <c r="IP22" i="24"/>
  <c r="FE24" i="24"/>
  <c r="FF24" i="24" s="1"/>
  <c r="EP24" i="24"/>
  <c r="EQ24" i="24" s="1"/>
  <c r="AJP24" i="24" s="1"/>
  <c r="JO23" i="24"/>
  <c r="JM23" i="24"/>
  <c r="ABD20" i="24"/>
  <c r="HU21" i="24"/>
  <c r="AJU23" i="24"/>
  <c r="AKT23" i="24"/>
  <c r="AAJ22" i="24"/>
  <c r="FM23" i="24"/>
  <c r="EC19" i="24"/>
  <c r="ZX19" i="24" s="1"/>
  <c r="LL23" i="24"/>
  <c r="ALW23" i="24" s="1"/>
  <c r="LM23" i="24" s="1"/>
  <c r="ACJ23" i="24" s="1"/>
  <c r="KC30" i="24"/>
  <c r="ABX29" i="24"/>
  <c r="MQ32" i="24"/>
  <c r="ACT31" i="24"/>
  <c r="KF31" i="24"/>
  <c r="ABY30" i="24"/>
  <c r="MN31" i="24"/>
  <c r="ACS30" i="24"/>
  <c r="NO31" i="24"/>
  <c r="ADB30" i="24"/>
  <c r="JZ31" i="24"/>
  <c r="ABW30" i="24"/>
  <c r="NL31" i="24"/>
  <c r="ADA30" i="24"/>
  <c r="AKF23" i="24"/>
  <c r="GT23" i="24"/>
  <c r="AAU23" i="24" s="1"/>
  <c r="EO31" i="24"/>
  <c r="AAB31" i="24" s="1"/>
  <c r="DZ22" i="24"/>
  <c r="ZW22" i="24" s="1"/>
  <c r="EL31" i="24"/>
  <c r="AAA31" i="24" s="1"/>
  <c r="HX22" i="24"/>
  <c r="ABE22" i="24" s="1"/>
  <c r="LR22" i="24"/>
  <c r="HL23" i="24"/>
  <c r="ABA23" i="24" s="1"/>
  <c r="GY23" i="24"/>
  <c r="AKJ23" i="24" s="1"/>
  <c r="HZ23" i="24"/>
  <c r="AKF22" i="24"/>
  <c r="GN22" i="24" s="1"/>
  <c r="LC22" i="24"/>
  <c r="ALT22" i="24" s="1"/>
  <c r="MD22" i="24"/>
  <c r="AMC22" i="24" s="1"/>
  <c r="ME22" i="24" s="1"/>
  <c r="ACP22" i="24" s="1"/>
  <c r="AKI22" i="24"/>
  <c r="GW22" i="24" s="1"/>
  <c r="AKO23" i="24"/>
  <c r="HO23" i="24" s="1"/>
  <c r="GV23" i="24"/>
  <c r="AKI23" i="24" s="1"/>
  <c r="LF23" i="24"/>
  <c r="ALU23" i="24" s="1"/>
  <c r="KZ22" i="24"/>
  <c r="ALS22" i="24" s="1"/>
  <c r="KQ22" i="24"/>
  <c r="ALP22" i="24" s="1"/>
  <c r="CV22" i="24"/>
  <c r="ZM22" i="24" s="1"/>
  <c r="CZ23" i="24"/>
  <c r="IX30" i="24"/>
  <c r="ALA30" i="24" s="1"/>
  <c r="IO31" i="24"/>
  <c r="AKX31" i="24" s="1"/>
  <c r="HQ24" i="24"/>
  <c r="AKP24" i="24" s="1"/>
  <c r="GS24" i="24"/>
  <c r="AKH24" i="24" s="1"/>
  <c r="GJ24" i="24"/>
  <c r="AKE24" i="24" s="1"/>
  <c r="HW24" i="24"/>
  <c r="AKR24" i="24" s="1"/>
  <c r="HE24" i="24"/>
  <c r="AKL24" i="24" s="1"/>
  <c r="LL24" i="24"/>
  <c r="HN24" i="24"/>
  <c r="AKO24" i="24" s="1"/>
  <c r="HK24" i="24"/>
  <c r="AKN24" i="24" s="1"/>
  <c r="GP24" i="24"/>
  <c r="AKG24" i="24" s="1"/>
  <c r="HB24" i="24"/>
  <c r="AKK24" i="24" s="1"/>
  <c r="KH23" i="24"/>
  <c r="ALM23" i="24" s="1"/>
  <c r="KW23" i="24"/>
  <c r="ALR23" i="24" s="1"/>
  <c r="KX23" i="24" s="1"/>
  <c r="ACE23" i="24" s="1"/>
  <c r="MA23" i="24"/>
  <c r="AMB23" i="24" s="1"/>
  <c r="LI23" i="24"/>
  <c r="ALV23" i="24" s="1"/>
  <c r="LJ23" i="24" s="1"/>
  <c r="ACI23" i="24" s="1"/>
  <c r="KN23" i="24"/>
  <c r="ALO23" i="24" s="1"/>
  <c r="KK23" i="24"/>
  <c r="ALN23" i="24" s="1"/>
  <c r="EB23" i="24"/>
  <c r="CL25" i="24"/>
  <c r="CA25" i="24"/>
  <c r="DB19" i="24"/>
  <c r="ZO19" i="24" s="1"/>
  <c r="CI24" i="24"/>
  <c r="AIW24" i="24" s="1"/>
  <c r="CA24" i="24"/>
  <c r="DN23" i="24"/>
  <c r="ZS23" i="24" s="1"/>
  <c r="ANC26" i="24"/>
  <c r="ANJ26" i="24"/>
  <c r="ANE26" i="24"/>
  <c r="CE25" i="24"/>
  <c r="ANI26" i="24"/>
  <c r="CB26" i="24" s="1"/>
  <c r="CC26" i="24" s="1"/>
  <c r="ANF28" i="24"/>
  <c r="AND28" i="24"/>
  <c r="ANF29" i="24" s="1"/>
  <c r="DT25" i="24"/>
  <c r="ZU25" i="24" s="1"/>
  <c r="CS23" i="24"/>
  <c r="ZL23" i="24" s="1"/>
  <c r="DQ24" i="24"/>
  <c r="ZT24" i="24" s="1"/>
  <c r="NE22" i="24"/>
  <c r="AML22" i="24" s="1"/>
  <c r="NF22" i="24" s="1"/>
  <c r="ACY22" i="24" s="1"/>
  <c r="DW23" i="24"/>
  <c r="ZV23" i="24" s="1"/>
  <c r="DE24" i="24"/>
  <c r="AMY24" i="24"/>
  <c r="AIH28" i="24"/>
  <c r="BD33" i="24"/>
  <c r="BF33" i="24"/>
  <c r="BC39" i="24"/>
  <c r="BE40" i="24"/>
  <c r="ZP40" i="24" s="1"/>
  <c r="BE39" i="24"/>
  <c r="ZP39" i="24" s="1"/>
  <c r="BC40" i="24"/>
  <c r="AF128" i="17" l="1" a="1"/>
  <c r="AF128" i="17" s="1"/>
  <c r="RL20" i="24"/>
  <c r="AGX20" i="24"/>
  <c r="OL36" i="24"/>
  <c r="AFX36" i="24"/>
  <c r="JP24" i="24"/>
  <c r="AEH24" i="24"/>
  <c r="ALI19" i="24"/>
  <c r="KT22" i="24"/>
  <c r="ALQ22" i="24" s="1"/>
  <c r="AER22" i="24"/>
  <c r="JV23" i="24"/>
  <c r="AEJ23" i="24"/>
  <c r="JP21" i="24"/>
  <c r="AEH21" i="24"/>
  <c r="NB21" i="24"/>
  <c r="AFL21" i="24"/>
  <c r="QZ20" i="24"/>
  <c r="AGT20" i="24"/>
  <c r="PS20" i="24"/>
  <c r="AGI20" i="24"/>
  <c r="QW20" i="24"/>
  <c r="AGS20" i="24"/>
  <c r="JJ23" i="24"/>
  <c r="AEF23" i="24"/>
  <c r="NB24" i="24"/>
  <c r="AMK24" i="24" s="1"/>
  <c r="AFL24" i="24"/>
  <c r="QZ21" i="24"/>
  <c r="AGT21" i="24"/>
  <c r="QK20" i="24"/>
  <c r="AGO20" i="24"/>
  <c r="QN20" i="24"/>
  <c r="AGP20" i="24"/>
  <c r="JV21" i="24"/>
  <c r="ALI22" i="24" s="1"/>
  <c r="AEJ21" i="24"/>
  <c r="JP19" i="24"/>
  <c r="AEH19" i="24"/>
  <c r="RF20" i="24"/>
  <c r="AGV20" i="24"/>
  <c r="QH20" i="24"/>
  <c r="AGN20" i="24"/>
  <c r="QT20" i="24"/>
  <c r="AGR20" i="24"/>
  <c r="RI20" i="24"/>
  <c r="AGW20" i="24"/>
  <c r="PV20" i="24"/>
  <c r="AGJ20" i="24"/>
  <c r="QE20" i="24"/>
  <c r="AGM20" i="24"/>
  <c r="JP23" i="24"/>
  <c r="ALG24" i="24" s="1"/>
  <c r="AEH23" i="24"/>
  <c r="GA17" i="24"/>
  <c r="ADC17" i="24"/>
  <c r="NB23" i="24"/>
  <c r="AFL23" i="24"/>
  <c r="NB19" i="24"/>
  <c r="AMK20" i="24" s="1"/>
  <c r="AFL19" i="24"/>
  <c r="RC20" i="24"/>
  <c r="AGU20" i="24"/>
  <c r="QQ20" i="24"/>
  <c r="AGQ20" i="24"/>
  <c r="SG21" i="24"/>
  <c r="SI21" i="24"/>
  <c r="SJ21" i="24" s="1"/>
  <c r="TA20" i="24"/>
  <c r="TB20" i="24" s="1"/>
  <c r="SY20" i="24"/>
  <c r="RW20" i="24"/>
  <c r="RX20" i="24" s="1"/>
  <c r="RU20" i="24"/>
  <c r="XU20" i="24"/>
  <c r="XW20" i="24"/>
  <c r="XX20" i="24" s="1"/>
  <c r="TS20" i="24"/>
  <c r="TT20" i="24" s="1"/>
  <c r="TQ20" i="24"/>
  <c r="XK21" i="24"/>
  <c r="XL21" i="24" s="1"/>
  <c r="XI21" i="24"/>
  <c r="VC20" i="24"/>
  <c r="VD20" i="24" s="1"/>
  <c r="VA20" i="24"/>
  <c r="WS20" i="24"/>
  <c r="WT20" i="24" s="1"/>
  <c r="WQ20" i="24"/>
  <c r="UN20" i="24"/>
  <c r="UO20" i="24" s="1"/>
  <c r="UI20" i="24"/>
  <c r="TG20" i="24"/>
  <c r="TH20" i="24" s="1"/>
  <c r="TE20" i="24"/>
  <c r="TY20" i="24"/>
  <c r="TZ20" i="24" s="1"/>
  <c r="TW20" i="24"/>
  <c r="VY20" i="24"/>
  <c r="WA20" i="24"/>
  <c r="WB20" i="24" s="1"/>
  <c r="VG20" i="24"/>
  <c r="VI20" i="24"/>
  <c r="VJ20" i="24" s="1"/>
  <c r="TK20" i="24"/>
  <c r="TM20" i="24"/>
  <c r="TN20" i="24" s="1"/>
  <c r="SO20" i="24"/>
  <c r="SP20" i="24" s="1"/>
  <c r="SM20" i="24"/>
  <c r="SS20" i="24"/>
  <c r="SU20" i="24"/>
  <c r="SV20" i="24" s="1"/>
  <c r="XK20" i="24"/>
  <c r="XL20" i="24" s="1"/>
  <c r="XI20" i="24"/>
  <c r="UL19" i="24"/>
  <c r="UQ19" i="24"/>
  <c r="UR19" i="24" s="1"/>
  <c r="OB38" i="24"/>
  <c r="AFU38" i="24" s="1"/>
  <c r="OC37" i="24"/>
  <c r="OK37" i="24"/>
  <c r="XQ20" i="24"/>
  <c r="XR20" i="24" s="1"/>
  <c r="XO20" i="24"/>
  <c r="WG20" i="24"/>
  <c r="WH20" i="24" s="1"/>
  <c r="WE20" i="24"/>
  <c r="XC20" i="24"/>
  <c r="XE20" i="24"/>
  <c r="XF20" i="24" s="1"/>
  <c r="UW20" i="24"/>
  <c r="UX20" i="24" s="1"/>
  <c r="UU20" i="24"/>
  <c r="SG20" i="24"/>
  <c r="SI20" i="24"/>
  <c r="SJ20" i="24" s="1"/>
  <c r="YM21" i="24"/>
  <c r="YO21" i="24"/>
  <c r="YP21" i="24" s="1"/>
  <c r="SC20" i="24"/>
  <c r="SD20" i="24" s="1"/>
  <c r="SA20" i="24"/>
  <c r="UL20" i="24"/>
  <c r="UQ20" i="24"/>
  <c r="UR20" i="24" s="1"/>
  <c r="TV21" i="24"/>
  <c r="WP21" i="24"/>
  <c r="TP21" i="24"/>
  <c r="SR21" i="24"/>
  <c r="RZ21" i="24"/>
  <c r="RB21" i="24"/>
  <c r="RQ21" i="24"/>
  <c r="RR21" i="24" s="1"/>
  <c r="VX21" i="24"/>
  <c r="RT21" i="24"/>
  <c r="SX21" i="24"/>
  <c r="WV20" i="24"/>
  <c r="PU21" i="24"/>
  <c r="QM21" i="24"/>
  <c r="RE21" i="24"/>
  <c r="RK21" i="24"/>
  <c r="TD21" i="24"/>
  <c r="SL21" i="24"/>
  <c r="WV22" i="24"/>
  <c r="WD22" i="24"/>
  <c r="SR22" i="24"/>
  <c r="UB22" i="24"/>
  <c r="YL22" i="24"/>
  <c r="QY22" i="24"/>
  <c r="QD21" i="24"/>
  <c r="QJ21" i="24"/>
  <c r="VF21" i="24"/>
  <c r="UB21" i="24"/>
  <c r="TJ21" i="24"/>
  <c r="WD21" i="24"/>
  <c r="UZ21" i="24"/>
  <c r="QP21" i="24"/>
  <c r="QG21" i="24"/>
  <c r="QS21" i="24"/>
  <c r="PR21" i="24"/>
  <c r="UT21" i="24"/>
  <c r="UK21" i="24"/>
  <c r="XN21" i="24"/>
  <c r="UH21" i="24"/>
  <c r="XT21" i="24"/>
  <c r="QV21" i="24"/>
  <c r="RH21" i="24"/>
  <c r="RN21" i="24"/>
  <c r="RO21" i="24" s="1"/>
  <c r="XB21" i="24"/>
  <c r="HC23" i="24"/>
  <c r="AAX23" i="24" s="1"/>
  <c r="CD21" i="24"/>
  <c r="CD22" i="24" s="1"/>
  <c r="CD23" i="24" s="1"/>
  <c r="CD24" i="24" s="1"/>
  <c r="ACF21" i="24"/>
  <c r="KO23" i="24"/>
  <c r="ACB23" i="24" s="1"/>
  <c r="ZR22" i="24"/>
  <c r="DK23" i="24"/>
  <c r="AIT21" i="24"/>
  <c r="AIT22" i="24" s="1"/>
  <c r="LG23" i="24"/>
  <c r="ACH23" i="24" s="1"/>
  <c r="KI23" i="24"/>
  <c r="ABZ23" i="24" s="1"/>
  <c r="LA22" i="24"/>
  <c r="AMJ23" i="24"/>
  <c r="MB23" i="24"/>
  <c r="ACO23" i="24" s="1"/>
  <c r="ALG21" i="24"/>
  <c r="AMJ22" i="24"/>
  <c r="ALH21" i="24"/>
  <c r="ALF22" i="24"/>
  <c r="LD22" i="24"/>
  <c r="ACG22" i="24" s="1"/>
  <c r="ALF23" i="24"/>
  <c r="ALH23" i="24"/>
  <c r="AMK21" i="24"/>
  <c r="AMJ20" i="24"/>
  <c r="AMJ21" i="24"/>
  <c r="AMK19" i="24"/>
  <c r="AMJ19" i="24"/>
  <c r="AMK23" i="24"/>
  <c r="AMK22" i="24"/>
  <c r="DH25" i="24"/>
  <c r="ZQ25" i="24" s="1"/>
  <c r="GK24" i="24"/>
  <c r="AAR24" i="24" s="1"/>
  <c r="HF23" i="24"/>
  <c r="AAY23" i="24" s="1"/>
  <c r="GZ23" i="24"/>
  <c r="AAW23" i="24" s="1"/>
  <c r="GQ24" i="24"/>
  <c r="AAT24" i="24" s="1"/>
  <c r="CI25" i="24"/>
  <c r="AIW25" i="24" s="1"/>
  <c r="ES25" i="24"/>
  <c r="ET25" i="24" s="1"/>
  <c r="AJQ25" i="24" s="1"/>
  <c r="FB25" i="24"/>
  <c r="AHG13" i="24"/>
  <c r="ZK17" i="24"/>
  <c r="NA25" i="24"/>
  <c r="MY25" i="24"/>
  <c r="AMJ25" i="24" s="1"/>
  <c r="AAD16" i="24"/>
  <c r="EU17" i="24"/>
  <c r="EX17" i="24"/>
  <c r="AAE16" i="24"/>
  <c r="AAF16" i="24"/>
  <c r="FA17" i="24"/>
  <c r="ADL17" i="24" s="1"/>
  <c r="ZI16" i="24"/>
  <c r="CJ17" i="24"/>
  <c r="ABT15" i="24"/>
  <c r="JQ16" i="24"/>
  <c r="AAM16" i="24"/>
  <c r="ANE27" i="24"/>
  <c r="ZZ16" i="24"/>
  <c r="EI17" i="24"/>
  <c r="ACM14" i="24"/>
  <c r="JT16" i="24"/>
  <c r="ABU15" i="24"/>
  <c r="AAC16" i="24"/>
  <c r="ER17" i="24"/>
  <c r="AAN16" i="24"/>
  <c r="FY17" i="24"/>
  <c r="AAN17" i="24" s="1"/>
  <c r="FW18" i="24"/>
  <c r="FX18" i="24" s="1"/>
  <c r="GC18" i="24"/>
  <c r="CN19" i="24"/>
  <c r="CW18" i="24"/>
  <c r="CX18" i="24" s="1"/>
  <c r="CO18" i="24"/>
  <c r="AIY18" i="24" s="1"/>
  <c r="CP18" i="24" s="1"/>
  <c r="LP16" i="24"/>
  <c r="ACK15" i="24"/>
  <c r="JK16" i="24"/>
  <c r="ABR15" i="24"/>
  <c r="ID17" i="24"/>
  <c r="ABG16" i="24"/>
  <c r="MT18" i="24"/>
  <c r="ACU17" i="24"/>
  <c r="JW16" i="24"/>
  <c r="ABV15" i="24"/>
  <c r="JH16" i="24"/>
  <c r="ABQ15" i="24"/>
  <c r="AAO16" i="24"/>
  <c r="ALZ15" i="24"/>
  <c r="LV15" i="24" s="1"/>
  <c r="ALZ16" i="24"/>
  <c r="AJZ17" i="24"/>
  <c r="FV17" i="24" s="1"/>
  <c r="AJZ18" i="24"/>
  <c r="FG17" i="24"/>
  <c r="AAH16" i="24"/>
  <c r="ZH16" i="24"/>
  <c r="CG17" i="24"/>
  <c r="AIA14" i="24" a="1"/>
  <c r="AIA14" i="24" s="1"/>
  <c r="AHW14" i="24" a="1"/>
  <c r="AHW14" i="24" s="1"/>
  <c r="AIB14" i="24" a="1"/>
  <c r="AIB14" i="24" s="1"/>
  <c r="AHY14" i="24" a="1"/>
  <c r="AHY14" i="24" s="1"/>
  <c r="AHZ14" i="24" a="1"/>
  <c r="AHZ14" i="24" s="1"/>
  <c r="AHX14" i="24" a="1"/>
  <c r="AHX14" i="24" s="1"/>
  <c r="LQ17" i="24"/>
  <c r="LO17" i="24"/>
  <c r="MZ16" i="24"/>
  <c r="ACW15" i="24"/>
  <c r="ZY16" i="24"/>
  <c r="EF17" i="24"/>
  <c r="NC16" i="24"/>
  <c r="ACX15" i="24"/>
  <c r="ZE14" i="24"/>
  <c r="AKB17" i="24"/>
  <c r="GB17" i="24" s="1"/>
  <c r="AKB18" i="24"/>
  <c r="MX26" i="24"/>
  <c r="AFK26" i="24" s="1"/>
  <c r="MU26" i="24"/>
  <c r="MS26" i="24"/>
  <c r="AMH26" i="24" s="1"/>
  <c r="ZN16" i="24"/>
  <c r="JN16" i="24"/>
  <c r="ABS15" i="24"/>
  <c r="AMJ24" i="24"/>
  <c r="ZJ16" i="24"/>
  <c r="CM17" i="24"/>
  <c r="ZG15" i="24"/>
  <c r="ZD15" i="24"/>
  <c r="LT17" i="24"/>
  <c r="AFA17" i="24" s="1"/>
  <c r="CX17" i="24"/>
  <c r="AJB17" i="24" s="1"/>
  <c r="CY17" i="24" s="1"/>
  <c r="AAP16" i="24"/>
  <c r="GE17" i="24"/>
  <c r="AAP17" i="24" s="1"/>
  <c r="AOD27" i="24"/>
  <c r="MR27" i="24" s="1"/>
  <c r="AFI27" i="24" s="1"/>
  <c r="LS16" i="24"/>
  <c r="MW17" i="24"/>
  <c r="ACV16" i="24"/>
  <c r="MK22" i="24"/>
  <c r="ACR21" i="24"/>
  <c r="MH23" i="24"/>
  <c r="ACQ22" i="24"/>
  <c r="KL23" i="24"/>
  <c r="ACA23" i="24" s="1"/>
  <c r="HR24" i="24"/>
  <c r="ABC24" i="24" s="1"/>
  <c r="AIX25" i="24"/>
  <c r="AIU25" i="24"/>
  <c r="EY25" i="24"/>
  <c r="EZ25" i="24" s="1"/>
  <c r="AJS25" i="24" s="1"/>
  <c r="EG25" i="24"/>
  <c r="EH25" i="24" s="1"/>
  <c r="AJM25" i="24" s="1"/>
  <c r="ALD23" i="24"/>
  <c r="ALD25" i="24"/>
  <c r="ALD24" i="24"/>
  <c r="JU24" i="24"/>
  <c r="JS24" i="24"/>
  <c r="ALH24" i="24" s="1"/>
  <c r="GH24" i="24"/>
  <c r="AAQ23" i="24"/>
  <c r="ACC18" i="24"/>
  <c r="KR19" i="24"/>
  <c r="AAJ23" i="24"/>
  <c r="FM24" i="24"/>
  <c r="HU22" i="24"/>
  <c r="ABD21" i="24"/>
  <c r="ALE23" i="24"/>
  <c r="ALE25" i="24"/>
  <c r="ALE24" i="24"/>
  <c r="CF25" i="24"/>
  <c r="AIV25" i="24" s="1"/>
  <c r="FE25" i="24"/>
  <c r="FF25" i="24" s="1"/>
  <c r="ED25" i="24"/>
  <c r="EE25" i="24" s="1"/>
  <c r="AJL25" i="24" s="1"/>
  <c r="ABN22" i="24"/>
  <c r="IY23" i="24"/>
  <c r="ACD18" i="24"/>
  <c r="KU19" i="24"/>
  <c r="AJP25" i="24"/>
  <c r="AAI23" i="24"/>
  <c r="FJ24" i="24"/>
  <c r="DA23" i="24"/>
  <c r="AJC23" i="24" s="1"/>
  <c r="KP23" i="24"/>
  <c r="JO25" i="24"/>
  <c r="JM25" i="24"/>
  <c r="ALF25" i="24" s="1"/>
  <c r="IV23" i="24"/>
  <c r="ABM22" i="24"/>
  <c r="JU25" i="24"/>
  <c r="JS25" i="24"/>
  <c r="ABP20" i="24"/>
  <c r="JE21" i="24"/>
  <c r="HI22" i="24"/>
  <c r="AAZ21" i="24"/>
  <c r="ABK22" i="24"/>
  <c r="IP23" i="24"/>
  <c r="ALF24" i="24"/>
  <c r="AAL22" i="24"/>
  <c r="FS23" i="24"/>
  <c r="AJU24" i="24"/>
  <c r="AKT24" i="24"/>
  <c r="AAK23" i="24"/>
  <c r="FP24" i="24"/>
  <c r="IG23" i="24"/>
  <c r="ABH22" i="24"/>
  <c r="ALW24" i="24"/>
  <c r="LM24" i="24" s="1"/>
  <c r="ACJ24" i="24" s="1"/>
  <c r="EC20" i="24"/>
  <c r="ZX20" i="24" s="1"/>
  <c r="KC31" i="24"/>
  <c r="ABX30" i="24"/>
  <c r="MN32" i="24"/>
  <c r="ACS31" i="24"/>
  <c r="GN23" i="24"/>
  <c r="AAS23" i="24" s="1"/>
  <c r="AAS22" i="24"/>
  <c r="KF32" i="24"/>
  <c r="ABY31" i="24"/>
  <c r="GW23" i="24"/>
  <c r="AAV23" i="24" s="1"/>
  <c r="AAV22" i="24"/>
  <c r="GT24" i="24"/>
  <c r="AAU24" i="24" s="1"/>
  <c r="MQ33" i="24"/>
  <c r="ACT32" i="24"/>
  <c r="JZ32" i="24"/>
  <c r="ABW31" i="24"/>
  <c r="NO32" i="24"/>
  <c r="ADB31" i="24"/>
  <c r="NL32" i="24"/>
  <c r="ADA31" i="24"/>
  <c r="HO24" i="24"/>
  <c r="ABB24" i="24" s="1"/>
  <c r="ABB23" i="24"/>
  <c r="DZ23" i="24"/>
  <c r="ZW23" i="24" s="1"/>
  <c r="EO32" i="24"/>
  <c r="AAB32" i="24" s="1"/>
  <c r="EL32" i="24"/>
  <c r="AAA32" i="24" s="1"/>
  <c r="HL24" i="24"/>
  <c r="ABA24" i="24" s="1"/>
  <c r="HX23" i="24"/>
  <c r="ABE23" i="24" s="1"/>
  <c r="KZ23" i="24"/>
  <c r="ALS23" i="24" s="1"/>
  <c r="LC23" i="24"/>
  <c r="ALT23" i="24" s="1"/>
  <c r="MD23" i="24"/>
  <c r="AMC23" i="24" s="1"/>
  <c r="ME23" i="24" s="1"/>
  <c r="ACP23" i="24" s="1"/>
  <c r="LF24" i="24"/>
  <c r="ALU24" i="24" s="1"/>
  <c r="LG24" i="24" s="1"/>
  <c r="ACH24" i="24" s="1"/>
  <c r="GV24" i="24"/>
  <c r="AKI24" i="24" s="1"/>
  <c r="GM24" i="24"/>
  <c r="AKF24" i="24" s="1"/>
  <c r="GY24" i="24"/>
  <c r="AKJ24" i="24" s="1"/>
  <c r="HZ24" i="24"/>
  <c r="AKS24" i="24" s="1"/>
  <c r="AKS23" i="24"/>
  <c r="IA23" i="24" s="1"/>
  <c r="AMP23" i="24"/>
  <c r="CV23" i="24"/>
  <c r="ZM23" i="24" s="1"/>
  <c r="CZ24" i="24"/>
  <c r="DA24" i="24" s="1"/>
  <c r="CZ25" i="24"/>
  <c r="DA25" i="24" s="1"/>
  <c r="IX31" i="24"/>
  <c r="ALA31" i="24" s="1"/>
  <c r="IO32" i="24"/>
  <c r="AKX32" i="24" s="1"/>
  <c r="HK25" i="24"/>
  <c r="AKN25" i="24" s="1"/>
  <c r="HB25" i="24"/>
  <c r="AKK25" i="24" s="1"/>
  <c r="HQ25" i="24"/>
  <c r="AKP25" i="24" s="1"/>
  <c r="GS25" i="24"/>
  <c r="AKH25" i="24" s="1"/>
  <c r="HW25" i="24"/>
  <c r="AKR25" i="24" s="1"/>
  <c r="HN25" i="24"/>
  <c r="AKO25" i="24" s="1"/>
  <c r="GP25" i="24"/>
  <c r="AKG25" i="24" s="1"/>
  <c r="LL25" i="24"/>
  <c r="ALW25" i="24" s="1"/>
  <c r="HE25" i="24"/>
  <c r="AKL25" i="24" s="1"/>
  <c r="GJ25" i="24"/>
  <c r="AKE25" i="24" s="1"/>
  <c r="LI24" i="24"/>
  <c r="ALV24" i="24" s="1"/>
  <c r="LJ24" i="24" s="1"/>
  <c r="ACI24" i="24" s="1"/>
  <c r="KK24" i="24"/>
  <c r="ALN24" i="24" s="1"/>
  <c r="LO24" i="24"/>
  <c r="LU24" i="24"/>
  <c r="KW24" i="24"/>
  <c r="ALR24" i="24" s="1"/>
  <c r="KX24" i="24" s="1"/>
  <c r="ACE24" i="24" s="1"/>
  <c r="KN24" i="24"/>
  <c r="ALO24" i="24" s="1"/>
  <c r="KO24" i="24" s="1"/>
  <c r="ACB24" i="24" s="1"/>
  <c r="KT24" i="24"/>
  <c r="MA24" i="24"/>
  <c r="AMB24" i="24" s="1"/>
  <c r="KH24" i="24"/>
  <c r="ALM24" i="24" s="1"/>
  <c r="EB24" i="24"/>
  <c r="DB20" i="24"/>
  <c r="ZO20" i="24" s="1"/>
  <c r="EB25" i="24"/>
  <c r="ANH29" i="24"/>
  <c r="DN24" i="24"/>
  <c r="ZS24" i="24" s="1"/>
  <c r="CK26" i="24"/>
  <c r="CH26" i="24"/>
  <c r="ANC27" i="24"/>
  <c r="ANG27" i="24"/>
  <c r="ANJ27" i="24"/>
  <c r="ANI27" i="24"/>
  <c r="CB27" i="24" s="1"/>
  <c r="CC27" i="24" s="1"/>
  <c r="CE26" i="24"/>
  <c r="AND29" i="24"/>
  <c r="ANF30" i="24" s="1"/>
  <c r="DW24" i="24"/>
  <c r="ZV24" i="24" s="1"/>
  <c r="NE23" i="24"/>
  <c r="AML23" i="24" s="1"/>
  <c r="NF23" i="24" s="1"/>
  <c r="ACY23" i="24" s="1"/>
  <c r="CS24" i="24"/>
  <c r="ZL24" i="24" s="1"/>
  <c r="DT26" i="24"/>
  <c r="ZU26" i="24" s="1"/>
  <c r="DQ25" i="24"/>
  <c r="ZT25" i="24" s="1"/>
  <c r="DE25" i="24"/>
  <c r="AMY25" i="24"/>
  <c r="AIH29" i="24"/>
  <c r="AIH30" i="24" s="1"/>
  <c r="BD37" i="24"/>
  <c r="BE42" i="24"/>
  <c r="ZP42" i="24" s="1"/>
  <c r="BD34" i="24"/>
  <c r="BE41" i="24"/>
  <c r="ZP41" i="24" s="1"/>
  <c r="BF35" i="24"/>
  <c r="BF36" i="24"/>
  <c r="BD36" i="24"/>
  <c r="BB36" i="24"/>
  <c r="BF34" i="24"/>
  <c r="BB34" i="24"/>
  <c r="BD35" i="24"/>
  <c r="BB35" i="24"/>
  <c r="BC41" i="24"/>
  <c r="BC42" i="24"/>
  <c r="AF129" i="17" l="1" a="1"/>
  <c r="AF129" i="17" s="1"/>
  <c r="JV25" i="24"/>
  <c r="AEJ25" i="24"/>
  <c r="GD18" i="24"/>
  <c r="ADD18" i="24"/>
  <c r="NB25" i="24"/>
  <c r="AMK25" i="24" s="1"/>
  <c r="AFL25" i="24"/>
  <c r="PV21" i="24"/>
  <c r="AGJ21" i="24"/>
  <c r="QN21" i="24"/>
  <c r="AGP21" i="24"/>
  <c r="LR17" i="24"/>
  <c r="AEZ17" i="24"/>
  <c r="RC21" i="24"/>
  <c r="AGU21" i="24"/>
  <c r="PS21" i="24"/>
  <c r="AGI21" i="24"/>
  <c r="ALG22" i="24"/>
  <c r="RF21" i="24"/>
  <c r="AGV21" i="24"/>
  <c r="CD25" i="24"/>
  <c r="ALG23" i="24"/>
  <c r="RI21" i="24"/>
  <c r="AGW21" i="24"/>
  <c r="QT21" i="24"/>
  <c r="AGR21" i="24"/>
  <c r="QK21" i="24"/>
  <c r="AGO21" i="24"/>
  <c r="JP25" i="24"/>
  <c r="ALG25" i="24" s="1"/>
  <c r="AEH25" i="24"/>
  <c r="QW21" i="24"/>
  <c r="AGS21" i="24"/>
  <c r="QH21" i="24"/>
  <c r="AGN21" i="24"/>
  <c r="QE21" i="24"/>
  <c r="AGM21" i="24"/>
  <c r="OL37" i="24"/>
  <c r="AFX37" i="24"/>
  <c r="ALG19" i="24"/>
  <c r="ALG20" i="24"/>
  <c r="ALI23" i="24"/>
  <c r="KS23" i="24"/>
  <c r="AEQ23" i="24"/>
  <c r="JV24" i="24"/>
  <c r="ALI24" i="24" s="1"/>
  <c r="AEJ24" i="24"/>
  <c r="MV26" i="24"/>
  <c r="AMI26" i="24" s="1"/>
  <c r="AFJ26" i="24"/>
  <c r="ALI21" i="24"/>
  <c r="QQ21" i="24"/>
  <c r="AGQ21" i="24"/>
  <c r="QZ22" i="24"/>
  <c r="AGT22" i="24"/>
  <c r="RL21" i="24"/>
  <c r="AGX21" i="24"/>
  <c r="OB39" i="24"/>
  <c r="AFU39" i="24" s="1"/>
  <c r="OK38" i="24"/>
  <c r="OC38" i="24"/>
  <c r="SO21" i="24"/>
  <c r="SP21" i="24" s="1"/>
  <c r="SM21" i="24"/>
  <c r="RW21" i="24"/>
  <c r="RX21" i="24" s="1"/>
  <c r="RU21" i="24"/>
  <c r="TY21" i="24"/>
  <c r="TZ21" i="24" s="1"/>
  <c r="TW21" i="24"/>
  <c r="UI21" i="24"/>
  <c r="UN21" i="24"/>
  <c r="UO21" i="24" s="1"/>
  <c r="TG21" i="24"/>
  <c r="TH21" i="24" s="1"/>
  <c r="TE21" i="24"/>
  <c r="VY21" i="24"/>
  <c r="WA21" i="24"/>
  <c r="WB21" i="24" s="1"/>
  <c r="XU21" i="24"/>
  <c r="XW21" i="24"/>
  <c r="XX21" i="24" s="1"/>
  <c r="XQ21" i="24"/>
  <c r="XR21" i="24" s="1"/>
  <c r="XO21" i="24"/>
  <c r="WG21" i="24"/>
  <c r="WH21" i="24" s="1"/>
  <c r="WE21" i="24"/>
  <c r="UE22" i="24"/>
  <c r="UF22" i="24" s="1"/>
  <c r="UC22" i="24"/>
  <c r="SC21" i="24"/>
  <c r="SD21" i="24" s="1"/>
  <c r="SA21" i="24"/>
  <c r="UL21" i="24"/>
  <c r="UQ21" i="24"/>
  <c r="UR21" i="24" s="1"/>
  <c r="TK21" i="24"/>
  <c r="TM21" i="24"/>
  <c r="TN21" i="24" s="1"/>
  <c r="SS22" i="24"/>
  <c r="SU22" i="24"/>
  <c r="SV22" i="24" s="1"/>
  <c r="SU21" i="24"/>
  <c r="SV21" i="24" s="1"/>
  <c r="SS21" i="24"/>
  <c r="VC21" i="24"/>
  <c r="VD21" i="24" s="1"/>
  <c r="VA21" i="24"/>
  <c r="XC21" i="24"/>
  <c r="XE21" i="24"/>
  <c r="XF21" i="24" s="1"/>
  <c r="UU21" i="24"/>
  <c r="UW21" i="24"/>
  <c r="UX21" i="24" s="1"/>
  <c r="UC21" i="24"/>
  <c r="UE21" i="24"/>
  <c r="UF21" i="24" s="1"/>
  <c r="WG22" i="24"/>
  <c r="WH22" i="24" s="1"/>
  <c r="WE22" i="24"/>
  <c r="WY20" i="24"/>
  <c r="WZ20" i="24" s="1"/>
  <c r="WW20" i="24"/>
  <c r="TS21" i="24"/>
  <c r="TT21" i="24" s="1"/>
  <c r="TQ21" i="24"/>
  <c r="YO22" i="24"/>
  <c r="YP22" i="24" s="1"/>
  <c r="YM22" i="24"/>
  <c r="VG21" i="24"/>
  <c r="VI21" i="24"/>
  <c r="VJ21" i="24" s="1"/>
  <c r="WY22" i="24"/>
  <c r="WZ22" i="24" s="1"/>
  <c r="WW22" i="24"/>
  <c r="SY21" i="24"/>
  <c r="TA21" i="24"/>
  <c r="TB21" i="24" s="1"/>
  <c r="WQ21" i="24"/>
  <c r="WS21" i="24"/>
  <c r="WT21" i="24" s="1"/>
  <c r="UZ22" i="24"/>
  <c r="QJ22" i="24"/>
  <c r="PR22" i="24"/>
  <c r="HC24" i="24"/>
  <c r="AAX24" i="24" s="1"/>
  <c r="SL22" i="24"/>
  <c r="TV22" i="24"/>
  <c r="RN22" i="24"/>
  <c r="RO22" i="24" s="1"/>
  <c r="XT22" i="24"/>
  <c r="RE22" i="24"/>
  <c r="XN22" i="24"/>
  <c r="RT22" i="24"/>
  <c r="RZ22" i="24"/>
  <c r="RB22" i="24"/>
  <c r="RH22" i="24"/>
  <c r="TP22" i="24"/>
  <c r="SX22" i="24"/>
  <c r="WV21" i="24"/>
  <c r="SF22" i="24"/>
  <c r="WP22" i="24"/>
  <c r="QD22" i="24"/>
  <c r="QS22" i="24"/>
  <c r="WD23" i="24"/>
  <c r="YL23" i="24"/>
  <c r="SF23" i="24"/>
  <c r="XH23" i="24"/>
  <c r="TJ22" i="24"/>
  <c r="TD22" i="24"/>
  <c r="VF22" i="24"/>
  <c r="QP22" i="24"/>
  <c r="PU22" i="24"/>
  <c r="QG22" i="24"/>
  <c r="QM22" i="24"/>
  <c r="VX22" i="24"/>
  <c r="UH22" i="24"/>
  <c r="QV22" i="24"/>
  <c r="XB22" i="24"/>
  <c r="UT22" i="24"/>
  <c r="XH22" i="24"/>
  <c r="RK22" i="24"/>
  <c r="RQ22" i="24"/>
  <c r="RR22" i="24" s="1"/>
  <c r="ACF22" i="24"/>
  <c r="KI24" i="24"/>
  <c r="ABZ24" i="24" s="1"/>
  <c r="ZR23" i="24"/>
  <c r="DK24" i="24"/>
  <c r="MB24" i="24"/>
  <c r="ACO24" i="24" s="1"/>
  <c r="LA23" i="24"/>
  <c r="LD23" i="24"/>
  <c r="ACG23" i="24" s="1"/>
  <c r="GQ25" i="24"/>
  <c r="AAT25" i="24" s="1"/>
  <c r="GZ24" i="24"/>
  <c r="AAW24" i="24" s="1"/>
  <c r="HF24" i="24"/>
  <c r="AAY24" i="24" s="1"/>
  <c r="DH26" i="24"/>
  <c r="ZQ26" i="24" s="1"/>
  <c r="GK25" i="24"/>
  <c r="AAR25" i="24" s="1"/>
  <c r="ZE15" i="24"/>
  <c r="HR25" i="24"/>
  <c r="ABC25" i="24" s="1"/>
  <c r="ACM15" i="24"/>
  <c r="LV16" i="24"/>
  <c r="ZK18" i="24"/>
  <c r="AAO17" i="24"/>
  <c r="GB18" i="24"/>
  <c r="FV18" i="24"/>
  <c r="AAM17" i="24"/>
  <c r="ZN17" i="24"/>
  <c r="NA26" i="24"/>
  <c r="MY26" i="24"/>
  <c r="AMJ26" i="24" s="1"/>
  <c r="AKA18" i="24"/>
  <c r="FY18" i="24" s="1"/>
  <c r="AKA19" i="24"/>
  <c r="AAD17" i="24"/>
  <c r="EU18" i="24"/>
  <c r="LW17" i="24"/>
  <c r="AFB17" i="24" s="1"/>
  <c r="LU17" i="24"/>
  <c r="ABQ16" i="24"/>
  <c r="JH17" i="24"/>
  <c r="JK17" i="24"/>
  <c r="ABR16" i="24"/>
  <c r="ZZ17" i="24"/>
  <c r="EI18" i="24"/>
  <c r="ZI17" i="24"/>
  <c r="CJ18" i="24"/>
  <c r="JN17" i="24"/>
  <c r="ABS16" i="24"/>
  <c r="MZ17" i="24"/>
  <c r="ACW16" i="24"/>
  <c r="MW18" i="24"/>
  <c r="ACV17" i="24"/>
  <c r="ZG16" i="24"/>
  <c r="ZD16" i="24"/>
  <c r="ALX17" i="24"/>
  <c r="LP17" i="24" s="1"/>
  <c r="ALX18" i="24"/>
  <c r="ZH17" i="24"/>
  <c r="CG18" i="24"/>
  <c r="ABV16" i="24"/>
  <c r="JW17" i="24"/>
  <c r="ACK16" i="24"/>
  <c r="ER18" i="24"/>
  <c r="AAC17" i="24"/>
  <c r="FA18" i="24"/>
  <c r="ADL18" i="24" s="1"/>
  <c r="AAF17" i="24"/>
  <c r="AHZ15" i="24" a="1"/>
  <c r="AHZ15" i="24" s="1"/>
  <c r="AHY15" i="24" a="1"/>
  <c r="AHY15" i="24" s="1"/>
  <c r="AIB15" i="24" a="1"/>
  <c r="AIB15" i="24" s="1"/>
  <c r="AHX15" i="24" a="1"/>
  <c r="AHX15" i="24" s="1"/>
  <c r="AHW15" i="24" a="1"/>
  <c r="AHW15" i="24" s="1"/>
  <c r="AIA15" i="24" a="1"/>
  <c r="AIA15" i="24" s="1"/>
  <c r="ALY17" i="24"/>
  <c r="LS17" i="24" s="1"/>
  <c r="ALY18" i="24"/>
  <c r="KL24" i="24"/>
  <c r="ACA24" i="24" s="1"/>
  <c r="MU27" i="24"/>
  <c r="AFJ27" i="24" s="1"/>
  <c r="MS27" i="24"/>
  <c r="AMH27" i="24" s="1"/>
  <c r="ZJ17" i="24"/>
  <c r="CM18" i="24"/>
  <c r="AHG14" i="24"/>
  <c r="ACU18" i="24"/>
  <c r="MT19" i="24"/>
  <c r="AJB18" i="24"/>
  <c r="CY18" i="24" s="1"/>
  <c r="NC17" i="24"/>
  <c r="ACX16" i="24"/>
  <c r="FG18" i="24"/>
  <c r="AAH17" i="24"/>
  <c r="LN19" i="24"/>
  <c r="AEY19" i="24" s="1"/>
  <c r="CW19" i="24"/>
  <c r="CN20" i="24"/>
  <c r="FZ19" i="24"/>
  <c r="FT19" i="24"/>
  <c r="FU19" i="24" s="1"/>
  <c r="CO19" i="24"/>
  <c r="AIY19" i="24" s="1"/>
  <c r="CP19" i="24" s="1"/>
  <c r="ZK19" i="24" s="1"/>
  <c r="JT17" i="24"/>
  <c r="ABU16" i="24"/>
  <c r="AAE17" i="24"/>
  <c r="EX18" i="24"/>
  <c r="AOD28" i="24"/>
  <c r="MR28" i="24" s="1"/>
  <c r="AFI28" i="24" s="1"/>
  <c r="ZY17" i="24"/>
  <c r="EF18" i="24"/>
  <c r="ABG17" i="24"/>
  <c r="ID18" i="24"/>
  <c r="AKC18" i="24"/>
  <c r="GE18" i="24" s="1"/>
  <c r="AKC19" i="24"/>
  <c r="JQ17" i="24"/>
  <c r="ABT16" i="24"/>
  <c r="ACQ23" i="24"/>
  <c r="MH24" i="24"/>
  <c r="MK23" i="24"/>
  <c r="ACR22" i="24"/>
  <c r="ALI25" i="24"/>
  <c r="KQ23" i="24"/>
  <c r="ALP23" i="24" s="1"/>
  <c r="ACD19" i="24"/>
  <c r="KU20" i="24"/>
  <c r="IV24" i="24"/>
  <c r="ABM23" i="24"/>
  <c r="ABN23" i="24"/>
  <c r="IY24" i="24"/>
  <c r="AAQ24" i="24"/>
  <c r="GH25" i="24"/>
  <c r="IG24" i="24"/>
  <c r="ABH23" i="24"/>
  <c r="AAL23" i="24"/>
  <c r="FS24" i="24"/>
  <c r="ACC19" i="24"/>
  <c r="KR20" i="24"/>
  <c r="HI23" i="24"/>
  <c r="AAZ22" i="24"/>
  <c r="ABP21" i="24"/>
  <c r="JE22" i="24"/>
  <c r="AAI24" i="24"/>
  <c r="FJ25" i="24"/>
  <c r="AKT25" i="24"/>
  <c r="AJU25" i="24"/>
  <c r="ABK23" i="24"/>
  <c r="IP24" i="24"/>
  <c r="CF26" i="24"/>
  <c r="AIV26" i="24" s="1"/>
  <c r="JR26" i="24"/>
  <c r="AEI26" i="24" s="1"/>
  <c r="EG26" i="24"/>
  <c r="EH26" i="24" s="1"/>
  <c r="AJM26" i="24" s="1"/>
  <c r="FB26" i="24"/>
  <c r="AAJ24" i="24"/>
  <c r="FM25" i="24"/>
  <c r="FE26" i="24"/>
  <c r="FF26" i="24" s="1"/>
  <c r="EP26" i="24"/>
  <c r="EQ26" i="24" s="1"/>
  <c r="AJP26" i="24" s="1"/>
  <c r="AIU26" i="24"/>
  <c r="CD26" i="24" s="1"/>
  <c r="JF26" i="24"/>
  <c r="AEE26" i="24" s="1"/>
  <c r="JL26" i="24"/>
  <c r="AEG26" i="24" s="1"/>
  <c r="EV26" i="24"/>
  <c r="EW26" i="24" s="1"/>
  <c r="AJR26" i="24" s="1"/>
  <c r="ED26" i="24"/>
  <c r="EE26" i="24" s="1"/>
  <c r="AJL26" i="24" s="1"/>
  <c r="CL26" i="24"/>
  <c r="AIX26" i="24" s="1"/>
  <c r="EY26" i="24"/>
  <c r="EZ26" i="24" s="1"/>
  <c r="AJS26" i="24" s="1"/>
  <c r="ES26" i="24"/>
  <c r="ET26" i="24" s="1"/>
  <c r="AJQ26" i="24" s="1"/>
  <c r="AAK24" i="24"/>
  <c r="FP25" i="24"/>
  <c r="ALH25" i="24"/>
  <c r="ABD22" i="24"/>
  <c r="HU23" i="24"/>
  <c r="GN24" i="24"/>
  <c r="AAS24" i="24" s="1"/>
  <c r="EC21" i="24"/>
  <c r="ZX21" i="24" s="1"/>
  <c r="HO25" i="24"/>
  <c r="ABB25" i="24" s="1"/>
  <c r="GW24" i="24"/>
  <c r="AAV24" i="24" s="1"/>
  <c r="KC32" i="24"/>
  <c r="ABX31" i="24"/>
  <c r="MN33" i="24"/>
  <c r="ACS32" i="24"/>
  <c r="MQ34" i="24"/>
  <c r="ACT33" i="24"/>
  <c r="GT25" i="24"/>
  <c r="AAU25" i="24" s="1"/>
  <c r="IA24" i="24"/>
  <c r="ABF24" i="24" s="1"/>
  <c r="ABF23" i="24"/>
  <c r="KF33" i="24"/>
  <c r="ABY32" i="24"/>
  <c r="NO33" i="24"/>
  <c r="ADB32" i="24"/>
  <c r="NL33" i="24"/>
  <c r="ADA32" i="24"/>
  <c r="JZ33" i="24"/>
  <c r="ABW32" i="24"/>
  <c r="EO33" i="24"/>
  <c r="AAB33" i="24" s="1"/>
  <c r="DZ24" i="24"/>
  <c r="ZW24" i="24" s="1"/>
  <c r="LM25" i="24"/>
  <c r="ACJ25" i="24" s="1"/>
  <c r="EL33" i="24"/>
  <c r="AAA33" i="24" s="1"/>
  <c r="HX24" i="24"/>
  <c r="ABE24" i="24" s="1"/>
  <c r="LR24" i="24"/>
  <c r="HL25" i="24"/>
  <c r="ABA25" i="24" s="1"/>
  <c r="GY25" i="24"/>
  <c r="AKJ25" i="24" s="1"/>
  <c r="HZ25" i="24"/>
  <c r="AKS25" i="24" s="1"/>
  <c r="LF25" i="24"/>
  <c r="ALU25" i="24" s="1"/>
  <c r="LG25" i="24" s="1"/>
  <c r="ACH25" i="24" s="1"/>
  <c r="LC24" i="24"/>
  <c r="ALT24" i="24" s="1"/>
  <c r="LD24" i="24" s="1"/>
  <c r="ACG24" i="24" s="1"/>
  <c r="MD24" i="24"/>
  <c r="AMC24" i="24" s="1"/>
  <c r="ME24" i="24" s="1"/>
  <c r="ACP24" i="24" s="1"/>
  <c r="KZ24" i="24"/>
  <c r="ALS24" i="24" s="1"/>
  <c r="LA24" i="24" s="1"/>
  <c r="KQ24" i="24"/>
  <c r="GV25" i="24"/>
  <c r="AKI25" i="24" s="1"/>
  <c r="GM25" i="24"/>
  <c r="AKF25" i="24" s="1"/>
  <c r="CV24" i="24"/>
  <c r="ZM24" i="24" s="1"/>
  <c r="AJC24" i="24"/>
  <c r="AMP24" i="24"/>
  <c r="IX32" i="24"/>
  <c r="ALA32" i="24" s="1"/>
  <c r="IO33" i="24"/>
  <c r="AKX33" i="24" s="1"/>
  <c r="MA25" i="24"/>
  <c r="AMB25" i="24" s="1"/>
  <c r="KT25" i="24"/>
  <c r="LI25" i="24"/>
  <c r="ALV25" i="24" s="1"/>
  <c r="LJ25" i="24" s="1"/>
  <c r="ACI25" i="24" s="1"/>
  <c r="KK25" i="24"/>
  <c r="ALN25" i="24" s="1"/>
  <c r="KQ25" i="24"/>
  <c r="KH25" i="24"/>
  <c r="ALM25" i="24" s="1"/>
  <c r="KI25" i="24" s="1"/>
  <c r="ABZ25" i="24" s="1"/>
  <c r="KN25" i="24"/>
  <c r="ALO25" i="24" s="1"/>
  <c r="KO25" i="24" s="1"/>
  <c r="ACB25" i="24" s="1"/>
  <c r="KZ25" i="24"/>
  <c r="KW25" i="24"/>
  <c r="ALR25" i="24" s="1"/>
  <c r="KX25" i="24" s="1"/>
  <c r="ACE25" i="24" s="1"/>
  <c r="HE26" i="24"/>
  <c r="LL26" i="24"/>
  <c r="ALW26" i="24" s="1"/>
  <c r="HK26" i="24"/>
  <c r="AKN26" i="24" s="1"/>
  <c r="HQ26" i="24"/>
  <c r="GS26" i="24"/>
  <c r="AKH26" i="24" s="1"/>
  <c r="GJ26" i="24"/>
  <c r="AKE26" i="24" s="1"/>
  <c r="HN26" i="24"/>
  <c r="AKO26" i="24" s="1"/>
  <c r="GP26" i="24"/>
  <c r="HW26" i="24"/>
  <c r="HB26" i="24"/>
  <c r="AKK26" i="24" s="1"/>
  <c r="AMP25" i="24"/>
  <c r="AJC25" i="24"/>
  <c r="CI26" i="24"/>
  <c r="AIW26" i="24" s="1"/>
  <c r="CA26" i="24"/>
  <c r="DB21" i="24"/>
  <c r="ZO21" i="24" s="1"/>
  <c r="DN25" i="24"/>
  <c r="ZS25" i="24" s="1"/>
  <c r="CE27" i="24"/>
  <c r="ANC28" i="24"/>
  <c r="ANI28" i="24"/>
  <c r="CB28" i="24" s="1"/>
  <c r="CC28" i="24" s="1"/>
  <c r="ANJ28" i="24"/>
  <c r="ANE28" i="24"/>
  <c r="ANG28" i="24"/>
  <c r="CH27" i="24"/>
  <c r="CK27" i="24"/>
  <c r="AND30" i="24"/>
  <c r="ANH30" i="24"/>
  <c r="DT27" i="24"/>
  <c r="ZU27" i="24" s="1"/>
  <c r="CS25" i="24"/>
  <c r="ZL25" i="24" s="1"/>
  <c r="DQ26" i="24"/>
  <c r="ZT26" i="24" s="1"/>
  <c r="NE24" i="24"/>
  <c r="AML24" i="24" s="1"/>
  <c r="NF24" i="24" s="1"/>
  <c r="ACY24" i="24" s="1"/>
  <c r="DW25" i="24"/>
  <c r="ZV25" i="24" s="1"/>
  <c r="DE26" i="24"/>
  <c r="AIT23" i="24"/>
  <c r="AMY26" i="24"/>
  <c r="AIH31" i="24"/>
  <c r="AIH32" i="24" s="1"/>
  <c r="BB37" i="24"/>
  <c r="BF37" i="24"/>
  <c r="BC44" i="24"/>
  <c r="BC43" i="24"/>
  <c r="BE43" i="24"/>
  <c r="ZP43" i="24" s="1"/>
  <c r="AF130" i="17" l="1" a="1"/>
  <c r="AF130" i="17" s="1"/>
  <c r="QK22" i="24"/>
  <c r="AGO22" i="24"/>
  <c r="RF22" i="24"/>
  <c r="AGV22" i="24"/>
  <c r="OL38" i="24"/>
  <c r="AFX38" i="24"/>
  <c r="NB26" i="24"/>
  <c r="AMK26" i="24" s="1"/>
  <c r="AFL26" i="24"/>
  <c r="QN22" i="24"/>
  <c r="AGP22" i="24"/>
  <c r="RL22" i="24"/>
  <c r="AGX22" i="24"/>
  <c r="QH22" i="24"/>
  <c r="AGN22" i="24"/>
  <c r="PV22" i="24"/>
  <c r="AGJ22" i="24"/>
  <c r="RI22" i="24"/>
  <c r="AGW22" i="24"/>
  <c r="QQ22" i="24"/>
  <c r="AGQ22" i="24"/>
  <c r="QT22" i="24"/>
  <c r="AGR22" i="24"/>
  <c r="RC22" i="24"/>
  <c r="AGU22" i="24"/>
  <c r="QE22" i="24"/>
  <c r="AGM22" i="24"/>
  <c r="GA19" i="24"/>
  <c r="ADC19" i="24"/>
  <c r="QW22" i="24"/>
  <c r="AGS22" i="24"/>
  <c r="PS22" i="24"/>
  <c r="AGI22" i="24"/>
  <c r="KT23" i="24"/>
  <c r="ALQ25" i="24" s="1"/>
  <c r="AER23" i="24"/>
  <c r="YM23" i="24"/>
  <c r="YO23" i="24"/>
  <c r="YP23" i="24" s="1"/>
  <c r="TS22" i="24"/>
  <c r="TT22" i="24" s="1"/>
  <c r="TQ22" i="24"/>
  <c r="UW22" i="24"/>
  <c r="UX22" i="24" s="1"/>
  <c r="UU22" i="24"/>
  <c r="XK22" i="24"/>
  <c r="XL22" i="24" s="1"/>
  <c r="XI22" i="24"/>
  <c r="WG23" i="24"/>
  <c r="WH23" i="24" s="1"/>
  <c r="WE23" i="24"/>
  <c r="TW22" i="24"/>
  <c r="TY22" i="24"/>
  <c r="TZ22" i="24" s="1"/>
  <c r="XC22" i="24"/>
  <c r="XE22" i="24"/>
  <c r="XF22" i="24" s="1"/>
  <c r="VG22" i="24"/>
  <c r="VI22" i="24"/>
  <c r="VJ22" i="24" s="1"/>
  <c r="SC22" i="24"/>
  <c r="SD22" i="24" s="1"/>
  <c r="SA22" i="24"/>
  <c r="TG22" i="24"/>
  <c r="TH22" i="24" s="1"/>
  <c r="TE22" i="24"/>
  <c r="WS22" i="24"/>
  <c r="WT22" i="24" s="1"/>
  <c r="WQ22" i="24"/>
  <c r="RW22" i="24"/>
  <c r="RX22" i="24" s="1"/>
  <c r="RU22" i="24"/>
  <c r="SO22" i="24"/>
  <c r="SP22" i="24" s="1"/>
  <c r="SM22" i="24"/>
  <c r="UN22" i="24"/>
  <c r="UO22" i="24" s="1"/>
  <c r="UI22" i="24"/>
  <c r="TK22" i="24"/>
  <c r="TM22" i="24"/>
  <c r="TN22" i="24" s="1"/>
  <c r="SI22" i="24"/>
  <c r="SJ22" i="24" s="1"/>
  <c r="SG22" i="24"/>
  <c r="XO22" i="24"/>
  <c r="XQ22" i="24"/>
  <c r="XR22" i="24" s="1"/>
  <c r="WA22" i="24"/>
  <c r="WB22" i="24" s="1"/>
  <c r="VY22" i="24"/>
  <c r="XK23" i="24"/>
  <c r="XL23" i="24" s="1"/>
  <c r="XI23" i="24"/>
  <c r="WY21" i="24"/>
  <c r="WZ21" i="24" s="1"/>
  <c r="WW21" i="24"/>
  <c r="VC22" i="24"/>
  <c r="VD22" i="24" s="1"/>
  <c r="VA22" i="24"/>
  <c r="SG23" i="24"/>
  <c r="SI23" i="24"/>
  <c r="SJ23" i="24" s="1"/>
  <c r="SY22" i="24"/>
  <c r="TA22" i="24"/>
  <c r="TB22" i="24" s="1"/>
  <c r="XW22" i="24"/>
  <c r="XX22" i="24" s="1"/>
  <c r="XU22" i="24"/>
  <c r="OB40" i="24"/>
  <c r="AFU40" i="24" s="1"/>
  <c r="OK39" i="24"/>
  <c r="OC39" i="24"/>
  <c r="SX23" i="24"/>
  <c r="WP23" i="24"/>
  <c r="RZ23" i="24"/>
  <c r="RE23" i="24"/>
  <c r="RT23" i="24"/>
  <c r="RK23" i="24"/>
  <c r="UK22" i="24"/>
  <c r="TD23" i="24"/>
  <c r="SL23" i="24"/>
  <c r="UB23" i="24"/>
  <c r="TJ23" i="24"/>
  <c r="UZ23" i="24"/>
  <c r="QP23" i="24"/>
  <c r="QG23" i="24"/>
  <c r="SF25" i="24"/>
  <c r="SX25" i="24"/>
  <c r="YL25" i="24"/>
  <c r="QS23" i="24"/>
  <c r="PR23" i="24"/>
  <c r="XN23" i="24"/>
  <c r="QV23" i="24"/>
  <c r="HC25" i="24"/>
  <c r="AAX25" i="24" s="1"/>
  <c r="UT23" i="24"/>
  <c r="PU23" i="24"/>
  <c r="QM23" i="24"/>
  <c r="QD23" i="24"/>
  <c r="QJ23" i="24"/>
  <c r="VF23" i="24"/>
  <c r="QY23" i="24"/>
  <c r="VX23" i="24"/>
  <c r="RH23" i="24"/>
  <c r="RN23" i="24"/>
  <c r="RO23" i="24" s="1"/>
  <c r="XB23" i="24"/>
  <c r="YL24" i="24"/>
  <c r="WP24" i="24"/>
  <c r="UB24" i="24"/>
  <c r="RB23" i="24"/>
  <c r="RQ23" i="24"/>
  <c r="RR23" i="24" s="1"/>
  <c r="UH23" i="24"/>
  <c r="XT23" i="24"/>
  <c r="TV23" i="24"/>
  <c r="TP23" i="24"/>
  <c r="SR23" i="24"/>
  <c r="ACF23" i="24"/>
  <c r="MB25" i="24"/>
  <c r="ACO25" i="24" s="1"/>
  <c r="HF25" i="24"/>
  <c r="AAY25" i="24" s="1"/>
  <c r="ZR24" i="24"/>
  <c r="DK25" i="24"/>
  <c r="GZ25" i="24"/>
  <c r="AAW25" i="24" s="1"/>
  <c r="DH27" i="24"/>
  <c r="ZQ27" i="24" s="1"/>
  <c r="GK26" i="24"/>
  <c r="AAR26" i="24" s="1"/>
  <c r="ZE16" i="24"/>
  <c r="LS18" i="24"/>
  <c r="KL25" i="24"/>
  <c r="ACA25" i="24" s="1"/>
  <c r="ZN18" i="24"/>
  <c r="ACK17" i="24"/>
  <c r="LP18" i="24"/>
  <c r="EX19" i="24"/>
  <c r="AAE18" i="24"/>
  <c r="LT19" i="24"/>
  <c r="AFA19" i="24" s="1"/>
  <c r="CX19" i="24"/>
  <c r="AJB19" i="24" s="1"/>
  <c r="CY19" i="24" s="1"/>
  <c r="MZ18" i="24"/>
  <c r="ACW17" i="24"/>
  <c r="ABR17" i="24"/>
  <c r="JK18" i="24"/>
  <c r="AAO18" i="24"/>
  <c r="LQ19" i="24"/>
  <c r="LO19" i="24"/>
  <c r="ABV17" i="24"/>
  <c r="JW18" i="24"/>
  <c r="JH18" i="24"/>
  <c r="ABQ17" i="24"/>
  <c r="FY19" i="24"/>
  <c r="AAN19" i="24" s="1"/>
  <c r="AAN18" i="24"/>
  <c r="AAP18" i="24"/>
  <c r="GE19" i="24"/>
  <c r="AAP19" i="24" s="1"/>
  <c r="ZJ18" i="24"/>
  <c r="CM19" i="24"/>
  <c r="ABS17" i="24"/>
  <c r="JN18" i="24"/>
  <c r="ABG18" i="24"/>
  <c r="ID19" i="24"/>
  <c r="JT18" i="24"/>
  <c r="ABU17" i="24"/>
  <c r="AAH18" i="24"/>
  <c r="FG19" i="24"/>
  <c r="ZH18" i="24"/>
  <c r="CG19" i="24"/>
  <c r="ZG17" i="24"/>
  <c r="ZD17" i="24"/>
  <c r="ZI18" i="24"/>
  <c r="CJ19" i="24"/>
  <c r="ALZ17" i="24"/>
  <c r="LV17" i="24" s="1"/>
  <c r="ALZ18" i="24"/>
  <c r="AAF18" i="24"/>
  <c r="FA19" i="24"/>
  <c r="ADL19" i="24" s="1"/>
  <c r="AIB16" i="24" a="1"/>
  <c r="AIB16" i="24" s="1"/>
  <c r="AHX16" i="24" a="1"/>
  <c r="AHX16" i="24" s="1"/>
  <c r="AHW16" i="24" a="1"/>
  <c r="AHW16" i="24" s="1"/>
  <c r="AHZ16" i="24" a="1"/>
  <c r="AHZ16" i="24" s="1"/>
  <c r="AHY16" i="24" a="1"/>
  <c r="AHY16" i="24" s="1"/>
  <c r="AIA16" i="24" a="1"/>
  <c r="AIA16" i="24" s="1"/>
  <c r="ZY18" i="24"/>
  <c r="EF19" i="24"/>
  <c r="AJZ19" i="24"/>
  <c r="FV19" i="24" s="1"/>
  <c r="AJZ20" i="24"/>
  <c r="ACX17" i="24"/>
  <c r="NC18" i="24"/>
  <c r="MX27" i="24"/>
  <c r="AFK27" i="24" s="1"/>
  <c r="MV27" i="24"/>
  <c r="AMI27" i="24" s="1"/>
  <c r="AHG15" i="24"/>
  <c r="ZZ18" i="24"/>
  <c r="EI19" i="24"/>
  <c r="AAD18" i="24"/>
  <c r="EU19" i="24"/>
  <c r="ACM16" i="24"/>
  <c r="ANJ29" i="24"/>
  <c r="CK29" i="24" s="1"/>
  <c r="AKB19" i="24"/>
  <c r="GB19" i="24" s="1"/>
  <c r="AKB20" i="24"/>
  <c r="AAC18" i="24"/>
  <c r="ER19" i="24"/>
  <c r="ACV18" i="24"/>
  <c r="MW19" i="24"/>
  <c r="ABT17" i="24"/>
  <c r="JQ18" i="24"/>
  <c r="MU28" i="24"/>
  <c r="MX28" i="24"/>
  <c r="AFK28" i="24" s="1"/>
  <c r="MS28" i="24"/>
  <c r="AMH28" i="24" s="1"/>
  <c r="CW20" i="24"/>
  <c r="CX20" i="24" s="1"/>
  <c r="CN21" i="24"/>
  <c r="CO20" i="24"/>
  <c r="AIY20" i="24" s="1"/>
  <c r="CP20" i="24" s="1"/>
  <c r="ZK20" i="24" s="1"/>
  <c r="GC20" i="24"/>
  <c r="FW20" i="24"/>
  <c r="FX20" i="24" s="1"/>
  <c r="MT20" i="24"/>
  <c r="ACU19" i="24"/>
  <c r="AOD29" i="24"/>
  <c r="MR29" i="24" s="1"/>
  <c r="AFI29" i="24" s="1"/>
  <c r="AAM18" i="24"/>
  <c r="MH25" i="24"/>
  <c r="ACQ24" i="24"/>
  <c r="MK24" i="24"/>
  <c r="ACR23" i="24"/>
  <c r="GN25" i="24"/>
  <c r="AAS25" i="24" s="1"/>
  <c r="ALP24" i="24"/>
  <c r="EC22" i="24"/>
  <c r="ZX22" i="24" s="1"/>
  <c r="AIU27" i="24"/>
  <c r="CD27" i="24" s="1"/>
  <c r="EY27" i="24"/>
  <c r="EZ27" i="24" s="1"/>
  <c r="AJS27" i="24" s="1"/>
  <c r="EG27" i="24"/>
  <c r="EH27" i="24" s="1"/>
  <c r="AJM27" i="24" s="1"/>
  <c r="AAK25" i="24"/>
  <c r="FP26" i="24"/>
  <c r="JO26" i="24"/>
  <c r="JM26" i="24"/>
  <c r="ALF26" i="24" s="1"/>
  <c r="AAI25" i="24"/>
  <c r="FJ26" i="24"/>
  <c r="CF27" i="24"/>
  <c r="AIV27" i="24" s="1"/>
  <c r="ED27" i="24"/>
  <c r="EE27" i="24" s="1"/>
  <c r="AJL27" i="24" s="1"/>
  <c r="FE27" i="24"/>
  <c r="FF27" i="24" s="1"/>
  <c r="JL27" i="24"/>
  <c r="AEG27" i="24" s="1"/>
  <c r="FB27" i="24"/>
  <c r="ES27" i="24"/>
  <c r="ET27" i="24" s="1"/>
  <c r="AJQ27" i="24" s="1"/>
  <c r="JI26" i="24"/>
  <c r="JG26" i="24"/>
  <c r="JU26" i="24"/>
  <c r="JS26" i="24"/>
  <c r="ALH26" i="24" s="1"/>
  <c r="JE23" i="24"/>
  <c r="ABP22" i="24"/>
  <c r="IG25" i="24"/>
  <c r="ABH24" i="24"/>
  <c r="ABN24" i="24"/>
  <c r="IY25" i="24"/>
  <c r="ACD20" i="24"/>
  <c r="KU21" i="24"/>
  <c r="ACC20" i="24"/>
  <c r="KR21" i="24"/>
  <c r="JR27" i="24"/>
  <c r="AEI27" i="24" s="1"/>
  <c r="EP27" i="24"/>
  <c r="EQ27" i="24" s="1"/>
  <c r="AJP27" i="24" s="1"/>
  <c r="EV27" i="24"/>
  <c r="EW27" i="24" s="1"/>
  <c r="AJR27" i="24" s="1"/>
  <c r="ABK24" i="24"/>
  <c r="IP25" i="24"/>
  <c r="HI24" i="24"/>
  <c r="AAZ23" i="24"/>
  <c r="GH26" i="24"/>
  <c r="AAQ25" i="24"/>
  <c r="AAJ25" i="24"/>
  <c r="FM26" i="24"/>
  <c r="HU24" i="24"/>
  <c r="ABD23" i="24"/>
  <c r="AJU26" i="24"/>
  <c r="AKT26" i="24"/>
  <c r="AAL24" i="24"/>
  <c r="FS25" i="24"/>
  <c r="IV25" i="24"/>
  <c r="ABM24" i="24"/>
  <c r="GW25" i="24"/>
  <c r="AAV25" i="24" s="1"/>
  <c r="HO26" i="24"/>
  <c r="ABB26" i="24" s="1"/>
  <c r="ALS25" i="24"/>
  <c r="LA25" i="24" s="1"/>
  <c r="IA25" i="24"/>
  <c r="ABF25" i="24" s="1"/>
  <c r="GT26" i="24"/>
  <c r="AAU26" i="24" s="1"/>
  <c r="ACF24" i="24"/>
  <c r="MQ35" i="24"/>
  <c r="ACT34" i="24"/>
  <c r="MN34" i="24"/>
  <c r="ACS33" i="24"/>
  <c r="KF34" i="24"/>
  <c r="ABY33" i="24"/>
  <c r="KC33" i="24"/>
  <c r="ABX32" i="24"/>
  <c r="NO34" i="24"/>
  <c r="ADB33" i="24"/>
  <c r="JZ34" i="24"/>
  <c r="ABW33" i="24"/>
  <c r="NL34" i="24"/>
  <c r="ADA33" i="24"/>
  <c r="LM26" i="24"/>
  <c r="ACJ26" i="24" s="1"/>
  <c r="EO34" i="24"/>
  <c r="AAB34" i="24" s="1"/>
  <c r="DZ25" i="24"/>
  <c r="ZW25" i="24" s="1"/>
  <c r="EL34" i="24"/>
  <c r="AAA34" i="24" s="1"/>
  <c r="HL26" i="24"/>
  <c r="ABA26" i="24" s="1"/>
  <c r="HX25" i="24"/>
  <c r="ABE25" i="24" s="1"/>
  <c r="AKR26" i="24"/>
  <c r="AKP26" i="24"/>
  <c r="HR26" i="24" s="1"/>
  <c r="ABC26" i="24" s="1"/>
  <c r="LC25" i="24"/>
  <c r="ALT25" i="24" s="1"/>
  <c r="LD25" i="24" s="1"/>
  <c r="ACG25" i="24" s="1"/>
  <c r="MD25" i="24"/>
  <c r="AMC25" i="24" s="1"/>
  <c r="ME25" i="24" s="1"/>
  <c r="ACP25" i="24" s="1"/>
  <c r="AKL26" i="24"/>
  <c r="LF26" i="24"/>
  <c r="ALU26" i="24" s="1"/>
  <c r="LG26" i="24" s="1"/>
  <c r="ACH26" i="24" s="1"/>
  <c r="AKG26" i="24"/>
  <c r="GQ26" i="24" s="1"/>
  <c r="AAT26" i="24" s="1"/>
  <c r="GY26" i="24"/>
  <c r="HZ26" i="24"/>
  <c r="AKS26" i="24" s="1"/>
  <c r="GV26" i="24"/>
  <c r="AKI26" i="24" s="1"/>
  <c r="GM26" i="24"/>
  <c r="AKF26" i="24" s="1"/>
  <c r="ALP25" i="24"/>
  <c r="CV25" i="24"/>
  <c r="ZM25" i="24" s="1"/>
  <c r="CZ26" i="24"/>
  <c r="DA26" i="24" s="1"/>
  <c r="IX33" i="24"/>
  <c r="ALA33" i="24" s="1"/>
  <c r="IO34" i="24"/>
  <c r="AKX34" i="24" s="1"/>
  <c r="HW27" i="24"/>
  <c r="HN27" i="24"/>
  <c r="AKO27" i="24" s="1"/>
  <c r="GP27" i="24"/>
  <c r="AKG27" i="24" s="1"/>
  <c r="HE27" i="24"/>
  <c r="AKL27" i="24" s="1"/>
  <c r="HK27" i="24"/>
  <c r="AKN27" i="24" s="1"/>
  <c r="HB27" i="24"/>
  <c r="AKK27" i="24" s="1"/>
  <c r="GJ27" i="24"/>
  <c r="AKE27" i="24" s="1"/>
  <c r="GK27" i="24" s="1"/>
  <c r="AAR27" i="24" s="1"/>
  <c r="HQ27" i="24"/>
  <c r="GS27" i="24"/>
  <c r="AKH27" i="24" s="1"/>
  <c r="LU26" i="24"/>
  <c r="KW26" i="24"/>
  <c r="ALR26" i="24" s="1"/>
  <c r="KX26" i="24" s="1"/>
  <c r="ACE26" i="24" s="1"/>
  <c r="KN26" i="24"/>
  <c r="ALO26" i="24" s="1"/>
  <c r="KO26" i="24" s="1"/>
  <c r="ACB26" i="24" s="1"/>
  <c r="MA26" i="24"/>
  <c r="AMB26" i="24" s="1"/>
  <c r="MB26" i="24" s="1"/>
  <c r="ACO26" i="24" s="1"/>
  <c r="LI26" i="24"/>
  <c r="ALV26" i="24" s="1"/>
  <c r="LJ26" i="24" s="1"/>
  <c r="ACI26" i="24" s="1"/>
  <c r="KK26" i="24"/>
  <c r="ALN26" i="24" s="1"/>
  <c r="LO26" i="24"/>
  <c r="KT26" i="24"/>
  <c r="ALQ26" i="24" s="1"/>
  <c r="KH26" i="24"/>
  <c r="ALM26" i="24" s="1"/>
  <c r="KI26" i="24" s="1"/>
  <c r="ABZ26" i="24" s="1"/>
  <c r="CI27" i="24"/>
  <c r="AIW27" i="24" s="1"/>
  <c r="DB22" i="24"/>
  <c r="ZO22" i="24" s="1"/>
  <c r="CL27" i="24"/>
  <c r="AIX27" i="24" s="1"/>
  <c r="CA27" i="24"/>
  <c r="EB26" i="24"/>
  <c r="DN26" i="24"/>
  <c r="ZS26" i="24" s="1"/>
  <c r="ANC29" i="24"/>
  <c r="ANE29" i="24"/>
  <c r="ANG29" i="24"/>
  <c r="ANI29" i="24"/>
  <c r="CB29" i="24" s="1"/>
  <c r="CC29" i="24" s="1"/>
  <c r="CE28" i="24"/>
  <c r="CK28" i="24"/>
  <c r="CH28" i="24"/>
  <c r="AND31" i="24"/>
  <c r="ANH32" i="24" s="1"/>
  <c r="ANH31" i="24"/>
  <c r="ANF31" i="24"/>
  <c r="DT28" i="24"/>
  <c r="ZU28" i="24" s="1"/>
  <c r="DE27" i="24"/>
  <c r="NE25" i="24"/>
  <c r="AML25" i="24" s="1"/>
  <c r="NF25" i="24" s="1"/>
  <c r="ACY25" i="24" s="1"/>
  <c r="DW26" i="24"/>
  <c r="ZV26" i="24" s="1"/>
  <c r="DQ27" i="24"/>
  <c r="ZT27" i="24" s="1"/>
  <c r="CS26" i="24"/>
  <c r="ZL26" i="24" s="1"/>
  <c r="AIT24" i="24"/>
  <c r="AIH33" i="24"/>
  <c r="AMY27" i="24"/>
  <c r="BD39" i="24"/>
  <c r="BF38" i="24"/>
  <c r="BD38" i="24"/>
  <c r="BB38" i="24"/>
  <c r="BE44" i="24"/>
  <c r="ZP44" i="24" s="1"/>
  <c r="BC45" i="24"/>
  <c r="AF131" i="17" l="1" a="1"/>
  <c r="AF131" i="17" s="1"/>
  <c r="QE23" i="24"/>
  <c r="AGM23" i="24"/>
  <c r="QT23" i="24"/>
  <c r="AGR23" i="24"/>
  <c r="JJ26" i="24"/>
  <c r="AEF26" i="24"/>
  <c r="QN23" i="24"/>
  <c r="AGP23" i="24"/>
  <c r="PV23" i="24"/>
  <c r="AGJ23" i="24"/>
  <c r="RI23" i="24"/>
  <c r="AGW23" i="24"/>
  <c r="OL39" i="24"/>
  <c r="AFX39" i="24"/>
  <c r="JP26" i="24"/>
  <c r="ALG26" i="24" s="1"/>
  <c r="AEH26" i="24"/>
  <c r="QH23" i="24"/>
  <c r="AGN23" i="24"/>
  <c r="RL23" i="24"/>
  <c r="AGX23" i="24"/>
  <c r="MV28" i="24"/>
  <c r="AFJ28" i="24"/>
  <c r="GD20" i="24"/>
  <c r="ADD20" i="24"/>
  <c r="RC23" i="24"/>
  <c r="AGU23" i="24"/>
  <c r="QZ23" i="24"/>
  <c r="AGT23" i="24"/>
  <c r="QW23" i="24"/>
  <c r="AGS23" i="24"/>
  <c r="QQ23" i="24"/>
  <c r="AGQ23" i="24"/>
  <c r="LR19" i="24"/>
  <c r="AEZ19" i="24"/>
  <c r="RF23" i="24"/>
  <c r="AGV23" i="24"/>
  <c r="ALQ23" i="24"/>
  <c r="ALQ24" i="24"/>
  <c r="JV26" i="24"/>
  <c r="ALI26" i="24" s="1"/>
  <c r="AEJ26" i="24"/>
  <c r="QK23" i="24"/>
  <c r="AGO23" i="24"/>
  <c r="PS23" i="24"/>
  <c r="AGI23" i="24"/>
  <c r="RW23" i="24"/>
  <c r="RX23" i="24" s="1"/>
  <c r="RU23" i="24"/>
  <c r="WQ24" i="24"/>
  <c r="WS24" i="24"/>
  <c r="WT24" i="24" s="1"/>
  <c r="SC23" i="24"/>
  <c r="SD23" i="24" s="1"/>
  <c r="SA23" i="24"/>
  <c r="UC24" i="24"/>
  <c r="UE24" i="24"/>
  <c r="UF24" i="24" s="1"/>
  <c r="VG23" i="24"/>
  <c r="VI23" i="24"/>
  <c r="VJ23" i="24" s="1"/>
  <c r="XQ23" i="24"/>
  <c r="XR23" i="24" s="1"/>
  <c r="XO23" i="24"/>
  <c r="VC23" i="24"/>
  <c r="VD23" i="24" s="1"/>
  <c r="VA23" i="24"/>
  <c r="SS23" i="24"/>
  <c r="SU23" i="24"/>
  <c r="SV23" i="24" s="1"/>
  <c r="TK23" i="24"/>
  <c r="TM23" i="24"/>
  <c r="TN23" i="24" s="1"/>
  <c r="TS23" i="24"/>
  <c r="TT23" i="24" s="1"/>
  <c r="TQ23" i="24"/>
  <c r="YM24" i="24"/>
  <c r="YO24" i="24"/>
  <c r="YP24" i="24" s="1"/>
  <c r="UC23" i="24"/>
  <c r="UE23" i="24"/>
  <c r="UF23" i="24" s="1"/>
  <c r="WS23" i="24"/>
  <c r="WT23" i="24" s="1"/>
  <c r="WQ23" i="24"/>
  <c r="TY23" i="24"/>
  <c r="TZ23" i="24" s="1"/>
  <c r="TW23" i="24"/>
  <c r="XC23" i="24"/>
  <c r="XE23" i="24"/>
  <c r="XF23" i="24" s="1"/>
  <c r="YM25" i="24"/>
  <c r="YO25" i="24"/>
  <c r="YP25" i="24" s="1"/>
  <c r="SO23" i="24"/>
  <c r="SP23" i="24" s="1"/>
  <c r="SM23" i="24"/>
  <c r="TA23" i="24"/>
  <c r="TB23" i="24" s="1"/>
  <c r="SY23" i="24"/>
  <c r="XU23" i="24"/>
  <c r="XW23" i="24"/>
  <c r="XX23" i="24" s="1"/>
  <c r="SY25" i="24"/>
  <c r="TA25" i="24"/>
  <c r="TB25" i="24" s="1"/>
  <c r="TG23" i="24"/>
  <c r="TH23" i="24" s="1"/>
  <c r="TE23" i="24"/>
  <c r="UN23" i="24"/>
  <c r="UO23" i="24" s="1"/>
  <c r="UI23" i="24"/>
  <c r="UW23" i="24"/>
  <c r="UX23" i="24" s="1"/>
  <c r="UU23" i="24"/>
  <c r="SG25" i="24"/>
  <c r="SI25" i="24"/>
  <c r="SJ25" i="24" s="1"/>
  <c r="UL22" i="24"/>
  <c r="UQ22" i="24"/>
  <c r="UR22" i="24" s="1"/>
  <c r="VY23" i="24"/>
  <c r="WA23" i="24"/>
  <c r="WB23" i="24" s="1"/>
  <c r="OB41" i="24"/>
  <c r="AFU41" i="24" s="1"/>
  <c r="OK40" i="24"/>
  <c r="OC40" i="24"/>
  <c r="RH25" i="24"/>
  <c r="RN25" i="24"/>
  <c r="RO25" i="24" s="1"/>
  <c r="XB25" i="24"/>
  <c r="XH25" i="24"/>
  <c r="RZ24" i="24"/>
  <c r="SA24" i="24" s="1"/>
  <c r="RB24" i="24"/>
  <c r="RH24" i="24"/>
  <c r="TJ24" i="24"/>
  <c r="TD24" i="24"/>
  <c r="SX24" i="24"/>
  <c r="TP24" i="24"/>
  <c r="SF24" i="24"/>
  <c r="UB25" i="24"/>
  <c r="TJ25" i="24"/>
  <c r="WD25" i="24"/>
  <c r="UZ25" i="24"/>
  <c r="QP25" i="24"/>
  <c r="QG25" i="24"/>
  <c r="TD25" i="24"/>
  <c r="SL25" i="24"/>
  <c r="XN25" i="24"/>
  <c r="XT25" i="24"/>
  <c r="QV25" i="24"/>
  <c r="UK25" i="24"/>
  <c r="QM24" i="24"/>
  <c r="QG24" i="24"/>
  <c r="UK23" i="24"/>
  <c r="SR24" i="24"/>
  <c r="WD24" i="24"/>
  <c r="QD25" i="24"/>
  <c r="QJ25" i="24"/>
  <c r="VF25" i="24"/>
  <c r="WP25" i="24"/>
  <c r="WV24" i="24"/>
  <c r="RZ25" i="24"/>
  <c r="RB25" i="24"/>
  <c r="VX25" i="24"/>
  <c r="RT25" i="24"/>
  <c r="RQ25" i="24"/>
  <c r="RR25" i="24" s="1"/>
  <c r="SL24" i="24"/>
  <c r="TV24" i="24"/>
  <c r="WV23" i="24"/>
  <c r="VF24" i="24"/>
  <c r="QP24" i="24"/>
  <c r="PU24" i="24"/>
  <c r="PR25" i="24"/>
  <c r="QS25" i="24"/>
  <c r="TV25" i="24"/>
  <c r="WV25" i="24"/>
  <c r="TP25" i="24"/>
  <c r="SR25" i="24"/>
  <c r="RK24" i="24"/>
  <c r="RQ24" i="24"/>
  <c r="RR24" i="24" s="1"/>
  <c r="UZ24" i="24"/>
  <c r="QJ24" i="24"/>
  <c r="PR24" i="24"/>
  <c r="UT25" i="24"/>
  <c r="QY25" i="24"/>
  <c r="UH25" i="24"/>
  <c r="HC26" i="24"/>
  <c r="AAX26" i="24" s="1"/>
  <c r="UB26" i="24"/>
  <c r="YL26" i="24"/>
  <c r="QY26" i="24"/>
  <c r="UH24" i="24"/>
  <c r="UT24" i="24"/>
  <c r="UK24" i="24"/>
  <c r="QY24" i="24"/>
  <c r="XT24" i="24"/>
  <c r="QD24" i="24"/>
  <c r="QS24" i="24"/>
  <c r="RN24" i="24"/>
  <c r="RO24" i="24" s="1"/>
  <c r="XN24" i="24"/>
  <c r="RE24" i="24"/>
  <c r="RT24" i="24"/>
  <c r="RU24" i="24" s="1"/>
  <c r="RE25" i="24"/>
  <c r="RK25" i="24"/>
  <c r="HC27" i="24"/>
  <c r="AAX27" i="24" s="1"/>
  <c r="PU25" i="24"/>
  <c r="QM25" i="24"/>
  <c r="VX24" i="24"/>
  <c r="XB24" i="24"/>
  <c r="XH24" i="24"/>
  <c r="QV24" i="24"/>
  <c r="ACF25" i="24"/>
  <c r="HF26" i="24"/>
  <c r="AAY26" i="24" s="1"/>
  <c r="DH28" i="24"/>
  <c r="ZQ28" i="24" s="1"/>
  <c r="ZR25" i="24"/>
  <c r="DK26" i="24"/>
  <c r="KL26" i="24"/>
  <c r="ACA26" i="24" s="1"/>
  <c r="EC23" i="24"/>
  <c r="ZX23" i="24" s="1"/>
  <c r="AJB20" i="24"/>
  <c r="CY20" i="24" s="1"/>
  <c r="ZE17" i="24"/>
  <c r="CH29" i="24"/>
  <c r="JL29" i="24" s="1"/>
  <c r="AEG29" i="24" s="1"/>
  <c r="GN26" i="24"/>
  <c r="AAS26" i="24" s="1"/>
  <c r="AMI28" i="24"/>
  <c r="FV20" i="24"/>
  <c r="AAM19" i="24"/>
  <c r="ZN19" i="24"/>
  <c r="MU29" i="24"/>
  <c r="AFJ29" i="24" s="1"/>
  <c r="MS29" i="24"/>
  <c r="AMH29" i="24" s="1"/>
  <c r="ACM17" i="24"/>
  <c r="LV18" i="24"/>
  <c r="NC19" i="24"/>
  <c r="ACX18" i="24"/>
  <c r="ZH19" i="24"/>
  <c r="CG20" i="24"/>
  <c r="JN19" i="24"/>
  <c r="ABS18" i="24"/>
  <c r="GB20" i="24"/>
  <c r="AAO19" i="24"/>
  <c r="AAE19" i="24"/>
  <c r="EX20" i="24"/>
  <c r="NA28" i="24"/>
  <c r="MY28" i="24"/>
  <c r="AAD19" i="24"/>
  <c r="EU20" i="24"/>
  <c r="MT21" i="24"/>
  <c r="ACU20" i="24"/>
  <c r="AAH19" i="24"/>
  <c r="FG20" i="24"/>
  <c r="ABQ18" i="24"/>
  <c r="JH19" i="24"/>
  <c r="ABR18" i="24"/>
  <c r="JK19" i="24"/>
  <c r="ACK18" i="24"/>
  <c r="AKA20" i="24"/>
  <c r="FY20" i="24" s="1"/>
  <c r="AKA21" i="24"/>
  <c r="JQ19" i="24"/>
  <c r="ABT18" i="24"/>
  <c r="ZZ19" i="24"/>
  <c r="EI20" i="24"/>
  <c r="AHG16" i="24"/>
  <c r="ZI19" i="24"/>
  <c r="CJ20" i="24"/>
  <c r="ZJ19" i="24"/>
  <c r="CM20" i="24"/>
  <c r="AOD30" i="24"/>
  <c r="MR30" i="24" s="1"/>
  <c r="AFI30" i="24" s="1"/>
  <c r="AKC20" i="24"/>
  <c r="GE20" i="24" s="1"/>
  <c r="AKC21" i="24"/>
  <c r="JW19" i="24"/>
  <c r="ABV18" i="24"/>
  <c r="MW20" i="24"/>
  <c r="ACV19" i="24"/>
  <c r="ZY19" i="24"/>
  <c r="EF20" i="24"/>
  <c r="AAF19" i="24"/>
  <c r="FA20" i="24"/>
  <c r="ADL20" i="24" s="1"/>
  <c r="ABU18" i="24"/>
  <c r="JT19" i="24"/>
  <c r="MZ19" i="24"/>
  <c r="ACW18" i="24"/>
  <c r="LN21" i="24"/>
  <c r="AEY21" i="24" s="1"/>
  <c r="CO21" i="24"/>
  <c r="AIY21" i="24" s="1"/>
  <c r="CP21" i="24" s="1"/>
  <c r="ZK21" i="24" s="1"/>
  <c r="FT21" i="24"/>
  <c r="FU21" i="24" s="1"/>
  <c r="CW21" i="24"/>
  <c r="FZ21" i="24"/>
  <c r="CN22" i="24"/>
  <c r="ZG18" i="24"/>
  <c r="ZD18" i="24"/>
  <c r="ID20" i="24"/>
  <c r="ABG19" i="24"/>
  <c r="ALX19" i="24"/>
  <c r="LP19" i="24" s="1"/>
  <c r="ALX20" i="24"/>
  <c r="ANG30" i="24"/>
  <c r="AAC19" i="24"/>
  <c r="ER20" i="24"/>
  <c r="NA27" i="24"/>
  <c r="MY27" i="24"/>
  <c r="AMJ27" i="24" s="1"/>
  <c r="AHZ17" i="24" a="1"/>
  <c r="AHZ17" i="24" s="1"/>
  <c r="AIB17" i="24" a="1"/>
  <c r="AIB17" i="24" s="1"/>
  <c r="AHW17" i="24" a="1"/>
  <c r="AHW17" i="24" s="1"/>
  <c r="AHY17" i="24" a="1"/>
  <c r="AHY17" i="24" s="1"/>
  <c r="AHX17" i="24" a="1"/>
  <c r="AHX17" i="24" s="1"/>
  <c r="AIA17" i="24" a="1"/>
  <c r="AIA17" i="24" s="1"/>
  <c r="ALY19" i="24"/>
  <c r="LS19" i="24" s="1"/>
  <c r="ALY20" i="24"/>
  <c r="LW19" i="24"/>
  <c r="AFB19" i="24" s="1"/>
  <c r="LU19" i="24"/>
  <c r="MK25" i="24"/>
  <c r="ACR24" i="24"/>
  <c r="MH26" i="24"/>
  <c r="ACQ25" i="24"/>
  <c r="HO27" i="24"/>
  <c r="ABB27" i="24" s="1"/>
  <c r="GW26" i="24"/>
  <c r="AAV26" i="24" s="1"/>
  <c r="ABH25" i="24"/>
  <c r="IG26" i="24"/>
  <c r="HU25" i="24"/>
  <c r="ABD24" i="24"/>
  <c r="EP28" i="24"/>
  <c r="EQ28" i="24" s="1"/>
  <c r="AJP28" i="24" s="1"/>
  <c r="FE28" i="24"/>
  <c r="FF28" i="24" s="1"/>
  <c r="ACC21" i="24"/>
  <c r="KR22" i="24"/>
  <c r="CL28" i="24"/>
  <c r="AIX28" i="24" s="1"/>
  <c r="ES28" i="24"/>
  <c r="ET28" i="24" s="1"/>
  <c r="AJQ28" i="24" s="1"/>
  <c r="EY28" i="24"/>
  <c r="EZ28" i="24" s="1"/>
  <c r="AJS28" i="24" s="1"/>
  <c r="JR29" i="24"/>
  <c r="AEI29" i="24" s="1"/>
  <c r="EV29" i="24"/>
  <c r="EW29" i="24" s="1"/>
  <c r="EP29" i="24"/>
  <c r="EQ29" i="24" s="1"/>
  <c r="ABP23" i="24"/>
  <c r="JE24" i="24"/>
  <c r="IV26" i="24"/>
  <c r="ABM25" i="24"/>
  <c r="HI25" i="24"/>
  <c r="AAZ24" i="24"/>
  <c r="CF28" i="24"/>
  <c r="AIV28" i="24" s="1"/>
  <c r="JR28" i="24"/>
  <c r="AEI28" i="24" s="1"/>
  <c r="FB28" i="24"/>
  <c r="EG28" i="24"/>
  <c r="EH28" i="24" s="1"/>
  <c r="AJM28" i="24" s="1"/>
  <c r="ABN25" i="24"/>
  <c r="IY26" i="24"/>
  <c r="AAI26" i="24"/>
  <c r="FJ27" i="24"/>
  <c r="ALD26" i="24"/>
  <c r="ALD28" i="24"/>
  <c r="ALD27" i="24"/>
  <c r="GH27" i="24"/>
  <c r="AAQ26" i="24"/>
  <c r="AAK26" i="24"/>
  <c r="FP27" i="24"/>
  <c r="AAJ26" i="24"/>
  <c r="FM27" i="24"/>
  <c r="JU27" i="24"/>
  <c r="JS27" i="24"/>
  <c r="ALH27" i="24" s="1"/>
  <c r="AJU27" i="24"/>
  <c r="AKT27" i="24"/>
  <c r="AAL25" i="24"/>
  <c r="FS26" i="24"/>
  <c r="ABK25" i="24"/>
  <c r="IP26" i="24"/>
  <c r="ACD21" i="24"/>
  <c r="KU22" i="24"/>
  <c r="ALE26" i="24"/>
  <c r="ALE27" i="24"/>
  <c r="ALE28" i="24"/>
  <c r="AIU28" i="24"/>
  <c r="CD28" i="24" s="1"/>
  <c r="JL28" i="24"/>
  <c r="AEG28" i="24" s="1"/>
  <c r="ED28" i="24"/>
  <c r="EE28" i="24" s="1"/>
  <c r="AJL28" i="24" s="1"/>
  <c r="EV28" i="24"/>
  <c r="EW28" i="24" s="1"/>
  <c r="AJR28" i="24" s="1"/>
  <c r="JO27" i="24"/>
  <c r="JM27" i="24"/>
  <c r="ALF27" i="24" s="1"/>
  <c r="IA26" i="24"/>
  <c r="ABF26" i="24" s="1"/>
  <c r="GT27" i="24"/>
  <c r="AAU27" i="24" s="1"/>
  <c r="MN35" i="24"/>
  <c r="ACS34" i="24"/>
  <c r="KC34" i="24"/>
  <c r="ABX33" i="24"/>
  <c r="KF35" i="24"/>
  <c r="ABY34" i="24"/>
  <c r="MQ36" i="24"/>
  <c r="ACT35" i="24"/>
  <c r="NO35" i="24"/>
  <c r="ADB34" i="24"/>
  <c r="LL27" i="24"/>
  <c r="ALW27" i="24" s="1"/>
  <c r="LM27" i="24" s="1"/>
  <c r="ACJ27" i="24" s="1"/>
  <c r="JZ35" i="24"/>
  <c r="ABW34" i="24"/>
  <c r="NL35" i="24"/>
  <c r="ADA34" i="24"/>
  <c r="EL35" i="24"/>
  <c r="AAA35" i="24" s="1"/>
  <c r="EO35" i="24"/>
  <c r="AAB35" i="24" s="1"/>
  <c r="DZ26" i="24"/>
  <c r="ZW26" i="24" s="1"/>
  <c r="HL27" i="24"/>
  <c r="ABA27" i="24" s="1"/>
  <c r="HX26" i="24"/>
  <c r="ABE26" i="24" s="1"/>
  <c r="LR26" i="24"/>
  <c r="GQ27" i="24"/>
  <c r="AAT27" i="24" s="1"/>
  <c r="GV27" i="24"/>
  <c r="AKI27" i="24" s="1"/>
  <c r="GM27" i="24"/>
  <c r="AKF27" i="24" s="1"/>
  <c r="AKR27" i="24"/>
  <c r="KZ26" i="24"/>
  <c r="ALS26" i="24" s="1"/>
  <c r="LA26" i="24" s="1"/>
  <c r="KQ26" i="24"/>
  <c r="ALP26" i="24" s="1"/>
  <c r="LF27" i="24"/>
  <c r="ALU27" i="24" s="1"/>
  <c r="LG27" i="24" s="1"/>
  <c r="ACH27" i="24" s="1"/>
  <c r="AKJ26" i="24"/>
  <c r="GZ26" i="24" s="1"/>
  <c r="AAW26" i="24" s="1"/>
  <c r="GY27" i="24"/>
  <c r="HZ27" i="24"/>
  <c r="AKS27" i="24" s="1"/>
  <c r="LC26" i="24"/>
  <c r="ALT26" i="24" s="1"/>
  <c r="LD26" i="24" s="1"/>
  <c r="ACG26" i="24" s="1"/>
  <c r="MD26" i="24"/>
  <c r="AMC26" i="24" s="1"/>
  <c r="ME26" i="24" s="1"/>
  <c r="ACP26" i="24" s="1"/>
  <c r="AKP27" i="24"/>
  <c r="HR27" i="24" s="1"/>
  <c r="ABC27" i="24" s="1"/>
  <c r="AJC26" i="24"/>
  <c r="AMP26" i="24"/>
  <c r="CV26" i="24"/>
  <c r="ZM26" i="24" s="1"/>
  <c r="CZ27" i="24"/>
  <c r="DA27" i="24" s="1"/>
  <c r="IO35" i="24"/>
  <c r="AKX35" i="24" s="1"/>
  <c r="IX34" i="24"/>
  <c r="ALA34" i="24" s="1"/>
  <c r="KH27" i="24"/>
  <c r="ALM27" i="24" s="1"/>
  <c r="KI27" i="24" s="1"/>
  <c r="ABZ27" i="24" s="1"/>
  <c r="KW27" i="24"/>
  <c r="ALR27" i="24" s="1"/>
  <c r="KX27" i="24" s="1"/>
  <c r="ACE27" i="24" s="1"/>
  <c r="MA27" i="24"/>
  <c r="AMB27" i="24" s="1"/>
  <c r="MB27" i="24" s="1"/>
  <c r="ACO27" i="24" s="1"/>
  <c r="KT27" i="24"/>
  <c r="ALQ27" i="24" s="1"/>
  <c r="LI27" i="24"/>
  <c r="ALV27" i="24" s="1"/>
  <c r="LJ27" i="24" s="1"/>
  <c r="ACI27" i="24" s="1"/>
  <c r="KN27" i="24"/>
  <c r="ALO27" i="24" s="1"/>
  <c r="KO27" i="24" s="1"/>
  <c r="ACB27" i="24" s="1"/>
  <c r="KK27" i="24"/>
  <c r="ALN27" i="24" s="1"/>
  <c r="HQ28" i="24"/>
  <c r="AKP28" i="24" s="1"/>
  <c r="GS28" i="24"/>
  <c r="AKH28" i="24" s="1"/>
  <c r="GJ28" i="24"/>
  <c r="AKE28" i="24" s="1"/>
  <c r="GK28" i="24" s="1"/>
  <c r="AAR28" i="24" s="1"/>
  <c r="HW28" i="24"/>
  <c r="AKR28" i="24" s="1"/>
  <c r="HN28" i="24"/>
  <c r="AKO28" i="24" s="1"/>
  <c r="HE28" i="24"/>
  <c r="AKL28" i="24" s="1"/>
  <c r="GP28" i="24"/>
  <c r="AKG28" i="24" s="1"/>
  <c r="HK28" i="24"/>
  <c r="AKN28" i="24" s="1"/>
  <c r="HB28" i="24"/>
  <c r="AKK28" i="24" s="1"/>
  <c r="EB27" i="24"/>
  <c r="CI28" i="24"/>
  <c r="AIW28" i="24" s="1"/>
  <c r="CA28" i="24"/>
  <c r="CL29" i="24"/>
  <c r="CA29" i="24"/>
  <c r="EC24" i="24"/>
  <c r="ZX24" i="24" s="1"/>
  <c r="DB23" i="24"/>
  <c r="ZO23" i="24" s="1"/>
  <c r="ANI30" i="24"/>
  <c r="DN27" i="24"/>
  <c r="ZS27" i="24" s="1"/>
  <c r="ANJ30" i="24"/>
  <c r="CH30" i="24" s="1"/>
  <c r="ANE30" i="24"/>
  <c r="CE29" i="24"/>
  <c r="ANC30" i="24"/>
  <c r="AND32" i="24"/>
  <c r="ANF32" i="24"/>
  <c r="DH29" i="24"/>
  <c r="ZQ29" i="24" s="1"/>
  <c r="NE26" i="24"/>
  <c r="AML26" i="24" s="1"/>
  <c r="NF26" i="24" s="1"/>
  <c r="ACY26" i="24" s="1"/>
  <c r="DW27" i="24"/>
  <c r="ZV27" i="24" s="1"/>
  <c r="DT29" i="24"/>
  <c r="ZU29" i="24" s="1"/>
  <c r="CS27" i="24"/>
  <c r="ZL27" i="24" s="1"/>
  <c r="DE28" i="24"/>
  <c r="DQ28" i="24"/>
  <c r="ZT28" i="24" s="1"/>
  <c r="AIT25" i="24"/>
  <c r="AMY28" i="24"/>
  <c r="AIH34" i="24"/>
  <c r="AIH35" i="24" s="1"/>
  <c r="BF39" i="24"/>
  <c r="BB40" i="24"/>
  <c r="BB39" i="24"/>
  <c r="BE45" i="24"/>
  <c r="ZP45" i="24" s="1"/>
  <c r="BE46" i="24"/>
  <c r="ZP46" i="24" s="1"/>
  <c r="AF132" i="17" l="1" a="1"/>
  <c r="AF132" i="17" s="1"/>
  <c r="PV24" i="24"/>
  <c r="AGJ24" i="24"/>
  <c r="RL25" i="24"/>
  <c r="AGX25" i="24"/>
  <c r="RL24" i="24"/>
  <c r="AGX24" i="24"/>
  <c r="QQ24" i="24"/>
  <c r="AGQ24" i="24"/>
  <c r="RC25" i="24"/>
  <c r="AGU25" i="24"/>
  <c r="GA21" i="24"/>
  <c r="ADC21" i="24"/>
  <c r="QW24" i="24"/>
  <c r="AGS24" i="24"/>
  <c r="RF25" i="24"/>
  <c r="AGV25" i="24"/>
  <c r="QZ24" i="24"/>
  <c r="AGT24" i="24"/>
  <c r="QE24" i="24"/>
  <c r="AGM24" i="24"/>
  <c r="NB28" i="24"/>
  <c r="AFL28" i="24"/>
  <c r="QZ25" i="24"/>
  <c r="AGT25" i="24"/>
  <c r="QH24" i="24"/>
  <c r="AGN24" i="24"/>
  <c r="QH25" i="24"/>
  <c r="AGN25" i="24"/>
  <c r="RF24" i="24"/>
  <c r="AGV24" i="24"/>
  <c r="QN24" i="24"/>
  <c r="AGP24" i="24"/>
  <c r="QQ25" i="24"/>
  <c r="AGQ25" i="24"/>
  <c r="RI25" i="24"/>
  <c r="AGW25" i="24"/>
  <c r="JP27" i="24"/>
  <c r="ALG27" i="24" s="1"/>
  <c r="AEH27" i="24"/>
  <c r="NB27" i="24"/>
  <c r="AMK27" i="24" s="1"/>
  <c r="AFL27" i="24"/>
  <c r="PS24" i="24"/>
  <c r="AGI24" i="24"/>
  <c r="HC28" i="24"/>
  <c r="AAX28" i="24" s="1"/>
  <c r="JV27" i="24"/>
  <c r="ALI27" i="24" s="1"/>
  <c r="AEJ27" i="24"/>
  <c r="QN25" i="24"/>
  <c r="AGP25" i="24"/>
  <c r="QZ26" i="24"/>
  <c r="AGT26" i="24"/>
  <c r="QK24" i="24"/>
  <c r="AGO24" i="24"/>
  <c r="QT25" i="24"/>
  <c r="AGR25" i="24"/>
  <c r="QK25" i="24"/>
  <c r="AGO25" i="24"/>
  <c r="QW25" i="24"/>
  <c r="AGS25" i="24"/>
  <c r="RI24" i="24"/>
  <c r="AGW24" i="24"/>
  <c r="OL40" i="24"/>
  <c r="AFX40" i="24"/>
  <c r="PV25" i="24"/>
  <c r="AGJ25" i="24"/>
  <c r="QT24" i="24"/>
  <c r="AGR24" i="24"/>
  <c r="PS25" i="24"/>
  <c r="AGI25" i="24"/>
  <c r="QE25" i="24"/>
  <c r="AGM25" i="24"/>
  <c r="RC24" i="24"/>
  <c r="AGU24" i="24"/>
  <c r="WG25" i="24"/>
  <c r="WH25" i="24" s="1"/>
  <c r="WE25" i="24"/>
  <c r="XC24" i="24"/>
  <c r="XE24" i="24"/>
  <c r="XF24" i="24" s="1"/>
  <c r="UU24" i="24"/>
  <c r="UW24" i="24"/>
  <c r="UX24" i="24" s="1"/>
  <c r="UU25" i="24"/>
  <c r="UW25" i="24"/>
  <c r="UX25" i="24" s="1"/>
  <c r="WY25" i="24"/>
  <c r="WZ25" i="24" s="1"/>
  <c r="WW25" i="24"/>
  <c r="TY24" i="24"/>
  <c r="TZ24" i="24" s="1"/>
  <c r="TW24" i="24"/>
  <c r="WQ25" i="24"/>
  <c r="WS25" i="24"/>
  <c r="WT25" i="24" s="1"/>
  <c r="TG24" i="24"/>
  <c r="TH24" i="24" s="1"/>
  <c r="TE24" i="24"/>
  <c r="VY24" i="24"/>
  <c r="WA24" i="24"/>
  <c r="WB24" i="24" s="1"/>
  <c r="XQ24" i="24"/>
  <c r="XR24" i="24" s="1"/>
  <c r="XO24" i="24"/>
  <c r="UI24" i="24"/>
  <c r="UN24" i="24"/>
  <c r="UO24" i="24" s="1"/>
  <c r="TY25" i="24"/>
  <c r="TZ25" i="24" s="1"/>
  <c r="TW25" i="24"/>
  <c r="SO24" i="24"/>
  <c r="SP24" i="24" s="1"/>
  <c r="SM24" i="24"/>
  <c r="VI25" i="24"/>
  <c r="VJ25" i="24" s="1"/>
  <c r="VG25" i="24"/>
  <c r="UL25" i="24"/>
  <c r="UQ25" i="24"/>
  <c r="UR25" i="24" s="1"/>
  <c r="VC25" i="24"/>
  <c r="VD25" i="24" s="1"/>
  <c r="VA25" i="24"/>
  <c r="TK24" i="24"/>
  <c r="TM24" i="24"/>
  <c r="TN24" i="24" s="1"/>
  <c r="YO26" i="24"/>
  <c r="YP26" i="24" s="1"/>
  <c r="YM26" i="24"/>
  <c r="VC24" i="24"/>
  <c r="VD24" i="24" s="1"/>
  <c r="VA24" i="24"/>
  <c r="RW25" i="24"/>
  <c r="RX25" i="24" s="1"/>
  <c r="RU25" i="24"/>
  <c r="XU25" i="24"/>
  <c r="XW25" i="24"/>
  <c r="XX25" i="24" s="1"/>
  <c r="TM25" i="24"/>
  <c r="TN25" i="24" s="1"/>
  <c r="TK25" i="24"/>
  <c r="OB42" i="24"/>
  <c r="AFU42" i="24" s="1"/>
  <c r="OK41" i="24"/>
  <c r="OC41" i="24"/>
  <c r="UE26" i="24"/>
  <c r="UF26" i="24" s="1"/>
  <c r="UC26" i="24"/>
  <c r="VY25" i="24"/>
  <c r="WA25" i="24"/>
  <c r="WB25" i="24" s="1"/>
  <c r="WG24" i="24"/>
  <c r="WH24" i="24" s="1"/>
  <c r="WE24" i="24"/>
  <c r="XQ25" i="24"/>
  <c r="XR25" i="24" s="1"/>
  <c r="XO25" i="24"/>
  <c r="UC25" i="24"/>
  <c r="UE25" i="24"/>
  <c r="UF25" i="24" s="1"/>
  <c r="XU24" i="24"/>
  <c r="XW24" i="24"/>
  <c r="XX24" i="24" s="1"/>
  <c r="SU24" i="24"/>
  <c r="SV24" i="24" s="1"/>
  <c r="SS24" i="24"/>
  <c r="SO25" i="24"/>
  <c r="SP25" i="24" s="1"/>
  <c r="SM25" i="24"/>
  <c r="SG24" i="24"/>
  <c r="SI24" i="24"/>
  <c r="SJ24" i="24" s="1"/>
  <c r="XI25" i="24"/>
  <c r="XK25" i="24"/>
  <c r="XL25" i="24" s="1"/>
  <c r="UI25" i="24"/>
  <c r="UN25" i="24"/>
  <c r="UO25" i="24" s="1"/>
  <c r="SU25" i="24"/>
  <c r="SV25" i="24" s="1"/>
  <c r="SS25" i="24"/>
  <c r="VG24" i="24"/>
  <c r="VI24" i="24"/>
  <c r="VJ24" i="24" s="1"/>
  <c r="SC25" i="24"/>
  <c r="SD25" i="24" s="1"/>
  <c r="SA25" i="24"/>
  <c r="UL23" i="24"/>
  <c r="UQ23" i="24"/>
  <c r="UR23" i="24" s="1"/>
  <c r="TG25" i="24"/>
  <c r="TH25" i="24" s="1"/>
  <c r="TE25" i="24"/>
  <c r="TS24" i="24"/>
  <c r="TT24" i="24" s="1"/>
  <c r="TQ24" i="24"/>
  <c r="XE25" i="24"/>
  <c r="XF25" i="24" s="1"/>
  <c r="XC25" i="24"/>
  <c r="XK24" i="24"/>
  <c r="XL24" i="24" s="1"/>
  <c r="XI24" i="24"/>
  <c r="UL24" i="24"/>
  <c r="UQ24" i="24"/>
  <c r="UR24" i="24" s="1"/>
  <c r="TQ25" i="24"/>
  <c r="TS25" i="24"/>
  <c r="TT25" i="24" s="1"/>
  <c r="WY23" i="24"/>
  <c r="WZ23" i="24" s="1"/>
  <c r="WW23" i="24"/>
  <c r="WY24" i="24"/>
  <c r="WZ24" i="24" s="1"/>
  <c r="WW24" i="24"/>
  <c r="SY24" i="24"/>
  <c r="TA24" i="24"/>
  <c r="TB24" i="24" s="1"/>
  <c r="VF26" i="24"/>
  <c r="QP26" i="24"/>
  <c r="PU26" i="24"/>
  <c r="SL26" i="24"/>
  <c r="TV26" i="24"/>
  <c r="WP26" i="24"/>
  <c r="RW24" i="24"/>
  <c r="RX24" i="24" s="1"/>
  <c r="QD26" i="24"/>
  <c r="QS26" i="24"/>
  <c r="VX26" i="24"/>
  <c r="UH26" i="24"/>
  <c r="RN26" i="24"/>
  <c r="RO26" i="24" s="1"/>
  <c r="RZ26" i="24"/>
  <c r="RE26" i="24"/>
  <c r="XT26" i="24"/>
  <c r="XN26" i="24"/>
  <c r="TJ26" i="24"/>
  <c r="TD26" i="24"/>
  <c r="RK26" i="24"/>
  <c r="RQ26" i="24"/>
  <c r="RR26" i="24" s="1"/>
  <c r="QM26" i="24"/>
  <c r="QG26" i="24"/>
  <c r="UT26" i="24"/>
  <c r="QJ26" i="24"/>
  <c r="UZ26" i="24"/>
  <c r="PR26" i="24"/>
  <c r="WD26" i="24"/>
  <c r="SR26" i="24"/>
  <c r="SC24" i="24"/>
  <c r="SD24" i="24" s="1"/>
  <c r="HF27" i="24"/>
  <c r="AAY27" i="24" s="1"/>
  <c r="QV26" i="24"/>
  <c r="XB26" i="24"/>
  <c r="XH26" i="24"/>
  <c r="SF27" i="24"/>
  <c r="XH27" i="24"/>
  <c r="YL27" i="24"/>
  <c r="RT26" i="24"/>
  <c r="RB26" i="24"/>
  <c r="RH26" i="24"/>
  <c r="TP26" i="24"/>
  <c r="SX26" i="24"/>
  <c r="SF26" i="24"/>
  <c r="CE30" i="24"/>
  <c r="CF30" i="24" s="1"/>
  <c r="CB30" i="24"/>
  <c r="CC30" i="24" s="1"/>
  <c r="KL27" i="24"/>
  <c r="ACA27" i="24" s="1"/>
  <c r="ACF26" i="24"/>
  <c r="CI29" i="24"/>
  <c r="ZR26" i="24"/>
  <c r="DK27" i="24"/>
  <c r="FB29" i="24"/>
  <c r="ES29" i="24"/>
  <c r="ET29" i="24" s="1"/>
  <c r="AJQ29" i="24" s="1"/>
  <c r="GN27" i="24"/>
  <c r="AAS27" i="24" s="1"/>
  <c r="AJP29" i="24"/>
  <c r="HO28" i="24"/>
  <c r="ABB28" i="24" s="1"/>
  <c r="ACK19" i="24"/>
  <c r="LP20" i="24"/>
  <c r="ALZ19" i="24"/>
  <c r="LV19" i="24" s="1"/>
  <c r="ALZ20" i="24"/>
  <c r="ZG19" i="24"/>
  <c r="ZD19" i="24"/>
  <c r="MU30" i="24"/>
  <c r="MX30" i="24"/>
  <c r="AFK30" i="24" s="1"/>
  <c r="MS30" i="24"/>
  <c r="AMH30" i="24" s="1"/>
  <c r="AAD20" i="24"/>
  <c r="EU21" i="24"/>
  <c r="MX29" i="24"/>
  <c r="AFK29" i="24" s="1"/>
  <c r="MV29" i="24"/>
  <c r="AMI29" i="24" s="1"/>
  <c r="AIA18" i="24" a="1"/>
  <c r="AIA18" i="24" s="1"/>
  <c r="AIB18" i="24" a="1"/>
  <c r="AIB18" i="24" s="1"/>
  <c r="AHW18" i="24" a="1"/>
  <c r="AHW18" i="24" s="1"/>
  <c r="AHZ18" i="24" a="1"/>
  <c r="AHZ18" i="24" s="1"/>
  <c r="AHX18" i="24" a="1"/>
  <c r="AHX18" i="24" s="1"/>
  <c r="AHY18" i="24" a="1"/>
  <c r="AHY18" i="24" s="1"/>
  <c r="ZJ20" i="24"/>
  <c r="CM21" i="24"/>
  <c r="ABS19" i="24"/>
  <c r="JN20" i="24"/>
  <c r="AOD31" i="24"/>
  <c r="MR31" i="24" s="1"/>
  <c r="AFI31" i="24" s="1"/>
  <c r="LS20" i="24"/>
  <c r="GC22" i="24"/>
  <c r="FW22" i="24"/>
  <c r="FX22" i="24" s="1"/>
  <c r="CN23" i="24"/>
  <c r="CO22" i="24"/>
  <c r="AIY22" i="24" s="1"/>
  <c r="CP22" i="24" s="1"/>
  <c r="ZK22" i="24" s="1"/>
  <c r="CW22" i="24"/>
  <c r="CX22" i="24" s="1"/>
  <c r="MZ20" i="24"/>
  <c r="ACW19" i="24"/>
  <c r="MW21" i="24"/>
  <c r="ACV20" i="24"/>
  <c r="AMJ28" i="24"/>
  <c r="ZH20" i="24"/>
  <c r="CG21" i="24"/>
  <c r="ZN20" i="24"/>
  <c r="ABT19" i="24"/>
  <c r="JQ20" i="24"/>
  <c r="JH20" i="24"/>
  <c r="ABQ19" i="24"/>
  <c r="AKB21" i="24"/>
  <c r="GB21" i="24" s="1"/>
  <c r="AKB22" i="24"/>
  <c r="JT20" i="24"/>
  <c r="ABU19" i="24"/>
  <c r="ZI20" i="24"/>
  <c r="CJ21" i="24"/>
  <c r="AMK28" i="24"/>
  <c r="LT21" i="24"/>
  <c r="AFA21" i="24" s="1"/>
  <c r="CX21" i="24"/>
  <c r="AJB21" i="24" s="1"/>
  <c r="CY21" i="24" s="1"/>
  <c r="JW20" i="24"/>
  <c r="ABV19" i="24"/>
  <c r="AAN20" i="24"/>
  <c r="FY21" i="24"/>
  <c r="AAN21" i="24" s="1"/>
  <c r="FG21" i="24"/>
  <c r="AAH20" i="24"/>
  <c r="AAE20" i="24"/>
  <c r="EX21" i="24"/>
  <c r="AAC20" i="24"/>
  <c r="ER21" i="24"/>
  <c r="AJZ21" i="24"/>
  <c r="FV21" i="24" s="1"/>
  <c r="AJZ22" i="24"/>
  <c r="AAF20" i="24"/>
  <c r="FA21" i="24"/>
  <c r="ADL21" i="24" s="1"/>
  <c r="ACX19" i="24"/>
  <c r="NC20" i="24"/>
  <c r="AHG17" i="24"/>
  <c r="ABG20" i="24"/>
  <c r="ID21" i="24"/>
  <c r="ZZ20" i="24"/>
  <c r="EI21" i="24"/>
  <c r="ACM18" i="24"/>
  <c r="AAM20" i="24"/>
  <c r="ZE18" i="24"/>
  <c r="LQ21" i="24"/>
  <c r="LO21" i="24"/>
  <c r="EF21" i="24"/>
  <c r="ZY20" i="24"/>
  <c r="GE21" i="24"/>
  <c r="AAP21" i="24" s="1"/>
  <c r="AAP20" i="24"/>
  <c r="JK20" i="24"/>
  <c r="ABR19" i="24"/>
  <c r="MT22" i="24"/>
  <c r="ACU21" i="24"/>
  <c r="AAO20" i="24"/>
  <c r="GW27" i="24"/>
  <c r="AAV27" i="24" s="1"/>
  <c r="MK26" i="24"/>
  <c r="ACR25" i="24"/>
  <c r="ACQ26" i="24"/>
  <c r="MH27" i="24"/>
  <c r="AIX29" i="24"/>
  <c r="IA27" i="24"/>
  <c r="ABF27" i="24" s="1"/>
  <c r="AAK27" i="24"/>
  <c r="FP28" i="24"/>
  <c r="JE25" i="24"/>
  <c r="ABP24" i="24"/>
  <c r="ACC22" i="24"/>
  <c r="KR23" i="24"/>
  <c r="IV27" i="24"/>
  <c r="ABM26" i="24"/>
  <c r="JU28" i="24"/>
  <c r="JS28" i="24"/>
  <c r="ALH28" i="24" s="1"/>
  <c r="HU26" i="24"/>
  <c r="ABD25" i="24"/>
  <c r="AIU29" i="24"/>
  <c r="CD29" i="24" s="1"/>
  <c r="JF29" i="24"/>
  <c r="AEE29" i="24" s="1"/>
  <c r="EY29" i="24"/>
  <c r="EZ29" i="24" s="1"/>
  <c r="AJS29" i="24" s="1"/>
  <c r="EG29" i="24"/>
  <c r="EH29" i="24" s="1"/>
  <c r="AJM29" i="24" s="1"/>
  <c r="AAI27" i="24"/>
  <c r="FJ28" i="24"/>
  <c r="ACD22" i="24"/>
  <c r="KU23" i="24"/>
  <c r="GH28" i="24"/>
  <c r="AAQ27" i="24"/>
  <c r="ABN26" i="24"/>
  <c r="IY27" i="24"/>
  <c r="JO29" i="24"/>
  <c r="JM29" i="24"/>
  <c r="ABH26" i="24"/>
  <c r="IG27" i="24"/>
  <c r="FE30" i="24"/>
  <c r="FF30" i="24" s="1"/>
  <c r="EP30" i="24"/>
  <c r="EQ30" i="24" s="1"/>
  <c r="AJP30" i="24" s="1"/>
  <c r="JR30" i="24"/>
  <c r="AEI30" i="24" s="1"/>
  <c r="FB30" i="24"/>
  <c r="EG30" i="24"/>
  <c r="EH30" i="24" s="1"/>
  <c r="ABK26" i="24"/>
  <c r="IP27" i="24"/>
  <c r="AAJ27" i="24"/>
  <c r="FM28" i="24"/>
  <c r="AKT28" i="24"/>
  <c r="AJU28" i="24"/>
  <c r="HI26" i="24"/>
  <c r="AAZ25" i="24"/>
  <c r="AJR29" i="24"/>
  <c r="CF29" i="24"/>
  <c r="AIV29" i="24" s="1"/>
  <c r="ED29" i="24"/>
  <c r="EE29" i="24" s="1"/>
  <c r="AJL29" i="24" s="1"/>
  <c r="FE29" i="24"/>
  <c r="FF29" i="24" s="1"/>
  <c r="JO28" i="24"/>
  <c r="JM28" i="24"/>
  <c r="ALF28" i="24" s="1"/>
  <c r="AAL26" i="24"/>
  <c r="FS27" i="24"/>
  <c r="JU29" i="24"/>
  <c r="JS29" i="24"/>
  <c r="GT28" i="24"/>
  <c r="AAU28" i="24" s="1"/>
  <c r="KF36" i="24"/>
  <c r="ABY35" i="24"/>
  <c r="MN36" i="24"/>
  <c r="ACS35" i="24"/>
  <c r="KC35" i="24"/>
  <c r="ABX34" i="24"/>
  <c r="MQ37" i="24"/>
  <c r="ACT36" i="24"/>
  <c r="JZ36" i="24"/>
  <c r="ABW35" i="24"/>
  <c r="NL36" i="24"/>
  <c r="ADA35" i="24"/>
  <c r="NO36" i="24"/>
  <c r="ADB35" i="24"/>
  <c r="EL36" i="24"/>
  <c r="AAA36" i="24" s="1"/>
  <c r="DZ27" i="24"/>
  <c r="ZW27" i="24" s="1"/>
  <c r="EO36" i="24"/>
  <c r="AAB36" i="24" s="1"/>
  <c r="HR28" i="24"/>
  <c r="LL28" i="24"/>
  <c r="ALW28" i="24" s="1"/>
  <c r="LM28" i="24" s="1"/>
  <c r="ACJ28" i="24" s="1"/>
  <c r="HX27" i="24"/>
  <c r="ABE27" i="24" s="1"/>
  <c r="HL28" i="24"/>
  <c r="ABA28" i="24" s="1"/>
  <c r="GQ28" i="24"/>
  <c r="AAT28" i="24" s="1"/>
  <c r="HF28" i="24"/>
  <c r="AAY28" i="24" s="1"/>
  <c r="KZ27" i="24"/>
  <c r="ALS27" i="24" s="1"/>
  <c r="LA27" i="24" s="1"/>
  <c r="KQ27" i="24"/>
  <c r="ALP27" i="24" s="1"/>
  <c r="GV28" i="24"/>
  <c r="AKI28" i="24" s="1"/>
  <c r="GM28" i="24"/>
  <c r="AKF28" i="24" s="1"/>
  <c r="GY28" i="24"/>
  <c r="AKJ28" i="24" s="1"/>
  <c r="HZ28" i="24"/>
  <c r="AKS28" i="24" s="1"/>
  <c r="AKJ27" i="24"/>
  <c r="GZ27" i="24" s="1"/>
  <c r="AAW27" i="24" s="1"/>
  <c r="LF28" i="24"/>
  <c r="ALU28" i="24" s="1"/>
  <c r="LG28" i="24" s="1"/>
  <c r="ACH28" i="24" s="1"/>
  <c r="LC27" i="24"/>
  <c r="ALT27" i="24" s="1"/>
  <c r="LD27" i="24" s="1"/>
  <c r="ACG27" i="24" s="1"/>
  <c r="MD27" i="24"/>
  <c r="AMC27" i="24" s="1"/>
  <c r="ME27" i="24" s="1"/>
  <c r="ACP27" i="24" s="1"/>
  <c r="AJC27" i="24"/>
  <c r="AMP27" i="24"/>
  <c r="CV27" i="24"/>
  <c r="ZM27" i="24" s="1"/>
  <c r="CZ28" i="24"/>
  <c r="CZ29" i="24"/>
  <c r="IO36" i="24"/>
  <c r="AKX36" i="24" s="1"/>
  <c r="IX35" i="24"/>
  <c r="ALA35" i="24" s="1"/>
  <c r="HK29" i="24"/>
  <c r="AKN29" i="24" s="1"/>
  <c r="HB29" i="24"/>
  <c r="AKK29" i="24" s="1"/>
  <c r="HC29" i="24" s="1"/>
  <c r="AAX29" i="24" s="1"/>
  <c r="HQ29" i="24"/>
  <c r="AKP29" i="24" s="1"/>
  <c r="GS29" i="24"/>
  <c r="AKH29" i="24" s="1"/>
  <c r="GJ29" i="24"/>
  <c r="AKE29" i="24" s="1"/>
  <c r="GK29" i="24" s="1"/>
  <c r="AAR29" i="24" s="1"/>
  <c r="HW29" i="24"/>
  <c r="AKR29" i="24" s="1"/>
  <c r="HN29" i="24"/>
  <c r="AKO29" i="24" s="1"/>
  <c r="GP29" i="24"/>
  <c r="AKG29" i="24" s="1"/>
  <c r="HE29" i="24"/>
  <c r="AKL29" i="24" s="1"/>
  <c r="LI28" i="24"/>
  <c r="ALV28" i="24" s="1"/>
  <c r="LJ28" i="24" s="1"/>
  <c r="ACI28" i="24" s="1"/>
  <c r="KK28" i="24"/>
  <c r="ALN28" i="24" s="1"/>
  <c r="KL28" i="24" s="1"/>
  <c r="ACA28" i="24" s="1"/>
  <c r="LO28" i="24"/>
  <c r="KH28" i="24"/>
  <c r="ALM28" i="24" s="1"/>
  <c r="KI28" i="24" s="1"/>
  <c r="ABZ28" i="24" s="1"/>
  <c r="LU28" i="24"/>
  <c r="KW28" i="24"/>
  <c r="ALR28" i="24" s="1"/>
  <c r="KX28" i="24" s="1"/>
  <c r="ACE28" i="24" s="1"/>
  <c r="KN28" i="24"/>
  <c r="ALO28" i="24" s="1"/>
  <c r="KO28" i="24" s="1"/>
  <c r="ACB28" i="24" s="1"/>
  <c r="MA28" i="24"/>
  <c r="AMB28" i="24" s="1"/>
  <c r="MB28" i="24" s="1"/>
  <c r="ACO28" i="24" s="1"/>
  <c r="AIW29" i="24"/>
  <c r="DB24" i="24"/>
  <c r="ZO24" i="24" s="1"/>
  <c r="EB28" i="24"/>
  <c r="EC25" i="24"/>
  <c r="ZX25" i="24" s="1"/>
  <c r="CI30" i="24"/>
  <c r="AIW30" i="24" s="1"/>
  <c r="CA30" i="24"/>
  <c r="EB29" i="24"/>
  <c r="DN28" i="24"/>
  <c r="ZS28" i="24" s="1"/>
  <c r="CK30" i="24"/>
  <c r="ANC31" i="24"/>
  <c r="AOD32" i="24" s="1"/>
  <c r="MR32" i="24" s="1"/>
  <c r="AFI32" i="24" s="1"/>
  <c r="ANI31" i="24"/>
  <c r="CB31" i="24" s="1"/>
  <c r="CC31" i="24" s="1"/>
  <c r="ANE31" i="24"/>
  <c r="ANG31" i="24"/>
  <c r="ANJ31" i="24"/>
  <c r="AND33" i="24"/>
  <c r="ANH33" i="24"/>
  <c r="ANF33" i="24"/>
  <c r="DH30" i="24"/>
  <c r="ZQ30" i="24" s="1"/>
  <c r="DQ29" i="24"/>
  <c r="ZT29" i="24" s="1"/>
  <c r="DE29" i="24"/>
  <c r="NE27" i="24"/>
  <c r="AML27" i="24" s="1"/>
  <c r="NF27" i="24" s="1"/>
  <c r="ACY27" i="24" s="1"/>
  <c r="DW28" i="24"/>
  <c r="ZV28" i="24" s="1"/>
  <c r="DT30" i="24"/>
  <c r="ZU30" i="24" s="1"/>
  <c r="CS28" i="24"/>
  <c r="ZL28" i="24" s="1"/>
  <c r="AIT26" i="24"/>
  <c r="AMY29" i="24"/>
  <c r="AIH36" i="24"/>
  <c r="AIH37" i="24" s="1"/>
  <c r="BD40" i="24"/>
  <c r="BF40" i="24"/>
  <c r="BC46" i="24"/>
  <c r="AF133" i="17" l="1" a="1"/>
  <c r="AF133" i="17" s="1"/>
  <c r="JP28" i="24"/>
  <c r="ALG28" i="24" s="1"/>
  <c r="AEH28" i="24"/>
  <c r="PS26" i="24"/>
  <c r="AGI26" i="24"/>
  <c r="QQ26" i="24"/>
  <c r="AGQ26" i="24"/>
  <c r="QT26" i="24"/>
  <c r="AGR26" i="24"/>
  <c r="QK26" i="24"/>
  <c r="AGO26" i="24"/>
  <c r="QE26" i="24"/>
  <c r="AGM26" i="24"/>
  <c r="RI26" i="24"/>
  <c r="AGW26" i="24"/>
  <c r="QW26" i="24"/>
  <c r="AGS26" i="24"/>
  <c r="OL41" i="24"/>
  <c r="AFX41" i="24"/>
  <c r="JV29" i="24"/>
  <c r="AEJ29" i="24"/>
  <c r="MV30" i="24"/>
  <c r="AFJ30" i="24"/>
  <c r="RC26" i="24"/>
  <c r="AGU26" i="24"/>
  <c r="QH26" i="24"/>
  <c r="AGN26" i="24"/>
  <c r="RF26" i="24"/>
  <c r="AGV26" i="24"/>
  <c r="JP29" i="24"/>
  <c r="AEH29" i="24"/>
  <c r="JV28" i="24"/>
  <c r="ALI28" i="24" s="1"/>
  <c r="AEJ28" i="24"/>
  <c r="QN26" i="24"/>
  <c r="AGP26" i="24"/>
  <c r="GD22" i="24"/>
  <c r="ADD22" i="24"/>
  <c r="LR21" i="24"/>
  <c r="AEZ21" i="24"/>
  <c r="RL26" i="24"/>
  <c r="AGX26" i="24"/>
  <c r="PV26" i="24"/>
  <c r="AGJ26" i="24"/>
  <c r="TQ26" i="24"/>
  <c r="TS26" i="24"/>
  <c r="TT26" i="24" s="1"/>
  <c r="XE26" i="24"/>
  <c r="XF26" i="24" s="1"/>
  <c r="XC26" i="24"/>
  <c r="XQ26" i="24"/>
  <c r="XR26" i="24" s="1"/>
  <c r="XO26" i="24"/>
  <c r="SY26" i="24"/>
  <c r="TA26" i="24"/>
  <c r="TB26" i="24" s="1"/>
  <c r="VI26" i="24"/>
  <c r="VJ26" i="24" s="1"/>
  <c r="VG26" i="24"/>
  <c r="UU26" i="24"/>
  <c r="UW26" i="24"/>
  <c r="UX26" i="24" s="1"/>
  <c r="XW26" i="24"/>
  <c r="XX26" i="24" s="1"/>
  <c r="XU26" i="24"/>
  <c r="WQ26" i="24"/>
  <c r="WS26" i="24"/>
  <c r="WT26" i="24" s="1"/>
  <c r="OB43" i="24"/>
  <c r="AFU43" i="24" s="1"/>
  <c r="OK42" i="24"/>
  <c r="OC42" i="24"/>
  <c r="RW26" i="24"/>
  <c r="RX26" i="24" s="1"/>
  <c r="RU26" i="24"/>
  <c r="SC26" i="24"/>
  <c r="SD26" i="24" s="1"/>
  <c r="SA26" i="24"/>
  <c r="TY26" i="24"/>
  <c r="TZ26" i="24" s="1"/>
  <c r="TW26" i="24"/>
  <c r="XI26" i="24"/>
  <c r="XK26" i="24"/>
  <c r="XL26" i="24" s="1"/>
  <c r="YO27" i="24"/>
  <c r="YP27" i="24" s="1"/>
  <c r="YM27" i="24"/>
  <c r="SU26" i="24"/>
  <c r="SV26" i="24" s="1"/>
  <c r="SS26" i="24"/>
  <c r="SM26" i="24"/>
  <c r="SO26" i="24"/>
  <c r="SP26" i="24" s="1"/>
  <c r="TM26" i="24"/>
  <c r="TN26" i="24" s="1"/>
  <c r="TK26" i="24"/>
  <c r="XK27" i="24"/>
  <c r="XL27" i="24" s="1"/>
  <c r="XI27" i="24"/>
  <c r="WE26" i="24"/>
  <c r="WG26" i="24"/>
  <c r="WH26" i="24" s="1"/>
  <c r="UI26" i="24"/>
  <c r="UN26" i="24"/>
  <c r="UO26" i="24" s="1"/>
  <c r="VC26" i="24"/>
  <c r="VD26" i="24" s="1"/>
  <c r="VA26" i="24"/>
  <c r="SI26" i="24"/>
  <c r="SJ26" i="24" s="1"/>
  <c r="SG26" i="24"/>
  <c r="SI27" i="24"/>
  <c r="SJ27" i="24" s="1"/>
  <c r="SG27" i="24"/>
  <c r="TG26" i="24"/>
  <c r="TH26" i="24" s="1"/>
  <c r="TE26" i="24"/>
  <c r="WA26" i="24"/>
  <c r="WB26" i="24" s="1"/>
  <c r="VY26" i="24"/>
  <c r="RZ27" i="24"/>
  <c r="RB27" i="24"/>
  <c r="XT27" i="24"/>
  <c r="RQ27" i="24"/>
  <c r="RR27" i="24" s="1"/>
  <c r="GN28" i="24"/>
  <c r="AAS28" i="24" s="1"/>
  <c r="UB27" i="24"/>
  <c r="TJ27" i="24"/>
  <c r="WD27" i="24"/>
  <c r="PU27" i="24"/>
  <c r="QM27" i="24"/>
  <c r="TD27" i="24"/>
  <c r="SL27" i="24"/>
  <c r="RE27" i="24"/>
  <c r="RK27" i="24"/>
  <c r="RT27" i="24"/>
  <c r="WV28" i="24"/>
  <c r="SR28" i="24"/>
  <c r="UB28" i="24"/>
  <c r="YL28" i="24"/>
  <c r="WD28" i="24"/>
  <c r="SX27" i="24"/>
  <c r="WV26" i="24"/>
  <c r="QD27" i="24"/>
  <c r="QJ27" i="24"/>
  <c r="VF27" i="24"/>
  <c r="UZ27" i="24"/>
  <c r="QP27" i="24"/>
  <c r="QG27" i="24"/>
  <c r="UK26" i="24"/>
  <c r="TV27" i="24"/>
  <c r="WP27" i="24"/>
  <c r="TP27" i="24"/>
  <c r="SR27" i="24"/>
  <c r="PR27" i="24"/>
  <c r="QS27" i="24"/>
  <c r="UT27" i="24"/>
  <c r="XN27" i="24"/>
  <c r="UH27" i="24"/>
  <c r="QV27" i="24"/>
  <c r="QY27" i="24"/>
  <c r="VX27" i="24"/>
  <c r="RH27" i="24"/>
  <c r="RN27" i="24"/>
  <c r="RO27" i="24" s="1"/>
  <c r="XB27" i="24"/>
  <c r="ACF27" i="24"/>
  <c r="ZR27" i="24"/>
  <c r="DK28" i="24"/>
  <c r="HO29" i="24"/>
  <c r="ABB29" i="24" s="1"/>
  <c r="AMI30" i="24"/>
  <c r="ZN21" i="24"/>
  <c r="MX32" i="24"/>
  <c r="AFK32" i="24" s="1"/>
  <c r="MU32" i="24"/>
  <c r="MS32" i="24"/>
  <c r="JK21" i="24"/>
  <c r="ABR20" i="24"/>
  <c r="AAH21" i="24"/>
  <c r="FG22" i="24"/>
  <c r="AKA22" i="24"/>
  <c r="FY22" i="24" s="1"/>
  <c r="AKA23" i="24"/>
  <c r="NA29" i="24"/>
  <c r="MY29" i="24"/>
  <c r="AMJ29" i="24" s="1"/>
  <c r="AHX19" i="24" a="1"/>
  <c r="AHX19" i="24" s="1"/>
  <c r="AIB19" i="24" a="1"/>
  <c r="AIB19" i="24" s="1"/>
  <c r="AHZ19" i="24" a="1"/>
  <c r="AHZ19" i="24" s="1"/>
  <c r="AIA19" i="24" a="1"/>
  <c r="AIA19" i="24" s="1"/>
  <c r="AHY19" i="24" a="1"/>
  <c r="AHY19" i="24" s="1"/>
  <c r="AHW19" i="24" a="1"/>
  <c r="AHW19" i="24" s="1"/>
  <c r="ANE32" i="24"/>
  <c r="NC21" i="24"/>
  <c r="ACX20" i="24"/>
  <c r="JQ21" i="24"/>
  <c r="ABT20" i="24"/>
  <c r="ACV21" i="24"/>
  <c r="MW22" i="24"/>
  <c r="AHG18" i="24"/>
  <c r="JH21" i="24"/>
  <c r="ABQ20" i="24"/>
  <c r="ACM19" i="24"/>
  <c r="LV20" i="24"/>
  <c r="MU31" i="24"/>
  <c r="AFJ31" i="24" s="1"/>
  <c r="MS31" i="24"/>
  <c r="AMH31" i="24" s="1"/>
  <c r="AAD21" i="24"/>
  <c r="EU22" i="24"/>
  <c r="GB22" i="24"/>
  <c r="AAO21" i="24"/>
  <c r="ZY21" i="24"/>
  <c r="EF22" i="24"/>
  <c r="AAF21" i="24"/>
  <c r="FA22" i="24"/>
  <c r="ADL22" i="24" s="1"/>
  <c r="ABV20" i="24"/>
  <c r="JW21" i="24"/>
  <c r="ABU20" i="24"/>
  <c r="JT21" i="24"/>
  <c r="MZ21" i="24"/>
  <c r="ACW20" i="24"/>
  <c r="NA30" i="24"/>
  <c r="MY30" i="24"/>
  <c r="AAC21" i="24"/>
  <c r="ER22" i="24"/>
  <c r="AKC22" i="24"/>
  <c r="GE22" i="24" s="1"/>
  <c r="AKC23" i="24"/>
  <c r="ALX21" i="24"/>
  <c r="LP21" i="24" s="1"/>
  <c r="ALX22" i="24"/>
  <c r="EI22" i="24"/>
  <c r="ZZ21" i="24"/>
  <c r="AAE21" i="24"/>
  <c r="EX22" i="24"/>
  <c r="AJB22" i="24"/>
  <c r="CY22" i="24" s="1"/>
  <c r="JN21" i="24"/>
  <c r="ABS20" i="24"/>
  <c r="ACK20" i="24"/>
  <c r="AAM21" i="24"/>
  <c r="FV22" i="24"/>
  <c r="ZI21" i="24"/>
  <c r="CJ22" i="24"/>
  <c r="MT23" i="24"/>
  <c r="ACU22" i="24"/>
  <c r="ALY21" i="24"/>
  <c r="LS21" i="24" s="1"/>
  <c r="ALY22" i="24"/>
  <c r="LW21" i="24"/>
  <c r="AFB21" i="24" s="1"/>
  <c r="LU21" i="24"/>
  <c r="CG22" i="24"/>
  <c r="ZH21" i="24"/>
  <c r="ZE19" i="24"/>
  <c r="GW28" i="24"/>
  <c r="AAV28" i="24" s="1"/>
  <c r="ID22" i="24"/>
  <c r="ABG21" i="24"/>
  <c r="LN23" i="24"/>
  <c r="AEY23" i="24" s="1"/>
  <c r="FT23" i="24"/>
  <c r="FU23" i="24" s="1"/>
  <c r="CW23" i="24"/>
  <c r="CO23" i="24"/>
  <c r="AIY23" i="24" s="1"/>
  <c r="CP23" i="24" s="1"/>
  <c r="ZK23" i="24" s="1"/>
  <c r="CN24" i="24"/>
  <c r="FZ23" i="24"/>
  <c r="ZJ21" i="24"/>
  <c r="CM22" i="24"/>
  <c r="ZG20" i="24"/>
  <c r="ZD20" i="24"/>
  <c r="ACQ27" i="24"/>
  <c r="MH28" i="24"/>
  <c r="IA28" i="24"/>
  <c r="ABF28" i="24" s="1"/>
  <c r="MK27" i="24"/>
  <c r="ACR26" i="24"/>
  <c r="AIV30" i="24"/>
  <c r="ALH29" i="24"/>
  <c r="ALI29" i="24"/>
  <c r="ALG29" i="24"/>
  <c r="AAL27" i="24"/>
  <c r="FS28" i="24"/>
  <c r="JU30" i="24"/>
  <c r="JS30" i="24"/>
  <c r="ALH30" i="24" s="1"/>
  <c r="ABN27" i="24"/>
  <c r="IY28" i="24"/>
  <c r="ABM27" i="24"/>
  <c r="IV28" i="24"/>
  <c r="AAJ28" i="24"/>
  <c r="FM29" i="24"/>
  <c r="JI29" i="24"/>
  <c r="JG29" i="24"/>
  <c r="JE26" i="24"/>
  <c r="ABP25" i="24"/>
  <c r="DA29" i="24"/>
  <c r="KP29" i="24"/>
  <c r="ABK27" i="24"/>
  <c r="IP28" i="24"/>
  <c r="AKT30" i="24"/>
  <c r="AJU30" i="24"/>
  <c r="AAQ28" i="24"/>
  <c r="GH29" i="24"/>
  <c r="ACC23" i="24"/>
  <c r="KR24" i="24"/>
  <c r="AAK28" i="24"/>
  <c r="FP29" i="24"/>
  <c r="DA28" i="24"/>
  <c r="AJC28" i="24" s="1"/>
  <c r="KP28" i="24"/>
  <c r="IG28" i="24"/>
  <c r="ABH27" i="24"/>
  <c r="ACD23" i="24"/>
  <c r="KU24" i="24"/>
  <c r="AIU30" i="24"/>
  <c r="CD30" i="24" s="1"/>
  <c r="JL30" i="24"/>
  <c r="AEG30" i="24" s="1"/>
  <c r="EV30" i="24"/>
  <c r="EW30" i="24" s="1"/>
  <c r="AJR30" i="24" s="1"/>
  <c r="ED30" i="24"/>
  <c r="EE30" i="24" s="1"/>
  <c r="AJL30" i="24" s="1"/>
  <c r="AJU29" i="24"/>
  <c r="AKT29" i="24"/>
  <c r="HU27" i="24"/>
  <c r="ABD26" i="24"/>
  <c r="CL30" i="24"/>
  <c r="AIX30" i="24" s="1"/>
  <c r="ES30" i="24"/>
  <c r="ET30" i="24" s="1"/>
  <c r="AJQ30" i="24" s="1"/>
  <c r="EY30" i="24"/>
  <c r="EZ30" i="24" s="1"/>
  <c r="AJS30" i="24" s="1"/>
  <c r="HI27" i="24"/>
  <c r="AAZ26" i="24"/>
  <c r="AJM30" i="24"/>
  <c r="ALF29" i="24"/>
  <c r="AAI28" i="24"/>
  <c r="FJ29" i="24"/>
  <c r="GT29" i="24"/>
  <c r="AAU29" i="24" s="1"/>
  <c r="KC36" i="24"/>
  <c r="ABX35" i="24"/>
  <c r="MN37" i="24"/>
  <c r="ACS36" i="24"/>
  <c r="MQ38" i="24"/>
  <c r="ACT37" i="24"/>
  <c r="KF37" i="24"/>
  <c r="ABY36" i="24"/>
  <c r="JZ37" i="24"/>
  <c r="ABW36" i="24"/>
  <c r="NO37" i="24"/>
  <c r="ADB36" i="24"/>
  <c r="LL29" i="24"/>
  <c r="ALW29" i="24" s="1"/>
  <c r="LM29" i="24" s="1"/>
  <c r="ACJ29" i="24" s="1"/>
  <c r="ABC28" i="24"/>
  <c r="NL37" i="24"/>
  <c r="ADA36" i="24"/>
  <c r="GZ28" i="24"/>
  <c r="AAW28" i="24" s="1"/>
  <c r="EO37" i="24"/>
  <c r="AAB37" i="24" s="1"/>
  <c r="EL37" i="24"/>
  <c r="AAA37" i="24" s="1"/>
  <c r="DZ28" i="24"/>
  <c r="ZW28" i="24" s="1"/>
  <c r="HX28" i="24"/>
  <c r="ABE28" i="24" s="1"/>
  <c r="LR28" i="24"/>
  <c r="HF29" i="24"/>
  <c r="AAY29" i="24" s="1"/>
  <c r="HR29" i="24"/>
  <c r="GQ29" i="24"/>
  <c r="AAT29" i="24" s="1"/>
  <c r="HL29" i="24"/>
  <c r="ABA29" i="24" s="1"/>
  <c r="LF29" i="24"/>
  <c r="ALU29" i="24" s="1"/>
  <c r="LG29" i="24" s="1"/>
  <c r="ACH29" i="24" s="1"/>
  <c r="LC28" i="24"/>
  <c r="ALT28" i="24" s="1"/>
  <c r="LD28" i="24" s="1"/>
  <c r="ACG28" i="24" s="1"/>
  <c r="MD28" i="24"/>
  <c r="AMC28" i="24" s="1"/>
  <c r="ME28" i="24" s="1"/>
  <c r="ACP28" i="24" s="1"/>
  <c r="KZ28" i="24"/>
  <c r="ALS28" i="24" s="1"/>
  <c r="LA28" i="24" s="1"/>
  <c r="GY29" i="24"/>
  <c r="AKJ29" i="24" s="1"/>
  <c r="HZ29" i="24"/>
  <c r="AKS29" i="24" s="1"/>
  <c r="GV29" i="24"/>
  <c r="AKI29" i="24" s="1"/>
  <c r="GM29" i="24"/>
  <c r="AKF29" i="24" s="1"/>
  <c r="GN29" i="24" s="1"/>
  <c r="AAS29" i="24" s="1"/>
  <c r="CV28" i="24"/>
  <c r="ZM28" i="24" s="1"/>
  <c r="AMP28" i="24"/>
  <c r="CZ30" i="24"/>
  <c r="DA30" i="24" s="1"/>
  <c r="IO37" i="24"/>
  <c r="AKX37" i="24" s="1"/>
  <c r="IX36" i="24"/>
  <c r="ALA36" i="24" s="1"/>
  <c r="HE30" i="24"/>
  <c r="AKL30" i="24" s="1"/>
  <c r="HK30" i="24"/>
  <c r="AKN30" i="24" s="1"/>
  <c r="HB30" i="24"/>
  <c r="AKK30" i="24" s="1"/>
  <c r="HC30" i="24" s="1"/>
  <c r="AAX30" i="24" s="1"/>
  <c r="HQ30" i="24"/>
  <c r="AKP30" i="24" s="1"/>
  <c r="GS30" i="24"/>
  <c r="GJ30" i="24"/>
  <c r="AKE30" i="24" s="1"/>
  <c r="GK30" i="24" s="1"/>
  <c r="AAR30" i="24" s="1"/>
  <c r="HN30" i="24"/>
  <c r="AKO30" i="24" s="1"/>
  <c r="HO30" i="24" s="1"/>
  <c r="ABB30" i="24" s="1"/>
  <c r="HW30" i="24"/>
  <c r="AKR30" i="24" s="1"/>
  <c r="GP30" i="24"/>
  <c r="AKG30" i="24" s="1"/>
  <c r="MA29" i="24"/>
  <c r="AMB29" i="24" s="1"/>
  <c r="MB29" i="24" s="1"/>
  <c r="ACO29" i="24" s="1"/>
  <c r="LI29" i="24"/>
  <c r="ALV29" i="24" s="1"/>
  <c r="LJ29" i="24" s="1"/>
  <c r="ACI29" i="24" s="1"/>
  <c r="KK29" i="24"/>
  <c r="ALN29" i="24" s="1"/>
  <c r="KL29" i="24" s="1"/>
  <c r="ACA29" i="24" s="1"/>
  <c r="KH29" i="24"/>
  <c r="ALM29" i="24" s="1"/>
  <c r="KI29" i="24" s="1"/>
  <c r="ABZ29" i="24" s="1"/>
  <c r="KW29" i="24"/>
  <c r="ALR29" i="24" s="1"/>
  <c r="KX29" i="24" s="1"/>
  <c r="ACE29" i="24" s="1"/>
  <c r="KN29" i="24"/>
  <c r="ALO29" i="24" s="1"/>
  <c r="KO29" i="24" s="1"/>
  <c r="ACB29" i="24" s="1"/>
  <c r="AMP29" i="24"/>
  <c r="DB25" i="24"/>
  <c r="ZO25" i="24" s="1"/>
  <c r="EC26" i="24"/>
  <c r="ZX26" i="24" s="1"/>
  <c r="EB30" i="24"/>
  <c r="DN29" i="24"/>
  <c r="ZS29" i="24" s="1"/>
  <c r="ANJ32" i="24"/>
  <c r="CH32" i="24" s="1"/>
  <c r="CE31" i="24"/>
  <c r="CK31" i="24"/>
  <c r="CH31" i="24"/>
  <c r="ANC32" i="24"/>
  <c r="ANG32" i="24"/>
  <c r="ANI32" i="24"/>
  <c r="CB32" i="24" s="1"/>
  <c r="CC32" i="24" s="1"/>
  <c r="AND34" i="24"/>
  <c r="ANF35" i="24" s="1"/>
  <c r="ANH34" i="24"/>
  <c r="ANF34" i="24"/>
  <c r="DH31" i="24"/>
  <c r="ZQ31" i="24" s="1"/>
  <c r="CS29" i="24"/>
  <c r="ZL29" i="24" s="1"/>
  <c r="DQ30" i="24"/>
  <c r="ZT30" i="24" s="1"/>
  <c r="DE30" i="24"/>
  <c r="DT31" i="24"/>
  <c r="ZU31" i="24" s="1"/>
  <c r="NE28" i="24"/>
  <c r="AML28" i="24" s="1"/>
  <c r="NF28" i="24" s="1"/>
  <c r="ACY28" i="24" s="1"/>
  <c r="DW29" i="24"/>
  <c r="ZV29" i="24" s="1"/>
  <c r="AIT27" i="24"/>
  <c r="AIH38" i="24"/>
  <c r="AIH39" i="24" s="1"/>
  <c r="AMY30" i="24"/>
  <c r="BD41" i="24"/>
  <c r="BB41" i="24"/>
  <c r="BD42" i="24"/>
  <c r="BB42" i="24"/>
  <c r="BF41" i="24"/>
  <c r="BF42" i="24"/>
  <c r="BC49" i="24"/>
  <c r="BC48" i="24"/>
  <c r="BE47" i="24"/>
  <c r="ZP47" i="24" s="1"/>
  <c r="BC47" i="24"/>
  <c r="BE48" i="24"/>
  <c r="ZP48" i="24" s="1"/>
  <c r="AF134" i="17" l="1" a="1"/>
  <c r="AF134" i="17" s="1"/>
  <c r="KS29" i="24"/>
  <c r="AEQ29" i="24"/>
  <c r="QT27" i="24"/>
  <c r="AGR27" i="24"/>
  <c r="QQ27" i="24"/>
  <c r="AGQ27" i="24"/>
  <c r="RI27" i="24"/>
  <c r="AGW27" i="24"/>
  <c r="PS27" i="24"/>
  <c r="AGI27" i="24"/>
  <c r="QN27" i="24"/>
  <c r="AGP27" i="24"/>
  <c r="RC27" i="24"/>
  <c r="AGU27" i="24"/>
  <c r="NB30" i="24"/>
  <c r="AFL30" i="24"/>
  <c r="PV27" i="24"/>
  <c r="AGJ27" i="24"/>
  <c r="QZ27" i="24"/>
  <c r="AGT27" i="24"/>
  <c r="QK27" i="24"/>
  <c r="AGO27" i="24"/>
  <c r="KS28" i="24"/>
  <c r="AEQ28" i="24"/>
  <c r="QW27" i="24"/>
  <c r="AGS27" i="24"/>
  <c r="QE27" i="24"/>
  <c r="AGM27" i="24"/>
  <c r="OL42" i="24"/>
  <c r="AFX42" i="24"/>
  <c r="JJ29" i="24"/>
  <c r="AEF29" i="24"/>
  <c r="JV30" i="24"/>
  <c r="ALI30" i="24" s="1"/>
  <c r="AEJ30" i="24"/>
  <c r="GA23" i="24"/>
  <c r="ADC23" i="24"/>
  <c r="RL27" i="24"/>
  <c r="AGX27" i="24"/>
  <c r="NB29" i="24"/>
  <c r="AMK29" i="24" s="1"/>
  <c r="AFL29" i="24"/>
  <c r="MV32" i="24"/>
  <c r="AFJ32" i="24"/>
  <c r="RF27" i="24"/>
  <c r="AGV27" i="24"/>
  <c r="QH27" i="24"/>
  <c r="AGN27" i="24"/>
  <c r="TA27" i="24"/>
  <c r="TB27" i="24" s="1"/>
  <c r="SY27" i="24"/>
  <c r="YO28" i="24"/>
  <c r="YP28" i="24" s="1"/>
  <c r="YM28" i="24"/>
  <c r="TE27" i="24"/>
  <c r="TG27" i="24"/>
  <c r="TH27" i="24" s="1"/>
  <c r="XW27" i="24"/>
  <c r="XX27" i="24" s="1"/>
  <c r="XU27" i="24"/>
  <c r="XO27" i="24"/>
  <c r="XQ27" i="24"/>
  <c r="XR27" i="24" s="1"/>
  <c r="UU27" i="24"/>
  <c r="UW27" i="24"/>
  <c r="UX27" i="24" s="1"/>
  <c r="VA27" i="24"/>
  <c r="VC27" i="24"/>
  <c r="VD27" i="24" s="1"/>
  <c r="UE28" i="24"/>
  <c r="UF28" i="24" s="1"/>
  <c r="UC28" i="24"/>
  <c r="UQ26" i="24"/>
  <c r="UR26" i="24" s="1"/>
  <c r="UL26" i="24"/>
  <c r="XE27" i="24"/>
  <c r="XF27" i="24" s="1"/>
  <c r="XC27" i="24"/>
  <c r="WA27" i="24"/>
  <c r="WB27" i="24" s="1"/>
  <c r="VY27" i="24"/>
  <c r="SU27" i="24"/>
  <c r="SV27" i="24" s="1"/>
  <c r="SS27" i="24"/>
  <c r="VI27" i="24"/>
  <c r="VJ27" i="24" s="1"/>
  <c r="VG27" i="24"/>
  <c r="SS28" i="24"/>
  <c r="SU28" i="24"/>
  <c r="SV28" i="24" s="1"/>
  <c r="SC27" i="24"/>
  <c r="SD27" i="24" s="1"/>
  <c r="SA27" i="24"/>
  <c r="WG28" i="24"/>
  <c r="WH28" i="24" s="1"/>
  <c r="WE28" i="24"/>
  <c r="TQ27" i="24"/>
  <c r="TS27" i="24"/>
  <c r="TT27" i="24" s="1"/>
  <c r="WY28" i="24"/>
  <c r="WZ28" i="24" s="1"/>
  <c r="WW28" i="24"/>
  <c r="WG27" i="24"/>
  <c r="WH27" i="24" s="1"/>
  <c r="WE27" i="24"/>
  <c r="WS27" i="24"/>
  <c r="WT27" i="24" s="1"/>
  <c r="WQ27" i="24"/>
  <c r="RW27" i="24"/>
  <c r="RX27" i="24" s="1"/>
  <c r="RU27" i="24"/>
  <c r="TM27" i="24"/>
  <c r="TN27" i="24" s="1"/>
  <c r="TK27" i="24"/>
  <c r="SM27" i="24"/>
  <c r="SO27" i="24"/>
  <c r="SP27" i="24" s="1"/>
  <c r="UI27" i="24"/>
  <c r="UN27" i="24"/>
  <c r="UO27" i="24" s="1"/>
  <c r="TY27" i="24"/>
  <c r="TZ27" i="24" s="1"/>
  <c r="TW27" i="24"/>
  <c r="WY26" i="24"/>
  <c r="WZ26" i="24" s="1"/>
  <c r="WW26" i="24"/>
  <c r="UE27" i="24"/>
  <c r="UF27" i="24" s="1"/>
  <c r="UC27" i="24"/>
  <c r="OB44" i="24"/>
  <c r="AFU44" i="24" s="1"/>
  <c r="OK43" i="24"/>
  <c r="OC43" i="24"/>
  <c r="QY28" i="24"/>
  <c r="XT28" i="24"/>
  <c r="UK28" i="24"/>
  <c r="YL29" i="24"/>
  <c r="SF29" i="24"/>
  <c r="XH29" i="24"/>
  <c r="WD29" i="24"/>
  <c r="VX28" i="24"/>
  <c r="UH28" i="24"/>
  <c r="QV28" i="24"/>
  <c r="XB28" i="24"/>
  <c r="UT28" i="24"/>
  <c r="XH28" i="24"/>
  <c r="QJ28" i="24"/>
  <c r="UZ28" i="24"/>
  <c r="PR28" i="24"/>
  <c r="XN28" i="24"/>
  <c r="RN28" i="24"/>
  <c r="RO28" i="24" s="1"/>
  <c r="RE28" i="24"/>
  <c r="RT28" i="24"/>
  <c r="QD28" i="24"/>
  <c r="QS28" i="24"/>
  <c r="SL28" i="24"/>
  <c r="TV28" i="24"/>
  <c r="UK27" i="24"/>
  <c r="QG28" i="24"/>
  <c r="QM28" i="24"/>
  <c r="RZ28" i="24"/>
  <c r="RB28" i="24"/>
  <c r="RH28" i="24"/>
  <c r="WP28" i="24"/>
  <c r="TP28" i="24"/>
  <c r="SX28" i="24"/>
  <c r="WV27" i="24"/>
  <c r="SF28" i="24"/>
  <c r="RK28" i="24"/>
  <c r="RQ28" i="24"/>
  <c r="RR28" i="24" s="1"/>
  <c r="TJ28" i="24"/>
  <c r="TD28" i="24"/>
  <c r="VF28" i="24"/>
  <c r="QP28" i="24"/>
  <c r="PU28" i="24"/>
  <c r="ACF28" i="24"/>
  <c r="ZR28" i="24"/>
  <c r="DK29" i="24"/>
  <c r="ZE20" i="24"/>
  <c r="LS22" i="24"/>
  <c r="AMJ30" i="24"/>
  <c r="GW29" i="24"/>
  <c r="AAV29" i="24" s="1"/>
  <c r="AMK30" i="24"/>
  <c r="ACK21" i="24"/>
  <c r="LP22" i="24"/>
  <c r="ZN22" i="24"/>
  <c r="LT23" i="24"/>
  <c r="AFA23" i="24" s="1"/>
  <c r="CX23" i="24"/>
  <c r="AJB23" i="24" s="1"/>
  <c r="CY23" i="24" s="1"/>
  <c r="ZH22" i="24"/>
  <c r="CG23" i="24"/>
  <c r="ZI22" i="24"/>
  <c r="CJ23" i="24"/>
  <c r="AOD33" i="24"/>
  <c r="MR33" i="24" s="1"/>
  <c r="AFI33" i="24" s="1"/>
  <c r="ABR21" i="24"/>
  <c r="JK22" i="24"/>
  <c r="ZG21" i="24"/>
  <c r="ZD21" i="24"/>
  <c r="AJZ23" i="24"/>
  <c r="FV23" i="24" s="1"/>
  <c r="AJZ24" i="24"/>
  <c r="ALZ21" i="24"/>
  <c r="LV21" i="24" s="1"/>
  <c r="ALZ22" i="24"/>
  <c r="EX23" i="24"/>
  <c r="AAE22" i="24"/>
  <c r="AAF22" i="24"/>
  <c r="FA23" i="24"/>
  <c r="ADL23" i="24" s="1"/>
  <c r="ACV22" i="24"/>
  <c r="MW23" i="24"/>
  <c r="AMH32" i="24"/>
  <c r="AIA20" i="24" a="1"/>
  <c r="AIA20" i="24" s="1"/>
  <c r="AHZ20" i="24" a="1"/>
  <c r="AHZ20" i="24" s="1"/>
  <c r="AHX20" i="24" a="1"/>
  <c r="AHX20" i="24" s="1"/>
  <c r="AHW20" i="24" a="1"/>
  <c r="AHW20" i="24" s="1"/>
  <c r="AHY20" i="24" a="1"/>
  <c r="AHY20" i="24" s="1"/>
  <c r="AIB20" i="24" a="1"/>
  <c r="AIB20" i="24" s="1"/>
  <c r="LQ23" i="24"/>
  <c r="LO23" i="24"/>
  <c r="AAM22" i="24"/>
  <c r="MX31" i="24"/>
  <c r="AFK31" i="24" s="1"/>
  <c r="MV31" i="24"/>
  <c r="AMI31" i="24" s="1"/>
  <c r="ZJ22" i="24"/>
  <c r="CM23" i="24"/>
  <c r="MZ22" i="24"/>
  <c r="ACW21" i="24"/>
  <c r="EF23" i="24"/>
  <c r="ZY22" i="24"/>
  <c r="ACM20" i="24"/>
  <c r="AAN22" i="24"/>
  <c r="FY23" i="24"/>
  <c r="AAN23" i="24" s="1"/>
  <c r="NA32" i="24"/>
  <c r="MY32" i="24"/>
  <c r="ABG22" i="24"/>
  <c r="ID23" i="24"/>
  <c r="ZZ22" i="24"/>
  <c r="EI23" i="24"/>
  <c r="GE23" i="24"/>
  <c r="AAP23" i="24" s="1"/>
  <c r="AAP22" i="24"/>
  <c r="JT22" i="24"/>
  <c r="ABU21" i="24"/>
  <c r="JQ22" i="24"/>
  <c r="ABT21" i="24"/>
  <c r="AAH22" i="24"/>
  <c r="FG23" i="24"/>
  <c r="AKB23" i="24"/>
  <c r="GB23" i="24" s="1"/>
  <c r="AKB24" i="24"/>
  <c r="AAC22" i="24"/>
  <c r="ER23" i="24"/>
  <c r="FW24" i="24"/>
  <c r="FX24" i="24" s="1"/>
  <c r="CW24" i="24"/>
  <c r="CX24" i="24" s="1"/>
  <c r="GC24" i="24"/>
  <c r="CN25" i="24"/>
  <c r="CO24" i="24"/>
  <c r="AIY24" i="24" s="1"/>
  <c r="CP24" i="24" s="1"/>
  <c r="ZK24" i="24" s="1"/>
  <c r="ABV21" i="24"/>
  <c r="JW22" i="24"/>
  <c r="AAO22" i="24"/>
  <c r="NC22" i="24"/>
  <c r="ACX21" i="24"/>
  <c r="AHG19" i="24"/>
  <c r="MT24" i="24"/>
  <c r="ACU23" i="24"/>
  <c r="ABS21" i="24"/>
  <c r="JN22" i="24"/>
  <c r="AAD22" i="24"/>
  <c r="EU23" i="24"/>
  <c r="JH22" i="24"/>
  <c r="ABQ21" i="24"/>
  <c r="IA29" i="24"/>
  <c r="ABF29" i="24" s="1"/>
  <c r="ACQ28" i="24"/>
  <c r="MH29" i="24"/>
  <c r="ACR27" i="24"/>
  <c r="MK28" i="24"/>
  <c r="AJC29" i="24"/>
  <c r="KQ28" i="24"/>
  <c r="ALP28" i="24" s="1"/>
  <c r="IG29" i="24"/>
  <c r="ABH28" i="24"/>
  <c r="GH30" i="24"/>
  <c r="AAQ29" i="24"/>
  <c r="JE27" i="24"/>
  <c r="ABP26" i="24"/>
  <c r="IV29" i="24"/>
  <c r="ABM28" i="24"/>
  <c r="JL31" i="24"/>
  <c r="AEG31" i="24" s="1"/>
  <c r="FB31" i="24"/>
  <c r="ES31" i="24"/>
  <c r="ET31" i="24" s="1"/>
  <c r="AJQ31" i="24" s="1"/>
  <c r="HU28" i="24"/>
  <c r="ABD27" i="24"/>
  <c r="JO30" i="24"/>
  <c r="JM30" i="24"/>
  <c r="ALF30" i="24" s="1"/>
  <c r="AAL28" i="24"/>
  <c r="FS29" i="24"/>
  <c r="HI28" i="24"/>
  <c r="AAZ27" i="24"/>
  <c r="ALD29" i="24"/>
  <c r="ALD30" i="24"/>
  <c r="ALD31" i="24"/>
  <c r="JR31" i="24"/>
  <c r="AEI31" i="24" s="1"/>
  <c r="EP31" i="24"/>
  <c r="EQ31" i="24" s="1"/>
  <c r="AJP31" i="24" s="1"/>
  <c r="EV31" i="24"/>
  <c r="EW31" i="24" s="1"/>
  <c r="AJR31" i="24" s="1"/>
  <c r="AIU31" i="24"/>
  <c r="CD31" i="24" s="1"/>
  <c r="EY31" i="24"/>
  <c r="EZ31" i="24" s="1"/>
  <c r="AJS31" i="24" s="1"/>
  <c r="EG31" i="24"/>
  <c r="EH31" i="24" s="1"/>
  <c r="AJM31" i="24" s="1"/>
  <c r="CF31" i="24"/>
  <c r="AIV31" i="24" s="1"/>
  <c r="FE31" i="24"/>
  <c r="FF31" i="24" s="1"/>
  <c r="ED31" i="24"/>
  <c r="EE31" i="24" s="1"/>
  <c r="AJL31" i="24" s="1"/>
  <c r="AAI29" i="24"/>
  <c r="FJ30" i="24"/>
  <c r="ACD24" i="24"/>
  <c r="KU25" i="24"/>
  <c r="AAK29" i="24"/>
  <c r="FP30" i="24"/>
  <c r="ABK28" i="24"/>
  <c r="IP29" i="24"/>
  <c r="ALE29" i="24"/>
  <c r="ALE30" i="24"/>
  <c r="ALE31" i="24"/>
  <c r="ABN28" i="24"/>
  <c r="IY29" i="24"/>
  <c r="ACC24" i="24"/>
  <c r="KR25" i="24"/>
  <c r="FE32" i="24"/>
  <c r="FF32" i="24" s="1"/>
  <c r="EP32" i="24"/>
  <c r="EQ32" i="24" s="1"/>
  <c r="AAJ29" i="24"/>
  <c r="FM30" i="24"/>
  <c r="GZ29" i="24"/>
  <c r="AAW29" i="24" s="1"/>
  <c r="KF38" i="24"/>
  <c r="ABY37" i="24"/>
  <c r="MN38" i="24"/>
  <c r="ACS37" i="24"/>
  <c r="MQ39" i="24"/>
  <c r="ACT38" i="24"/>
  <c r="KC37" i="24"/>
  <c r="ABX36" i="24"/>
  <c r="NL38" i="24"/>
  <c r="ADA37" i="24"/>
  <c r="LL30" i="24"/>
  <c r="ALW30" i="24" s="1"/>
  <c r="LM30" i="24" s="1"/>
  <c r="ACJ30" i="24" s="1"/>
  <c r="ABC29" i="24"/>
  <c r="NO38" i="24"/>
  <c r="ADB37" i="24"/>
  <c r="JZ38" i="24"/>
  <c r="ABW37" i="24"/>
  <c r="EL38" i="24"/>
  <c r="AAA38" i="24" s="1"/>
  <c r="EO38" i="24"/>
  <c r="AAB38" i="24" s="1"/>
  <c r="DZ29" i="24"/>
  <c r="ZW29" i="24" s="1"/>
  <c r="HX29" i="24"/>
  <c r="ABE29" i="24" s="1"/>
  <c r="HL30" i="24"/>
  <c r="ABA30" i="24" s="1"/>
  <c r="GQ30" i="24"/>
  <c r="AAT30" i="24" s="1"/>
  <c r="HR30" i="24"/>
  <c r="ABC30" i="24" s="1"/>
  <c r="HF30" i="24"/>
  <c r="AAY30" i="24" s="1"/>
  <c r="KZ29" i="24"/>
  <c r="ALS29" i="24" s="1"/>
  <c r="LA29" i="24" s="1"/>
  <c r="KQ29" i="24"/>
  <c r="GY30" i="24"/>
  <c r="AKJ30" i="24" s="1"/>
  <c r="HZ30" i="24"/>
  <c r="AKH30" i="24"/>
  <c r="GT30" i="24" s="1"/>
  <c r="AAU30" i="24" s="1"/>
  <c r="GV30" i="24"/>
  <c r="AKI30" i="24" s="1"/>
  <c r="GM30" i="24"/>
  <c r="LC29" i="24"/>
  <c r="ALT29" i="24" s="1"/>
  <c r="LD29" i="24" s="1"/>
  <c r="ACG29" i="24" s="1"/>
  <c r="MD29" i="24"/>
  <c r="AMC29" i="24" s="1"/>
  <c r="ME29" i="24" s="1"/>
  <c r="ACP29" i="24" s="1"/>
  <c r="LF30" i="24"/>
  <c r="ALU30" i="24" s="1"/>
  <c r="LG30" i="24" s="1"/>
  <c r="ACH30" i="24" s="1"/>
  <c r="AJC30" i="24"/>
  <c r="AMP30" i="24"/>
  <c r="CV29" i="24"/>
  <c r="ZM29" i="24" s="1"/>
  <c r="IX37" i="24"/>
  <c r="ALA37" i="24" s="1"/>
  <c r="IO38" i="24"/>
  <c r="AKX38" i="24" s="1"/>
  <c r="LU30" i="24"/>
  <c r="KW30" i="24"/>
  <c r="ALR30" i="24" s="1"/>
  <c r="KX30" i="24" s="1"/>
  <c r="ACE30" i="24" s="1"/>
  <c r="KN30" i="24"/>
  <c r="ALO30" i="24" s="1"/>
  <c r="KO30" i="24" s="1"/>
  <c r="ACB30" i="24" s="1"/>
  <c r="MA30" i="24"/>
  <c r="AMB30" i="24" s="1"/>
  <c r="MB30" i="24" s="1"/>
  <c r="ACO30" i="24" s="1"/>
  <c r="KT30" i="24"/>
  <c r="LI30" i="24"/>
  <c r="ALV30" i="24" s="1"/>
  <c r="LJ30" i="24" s="1"/>
  <c r="ACI30" i="24" s="1"/>
  <c r="KK30" i="24"/>
  <c r="ALN30" i="24" s="1"/>
  <c r="KL30" i="24" s="1"/>
  <c r="ACA30" i="24" s="1"/>
  <c r="LO30" i="24"/>
  <c r="KH30" i="24"/>
  <c r="ALM30" i="24" s="1"/>
  <c r="KI30" i="24" s="1"/>
  <c r="ABZ30" i="24" s="1"/>
  <c r="HW31" i="24"/>
  <c r="AKR31" i="24" s="1"/>
  <c r="HN31" i="24"/>
  <c r="GP31" i="24"/>
  <c r="AKG31" i="24" s="1"/>
  <c r="HE31" i="24"/>
  <c r="AKL31" i="24" s="1"/>
  <c r="HK31" i="24"/>
  <c r="AKN31" i="24" s="1"/>
  <c r="HB31" i="24"/>
  <c r="AKK31" i="24" s="1"/>
  <c r="HC31" i="24" s="1"/>
  <c r="AAX31" i="24" s="1"/>
  <c r="GS31" i="24"/>
  <c r="AKH31" i="24" s="1"/>
  <c r="HQ31" i="24"/>
  <c r="AKP31" i="24" s="1"/>
  <c r="GJ31" i="24"/>
  <c r="AKE31" i="24" s="1"/>
  <c r="GK31" i="24" s="1"/>
  <c r="AAR31" i="24" s="1"/>
  <c r="CI31" i="24"/>
  <c r="AIW31" i="24" s="1"/>
  <c r="CI32" i="24"/>
  <c r="CA32" i="24"/>
  <c r="DB26" i="24"/>
  <c r="ZO26" i="24" s="1"/>
  <c r="CL31" i="24"/>
  <c r="AIX31" i="24" s="1"/>
  <c r="CA31" i="24"/>
  <c r="EC27" i="24"/>
  <c r="ZX27" i="24" s="1"/>
  <c r="DN30" i="24"/>
  <c r="ZS30" i="24" s="1"/>
  <c r="CK32" i="24"/>
  <c r="ANC33" i="24"/>
  <c r="ANG33" i="24"/>
  <c r="ANI33" i="24"/>
  <c r="CB33" i="24" s="1"/>
  <c r="CC33" i="24" s="1"/>
  <c r="ANE33" i="24"/>
  <c r="ANJ33" i="24"/>
  <c r="CE32" i="24"/>
  <c r="AND35" i="24"/>
  <c r="ANH35" i="24"/>
  <c r="DH32" i="24"/>
  <c r="ZQ32" i="24" s="1"/>
  <c r="DQ31" i="24"/>
  <c r="ZT31" i="24" s="1"/>
  <c r="CS30" i="24"/>
  <c r="ZL30" i="24" s="1"/>
  <c r="NE29" i="24"/>
  <c r="AML29" i="24" s="1"/>
  <c r="NF29" i="24" s="1"/>
  <c r="ACY29" i="24" s="1"/>
  <c r="DW30" i="24"/>
  <c r="ZV30" i="24" s="1"/>
  <c r="DE31" i="24"/>
  <c r="DT32" i="24"/>
  <c r="ZU32" i="24" s="1"/>
  <c r="BD43" i="24"/>
  <c r="AIT28" i="24"/>
  <c r="AIH40" i="24"/>
  <c r="AMY31" i="24"/>
  <c r="BF43" i="24"/>
  <c r="BB43" i="24"/>
  <c r="BE49" i="24"/>
  <c r="ZP49" i="24" s="1"/>
  <c r="AF135" i="17" l="1" a="1"/>
  <c r="AF135" i="17" s="1"/>
  <c r="QQ28" i="24"/>
  <c r="AGQ28" i="24"/>
  <c r="QZ28" i="24"/>
  <c r="AGT28" i="24"/>
  <c r="NB32" i="24"/>
  <c r="AFL32" i="24"/>
  <c r="PS28" i="24"/>
  <c r="AGI28" i="24"/>
  <c r="KT28" i="24"/>
  <c r="ALQ28" i="24" s="1"/>
  <c r="AER28" i="24"/>
  <c r="OL43" i="24"/>
  <c r="AFX43" i="24"/>
  <c r="RI28" i="24"/>
  <c r="AGW28" i="24"/>
  <c r="QT28" i="24"/>
  <c r="AGR28" i="24"/>
  <c r="QK28" i="24"/>
  <c r="AGO28" i="24"/>
  <c r="GD24" i="24"/>
  <c r="ADD24" i="24"/>
  <c r="RC28" i="24"/>
  <c r="AGU28" i="24"/>
  <c r="QE28" i="24"/>
  <c r="AGM28" i="24"/>
  <c r="ALQ30" i="24"/>
  <c r="RL28" i="24"/>
  <c r="AGX28" i="24"/>
  <c r="JP30" i="24"/>
  <c r="ALG30" i="24" s="1"/>
  <c r="AEH30" i="24"/>
  <c r="LR23" i="24"/>
  <c r="AEZ23" i="24"/>
  <c r="QN28" i="24"/>
  <c r="AGP28" i="24"/>
  <c r="RF28" i="24"/>
  <c r="AGV28" i="24"/>
  <c r="PV28" i="24"/>
  <c r="AGJ28" i="24"/>
  <c r="QH28" i="24"/>
  <c r="AGN28" i="24"/>
  <c r="QW28" i="24"/>
  <c r="AGS28" i="24"/>
  <c r="KT29" i="24"/>
  <c r="ALQ29" i="24" s="1"/>
  <c r="AER29" i="24"/>
  <c r="TM28" i="24"/>
  <c r="TN28" i="24" s="1"/>
  <c r="TK28" i="24"/>
  <c r="XK29" i="24"/>
  <c r="XL29" i="24" s="1"/>
  <c r="XI29" i="24"/>
  <c r="OB45" i="24"/>
  <c r="AFU45" i="24" s="1"/>
  <c r="OK44" i="24"/>
  <c r="OC44" i="24"/>
  <c r="WG29" i="24"/>
  <c r="WH29" i="24" s="1"/>
  <c r="WE29" i="24"/>
  <c r="XK28" i="24"/>
  <c r="XL28" i="24" s="1"/>
  <c r="XI28" i="24"/>
  <c r="SI29" i="24"/>
  <c r="SJ29" i="24" s="1"/>
  <c r="SG29" i="24"/>
  <c r="VC28" i="24"/>
  <c r="VD28" i="24" s="1"/>
  <c r="VA28" i="24"/>
  <c r="SC28" i="24"/>
  <c r="SD28" i="24" s="1"/>
  <c r="SA28" i="24"/>
  <c r="RW28" i="24"/>
  <c r="RX28" i="24" s="1"/>
  <c r="RU28" i="24"/>
  <c r="UW28" i="24"/>
  <c r="UX28" i="24" s="1"/>
  <c r="UU28" i="24"/>
  <c r="YO29" i="24"/>
  <c r="YP29" i="24" s="1"/>
  <c r="YM29" i="24"/>
  <c r="WS28" i="24"/>
  <c r="WT28" i="24" s="1"/>
  <c r="WQ28" i="24"/>
  <c r="SI28" i="24"/>
  <c r="SJ28" i="24" s="1"/>
  <c r="SG28" i="24"/>
  <c r="XE28" i="24"/>
  <c r="XF28" i="24" s="1"/>
  <c r="XC28" i="24"/>
  <c r="UL28" i="24"/>
  <c r="UQ28" i="24"/>
  <c r="UR28" i="24" s="1"/>
  <c r="WW27" i="24"/>
  <c r="WY27" i="24"/>
  <c r="WZ27" i="24" s="1"/>
  <c r="XW28" i="24"/>
  <c r="XX28" i="24" s="1"/>
  <c r="XU28" i="24"/>
  <c r="SO28" i="24"/>
  <c r="SP28" i="24" s="1"/>
  <c r="SM28" i="24"/>
  <c r="TA28" i="24"/>
  <c r="TB28" i="24" s="1"/>
  <c r="SY28" i="24"/>
  <c r="UQ27" i="24"/>
  <c r="UR27" i="24" s="1"/>
  <c r="UL27" i="24"/>
  <c r="XO28" i="24"/>
  <c r="XQ28" i="24"/>
  <c r="XR28" i="24" s="1"/>
  <c r="UN28" i="24"/>
  <c r="UO28" i="24" s="1"/>
  <c r="UI28" i="24"/>
  <c r="TG28" i="24"/>
  <c r="TH28" i="24" s="1"/>
  <c r="TE28" i="24"/>
  <c r="VI28" i="24"/>
  <c r="VJ28" i="24" s="1"/>
  <c r="VG28" i="24"/>
  <c r="TS28" i="24"/>
  <c r="TT28" i="24" s="1"/>
  <c r="TQ28" i="24"/>
  <c r="TW28" i="24"/>
  <c r="TY28" i="24"/>
  <c r="TZ28" i="24" s="1"/>
  <c r="WA28" i="24"/>
  <c r="WB28" i="24" s="1"/>
  <c r="VY28" i="24"/>
  <c r="RB29" i="24"/>
  <c r="RQ29" i="24"/>
  <c r="RR29" i="24" s="1"/>
  <c r="UH29" i="24"/>
  <c r="RT29" i="24"/>
  <c r="SX29" i="24"/>
  <c r="WP29" i="24"/>
  <c r="UZ29" i="24"/>
  <c r="QP29" i="24"/>
  <c r="QG29" i="24"/>
  <c r="QM29" i="24"/>
  <c r="PU29" i="24"/>
  <c r="UT29" i="24"/>
  <c r="QS29" i="24"/>
  <c r="PR29" i="24"/>
  <c r="UK29" i="24"/>
  <c r="XN29" i="24"/>
  <c r="XT29" i="24"/>
  <c r="QV29" i="24"/>
  <c r="QY29" i="24"/>
  <c r="VX29" i="24"/>
  <c r="XB29" i="24"/>
  <c r="RH29" i="24"/>
  <c r="RN29" i="24"/>
  <c r="RO29" i="24" s="1"/>
  <c r="RK29" i="24"/>
  <c r="RZ29" i="24"/>
  <c r="RE29" i="24"/>
  <c r="QD29" i="24"/>
  <c r="QJ29" i="24"/>
  <c r="VF29" i="24"/>
  <c r="TV29" i="24"/>
  <c r="TP29" i="24"/>
  <c r="SR29" i="24"/>
  <c r="TD29" i="24"/>
  <c r="SL29" i="24"/>
  <c r="UB29" i="24"/>
  <c r="TJ29" i="24"/>
  <c r="WP30" i="24"/>
  <c r="UB30" i="24"/>
  <c r="YL30" i="24"/>
  <c r="ACF29" i="24"/>
  <c r="ZR29" i="24"/>
  <c r="DK30" i="24"/>
  <c r="GW30" i="24"/>
  <c r="AAV30" i="24" s="1"/>
  <c r="ALP29" i="24"/>
  <c r="AJB24" i="24"/>
  <c r="CY24" i="24" s="1"/>
  <c r="ZN24" i="24" s="1"/>
  <c r="ZN23" i="24"/>
  <c r="AAD23" i="24"/>
  <c r="EU24" i="24"/>
  <c r="LN25" i="24"/>
  <c r="AEY25" i="24" s="1"/>
  <c r="FZ25" i="24"/>
  <c r="CO25" i="24"/>
  <c r="AIY25" i="24" s="1"/>
  <c r="CP25" i="24" s="1"/>
  <c r="ZK25" i="24" s="1"/>
  <c r="FT25" i="24"/>
  <c r="FU25" i="24" s="1"/>
  <c r="CW25" i="24"/>
  <c r="CN26" i="24"/>
  <c r="JT23" i="24"/>
  <c r="ABU22" i="24"/>
  <c r="MZ23" i="24"/>
  <c r="ACW22" i="24"/>
  <c r="ALX23" i="24"/>
  <c r="LP23" i="24" s="1"/>
  <c r="ALX24" i="24"/>
  <c r="AHZ21" i="24" a="1"/>
  <c r="AHZ21" i="24" s="1"/>
  <c r="AIB21" i="24" a="1"/>
  <c r="AIB21" i="24" s="1"/>
  <c r="AIA21" i="24" a="1"/>
  <c r="AIA21" i="24" s="1"/>
  <c r="AHW21" i="24" a="1"/>
  <c r="AHW21" i="24" s="1"/>
  <c r="AHY21" i="24" a="1"/>
  <c r="AHY21" i="24" s="1"/>
  <c r="AHX21" i="24" a="1"/>
  <c r="AHX21" i="24" s="1"/>
  <c r="ACK22" i="24"/>
  <c r="AKC24" i="24"/>
  <c r="GE24" i="24" s="1"/>
  <c r="AKC25" i="24"/>
  <c r="ZJ23" i="24"/>
  <c r="CM24" i="24"/>
  <c r="ALY23" i="24"/>
  <c r="LS23" i="24" s="1"/>
  <c r="ALY24" i="24"/>
  <c r="MW24" i="24"/>
  <c r="ACV23" i="24"/>
  <c r="JK23" i="24"/>
  <c r="ABR22" i="24"/>
  <c r="LW23" i="24"/>
  <c r="AFB23" i="24" s="1"/>
  <c r="LU23" i="24"/>
  <c r="ABS22" i="24"/>
  <c r="JN23" i="24"/>
  <c r="ACX22" i="24"/>
  <c r="NC23" i="24"/>
  <c r="AKA24" i="24"/>
  <c r="FY24" i="24" s="1"/>
  <c r="AKA25" i="24"/>
  <c r="AAH23" i="24"/>
  <c r="FG24" i="24"/>
  <c r="ZZ23" i="24"/>
  <c r="EI24" i="24"/>
  <c r="ACM21" i="24"/>
  <c r="LV22" i="24"/>
  <c r="AMI32" i="24"/>
  <c r="AAF23" i="24"/>
  <c r="FA24" i="24"/>
  <c r="ADL24" i="24" s="1"/>
  <c r="MU33" i="24"/>
  <c r="AFJ33" i="24" s="1"/>
  <c r="MS33" i="24"/>
  <c r="AMH33" i="24" s="1"/>
  <c r="MT25" i="24"/>
  <c r="ACU24" i="24"/>
  <c r="ABV22" i="24"/>
  <c r="JW23" i="24"/>
  <c r="ABG23" i="24"/>
  <c r="ID24" i="24"/>
  <c r="NA31" i="24"/>
  <c r="MY31" i="24"/>
  <c r="AMJ31" i="24" s="1"/>
  <c r="AHG20" i="24"/>
  <c r="AAC23" i="24"/>
  <c r="ER24" i="24"/>
  <c r="JQ23" i="24"/>
  <c r="ABT22" i="24"/>
  <c r="EF24" i="24"/>
  <c r="ZY23" i="24"/>
  <c r="FV24" i="24"/>
  <c r="AAM23" i="24"/>
  <c r="AAE23" i="24"/>
  <c r="EX24" i="24"/>
  <c r="ZE21" i="24"/>
  <c r="ZH23" i="24"/>
  <c r="CG24" i="24"/>
  <c r="GB24" i="24"/>
  <c r="AAO23" i="24"/>
  <c r="ZI23" i="24"/>
  <c r="CJ24" i="24"/>
  <c r="ANG34" i="24"/>
  <c r="JH23" i="24"/>
  <c r="ABQ22" i="24"/>
  <c r="AOD34" i="24"/>
  <c r="MR34" i="24" s="1"/>
  <c r="AFI34" i="24" s="1"/>
  <c r="ZG22" i="24"/>
  <c r="ZD22" i="24"/>
  <c r="MK29" i="24"/>
  <c r="ACR28" i="24"/>
  <c r="MH30" i="24"/>
  <c r="ACQ29" i="24"/>
  <c r="GZ30" i="24"/>
  <c r="AAW30" i="24" s="1"/>
  <c r="ACC25" i="24"/>
  <c r="KR26" i="24"/>
  <c r="ABK29" i="24"/>
  <c r="IP30" i="24"/>
  <c r="JO31" i="24"/>
  <c r="JM31" i="24"/>
  <c r="ALF31" i="24" s="1"/>
  <c r="AAK30" i="24"/>
  <c r="FP31" i="24"/>
  <c r="AAI30" i="24"/>
  <c r="FJ31" i="24"/>
  <c r="GH31" i="24"/>
  <c r="AAQ30" i="24"/>
  <c r="ABD28" i="24"/>
  <c r="HU29" i="24"/>
  <c r="AJP32" i="24"/>
  <c r="ACD25" i="24"/>
  <c r="KU26" i="24"/>
  <c r="JU31" i="24"/>
  <c r="JS31" i="24"/>
  <c r="ALH31" i="24" s="1"/>
  <c r="ABM29" i="24"/>
  <c r="IV30" i="24"/>
  <c r="AJU32" i="24"/>
  <c r="AKT32" i="24"/>
  <c r="ABN29" i="24"/>
  <c r="IY30" i="24"/>
  <c r="AJU31" i="24"/>
  <c r="AKT31" i="24"/>
  <c r="CL32" i="24"/>
  <c r="AIX32" i="24" s="1"/>
  <c r="EY32" i="24"/>
  <c r="EZ32" i="24" s="1"/>
  <c r="AJS32" i="24" s="1"/>
  <c r="ES32" i="24"/>
  <c r="ET32" i="24" s="1"/>
  <c r="AJQ32" i="24" s="1"/>
  <c r="AAL29" i="24"/>
  <c r="FS30" i="24"/>
  <c r="JE28" i="24"/>
  <c r="ABP27" i="24"/>
  <c r="CF32" i="24"/>
  <c r="AIV32" i="24" s="1"/>
  <c r="JR32" i="24"/>
  <c r="AEI32" i="24" s="1"/>
  <c r="EG32" i="24"/>
  <c r="EH32" i="24" s="1"/>
  <c r="AJM32" i="24" s="1"/>
  <c r="FB32" i="24"/>
  <c r="AIU32" i="24"/>
  <c r="CD32" i="24" s="1"/>
  <c r="JL32" i="24"/>
  <c r="AEG32" i="24" s="1"/>
  <c r="EV32" i="24"/>
  <c r="EW32" i="24" s="1"/>
  <c r="AJR32" i="24" s="1"/>
  <c r="JF32" i="24"/>
  <c r="AEE32" i="24" s="1"/>
  <c r="ED32" i="24"/>
  <c r="EE32" i="24" s="1"/>
  <c r="AJL32" i="24" s="1"/>
  <c r="AAJ30" i="24"/>
  <c r="FM31" i="24"/>
  <c r="AAZ28" i="24"/>
  <c r="HI29" i="24"/>
  <c r="ABH29" i="24"/>
  <c r="IG30" i="24"/>
  <c r="LL31" i="24"/>
  <c r="ALW31" i="24" s="1"/>
  <c r="LM31" i="24" s="1"/>
  <c r="ACJ31" i="24" s="1"/>
  <c r="KC38" i="24"/>
  <c r="ABX37" i="24"/>
  <c r="MQ40" i="24"/>
  <c r="ACT39" i="24"/>
  <c r="MN39" i="24"/>
  <c r="ACS38" i="24"/>
  <c r="KF39" i="24"/>
  <c r="ABY38" i="24"/>
  <c r="NO39" i="24"/>
  <c r="ADB38" i="24"/>
  <c r="NL39" i="24"/>
  <c r="ADA38" i="24"/>
  <c r="JZ39" i="24"/>
  <c r="ABW38" i="24"/>
  <c r="EL39" i="24"/>
  <c r="AAA39" i="24" s="1"/>
  <c r="GT31" i="24"/>
  <c r="AAU31" i="24" s="1"/>
  <c r="DZ30" i="24"/>
  <c r="ZW30" i="24" s="1"/>
  <c r="EO39" i="24"/>
  <c r="AAB39" i="24" s="1"/>
  <c r="HX30" i="24"/>
  <c r="ABE30" i="24" s="1"/>
  <c r="LR30" i="24"/>
  <c r="HL31" i="24"/>
  <c r="ABA31" i="24" s="1"/>
  <c r="HF31" i="24"/>
  <c r="AAY31" i="24" s="1"/>
  <c r="HR31" i="24"/>
  <c r="GQ31" i="24"/>
  <c r="AAT31" i="24" s="1"/>
  <c r="GV31" i="24"/>
  <c r="GM31" i="24"/>
  <c r="AKF31" i="24" s="1"/>
  <c r="GY31" i="24"/>
  <c r="AKJ31" i="24" s="1"/>
  <c r="HZ31" i="24"/>
  <c r="AKF30" i="24"/>
  <c r="GN30" i="24" s="1"/>
  <c r="AAS30" i="24" s="1"/>
  <c r="AKS30" i="24"/>
  <c r="IA30" i="24" s="1"/>
  <c r="ABF30" i="24" s="1"/>
  <c r="AKO31" i="24"/>
  <c r="HO31" i="24" s="1"/>
  <c r="ABB31" i="24" s="1"/>
  <c r="KZ30" i="24"/>
  <c r="ALS30" i="24" s="1"/>
  <c r="LA30" i="24" s="1"/>
  <c r="KQ30" i="24"/>
  <c r="ALP30" i="24" s="1"/>
  <c r="LF31" i="24"/>
  <c r="ALU31" i="24" s="1"/>
  <c r="LG31" i="24" s="1"/>
  <c r="ACH31" i="24" s="1"/>
  <c r="LC30" i="24"/>
  <c r="ALT30" i="24" s="1"/>
  <c r="LD30" i="24" s="1"/>
  <c r="ACG30" i="24" s="1"/>
  <c r="MD30" i="24"/>
  <c r="AMC30" i="24" s="1"/>
  <c r="ME30" i="24" s="1"/>
  <c r="ACP30" i="24" s="1"/>
  <c r="CV30" i="24"/>
  <c r="ZM30" i="24" s="1"/>
  <c r="CZ32" i="24"/>
  <c r="DA32" i="24" s="1"/>
  <c r="IX38" i="24"/>
  <c r="ALA38" i="24" s="1"/>
  <c r="IO39" i="24"/>
  <c r="AKX39" i="24" s="1"/>
  <c r="AIW32" i="24"/>
  <c r="KH31" i="24"/>
  <c r="ALM31" i="24" s="1"/>
  <c r="KI31" i="24" s="1"/>
  <c r="ABZ31" i="24" s="1"/>
  <c r="KW31" i="24"/>
  <c r="ALR31" i="24" s="1"/>
  <c r="KX31" i="24" s="1"/>
  <c r="ACE31" i="24" s="1"/>
  <c r="KN31" i="24"/>
  <c r="ALO31" i="24" s="1"/>
  <c r="KO31" i="24" s="1"/>
  <c r="ACB31" i="24" s="1"/>
  <c r="MA31" i="24"/>
  <c r="AMB31" i="24" s="1"/>
  <c r="MB31" i="24" s="1"/>
  <c r="ACO31" i="24" s="1"/>
  <c r="KT31" i="24"/>
  <c r="ALQ31" i="24" s="1"/>
  <c r="KK31" i="24"/>
  <c r="ALN31" i="24" s="1"/>
  <c r="KL31" i="24" s="1"/>
  <c r="ACA31" i="24" s="1"/>
  <c r="LI31" i="24"/>
  <c r="ALV31" i="24" s="1"/>
  <c r="LJ31" i="24" s="1"/>
  <c r="ACI31" i="24" s="1"/>
  <c r="HQ32" i="24"/>
  <c r="AKP32" i="24" s="1"/>
  <c r="GS32" i="24"/>
  <c r="AKH32" i="24" s="1"/>
  <c r="GJ32" i="24"/>
  <c r="AKE32" i="24" s="1"/>
  <c r="GK32" i="24" s="1"/>
  <c r="AAR32" i="24" s="1"/>
  <c r="HW32" i="24"/>
  <c r="AKR32" i="24" s="1"/>
  <c r="HN32" i="24"/>
  <c r="AKO32" i="24" s="1"/>
  <c r="GP32" i="24"/>
  <c r="AKG32" i="24" s="1"/>
  <c r="HE32" i="24"/>
  <c r="AKL32" i="24" s="1"/>
  <c r="HB32" i="24"/>
  <c r="AKK32" i="24" s="1"/>
  <c r="HC32" i="24" s="1"/>
  <c r="AAX32" i="24" s="1"/>
  <c r="HK32" i="24"/>
  <c r="AKN32" i="24" s="1"/>
  <c r="CZ31" i="24"/>
  <c r="DA31" i="24" s="1"/>
  <c r="EC28" i="24"/>
  <c r="ZX28" i="24" s="1"/>
  <c r="DB27" i="24"/>
  <c r="ZO27" i="24" s="1"/>
  <c r="EB31" i="24"/>
  <c r="EB32" i="24"/>
  <c r="DN31" i="24"/>
  <c r="ZS31" i="24" s="1"/>
  <c r="ANE34" i="24"/>
  <c r="CK33" i="24"/>
  <c r="CH33" i="24"/>
  <c r="BB45" i="24"/>
  <c r="CE33" i="24"/>
  <c r="ANC34" i="24"/>
  <c r="ANI34" i="24"/>
  <c r="CB34" i="24" s="1"/>
  <c r="CC34" i="24" s="1"/>
  <c r="ANJ34" i="24"/>
  <c r="AND36" i="24"/>
  <c r="ANF36" i="24"/>
  <c r="BF44" i="24"/>
  <c r="ANH36" i="24"/>
  <c r="BD44" i="24"/>
  <c r="BB44" i="24"/>
  <c r="BD45" i="24"/>
  <c r="BF45" i="24"/>
  <c r="DH33" i="24"/>
  <c r="ZQ33" i="24" s="1"/>
  <c r="DT33" i="24"/>
  <c r="ZU33" i="24" s="1"/>
  <c r="DE32" i="24"/>
  <c r="CS31" i="24"/>
  <c r="ZL31" i="24" s="1"/>
  <c r="NE30" i="24"/>
  <c r="AML30" i="24" s="1"/>
  <c r="NF30" i="24" s="1"/>
  <c r="ACY30" i="24" s="1"/>
  <c r="DW31" i="24"/>
  <c r="ZV31" i="24" s="1"/>
  <c r="DQ32" i="24"/>
  <c r="ZT32" i="24" s="1"/>
  <c r="AIT29" i="24"/>
  <c r="AIH41" i="24"/>
  <c r="AMY32" i="24"/>
  <c r="BE51" i="24"/>
  <c r="ZP51" i="24" s="1"/>
  <c r="BE50" i="24"/>
  <c r="ZP50" i="24" s="1"/>
  <c r="BC50" i="24"/>
  <c r="AF136" i="17" l="1" a="1"/>
  <c r="AF136" i="17" s="1"/>
  <c r="RI29" i="24"/>
  <c r="AGW29" i="24"/>
  <c r="PS29" i="24"/>
  <c r="AGI29" i="24"/>
  <c r="QT29" i="24"/>
  <c r="AGR29" i="24"/>
  <c r="QK29" i="24"/>
  <c r="AGO29" i="24"/>
  <c r="JP31" i="24"/>
  <c r="ALG31" i="24" s="1"/>
  <c r="AEH31" i="24"/>
  <c r="GA25" i="24"/>
  <c r="ADC25" i="24"/>
  <c r="QE29" i="24"/>
  <c r="AGM29" i="24"/>
  <c r="QZ29" i="24"/>
  <c r="AGT29" i="24"/>
  <c r="PV29" i="24"/>
  <c r="AGJ29" i="24"/>
  <c r="RF29" i="24"/>
  <c r="AGV29" i="24"/>
  <c r="QW29" i="24"/>
  <c r="AGS29" i="24"/>
  <c r="QN29" i="24"/>
  <c r="AGP29" i="24"/>
  <c r="QH29" i="24"/>
  <c r="AGN29" i="24"/>
  <c r="RC29" i="24"/>
  <c r="AGU29" i="24"/>
  <c r="JV31" i="24"/>
  <c r="ALI31" i="24" s="1"/>
  <c r="AEJ31" i="24"/>
  <c r="NB31" i="24"/>
  <c r="AMK31" i="24" s="1"/>
  <c r="AFL31" i="24"/>
  <c r="RL29" i="24"/>
  <c r="AGX29" i="24"/>
  <c r="QQ29" i="24"/>
  <c r="AGQ29" i="24"/>
  <c r="OL44" i="24"/>
  <c r="AFX44" i="24"/>
  <c r="TG29" i="24"/>
  <c r="TH29" i="24" s="1"/>
  <c r="TE29" i="24"/>
  <c r="SC29" i="24"/>
  <c r="SD29" i="24" s="1"/>
  <c r="SA29" i="24"/>
  <c r="XW29" i="24"/>
  <c r="XX29" i="24" s="1"/>
  <c r="XU29" i="24"/>
  <c r="SS29" i="24"/>
  <c r="SU29" i="24"/>
  <c r="SV29" i="24" s="1"/>
  <c r="XQ29" i="24"/>
  <c r="XR29" i="24" s="1"/>
  <c r="XO29" i="24"/>
  <c r="YM30" i="24"/>
  <c r="YO30" i="24"/>
  <c r="YP30" i="24" s="1"/>
  <c r="UC30" i="24"/>
  <c r="UE30" i="24"/>
  <c r="UF30" i="24" s="1"/>
  <c r="TW29" i="24"/>
  <c r="TY29" i="24"/>
  <c r="TZ29" i="24" s="1"/>
  <c r="WS29" i="24"/>
  <c r="WT29" i="24" s="1"/>
  <c r="WQ29" i="24"/>
  <c r="OB46" i="24"/>
  <c r="AFU46" i="24" s="1"/>
  <c r="OK45" i="24"/>
  <c r="OC45" i="24"/>
  <c r="WS30" i="24"/>
  <c r="WT30" i="24" s="1"/>
  <c r="WQ30" i="24"/>
  <c r="VG29" i="24"/>
  <c r="VI29" i="24"/>
  <c r="VJ29" i="24" s="1"/>
  <c r="XC29" i="24"/>
  <c r="XE29" i="24"/>
  <c r="XF29" i="24" s="1"/>
  <c r="TA29" i="24"/>
  <c r="TB29" i="24" s="1"/>
  <c r="SY29" i="24"/>
  <c r="UL29" i="24"/>
  <c r="UQ29" i="24"/>
  <c r="UR29" i="24" s="1"/>
  <c r="TK29" i="24"/>
  <c r="TM29" i="24"/>
  <c r="TN29" i="24" s="1"/>
  <c r="WA29" i="24"/>
  <c r="WB29" i="24" s="1"/>
  <c r="VY29" i="24"/>
  <c r="UW29" i="24"/>
  <c r="UX29" i="24" s="1"/>
  <c r="UU29" i="24"/>
  <c r="RW29" i="24"/>
  <c r="RX29" i="24" s="1"/>
  <c r="RU29" i="24"/>
  <c r="UE29" i="24"/>
  <c r="UF29" i="24" s="1"/>
  <c r="UC29" i="24"/>
  <c r="UN29" i="24"/>
  <c r="UO29" i="24" s="1"/>
  <c r="UI29" i="24"/>
  <c r="TS29" i="24"/>
  <c r="TT29" i="24" s="1"/>
  <c r="TQ29" i="24"/>
  <c r="VC29" i="24"/>
  <c r="VD29" i="24" s="1"/>
  <c r="VA29" i="24"/>
  <c r="SO29" i="24"/>
  <c r="SP29" i="24" s="1"/>
  <c r="SM29" i="24"/>
  <c r="TJ30" i="24"/>
  <c r="TD30" i="24"/>
  <c r="VF30" i="24"/>
  <c r="QP30" i="24"/>
  <c r="PU30" i="24"/>
  <c r="QD30" i="24"/>
  <c r="QS30" i="24"/>
  <c r="QG30" i="24"/>
  <c r="QM30" i="24"/>
  <c r="QV30" i="24"/>
  <c r="XB30" i="24"/>
  <c r="XH30" i="24"/>
  <c r="RK30" i="24"/>
  <c r="RQ30" i="24"/>
  <c r="RR30" i="24" s="1"/>
  <c r="QJ30" i="24"/>
  <c r="UZ30" i="24"/>
  <c r="PR30" i="24"/>
  <c r="WD30" i="24"/>
  <c r="SR30" i="24"/>
  <c r="XN30" i="24"/>
  <c r="VX30" i="24"/>
  <c r="RN30" i="24"/>
  <c r="RO30" i="24" s="1"/>
  <c r="XT30" i="24"/>
  <c r="RE30" i="24"/>
  <c r="SL30" i="24"/>
  <c r="TV30" i="24"/>
  <c r="WV29" i="24"/>
  <c r="RT30" i="24"/>
  <c r="RZ30" i="24"/>
  <c r="RB30" i="24"/>
  <c r="RH30" i="24"/>
  <c r="TP30" i="24"/>
  <c r="SX30" i="24"/>
  <c r="SF30" i="24"/>
  <c r="YL31" i="24"/>
  <c r="SF31" i="24"/>
  <c r="SX31" i="24"/>
  <c r="QY30" i="24"/>
  <c r="UH30" i="24"/>
  <c r="UT30" i="24"/>
  <c r="ACF30" i="24"/>
  <c r="ZR30" i="24"/>
  <c r="DK31" i="24"/>
  <c r="GZ31" i="24"/>
  <c r="AAW31" i="24" s="1"/>
  <c r="AMK32" i="24"/>
  <c r="AMJ32" i="24"/>
  <c r="LP24" i="24"/>
  <c r="ACK23" i="24"/>
  <c r="FY25" i="24"/>
  <c r="AAN25" i="24" s="1"/>
  <c r="AAN24" i="24"/>
  <c r="MZ24" i="24"/>
  <c r="ACW23" i="24"/>
  <c r="MX34" i="24"/>
  <c r="AFK34" i="24" s="1"/>
  <c r="MU34" i="24"/>
  <c r="MS34" i="24"/>
  <c r="AMH34" i="24" s="1"/>
  <c r="AAO24" i="24"/>
  <c r="MT26" i="24"/>
  <c r="ACU25" i="24"/>
  <c r="ACX23" i="24"/>
  <c r="NC24" i="24"/>
  <c r="LQ25" i="24"/>
  <c r="LO25" i="24"/>
  <c r="AKB25" i="24"/>
  <c r="GB25" i="24" s="1"/>
  <c r="AKB26" i="24"/>
  <c r="ZH24" i="24"/>
  <c r="CG25" i="24"/>
  <c r="ZY24" i="24"/>
  <c r="EF25" i="24"/>
  <c r="EI25" i="24"/>
  <c r="ZZ24" i="24"/>
  <c r="MW25" i="24"/>
  <c r="ACV24" i="24"/>
  <c r="AAP24" i="24"/>
  <c r="GE25" i="24"/>
  <c r="AAP25" i="24" s="1"/>
  <c r="EU25" i="24"/>
  <c r="AAD24" i="24"/>
  <c r="ABR23" i="24"/>
  <c r="JK24" i="24"/>
  <c r="JH24" i="24"/>
  <c r="ABQ23" i="24"/>
  <c r="ABG24" i="24"/>
  <c r="ID25" i="24"/>
  <c r="JN24" i="24"/>
  <c r="ABS23" i="24"/>
  <c r="LS24" i="24"/>
  <c r="JT24" i="24"/>
  <c r="ABU23" i="24"/>
  <c r="ABT23" i="24"/>
  <c r="JQ24" i="24"/>
  <c r="MX33" i="24"/>
  <c r="AFK33" i="24" s="1"/>
  <c r="MV33" i="24"/>
  <c r="AMI33" i="24" s="1"/>
  <c r="AAH24" i="24"/>
  <c r="FG25" i="24"/>
  <c r="FW26" i="24"/>
  <c r="FX26" i="24" s="1"/>
  <c r="CW26" i="24"/>
  <c r="CX26" i="24" s="1"/>
  <c r="GC26" i="24"/>
  <c r="CO26" i="24"/>
  <c r="AIY26" i="24" s="1"/>
  <c r="CP26" i="24" s="1"/>
  <c r="ZK26" i="24" s="1"/>
  <c r="CN27" i="24"/>
  <c r="AOD35" i="24"/>
  <c r="MR35" i="24" s="1"/>
  <c r="AFI35" i="24" s="1"/>
  <c r="AAM24" i="24"/>
  <c r="ACM22" i="24"/>
  <c r="ZE22" i="24"/>
  <c r="AAE24" i="24"/>
  <c r="EX25" i="24"/>
  <c r="ER25" i="24"/>
  <c r="AAC24" i="24"/>
  <c r="FA25" i="24"/>
  <c r="ADL25" i="24" s="1"/>
  <c r="AAF24" i="24"/>
  <c r="ALZ23" i="24"/>
  <c r="LV23" i="24" s="1"/>
  <c r="ALZ24" i="24"/>
  <c r="AHG21" i="24"/>
  <c r="LT25" i="24"/>
  <c r="AFA25" i="24" s="1"/>
  <c r="CX25" i="24"/>
  <c r="AJB25" i="24" s="1"/>
  <c r="CY25" i="24" s="1"/>
  <c r="ZN25" i="24" s="1"/>
  <c r="AHW22" i="24" a="1"/>
  <c r="AHW22" i="24" s="1"/>
  <c r="AHX22" i="24" a="1"/>
  <c r="AHX22" i="24" s="1"/>
  <c r="AIB22" i="24" a="1"/>
  <c r="AIB22" i="24" s="1"/>
  <c r="AIA22" i="24" a="1"/>
  <c r="AIA22" i="24" s="1"/>
  <c r="AHZ22" i="24" a="1"/>
  <c r="AHZ22" i="24" s="1"/>
  <c r="AHY22" i="24" a="1"/>
  <c r="AHY22" i="24" s="1"/>
  <c r="ZI24" i="24"/>
  <c r="CJ25" i="24"/>
  <c r="ABV23" i="24"/>
  <c r="JW24" i="24"/>
  <c r="ZJ24" i="24"/>
  <c r="CM25" i="24"/>
  <c r="AJZ25" i="24"/>
  <c r="FV25" i="24" s="1"/>
  <c r="AJZ26" i="24"/>
  <c r="ZG23" i="24"/>
  <c r="ZD23" i="24"/>
  <c r="MH31" i="24"/>
  <c r="ACQ30" i="24"/>
  <c r="MK30" i="24"/>
  <c r="ACR29" i="24"/>
  <c r="ACD26" i="24"/>
  <c r="KU27" i="24"/>
  <c r="ABK30" i="24"/>
  <c r="IP31" i="24"/>
  <c r="CF33" i="24"/>
  <c r="AIV33" i="24" s="1"/>
  <c r="FE33" i="24"/>
  <c r="FF33" i="24" s="1"/>
  <c r="ED33" i="24"/>
  <c r="EE33" i="24" s="1"/>
  <c r="AJL33" i="24" s="1"/>
  <c r="AAI31" i="24"/>
  <c r="FJ32" i="24"/>
  <c r="AIU33" i="24"/>
  <c r="CD33" i="24" s="1"/>
  <c r="EY33" i="24"/>
  <c r="EZ33" i="24" s="1"/>
  <c r="AJS33" i="24" s="1"/>
  <c r="EG33" i="24"/>
  <c r="EH33" i="24" s="1"/>
  <c r="AJM33" i="24" s="1"/>
  <c r="JU32" i="24"/>
  <c r="JS32" i="24"/>
  <c r="ALH32" i="24" s="1"/>
  <c r="IV31" i="24"/>
  <c r="ABM30" i="24"/>
  <c r="AAK31" i="24"/>
  <c r="FP32" i="24"/>
  <c r="JL33" i="24"/>
  <c r="AEG33" i="24" s="1"/>
  <c r="FB33" i="24"/>
  <c r="ES33" i="24"/>
  <c r="ET33" i="24" s="1"/>
  <c r="AJQ33" i="24" s="1"/>
  <c r="JI32" i="24"/>
  <c r="JG32" i="24"/>
  <c r="ACC26" i="24"/>
  <c r="KR27" i="24"/>
  <c r="IG31" i="24"/>
  <c r="ABH30" i="24"/>
  <c r="JE29" i="24"/>
  <c r="ABP28" i="24"/>
  <c r="HU30" i="24"/>
  <c r="ABD29" i="24"/>
  <c r="JR33" i="24"/>
  <c r="AEI33" i="24" s="1"/>
  <c r="EP33" i="24"/>
  <c r="EQ33" i="24" s="1"/>
  <c r="AJP33" i="24" s="1"/>
  <c r="EV33" i="24"/>
  <c r="EW33" i="24" s="1"/>
  <c r="AJR33" i="24" s="1"/>
  <c r="JO32" i="24"/>
  <c r="JM32" i="24"/>
  <c r="ALF32" i="24" s="1"/>
  <c r="AAL30" i="24"/>
  <c r="FS31" i="24"/>
  <c r="ABN30" i="24"/>
  <c r="IY31" i="24"/>
  <c r="AAQ31" i="24"/>
  <c r="GH32" i="24"/>
  <c r="HI30" i="24"/>
  <c r="AAZ29" i="24"/>
  <c r="AAJ31" i="24"/>
  <c r="FM32" i="24"/>
  <c r="GT32" i="24"/>
  <c r="AAU32" i="24" s="1"/>
  <c r="MN40" i="24"/>
  <c r="ACS39" i="24"/>
  <c r="MQ41" i="24"/>
  <c r="ACT40" i="24"/>
  <c r="KC39" i="24"/>
  <c r="ABX38" i="24"/>
  <c r="KF40" i="24"/>
  <c r="ABY39" i="24"/>
  <c r="NL40" i="24"/>
  <c r="ADA39" i="24"/>
  <c r="JZ40" i="24"/>
  <c r="ABW39" i="24"/>
  <c r="NO40" i="24"/>
  <c r="ADB39" i="24"/>
  <c r="LL32" i="24"/>
  <c r="ALW32" i="24" s="1"/>
  <c r="LM32" i="24" s="1"/>
  <c r="ACJ32" i="24" s="1"/>
  <c r="ABC31" i="24"/>
  <c r="GN31" i="24"/>
  <c r="AAS31" i="24" s="1"/>
  <c r="DZ31" i="24"/>
  <c r="ZW31" i="24" s="1"/>
  <c r="HF32" i="24"/>
  <c r="AAY32" i="24" s="1"/>
  <c r="EO40" i="24"/>
  <c r="AAB40" i="24" s="1"/>
  <c r="EL40" i="24"/>
  <c r="AAA40" i="24" s="1"/>
  <c r="HL32" i="24"/>
  <c r="ABA32" i="24" s="1"/>
  <c r="HX31" i="24"/>
  <c r="ABE31" i="24" s="1"/>
  <c r="HO32" i="24"/>
  <c r="ABB32" i="24" s="1"/>
  <c r="GQ32" i="24"/>
  <c r="AAT32" i="24" s="1"/>
  <c r="HR32" i="24"/>
  <c r="ABC32" i="24" s="1"/>
  <c r="GY32" i="24"/>
  <c r="AKJ32" i="24" s="1"/>
  <c r="HZ32" i="24"/>
  <c r="AKS32" i="24" s="1"/>
  <c r="AKS31" i="24"/>
  <c r="IA31" i="24" s="1"/>
  <c r="ABF31" i="24" s="1"/>
  <c r="GV32" i="24"/>
  <c r="AKI32" i="24" s="1"/>
  <c r="GM32" i="24"/>
  <c r="AKF32" i="24" s="1"/>
  <c r="LC31" i="24"/>
  <c r="ALT31" i="24" s="1"/>
  <c r="LD31" i="24" s="1"/>
  <c r="ACG31" i="24" s="1"/>
  <c r="MD31" i="24"/>
  <c r="AMC31" i="24" s="1"/>
  <c r="ME31" i="24" s="1"/>
  <c r="ACP31" i="24" s="1"/>
  <c r="KZ31" i="24"/>
  <c r="ALS31" i="24" s="1"/>
  <c r="LA31" i="24" s="1"/>
  <c r="KQ31" i="24"/>
  <c r="ALP31" i="24" s="1"/>
  <c r="LF32" i="24"/>
  <c r="ALU32" i="24" s="1"/>
  <c r="LG32" i="24" s="1"/>
  <c r="ACH32" i="24" s="1"/>
  <c r="AKI31" i="24"/>
  <c r="GW31" i="24" s="1"/>
  <c r="AAV31" i="24" s="1"/>
  <c r="AMP31" i="24"/>
  <c r="CV31" i="24"/>
  <c r="ZM31" i="24" s="1"/>
  <c r="AJC31" i="24"/>
  <c r="IO40" i="24"/>
  <c r="AKX40" i="24" s="1"/>
  <c r="IX39" i="24"/>
  <c r="ALA39" i="24" s="1"/>
  <c r="LI32" i="24"/>
  <c r="ALV32" i="24" s="1"/>
  <c r="LJ32" i="24" s="1"/>
  <c r="ACI32" i="24" s="1"/>
  <c r="KK32" i="24"/>
  <c r="ALN32" i="24" s="1"/>
  <c r="KL32" i="24" s="1"/>
  <c r="ACA32" i="24" s="1"/>
  <c r="LO32" i="24"/>
  <c r="KH32" i="24"/>
  <c r="ALM32" i="24" s="1"/>
  <c r="KI32" i="24" s="1"/>
  <c r="ABZ32" i="24" s="1"/>
  <c r="LU32" i="24"/>
  <c r="KW32" i="24"/>
  <c r="ALR32" i="24" s="1"/>
  <c r="KX32" i="24" s="1"/>
  <c r="ACE32" i="24" s="1"/>
  <c r="KN32" i="24"/>
  <c r="ALO32" i="24" s="1"/>
  <c r="KO32" i="24" s="1"/>
  <c r="ACB32" i="24" s="1"/>
  <c r="MA32" i="24"/>
  <c r="AMB32" i="24" s="1"/>
  <c r="MB32" i="24" s="1"/>
  <c r="ACO32" i="24" s="1"/>
  <c r="KT32" i="24"/>
  <c r="ALQ32" i="24" s="1"/>
  <c r="HK33" i="24"/>
  <c r="AKN33" i="24" s="1"/>
  <c r="HB33" i="24"/>
  <c r="AKK33" i="24" s="1"/>
  <c r="HC33" i="24" s="1"/>
  <c r="AAX33" i="24" s="1"/>
  <c r="HQ33" i="24"/>
  <c r="AKP33" i="24" s="1"/>
  <c r="GS33" i="24"/>
  <c r="AKH33" i="24" s="1"/>
  <c r="GJ33" i="24"/>
  <c r="AKE33" i="24" s="1"/>
  <c r="GK33" i="24" s="1"/>
  <c r="AAR33" i="24" s="1"/>
  <c r="HW33" i="24"/>
  <c r="AKR33" i="24" s="1"/>
  <c r="HN33" i="24"/>
  <c r="AKO33" i="24" s="1"/>
  <c r="GP33" i="24"/>
  <c r="AKG33" i="24" s="1"/>
  <c r="HE33" i="24"/>
  <c r="AKL33" i="24" s="1"/>
  <c r="CI33" i="24"/>
  <c r="AIW33" i="24" s="1"/>
  <c r="BF50" i="24"/>
  <c r="BD50" i="24"/>
  <c r="AJC32" i="24"/>
  <c r="AMP32" i="24"/>
  <c r="CL33" i="24"/>
  <c r="AIX33" i="24" s="1"/>
  <c r="CA33" i="24"/>
  <c r="DB28" i="24"/>
  <c r="ZO28" i="24" s="1"/>
  <c r="EC29" i="24"/>
  <c r="ZX29" i="24" s="1"/>
  <c r="BB48" i="24"/>
  <c r="BB46" i="24"/>
  <c r="BD46" i="24"/>
  <c r="BF46" i="24"/>
  <c r="BB49" i="24"/>
  <c r="BD48" i="24"/>
  <c r="BD47" i="24"/>
  <c r="BD49" i="24"/>
  <c r="BB47" i="24"/>
  <c r="BF47" i="24"/>
  <c r="BB50" i="24"/>
  <c r="BF48" i="24"/>
  <c r="DN32" i="24"/>
  <c r="ZS32" i="24" s="1"/>
  <c r="BF49" i="24"/>
  <c r="ANJ35" i="24"/>
  <c r="ANC35" i="24"/>
  <c r="AOD36" i="24" s="1"/>
  <c r="MR36" i="24" s="1"/>
  <c r="AFI36" i="24" s="1"/>
  <c r="ANE35" i="24"/>
  <c r="ANI35" i="24"/>
  <c r="CB35" i="24" s="1"/>
  <c r="CC35" i="24" s="1"/>
  <c r="ANG35" i="24"/>
  <c r="CH34" i="24"/>
  <c r="CK34" i="24"/>
  <c r="CE34" i="24"/>
  <c r="AND37" i="24"/>
  <c r="ANH38" i="24" s="1"/>
  <c r="ANH37" i="24"/>
  <c r="ANF37" i="24"/>
  <c r="DH34" i="24"/>
  <c r="ZQ34" i="24" s="1"/>
  <c r="DQ33" i="24"/>
  <c r="ZT33" i="24" s="1"/>
  <c r="NE31" i="24"/>
  <c r="AML31" i="24" s="1"/>
  <c r="NF31" i="24" s="1"/>
  <c r="ACY31" i="24" s="1"/>
  <c r="DW32" i="24"/>
  <c r="ZV32" i="24" s="1"/>
  <c r="CS32" i="24"/>
  <c r="ZL32" i="24" s="1"/>
  <c r="DT34" i="24"/>
  <c r="ZU34" i="24" s="1"/>
  <c r="DE33" i="24"/>
  <c r="AIT30" i="24"/>
  <c r="AMY33" i="24"/>
  <c r="AIH42" i="24"/>
  <c r="AIH43" i="24" s="1"/>
  <c r="BC51" i="24"/>
  <c r="BF51" i="24"/>
  <c r="BB51" i="24"/>
  <c r="BD51" i="24"/>
  <c r="AF137" i="17" l="1" a="1"/>
  <c r="AF137" i="17" s="1"/>
  <c r="JP32" i="24"/>
  <c r="ALG32" i="24" s="1"/>
  <c r="AEH32" i="24"/>
  <c r="GD26" i="24"/>
  <c r="ADD26" i="24"/>
  <c r="PS30" i="24"/>
  <c r="AGI30" i="24"/>
  <c r="QN30" i="24"/>
  <c r="AGP30" i="24"/>
  <c r="RF30" i="24"/>
  <c r="AGV30" i="24"/>
  <c r="QH30" i="24"/>
  <c r="AGN30" i="24"/>
  <c r="OL45" i="24"/>
  <c r="AFX45" i="24"/>
  <c r="MV34" i="24"/>
  <c r="AFJ34" i="24"/>
  <c r="RI30" i="24"/>
  <c r="AGW30" i="24"/>
  <c r="QK30" i="24"/>
  <c r="AGO30" i="24"/>
  <c r="QT30" i="24"/>
  <c r="AGR30" i="24"/>
  <c r="LR25" i="24"/>
  <c r="AEZ25" i="24"/>
  <c r="QZ30" i="24"/>
  <c r="AGT30" i="24"/>
  <c r="RC30" i="24"/>
  <c r="AGU30" i="24"/>
  <c r="QE30" i="24"/>
  <c r="AGM30" i="24"/>
  <c r="RL30" i="24"/>
  <c r="AGX30" i="24"/>
  <c r="PV30" i="24"/>
  <c r="AGJ30" i="24"/>
  <c r="JJ32" i="24"/>
  <c r="AEF32" i="24"/>
  <c r="QQ30" i="24"/>
  <c r="AGQ30" i="24"/>
  <c r="JV32" i="24"/>
  <c r="ALI32" i="24" s="1"/>
  <c r="AEJ32" i="24"/>
  <c r="QW30" i="24"/>
  <c r="AGS30" i="24"/>
  <c r="VY30" i="24"/>
  <c r="WA30" i="24"/>
  <c r="WB30" i="24" s="1"/>
  <c r="UN30" i="24"/>
  <c r="UO30" i="24" s="1"/>
  <c r="UI30" i="24"/>
  <c r="XU30" i="24"/>
  <c r="XW30" i="24"/>
  <c r="XX30" i="24" s="1"/>
  <c r="SY31" i="24"/>
  <c r="TA31" i="24"/>
  <c r="TB31" i="24" s="1"/>
  <c r="SC30" i="24"/>
  <c r="SD30" i="24" s="1"/>
  <c r="SA30" i="24"/>
  <c r="SG31" i="24"/>
  <c r="SI31" i="24"/>
  <c r="SJ31" i="24" s="1"/>
  <c r="RW30" i="24"/>
  <c r="RX30" i="24" s="1"/>
  <c r="RU30" i="24"/>
  <c r="XQ30" i="24"/>
  <c r="XR30" i="24" s="1"/>
  <c r="XO30" i="24"/>
  <c r="XK30" i="24"/>
  <c r="XL30" i="24" s="1"/>
  <c r="XI30" i="24"/>
  <c r="YM31" i="24"/>
  <c r="YO31" i="24"/>
  <c r="YP31" i="24" s="1"/>
  <c r="WY29" i="24"/>
  <c r="WZ29" i="24" s="1"/>
  <c r="WW29" i="24"/>
  <c r="SU30" i="24"/>
  <c r="SV30" i="24" s="1"/>
  <c r="SS30" i="24"/>
  <c r="XC30" i="24"/>
  <c r="XE30" i="24"/>
  <c r="XF30" i="24" s="1"/>
  <c r="VG30" i="24"/>
  <c r="VI30" i="24"/>
  <c r="VJ30" i="24" s="1"/>
  <c r="SG30" i="24"/>
  <c r="SI30" i="24"/>
  <c r="SJ30" i="24" s="1"/>
  <c r="TY30" i="24"/>
  <c r="TZ30" i="24" s="1"/>
  <c r="TW30" i="24"/>
  <c r="WG30" i="24"/>
  <c r="WH30" i="24" s="1"/>
  <c r="WE30" i="24"/>
  <c r="TG30" i="24"/>
  <c r="TH30" i="24" s="1"/>
  <c r="TE30" i="24"/>
  <c r="OB47" i="24"/>
  <c r="AFU47" i="24" s="1"/>
  <c r="OK46" i="24"/>
  <c r="OC46" i="24"/>
  <c r="TA30" i="24"/>
  <c r="TB30" i="24" s="1"/>
  <c r="SY30" i="24"/>
  <c r="SO30" i="24"/>
  <c r="SP30" i="24" s="1"/>
  <c r="SM30" i="24"/>
  <c r="TK30" i="24"/>
  <c r="TM30" i="24"/>
  <c r="TN30" i="24" s="1"/>
  <c r="UW30" i="24"/>
  <c r="UX30" i="24" s="1"/>
  <c r="UU30" i="24"/>
  <c r="TS30" i="24"/>
  <c r="TT30" i="24" s="1"/>
  <c r="TQ30" i="24"/>
  <c r="VC30" i="24"/>
  <c r="VD30" i="24" s="1"/>
  <c r="VA30" i="24"/>
  <c r="UZ31" i="24"/>
  <c r="QP31" i="24"/>
  <c r="QG31" i="24"/>
  <c r="UK30" i="24"/>
  <c r="RZ31" i="24"/>
  <c r="RB31" i="24"/>
  <c r="RQ31" i="24"/>
  <c r="RR31" i="24" s="1"/>
  <c r="VX31" i="24"/>
  <c r="XT31" i="24"/>
  <c r="QS31" i="24"/>
  <c r="PR31" i="24"/>
  <c r="XN31" i="24"/>
  <c r="QV31" i="24"/>
  <c r="UT31" i="24"/>
  <c r="QY31" i="24"/>
  <c r="UH31" i="24"/>
  <c r="XB31" i="24"/>
  <c r="RH31" i="24"/>
  <c r="RN31" i="24"/>
  <c r="RO31" i="24" s="1"/>
  <c r="TV31" i="24"/>
  <c r="WV31" i="24"/>
  <c r="TP31" i="24"/>
  <c r="SR31" i="24"/>
  <c r="QD31" i="24"/>
  <c r="QJ31" i="24"/>
  <c r="VF31" i="24"/>
  <c r="QM31" i="24"/>
  <c r="PU31" i="24"/>
  <c r="UB31" i="24"/>
  <c r="TJ31" i="24"/>
  <c r="WD31" i="24"/>
  <c r="GZ32" i="24"/>
  <c r="AAW32" i="24" s="1"/>
  <c r="RK31" i="24"/>
  <c r="RE31" i="24"/>
  <c r="RT31" i="24"/>
  <c r="WV30" i="24"/>
  <c r="WP31" i="24"/>
  <c r="UB32" i="24"/>
  <c r="YL32" i="24"/>
  <c r="XH31" i="24"/>
  <c r="TD31" i="24"/>
  <c r="SL31" i="24"/>
  <c r="ACF31" i="24"/>
  <c r="ZR31" i="24"/>
  <c r="DK32" i="24"/>
  <c r="ZE23" i="24"/>
  <c r="AAO25" i="24"/>
  <c r="GB26" i="24"/>
  <c r="MU36" i="24"/>
  <c r="MX36" i="24"/>
  <c r="AFK36" i="24" s="1"/>
  <c r="MS36" i="24"/>
  <c r="AIB23" i="24" a="1"/>
  <c r="AIB23" i="24" s="1"/>
  <c r="AHZ23" i="24" a="1"/>
  <c r="AHZ23" i="24" s="1"/>
  <c r="AHW23" i="24" a="1"/>
  <c r="AHW23" i="24" s="1"/>
  <c r="AHX23" i="24" a="1"/>
  <c r="AHX23" i="24" s="1"/>
  <c r="AIA23" i="24" a="1"/>
  <c r="AIA23" i="24" s="1"/>
  <c r="AHY23" i="24" a="1"/>
  <c r="AHY23" i="24" s="1"/>
  <c r="ACM23" i="24"/>
  <c r="LV24" i="24"/>
  <c r="AKA26" i="24"/>
  <c r="FY26" i="24" s="1"/>
  <c r="AKA27" i="24"/>
  <c r="ACW24" i="24"/>
  <c r="MZ25" i="24"/>
  <c r="MT27" i="24"/>
  <c r="ACU26" i="24"/>
  <c r="ZI25" i="24"/>
  <c r="CJ26" i="24"/>
  <c r="FA26" i="24"/>
  <c r="ADL26" i="24" s="1"/>
  <c r="AAF25" i="24"/>
  <c r="AAM25" i="24"/>
  <c r="FV26" i="24"/>
  <c r="AAH25" i="24"/>
  <c r="FG26" i="24"/>
  <c r="JH25" i="24"/>
  <c r="ABQ24" i="24"/>
  <c r="ACV25" i="24"/>
  <c r="MW26" i="24"/>
  <c r="LU25" i="24"/>
  <c r="LW25" i="24"/>
  <c r="AFB25" i="24" s="1"/>
  <c r="JT25" i="24"/>
  <c r="ABU24" i="24"/>
  <c r="JK25" i="24"/>
  <c r="ABR24" i="24"/>
  <c r="AAC25" i="24"/>
  <c r="ER26" i="24"/>
  <c r="MU35" i="24"/>
  <c r="AFJ35" i="24" s="1"/>
  <c r="MS35" i="24"/>
  <c r="AMH35" i="24" s="1"/>
  <c r="ZZ25" i="24"/>
  <c r="EI26" i="24"/>
  <c r="AAE25" i="24"/>
  <c r="EX26" i="24"/>
  <c r="LN27" i="24"/>
  <c r="AEY27" i="24" s="1"/>
  <c r="CW27" i="24"/>
  <c r="FT27" i="24"/>
  <c r="FU27" i="24" s="1"/>
  <c r="CO27" i="24"/>
  <c r="AIY27" i="24" s="1"/>
  <c r="CP27" i="24" s="1"/>
  <c r="ZK27" i="24" s="1"/>
  <c r="FZ27" i="24"/>
  <c r="CN28" i="24"/>
  <c r="NA33" i="24"/>
  <c r="MY33" i="24"/>
  <c r="AMJ33" i="24" s="1"/>
  <c r="ALX25" i="24"/>
  <c r="LP25" i="24" s="1"/>
  <c r="ALX26" i="24"/>
  <c r="ACK24" i="24"/>
  <c r="ZJ25" i="24"/>
  <c r="CM26" i="24"/>
  <c r="JQ25" i="24"/>
  <c r="ABT24" i="24"/>
  <c r="ABS24" i="24"/>
  <c r="JN25" i="24"/>
  <c r="EU26" i="24"/>
  <c r="AAD25" i="24"/>
  <c r="ZY25" i="24"/>
  <c r="EF26" i="24"/>
  <c r="ALY25" i="24"/>
  <c r="LS25" i="24" s="1"/>
  <c r="ALY26" i="24"/>
  <c r="AMI34" i="24"/>
  <c r="AKC26" i="24"/>
  <c r="GE26" i="24" s="1"/>
  <c r="AKC27" i="24"/>
  <c r="ID26" i="24"/>
  <c r="ABG25" i="24"/>
  <c r="NC25" i="24"/>
  <c r="ACX24" i="24"/>
  <c r="NA34" i="24"/>
  <c r="MY34" i="24"/>
  <c r="AMJ34" i="24" s="1"/>
  <c r="ZG24" i="24"/>
  <c r="ZD24" i="24"/>
  <c r="JW25" i="24"/>
  <c r="ABV24" i="24"/>
  <c r="AHG22" i="24"/>
  <c r="AJB26" i="24"/>
  <c r="CY26" i="24" s="1"/>
  <c r="ZN26" i="24" s="1"/>
  <c r="ZH25" i="24"/>
  <c r="CG26" i="24"/>
  <c r="MH32" i="24"/>
  <c r="ACQ31" i="24"/>
  <c r="MK31" i="24"/>
  <c r="ACR30" i="24"/>
  <c r="GT33" i="24"/>
  <c r="AAU33" i="24" s="1"/>
  <c r="CL34" i="24"/>
  <c r="AIX34" i="24" s="1"/>
  <c r="EY34" i="24"/>
  <c r="EZ34" i="24" s="1"/>
  <c r="AJS34" i="24" s="1"/>
  <c r="ES34" i="24"/>
  <c r="ET34" i="24" s="1"/>
  <c r="AJQ34" i="24" s="1"/>
  <c r="AJU33" i="24"/>
  <c r="AKT33" i="24"/>
  <c r="FE34" i="24"/>
  <c r="FF34" i="24" s="1"/>
  <c r="EP34" i="24"/>
  <c r="EQ34" i="24" s="1"/>
  <c r="AJP34" i="24" s="1"/>
  <c r="JU33" i="24"/>
  <c r="JS33" i="24"/>
  <c r="ALH33" i="24" s="1"/>
  <c r="JE30" i="24"/>
  <c r="ABP29" i="24"/>
  <c r="AAJ32" i="24"/>
  <c r="FM33" i="24"/>
  <c r="AAL31" i="24"/>
  <c r="FS32" i="24"/>
  <c r="ABK31" i="24"/>
  <c r="IP32" i="24"/>
  <c r="IG32" i="24"/>
  <c r="ABH31" i="24"/>
  <c r="JO33" i="24"/>
  <c r="JM33" i="24"/>
  <c r="ALF33" i="24" s="1"/>
  <c r="GH33" i="24"/>
  <c r="AAQ32" i="24"/>
  <c r="ACC27" i="24"/>
  <c r="KR28" i="24"/>
  <c r="HI31" i="24"/>
  <c r="AAZ30" i="24"/>
  <c r="HU31" i="24"/>
  <c r="ABD30" i="24"/>
  <c r="AAI32" i="24"/>
  <c r="FJ33" i="24"/>
  <c r="AIU34" i="24"/>
  <c r="CD34" i="24" s="1"/>
  <c r="JL34" i="24"/>
  <c r="AEG34" i="24" s="1"/>
  <c r="ED34" i="24"/>
  <c r="EE34" i="24" s="1"/>
  <c r="AJL34" i="24" s="1"/>
  <c r="EV34" i="24"/>
  <c r="EW34" i="24" s="1"/>
  <c r="AJR34" i="24" s="1"/>
  <c r="ABN31" i="24"/>
  <c r="IY32" i="24"/>
  <c r="ALD32" i="24"/>
  <c r="ALD34" i="24"/>
  <c r="ALD33" i="24"/>
  <c r="AAK32" i="24"/>
  <c r="FP33" i="24"/>
  <c r="ACD27" i="24"/>
  <c r="KU28" i="24"/>
  <c r="CF34" i="24"/>
  <c r="AIV34" i="24" s="1"/>
  <c r="JR34" i="24"/>
  <c r="AEI34" i="24" s="1"/>
  <c r="EG34" i="24"/>
  <c r="EH34" i="24" s="1"/>
  <c r="AJM34" i="24" s="1"/>
  <c r="FB34" i="24"/>
  <c r="ALE32" i="24"/>
  <c r="ALE34" i="24"/>
  <c r="ALE33" i="24"/>
  <c r="IV32" i="24"/>
  <c r="ABM31" i="24"/>
  <c r="LL33" i="24"/>
  <c r="ALW33" i="24" s="1"/>
  <c r="LM33" i="24" s="1"/>
  <c r="ACJ33" i="24" s="1"/>
  <c r="GN32" i="24"/>
  <c r="AAS32" i="24" s="1"/>
  <c r="MQ42" i="24"/>
  <c r="ACT41" i="24"/>
  <c r="KF41" i="24"/>
  <c r="ABY40" i="24"/>
  <c r="MN41" i="24"/>
  <c r="ACS40" i="24"/>
  <c r="KC40" i="24"/>
  <c r="ABX39" i="24"/>
  <c r="NL41" i="24"/>
  <c r="ADA40" i="24"/>
  <c r="JZ41" i="24"/>
  <c r="ABW40" i="24"/>
  <c r="NO41" i="24"/>
  <c r="ADB40" i="24"/>
  <c r="HF33" i="24"/>
  <c r="AAY33" i="24" s="1"/>
  <c r="HO33" i="24"/>
  <c r="ABB33" i="24" s="1"/>
  <c r="DZ32" i="24"/>
  <c r="ZW32" i="24" s="1"/>
  <c r="EL41" i="24"/>
  <c r="AAA41" i="24" s="1"/>
  <c r="GW32" i="24"/>
  <c r="AAV32" i="24" s="1"/>
  <c r="IA32" i="24"/>
  <c r="ABF32" i="24" s="1"/>
  <c r="EO41" i="24"/>
  <c r="AAB41" i="24" s="1"/>
  <c r="HX32" i="24"/>
  <c r="ABE32" i="24" s="1"/>
  <c r="LR32" i="24"/>
  <c r="HL33" i="24"/>
  <c r="ABA33" i="24" s="1"/>
  <c r="HR33" i="24"/>
  <c r="GQ33" i="24"/>
  <c r="AAT33" i="24" s="1"/>
  <c r="LF33" i="24"/>
  <c r="ALU33" i="24" s="1"/>
  <c r="LG33" i="24" s="1"/>
  <c r="ACH33" i="24" s="1"/>
  <c r="LC32" i="24"/>
  <c r="ALT32" i="24" s="1"/>
  <c r="LD32" i="24" s="1"/>
  <c r="ACG32" i="24" s="1"/>
  <c r="MD32" i="24"/>
  <c r="AMC32" i="24" s="1"/>
  <c r="ME32" i="24" s="1"/>
  <c r="ACP32" i="24" s="1"/>
  <c r="GV33" i="24"/>
  <c r="AKI33" i="24" s="1"/>
  <c r="GM33" i="24"/>
  <c r="AKF33" i="24" s="1"/>
  <c r="GY33" i="24"/>
  <c r="AKJ33" i="24" s="1"/>
  <c r="GZ33" i="24" s="1"/>
  <c r="AAW33" i="24" s="1"/>
  <c r="HZ33" i="24"/>
  <c r="AKS33" i="24" s="1"/>
  <c r="KZ32" i="24"/>
  <c r="ALS32" i="24" s="1"/>
  <c r="LA32" i="24" s="1"/>
  <c r="KQ32" i="24"/>
  <c r="ALP32" i="24" s="1"/>
  <c r="CV32" i="24"/>
  <c r="ZM32" i="24" s="1"/>
  <c r="CZ33" i="24"/>
  <c r="DA33" i="24" s="1"/>
  <c r="IX40" i="24"/>
  <c r="ALA40" i="24" s="1"/>
  <c r="IO41" i="24"/>
  <c r="AKX41" i="24" s="1"/>
  <c r="HE34" i="24"/>
  <c r="HK34" i="24"/>
  <c r="AKN34" i="24" s="1"/>
  <c r="HZ34" i="24"/>
  <c r="HB34" i="24"/>
  <c r="AKK34" i="24" s="1"/>
  <c r="HC34" i="24" s="1"/>
  <c r="AAX34" i="24" s="1"/>
  <c r="HQ34" i="24"/>
  <c r="AKP34" i="24" s="1"/>
  <c r="GS34" i="24"/>
  <c r="AKH34" i="24" s="1"/>
  <c r="GJ34" i="24"/>
  <c r="AKE34" i="24" s="1"/>
  <c r="GK34" i="24" s="1"/>
  <c r="AAR34" i="24" s="1"/>
  <c r="HW34" i="24"/>
  <c r="GP34" i="24"/>
  <c r="HN34" i="24"/>
  <c r="AKO34" i="24" s="1"/>
  <c r="GY34" i="24"/>
  <c r="MA33" i="24"/>
  <c r="AMB33" i="24" s="1"/>
  <c r="MB33" i="24" s="1"/>
  <c r="ACO33" i="24" s="1"/>
  <c r="KT33" i="24"/>
  <c r="ALQ33" i="24" s="1"/>
  <c r="LI33" i="24"/>
  <c r="ALV33" i="24" s="1"/>
  <c r="LJ33" i="24" s="1"/>
  <c r="ACI33" i="24" s="1"/>
  <c r="KK33" i="24"/>
  <c r="ALN33" i="24" s="1"/>
  <c r="KL33" i="24" s="1"/>
  <c r="ACA33" i="24" s="1"/>
  <c r="KH33" i="24"/>
  <c r="ALM33" i="24" s="1"/>
  <c r="KI33" i="24" s="1"/>
  <c r="ABZ33" i="24" s="1"/>
  <c r="KW33" i="24"/>
  <c r="ALR33" i="24" s="1"/>
  <c r="KX33" i="24" s="1"/>
  <c r="ACE33" i="24" s="1"/>
  <c r="KN33" i="24"/>
  <c r="ALO33" i="24" s="1"/>
  <c r="KO33" i="24" s="1"/>
  <c r="ACB33" i="24" s="1"/>
  <c r="CI34" i="24"/>
  <c r="AIW34" i="24" s="1"/>
  <c r="CA34" i="24"/>
  <c r="EB33" i="24"/>
  <c r="EC30" i="24"/>
  <c r="ZX30" i="24" s="1"/>
  <c r="DB29" i="24"/>
  <c r="ZO29" i="24" s="1"/>
  <c r="ANF38" i="24"/>
  <c r="DN33" i="24"/>
  <c r="ZS33" i="24" s="1"/>
  <c r="BD53" i="24"/>
  <c r="CE35" i="24"/>
  <c r="ANC36" i="24"/>
  <c r="ANG36" i="24"/>
  <c r="ANJ36" i="24"/>
  <c r="ANE36" i="24"/>
  <c r="ANI36" i="24"/>
  <c r="CB36" i="24" s="1"/>
  <c r="CC36" i="24" s="1"/>
  <c r="CK35" i="24"/>
  <c r="CH35" i="24"/>
  <c r="AND38" i="24"/>
  <c r="DH35" i="24"/>
  <c r="ZQ35" i="24" s="1"/>
  <c r="DT35" i="24"/>
  <c r="ZU35" i="24" s="1"/>
  <c r="DE34" i="24"/>
  <c r="CS33" i="24"/>
  <c r="ZL33" i="24" s="1"/>
  <c r="DQ34" i="24"/>
  <c r="ZT34" i="24" s="1"/>
  <c r="NE32" i="24"/>
  <c r="AML32" i="24" s="1"/>
  <c r="NF32" i="24" s="1"/>
  <c r="ACY32" i="24" s="1"/>
  <c r="DW33" i="24"/>
  <c r="ZV33" i="24" s="1"/>
  <c r="AIT31" i="24"/>
  <c r="BB52" i="24"/>
  <c r="AMY34" i="24"/>
  <c r="AIH44" i="24"/>
  <c r="BF52" i="24"/>
  <c r="BD52" i="24"/>
  <c r="BC52" i="24"/>
  <c r="BE52" i="24"/>
  <c r="ZP52" i="24" s="1"/>
  <c r="AF138" i="17" l="1" a="1"/>
  <c r="AF138" i="17" s="1"/>
  <c r="NB34" i="24"/>
  <c r="AFL34" i="24"/>
  <c r="NB33" i="24"/>
  <c r="AMK33" i="24" s="1"/>
  <c r="AFL33" i="24"/>
  <c r="QN31" i="24"/>
  <c r="AGP31" i="24"/>
  <c r="PS31" i="24"/>
  <c r="AGI31" i="24"/>
  <c r="QH31" i="24"/>
  <c r="AGN31" i="24"/>
  <c r="OL46" i="24"/>
  <c r="AFX46" i="24"/>
  <c r="MV36" i="24"/>
  <c r="AFJ36" i="24"/>
  <c r="RF31" i="24"/>
  <c r="AGV31" i="24"/>
  <c r="RI31" i="24"/>
  <c r="AGW31" i="24"/>
  <c r="QT31" i="24"/>
  <c r="AGR31" i="24"/>
  <c r="QQ31" i="24"/>
  <c r="AGQ31" i="24"/>
  <c r="JV33" i="24"/>
  <c r="ALI33" i="24" s="1"/>
  <c r="AEJ33" i="24"/>
  <c r="GA27" i="24"/>
  <c r="ADC27" i="24"/>
  <c r="RL31" i="24"/>
  <c r="AGX31" i="24"/>
  <c r="QK31" i="24"/>
  <c r="AGO31" i="24"/>
  <c r="QE31" i="24"/>
  <c r="AGM31" i="24"/>
  <c r="QZ31" i="24"/>
  <c r="AGT31" i="24"/>
  <c r="RC31" i="24"/>
  <c r="AGU31" i="24"/>
  <c r="JP33" i="24"/>
  <c r="ALG33" i="24" s="1"/>
  <c r="AEH33" i="24"/>
  <c r="QW31" i="24"/>
  <c r="AGS31" i="24"/>
  <c r="PV31" i="24"/>
  <c r="AGJ31" i="24"/>
  <c r="WQ31" i="24"/>
  <c r="WS31" i="24"/>
  <c r="WT31" i="24" s="1"/>
  <c r="UC31" i="24"/>
  <c r="UE31" i="24"/>
  <c r="UF31" i="24" s="1"/>
  <c r="WY31" i="24"/>
  <c r="WZ31" i="24" s="1"/>
  <c r="WW31" i="24"/>
  <c r="SC31" i="24"/>
  <c r="SD31" i="24" s="1"/>
  <c r="SA31" i="24"/>
  <c r="WY30" i="24"/>
  <c r="WZ30" i="24" s="1"/>
  <c r="WW30" i="24"/>
  <c r="TY31" i="24"/>
  <c r="TZ31" i="24" s="1"/>
  <c r="TW31" i="24"/>
  <c r="XQ31" i="24"/>
  <c r="XR31" i="24" s="1"/>
  <c r="XO31" i="24"/>
  <c r="UL30" i="24"/>
  <c r="UQ30" i="24"/>
  <c r="UR30" i="24" s="1"/>
  <c r="SO31" i="24"/>
  <c r="SP31" i="24" s="1"/>
  <c r="SM31" i="24"/>
  <c r="VI31" i="24"/>
  <c r="VJ31" i="24" s="1"/>
  <c r="VG31" i="24"/>
  <c r="OB48" i="24"/>
  <c r="AFU48" i="24" s="1"/>
  <c r="OK47" i="24"/>
  <c r="OC47" i="24"/>
  <c r="RW31" i="24"/>
  <c r="RX31" i="24" s="1"/>
  <c r="RU31" i="24"/>
  <c r="TG31" i="24"/>
  <c r="TH31" i="24" s="1"/>
  <c r="TE31" i="24"/>
  <c r="XC31" i="24"/>
  <c r="XE31" i="24"/>
  <c r="XF31" i="24" s="1"/>
  <c r="XU31" i="24"/>
  <c r="XW31" i="24"/>
  <c r="XX31" i="24" s="1"/>
  <c r="VC31" i="24"/>
  <c r="VD31" i="24" s="1"/>
  <c r="VA31" i="24"/>
  <c r="XK31" i="24"/>
  <c r="XL31" i="24" s="1"/>
  <c r="XI31" i="24"/>
  <c r="UI31" i="24"/>
  <c r="UN31" i="24"/>
  <c r="UO31" i="24" s="1"/>
  <c r="VY31" i="24"/>
  <c r="WA31" i="24"/>
  <c r="WB31" i="24" s="1"/>
  <c r="YO32" i="24"/>
  <c r="YP32" i="24" s="1"/>
  <c r="YM32" i="24"/>
  <c r="WG31" i="24"/>
  <c r="WH31" i="24" s="1"/>
  <c r="WE31" i="24"/>
  <c r="SU31" i="24"/>
  <c r="SV31" i="24" s="1"/>
  <c r="SS31" i="24"/>
  <c r="UE32" i="24"/>
  <c r="UF32" i="24" s="1"/>
  <c r="UC32" i="24"/>
  <c r="TM31" i="24"/>
  <c r="TN31" i="24" s="1"/>
  <c r="TK31" i="24"/>
  <c r="TS31" i="24"/>
  <c r="TT31" i="24" s="1"/>
  <c r="TQ31" i="24"/>
  <c r="UU31" i="24"/>
  <c r="UW31" i="24"/>
  <c r="UX31" i="24" s="1"/>
  <c r="QG32" i="24"/>
  <c r="QM32" i="24"/>
  <c r="VX32" i="24"/>
  <c r="QV32" i="24"/>
  <c r="XB32" i="24"/>
  <c r="XH32" i="24"/>
  <c r="UT32" i="24"/>
  <c r="UZ32" i="24"/>
  <c r="PR32" i="24"/>
  <c r="QJ32" i="24"/>
  <c r="WD32" i="24"/>
  <c r="SR32" i="24"/>
  <c r="XN32" i="24"/>
  <c r="UH32" i="24"/>
  <c r="RN32" i="24"/>
  <c r="RO32" i="24" s="1"/>
  <c r="RE32" i="24"/>
  <c r="RT32" i="24"/>
  <c r="RZ32" i="24"/>
  <c r="RK32" i="24"/>
  <c r="RQ32" i="24"/>
  <c r="RR32" i="24" s="1"/>
  <c r="WP32" i="24"/>
  <c r="SL32" i="24"/>
  <c r="TV32" i="24"/>
  <c r="YL33" i="24"/>
  <c r="SF33" i="24"/>
  <c r="XH33" i="24"/>
  <c r="QD32" i="24"/>
  <c r="QS32" i="24"/>
  <c r="RB32" i="24"/>
  <c r="RH32" i="24"/>
  <c r="TP32" i="24"/>
  <c r="SX32" i="24"/>
  <c r="SF32" i="24"/>
  <c r="QY32" i="24"/>
  <c r="XT32" i="24"/>
  <c r="UK32" i="24"/>
  <c r="VF32" i="24"/>
  <c r="QP32" i="24"/>
  <c r="PU32" i="24"/>
  <c r="TJ32" i="24"/>
  <c r="TD32" i="24"/>
  <c r="UK31" i="24"/>
  <c r="ACF32" i="24"/>
  <c r="ZR32" i="24"/>
  <c r="DK33" i="24"/>
  <c r="AHG23" i="24"/>
  <c r="GT34" i="24"/>
  <c r="AAU34" i="24" s="1"/>
  <c r="LS26" i="24"/>
  <c r="LP26" i="24"/>
  <c r="ACK25" i="24"/>
  <c r="ZH26" i="24"/>
  <c r="CG27" i="24"/>
  <c r="ZG25" i="24"/>
  <c r="ZD25" i="24"/>
  <c r="ID27" i="24"/>
  <c r="ABG26" i="24"/>
  <c r="ZY26" i="24"/>
  <c r="EF27" i="24"/>
  <c r="ZJ26" i="24"/>
  <c r="CM27" i="24"/>
  <c r="AAE26" i="24"/>
  <c r="EX27" i="24"/>
  <c r="AAF26" i="24"/>
  <c r="FA27" i="24"/>
  <c r="ADL27" i="24" s="1"/>
  <c r="AHX24" i="24" a="1"/>
  <c r="AHX24" i="24" s="1"/>
  <c r="AHY24" i="24" a="1"/>
  <c r="AHY24" i="24" s="1"/>
  <c r="AIB24" i="24" a="1"/>
  <c r="AIB24" i="24" s="1"/>
  <c r="AHW24" i="24" a="1"/>
  <c r="AHW24" i="24" s="1"/>
  <c r="AHZ24" i="24" a="1"/>
  <c r="AHZ24" i="24" s="1"/>
  <c r="AIA24" i="24" a="1"/>
  <c r="AIA24" i="24" s="1"/>
  <c r="ZI26" i="24"/>
  <c r="CJ27" i="24"/>
  <c r="AAN26" i="24"/>
  <c r="FY27" i="24"/>
  <c r="AAN27" i="24" s="1"/>
  <c r="CN29" i="24"/>
  <c r="CO28" i="24"/>
  <c r="AIY28" i="24" s="1"/>
  <c r="CP28" i="24" s="1"/>
  <c r="ZK28" i="24" s="1"/>
  <c r="CW28" i="24"/>
  <c r="CX28" i="24" s="1"/>
  <c r="GC28" i="24"/>
  <c r="FW28" i="24"/>
  <c r="FX28" i="24" s="1"/>
  <c r="ABR25" i="24"/>
  <c r="JK26" i="24"/>
  <c r="JH26" i="24"/>
  <c r="ABQ25" i="24"/>
  <c r="ACM24" i="24"/>
  <c r="AMH36" i="24"/>
  <c r="GE27" i="24"/>
  <c r="AAP27" i="24" s="1"/>
  <c r="AAP26" i="24"/>
  <c r="AAD26" i="24"/>
  <c r="EU27" i="24"/>
  <c r="AKB27" i="24"/>
  <c r="GB27" i="24" s="1"/>
  <c r="AKB28" i="24"/>
  <c r="ZZ26" i="24"/>
  <c r="EI27" i="24"/>
  <c r="AAH26" i="24"/>
  <c r="FG27" i="24"/>
  <c r="NA36" i="24"/>
  <c r="MY36" i="24"/>
  <c r="ANJ37" i="24"/>
  <c r="CK37" i="24" s="1"/>
  <c r="AOD37" i="24"/>
  <c r="MR37" i="24" s="1"/>
  <c r="AFI37" i="24" s="1"/>
  <c r="AMK34" i="24"/>
  <c r="JN26" i="24"/>
  <c r="ABS25" i="24"/>
  <c r="ABU25" i="24"/>
  <c r="JT26" i="24"/>
  <c r="MT28" i="24"/>
  <c r="ACU27" i="24"/>
  <c r="AJZ27" i="24"/>
  <c r="FV27" i="24" s="1"/>
  <c r="AJZ28" i="24"/>
  <c r="AAM26" i="24"/>
  <c r="MZ26" i="24"/>
  <c r="ACW25" i="24"/>
  <c r="AAO26" i="24"/>
  <c r="JW26" i="24"/>
  <c r="ABV25" i="24"/>
  <c r="ACX25" i="24"/>
  <c r="NC26" i="24"/>
  <c r="LT27" i="24"/>
  <c r="AFA27" i="24" s="1"/>
  <c r="CX27" i="24"/>
  <c r="AJB27" i="24" s="1"/>
  <c r="CY27" i="24" s="1"/>
  <c r="ZN27" i="24" s="1"/>
  <c r="MX35" i="24"/>
  <c r="AFK35" i="24" s="1"/>
  <c r="MV35" i="24"/>
  <c r="AMI35" i="24" s="1"/>
  <c r="ALZ25" i="24"/>
  <c r="LV25" i="24" s="1"/>
  <c r="ALZ26" i="24"/>
  <c r="ZE24" i="24"/>
  <c r="JQ26" i="24"/>
  <c r="ABT25" i="24"/>
  <c r="LQ27" i="24"/>
  <c r="LO27" i="24"/>
  <c r="AAC26" i="24"/>
  <c r="ER27" i="24"/>
  <c r="ACV26" i="24"/>
  <c r="MW27" i="24"/>
  <c r="GN33" i="24"/>
  <c r="AAS33" i="24" s="1"/>
  <c r="MK32" i="24"/>
  <c r="ACR31" i="24"/>
  <c r="MH33" i="24"/>
  <c r="ACQ32" i="24"/>
  <c r="JL35" i="24"/>
  <c r="AEG35" i="24" s="1"/>
  <c r="ES35" i="24"/>
  <c r="ET35" i="24" s="1"/>
  <c r="AJQ35" i="24" s="1"/>
  <c r="FB35" i="24"/>
  <c r="CF35" i="24"/>
  <c r="AIV35" i="24" s="1"/>
  <c r="ED35" i="24"/>
  <c r="EE35" i="24" s="1"/>
  <c r="AJL35" i="24" s="1"/>
  <c r="FE35" i="24"/>
  <c r="FF35" i="24" s="1"/>
  <c r="IV33" i="24"/>
  <c r="ABM32" i="24"/>
  <c r="GH34" i="24"/>
  <c r="AAQ33" i="24"/>
  <c r="AAK33" i="24"/>
  <c r="FP34" i="24"/>
  <c r="HI32" i="24"/>
  <c r="AAZ31" i="24"/>
  <c r="ABN32" i="24"/>
  <c r="IY33" i="24"/>
  <c r="AAI33" i="24"/>
  <c r="FJ34" i="24"/>
  <c r="JU34" i="24"/>
  <c r="JS34" i="24"/>
  <c r="ALH34" i="24" s="1"/>
  <c r="AAL32" i="24"/>
  <c r="FS33" i="24"/>
  <c r="JR35" i="24"/>
  <c r="AEI35" i="24" s="1"/>
  <c r="EP35" i="24"/>
  <c r="EQ35" i="24" s="1"/>
  <c r="AJP35" i="24" s="1"/>
  <c r="EV35" i="24"/>
  <c r="EW35" i="24" s="1"/>
  <c r="AJR35" i="24" s="1"/>
  <c r="AJU34" i="24"/>
  <c r="AKT34" i="24"/>
  <c r="ACC28" i="24"/>
  <c r="KR29" i="24"/>
  <c r="IG33" i="24"/>
  <c r="ABH32" i="24"/>
  <c r="JO34" i="24"/>
  <c r="JM34" i="24"/>
  <c r="ALF34" i="24" s="1"/>
  <c r="JE31" i="24"/>
  <c r="ABP30" i="24"/>
  <c r="AIU35" i="24"/>
  <c r="CD35" i="24" s="1"/>
  <c r="JF35" i="24"/>
  <c r="AEE35" i="24" s="1"/>
  <c r="EY35" i="24"/>
  <c r="EZ35" i="24" s="1"/>
  <c r="AJS35" i="24" s="1"/>
  <c r="EG35" i="24"/>
  <c r="EH35" i="24" s="1"/>
  <c r="AJM35" i="24" s="1"/>
  <c r="ACD28" i="24"/>
  <c r="KU29" i="24"/>
  <c r="HU32" i="24"/>
  <c r="ABD31" i="24"/>
  <c r="ABK32" i="24"/>
  <c r="IP33" i="24"/>
  <c r="AAJ33" i="24"/>
  <c r="FM34" i="24"/>
  <c r="GW33" i="24"/>
  <c r="AAV33" i="24" s="1"/>
  <c r="KC41" i="24"/>
  <c r="ABX40" i="24"/>
  <c r="MN42" i="24"/>
  <c r="ACS41" i="24"/>
  <c r="MQ43" i="24"/>
  <c r="ACT42" i="24"/>
  <c r="KF42" i="24"/>
  <c r="ABY41" i="24"/>
  <c r="HO34" i="24"/>
  <c r="ABB34" i="24" s="1"/>
  <c r="NL42" i="24"/>
  <c r="ADA41" i="24"/>
  <c r="JZ42" i="24"/>
  <c r="ABW41" i="24"/>
  <c r="LL34" i="24"/>
  <c r="ALW34" i="24" s="1"/>
  <c r="LM34" i="24" s="1"/>
  <c r="ACJ34" i="24" s="1"/>
  <c r="ABC33" i="24"/>
  <c r="NO42" i="24"/>
  <c r="ADB41" i="24"/>
  <c r="EO42" i="24"/>
  <c r="AAB42" i="24" s="1"/>
  <c r="DZ33" i="24"/>
  <c r="ZW33" i="24" s="1"/>
  <c r="IA33" i="24"/>
  <c r="ABF33" i="24" s="1"/>
  <c r="EL42" i="24"/>
  <c r="AAA42" i="24" s="1"/>
  <c r="HX33" i="24"/>
  <c r="ABE33" i="24" s="1"/>
  <c r="HR34" i="24"/>
  <c r="AKJ34" i="24"/>
  <c r="GZ34" i="24" s="1"/>
  <c r="AAW34" i="24" s="1"/>
  <c r="HL34" i="24"/>
  <c r="ABA34" i="24" s="1"/>
  <c r="LC33" i="24"/>
  <c r="ALT33" i="24" s="1"/>
  <c r="LD33" i="24" s="1"/>
  <c r="ACG33" i="24" s="1"/>
  <c r="MD33" i="24"/>
  <c r="AMC33" i="24" s="1"/>
  <c r="ME33" i="24" s="1"/>
  <c r="ACP33" i="24" s="1"/>
  <c r="AKG34" i="24"/>
  <c r="GQ34" i="24" s="1"/>
  <c r="AAT34" i="24" s="1"/>
  <c r="GV34" i="24"/>
  <c r="AKI34" i="24" s="1"/>
  <c r="GM34" i="24"/>
  <c r="AKF34" i="24" s="1"/>
  <c r="LF34" i="24"/>
  <c r="ALU34" i="24" s="1"/>
  <c r="LG34" i="24" s="1"/>
  <c r="ACH34" i="24" s="1"/>
  <c r="AKR34" i="24"/>
  <c r="KZ33" i="24"/>
  <c r="ALS33" i="24" s="1"/>
  <c r="LA33" i="24" s="1"/>
  <c r="KQ33" i="24"/>
  <c r="ALP33" i="24" s="1"/>
  <c r="AKS34" i="24"/>
  <c r="AKL34" i="24"/>
  <c r="HF34" i="24" s="1"/>
  <c r="AAY34" i="24" s="1"/>
  <c r="AMP33" i="24"/>
  <c r="AJC33" i="24"/>
  <c r="CV33" i="24"/>
  <c r="ZM33" i="24" s="1"/>
  <c r="CZ34" i="24"/>
  <c r="IO42" i="24"/>
  <c r="AKX42" i="24" s="1"/>
  <c r="IX41" i="24"/>
  <c r="ALA41" i="24" s="1"/>
  <c r="LU34" i="24"/>
  <c r="KW34" i="24"/>
  <c r="ALR34" i="24" s="1"/>
  <c r="KX34" i="24" s="1"/>
  <c r="ACE34" i="24" s="1"/>
  <c r="KN34" i="24"/>
  <c r="ALO34" i="24" s="1"/>
  <c r="KO34" i="24" s="1"/>
  <c r="ACB34" i="24" s="1"/>
  <c r="MA34" i="24"/>
  <c r="AMB34" i="24" s="1"/>
  <c r="MB34" i="24" s="1"/>
  <c r="ACO34" i="24" s="1"/>
  <c r="LI34" i="24"/>
  <c r="ALV34" i="24" s="1"/>
  <c r="LJ34" i="24" s="1"/>
  <c r="ACI34" i="24" s="1"/>
  <c r="KK34" i="24"/>
  <c r="ALN34" i="24" s="1"/>
  <c r="KL34" i="24" s="1"/>
  <c r="ACA34" i="24" s="1"/>
  <c r="LO34" i="24"/>
  <c r="KH34" i="24"/>
  <c r="ALM34" i="24" s="1"/>
  <c r="KI34" i="24" s="1"/>
  <c r="ABZ34" i="24" s="1"/>
  <c r="HW35" i="24"/>
  <c r="AKR35" i="24" s="1"/>
  <c r="HN35" i="24"/>
  <c r="AKO35" i="24" s="1"/>
  <c r="GP35" i="24"/>
  <c r="AKG35" i="24" s="1"/>
  <c r="HE35" i="24"/>
  <c r="HK35" i="24"/>
  <c r="AKN35" i="24" s="1"/>
  <c r="HB35" i="24"/>
  <c r="AKK35" i="24" s="1"/>
  <c r="HC35" i="24" s="1"/>
  <c r="AAX35" i="24" s="1"/>
  <c r="GS35" i="24"/>
  <c r="AKH35" i="24" s="1"/>
  <c r="GT35" i="24" s="1"/>
  <c r="AAU35" i="24" s="1"/>
  <c r="HQ35" i="24"/>
  <c r="GJ35" i="24"/>
  <c r="AKE35" i="24" s="1"/>
  <c r="GK35" i="24" s="1"/>
  <c r="AAR35" i="24" s="1"/>
  <c r="CI35" i="24"/>
  <c r="AIW35" i="24" s="1"/>
  <c r="BB53" i="24"/>
  <c r="CL35" i="24"/>
  <c r="AIX35" i="24" s="1"/>
  <c r="CA35" i="24"/>
  <c r="EC31" i="24"/>
  <c r="ZX31" i="24" s="1"/>
  <c r="DB30" i="24"/>
  <c r="ZO30" i="24" s="1"/>
  <c r="EB34" i="24"/>
  <c r="ANG37" i="24"/>
  <c r="BF53" i="24"/>
  <c r="ANE37" i="24"/>
  <c r="DN34" i="24"/>
  <c r="ZS34" i="24" s="1"/>
  <c r="CE36" i="24"/>
  <c r="ANC37" i="24"/>
  <c r="ANI37" i="24"/>
  <c r="CB37" i="24" s="1"/>
  <c r="CC37" i="24" s="1"/>
  <c r="CK36" i="24"/>
  <c r="CH36" i="24"/>
  <c r="AND39" i="24"/>
  <c r="ANH40" i="24" s="1"/>
  <c r="ANF39" i="24"/>
  <c r="ANH39" i="24"/>
  <c r="DH36" i="24"/>
  <c r="ZQ36" i="24" s="1"/>
  <c r="NE33" i="24"/>
  <c r="AML33" i="24" s="1"/>
  <c r="NF33" i="24" s="1"/>
  <c r="ACY33" i="24" s="1"/>
  <c r="DW34" i="24"/>
  <c r="ZV34" i="24" s="1"/>
  <c r="DQ35" i="24"/>
  <c r="ZT35" i="24" s="1"/>
  <c r="CS34" i="24"/>
  <c r="ZL34" i="24" s="1"/>
  <c r="DE35" i="24"/>
  <c r="AIT32" i="24"/>
  <c r="DT36" i="24"/>
  <c r="ZU36" i="24" s="1"/>
  <c r="AMY35" i="24"/>
  <c r="AIH45" i="24"/>
  <c r="AIH46" i="24" s="1"/>
  <c r="BC53" i="24"/>
  <c r="BE53" i="24"/>
  <c r="ZP53" i="24" s="1"/>
  <c r="AF139" i="17" l="1" a="1"/>
  <c r="AF139" i="17" s="1"/>
  <c r="NB36" i="24"/>
  <c r="AFL36" i="24"/>
  <c r="PS32" i="24"/>
  <c r="AGI32" i="24"/>
  <c r="QH32" i="24"/>
  <c r="AGN32" i="24"/>
  <c r="OL47" i="24"/>
  <c r="AFX47" i="24"/>
  <c r="JP34" i="24"/>
  <c r="ALG34" i="24" s="1"/>
  <c r="AEH34" i="24"/>
  <c r="RF32" i="24"/>
  <c r="AGV32" i="24"/>
  <c r="LR27" i="24"/>
  <c r="AEZ27" i="24"/>
  <c r="GD28" i="24"/>
  <c r="ADD28" i="24"/>
  <c r="PV32" i="24"/>
  <c r="AGJ32" i="24"/>
  <c r="QQ32" i="24"/>
  <c r="AGQ32" i="24"/>
  <c r="RI32" i="24"/>
  <c r="AGW32" i="24"/>
  <c r="RC32" i="24"/>
  <c r="AGU32" i="24"/>
  <c r="JV34" i="24"/>
  <c r="ALI34" i="24" s="1"/>
  <c r="AEJ34" i="24"/>
  <c r="QT32" i="24"/>
  <c r="AGR32" i="24"/>
  <c r="QW32" i="24"/>
  <c r="AGS32" i="24"/>
  <c r="QE32" i="24"/>
  <c r="AGM32" i="24"/>
  <c r="RL32" i="24"/>
  <c r="AGX32" i="24"/>
  <c r="QZ32" i="24"/>
  <c r="AGT32" i="24"/>
  <c r="QK32" i="24"/>
  <c r="AGO32" i="24"/>
  <c r="QN32" i="24"/>
  <c r="AGP32" i="24"/>
  <c r="TG32" i="24"/>
  <c r="TH32" i="24" s="1"/>
  <c r="TE32" i="24"/>
  <c r="XW32" i="24"/>
  <c r="XX32" i="24" s="1"/>
  <c r="XU32" i="24"/>
  <c r="WG32" i="24"/>
  <c r="WH32" i="24" s="1"/>
  <c r="WE32" i="24"/>
  <c r="WA32" i="24"/>
  <c r="WB32" i="24" s="1"/>
  <c r="VY32" i="24"/>
  <c r="RW32" i="24"/>
  <c r="RX32" i="24" s="1"/>
  <c r="RU32" i="24"/>
  <c r="UL31" i="24"/>
  <c r="UQ31" i="24"/>
  <c r="UR31" i="24" s="1"/>
  <c r="XK33" i="24"/>
  <c r="XL33" i="24" s="1"/>
  <c r="XI33" i="24"/>
  <c r="SC32" i="24"/>
  <c r="SD32" i="24" s="1"/>
  <c r="SA32" i="24"/>
  <c r="SI32" i="24"/>
  <c r="SJ32" i="24" s="1"/>
  <c r="SG32" i="24"/>
  <c r="TM32" i="24"/>
  <c r="TN32" i="24" s="1"/>
  <c r="TK32" i="24"/>
  <c r="SY32" i="24"/>
  <c r="TA32" i="24"/>
  <c r="TB32" i="24" s="1"/>
  <c r="YO33" i="24"/>
  <c r="YP33" i="24" s="1"/>
  <c r="YM33" i="24"/>
  <c r="VC32" i="24"/>
  <c r="VD32" i="24" s="1"/>
  <c r="VA32" i="24"/>
  <c r="OB49" i="24"/>
  <c r="AFU49" i="24" s="1"/>
  <c r="OK48" i="24"/>
  <c r="OC48" i="24"/>
  <c r="TQ32" i="24"/>
  <c r="TS32" i="24"/>
  <c r="TT32" i="24" s="1"/>
  <c r="TY32" i="24"/>
  <c r="TZ32" i="24" s="1"/>
  <c r="TW32" i="24"/>
  <c r="UU32" i="24"/>
  <c r="UW32" i="24"/>
  <c r="UX32" i="24" s="1"/>
  <c r="SO32" i="24"/>
  <c r="SP32" i="24" s="1"/>
  <c r="SM32" i="24"/>
  <c r="UI32" i="24"/>
  <c r="UN32" i="24"/>
  <c r="UO32" i="24" s="1"/>
  <c r="XK32" i="24"/>
  <c r="XL32" i="24" s="1"/>
  <c r="XI32" i="24"/>
  <c r="VI32" i="24"/>
  <c r="VJ32" i="24" s="1"/>
  <c r="VG32" i="24"/>
  <c r="WQ32" i="24"/>
  <c r="WS32" i="24"/>
  <c r="WT32" i="24" s="1"/>
  <c r="XQ32" i="24"/>
  <c r="XR32" i="24" s="1"/>
  <c r="XO32" i="24"/>
  <c r="XE32" i="24"/>
  <c r="XF32" i="24" s="1"/>
  <c r="XC32" i="24"/>
  <c r="SI33" i="24"/>
  <c r="SJ33" i="24" s="1"/>
  <c r="SG33" i="24"/>
  <c r="UL32" i="24"/>
  <c r="UQ32" i="24"/>
  <c r="UR32" i="24" s="1"/>
  <c r="SU32" i="24"/>
  <c r="SV32" i="24" s="1"/>
  <c r="SS32" i="24"/>
  <c r="WV34" i="24"/>
  <c r="SR34" i="24"/>
  <c r="WD34" i="24"/>
  <c r="UB34" i="24"/>
  <c r="QY34" i="24"/>
  <c r="YL34" i="24"/>
  <c r="QS33" i="24"/>
  <c r="PR33" i="24"/>
  <c r="UT33" i="24"/>
  <c r="UK33" i="24"/>
  <c r="XN33" i="24"/>
  <c r="UH33" i="24"/>
  <c r="XT33" i="24"/>
  <c r="QV33" i="24"/>
  <c r="RK33" i="24"/>
  <c r="RE33" i="24"/>
  <c r="SX33" i="24"/>
  <c r="WV32" i="24"/>
  <c r="QY33" i="24"/>
  <c r="VX33" i="24"/>
  <c r="XB33" i="24"/>
  <c r="RH33" i="24"/>
  <c r="RN33" i="24"/>
  <c r="RO33" i="24" s="1"/>
  <c r="TV33" i="24"/>
  <c r="WP33" i="24"/>
  <c r="TP33" i="24"/>
  <c r="SR33" i="24"/>
  <c r="QD33" i="24"/>
  <c r="QJ33" i="24"/>
  <c r="VF33" i="24"/>
  <c r="UZ33" i="24"/>
  <c r="QP33" i="24"/>
  <c r="QG33" i="24"/>
  <c r="RZ33" i="24"/>
  <c r="RB33" i="24"/>
  <c r="RQ33" i="24"/>
  <c r="RR33" i="24" s="1"/>
  <c r="RT33" i="24"/>
  <c r="QM33" i="24"/>
  <c r="PU33" i="24"/>
  <c r="UB33" i="24"/>
  <c r="TJ33" i="24"/>
  <c r="WD33" i="24"/>
  <c r="TD33" i="24"/>
  <c r="SL33" i="24"/>
  <c r="ACF33" i="24"/>
  <c r="ZR33" i="24"/>
  <c r="DK34" i="24"/>
  <c r="GN34" i="24"/>
  <c r="AAS34" i="24" s="1"/>
  <c r="AHG24" i="24"/>
  <c r="GB28" i="24"/>
  <c r="AAO27" i="24"/>
  <c r="ACM25" i="24"/>
  <c r="LV26" i="24"/>
  <c r="ANG38" i="24"/>
  <c r="LN29" i="24"/>
  <c r="AEY29" i="24" s="1"/>
  <c r="CW29" i="24"/>
  <c r="CO29" i="24"/>
  <c r="AIY29" i="24" s="1"/>
  <c r="CP29" i="24" s="1"/>
  <c r="ZK29" i="24" s="1"/>
  <c r="CN30" i="24"/>
  <c r="FT29" i="24"/>
  <c r="FU29" i="24" s="1"/>
  <c r="FZ29" i="24"/>
  <c r="ZJ27" i="24"/>
  <c r="CM28" i="24"/>
  <c r="AHZ25" i="24" a="1"/>
  <c r="AHZ25" i="24" s="1"/>
  <c r="AIA25" i="24" a="1"/>
  <c r="AIA25" i="24" s="1"/>
  <c r="AHX25" i="24" a="1"/>
  <c r="AHX25" i="24" s="1"/>
  <c r="AIB25" i="24" a="1"/>
  <c r="AIB25" i="24" s="1"/>
  <c r="AHY25" i="24" a="1"/>
  <c r="AHY25" i="24" s="1"/>
  <c r="AHW25" i="24" a="1"/>
  <c r="AHW25" i="24" s="1"/>
  <c r="NC27" i="24"/>
  <c r="ACX26" i="24"/>
  <c r="JT27" i="24"/>
  <c r="ABU26" i="24"/>
  <c r="ALX27" i="24"/>
  <c r="LP27" i="24" s="1"/>
  <c r="ALX28" i="24"/>
  <c r="AAD27" i="24"/>
  <c r="EU28" i="24"/>
  <c r="JH27" i="24"/>
  <c r="ABQ26" i="24"/>
  <c r="AOD38" i="24"/>
  <c r="MR38" i="24" s="1"/>
  <c r="AFI38" i="24" s="1"/>
  <c r="ZH27" i="24"/>
  <c r="CG28" i="24"/>
  <c r="ER28" i="24"/>
  <c r="AAC27" i="24"/>
  <c r="ALY27" i="24"/>
  <c r="LS27" i="24" s="1"/>
  <c r="ALY28" i="24"/>
  <c r="JW27" i="24"/>
  <c r="ABV26" i="24"/>
  <c r="JN27" i="24"/>
  <c r="ABS26" i="24"/>
  <c r="FG28" i="24"/>
  <c r="AAH27" i="24"/>
  <c r="JK27" i="24"/>
  <c r="ABR26" i="24"/>
  <c r="ZY27" i="24"/>
  <c r="EF28" i="24"/>
  <c r="AAM27" i="24"/>
  <c r="FV28" i="24"/>
  <c r="ZG26" i="24"/>
  <c r="ZD26" i="24"/>
  <c r="ABT26" i="24"/>
  <c r="JQ27" i="24"/>
  <c r="NA35" i="24"/>
  <c r="MY35" i="24"/>
  <c r="AMJ35" i="24" s="1"/>
  <c r="AMI36" i="24"/>
  <c r="ZZ27" i="24"/>
  <c r="EI28" i="24"/>
  <c r="AKA28" i="24"/>
  <c r="FY28" i="24" s="1"/>
  <c r="AKA29" i="24"/>
  <c r="ZI27" i="24"/>
  <c r="CJ28" i="24"/>
  <c r="FA28" i="24"/>
  <c r="ADL28" i="24" s="1"/>
  <c r="AAF27" i="24"/>
  <c r="CH37" i="24"/>
  <c r="JL37" i="24" s="1"/>
  <c r="AEG37" i="24" s="1"/>
  <c r="ACV27" i="24"/>
  <c r="MW28" i="24"/>
  <c r="MU37" i="24"/>
  <c r="AFJ37" i="24" s="1"/>
  <c r="MS37" i="24"/>
  <c r="AMH37" i="24" s="1"/>
  <c r="AKC28" i="24"/>
  <c r="GE28" i="24" s="1"/>
  <c r="AKC29" i="24"/>
  <c r="ID28" i="24"/>
  <c r="ABG27" i="24"/>
  <c r="ACK26" i="24"/>
  <c r="LW27" i="24"/>
  <c r="AFB27" i="24" s="1"/>
  <c r="LU27" i="24"/>
  <c r="MZ27" i="24"/>
  <c r="ACW26" i="24"/>
  <c r="ACU28" i="24"/>
  <c r="MT29" i="24"/>
  <c r="AJB28" i="24"/>
  <c r="CY28" i="24" s="1"/>
  <c r="ZN28" i="24" s="1"/>
  <c r="AAE27" i="24"/>
  <c r="EX28" i="24"/>
  <c r="ZE25" i="24"/>
  <c r="ACR32" i="24"/>
  <c r="MK33" i="24"/>
  <c r="MH34" i="24"/>
  <c r="ACQ33" i="24"/>
  <c r="GW34" i="24"/>
  <c r="AAV34" i="24" s="1"/>
  <c r="CF36" i="24"/>
  <c r="AIV36" i="24" s="1"/>
  <c r="JR36" i="24"/>
  <c r="AEI36" i="24" s="1"/>
  <c r="EG36" i="24"/>
  <c r="EH36" i="24" s="1"/>
  <c r="AJM36" i="24" s="1"/>
  <c r="FB36" i="24"/>
  <c r="DA34" i="24"/>
  <c r="AJC34" i="24" s="1"/>
  <c r="KP34" i="24"/>
  <c r="HU33" i="24"/>
  <c r="ABD32" i="24"/>
  <c r="ABH33" i="24"/>
  <c r="IG34" i="24"/>
  <c r="ABN33" i="24"/>
  <c r="IY34" i="24"/>
  <c r="CL36" i="24"/>
  <c r="AIX36" i="24" s="1"/>
  <c r="EY36" i="24"/>
  <c r="EZ36" i="24" s="1"/>
  <c r="AJS36" i="24" s="1"/>
  <c r="ES36" i="24"/>
  <c r="ET36" i="24" s="1"/>
  <c r="AJQ36" i="24" s="1"/>
  <c r="AIU36" i="24"/>
  <c r="CD36" i="24" s="1"/>
  <c r="JL36" i="24"/>
  <c r="AEG36" i="24" s="1"/>
  <c r="ED36" i="24"/>
  <c r="EE36" i="24" s="1"/>
  <c r="AJL36" i="24" s="1"/>
  <c r="EV36" i="24"/>
  <c r="EW36" i="24" s="1"/>
  <c r="AJR36" i="24" s="1"/>
  <c r="AAJ34" i="24"/>
  <c r="FM35" i="24"/>
  <c r="ACD29" i="24"/>
  <c r="KU30" i="24"/>
  <c r="ACC29" i="24"/>
  <c r="KR30" i="24"/>
  <c r="GH35" i="24"/>
  <c r="AAQ34" i="24"/>
  <c r="ABM33" i="24"/>
  <c r="IV34" i="24"/>
  <c r="EP36" i="24"/>
  <c r="EQ36" i="24" s="1"/>
  <c r="AJP36" i="24" s="1"/>
  <c r="FE36" i="24"/>
  <c r="FF36" i="24" s="1"/>
  <c r="JE32" i="24"/>
  <c r="ABP31" i="24"/>
  <c r="JU35" i="24"/>
  <c r="JS35" i="24"/>
  <c r="ALH35" i="24" s="1"/>
  <c r="AJU35" i="24"/>
  <c r="AKT35" i="24"/>
  <c r="ABK33" i="24"/>
  <c r="IP34" i="24"/>
  <c r="AAL33" i="24"/>
  <c r="FS34" i="24"/>
  <c r="HI33" i="24"/>
  <c r="AAZ32" i="24"/>
  <c r="AAI34" i="24"/>
  <c r="FJ35" i="24"/>
  <c r="AAK34" i="24"/>
  <c r="FP35" i="24"/>
  <c r="JR37" i="24"/>
  <c r="AEI37" i="24" s="1"/>
  <c r="EV37" i="24"/>
  <c r="EW37" i="24" s="1"/>
  <c r="EP37" i="24"/>
  <c r="EQ37" i="24" s="1"/>
  <c r="JI35" i="24"/>
  <c r="JG35" i="24"/>
  <c r="JO35" i="24"/>
  <c r="JM35" i="24"/>
  <c r="ALF35" i="24" s="1"/>
  <c r="HO35" i="24"/>
  <c r="ABB35" i="24" s="1"/>
  <c r="IA34" i="24"/>
  <c r="ABF34" i="24" s="1"/>
  <c r="MN43" i="24"/>
  <c r="ACS42" i="24"/>
  <c r="KF43" i="24"/>
  <c r="ABY42" i="24"/>
  <c r="MQ44" i="24"/>
  <c r="ACT43" i="24"/>
  <c r="KC42" i="24"/>
  <c r="ABX41" i="24"/>
  <c r="NO43" i="24"/>
  <c r="ADB42" i="24"/>
  <c r="LL35" i="24"/>
  <c r="ALW35" i="24" s="1"/>
  <c r="LM35" i="24" s="1"/>
  <c r="ACJ35" i="24" s="1"/>
  <c r="ABC34" i="24"/>
  <c r="JZ43" i="24"/>
  <c r="ABW42" i="24"/>
  <c r="NL43" i="24"/>
  <c r="ADA42" i="24"/>
  <c r="EL43" i="24"/>
  <c r="AAA43" i="24" s="1"/>
  <c r="GQ35" i="24"/>
  <c r="AAT35" i="24" s="1"/>
  <c r="EO43" i="24"/>
  <c r="AAB43" i="24" s="1"/>
  <c r="DZ34" i="24"/>
  <c r="ZW34" i="24" s="1"/>
  <c r="HX34" i="24"/>
  <c r="ABE34" i="24" s="1"/>
  <c r="LR34" i="24"/>
  <c r="HL35" i="24"/>
  <c r="ABA35" i="24" s="1"/>
  <c r="AKP35" i="24"/>
  <c r="HR35" i="24" s="1"/>
  <c r="ABC35" i="24" s="1"/>
  <c r="AKL35" i="24"/>
  <c r="HF35" i="24" s="1"/>
  <c r="AAY35" i="24" s="1"/>
  <c r="KZ34" i="24"/>
  <c r="ALS34" i="24" s="1"/>
  <c r="LA34" i="24" s="1"/>
  <c r="GV35" i="24"/>
  <c r="AKI35" i="24" s="1"/>
  <c r="GM35" i="24"/>
  <c r="AKF35" i="24" s="1"/>
  <c r="LC34" i="24"/>
  <c r="ALT34" i="24" s="1"/>
  <c r="LD34" i="24" s="1"/>
  <c r="ACG34" i="24" s="1"/>
  <c r="MD34" i="24"/>
  <c r="AMC34" i="24" s="1"/>
  <c r="ME34" i="24" s="1"/>
  <c r="ACP34" i="24" s="1"/>
  <c r="LF35" i="24"/>
  <c r="ALU35" i="24" s="1"/>
  <c r="LG35" i="24" s="1"/>
  <c r="ACH35" i="24" s="1"/>
  <c r="GY35" i="24"/>
  <c r="AKJ35" i="24" s="1"/>
  <c r="GZ35" i="24" s="1"/>
  <c r="AAW35" i="24" s="1"/>
  <c r="HZ35" i="24"/>
  <c r="AKS35" i="24" s="1"/>
  <c r="CV34" i="24"/>
  <c r="ZM34" i="24" s="1"/>
  <c r="AMP34" i="24"/>
  <c r="CZ35" i="24"/>
  <c r="IX42" i="24"/>
  <c r="ALA42" i="24" s="1"/>
  <c r="IO43" i="24"/>
  <c r="AKX43" i="24" s="1"/>
  <c r="HQ36" i="24"/>
  <c r="AKP36" i="24" s="1"/>
  <c r="GS36" i="24"/>
  <c r="AKH36" i="24" s="1"/>
  <c r="GT36" i="24" s="1"/>
  <c r="AAU36" i="24" s="1"/>
  <c r="GJ36" i="24"/>
  <c r="AKE36" i="24" s="1"/>
  <c r="GK36" i="24" s="1"/>
  <c r="AAR36" i="24" s="1"/>
  <c r="HW36" i="24"/>
  <c r="AKR36" i="24" s="1"/>
  <c r="HN36" i="24"/>
  <c r="AKO36" i="24" s="1"/>
  <c r="GP36" i="24"/>
  <c r="AKG36" i="24" s="1"/>
  <c r="HE36" i="24"/>
  <c r="AKL36" i="24" s="1"/>
  <c r="HK36" i="24"/>
  <c r="AKN36" i="24" s="1"/>
  <c r="HB36" i="24"/>
  <c r="AKK36" i="24" s="1"/>
  <c r="HC36" i="24" s="1"/>
  <c r="AAX36" i="24" s="1"/>
  <c r="KH35" i="24"/>
  <c r="ALM35" i="24" s="1"/>
  <c r="KI35" i="24" s="1"/>
  <c r="ABZ35" i="24" s="1"/>
  <c r="KW35" i="24"/>
  <c r="ALR35" i="24" s="1"/>
  <c r="KX35" i="24" s="1"/>
  <c r="ACE35" i="24" s="1"/>
  <c r="KN35" i="24"/>
  <c r="ALO35" i="24" s="1"/>
  <c r="KO35" i="24" s="1"/>
  <c r="ACB35" i="24" s="1"/>
  <c r="MA35" i="24"/>
  <c r="AMB35" i="24" s="1"/>
  <c r="MB35" i="24" s="1"/>
  <c r="ACO35" i="24" s="1"/>
  <c r="KK35" i="24"/>
  <c r="ALN35" i="24" s="1"/>
  <c r="KL35" i="24" s="1"/>
  <c r="ACA35" i="24" s="1"/>
  <c r="LI35" i="24"/>
  <c r="ALV35" i="24" s="1"/>
  <c r="LJ35" i="24" s="1"/>
  <c r="ACI35" i="24" s="1"/>
  <c r="EC32" i="24"/>
  <c r="ZX32" i="24" s="1"/>
  <c r="CI36" i="24"/>
  <c r="AIW36" i="24" s="1"/>
  <c r="CA36" i="24"/>
  <c r="EB35" i="24"/>
  <c r="CL37" i="24"/>
  <c r="CA37" i="24"/>
  <c r="DB31" i="24"/>
  <c r="ZO31" i="24" s="1"/>
  <c r="DN35" i="24"/>
  <c r="ZS35" i="24" s="1"/>
  <c r="ANI38" i="24"/>
  <c r="BF54" i="24"/>
  <c r="BD54" i="24"/>
  <c r="BB54" i="24"/>
  <c r="CE37" i="24"/>
  <c r="ANC38" i="24"/>
  <c r="AOD39" i="24" s="1"/>
  <c r="MR39" i="24" s="1"/>
  <c r="AFI39" i="24" s="1"/>
  <c r="ANE38" i="24"/>
  <c r="ANJ38" i="24"/>
  <c r="ANF40" i="24"/>
  <c r="AND40" i="24"/>
  <c r="DH37" i="24"/>
  <c r="ZQ37" i="24" s="1"/>
  <c r="CS35" i="24"/>
  <c r="ZL35" i="24" s="1"/>
  <c r="AIT33" i="24"/>
  <c r="DT37" i="24"/>
  <c r="ZU37" i="24" s="1"/>
  <c r="NE34" i="24"/>
  <c r="AML34" i="24" s="1"/>
  <c r="NF34" i="24" s="1"/>
  <c r="ACY34" i="24" s="1"/>
  <c r="DW35" i="24"/>
  <c r="ZV35" i="24" s="1"/>
  <c r="DE36" i="24"/>
  <c r="DQ36" i="24"/>
  <c r="ZT36" i="24" s="1"/>
  <c r="AIH47" i="24"/>
  <c r="AMY36" i="24"/>
  <c r="BE54" i="24"/>
  <c r="ZP54" i="24" s="1"/>
  <c r="BE55" i="24"/>
  <c r="ZP55" i="24" s="1"/>
  <c r="BC54" i="24"/>
  <c r="AF140" i="17" l="1" a="1"/>
  <c r="AF140" i="17" s="1"/>
  <c r="QH33" i="24"/>
  <c r="AGN33" i="24"/>
  <c r="QQ33" i="24"/>
  <c r="AGQ33" i="24"/>
  <c r="RF33" i="24"/>
  <c r="AGV33" i="24"/>
  <c r="PS33" i="24"/>
  <c r="AGI33" i="24"/>
  <c r="JP35" i="24"/>
  <c r="ALG35" i="24" s="1"/>
  <c r="AEH35" i="24"/>
  <c r="NB35" i="24"/>
  <c r="AMK35" i="24" s="1"/>
  <c r="AFL35" i="24"/>
  <c r="PV33" i="24"/>
  <c r="AGJ33" i="24"/>
  <c r="RL33" i="24"/>
  <c r="AGX33" i="24"/>
  <c r="QT33" i="24"/>
  <c r="AGR33" i="24"/>
  <c r="QN33" i="24"/>
  <c r="AGP33" i="24"/>
  <c r="RI33" i="24"/>
  <c r="AGW33" i="24"/>
  <c r="QW33" i="24"/>
  <c r="AGS33" i="24"/>
  <c r="JJ35" i="24"/>
  <c r="AEF35" i="24"/>
  <c r="GA29" i="24"/>
  <c r="ADC29" i="24"/>
  <c r="QK33" i="24"/>
  <c r="AGO33" i="24"/>
  <c r="QZ34" i="24"/>
  <c r="AGT34" i="24"/>
  <c r="OL48" i="24"/>
  <c r="AFX48" i="24"/>
  <c r="JV35" i="24"/>
  <c r="ALI35" i="24" s="1"/>
  <c r="AEJ35" i="24"/>
  <c r="QE33" i="24"/>
  <c r="AGM33" i="24"/>
  <c r="RC33" i="24"/>
  <c r="AGU33" i="24"/>
  <c r="QZ33" i="24"/>
  <c r="AGT33" i="24"/>
  <c r="KS34" i="24"/>
  <c r="AEQ34" i="24"/>
  <c r="TM33" i="24"/>
  <c r="TN33" i="24" s="1"/>
  <c r="TK33" i="24"/>
  <c r="WS33" i="24"/>
  <c r="WT33" i="24" s="1"/>
  <c r="WQ33" i="24"/>
  <c r="TA33" i="24"/>
  <c r="TB33" i="24" s="1"/>
  <c r="SY33" i="24"/>
  <c r="UW33" i="24"/>
  <c r="UX33" i="24" s="1"/>
  <c r="UU33" i="24"/>
  <c r="WW34" i="24"/>
  <c r="WY34" i="24"/>
  <c r="WZ34" i="24" s="1"/>
  <c r="VA33" i="24"/>
  <c r="VC33" i="24"/>
  <c r="VD33" i="24" s="1"/>
  <c r="UE33" i="24"/>
  <c r="UF33" i="24" s="1"/>
  <c r="UC33" i="24"/>
  <c r="TW33" i="24"/>
  <c r="TY33" i="24"/>
  <c r="TZ33" i="24" s="1"/>
  <c r="YO34" i="24"/>
  <c r="YP34" i="24" s="1"/>
  <c r="YM34" i="24"/>
  <c r="RW33" i="24"/>
  <c r="RX33" i="24" s="1"/>
  <c r="RU33" i="24"/>
  <c r="XE33" i="24"/>
  <c r="XF33" i="24" s="1"/>
  <c r="XC33" i="24"/>
  <c r="XW33" i="24"/>
  <c r="XX33" i="24" s="1"/>
  <c r="XU33" i="24"/>
  <c r="VI33" i="24"/>
  <c r="VJ33" i="24" s="1"/>
  <c r="VG33" i="24"/>
  <c r="SM33" i="24"/>
  <c r="SO33" i="24"/>
  <c r="SP33" i="24" s="1"/>
  <c r="WA33" i="24"/>
  <c r="WB33" i="24" s="1"/>
  <c r="VY33" i="24"/>
  <c r="UN33" i="24"/>
  <c r="UO33" i="24" s="1"/>
  <c r="UI33" i="24"/>
  <c r="UE34" i="24"/>
  <c r="UF34" i="24" s="1"/>
  <c r="UC34" i="24"/>
  <c r="OB50" i="24"/>
  <c r="AFU50" i="24" s="1"/>
  <c r="OK49" i="24"/>
  <c r="OC49" i="24"/>
  <c r="TE33" i="24"/>
  <c r="TG33" i="24"/>
  <c r="TH33" i="24" s="1"/>
  <c r="SU33" i="24"/>
  <c r="SV33" i="24" s="1"/>
  <c r="SS33" i="24"/>
  <c r="XO33" i="24"/>
  <c r="XQ33" i="24"/>
  <c r="XR33" i="24" s="1"/>
  <c r="WG34" i="24"/>
  <c r="WH34" i="24" s="1"/>
  <c r="WE34" i="24"/>
  <c r="WE33" i="24"/>
  <c r="WG33" i="24"/>
  <c r="WH33" i="24" s="1"/>
  <c r="SC33" i="24"/>
  <c r="SD33" i="24" s="1"/>
  <c r="SA33" i="24"/>
  <c r="TS33" i="24"/>
  <c r="TT33" i="24" s="1"/>
  <c r="TQ33" i="24"/>
  <c r="WY32" i="24"/>
  <c r="WZ32" i="24" s="1"/>
  <c r="WW32" i="24"/>
  <c r="UQ33" i="24"/>
  <c r="UR33" i="24" s="1"/>
  <c r="UL33" i="24"/>
  <c r="SS34" i="24"/>
  <c r="SU34" i="24"/>
  <c r="SV34" i="24" s="1"/>
  <c r="WD35" i="24"/>
  <c r="YL35" i="24"/>
  <c r="SF35" i="24"/>
  <c r="XH35" i="24"/>
  <c r="QY35" i="24"/>
  <c r="QD34" i="24"/>
  <c r="QS34" i="24"/>
  <c r="TJ34" i="24"/>
  <c r="TD34" i="24"/>
  <c r="RT34" i="24"/>
  <c r="RZ34" i="24"/>
  <c r="RB34" i="24"/>
  <c r="RH34" i="24"/>
  <c r="WP34" i="24"/>
  <c r="TP34" i="24"/>
  <c r="SX34" i="24"/>
  <c r="WV33" i="24"/>
  <c r="SF34" i="24"/>
  <c r="VF34" i="24"/>
  <c r="QP34" i="24"/>
  <c r="PU34" i="24"/>
  <c r="QG34" i="24"/>
  <c r="QM34" i="24"/>
  <c r="VX34" i="24"/>
  <c r="UH34" i="24"/>
  <c r="QV34" i="24"/>
  <c r="XB34" i="24"/>
  <c r="UT34" i="24"/>
  <c r="XH34" i="24"/>
  <c r="RK34" i="24"/>
  <c r="RQ34" i="24"/>
  <c r="RR34" i="24" s="1"/>
  <c r="PR34" i="24"/>
  <c r="QJ34" i="24"/>
  <c r="UZ34" i="24"/>
  <c r="XN34" i="24"/>
  <c r="RN34" i="24"/>
  <c r="RO34" i="24" s="1"/>
  <c r="XT34" i="24"/>
  <c r="RE34" i="24"/>
  <c r="SL34" i="24"/>
  <c r="TV34" i="24"/>
  <c r="ACF34" i="24"/>
  <c r="CE38" i="24"/>
  <c r="JR38" i="24" s="1"/>
  <c r="AEI38" i="24" s="1"/>
  <c r="CB38" i="24"/>
  <c r="CC38" i="24" s="1"/>
  <c r="GN35" i="24"/>
  <c r="AAS35" i="24" s="1"/>
  <c r="ZR34" i="24"/>
  <c r="DK35" i="24"/>
  <c r="ZE26" i="24"/>
  <c r="LS28" i="24"/>
  <c r="CI37" i="24"/>
  <c r="AIW37" i="24" s="1"/>
  <c r="ES37" i="24"/>
  <c r="ET37" i="24" s="1"/>
  <c r="AJQ37" i="24" s="1"/>
  <c r="FB37" i="24"/>
  <c r="MU39" i="24"/>
  <c r="AFJ39" i="24" s="1"/>
  <c r="MS39" i="24"/>
  <c r="AAM28" i="24"/>
  <c r="ZJ28" i="24"/>
  <c r="CM29" i="24"/>
  <c r="AMJ36" i="24"/>
  <c r="ER29" i="24"/>
  <c r="AAC28" i="24"/>
  <c r="AMK36" i="24"/>
  <c r="NC28" i="24"/>
  <c r="ACX27" i="24"/>
  <c r="AIX37" i="24"/>
  <c r="MT30" i="24"/>
  <c r="ACU29" i="24"/>
  <c r="ACK27" i="24"/>
  <c r="LP28" i="24"/>
  <c r="MW29" i="24"/>
  <c r="ACV28" i="24"/>
  <c r="JQ28" i="24"/>
  <c r="ABT27" i="24"/>
  <c r="EF29" i="24"/>
  <c r="ZY28" i="24"/>
  <c r="ZH28" i="24"/>
  <c r="CG29" i="24"/>
  <c r="AKB29" i="24"/>
  <c r="GB29" i="24" s="1"/>
  <c r="AKB30" i="24"/>
  <c r="FY29" i="24"/>
  <c r="AAN29" i="24" s="1"/>
  <c r="AAN28" i="24"/>
  <c r="JW28" i="24"/>
  <c r="ABV27" i="24"/>
  <c r="AJZ29" i="24"/>
  <c r="FV29" i="24" s="1"/>
  <c r="AJZ30" i="24"/>
  <c r="ACM26" i="24"/>
  <c r="JN28" i="24"/>
  <c r="ABS27" i="24"/>
  <c r="ID29" i="24"/>
  <c r="ABG28" i="24"/>
  <c r="EI29" i="24"/>
  <c r="ZZ28" i="24"/>
  <c r="MU38" i="24"/>
  <c r="MX38" i="24"/>
  <c r="AFK38" i="24" s="1"/>
  <c r="MS38" i="24"/>
  <c r="AMH38" i="24" s="1"/>
  <c r="GC30" i="24"/>
  <c r="FW30" i="24"/>
  <c r="FX30" i="24" s="1"/>
  <c r="CO30" i="24"/>
  <c r="AIY30" i="24" s="1"/>
  <c r="CP30" i="24" s="1"/>
  <c r="ZK30" i="24" s="1"/>
  <c r="CW30" i="24"/>
  <c r="CX30" i="24" s="1"/>
  <c r="CN31" i="24"/>
  <c r="MX37" i="24"/>
  <c r="AFK37" i="24" s="1"/>
  <c r="MV37" i="24"/>
  <c r="AMI37" i="24" s="1"/>
  <c r="MZ28" i="24"/>
  <c r="ACW27" i="24"/>
  <c r="ABR27" i="24"/>
  <c r="JK28" i="24"/>
  <c r="AHG25" i="24"/>
  <c r="AAE28" i="24"/>
  <c r="EX29" i="24"/>
  <c r="ALZ27" i="24"/>
  <c r="LV27" i="24" s="1"/>
  <c r="ALZ28" i="24"/>
  <c r="AAF28" i="24"/>
  <c r="FA29" i="24"/>
  <c r="ADL29" i="24" s="1"/>
  <c r="ZG27" i="24"/>
  <c r="ZD27" i="24"/>
  <c r="JH28" i="24"/>
  <c r="ABQ27" i="24"/>
  <c r="LT29" i="24"/>
  <c r="AFA29" i="24" s="1"/>
  <c r="CX29" i="24"/>
  <c r="AJB29" i="24" s="1"/>
  <c r="CY29" i="24" s="1"/>
  <c r="ZN29" i="24" s="1"/>
  <c r="AAO28" i="24"/>
  <c r="ANJ39" i="24"/>
  <c r="CH39" i="24" s="1"/>
  <c r="GE29" i="24"/>
  <c r="AAP29" i="24" s="1"/>
  <c r="AAP28" i="24"/>
  <c r="ZI28" i="24"/>
  <c r="CJ29" i="24"/>
  <c r="AHW26" i="24" a="1"/>
  <c r="AHW26" i="24" s="1"/>
  <c r="AHY26" i="24" a="1"/>
  <c r="AHY26" i="24" s="1"/>
  <c r="AHX26" i="24" a="1"/>
  <c r="AHX26" i="24" s="1"/>
  <c r="AIA26" i="24" a="1"/>
  <c r="AIA26" i="24" s="1"/>
  <c r="AIB26" i="24" a="1"/>
  <c r="AIB26" i="24" s="1"/>
  <c r="AHZ26" i="24" a="1"/>
  <c r="AHZ26" i="24" s="1"/>
  <c r="AAH28" i="24"/>
  <c r="FG29" i="24"/>
  <c r="AAD28" i="24"/>
  <c r="EU29" i="24"/>
  <c r="JT28" i="24"/>
  <c r="ABU27" i="24"/>
  <c r="LQ29" i="24"/>
  <c r="LO29" i="24"/>
  <c r="GW35" i="24"/>
  <c r="AAV35" i="24" s="1"/>
  <c r="MK34" i="24"/>
  <c r="ACR33" i="24"/>
  <c r="MH35" i="24"/>
  <c r="ACQ34" i="24"/>
  <c r="KQ34" i="24"/>
  <c r="ALP34" i="24" s="1"/>
  <c r="AJP37" i="24"/>
  <c r="HO36" i="24"/>
  <c r="ABB36" i="24" s="1"/>
  <c r="AJR37" i="24"/>
  <c r="AAL34" i="24"/>
  <c r="FS35" i="24"/>
  <c r="ABN34" i="24"/>
  <c r="IY35" i="24"/>
  <c r="DA35" i="24"/>
  <c r="AJC35" i="24" s="1"/>
  <c r="KP35" i="24"/>
  <c r="AEQ35" i="24" s="1"/>
  <c r="JO37" i="24"/>
  <c r="JM37" i="24"/>
  <c r="AAI35" i="24"/>
  <c r="FJ36" i="24"/>
  <c r="IG35" i="24"/>
  <c r="ABH34" i="24"/>
  <c r="JU36" i="24"/>
  <c r="JS36" i="24"/>
  <c r="ALH36" i="24" s="1"/>
  <c r="CF38" i="24"/>
  <c r="JU37" i="24"/>
  <c r="JS37" i="24"/>
  <c r="IV35" i="24"/>
  <c r="ABM34" i="24"/>
  <c r="ACC30" i="24"/>
  <c r="KR31" i="24"/>
  <c r="JO36" i="24"/>
  <c r="JM36" i="24"/>
  <c r="ALF36" i="24" s="1"/>
  <c r="ALD35" i="24"/>
  <c r="ALD36" i="24"/>
  <c r="ALD37" i="24"/>
  <c r="ABK34" i="24"/>
  <c r="IP35" i="24"/>
  <c r="ALE35" i="24"/>
  <c r="ALE36" i="24"/>
  <c r="ALE37" i="24"/>
  <c r="ACD30" i="24"/>
  <c r="KU31" i="24"/>
  <c r="HU34" i="24"/>
  <c r="ABD33" i="24"/>
  <c r="CF37" i="24"/>
  <c r="AIV37" i="24" s="1"/>
  <c r="ED37" i="24"/>
  <c r="EE37" i="24" s="1"/>
  <c r="AJL37" i="24" s="1"/>
  <c r="FE37" i="24"/>
  <c r="FF37" i="24" s="1"/>
  <c r="AAK35" i="24"/>
  <c r="FP36" i="24"/>
  <c r="JE33" i="24"/>
  <c r="ABP32" i="24"/>
  <c r="AAQ35" i="24"/>
  <c r="GH36" i="24"/>
  <c r="AIU37" i="24"/>
  <c r="CD37" i="24" s="1"/>
  <c r="EG37" i="24"/>
  <c r="EH37" i="24" s="1"/>
  <c r="AJM37" i="24" s="1"/>
  <c r="EY37" i="24"/>
  <c r="EZ37" i="24" s="1"/>
  <c r="AJS37" i="24" s="1"/>
  <c r="AAZ33" i="24"/>
  <c r="HI34" i="24"/>
  <c r="AKT36" i="24"/>
  <c r="AJU36" i="24"/>
  <c r="AAJ35" i="24"/>
  <c r="FM36" i="24"/>
  <c r="IA35" i="24"/>
  <c r="ABF35" i="24" s="1"/>
  <c r="GQ36" i="24"/>
  <c r="AAT36" i="24" s="1"/>
  <c r="MQ45" i="24"/>
  <c r="ACT44" i="24"/>
  <c r="MN44" i="24"/>
  <c r="ACS43" i="24"/>
  <c r="KF44" i="24"/>
  <c r="ABY43" i="24"/>
  <c r="KC43" i="24"/>
  <c r="ABX42" i="24"/>
  <c r="NL44" i="24"/>
  <c r="ADA43" i="24"/>
  <c r="JZ44" i="24"/>
  <c r="ABW43" i="24"/>
  <c r="NO44" i="24"/>
  <c r="ADB43" i="24"/>
  <c r="DZ35" i="24"/>
  <c r="ZW35" i="24" s="1"/>
  <c r="EO44" i="24"/>
  <c r="AAB44" i="24" s="1"/>
  <c r="EL44" i="24"/>
  <c r="AAA44" i="24" s="1"/>
  <c r="HF36" i="24"/>
  <c r="AAY36" i="24" s="1"/>
  <c r="HR36" i="24"/>
  <c r="ABC36" i="24" s="1"/>
  <c r="LL36" i="24"/>
  <c r="ALW36" i="24" s="1"/>
  <c r="LM36" i="24" s="1"/>
  <c r="ACJ36" i="24" s="1"/>
  <c r="HX35" i="24"/>
  <c r="ABE35" i="24" s="1"/>
  <c r="HL36" i="24"/>
  <c r="ABA36" i="24" s="1"/>
  <c r="GV36" i="24"/>
  <c r="AKI36" i="24" s="1"/>
  <c r="GM36" i="24"/>
  <c r="AKF36" i="24" s="1"/>
  <c r="LC35" i="24"/>
  <c r="ALT35" i="24" s="1"/>
  <c r="LD35" i="24" s="1"/>
  <c r="ACG35" i="24" s="1"/>
  <c r="MD35" i="24"/>
  <c r="AMC35" i="24" s="1"/>
  <c r="ME35" i="24" s="1"/>
  <c r="ACP35" i="24" s="1"/>
  <c r="GY36" i="24"/>
  <c r="AKJ36" i="24" s="1"/>
  <c r="GZ36" i="24" s="1"/>
  <c r="AAW36" i="24" s="1"/>
  <c r="HZ36" i="24"/>
  <c r="AKS36" i="24" s="1"/>
  <c r="LF36" i="24"/>
  <c r="ALU36" i="24" s="1"/>
  <c r="LG36" i="24" s="1"/>
  <c r="ACH36" i="24" s="1"/>
  <c r="KZ35" i="24"/>
  <c r="ALS35" i="24" s="1"/>
  <c r="LA35" i="24" s="1"/>
  <c r="CV35" i="24"/>
  <c r="ZM35" i="24" s="1"/>
  <c r="AMP35" i="24"/>
  <c r="CZ36" i="24"/>
  <c r="DA36" i="24" s="1"/>
  <c r="CZ37" i="24"/>
  <c r="DA37" i="24" s="1"/>
  <c r="IO44" i="24"/>
  <c r="AKX44" i="24" s="1"/>
  <c r="IX43" i="24"/>
  <c r="ALA43" i="24" s="1"/>
  <c r="HK37" i="24"/>
  <c r="AKN37" i="24" s="1"/>
  <c r="HB37" i="24"/>
  <c r="AKK37" i="24" s="1"/>
  <c r="HC37" i="24" s="1"/>
  <c r="AAX37" i="24" s="1"/>
  <c r="HQ37" i="24"/>
  <c r="AKP37" i="24" s="1"/>
  <c r="GS37" i="24"/>
  <c r="AKH37" i="24" s="1"/>
  <c r="GT37" i="24" s="1"/>
  <c r="AAU37" i="24" s="1"/>
  <c r="GJ37" i="24"/>
  <c r="AKE37" i="24" s="1"/>
  <c r="GK37" i="24" s="1"/>
  <c r="AAR37" i="24" s="1"/>
  <c r="HW37" i="24"/>
  <c r="AKR37" i="24" s="1"/>
  <c r="HN37" i="24"/>
  <c r="AKO37" i="24" s="1"/>
  <c r="GP37" i="24"/>
  <c r="AKG37" i="24" s="1"/>
  <c r="HE37" i="24"/>
  <c r="AKL37" i="24" s="1"/>
  <c r="LI36" i="24"/>
  <c r="ALV36" i="24" s="1"/>
  <c r="LJ36" i="24" s="1"/>
  <c r="ACI36" i="24" s="1"/>
  <c r="KK36" i="24"/>
  <c r="ALN36" i="24" s="1"/>
  <c r="KL36" i="24" s="1"/>
  <c r="ACA36" i="24" s="1"/>
  <c r="LO36" i="24"/>
  <c r="KH36" i="24"/>
  <c r="ALM36" i="24" s="1"/>
  <c r="KI36" i="24" s="1"/>
  <c r="ABZ36" i="24" s="1"/>
  <c r="LU36" i="24"/>
  <c r="KW36" i="24"/>
  <c r="ALR36" i="24" s="1"/>
  <c r="KX36" i="24" s="1"/>
  <c r="ACE36" i="24" s="1"/>
  <c r="KN36" i="24"/>
  <c r="ALO36" i="24" s="1"/>
  <c r="KO36" i="24" s="1"/>
  <c r="ACB36" i="24" s="1"/>
  <c r="MA36" i="24"/>
  <c r="AMB36" i="24" s="1"/>
  <c r="MB36" i="24" s="1"/>
  <c r="ACO36" i="24" s="1"/>
  <c r="KT36" i="24"/>
  <c r="BF56" i="24"/>
  <c r="DB32" i="24"/>
  <c r="ZO32" i="24" s="1"/>
  <c r="EB36" i="24"/>
  <c r="EB37" i="24"/>
  <c r="EC33" i="24"/>
  <c r="ZX33" i="24" s="1"/>
  <c r="BD55" i="24"/>
  <c r="BF55" i="24"/>
  <c r="DN36" i="24"/>
  <c r="ZS36" i="24" s="1"/>
  <c r="BB55" i="24"/>
  <c r="ANC39" i="24"/>
  <c r="ANE39" i="24"/>
  <c r="ANG39" i="24"/>
  <c r="ANI39" i="24"/>
  <c r="CB39" i="24" s="1"/>
  <c r="CC39" i="24" s="1"/>
  <c r="CH38" i="24"/>
  <c r="CK38" i="24"/>
  <c r="AND41" i="24"/>
  <c r="ANF42" i="24" s="1"/>
  <c r="ANF41" i="24"/>
  <c r="ANH41" i="24"/>
  <c r="DH38" i="24"/>
  <c r="ZQ38" i="24" s="1"/>
  <c r="CS36" i="24"/>
  <c r="ZL36" i="24" s="1"/>
  <c r="DQ37" i="24"/>
  <c r="ZT37" i="24" s="1"/>
  <c r="DT38" i="24"/>
  <c r="ZU38" i="24" s="1"/>
  <c r="DE37" i="24"/>
  <c r="AIT34" i="24"/>
  <c r="NE35" i="24"/>
  <c r="AML35" i="24" s="1"/>
  <c r="NF35" i="24" s="1"/>
  <c r="ACY35" i="24" s="1"/>
  <c r="DW36" i="24"/>
  <c r="ZV36" i="24" s="1"/>
  <c r="BC55" i="24"/>
  <c r="AMY37" i="24"/>
  <c r="AIH48" i="24"/>
  <c r="BE56" i="24"/>
  <c r="ZP56" i="24" s="1"/>
  <c r="AF141" i="17" l="1" a="1"/>
  <c r="AF141" i="17" s="1"/>
  <c r="JV37" i="24"/>
  <c r="AEJ37" i="24"/>
  <c r="OL49" i="24"/>
  <c r="AFX49" i="24"/>
  <c r="JP37" i="24"/>
  <c r="AEH37" i="24"/>
  <c r="QW34" i="24"/>
  <c r="AGS34" i="24"/>
  <c r="JP36" i="24"/>
  <c r="ALG36" i="24" s="1"/>
  <c r="AEH36" i="24"/>
  <c r="LR29" i="24"/>
  <c r="AEZ29" i="24"/>
  <c r="QK34" i="24"/>
  <c r="AGO34" i="24"/>
  <c r="PS34" i="24"/>
  <c r="AGI34" i="24"/>
  <c r="JV36" i="24"/>
  <c r="ALI36" i="24" s="1"/>
  <c r="AEJ36" i="24"/>
  <c r="GD30" i="24"/>
  <c r="ADD30" i="24"/>
  <c r="QN34" i="24"/>
  <c r="AGP34" i="24"/>
  <c r="QT34" i="24"/>
  <c r="AGR34" i="24"/>
  <c r="RF34" i="24"/>
  <c r="AGV34" i="24"/>
  <c r="RL34" i="24"/>
  <c r="AGX34" i="24"/>
  <c r="QH34" i="24"/>
  <c r="AGN34" i="24"/>
  <c r="QE34" i="24"/>
  <c r="AGM34" i="24"/>
  <c r="KT34" i="24"/>
  <c r="ALQ34" i="24" s="1"/>
  <c r="AER34" i="24"/>
  <c r="PV34" i="24"/>
  <c r="AGJ34" i="24"/>
  <c r="RI34" i="24"/>
  <c r="AGW34" i="24"/>
  <c r="QZ35" i="24"/>
  <c r="AGT35" i="24"/>
  <c r="MV38" i="24"/>
  <c r="AFJ38" i="24"/>
  <c r="QQ34" i="24"/>
  <c r="AGQ34" i="24"/>
  <c r="RC34" i="24"/>
  <c r="AGU34" i="24"/>
  <c r="XK34" i="24"/>
  <c r="XL34" i="24" s="1"/>
  <c r="XI34" i="24"/>
  <c r="SO34" i="24"/>
  <c r="SP34" i="24" s="1"/>
  <c r="SM34" i="24"/>
  <c r="TS34" i="24"/>
  <c r="TT34" i="24" s="1"/>
  <c r="TQ34" i="24"/>
  <c r="WS34" i="24"/>
  <c r="WT34" i="24" s="1"/>
  <c r="WQ34" i="24"/>
  <c r="UW34" i="24"/>
  <c r="UX34" i="24" s="1"/>
  <c r="UU34" i="24"/>
  <c r="XK35" i="24"/>
  <c r="XL35" i="24" s="1"/>
  <c r="XI35" i="24"/>
  <c r="XO34" i="24"/>
  <c r="XQ34" i="24"/>
  <c r="XR34" i="24" s="1"/>
  <c r="XE34" i="24"/>
  <c r="XF34" i="24" s="1"/>
  <c r="XC34" i="24"/>
  <c r="VI34" i="24"/>
  <c r="VJ34" i="24" s="1"/>
  <c r="VG34" i="24"/>
  <c r="SC34" i="24"/>
  <c r="SD34" i="24" s="1"/>
  <c r="SA34" i="24"/>
  <c r="SI35" i="24"/>
  <c r="SJ35" i="24" s="1"/>
  <c r="SG35" i="24"/>
  <c r="XW34" i="24"/>
  <c r="XX34" i="24" s="1"/>
  <c r="XU34" i="24"/>
  <c r="VA34" i="24"/>
  <c r="VC34" i="24"/>
  <c r="VD34" i="24" s="1"/>
  <c r="SI34" i="24"/>
  <c r="SJ34" i="24" s="1"/>
  <c r="SG34" i="24"/>
  <c r="RW34" i="24"/>
  <c r="RX34" i="24" s="1"/>
  <c r="RU34" i="24"/>
  <c r="YO35" i="24"/>
  <c r="YP35" i="24" s="1"/>
  <c r="YM35" i="24"/>
  <c r="OB51" i="24"/>
  <c r="AFU51" i="24" s="1"/>
  <c r="OK50" i="24"/>
  <c r="OC50" i="24"/>
  <c r="UN34" i="24"/>
  <c r="UO34" i="24" s="1"/>
  <c r="UI34" i="24"/>
  <c r="WW33" i="24"/>
  <c r="WY33" i="24"/>
  <c r="WZ33" i="24" s="1"/>
  <c r="TE34" i="24"/>
  <c r="TG34" i="24"/>
  <c r="TH34" i="24" s="1"/>
  <c r="WG35" i="24"/>
  <c r="WH35" i="24" s="1"/>
  <c r="WE35" i="24"/>
  <c r="TW34" i="24"/>
  <c r="TY34" i="24"/>
  <c r="TZ34" i="24" s="1"/>
  <c r="WA34" i="24"/>
  <c r="WB34" i="24" s="1"/>
  <c r="VY34" i="24"/>
  <c r="TA34" i="24"/>
  <c r="TB34" i="24" s="1"/>
  <c r="SY34" i="24"/>
  <c r="TM34" i="24"/>
  <c r="TN34" i="24" s="1"/>
  <c r="TK34" i="24"/>
  <c r="RK35" i="24"/>
  <c r="RZ35" i="24"/>
  <c r="RE35" i="24"/>
  <c r="RT35" i="24"/>
  <c r="RB35" i="24"/>
  <c r="RQ35" i="24"/>
  <c r="RR35" i="24" s="1"/>
  <c r="VX35" i="24"/>
  <c r="UH35" i="24"/>
  <c r="XT35" i="24"/>
  <c r="TD35" i="24"/>
  <c r="SL35" i="24"/>
  <c r="GN36" i="24"/>
  <c r="AAS36" i="24" s="1"/>
  <c r="UK34" i="24"/>
  <c r="UZ35" i="24"/>
  <c r="QP35" i="24"/>
  <c r="QG35" i="24"/>
  <c r="QS35" i="24"/>
  <c r="PR35" i="24"/>
  <c r="XN35" i="24"/>
  <c r="QV35" i="24"/>
  <c r="WP36" i="24"/>
  <c r="UB36" i="24"/>
  <c r="YL36" i="24"/>
  <c r="SX35" i="24"/>
  <c r="WP35" i="24"/>
  <c r="XB35" i="24"/>
  <c r="RH35" i="24"/>
  <c r="RN35" i="24"/>
  <c r="RO35" i="24" s="1"/>
  <c r="TV35" i="24"/>
  <c r="SR35" i="24"/>
  <c r="TP35" i="24"/>
  <c r="QD35" i="24"/>
  <c r="QJ35" i="24"/>
  <c r="VF35" i="24"/>
  <c r="QM35" i="24"/>
  <c r="PU35" i="24"/>
  <c r="UT35" i="24"/>
  <c r="UB35" i="24"/>
  <c r="TJ35" i="24"/>
  <c r="EG38" i="24"/>
  <c r="EH38" i="24" s="1"/>
  <c r="FB38" i="24"/>
  <c r="ACF35" i="24"/>
  <c r="ZR35" i="24"/>
  <c r="DK36" i="24"/>
  <c r="ALH37" i="24"/>
  <c r="AHG26" i="24"/>
  <c r="ALI37" i="24"/>
  <c r="AMH39" i="24"/>
  <c r="CK39" i="24"/>
  <c r="CL39" i="24" s="1"/>
  <c r="AMI38" i="24"/>
  <c r="AAM29" i="24"/>
  <c r="FV30" i="24"/>
  <c r="ACM27" i="24"/>
  <c r="LV28" i="24"/>
  <c r="ZE27" i="24"/>
  <c r="NA38" i="24"/>
  <c r="MY38" i="24"/>
  <c r="JT29" i="24"/>
  <c r="ABU28" i="24"/>
  <c r="AHZ27" i="24" a="1"/>
  <c r="AHZ27" i="24" s="1"/>
  <c r="AHW27" i="24" a="1"/>
  <c r="AHW27" i="24" s="1"/>
  <c r="AIB27" i="24" a="1"/>
  <c r="AIB27" i="24" s="1"/>
  <c r="AIA27" i="24" a="1"/>
  <c r="AIA27" i="24" s="1"/>
  <c r="AHX27" i="24" a="1"/>
  <c r="AHX27" i="24" s="1"/>
  <c r="AHY27" i="24" a="1"/>
  <c r="AHY27" i="24" s="1"/>
  <c r="AAE29" i="24"/>
  <c r="EX30" i="24"/>
  <c r="NA37" i="24"/>
  <c r="MY37" i="24"/>
  <c r="AMJ37" i="24" s="1"/>
  <c r="ABT28" i="24"/>
  <c r="JQ29" i="24"/>
  <c r="ZJ29" i="24"/>
  <c r="CM30" i="24"/>
  <c r="EU30" i="24"/>
  <c r="AAD29" i="24"/>
  <c r="GB30" i="24"/>
  <c r="AAO29" i="24"/>
  <c r="ZG28" i="24"/>
  <c r="ZD28" i="24"/>
  <c r="LN31" i="24"/>
  <c r="AEY31" i="24" s="1"/>
  <c r="FZ31" i="24"/>
  <c r="FT31" i="24"/>
  <c r="FU31" i="24" s="1"/>
  <c r="CN32" i="24"/>
  <c r="CW31" i="24"/>
  <c r="CO31" i="24"/>
  <c r="AIY31" i="24" s="1"/>
  <c r="CP31" i="24" s="1"/>
  <c r="ZK31" i="24" s="1"/>
  <c r="AAF29" i="24"/>
  <c r="FA30" i="24"/>
  <c r="ADL30" i="24" s="1"/>
  <c r="AJB30" i="24"/>
  <c r="CY30" i="24" s="1"/>
  <c r="ZN30" i="24" s="1"/>
  <c r="ZZ29" i="24"/>
  <c r="EI30" i="24"/>
  <c r="MW30" i="24"/>
  <c r="ACV29" i="24"/>
  <c r="ACK28" i="24"/>
  <c r="NC29" i="24"/>
  <c r="ACX28" i="24"/>
  <c r="ZH29" i="24"/>
  <c r="CG30" i="24"/>
  <c r="LW29" i="24"/>
  <c r="AFB29" i="24" s="1"/>
  <c r="LU29" i="24"/>
  <c r="AKA30" i="24"/>
  <c r="FY30" i="24" s="1"/>
  <c r="AKA31" i="24"/>
  <c r="ID30" i="24"/>
  <c r="ABG29" i="24"/>
  <c r="AAH29" i="24"/>
  <c r="FG30" i="24"/>
  <c r="ZI29" i="24"/>
  <c r="CJ30" i="24"/>
  <c r="AOD40" i="24"/>
  <c r="MR40" i="24" s="1"/>
  <c r="AFI40" i="24" s="1"/>
  <c r="ALX29" i="24"/>
  <c r="LP29" i="24" s="1"/>
  <c r="ALX30" i="24"/>
  <c r="AKC30" i="24"/>
  <c r="GE30" i="24" s="1"/>
  <c r="AKC31" i="24"/>
  <c r="JW29" i="24"/>
  <c r="ABV28" i="24"/>
  <c r="MX39" i="24"/>
  <c r="AFK39" i="24" s="1"/>
  <c r="MV39" i="24"/>
  <c r="AMI39" i="24" s="1"/>
  <c r="ABR28" i="24"/>
  <c r="JK29" i="24"/>
  <c r="GW36" i="24"/>
  <c r="AAV36" i="24" s="1"/>
  <c r="ALY29" i="24"/>
  <c r="LS29" i="24" s="1"/>
  <c r="ALY30" i="24"/>
  <c r="JH29" i="24"/>
  <c r="ABQ28" i="24"/>
  <c r="ACW28" i="24"/>
  <c r="MZ29" i="24"/>
  <c r="JN29" i="24"/>
  <c r="ABS28" i="24"/>
  <c r="ZY29" i="24"/>
  <c r="EF30" i="24"/>
  <c r="MT31" i="24"/>
  <c r="ACU30" i="24"/>
  <c r="AAC29" i="24"/>
  <c r="ER30" i="24"/>
  <c r="HO37" i="24"/>
  <c r="ABB37" i="24" s="1"/>
  <c r="GQ37" i="24"/>
  <c r="AAT37" i="24" s="1"/>
  <c r="MK35" i="24"/>
  <c r="ACR34" i="24"/>
  <c r="MH36" i="24"/>
  <c r="ACQ35" i="24"/>
  <c r="AIV38" i="24"/>
  <c r="IA36" i="24"/>
  <c r="ABF36" i="24" s="1"/>
  <c r="AAZ34" i="24"/>
  <c r="HI35" i="24"/>
  <c r="KS35" i="24"/>
  <c r="KQ35" i="24"/>
  <c r="ALP35" i="24" s="1"/>
  <c r="ABK35" i="24"/>
  <c r="IP36" i="24"/>
  <c r="ABP33" i="24"/>
  <c r="JE34" i="24"/>
  <c r="AJU37" i="24"/>
  <c r="AKT37" i="24"/>
  <c r="ABN35" i="24"/>
  <c r="IY36" i="24"/>
  <c r="AAL35" i="24"/>
  <c r="FS36" i="24"/>
  <c r="AIU38" i="24"/>
  <c r="CD38" i="24" s="1"/>
  <c r="JF38" i="24"/>
  <c r="AEE38" i="24" s="1"/>
  <c r="JL38" i="24"/>
  <c r="AEG38" i="24" s="1"/>
  <c r="EV38" i="24"/>
  <c r="EW38" i="24" s="1"/>
  <c r="AJR38" i="24" s="1"/>
  <c r="ED38" i="24"/>
  <c r="EE38" i="24" s="1"/>
  <c r="AJL38" i="24" s="1"/>
  <c r="IG36" i="24"/>
  <c r="ABH35" i="24"/>
  <c r="AAJ36" i="24"/>
  <c r="FM37" i="24"/>
  <c r="ACC31" i="24"/>
  <c r="KR32" i="24"/>
  <c r="AJM38" i="24"/>
  <c r="JR39" i="24"/>
  <c r="AEI39" i="24" s="1"/>
  <c r="AAK36" i="24"/>
  <c r="FP37" i="24"/>
  <c r="CL38" i="24"/>
  <c r="AIX38" i="24" s="1"/>
  <c r="ES38" i="24"/>
  <c r="ET38" i="24" s="1"/>
  <c r="AJQ38" i="24" s="1"/>
  <c r="EY38" i="24"/>
  <c r="EZ38" i="24" s="1"/>
  <c r="AJS38" i="24" s="1"/>
  <c r="JL39" i="24"/>
  <c r="AEG39" i="24" s="1"/>
  <c r="FB39" i="24"/>
  <c r="ES39" i="24"/>
  <c r="ET39" i="24" s="1"/>
  <c r="HU35" i="24"/>
  <c r="ABD34" i="24"/>
  <c r="JU38" i="24"/>
  <c r="JS38" i="24"/>
  <c r="ALH38" i="24" s="1"/>
  <c r="AAI36" i="24"/>
  <c r="FJ37" i="24"/>
  <c r="ALF37" i="24"/>
  <c r="FE38" i="24"/>
  <c r="FF38" i="24" s="1"/>
  <c r="EP38" i="24"/>
  <c r="EQ38" i="24" s="1"/>
  <c r="AJP38" i="24" s="1"/>
  <c r="GH37" i="24"/>
  <c r="AAQ36" i="24"/>
  <c r="ACD31" i="24"/>
  <c r="KU32" i="24"/>
  <c r="IV36" i="24"/>
  <c r="ABM35" i="24"/>
  <c r="ALG37" i="24"/>
  <c r="LL37" i="24"/>
  <c r="ALW37" i="24" s="1"/>
  <c r="LM37" i="24" s="1"/>
  <c r="ACJ37" i="24" s="1"/>
  <c r="MN45" i="24"/>
  <c r="ACS44" i="24"/>
  <c r="KC44" i="24"/>
  <c r="ABX43" i="24"/>
  <c r="KF45" i="24"/>
  <c r="ABY44" i="24"/>
  <c r="MQ46" i="24"/>
  <c r="ACT45" i="24"/>
  <c r="NO45" i="24"/>
  <c r="ADB44" i="24"/>
  <c r="JZ45" i="24"/>
  <c r="ABW44" i="24"/>
  <c r="NL45" i="24"/>
  <c r="ADA44" i="24"/>
  <c r="EL45" i="24"/>
  <c r="AAA45" i="24" s="1"/>
  <c r="HF37" i="24"/>
  <c r="AAY37" i="24" s="1"/>
  <c r="DZ36" i="24"/>
  <c r="ZW36" i="24" s="1"/>
  <c r="HR37" i="24"/>
  <c r="EO45" i="24"/>
  <c r="AAB45" i="24" s="1"/>
  <c r="HL37" i="24"/>
  <c r="ABA37" i="24" s="1"/>
  <c r="HX36" i="24"/>
  <c r="ABE36" i="24" s="1"/>
  <c r="LR36" i="24"/>
  <c r="KZ36" i="24"/>
  <c r="ALS36" i="24" s="1"/>
  <c r="LA36" i="24" s="1"/>
  <c r="KQ36" i="24"/>
  <c r="GV37" i="24"/>
  <c r="AKI37" i="24" s="1"/>
  <c r="GM37" i="24"/>
  <c r="AKF37" i="24" s="1"/>
  <c r="GN37" i="24" s="1"/>
  <c r="AAS37" i="24" s="1"/>
  <c r="LF37" i="24"/>
  <c r="ALU37" i="24" s="1"/>
  <c r="LG37" i="24" s="1"/>
  <c r="ACH37" i="24" s="1"/>
  <c r="LC36" i="24"/>
  <c r="ALT36" i="24" s="1"/>
  <c r="LD36" i="24" s="1"/>
  <c r="ACG36" i="24" s="1"/>
  <c r="MD36" i="24"/>
  <c r="AMC36" i="24" s="1"/>
  <c r="ME36" i="24" s="1"/>
  <c r="ACP36" i="24" s="1"/>
  <c r="GY37" i="24"/>
  <c r="AKJ37" i="24" s="1"/>
  <c r="GZ37" i="24" s="1"/>
  <c r="AAW37" i="24" s="1"/>
  <c r="HZ37" i="24"/>
  <c r="AKS37" i="24" s="1"/>
  <c r="AMP36" i="24"/>
  <c r="CV36" i="24"/>
  <c r="ZM36" i="24" s="1"/>
  <c r="AJC36" i="24"/>
  <c r="IO45" i="24"/>
  <c r="AKX45" i="24" s="1"/>
  <c r="IX44" i="24"/>
  <c r="ALA44" i="24" s="1"/>
  <c r="HE38" i="24"/>
  <c r="AKL38" i="24" s="1"/>
  <c r="HK38" i="24"/>
  <c r="AKN38" i="24" s="1"/>
  <c r="HB38" i="24"/>
  <c r="HQ38" i="24"/>
  <c r="AKP38" i="24" s="1"/>
  <c r="GS38" i="24"/>
  <c r="GJ38" i="24"/>
  <c r="AKE38" i="24" s="1"/>
  <c r="GK38" i="24" s="1"/>
  <c r="AAR38" i="24" s="1"/>
  <c r="HW38" i="24"/>
  <c r="AKR38" i="24" s="1"/>
  <c r="GP38" i="24"/>
  <c r="AKG38" i="24" s="1"/>
  <c r="HN38" i="24"/>
  <c r="MA37" i="24"/>
  <c r="AMB37" i="24" s="1"/>
  <c r="MB37" i="24" s="1"/>
  <c r="ACO37" i="24" s="1"/>
  <c r="KT37" i="24"/>
  <c r="LI37" i="24"/>
  <c r="ALV37" i="24" s="1"/>
  <c r="LJ37" i="24" s="1"/>
  <c r="ACI37" i="24" s="1"/>
  <c r="KK37" i="24"/>
  <c r="ALN37" i="24" s="1"/>
  <c r="KL37" i="24" s="1"/>
  <c r="ACA37" i="24" s="1"/>
  <c r="KH37" i="24"/>
  <c r="ALM37" i="24" s="1"/>
  <c r="KI37" i="24" s="1"/>
  <c r="ABZ37" i="24" s="1"/>
  <c r="KW37" i="24"/>
  <c r="ALR37" i="24" s="1"/>
  <c r="KX37" i="24" s="1"/>
  <c r="ACE37" i="24" s="1"/>
  <c r="KN37" i="24"/>
  <c r="ALO37" i="24" s="1"/>
  <c r="KO37" i="24" s="1"/>
  <c r="ACB37" i="24" s="1"/>
  <c r="CI39" i="24"/>
  <c r="BB56" i="24"/>
  <c r="BD56" i="24"/>
  <c r="AMP37" i="24"/>
  <c r="DB33" i="24"/>
  <c r="ZO33" i="24" s="1"/>
  <c r="EC34" i="24"/>
  <c r="ZX34" i="24" s="1"/>
  <c r="CI38" i="24"/>
  <c r="AIW38" i="24" s="1"/>
  <c r="CA38" i="24"/>
  <c r="AJC37" i="24"/>
  <c r="DN37" i="24"/>
  <c r="ZS37" i="24" s="1"/>
  <c r="CE39" i="24"/>
  <c r="ANC40" i="24"/>
  <c r="ANG40" i="24"/>
  <c r="ANE40" i="24"/>
  <c r="ANJ40" i="24"/>
  <c r="ANI40" i="24"/>
  <c r="CB40" i="24" s="1"/>
  <c r="CC40" i="24" s="1"/>
  <c r="AND42" i="24"/>
  <c r="ANH43" i="24" s="1"/>
  <c r="ANH42" i="24"/>
  <c r="DH39" i="24"/>
  <c r="ZQ39" i="24" s="1"/>
  <c r="DE38" i="24"/>
  <c r="CS37" i="24"/>
  <c r="ZL37" i="24" s="1"/>
  <c r="NE36" i="24"/>
  <c r="AML36" i="24" s="1"/>
  <c r="NF36" i="24" s="1"/>
  <c r="ACY36" i="24" s="1"/>
  <c r="DW37" i="24"/>
  <c r="ZV37" i="24" s="1"/>
  <c r="DT39" i="24"/>
  <c r="ZU39" i="24" s="1"/>
  <c r="DQ38" i="24"/>
  <c r="ZT38" i="24" s="1"/>
  <c r="AIT35" i="24"/>
  <c r="AMY38" i="24"/>
  <c r="AIH49" i="24"/>
  <c r="BE57" i="24"/>
  <c r="ZP57" i="24" s="1"/>
  <c r="BC56" i="24"/>
  <c r="AF142" i="17" l="1" a="1"/>
  <c r="AF142" i="17" s="1"/>
  <c r="QQ35" i="24"/>
  <c r="AGQ35" i="24"/>
  <c r="OL50" i="24"/>
  <c r="AFX50" i="24"/>
  <c r="NB37" i="24"/>
  <c r="AMK37" i="24" s="1"/>
  <c r="AFL37" i="24"/>
  <c r="RC35" i="24"/>
  <c r="AGU35" i="24"/>
  <c r="JV38" i="24"/>
  <c r="ALI38" i="24" s="1"/>
  <c r="AEJ38" i="24"/>
  <c r="PV35" i="24"/>
  <c r="AGJ35" i="24"/>
  <c r="QW35" i="24"/>
  <c r="AGS35" i="24"/>
  <c r="QN35" i="24"/>
  <c r="AGP35" i="24"/>
  <c r="RI35" i="24"/>
  <c r="AGW35" i="24"/>
  <c r="RF35" i="24"/>
  <c r="AGV35" i="24"/>
  <c r="GA31" i="24"/>
  <c r="ADC31" i="24"/>
  <c r="PS35" i="24"/>
  <c r="AGI35" i="24"/>
  <c r="KT35" i="24"/>
  <c r="ALQ35" i="24" s="1"/>
  <c r="AER35" i="24"/>
  <c r="NB38" i="24"/>
  <c r="AFL38" i="24"/>
  <c r="QK35" i="24"/>
  <c r="AGO35" i="24"/>
  <c r="QT35" i="24"/>
  <c r="AGR35" i="24"/>
  <c r="RL35" i="24"/>
  <c r="AGX35" i="24"/>
  <c r="QE35" i="24"/>
  <c r="AGM35" i="24"/>
  <c r="QH35" i="24"/>
  <c r="AGN35" i="24"/>
  <c r="UW35" i="24"/>
  <c r="UX35" i="24" s="1"/>
  <c r="UU35" i="24"/>
  <c r="TW35" i="24"/>
  <c r="TY35" i="24"/>
  <c r="TZ35" i="24" s="1"/>
  <c r="WS36" i="24"/>
  <c r="WT36" i="24" s="1"/>
  <c r="WQ36" i="24"/>
  <c r="UL34" i="24"/>
  <c r="UQ34" i="24"/>
  <c r="UR34" i="24" s="1"/>
  <c r="RW35" i="24"/>
  <c r="RX35" i="24" s="1"/>
  <c r="RU35" i="24"/>
  <c r="SO35" i="24"/>
  <c r="SP35" i="24" s="1"/>
  <c r="SM35" i="24"/>
  <c r="VG35" i="24"/>
  <c r="VI35" i="24"/>
  <c r="VJ35" i="24" s="1"/>
  <c r="XC35" i="24"/>
  <c r="XE35" i="24"/>
  <c r="XF35" i="24" s="1"/>
  <c r="TG35" i="24"/>
  <c r="TH35" i="24" s="1"/>
  <c r="TE35" i="24"/>
  <c r="SC35" i="24"/>
  <c r="SD35" i="24" s="1"/>
  <c r="SA35" i="24"/>
  <c r="WS35" i="24"/>
  <c r="WT35" i="24" s="1"/>
  <c r="WQ35" i="24"/>
  <c r="XW35" i="24"/>
  <c r="XX35" i="24" s="1"/>
  <c r="XU35" i="24"/>
  <c r="TA35" i="24"/>
  <c r="TB35" i="24" s="1"/>
  <c r="SY35" i="24"/>
  <c r="UN35" i="24"/>
  <c r="UO35" i="24" s="1"/>
  <c r="UI35" i="24"/>
  <c r="TK35" i="24"/>
  <c r="TM35" i="24"/>
  <c r="TN35" i="24" s="1"/>
  <c r="TS35" i="24"/>
  <c r="TT35" i="24" s="1"/>
  <c r="TQ35" i="24"/>
  <c r="YM36" i="24"/>
  <c r="YO36" i="24"/>
  <c r="YP36" i="24" s="1"/>
  <c r="WA35" i="24"/>
  <c r="WB35" i="24" s="1"/>
  <c r="VY35" i="24"/>
  <c r="XO35" i="24"/>
  <c r="XQ35" i="24"/>
  <c r="XR35" i="24" s="1"/>
  <c r="UE35" i="24"/>
  <c r="UF35" i="24" s="1"/>
  <c r="UC35" i="24"/>
  <c r="SS35" i="24"/>
  <c r="SU35" i="24"/>
  <c r="SV35" i="24" s="1"/>
  <c r="UC36" i="24"/>
  <c r="UE36" i="24"/>
  <c r="UF36" i="24" s="1"/>
  <c r="VC35" i="24"/>
  <c r="VD35" i="24" s="1"/>
  <c r="VA35" i="24"/>
  <c r="OB52" i="24"/>
  <c r="AFU52" i="24" s="1"/>
  <c r="OC51" i="24"/>
  <c r="OK51" i="24"/>
  <c r="TJ36" i="24"/>
  <c r="TD36" i="24"/>
  <c r="VF36" i="24"/>
  <c r="QP36" i="24"/>
  <c r="PU36" i="24"/>
  <c r="QY36" i="24"/>
  <c r="UH36" i="24"/>
  <c r="XT36" i="24"/>
  <c r="UT36" i="24"/>
  <c r="UK36" i="24"/>
  <c r="QG36" i="24"/>
  <c r="QM36" i="24"/>
  <c r="QV36" i="24"/>
  <c r="XB36" i="24"/>
  <c r="XH36" i="24"/>
  <c r="RK36" i="24"/>
  <c r="RQ36" i="24"/>
  <c r="RR36" i="24" s="1"/>
  <c r="QJ36" i="24"/>
  <c r="UZ36" i="24"/>
  <c r="PR36" i="24"/>
  <c r="WD36" i="24"/>
  <c r="SR36" i="24"/>
  <c r="XN36" i="24"/>
  <c r="VX36" i="24"/>
  <c r="RN36" i="24"/>
  <c r="RO36" i="24" s="1"/>
  <c r="RE36" i="24"/>
  <c r="RT36" i="24"/>
  <c r="QD36" i="24"/>
  <c r="QS36" i="24"/>
  <c r="SL36" i="24"/>
  <c r="TV36" i="24"/>
  <c r="WV35" i="24"/>
  <c r="RZ36" i="24"/>
  <c r="RB36" i="24"/>
  <c r="RH36" i="24"/>
  <c r="TP36" i="24"/>
  <c r="SX36" i="24"/>
  <c r="SF36" i="24"/>
  <c r="YL37" i="24"/>
  <c r="SF37" i="24"/>
  <c r="XH37" i="24"/>
  <c r="SX37" i="24"/>
  <c r="UK35" i="24"/>
  <c r="ACF36" i="24"/>
  <c r="GQ38" i="24"/>
  <c r="AAT38" i="24" s="1"/>
  <c r="EV39" i="24"/>
  <c r="EW39" i="24" s="1"/>
  <c r="EP39" i="24"/>
  <c r="EQ39" i="24" s="1"/>
  <c r="AJP39" i="24" s="1"/>
  <c r="ZR36" i="24"/>
  <c r="DK37" i="24"/>
  <c r="CA39" i="24"/>
  <c r="ZE28" i="24"/>
  <c r="GW37" i="24"/>
  <c r="AAV37" i="24" s="1"/>
  <c r="ALQ36" i="24"/>
  <c r="ACK29" i="24"/>
  <c r="LP30" i="24"/>
  <c r="MT32" i="24"/>
  <c r="ACU31" i="24"/>
  <c r="ABQ29" i="24"/>
  <c r="JH30" i="24"/>
  <c r="NA39" i="24"/>
  <c r="MY39" i="24"/>
  <c r="AMJ39" i="24" s="1"/>
  <c r="FG31" i="24"/>
  <c r="AAH30" i="24"/>
  <c r="MW31" i="24"/>
  <c r="ACV30" i="24"/>
  <c r="CW32" i="24"/>
  <c r="CX32" i="24" s="1"/>
  <c r="CO32" i="24"/>
  <c r="AIY32" i="24" s="1"/>
  <c r="CP32" i="24" s="1"/>
  <c r="ZK32" i="24" s="1"/>
  <c r="FW32" i="24"/>
  <c r="FX32" i="24" s="1"/>
  <c r="GC32" i="24"/>
  <c r="CN33" i="24"/>
  <c r="AAO30" i="24"/>
  <c r="ZY30" i="24"/>
  <c r="EF31" i="24"/>
  <c r="ZH30" i="24"/>
  <c r="CG31" i="24"/>
  <c r="EI31" i="24"/>
  <c r="ZZ30" i="24"/>
  <c r="AJZ31" i="24"/>
  <c r="FV31" i="24" s="1"/>
  <c r="AJZ32" i="24"/>
  <c r="AAE30" i="24"/>
  <c r="EX31" i="24"/>
  <c r="ACM28" i="24"/>
  <c r="ALZ29" i="24"/>
  <c r="LV29" i="24" s="1"/>
  <c r="ALZ30" i="24"/>
  <c r="LT31" i="24"/>
  <c r="AFA31" i="24" s="1"/>
  <c r="CX31" i="24"/>
  <c r="AJB31" i="24" s="1"/>
  <c r="CY31" i="24" s="1"/>
  <c r="ZN31" i="24" s="1"/>
  <c r="ANG41" i="24"/>
  <c r="LS30" i="24"/>
  <c r="JW30" i="24"/>
  <c r="ABV29" i="24"/>
  <c r="AKB31" i="24"/>
  <c r="GB31" i="24" s="1"/>
  <c r="AKB32" i="24"/>
  <c r="EU31" i="24"/>
  <c r="AAD30" i="24"/>
  <c r="JT30" i="24"/>
  <c r="ABU29" i="24"/>
  <c r="AOD41" i="24"/>
  <c r="MR41" i="24" s="1"/>
  <c r="AFI41" i="24" s="1"/>
  <c r="ID31" i="24"/>
  <c r="ABG30" i="24"/>
  <c r="LQ31" i="24"/>
  <c r="LO31" i="24"/>
  <c r="ZJ30" i="24"/>
  <c r="CM31" i="24"/>
  <c r="JN30" i="24"/>
  <c r="ABS29" i="24"/>
  <c r="MX40" i="24"/>
  <c r="AFK40" i="24" s="1"/>
  <c r="MU40" i="24"/>
  <c r="MS40" i="24"/>
  <c r="AMH40" i="24" s="1"/>
  <c r="ACX29" i="24"/>
  <c r="NC30" i="24"/>
  <c r="AAF30" i="24"/>
  <c r="FA31" i="24"/>
  <c r="ADL31" i="24" s="1"/>
  <c r="AHG27" i="24"/>
  <c r="AMJ38" i="24"/>
  <c r="AAM30" i="24"/>
  <c r="ER31" i="24"/>
  <c r="AAC30" i="24"/>
  <c r="MZ30" i="24"/>
  <c r="ACW29" i="24"/>
  <c r="ABR29" i="24"/>
  <c r="JK30" i="24"/>
  <c r="AAP30" i="24"/>
  <c r="GE31" i="24"/>
  <c r="AAP31" i="24" s="1"/>
  <c r="ZG29" i="24"/>
  <c r="ZD29" i="24"/>
  <c r="JQ30" i="24"/>
  <c r="ABT29" i="24"/>
  <c r="AMK38" i="24"/>
  <c r="ZI30" i="24"/>
  <c r="CJ31" i="24"/>
  <c r="AAN30" i="24"/>
  <c r="FY31" i="24"/>
  <c r="AAN31" i="24" s="1"/>
  <c r="AIA28" i="24" a="1"/>
  <c r="AIA28" i="24" s="1"/>
  <c r="AHW28" i="24" a="1"/>
  <c r="AHW28" i="24" s="1"/>
  <c r="AHZ28" i="24" a="1"/>
  <c r="AHZ28" i="24" s="1"/>
  <c r="AHX28" i="24" a="1"/>
  <c r="AHX28" i="24" s="1"/>
  <c r="AIB28" i="24" a="1"/>
  <c r="AIB28" i="24" s="1"/>
  <c r="AHY28" i="24" a="1"/>
  <c r="AHY28" i="24" s="1"/>
  <c r="IA37" i="24"/>
  <c r="ABF37" i="24" s="1"/>
  <c r="MK36" i="24"/>
  <c r="ACR35" i="24"/>
  <c r="MH37" i="24"/>
  <c r="ACQ36" i="24"/>
  <c r="ALQ37" i="24"/>
  <c r="AJQ39" i="24"/>
  <c r="ALP36" i="24"/>
  <c r="AIX39" i="24"/>
  <c r="HU36" i="24"/>
  <c r="ABD35" i="24"/>
  <c r="ABH36" i="24"/>
  <c r="IG37" i="24"/>
  <c r="CF39" i="24"/>
  <c r="AIV39" i="24" s="1"/>
  <c r="FE39" i="24"/>
  <c r="FF39" i="24" s="1"/>
  <c r="ED39" i="24"/>
  <c r="EE39" i="24" s="1"/>
  <c r="AJL39" i="24" s="1"/>
  <c r="JU39" i="24"/>
  <c r="JS39" i="24"/>
  <c r="ALH39" i="24" s="1"/>
  <c r="JO38" i="24"/>
  <c r="JM38" i="24"/>
  <c r="ALF38" i="24" s="1"/>
  <c r="AIU39" i="24"/>
  <c r="CD39" i="24" s="1"/>
  <c r="EY39" i="24"/>
  <c r="EZ39" i="24" s="1"/>
  <c r="AJS39" i="24" s="1"/>
  <c r="EG39" i="24"/>
  <c r="EH39" i="24" s="1"/>
  <c r="AJM39" i="24" s="1"/>
  <c r="JI38" i="24"/>
  <c r="JG38" i="24"/>
  <c r="JO39" i="24"/>
  <c r="JM39" i="24"/>
  <c r="IV37" i="24"/>
  <c r="ABM36" i="24"/>
  <c r="GH38" i="24"/>
  <c r="AAQ37" i="24"/>
  <c r="AAL36" i="24"/>
  <c r="FS37" i="24"/>
  <c r="JE35" i="24"/>
  <c r="ABP34" i="24"/>
  <c r="AAI37" i="24"/>
  <c r="FJ38" i="24"/>
  <c r="AAK37" i="24"/>
  <c r="FP38" i="24"/>
  <c r="AAJ37" i="24"/>
  <c r="FM38" i="24"/>
  <c r="ABK36" i="24"/>
  <c r="IP37" i="24"/>
  <c r="ABN36" i="24"/>
  <c r="IY37" i="24"/>
  <c r="AAZ35" i="24"/>
  <c r="HI36" i="24"/>
  <c r="ACD32" i="24"/>
  <c r="KU33" i="24"/>
  <c r="AKT38" i="24"/>
  <c r="AJU38" i="24"/>
  <c r="AJR39" i="24"/>
  <c r="ACC32" i="24"/>
  <c r="KR33" i="24"/>
  <c r="HF38" i="24"/>
  <c r="AAY38" i="24" s="1"/>
  <c r="KF46" i="24"/>
  <c r="ABY45" i="24"/>
  <c r="MN46" i="24"/>
  <c r="ACS45" i="24"/>
  <c r="KC45" i="24"/>
  <c r="ABX44" i="24"/>
  <c r="MQ47" i="24"/>
  <c r="ACT46" i="24"/>
  <c r="NO46" i="24"/>
  <c r="ADB45" i="24"/>
  <c r="HR38" i="24"/>
  <c r="ABC38" i="24" s="1"/>
  <c r="NL46" i="24"/>
  <c r="ADA45" i="24"/>
  <c r="LL38" i="24"/>
  <c r="ALW38" i="24" s="1"/>
  <c r="LM38" i="24" s="1"/>
  <c r="ACJ38" i="24" s="1"/>
  <c r="ABC37" i="24"/>
  <c r="JZ46" i="24"/>
  <c r="ABW45" i="24"/>
  <c r="HL38" i="24"/>
  <c r="ABA38" i="24" s="1"/>
  <c r="EO46" i="24"/>
  <c r="AAB46" i="24" s="1"/>
  <c r="EL46" i="24"/>
  <c r="AAA46" i="24" s="1"/>
  <c r="DZ37" i="24"/>
  <c r="ZW37" i="24" s="1"/>
  <c r="HX37" i="24"/>
  <c r="ABE37" i="24" s="1"/>
  <c r="AKK38" i="24"/>
  <c r="HC38" i="24" s="1"/>
  <c r="AAX38" i="24" s="1"/>
  <c r="KZ37" i="24"/>
  <c r="ALS37" i="24" s="1"/>
  <c r="LA37" i="24" s="1"/>
  <c r="KQ37" i="24"/>
  <c r="ALP37" i="24" s="1"/>
  <c r="GY38" i="24"/>
  <c r="AKJ38" i="24" s="1"/>
  <c r="GZ38" i="24" s="1"/>
  <c r="AAW38" i="24" s="1"/>
  <c r="HZ38" i="24"/>
  <c r="AKS38" i="24" s="1"/>
  <c r="AKO38" i="24"/>
  <c r="HO38" i="24" s="1"/>
  <c r="ABB38" i="24" s="1"/>
  <c r="LF38" i="24"/>
  <c r="ALU38" i="24" s="1"/>
  <c r="LG38" i="24" s="1"/>
  <c r="ACH38" i="24" s="1"/>
  <c r="AKH38" i="24"/>
  <c r="GT38" i="24" s="1"/>
  <c r="AAU38" i="24" s="1"/>
  <c r="GV38" i="24"/>
  <c r="AKI38" i="24" s="1"/>
  <c r="GM38" i="24"/>
  <c r="LC37" i="24"/>
  <c r="ALT37" i="24" s="1"/>
  <c r="LD37" i="24" s="1"/>
  <c r="ACG37" i="24" s="1"/>
  <c r="MD37" i="24"/>
  <c r="AMC37" i="24" s="1"/>
  <c r="ME37" i="24" s="1"/>
  <c r="ACP37" i="24" s="1"/>
  <c r="CV37" i="24"/>
  <c r="ZM37" i="24" s="1"/>
  <c r="CZ39" i="24"/>
  <c r="DA39" i="24" s="1"/>
  <c r="CZ38" i="24"/>
  <c r="DA38" i="24" s="1"/>
  <c r="IO46" i="24"/>
  <c r="AKX46" i="24" s="1"/>
  <c r="IX45" i="24"/>
  <c r="ALA45" i="24" s="1"/>
  <c r="LU38" i="24"/>
  <c r="KW38" i="24"/>
  <c r="ALR38" i="24" s="1"/>
  <c r="KX38" i="24" s="1"/>
  <c r="ACE38" i="24" s="1"/>
  <c r="KN38" i="24"/>
  <c r="ALO38" i="24" s="1"/>
  <c r="KO38" i="24" s="1"/>
  <c r="ACB38" i="24" s="1"/>
  <c r="MA38" i="24"/>
  <c r="AMB38" i="24" s="1"/>
  <c r="MB38" i="24" s="1"/>
  <c r="ACO38" i="24" s="1"/>
  <c r="KT38" i="24"/>
  <c r="ALQ38" i="24" s="1"/>
  <c r="LI38" i="24"/>
  <c r="ALV38" i="24" s="1"/>
  <c r="LJ38" i="24" s="1"/>
  <c r="ACI38" i="24" s="1"/>
  <c r="KK38" i="24"/>
  <c r="ALN38" i="24" s="1"/>
  <c r="KL38" i="24" s="1"/>
  <c r="ACA38" i="24" s="1"/>
  <c r="LO38" i="24"/>
  <c r="KH38" i="24"/>
  <c r="ALM38" i="24" s="1"/>
  <c r="KI38" i="24" s="1"/>
  <c r="ABZ38" i="24" s="1"/>
  <c r="HW39" i="24"/>
  <c r="AKR39" i="24" s="1"/>
  <c r="HN39" i="24"/>
  <c r="AKO39" i="24" s="1"/>
  <c r="GP39" i="24"/>
  <c r="AKG39" i="24" s="1"/>
  <c r="GQ39" i="24" s="1"/>
  <c r="AAT39" i="24" s="1"/>
  <c r="HE39" i="24"/>
  <c r="AKL39" i="24" s="1"/>
  <c r="HK39" i="24"/>
  <c r="AKN39" i="24" s="1"/>
  <c r="HB39" i="24"/>
  <c r="AKK39" i="24" s="1"/>
  <c r="GS39" i="24"/>
  <c r="AKH39" i="24" s="1"/>
  <c r="HQ39" i="24"/>
  <c r="AKP39" i="24" s="1"/>
  <c r="GJ39" i="24"/>
  <c r="AKE39" i="24" s="1"/>
  <c r="GK39" i="24" s="1"/>
  <c r="AAR39" i="24" s="1"/>
  <c r="BD57" i="24"/>
  <c r="BF57" i="24"/>
  <c r="BB57" i="24"/>
  <c r="AIW39" i="24"/>
  <c r="EC35" i="24"/>
  <c r="ZX35" i="24" s="1"/>
  <c r="EB38" i="24"/>
  <c r="EB39" i="24"/>
  <c r="DB34" i="24"/>
  <c r="ZO34" i="24" s="1"/>
  <c r="DN38" i="24"/>
  <c r="ZS38" i="24" s="1"/>
  <c r="CE40" i="24"/>
  <c r="CH40" i="24"/>
  <c r="CK40" i="24"/>
  <c r="ANC41" i="24"/>
  <c r="ANJ41" i="24"/>
  <c r="ANE41" i="24"/>
  <c r="ANI41" i="24"/>
  <c r="CB41" i="24" s="1"/>
  <c r="CC41" i="24" s="1"/>
  <c r="AND43" i="24"/>
  <c r="ANF44" i="24" s="1"/>
  <c r="ANF43" i="24"/>
  <c r="DH40" i="24"/>
  <c r="ZQ40" i="24" s="1"/>
  <c r="DQ39" i="24"/>
  <c r="ZT39" i="24" s="1"/>
  <c r="NE37" i="24"/>
  <c r="AML37" i="24" s="1"/>
  <c r="NF37" i="24" s="1"/>
  <c r="ACY37" i="24" s="1"/>
  <c r="DW38" i="24"/>
  <c r="ZV38" i="24" s="1"/>
  <c r="DT40" i="24"/>
  <c r="ZU40" i="24" s="1"/>
  <c r="AIT36" i="24"/>
  <c r="DE39" i="24"/>
  <c r="CS38" i="24"/>
  <c r="ZL38" i="24" s="1"/>
  <c r="AIH50" i="24"/>
  <c r="AIH51" i="24" s="1"/>
  <c r="AMY39" i="24"/>
  <c r="BE58" i="24"/>
  <c r="ZP58" i="24" s="1"/>
  <c r="BC57" i="24"/>
  <c r="AF143" i="17" l="1" a="1"/>
  <c r="AF143" i="17" s="1"/>
  <c r="RL36" i="24"/>
  <c r="AGX36" i="24"/>
  <c r="OL51" i="24"/>
  <c r="AFX51" i="24"/>
  <c r="JP38" i="24"/>
  <c r="ALG38" i="24" s="1"/>
  <c r="AEH38" i="24"/>
  <c r="GD32" i="24"/>
  <c r="ADD32" i="24"/>
  <c r="QZ36" i="24"/>
  <c r="AGT36" i="24"/>
  <c r="JP39" i="24"/>
  <c r="AEH39" i="24"/>
  <c r="LR31" i="24"/>
  <c r="AEZ31" i="24"/>
  <c r="NB39" i="24"/>
  <c r="AMK39" i="24" s="1"/>
  <c r="AFL39" i="24"/>
  <c r="QT36" i="24"/>
  <c r="AGR36" i="24"/>
  <c r="QW36" i="24"/>
  <c r="AGS36" i="24"/>
  <c r="PV36" i="24"/>
  <c r="AGJ36" i="24"/>
  <c r="JV39" i="24"/>
  <c r="ALI39" i="24" s="1"/>
  <c r="AEJ39" i="24"/>
  <c r="MV40" i="24"/>
  <c r="AMI40" i="24" s="1"/>
  <c r="AFJ40" i="24"/>
  <c r="QE36" i="24"/>
  <c r="AGM36" i="24"/>
  <c r="PS36" i="24"/>
  <c r="AGI36" i="24"/>
  <c r="QN36" i="24"/>
  <c r="AGP36" i="24"/>
  <c r="QQ36" i="24"/>
  <c r="AGQ36" i="24"/>
  <c r="JJ38" i="24"/>
  <c r="AEF38" i="24"/>
  <c r="RI36" i="24"/>
  <c r="AGW36" i="24"/>
  <c r="QH36" i="24"/>
  <c r="AGN36" i="24"/>
  <c r="RC36" i="24"/>
  <c r="AGU36" i="24"/>
  <c r="RF36" i="24"/>
  <c r="AGV36" i="24"/>
  <c r="QK36" i="24"/>
  <c r="AGO36" i="24"/>
  <c r="YM37" i="24"/>
  <c r="YO37" i="24"/>
  <c r="YP37" i="24" s="1"/>
  <c r="TY36" i="24"/>
  <c r="TZ36" i="24" s="1"/>
  <c r="TW36" i="24"/>
  <c r="XQ36" i="24"/>
  <c r="XR36" i="24" s="1"/>
  <c r="XO36" i="24"/>
  <c r="XK36" i="24"/>
  <c r="XL36" i="24" s="1"/>
  <c r="XI36" i="24"/>
  <c r="UN36" i="24"/>
  <c r="UO36" i="24" s="1"/>
  <c r="UI36" i="24"/>
  <c r="SG36" i="24"/>
  <c r="SI36" i="24"/>
  <c r="SJ36" i="24" s="1"/>
  <c r="SO36" i="24"/>
  <c r="SP36" i="24" s="1"/>
  <c r="SM36" i="24"/>
  <c r="SS36" i="24"/>
  <c r="SU36" i="24"/>
  <c r="SV36" i="24" s="1"/>
  <c r="XC36" i="24"/>
  <c r="XE36" i="24"/>
  <c r="XF36" i="24" s="1"/>
  <c r="OB53" i="24"/>
  <c r="AFU53" i="24" s="1"/>
  <c r="OK52" i="24"/>
  <c r="OC52" i="24"/>
  <c r="TS36" i="24"/>
  <c r="TT36" i="24" s="1"/>
  <c r="TQ36" i="24"/>
  <c r="TA36" i="24"/>
  <c r="TB36" i="24" s="1"/>
  <c r="SY36" i="24"/>
  <c r="UL35" i="24"/>
  <c r="UQ35" i="24"/>
  <c r="UR35" i="24" s="1"/>
  <c r="RW36" i="24"/>
  <c r="RX36" i="24" s="1"/>
  <c r="RU36" i="24"/>
  <c r="VC36" i="24"/>
  <c r="VD36" i="24" s="1"/>
  <c r="VA36" i="24"/>
  <c r="VG36" i="24"/>
  <c r="VI36" i="24"/>
  <c r="VJ36" i="24" s="1"/>
  <c r="SY37" i="24"/>
  <c r="TA37" i="24"/>
  <c r="TB37" i="24" s="1"/>
  <c r="UL36" i="24"/>
  <c r="UQ36" i="24"/>
  <c r="UR36" i="24" s="1"/>
  <c r="TG36" i="24"/>
  <c r="TH36" i="24" s="1"/>
  <c r="TE36" i="24"/>
  <c r="XK37" i="24"/>
  <c r="XL37" i="24" s="1"/>
  <c r="XI37" i="24"/>
  <c r="SC36" i="24"/>
  <c r="SD36" i="24" s="1"/>
  <c r="SA36" i="24"/>
  <c r="UW36" i="24"/>
  <c r="UX36" i="24" s="1"/>
  <c r="UU36" i="24"/>
  <c r="TK36" i="24"/>
  <c r="TM36" i="24"/>
  <c r="TN36" i="24" s="1"/>
  <c r="WG36" i="24"/>
  <c r="WH36" i="24" s="1"/>
  <c r="WE36" i="24"/>
  <c r="SG37" i="24"/>
  <c r="SI37" i="24"/>
  <c r="SJ37" i="24" s="1"/>
  <c r="WY35" i="24"/>
  <c r="WZ35" i="24" s="1"/>
  <c r="WW35" i="24"/>
  <c r="VY36" i="24"/>
  <c r="WA36" i="24"/>
  <c r="WB36" i="24" s="1"/>
  <c r="XU36" i="24"/>
  <c r="XW36" i="24"/>
  <c r="XX36" i="24" s="1"/>
  <c r="TD37" i="24"/>
  <c r="SL37" i="24"/>
  <c r="UZ37" i="24"/>
  <c r="QP37" i="24"/>
  <c r="QG37" i="24"/>
  <c r="UB38" i="24"/>
  <c r="QY38" i="24"/>
  <c r="YL38" i="24"/>
  <c r="QS37" i="24"/>
  <c r="PR37" i="24"/>
  <c r="UK37" i="24"/>
  <c r="XN37" i="24"/>
  <c r="XT37" i="24"/>
  <c r="QV37" i="24"/>
  <c r="UT37" i="24"/>
  <c r="QY37" i="24"/>
  <c r="VX37" i="24"/>
  <c r="UH37" i="24"/>
  <c r="XB37" i="24"/>
  <c r="RH37" i="24"/>
  <c r="RN37" i="24"/>
  <c r="RO37" i="24" s="1"/>
  <c r="TV37" i="24"/>
  <c r="WV37" i="24"/>
  <c r="SR37" i="24"/>
  <c r="TP37" i="24"/>
  <c r="QD37" i="24"/>
  <c r="QJ37" i="24"/>
  <c r="VF37" i="24"/>
  <c r="QM37" i="24"/>
  <c r="PU37" i="24"/>
  <c r="UB37" i="24"/>
  <c r="TJ37" i="24"/>
  <c r="WD37" i="24"/>
  <c r="RZ37" i="24"/>
  <c r="RB37" i="24"/>
  <c r="RQ37" i="24"/>
  <c r="RR37" i="24" s="1"/>
  <c r="RT37" i="24"/>
  <c r="RK37" i="24"/>
  <c r="RE37" i="24"/>
  <c r="WV36" i="24"/>
  <c r="WP37" i="24"/>
  <c r="ACF37" i="24"/>
  <c r="IA38" i="24"/>
  <c r="ABF38" i="24" s="1"/>
  <c r="GW38" i="24"/>
  <c r="AAV38" i="24" s="1"/>
  <c r="ZR37" i="24"/>
  <c r="DK38" i="24"/>
  <c r="AJB32" i="24"/>
  <c r="CY32" i="24" s="1"/>
  <c r="ZN32" i="24" s="1"/>
  <c r="AHG28" i="24"/>
  <c r="ACM29" i="24"/>
  <c r="LV30" i="24"/>
  <c r="GB32" i="24"/>
  <c r="AAO31" i="24"/>
  <c r="AAE31" i="24"/>
  <c r="EX32" i="24"/>
  <c r="JH31" i="24"/>
  <c r="ABQ30" i="24"/>
  <c r="ABR30" i="24"/>
  <c r="JK31" i="24"/>
  <c r="NA40" i="24"/>
  <c r="MY40" i="24"/>
  <c r="AMJ40" i="24" s="1"/>
  <c r="LW31" i="24"/>
  <c r="AFB31" i="24" s="1"/>
  <c r="LU31" i="24"/>
  <c r="JQ31" i="24"/>
  <c r="ABT30" i="24"/>
  <c r="MU41" i="24"/>
  <c r="AFJ41" i="24" s="1"/>
  <c r="MS41" i="24"/>
  <c r="AMH41" i="24" s="1"/>
  <c r="ZE29" i="24"/>
  <c r="AAF31" i="24"/>
  <c r="FA32" i="24"/>
  <c r="ADL32" i="24" s="1"/>
  <c r="JN31" i="24"/>
  <c r="ABS30" i="24"/>
  <c r="MW32" i="24"/>
  <c r="ACV31" i="24"/>
  <c r="ACU32" i="24"/>
  <c r="MT33" i="24"/>
  <c r="ABG31" i="24"/>
  <c r="ID32" i="24"/>
  <c r="ZG30" i="24"/>
  <c r="ZD30" i="24"/>
  <c r="MZ31" i="24"/>
  <c r="ACW30" i="24"/>
  <c r="ZJ31" i="24"/>
  <c r="CM32" i="24"/>
  <c r="ABV30" i="24"/>
  <c r="JW31" i="24"/>
  <c r="AOD42" i="24"/>
  <c r="MR42" i="24" s="1"/>
  <c r="AFI42" i="24" s="1"/>
  <c r="ZY31" i="24"/>
  <c r="EF32" i="24"/>
  <c r="AIB29" i="24" a="1"/>
  <c r="AIB29" i="24" s="1"/>
  <c r="AHW29" i="24" a="1"/>
  <c r="AHW29" i="24" s="1"/>
  <c r="AHY29" i="24" a="1"/>
  <c r="AHY29" i="24" s="1"/>
  <c r="AHX29" i="24" a="1"/>
  <c r="AHX29" i="24" s="1"/>
  <c r="AHZ29" i="24" a="1"/>
  <c r="AHZ29" i="24" s="1"/>
  <c r="AIA29" i="24" a="1"/>
  <c r="AIA29" i="24" s="1"/>
  <c r="NC31" i="24"/>
  <c r="ACX30" i="24"/>
  <c r="JT31" i="24"/>
  <c r="ABU30" i="24"/>
  <c r="LN33" i="24"/>
  <c r="AEY33" i="24" s="1"/>
  <c r="FT33" i="24"/>
  <c r="FU33" i="24" s="1"/>
  <c r="CN34" i="24"/>
  <c r="CO33" i="24"/>
  <c r="AIY33" i="24" s="1"/>
  <c r="CP33" i="24" s="1"/>
  <c r="ZK33" i="24" s="1"/>
  <c r="CW33" i="24"/>
  <c r="FZ33" i="24"/>
  <c r="AAH31" i="24"/>
  <c r="FG32" i="24"/>
  <c r="ACK30" i="24"/>
  <c r="ZI31" i="24"/>
  <c r="CJ32" i="24"/>
  <c r="AAC31" i="24"/>
  <c r="ER32" i="24"/>
  <c r="ALX31" i="24"/>
  <c r="LP31" i="24" s="1"/>
  <c r="ALX32" i="24"/>
  <c r="ZZ31" i="24"/>
  <c r="EI32" i="24"/>
  <c r="AKC32" i="24"/>
  <c r="GE32" i="24" s="1"/>
  <c r="AKC33" i="24"/>
  <c r="AAM31" i="24"/>
  <c r="FV32" i="24"/>
  <c r="ALY31" i="24"/>
  <c r="LS31" i="24" s="1"/>
  <c r="ALY32" i="24"/>
  <c r="AAD31" i="24"/>
  <c r="EU32" i="24"/>
  <c r="ZH31" i="24"/>
  <c r="CG32" i="24"/>
  <c r="AKA32" i="24"/>
  <c r="FY32" i="24" s="1"/>
  <c r="AKA33" i="24"/>
  <c r="MK37" i="24"/>
  <c r="ACR36" i="24"/>
  <c r="MH38" i="24"/>
  <c r="ACQ37" i="24"/>
  <c r="ALF39" i="24"/>
  <c r="ABK37" i="24"/>
  <c r="IP38" i="24"/>
  <c r="ALD38" i="24"/>
  <c r="ALD39" i="24"/>
  <c r="ALD40" i="24"/>
  <c r="FE40" i="24"/>
  <c r="FF40" i="24" s="1"/>
  <c r="EP40" i="24"/>
  <c r="EQ40" i="24" s="1"/>
  <c r="AJP40" i="24" s="1"/>
  <c r="ACD33" i="24"/>
  <c r="KU34" i="24"/>
  <c r="ALE38" i="24"/>
  <c r="ALE40" i="24"/>
  <c r="ALE39" i="24"/>
  <c r="AKT39" i="24"/>
  <c r="AJU39" i="24"/>
  <c r="CL40" i="24"/>
  <c r="AIX40" i="24" s="1"/>
  <c r="EY40" i="24"/>
  <c r="EZ40" i="24" s="1"/>
  <c r="AJS40" i="24" s="1"/>
  <c r="ES40" i="24"/>
  <c r="ET40" i="24" s="1"/>
  <c r="AJQ40" i="24" s="1"/>
  <c r="AAI38" i="24"/>
  <c r="FJ39" i="24"/>
  <c r="CF40" i="24"/>
  <c r="AIV40" i="24" s="1"/>
  <c r="JR40" i="24"/>
  <c r="AEI40" i="24" s="1"/>
  <c r="EG40" i="24"/>
  <c r="EH40" i="24" s="1"/>
  <c r="AJM40" i="24" s="1"/>
  <c r="FB40" i="24"/>
  <c r="ACC33" i="24"/>
  <c r="KR34" i="24"/>
  <c r="HI37" i="24"/>
  <c r="AAZ36" i="24"/>
  <c r="AAJ38" i="24"/>
  <c r="FM39" i="24"/>
  <c r="ABD36" i="24"/>
  <c r="HU37" i="24"/>
  <c r="AIU40" i="24"/>
  <c r="CD40" i="24" s="1"/>
  <c r="JL40" i="24"/>
  <c r="AEG40" i="24" s="1"/>
  <c r="EV40" i="24"/>
  <c r="EW40" i="24" s="1"/>
  <c r="AJR40" i="24" s="1"/>
  <c r="ED40" i="24"/>
  <c r="EE40" i="24" s="1"/>
  <c r="AJL40" i="24" s="1"/>
  <c r="JE36" i="24"/>
  <c r="ABP35" i="24"/>
  <c r="GH39" i="24"/>
  <c r="AAQ38" i="24"/>
  <c r="ABN37" i="24"/>
  <c r="IY38" i="24"/>
  <c r="AAK38" i="24"/>
  <c r="FP39" i="24"/>
  <c r="AAL37" i="24"/>
  <c r="FS38" i="24"/>
  <c r="ALG39" i="24"/>
  <c r="IV38" i="24"/>
  <c r="ABM37" i="24"/>
  <c r="IG38" i="24"/>
  <c r="ABH37" i="24"/>
  <c r="HF39" i="24"/>
  <c r="AAY39" i="24" s="1"/>
  <c r="HR39" i="24"/>
  <c r="ABC39" i="24" s="1"/>
  <c r="LL39" i="24"/>
  <c r="ALW39" i="24" s="1"/>
  <c r="LM39" i="24" s="1"/>
  <c r="ACJ39" i="24" s="1"/>
  <c r="KC46" i="24"/>
  <c r="ABX45" i="24"/>
  <c r="MN47" i="24"/>
  <c r="ACS46" i="24"/>
  <c r="MQ48" i="24"/>
  <c r="ACT47" i="24"/>
  <c r="KF47" i="24"/>
  <c r="ABY46" i="24"/>
  <c r="NL47" i="24"/>
  <c r="ADA46" i="24"/>
  <c r="JZ47" i="24"/>
  <c r="ABW46" i="24"/>
  <c r="HL39" i="24"/>
  <c r="ABA39" i="24" s="1"/>
  <c r="NO47" i="24"/>
  <c r="ADB46" i="24"/>
  <c r="DZ38" i="24"/>
  <c r="ZW38" i="24" s="1"/>
  <c r="EO47" i="24"/>
  <c r="AAB47" i="24" s="1"/>
  <c r="HO39" i="24"/>
  <c r="ABB39" i="24" s="1"/>
  <c r="EL47" i="24"/>
  <c r="AAA47" i="24" s="1"/>
  <c r="HX38" i="24"/>
  <c r="ABE38" i="24" s="1"/>
  <c r="LR38" i="24"/>
  <c r="GT39" i="24"/>
  <c r="AAU39" i="24" s="1"/>
  <c r="HC39" i="24"/>
  <c r="AAX39" i="24" s="1"/>
  <c r="GY39" i="24"/>
  <c r="AKJ39" i="24" s="1"/>
  <c r="GZ39" i="24" s="1"/>
  <c r="AAW39" i="24" s="1"/>
  <c r="HZ39" i="24"/>
  <c r="AKS39" i="24" s="1"/>
  <c r="IA39" i="24" s="1"/>
  <c r="ABF39" i="24" s="1"/>
  <c r="KZ38" i="24"/>
  <c r="ALS38" i="24" s="1"/>
  <c r="LA38" i="24" s="1"/>
  <c r="KQ38" i="24"/>
  <c r="ALP38" i="24" s="1"/>
  <c r="LC38" i="24"/>
  <c r="ALT38" i="24" s="1"/>
  <c r="LD38" i="24" s="1"/>
  <c r="ACG38" i="24" s="1"/>
  <c r="MD38" i="24"/>
  <c r="AMC38" i="24" s="1"/>
  <c r="ME38" i="24" s="1"/>
  <c r="ACP38" i="24" s="1"/>
  <c r="AKF38" i="24"/>
  <c r="GN38" i="24" s="1"/>
  <c r="AAS38" i="24" s="1"/>
  <c r="GV39" i="24"/>
  <c r="AKI39" i="24" s="1"/>
  <c r="GW39" i="24" s="1"/>
  <c r="AAV39" i="24" s="1"/>
  <c r="GM39" i="24"/>
  <c r="AKF39" i="24" s="1"/>
  <c r="LF39" i="24"/>
  <c r="ALU39" i="24" s="1"/>
  <c r="LG39" i="24" s="1"/>
  <c r="ACH39" i="24" s="1"/>
  <c r="AJC38" i="24"/>
  <c r="AMP38" i="24"/>
  <c r="CV38" i="24"/>
  <c r="ZM38" i="24" s="1"/>
  <c r="IO47" i="24"/>
  <c r="AKX47" i="24" s="1"/>
  <c r="IX46" i="24"/>
  <c r="ALA46" i="24" s="1"/>
  <c r="LI39" i="24"/>
  <c r="ALV39" i="24" s="1"/>
  <c r="LJ39" i="24" s="1"/>
  <c r="ACI39" i="24" s="1"/>
  <c r="KK39" i="24"/>
  <c r="ALN39" i="24" s="1"/>
  <c r="KL39" i="24" s="1"/>
  <c r="ACA39" i="24" s="1"/>
  <c r="KH39" i="24"/>
  <c r="ALM39" i="24" s="1"/>
  <c r="KI39" i="24" s="1"/>
  <c r="ABZ39" i="24" s="1"/>
  <c r="KW39" i="24"/>
  <c r="ALR39" i="24" s="1"/>
  <c r="KX39" i="24" s="1"/>
  <c r="ACE39" i="24" s="1"/>
  <c r="KT39" i="24"/>
  <c r="ALQ39" i="24" s="1"/>
  <c r="KN39" i="24"/>
  <c r="ALO39" i="24" s="1"/>
  <c r="KO39" i="24" s="1"/>
  <c r="ACB39" i="24" s="1"/>
  <c r="MA39" i="24"/>
  <c r="AMB39" i="24" s="1"/>
  <c r="MB39" i="24" s="1"/>
  <c r="ACO39" i="24" s="1"/>
  <c r="HK40" i="24"/>
  <c r="AKN40" i="24" s="1"/>
  <c r="HQ40" i="24"/>
  <c r="AKP40" i="24" s="1"/>
  <c r="GS40" i="24"/>
  <c r="AKH40" i="24" s="1"/>
  <c r="GJ40" i="24"/>
  <c r="AKE40" i="24" s="1"/>
  <c r="GK40" i="24" s="1"/>
  <c r="AAR40" i="24" s="1"/>
  <c r="HB40" i="24"/>
  <c r="AKK40" i="24" s="1"/>
  <c r="HN40" i="24"/>
  <c r="AKO40" i="24" s="1"/>
  <c r="LL40" i="24"/>
  <c r="HW40" i="24"/>
  <c r="AKR40" i="24" s="1"/>
  <c r="HE40" i="24"/>
  <c r="AKL40" i="24" s="1"/>
  <c r="GP40" i="24"/>
  <c r="AKG40" i="24" s="1"/>
  <c r="GQ40" i="24" s="1"/>
  <c r="AAT40" i="24" s="1"/>
  <c r="BD58" i="24"/>
  <c r="BF59" i="24"/>
  <c r="BB58" i="24"/>
  <c r="BF58" i="24"/>
  <c r="AMP39" i="24"/>
  <c r="AJC39" i="24"/>
  <c r="DB35" i="24"/>
  <c r="ZO35" i="24" s="1"/>
  <c r="CI40" i="24"/>
  <c r="AIW40" i="24" s="1"/>
  <c r="CA40" i="24"/>
  <c r="EC36" i="24"/>
  <c r="ZX36" i="24" s="1"/>
  <c r="DN39" i="24"/>
  <c r="ZS39" i="24" s="1"/>
  <c r="ANC42" i="24"/>
  <c r="ANE42" i="24"/>
  <c r="ANI42" i="24"/>
  <c r="CB42" i="24" s="1"/>
  <c r="CC42" i="24" s="1"/>
  <c r="ANG42" i="24"/>
  <c r="CK41" i="24"/>
  <c r="CH41" i="24"/>
  <c r="CE41" i="24"/>
  <c r="ANJ42" i="24"/>
  <c r="AND44" i="24"/>
  <c r="ANH44" i="24"/>
  <c r="DH41" i="24"/>
  <c r="ZQ41" i="24" s="1"/>
  <c r="DT41" i="24"/>
  <c r="ZU41" i="24" s="1"/>
  <c r="NE38" i="24"/>
  <c r="AML38" i="24" s="1"/>
  <c r="NF38" i="24" s="1"/>
  <c r="ACY38" i="24" s="1"/>
  <c r="DW39" i="24"/>
  <c r="ZV39" i="24" s="1"/>
  <c r="DQ40" i="24"/>
  <c r="ZT40" i="24" s="1"/>
  <c r="AIT37" i="24"/>
  <c r="CS39" i="24"/>
  <c r="ZL39" i="24" s="1"/>
  <c r="DE40" i="24"/>
  <c r="AMY40" i="24"/>
  <c r="AIH52" i="24"/>
  <c r="AIH53" i="24" s="1"/>
  <c r="BC58" i="24"/>
  <c r="AF144" i="17" l="1" a="1"/>
  <c r="AF144" i="17" s="1"/>
  <c r="GA33" i="24"/>
  <c r="ADC33" i="24"/>
  <c r="QT37" i="24"/>
  <c r="AGR37" i="24"/>
  <c r="QZ37" i="24"/>
  <c r="AGT37" i="24"/>
  <c r="QE37" i="24"/>
  <c r="AGM37" i="24"/>
  <c r="RF37" i="24"/>
  <c r="AGV37" i="24"/>
  <c r="QZ38" i="24"/>
  <c r="AGT38" i="24"/>
  <c r="PS37" i="24"/>
  <c r="AGI37" i="24"/>
  <c r="RL37" i="24"/>
  <c r="AGX37" i="24"/>
  <c r="PV37" i="24"/>
  <c r="AGJ37" i="24"/>
  <c r="QW37" i="24"/>
  <c r="AGS37" i="24"/>
  <c r="QN37" i="24"/>
  <c r="AGP37" i="24"/>
  <c r="QH37" i="24"/>
  <c r="AGN37" i="24"/>
  <c r="NB40" i="24"/>
  <c r="AMK40" i="24" s="1"/>
  <c r="AFL40" i="24"/>
  <c r="RI37" i="24"/>
  <c r="AGW37" i="24"/>
  <c r="QQ37" i="24"/>
  <c r="AGQ37" i="24"/>
  <c r="RC37" i="24"/>
  <c r="AGU37" i="24"/>
  <c r="QK37" i="24"/>
  <c r="AGO37" i="24"/>
  <c r="OL52" i="24"/>
  <c r="AFX52" i="24"/>
  <c r="UC37" i="24"/>
  <c r="UE37" i="24"/>
  <c r="UF37" i="24" s="1"/>
  <c r="WY37" i="24"/>
  <c r="WZ37" i="24" s="1"/>
  <c r="WW37" i="24"/>
  <c r="UU37" i="24"/>
  <c r="UW37" i="24"/>
  <c r="UX37" i="24" s="1"/>
  <c r="RW37" i="24"/>
  <c r="RX37" i="24" s="1"/>
  <c r="RU37" i="24"/>
  <c r="TY37" i="24"/>
  <c r="TZ37" i="24" s="1"/>
  <c r="TW37" i="24"/>
  <c r="UC38" i="24"/>
  <c r="UE38" i="24"/>
  <c r="UF38" i="24" s="1"/>
  <c r="VG37" i="24"/>
  <c r="VI37" i="24"/>
  <c r="VJ37" i="24" s="1"/>
  <c r="XQ37" i="24"/>
  <c r="XR37" i="24" s="1"/>
  <c r="XO37" i="24"/>
  <c r="XC37" i="24"/>
  <c r="XE37" i="24"/>
  <c r="XF37" i="24" s="1"/>
  <c r="UL37" i="24"/>
  <c r="UQ37" i="24"/>
  <c r="UR37" i="24" s="1"/>
  <c r="VC37" i="24"/>
  <c r="VD37" i="24" s="1"/>
  <c r="VA37" i="24"/>
  <c r="SC37" i="24"/>
  <c r="SD37" i="24" s="1"/>
  <c r="SA37" i="24"/>
  <c r="UI37" i="24"/>
  <c r="UN37" i="24"/>
  <c r="UO37" i="24" s="1"/>
  <c r="SO37" i="24"/>
  <c r="SP37" i="24" s="1"/>
  <c r="SM37" i="24"/>
  <c r="OB54" i="24"/>
  <c r="AFU54" i="24" s="1"/>
  <c r="OK53" i="24"/>
  <c r="OC53" i="24"/>
  <c r="WQ37" i="24"/>
  <c r="WS37" i="24"/>
  <c r="WT37" i="24" s="1"/>
  <c r="WG37" i="24"/>
  <c r="WH37" i="24" s="1"/>
  <c r="WE37" i="24"/>
  <c r="TS37" i="24"/>
  <c r="TT37" i="24" s="1"/>
  <c r="TQ37" i="24"/>
  <c r="VY37" i="24"/>
  <c r="WA37" i="24"/>
  <c r="WB37" i="24" s="1"/>
  <c r="TG37" i="24"/>
  <c r="TH37" i="24" s="1"/>
  <c r="TE37" i="24"/>
  <c r="XU37" i="24"/>
  <c r="XW37" i="24"/>
  <c r="XX37" i="24" s="1"/>
  <c r="WY36" i="24"/>
  <c r="WZ36" i="24" s="1"/>
  <c r="WW36" i="24"/>
  <c r="TK37" i="24"/>
  <c r="TM37" i="24"/>
  <c r="TN37" i="24" s="1"/>
  <c r="SU37" i="24"/>
  <c r="SV37" i="24" s="1"/>
  <c r="SS37" i="24"/>
  <c r="YO38" i="24"/>
  <c r="YP38" i="24" s="1"/>
  <c r="YM38" i="24"/>
  <c r="RT38" i="24"/>
  <c r="RB38" i="24"/>
  <c r="RH38" i="24"/>
  <c r="TP38" i="24"/>
  <c r="SX38" i="24"/>
  <c r="SF38" i="24"/>
  <c r="QD38" i="24"/>
  <c r="QS38" i="24"/>
  <c r="TJ38" i="24"/>
  <c r="TD38" i="24"/>
  <c r="WP38" i="24"/>
  <c r="SL38" i="24"/>
  <c r="TV38" i="24"/>
  <c r="VF38" i="24"/>
  <c r="QP38" i="24"/>
  <c r="PU38" i="24"/>
  <c r="QG38" i="24"/>
  <c r="QM38" i="24"/>
  <c r="VX38" i="24"/>
  <c r="QV38" i="24"/>
  <c r="XB38" i="24"/>
  <c r="XH38" i="24"/>
  <c r="RK38" i="24"/>
  <c r="RQ38" i="24"/>
  <c r="RR38" i="24" s="1"/>
  <c r="YL39" i="24"/>
  <c r="SF39" i="24"/>
  <c r="XH39" i="24"/>
  <c r="UT38" i="24"/>
  <c r="QJ38" i="24"/>
  <c r="UZ38" i="24"/>
  <c r="PR38" i="24"/>
  <c r="WD38" i="24"/>
  <c r="SR38" i="24"/>
  <c r="XN38" i="24"/>
  <c r="UH38" i="24"/>
  <c r="RN38" i="24"/>
  <c r="RO38" i="24" s="1"/>
  <c r="XT38" i="24"/>
  <c r="RE38" i="24"/>
  <c r="RZ38" i="24"/>
  <c r="ACF38" i="24"/>
  <c r="LS32" i="24"/>
  <c r="ZR38" i="24"/>
  <c r="DK39" i="24"/>
  <c r="ZE30" i="24"/>
  <c r="ACK31" i="24"/>
  <c r="LP32" i="24"/>
  <c r="AOD43" i="24"/>
  <c r="MR43" i="24" s="1"/>
  <c r="AFI43" i="24" s="1"/>
  <c r="AJZ33" i="24"/>
  <c r="FV33" i="24" s="1"/>
  <c r="AJZ34" i="24"/>
  <c r="AHG29" i="24"/>
  <c r="ID33" i="24"/>
  <c r="ABG32" i="24"/>
  <c r="AAF32" i="24"/>
  <c r="FA33" i="24"/>
  <c r="ADL33" i="24" s="1"/>
  <c r="AAD32" i="24"/>
  <c r="EU33" i="24"/>
  <c r="LQ33" i="24"/>
  <c r="LO33" i="24"/>
  <c r="ZJ32" i="24"/>
  <c r="CM33" i="24"/>
  <c r="AAH32" i="24"/>
  <c r="FG33" i="24"/>
  <c r="AAC32" i="24"/>
  <c r="ER33" i="24"/>
  <c r="JT32" i="24"/>
  <c r="ABU31" i="24"/>
  <c r="JK32" i="24"/>
  <c r="ABR31" i="24"/>
  <c r="AAO32" i="24"/>
  <c r="MT34" i="24"/>
  <c r="ACU33" i="24"/>
  <c r="ANG43" i="24"/>
  <c r="GE33" i="24"/>
  <c r="AAP33" i="24" s="1"/>
  <c r="AAP32" i="24"/>
  <c r="AKB33" i="24"/>
  <c r="GB33" i="24" s="1"/>
  <c r="AKB34" i="24"/>
  <c r="ZY32" i="24"/>
  <c r="EF33" i="24"/>
  <c r="MZ32" i="24"/>
  <c r="ACW31" i="24"/>
  <c r="MX41" i="24"/>
  <c r="AFK41" i="24" s="1"/>
  <c r="MV41" i="24"/>
  <c r="AMI41" i="24" s="1"/>
  <c r="ACM30" i="24"/>
  <c r="ZZ32" i="24"/>
  <c r="EI33" i="24"/>
  <c r="LT33" i="24"/>
  <c r="AFA33" i="24" s="1"/>
  <c r="CX33" i="24"/>
  <c r="AJB33" i="24" s="1"/>
  <c r="CY33" i="24" s="1"/>
  <c r="ZN33" i="24" s="1"/>
  <c r="NC32" i="24"/>
  <c r="ACX31" i="24"/>
  <c r="MW33" i="24"/>
  <c r="ACV32" i="24"/>
  <c r="AAN32" i="24"/>
  <c r="FY33" i="24"/>
  <c r="AAN33" i="24" s="1"/>
  <c r="AAM32" i="24"/>
  <c r="ZI32" i="24"/>
  <c r="CJ33" i="24"/>
  <c r="MX42" i="24"/>
  <c r="AFK42" i="24" s="1"/>
  <c r="MU42" i="24"/>
  <c r="MS42" i="24"/>
  <c r="AMH42" i="24" s="1"/>
  <c r="ZG31" i="24"/>
  <c r="ZD31" i="24"/>
  <c r="JQ32" i="24"/>
  <c r="ABT31" i="24"/>
  <c r="ABQ31" i="24"/>
  <c r="JH32" i="24"/>
  <c r="ZH32" i="24"/>
  <c r="CG33" i="24"/>
  <c r="FW34" i="24"/>
  <c r="FX34" i="24" s="1"/>
  <c r="CN35" i="24"/>
  <c r="GC34" i="24"/>
  <c r="CW34" i="24"/>
  <c r="CX34" i="24" s="1"/>
  <c r="CO34" i="24"/>
  <c r="AIY34" i="24" s="1"/>
  <c r="CP34" i="24" s="1"/>
  <c r="ZK34" i="24" s="1"/>
  <c r="JW32" i="24"/>
  <c r="ABV31" i="24"/>
  <c r="AHX30" i="24" a="1"/>
  <c r="AHX30" i="24" s="1"/>
  <c r="AIA30" i="24" a="1"/>
  <c r="AIA30" i="24" s="1"/>
  <c r="AIB30" i="24" a="1"/>
  <c r="AIB30" i="24" s="1"/>
  <c r="AHW30" i="24" a="1"/>
  <c r="AHW30" i="24" s="1"/>
  <c r="AHZ30" i="24" a="1"/>
  <c r="AHZ30" i="24" s="1"/>
  <c r="AHY30" i="24" a="1"/>
  <c r="AHY30" i="24" s="1"/>
  <c r="ABS31" i="24"/>
  <c r="JN32" i="24"/>
  <c r="ALZ31" i="24"/>
  <c r="LV31" i="24" s="1"/>
  <c r="ALZ32" i="24"/>
  <c r="EX33" i="24"/>
  <c r="AAE32" i="24"/>
  <c r="ACQ38" i="24"/>
  <c r="MH39" i="24"/>
  <c r="MK38" i="24"/>
  <c r="ACR37" i="24"/>
  <c r="HF40" i="24"/>
  <c r="AAY40" i="24" s="1"/>
  <c r="HR40" i="24"/>
  <c r="ABC40" i="24" s="1"/>
  <c r="ALW40" i="24"/>
  <c r="LM40" i="24" s="1"/>
  <c r="ACJ40" i="24" s="1"/>
  <c r="ABN38" i="24"/>
  <c r="IY39" i="24"/>
  <c r="GH40" i="24"/>
  <c r="AAQ39" i="24"/>
  <c r="JO40" i="24"/>
  <c r="JM40" i="24"/>
  <c r="ALF40" i="24" s="1"/>
  <c r="AAJ39" i="24"/>
  <c r="FM40" i="24"/>
  <c r="JU40" i="24"/>
  <c r="JS40" i="24"/>
  <c r="ALH40" i="24" s="1"/>
  <c r="IG39" i="24"/>
  <c r="ABH38" i="24"/>
  <c r="JE37" i="24"/>
  <c r="ABP36" i="24"/>
  <c r="ACD34" i="24"/>
  <c r="KU35" i="24"/>
  <c r="HI38" i="24"/>
  <c r="AAZ37" i="24"/>
  <c r="ABK38" i="24"/>
  <c r="IP39" i="24"/>
  <c r="AIU41" i="24"/>
  <c r="CD41" i="24" s="1"/>
  <c r="JF41" i="24"/>
  <c r="AEE41" i="24" s="1"/>
  <c r="EY41" i="24"/>
  <c r="EZ41" i="24" s="1"/>
  <c r="AJS41" i="24" s="1"/>
  <c r="EG41" i="24"/>
  <c r="EH41" i="24" s="1"/>
  <c r="AJM41" i="24" s="1"/>
  <c r="AAL38" i="24"/>
  <c r="FS39" i="24"/>
  <c r="HU38" i="24"/>
  <c r="ABD37" i="24"/>
  <c r="ACC34" i="24"/>
  <c r="KR35" i="24"/>
  <c r="AAI39" i="24"/>
  <c r="FJ40" i="24"/>
  <c r="CF41" i="24"/>
  <c r="AIV41" i="24" s="1"/>
  <c r="FE41" i="24"/>
  <c r="FF41" i="24" s="1"/>
  <c r="ED41" i="24"/>
  <c r="EE41" i="24" s="1"/>
  <c r="AJL41" i="24" s="1"/>
  <c r="IV39" i="24"/>
  <c r="ABM38" i="24"/>
  <c r="AKT40" i="24"/>
  <c r="AJU40" i="24"/>
  <c r="JL41" i="24"/>
  <c r="AEG41" i="24" s="1"/>
  <c r="FB41" i="24"/>
  <c r="ES41" i="24"/>
  <c r="ET41" i="24" s="1"/>
  <c r="AJQ41" i="24" s="1"/>
  <c r="AAK39" i="24"/>
  <c r="FP40" i="24"/>
  <c r="JR41" i="24"/>
  <c r="AEI41" i="24" s="1"/>
  <c r="EP41" i="24"/>
  <c r="EQ41" i="24" s="1"/>
  <c r="AJP41" i="24" s="1"/>
  <c r="EV41" i="24"/>
  <c r="EW41" i="24" s="1"/>
  <c r="AJR41" i="24" s="1"/>
  <c r="KF48" i="24"/>
  <c r="ABY47" i="24"/>
  <c r="MN48" i="24"/>
  <c r="ACS47" i="24"/>
  <c r="MQ49" i="24"/>
  <c r="ACT48" i="24"/>
  <c r="KC47" i="24"/>
  <c r="ABX46" i="24"/>
  <c r="JZ48" i="24"/>
  <c r="ABW47" i="24"/>
  <c r="HL40" i="24"/>
  <c r="ABA40" i="24" s="1"/>
  <c r="NL48" i="24"/>
  <c r="ADA47" i="24"/>
  <c r="NO48" i="24"/>
  <c r="ADB47" i="24"/>
  <c r="HO40" i="24"/>
  <c r="ABB40" i="24" s="1"/>
  <c r="GN39" i="24"/>
  <c r="AAS39" i="24" s="1"/>
  <c r="DZ39" i="24"/>
  <c r="ZW39" i="24" s="1"/>
  <c r="EL48" i="24"/>
  <c r="AAA48" i="24" s="1"/>
  <c r="EO48" i="24"/>
  <c r="AAB48" i="24" s="1"/>
  <c r="HC40" i="24"/>
  <c r="AAX40" i="24" s="1"/>
  <c r="GT40" i="24"/>
  <c r="AAU40" i="24" s="1"/>
  <c r="HX39" i="24"/>
  <c r="ABE39" i="24" s="1"/>
  <c r="LF40" i="24"/>
  <c r="ALU40" i="24" s="1"/>
  <c r="LG40" i="24" s="1"/>
  <c r="ACH40" i="24" s="1"/>
  <c r="GY40" i="24"/>
  <c r="AKJ40" i="24" s="1"/>
  <c r="GZ40" i="24" s="1"/>
  <c r="AAW40" i="24" s="1"/>
  <c r="HZ40" i="24"/>
  <c r="AKS40" i="24" s="1"/>
  <c r="IA40" i="24" s="1"/>
  <c r="ABF40" i="24" s="1"/>
  <c r="LC39" i="24"/>
  <c r="ALT39" i="24" s="1"/>
  <c r="LD39" i="24" s="1"/>
  <c r="ACG39" i="24" s="1"/>
  <c r="MD39" i="24"/>
  <c r="AMC39" i="24" s="1"/>
  <c r="ME39" i="24" s="1"/>
  <c r="ACP39" i="24" s="1"/>
  <c r="GV40" i="24"/>
  <c r="AKI40" i="24" s="1"/>
  <c r="GW40" i="24" s="1"/>
  <c r="AAV40" i="24" s="1"/>
  <c r="GM40" i="24"/>
  <c r="AKF40" i="24" s="1"/>
  <c r="KZ39" i="24"/>
  <c r="ALS39" i="24" s="1"/>
  <c r="LA39" i="24" s="1"/>
  <c r="KQ39" i="24"/>
  <c r="ALP39" i="24" s="1"/>
  <c r="CV39" i="24"/>
  <c r="ZM39" i="24" s="1"/>
  <c r="CZ40" i="24"/>
  <c r="IO48" i="24"/>
  <c r="AKX48" i="24" s="1"/>
  <c r="IX47" i="24"/>
  <c r="ALA47" i="24" s="1"/>
  <c r="KN40" i="24"/>
  <c r="ALO40" i="24" s="1"/>
  <c r="KO40" i="24" s="1"/>
  <c r="ACB40" i="24" s="1"/>
  <c r="MA40" i="24"/>
  <c r="AMB40" i="24" s="1"/>
  <c r="MB40" i="24" s="1"/>
  <c r="ACO40" i="24" s="1"/>
  <c r="LI40" i="24"/>
  <c r="ALV40" i="24" s="1"/>
  <c r="LJ40" i="24" s="1"/>
  <c r="ACI40" i="24" s="1"/>
  <c r="KK40" i="24"/>
  <c r="ALN40" i="24" s="1"/>
  <c r="KL40" i="24" s="1"/>
  <c r="ACA40" i="24" s="1"/>
  <c r="LU40" i="24"/>
  <c r="LO40" i="24"/>
  <c r="KH40" i="24"/>
  <c r="ALM40" i="24" s="1"/>
  <c r="KI40" i="24" s="1"/>
  <c r="ABZ40" i="24" s="1"/>
  <c r="KW40" i="24"/>
  <c r="ALR40" i="24" s="1"/>
  <c r="KX40" i="24" s="1"/>
  <c r="ACE40" i="24" s="1"/>
  <c r="HN41" i="24"/>
  <c r="AKO41" i="24" s="1"/>
  <c r="GP41" i="24"/>
  <c r="AKG41" i="24" s="1"/>
  <c r="GQ41" i="24" s="1"/>
  <c r="AAT41" i="24" s="1"/>
  <c r="HE41" i="24"/>
  <c r="AKL41" i="24" s="1"/>
  <c r="HF41" i="24" s="1"/>
  <c r="AAY41" i="24" s="1"/>
  <c r="LL41" i="24"/>
  <c r="ALW41" i="24" s="1"/>
  <c r="HK41" i="24"/>
  <c r="AKN41" i="24" s="1"/>
  <c r="HB41" i="24"/>
  <c r="AKK41" i="24" s="1"/>
  <c r="GS41" i="24"/>
  <c r="AKH41" i="24" s="1"/>
  <c r="HW41" i="24"/>
  <c r="AKR41" i="24" s="1"/>
  <c r="HQ41" i="24"/>
  <c r="AKP41" i="24" s="1"/>
  <c r="GJ41" i="24"/>
  <c r="AKE41" i="24" s="1"/>
  <c r="GK41" i="24" s="1"/>
  <c r="AAR41" i="24" s="1"/>
  <c r="CI41" i="24"/>
  <c r="AIW41" i="24" s="1"/>
  <c r="BF60" i="24"/>
  <c r="BB59" i="24"/>
  <c r="BD59" i="24"/>
  <c r="EB40" i="24"/>
  <c r="CL41" i="24"/>
  <c r="AIX41" i="24" s="1"/>
  <c r="CA41" i="24"/>
  <c r="DB36" i="24"/>
  <c r="ZO36" i="24" s="1"/>
  <c r="EC37" i="24"/>
  <c r="ZX37" i="24" s="1"/>
  <c r="ANJ43" i="24"/>
  <c r="CK43" i="24" s="1"/>
  <c r="DN40" i="24"/>
  <c r="ZS40" i="24" s="1"/>
  <c r="ANI43" i="24"/>
  <c r="ANE43" i="24"/>
  <c r="CE42" i="24"/>
  <c r="CH42" i="24"/>
  <c r="CK42" i="24"/>
  <c r="ANC43" i="24"/>
  <c r="AND45" i="24"/>
  <c r="ANH45" i="24"/>
  <c r="ANF45" i="24"/>
  <c r="DH42" i="24"/>
  <c r="ZQ42" i="24" s="1"/>
  <c r="DT42" i="24"/>
  <c r="ZU42" i="24" s="1"/>
  <c r="NE39" i="24"/>
  <c r="AML39" i="24" s="1"/>
  <c r="NF39" i="24" s="1"/>
  <c r="ACY39" i="24" s="1"/>
  <c r="DW40" i="24"/>
  <c r="ZV40" i="24" s="1"/>
  <c r="DE41" i="24"/>
  <c r="CS40" i="24"/>
  <c r="ZL40" i="24" s="1"/>
  <c r="AIT38" i="24"/>
  <c r="DQ41" i="24"/>
  <c r="ZT41" i="24" s="1"/>
  <c r="AMY41" i="24"/>
  <c r="AIH54" i="24"/>
  <c r="BE60" i="24"/>
  <c r="ZP60" i="24" s="1"/>
  <c r="BE59" i="24"/>
  <c r="ZP59" i="24" s="1"/>
  <c r="BE61" i="24"/>
  <c r="ZP61" i="24" s="1"/>
  <c r="BC60" i="24"/>
  <c r="BE62" i="24"/>
  <c r="ZP62" i="24" s="1"/>
  <c r="BC59" i="24"/>
  <c r="BC61" i="24"/>
  <c r="AF145" i="17" l="1" a="1"/>
  <c r="AF145" i="17" s="1"/>
  <c r="QH38" i="24"/>
  <c r="AGN38" i="24"/>
  <c r="PV38" i="24"/>
  <c r="AGJ38" i="24"/>
  <c r="QT38" i="24"/>
  <c r="AGR38" i="24"/>
  <c r="JV40" i="24"/>
  <c r="ALI40" i="24" s="1"/>
  <c r="AEJ40" i="24"/>
  <c r="GD34" i="24"/>
  <c r="ADD34" i="24"/>
  <c r="PS38" i="24"/>
  <c r="AGI38" i="24"/>
  <c r="RL38" i="24"/>
  <c r="AGX38" i="24"/>
  <c r="QQ38" i="24"/>
  <c r="AGQ38" i="24"/>
  <c r="QE38" i="24"/>
  <c r="AGM38" i="24"/>
  <c r="RF38" i="24"/>
  <c r="AGV38" i="24"/>
  <c r="QK38" i="24"/>
  <c r="AGO38" i="24"/>
  <c r="QW38" i="24"/>
  <c r="AGS38" i="24"/>
  <c r="JP40" i="24"/>
  <c r="ALG40" i="24" s="1"/>
  <c r="AEH40" i="24"/>
  <c r="MV42" i="24"/>
  <c r="AMI42" i="24" s="1"/>
  <c r="AFJ42" i="24"/>
  <c r="RI38" i="24"/>
  <c r="AGW38" i="24"/>
  <c r="OL53" i="24"/>
  <c r="AFX53" i="24"/>
  <c r="LR33" i="24"/>
  <c r="AEZ33" i="24"/>
  <c r="QN38" i="24"/>
  <c r="AGP38" i="24"/>
  <c r="RC38" i="24"/>
  <c r="AGU38" i="24"/>
  <c r="XW38" i="24"/>
  <c r="XX38" i="24" s="1"/>
  <c r="XU38" i="24"/>
  <c r="XE38" i="24"/>
  <c r="XF38" i="24" s="1"/>
  <c r="XC38" i="24"/>
  <c r="TW38" i="24"/>
  <c r="TY38" i="24"/>
  <c r="TZ38" i="24" s="1"/>
  <c r="TA38" i="24"/>
  <c r="TB38" i="24" s="1"/>
  <c r="SY38" i="24"/>
  <c r="UW38" i="24"/>
  <c r="UX38" i="24" s="1"/>
  <c r="UU38" i="24"/>
  <c r="SO38" i="24"/>
  <c r="SP38" i="24" s="1"/>
  <c r="SM38" i="24"/>
  <c r="TS38" i="24"/>
  <c r="TT38" i="24" s="1"/>
  <c r="TQ38" i="24"/>
  <c r="UN38" i="24"/>
  <c r="UO38" i="24" s="1"/>
  <c r="UI38" i="24"/>
  <c r="XK39" i="24"/>
  <c r="XL39" i="24" s="1"/>
  <c r="XI39" i="24"/>
  <c r="WA38" i="24"/>
  <c r="WB38" i="24" s="1"/>
  <c r="VY38" i="24"/>
  <c r="WS38" i="24"/>
  <c r="WT38" i="24" s="1"/>
  <c r="WQ38" i="24"/>
  <c r="XO38" i="24"/>
  <c r="XQ38" i="24"/>
  <c r="XR38" i="24" s="1"/>
  <c r="SI39" i="24"/>
  <c r="SJ39" i="24" s="1"/>
  <c r="SG39" i="24"/>
  <c r="TE38" i="24"/>
  <c r="TG38" i="24"/>
  <c r="TH38" i="24" s="1"/>
  <c r="OB55" i="24"/>
  <c r="AFU55" i="24" s="1"/>
  <c r="OK54" i="24"/>
  <c r="OC54" i="24"/>
  <c r="SU38" i="24"/>
  <c r="SV38" i="24" s="1"/>
  <c r="SS38" i="24"/>
  <c r="YO39" i="24"/>
  <c r="YP39" i="24" s="1"/>
  <c r="YM39" i="24"/>
  <c r="TM38" i="24"/>
  <c r="TN38" i="24" s="1"/>
  <c r="TK38" i="24"/>
  <c r="RW38" i="24"/>
  <c r="RX38" i="24" s="1"/>
  <c r="RU38" i="24"/>
  <c r="WG38" i="24"/>
  <c r="WH38" i="24" s="1"/>
  <c r="WE38" i="24"/>
  <c r="SC38" i="24"/>
  <c r="SD38" i="24" s="1"/>
  <c r="SA38" i="24"/>
  <c r="VA38" i="24"/>
  <c r="VC38" i="24"/>
  <c r="VD38" i="24" s="1"/>
  <c r="XK38" i="24"/>
  <c r="XL38" i="24" s="1"/>
  <c r="XI38" i="24"/>
  <c r="VI38" i="24"/>
  <c r="VJ38" i="24" s="1"/>
  <c r="VG38" i="24"/>
  <c r="SI38" i="24"/>
  <c r="SJ38" i="24" s="1"/>
  <c r="SG38" i="24"/>
  <c r="RZ39" i="24"/>
  <c r="RB39" i="24"/>
  <c r="RQ39" i="24"/>
  <c r="RR39" i="24" s="1"/>
  <c r="XT39" i="24"/>
  <c r="RK39" i="24"/>
  <c r="RE39" i="24"/>
  <c r="RT39" i="24"/>
  <c r="TD39" i="24"/>
  <c r="SL39" i="24"/>
  <c r="SX39" i="24"/>
  <c r="WV38" i="24"/>
  <c r="UZ39" i="24"/>
  <c r="QP39" i="24"/>
  <c r="QG39" i="24"/>
  <c r="YL40" i="24"/>
  <c r="WV40" i="24"/>
  <c r="WD40" i="24"/>
  <c r="SR40" i="24"/>
  <c r="UB40" i="24"/>
  <c r="QS39" i="24"/>
  <c r="PR39" i="24"/>
  <c r="UT39" i="24"/>
  <c r="XN39" i="24"/>
  <c r="UH39" i="24"/>
  <c r="QV39" i="24"/>
  <c r="UK38" i="24"/>
  <c r="QY39" i="24"/>
  <c r="VX39" i="24"/>
  <c r="XB39" i="24"/>
  <c r="RH39" i="24"/>
  <c r="RN39" i="24"/>
  <c r="RO39" i="24" s="1"/>
  <c r="TV39" i="24"/>
  <c r="WP39" i="24"/>
  <c r="SR39" i="24"/>
  <c r="TP39" i="24"/>
  <c r="QD39" i="24"/>
  <c r="QJ39" i="24"/>
  <c r="VF39" i="24"/>
  <c r="QM39" i="24"/>
  <c r="PU39" i="24"/>
  <c r="UB39" i="24"/>
  <c r="TJ39" i="24"/>
  <c r="WD39" i="24"/>
  <c r="CE43" i="24"/>
  <c r="CB43" i="24"/>
  <c r="CC43" i="24" s="1"/>
  <c r="ACF39" i="24"/>
  <c r="HR41" i="24"/>
  <c r="ABC41" i="24" s="1"/>
  <c r="AJB34" i="24"/>
  <c r="CY34" i="24" s="1"/>
  <c r="ZN34" i="24" s="1"/>
  <c r="ZR39" i="24"/>
  <c r="DK40" i="24"/>
  <c r="AHG30" i="24"/>
  <c r="GB34" i="24"/>
  <c r="AAO33" i="24"/>
  <c r="ACM31" i="24"/>
  <c r="LV32" i="24"/>
  <c r="ABQ32" i="24"/>
  <c r="JH33" i="24"/>
  <c r="ER34" i="24"/>
  <c r="AAC33" i="24"/>
  <c r="AAE33" i="24"/>
  <c r="EX34" i="24"/>
  <c r="NA42" i="24"/>
  <c r="MY42" i="24"/>
  <c r="MW34" i="24"/>
  <c r="ACV33" i="24"/>
  <c r="MT35" i="24"/>
  <c r="ACU34" i="24"/>
  <c r="AAD33" i="24"/>
  <c r="EU34" i="24"/>
  <c r="ANG44" i="24"/>
  <c r="AKC34" i="24"/>
  <c r="GE34" i="24" s="1"/>
  <c r="AKC35" i="24"/>
  <c r="ZI33" i="24"/>
  <c r="CJ34" i="24"/>
  <c r="AAH33" i="24"/>
  <c r="FG34" i="24"/>
  <c r="LN35" i="24"/>
  <c r="AEY35" i="24" s="1"/>
  <c r="CW35" i="24"/>
  <c r="FT35" i="24"/>
  <c r="FU35" i="24" s="1"/>
  <c r="CN36" i="24"/>
  <c r="FZ35" i="24"/>
  <c r="CO35" i="24"/>
  <c r="AIY35" i="24" s="1"/>
  <c r="CP35" i="24" s="1"/>
  <c r="ZK35" i="24" s="1"/>
  <c r="ABT32" i="24"/>
  <c r="JQ33" i="24"/>
  <c r="NC33" i="24"/>
  <c r="ACX32" i="24"/>
  <c r="AAF33" i="24"/>
  <c r="FA34" i="24"/>
  <c r="ADL34" i="24" s="1"/>
  <c r="MU43" i="24"/>
  <c r="AFJ43" i="24" s="1"/>
  <c r="MS43" i="24"/>
  <c r="AMH43" i="24" s="1"/>
  <c r="AKA34" i="24"/>
  <c r="FY34" i="24" s="1"/>
  <c r="AKA35" i="24"/>
  <c r="ZE31" i="24"/>
  <c r="NA41" i="24"/>
  <c r="MY41" i="24"/>
  <c r="AMJ41" i="24" s="1"/>
  <c r="ZJ33" i="24"/>
  <c r="CM34" i="24"/>
  <c r="ACK32" i="24"/>
  <c r="JK33" i="24"/>
  <c r="ABR32" i="24"/>
  <c r="ZH33" i="24"/>
  <c r="CG34" i="24"/>
  <c r="AHZ31" i="24" a="1"/>
  <c r="AHZ31" i="24" s="1"/>
  <c r="AIB31" i="24" a="1"/>
  <c r="AIB31" i="24" s="1"/>
  <c r="AHY31" i="24" a="1"/>
  <c r="AHY31" i="24" s="1"/>
  <c r="AHX31" i="24" a="1"/>
  <c r="AHX31" i="24" s="1"/>
  <c r="AIA31" i="24" a="1"/>
  <c r="AIA31" i="24" s="1"/>
  <c r="AHW31" i="24" a="1"/>
  <c r="AHW31" i="24" s="1"/>
  <c r="AAM33" i="24"/>
  <c r="FV34" i="24"/>
  <c r="LU33" i="24"/>
  <c r="LW33" i="24"/>
  <c r="AFB33" i="24" s="1"/>
  <c r="ABS32" i="24"/>
  <c r="JN33" i="24"/>
  <c r="ZG32" i="24"/>
  <c r="ZD32" i="24"/>
  <c r="AOD44" i="24"/>
  <c r="MR44" i="24" s="1"/>
  <c r="AFI44" i="24" s="1"/>
  <c r="MZ33" i="24"/>
  <c r="ACW32" i="24"/>
  <c r="ALX33" i="24"/>
  <c r="LP33" i="24" s="1"/>
  <c r="ALX34" i="24"/>
  <c r="ID34" i="24"/>
  <c r="ABG33" i="24"/>
  <c r="ABV32" i="24"/>
  <c r="JW33" i="24"/>
  <c r="ZZ33" i="24"/>
  <c r="EI34" i="24"/>
  <c r="EF34" i="24"/>
  <c r="ZY33" i="24"/>
  <c r="JT33" i="24"/>
  <c r="ABU32" i="24"/>
  <c r="ALY33" i="24"/>
  <c r="LS33" i="24" s="1"/>
  <c r="ALY34" i="24"/>
  <c r="ACR38" i="24"/>
  <c r="MK39" i="24"/>
  <c r="MH40" i="24"/>
  <c r="ACQ39" i="24"/>
  <c r="AAK40" i="24"/>
  <c r="FP41" i="24"/>
  <c r="HU39" i="24"/>
  <c r="ABD38" i="24"/>
  <c r="CL42" i="24"/>
  <c r="AIX42" i="24" s="1"/>
  <c r="EY42" i="24"/>
  <c r="EZ42" i="24" s="1"/>
  <c r="AJS42" i="24" s="1"/>
  <c r="ES42" i="24"/>
  <c r="ET42" i="24" s="1"/>
  <c r="AJQ42" i="24" s="1"/>
  <c r="JU41" i="24"/>
  <c r="JS41" i="24"/>
  <c r="ALH41" i="24" s="1"/>
  <c r="AAL39" i="24"/>
  <c r="FS40" i="24"/>
  <c r="FE42" i="24"/>
  <c r="FF42" i="24" s="1"/>
  <c r="EP42" i="24"/>
  <c r="EQ42" i="24" s="1"/>
  <c r="AJP42" i="24" s="1"/>
  <c r="JR43" i="24"/>
  <c r="AEI43" i="24" s="1"/>
  <c r="EP43" i="24"/>
  <c r="EQ43" i="24" s="1"/>
  <c r="EV43" i="24"/>
  <c r="EW43" i="24" s="1"/>
  <c r="HI39" i="24"/>
  <c r="AAZ38" i="24"/>
  <c r="CF42" i="24"/>
  <c r="AIV42" i="24" s="1"/>
  <c r="JR42" i="24"/>
  <c r="AEI42" i="24" s="1"/>
  <c r="EG42" i="24"/>
  <c r="EH42" i="24" s="1"/>
  <c r="AJM42" i="24" s="1"/>
  <c r="FB42" i="24"/>
  <c r="AAI40" i="24"/>
  <c r="FJ41" i="24"/>
  <c r="ACD35" i="24"/>
  <c r="KU36" i="24"/>
  <c r="IG40" i="24"/>
  <c r="ABH39" i="24"/>
  <c r="AIU42" i="24"/>
  <c r="CD42" i="24" s="1"/>
  <c r="JL42" i="24"/>
  <c r="AEG42" i="24" s="1"/>
  <c r="ED42" i="24"/>
  <c r="EE42" i="24" s="1"/>
  <c r="AJL42" i="24" s="1"/>
  <c r="EV42" i="24"/>
  <c r="EW42" i="24" s="1"/>
  <c r="AJR42" i="24" s="1"/>
  <c r="GH41" i="24"/>
  <c r="AAQ40" i="24"/>
  <c r="JO41" i="24"/>
  <c r="JM41" i="24"/>
  <c r="ALF41" i="24" s="1"/>
  <c r="IV40" i="24"/>
  <c r="ABM39" i="24"/>
  <c r="ACC35" i="24"/>
  <c r="KR36" i="24"/>
  <c r="JI41" i="24"/>
  <c r="JG41" i="24"/>
  <c r="ABN39" i="24"/>
  <c r="IY40" i="24"/>
  <c r="DA40" i="24"/>
  <c r="AJC40" i="24" s="1"/>
  <c r="KP40" i="24"/>
  <c r="JE38" i="24"/>
  <c r="ABP37" i="24"/>
  <c r="CF43" i="24"/>
  <c r="ED43" i="24"/>
  <c r="EE43" i="24" s="1"/>
  <c r="FE43" i="24"/>
  <c r="FF43" i="24" s="1"/>
  <c r="AJU41" i="24"/>
  <c r="AKT41" i="24"/>
  <c r="ABK39" i="24"/>
  <c r="IP40" i="24"/>
  <c r="AAJ40" i="24"/>
  <c r="FM41" i="24"/>
  <c r="HL41" i="24"/>
  <c r="ABA41" i="24" s="1"/>
  <c r="KC48" i="24"/>
  <c r="ABX47" i="24"/>
  <c r="MQ50" i="24"/>
  <c r="ACT49" i="24"/>
  <c r="MN49" i="24"/>
  <c r="ACS48" i="24"/>
  <c r="KF49" i="24"/>
  <c r="ABY48" i="24"/>
  <c r="JZ49" i="24"/>
  <c r="ABW48" i="24"/>
  <c r="NL49" i="24"/>
  <c r="ADA48" i="24"/>
  <c r="HO41" i="24"/>
  <c r="ABB41" i="24" s="1"/>
  <c r="NO49" i="24"/>
  <c r="ADB48" i="24"/>
  <c r="EL49" i="24"/>
  <c r="AAA49" i="24" s="1"/>
  <c r="GN40" i="24"/>
  <c r="AAS40" i="24" s="1"/>
  <c r="EO49" i="24"/>
  <c r="AAB49" i="24" s="1"/>
  <c r="LM41" i="24"/>
  <c r="ACJ41" i="24" s="1"/>
  <c r="DZ40" i="24"/>
  <c r="ZW40" i="24" s="1"/>
  <c r="HC41" i="24"/>
  <c r="AAX41" i="24" s="1"/>
  <c r="HX40" i="24"/>
  <c r="ABE40" i="24" s="1"/>
  <c r="LR40" i="24"/>
  <c r="GT41" i="24"/>
  <c r="AAU41" i="24" s="1"/>
  <c r="KZ40" i="24"/>
  <c r="ALS40" i="24" s="1"/>
  <c r="LA40" i="24" s="1"/>
  <c r="GY41" i="24"/>
  <c r="AKJ41" i="24" s="1"/>
  <c r="GZ41" i="24" s="1"/>
  <c r="AAW41" i="24" s="1"/>
  <c r="HZ41" i="24"/>
  <c r="AKS41" i="24" s="1"/>
  <c r="IA41" i="24" s="1"/>
  <c r="ABF41" i="24" s="1"/>
  <c r="LC40" i="24"/>
  <c r="ALT40" i="24" s="1"/>
  <c r="LD40" i="24" s="1"/>
  <c r="ACG40" i="24" s="1"/>
  <c r="MD40" i="24"/>
  <c r="AMC40" i="24" s="1"/>
  <c r="ME40" i="24" s="1"/>
  <c r="ACP40" i="24" s="1"/>
  <c r="LF41" i="24"/>
  <c r="ALU41" i="24" s="1"/>
  <c r="LG41" i="24" s="1"/>
  <c r="ACH41" i="24" s="1"/>
  <c r="GV41" i="24"/>
  <c r="AKI41" i="24" s="1"/>
  <c r="GW41" i="24" s="1"/>
  <c r="AAV41" i="24" s="1"/>
  <c r="GM41" i="24"/>
  <c r="AKF41" i="24" s="1"/>
  <c r="AMP40" i="24"/>
  <c r="CV40" i="24"/>
  <c r="ZM40" i="24" s="1"/>
  <c r="IX48" i="24"/>
  <c r="ALA48" i="24" s="1"/>
  <c r="IO49" i="24"/>
  <c r="AKX49" i="24" s="1"/>
  <c r="GJ42" i="24"/>
  <c r="AKE42" i="24" s="1"/>
  <c r="GK42" i="24" s="1"/>
  <c r="AAR42" i="24" s="1"/>
  <c r="HW42" i="24"/>
  <c r="HN42" i="24"/>
  <c r="AKO42" i="24" s="1"/>
  <c r="GP42" i="24"/>
  <c r="HE42" i="24"/>
  <c r="LL42" i="24"/>
  <c r="ALW42" i="24" s="1"/>
  <c r="HQ42" i="24"/>
  <c r="HK42" i="24"/>
  <c r="AKN42" i="24" s="1"/>
  <c r="GS42" i="24"/>
  <c r="AKH42" i="24" s="1"/>
  <c r="HB42" i="24"/>
  <c r="AKK42" i="24" s="1"/>
  <c r="KH41" i="24"/>
  <c r="ALM41" i="24" s="1"/>
  <c r="KI41" i="24" s="1"/>
  <c r="ABZ41" i="24" s="1"/>
  <c r="KW41" i="24"/>
  <c r="ALR41" i="24" s="1"/>
  <c r="KX41" i="24" s="1"/>
  <c r="ACE41" i="24" s="1"/>
  <c r="KN41" i="24"/>
  <c r="ALO41" i="24" s="1"/>
  <c r="KO41" i="24" s="1"/>
  <c r="ACB41" i="24" s="1"/>
  <c r="MA41" i="24"/>
  <c r="AMB41" i="24" s="1"/>
  <c r="MB41" i="24" s="1"/>
  <c r="ACO41" i="24" s="1"/>
  <c r="LI41" i="24"/>
  <c r="ALV41" i="24" s="1"/>
  <c r="LJ41" i="24" s="1"/>
  <c r="ACI41" i="24" s="1"/>
  <c r="KK41" i="24"/>
  <c r="ALN41" i="24" s="1"/>
  <c r="KL41" i="24" s="1"/>
  <c r="ACA41" i="24" s="1"/>
  <c r="BB60" i="24"/>
  <c r="CZ41" i="24"/>
  <c r="BB64" i="24"/>
  <c r="BD60" i="24"/>
  <c r="CH43" i="24"/>
  <c r="CI42" i="24"/>
  <c r="AIW42" i="24" s="1"/>
  <c r="CA42" i="24"/>
  <c r="EC38" i="24"/>
  <c r="ZX38" i="24" s="1"/>
  <c r="DB37" i="24"/>
  <c r="ZO37" i="24" s="1"/>
  <c r="CL43" i="24"/>
  <c r="CA43" i="24"/>
  <c r="EB41" i="24"/>
  <c r="AND46" i="24"/>
  <c r="ANH47" i="24" s="1"/>
  <c r="ANF46" i="24"/>
  <c r="DN41" i="24"/>
  <c r="ZS41" i="24" s="1"/>
  <c r="ANH46" i="24"/>
  <c r="ANC44" i="24"/>
  <c r="ANJ44" i="24"/>
  <c r="ANI44" i="24"/>
  <c r="CB44" i="24" s="1"/>
  <c r="CC44" i="24" s="1"/>
  <c r="ANE44" i="24"/>
  <c r="DH43" i="24"/>
  <c r="ZQ43" i="24" s="1"/>
  <c r="DT43" i="24"/>
  <c r="ZU43" i="24" s="1"/>
  <c r="DE42" i="24"/>
  <c r="DQ42" i="24"/>
  <c r="ZT42" i="24" s="1"/>
  <c r="CS41" i="24"/>
  <c r="ZL41" i="24" s="1"/>
  <c r="AIT39" i="24"/>
  <c r="NE40" i="24"/>
  <c r="AML40" i="24" s="1"/>
  <c r="NF40" i="24" s="1"/>
  <c r="ACY40" i="24" s="1"/>
  <c r="DW41" i="24"/>
  <c r="ZV41" i="24" s="1"/>
  <c r="AIH55" i="24"/>
  <c r="AIH56" i="24" s="1"/>
  <c r="AMY42" i="24"/>
  <c r="BE67" i="24"/>
  <c r="ZP67" i="24" s="1"/>
  <c r="BC62" i="24"/>
  <c r="AF146" i="17" l="1" a="1"/>
  <c r="AF146" i="17" s="1"/>
  <c r="NB41" i="24"/>
  <c r="AMK41" i="24" s="1"/>
  <c r="AFL41" i="24"/>
  <c r="NB42" i="24"/>
  <c r="AFL42" i="24"/>
  <c r="QN39" i="24"/>
  <c r="AGP39" i="24"/>
  <c r="RI39" i="24"/>
  <c r="AGW39" i="24"/>
  <c r="QH39" i="24"/>
  <c r="AGN39" i="24"/>
  <c r="RF39" i="24"/>
  <c r="AGV39" i="24"/>
  <c r="KS40" i="24"/>
  <c r="AEQ40" i="24"/>
  <c r="JP41" i="24"/>
  <c r="ALG41" i="24" s="1"/>
  <c r="AEH41" i="24"/>
  <c r="QK39" i="24"/>
  <c r="AGO39" i="24"/>
  <c r="PS39" i="24"/>
  <c r="AGI39" i="24"/>
  <c r="QQ39" i="24"/>
  <c r="AGQ39" i="24"/>
  <c r="RL39" i="24"/>
  <c r="AGX39" i="24"/>
  <c r="QE39" i="24"/>
  <c r="AGM39" i="24"/>
  <c r="QT39" i="24"/>
  <c r="AGR39" i="24"/>
  <c r="QZ39" i="24"/>
  <c r="AGT39" i="24"/>
  <c r="OL54" i="24"/>
  <c r="AFX54" i="24"/>
  <c r="JJ41" i="24"/>
  <c r="AEF41" i="24"/>
  <c r="JV41" i="24"/>
  <c r="ALI41" i="24" s="1"/>
  <c r="AEJ41" i="24"/>
  <c r="GA35" i="24"/>
  <c r="ADC35" i="24"/>
  <c r="RC39" i="24"/>
  <c r="AGU39" i="24"/>
  <c r="QW39" i="24"/>
  <c r="AGS39" i="24"/>
  <c r="PV39" i="24"/>
  <c r="AGJ39" i="24"/>
  <c r="XC39" i="24"/>
  <c r="XE39" i="24"/>
  <c r="XF39" i="24" s="1"/>
  <c r="WA39" i="24"/>
  <c r="WB39" i="24" s="1"/>
  <c r="VY39" i="24"/>
  <c r="VC39" i="24"/>
  <c r="VD39" i="24" s="1"/>
  <c r="VA39" i="24"/>
  <c r="XW39" i="24"/>
  <c r="XX39" i="24" s="1"/>
  <c r="XU39" i="24"/>
  <c r="WG39" i="24"/>
  <c r="WH39" i="24" s="1"/>
  <c r="WE39" i="24"/>
  <c r="TS39" i="24"/>
  <c r="TT39" i="24" s="1"/>
  <c r="TQ39" i="24"/>
  <c r="UC40" i="24"/>
  <c r="UE40" i="24"/>
  <c r="UF40" i="24" s="1"/>
  <c r="WW38" i="24"/>
  <c r="WY38" i="24"/>
  <c r="WZ38" i="24" s="1"/>
  <c r="TK39" i="24"/>
  <c r="TM39" i="24"/>
  <c r="TN39" i="24" s="1"/>
  <c r="SS39" i="24"/>
  <c r="SU39" i="24"/>
  <c r="SV39" i="24" s="1"/>
  <c r="UL38" i="24"/>
  <c r="UQ38" i="24"/>
  <c r="UR38" i="24" s="1"/>
  <c r="SS40" i="24"/>
  <c r="SU40" i="24"/>
  <c r="SV40" i="24" s="1"/>
  <c r="TA39" i="24"/>
  <c r="TB39" i="24" s="1"/>
  <c r="SY39" i="24"/>
  <c r="OK55" i="24"/>
  <c r="OC55" i="24"/>
  <c r="OB56" i="24"/>
  <c r="AFU56" i="24" s="1"/>
  <c r="UE39" i="24"/>
  <c r="UF39" i="24" s="1"/>
  <c r="UC39" i="24"/>
  <c r="WS39" i="24"/>
  <c r="WT39" i="24" s="1"/>
  <c r="WQ39" i="24"/>
  <c r="WG40" i="24"/>
  <c r="WH40" i="24" s="1"/>
  <c r="WE40" i="24"/>
  <c r="SO39" i="24"/>
  <c r="SP39" i="24" s="1"/>
  <c r="SM39" i="24"/>
  <c r="SC39" i="24"/>
  <c r="SD39" i="24" s="1"/>
  <c r="SA39" i="24"/>
  <c r="TW39" i="24"/>
  <c r="TY39" i="24"/>
  <c r="TZ39" i="24" s="1"/>
  <c r="UN39" i="24"/>
  <c r="UO39" i="24" s="1"/>
  <c r="UI39" i="24"/>
  <c r="WY40" i="24"/>
  <c r="WZ40" i="24" s="1"/>
  <c r="WW40" i="24"/>
  <c r="TG39" i="24"/>
  <c r="TH39" i="24" s="1"/>
  <c r="TE39" i="24"/>
  <c r="XO39" i="24"/>
  <c r="XQ39" i="24"/>
  <c r="XR39" i="24" s="1"/>
  <c r="YM40" i="24"/>
  <c r="YO40" i="24"/>
  <c r="YP40" i="24" s="1"/>
  <c r="RW39" i="24"/>
  <c r="RX39" i="24" s="1"/>
  <c r="RU39" i="24"/>
  <c r="VG39" i="24"/>
  <c r="VI39" i="24"/>
  <c r="VJ39" i="24" s="1"/>
  <c r="UW39" i="24"/>
  <c r="UX39" i="24" s="1"/>
  <c r="UU39" i="24"/>
  <c r="SL40" i="24"/>
  <c r="TV40" i="24"/>
  <c r="XT40" i="24"/>
  <c r="QY40" i="24"/>
  <c r="UK40" i="24"/>
  <c r="VX40" i="24"/>
  <c r="RE40" i="24"/>
  <c r="XN40" i="24"/>
  <c r="RN40" i="24"/>
  <c r="RO40" i="24" s="1"/>
  <c r="RT40" i="24"/>
  <c r="QD40" i="24"/>
  <c r="QS40" i="24"/>
  <c r="RH40" i="24"/>
  <c r="RZ40" i="24"/>
  <c r="RB40" i="24"/>
  <c r="QG40" i="24"/>
  <c r="QM40" i="24"/>
  <c r="RQ40" i="24"/>
  <c r="RR40" i="24" s="1"/>
  <c r="RK40" i="24"/>
  <c r="UZ40" i="24"/>
  <c r="QJ40" i="24"/>
  <c r="PR40" i="24"/>
  <c r="YL41" i="24"/>
  <c r="SF41" i="24"/>
  <c r="XH41" i="24"/>
  <c r="QY41" i="24"/>
  <c r="WD41" i="24"/>
  <c r="UK39" i="24"/>
  <c r="TP40" i="24"/>
  <c r="WP40" i="24"/>
  <c r="SX40" i="24"/>
  <c r="SF40" i="24"/>
  <c r="WV39" i="24"/>
  <c r="VF40" i="24"/>
  <c r="QP40" i="24"/>
  <c r="PU40" i="24"/>
  <c r="TJ40" i="24"/>
  <c r="TD40" i="24"/>
  <c r="UH40" i="24"/>
  <c r="XB40" i="24"/>
  <c r="UT40" i="24"/>
  <c r="QV40" i="24"/>
  <c r="XH40" i="24"/>
  <c r="ACF40" i="24"/>
  <c r="ZR40" i="24"/>
  <c r="DK41" i="24"/>
  <c r="ZE32" i="24"/>
  <c r="AIX43" i="24"/>
  <c r="AHG31" i="24"/>
  <c r="AMJ42" i="24"/>
  <c r="AMK42" i="24"/>
  <c r="ZZ34" i="24"/>
  <c r="EI35" i="24"/>
  <c r="ZG33" i="24"/>
  <c r="ZD33" i="24"/>
  <c r="LT35" i="24"/>
  <c r="AFA35" i="24" s="1"/>
  <c r="CX35" i="24"/>
  <c r="AJB35" i="24" s="1"/>
  <c r="CY35" i="24" s="1"/>
  <c r="ZN35" i="24" s="1"/>
  <c r="GE35" i="24"/>
  <c r="AAP35" i="24" s="1"/>
  <c r="AAP34" i="24"/>
  <c r="JH34" i="24"/>
  <c r="ABQ33" i="24"/>
  <c r="LS34" i="24"/>
  <c r="ABS33" i="24"/>
  <c r="JN34" i="24"/>
  <c r="ABR33" i="24"/>
  <c r="JK34" i="24"/>
  <c r="NC34" i="24"/>
  <c r="ACX33" i="24"/>
  <c r="LQ35" i="24"/>
  <c r="LO35" i="24"/>
  <c r="ACV34" i="24"/>
  <c r="MW35" i="24"/>
  <c r="ACM32" i="24"/>
  <c r="AAN34" i="24"/>
  <c r="FY35" i="24"/>
  <c r="AAN35" i="24" s="1"/>
  <c r="ACK33" i="24"/>
  <c r="LP34" i="24"/>
  <c r="ACW33" i="24"/>
  <c r="MZ34" i="24"/>
  <c r="ZJ34" i="24"/>
  <c r="CM35" i="24"/>
  <c r="ZI34" i="24"/>
  <c r="CJ35" i="24"/>
  <c r="AAD34" i="24"/>
  <c r="EU35" i="24"/>
  <c r="AAE34" i="24"/>
  <c r="EX35" i="24"/>
  <c r="JT34" i="24"/>
  <c r="ABU33" i="24"/>
  <c r="ID35" i="24"/>
  <c r="ABG34" i="24"/>
  <c r="MU44" i="24"/>
  <c r="MX44" i="24"/>
  <c r="AFK44" i="24" s="1"/>
  <c r="MS44" i="24"/>
  <c r="AMH44" i="24" s="1"/>
  <c r="ALZ33" i="24"/>
  <c r="LV33" i="24" s="1"/>
  <c r="ALZ34" i="24"/>
  <c r="MX43" i="24"/>
  <c r="AFK43" i="24" s="1"/>
  <c r="MV43" i="24"/>
  <c r="AMI43" i="24" s="1"/>
  <c r="AKB35" i="24"/>
  <c r="GB35" i="24" s="1"/>
  <c r="AKB36" i="24"/>
  <c r="AAH34" i="24"/>
  <c r="FG35" i="24"/>
  <c r="AOD45" i="24"/>
  <c r="MR45" i="24" s="1"/>
  <c r="AFI45" i="24" s="1"/>
  <c r="AAM34" i="24"/>
  <c r="ZH34" i="24"/>
  <c r="CG35" i="24"/>
  <c r="AAF34" i="24"/>
  <c r="FA35" i="24"/>
  <c r="ADL35" i="24" s="1"/>
  <c r="CN37" i="24"/>
  <c r="CO36" i="24"/>
  <c r="AIY36" i="24" s="1"/>
  <c r="CP36" i="24" s="1"/>
  <c r="ZK36" i="24" s="1"/>
  <c r="CW36" i="24"/>
  <c r="CX36" i="24" s="1"/>
  <c r="GC36" i="24"/>
  <c r="FW36" i="24"/>
  <c r="FX36" i="24" s="1"/>
  <c r="AAO34" i="24"/>
  <c r="JW34" i="24"/>
  <c r="ABV33" i="24"/>
  <c r="JQ34" i="24"/>
  <c r="ABT33" i="24"/>
  <c r="ZY34" i="24"/>
  <c r="EF35" i="24"/>
  <c r="AHX32" i="24" a="1"/>
  <c r="AHX32" i="24" s="1"/>
  <c r="AHY32" i="24" a="1"/>
  <c r="AHY32" i="24" s="1"/>
  <c r="AIB32" i="24" a="1"/>
  <c r="AIB32" i="24" s="1"/>
  <c r="AIA32" i="24" a="1"/>
  <c r="AIA32" i="24" s="1"/>
  <c r="AHW32" i="24" a="1"/>
  <c r="AHW32" i="24" s="1"/>
  <c r="AHZ32" i="24" a="1"/>
  <c r="AHZ32" i="24" s="1"/>
  <c r="AJZ35" i="24"/>
  <c r="FV35" i="24" s="1"/>
  <c r="AJZ36" i="24"/>
  <c r="MT36" i="24"/>
  <c r="ACU35" i="24"/>
  <c r="AAC34" i="24"/>
  <c r="ER35" i="24"/>
  <c r="MH41" i="24"/>
  <c r="ACQ40" i="24"/>
  <c r="MK40" i="24"/>
  <c r="ACR39" i="24"/>
  <c r="AIV43" i="24"/>
  <c r="AJL43" i="24"/>
  <c r="AJR43" i="24"/>
  <c r="KQ40" i="24"/>
  <c r="ALP40" i="24" s="1"/>
  <c r="JE39" i="24"/>
  <c r="ABP38" i="24"/>
  <c r="ALE41" i="24"/>
  <c r="ALE43" i="24"/>
  <c r="ALE42" i="24"/>
  <c r="AAZ39" i="24"/>
  <c r="HI40" i="24"/>
  <c r="AJU42" i="24"/>
  <c r="AKT42" i="24"/>
  <c r="AIU43" i="24"/>
  <c r="CD43" i="24" s="1"/>
  <c r="EY43" i="24"/>
  <c r="EZ43" i="24" s="1"/>
  <c r="AJS43" i="24" s="1"/>
  <c r="EG43" i="24"/>
  <c r="EH43" i="24" s="1"/>
  <c r="AJM43" i="24" s="1"/>
  <c r="ACC36" i="24"/>
  <c r="KR37" i="24"/>
  <c r="AAI41" i="24"/>
  <c r="FJ42" i="24"/>
  <c r="HU40" i="24"/>
  <c r="ABD39" i="24"/>
  <c r="DA41" i="24"/>
  <c r="AJC41" i="24" s="1"/>
  <c r="KP41" i="24"/>
  <c r="AKT43" i="24"/>
  <c r="AJU43" i="24"/>
  <c r="AAK41" i="24"/>
  <c r="FP42" i="24"/>
  <c r="ABN40" i="24"/>
  <c r="IY41" i="24"/>
  <c r="JO42" i="24"/>
  <c r="JM42" i="24"/>
  <c r="ALF42" i="24" s="1"/>
  <c r="JU42" i="24"/>
  <c r="JS42" i="24"/>
  <c r="ALH42" i="24" s="1"/>
  <c r="AAL40" i="24"/>
  <c r="FS41" i="24"/>
  <c r="ABK40" i="24"/>
  <c r="IP41" i="24"/>
  <c r="IV41" i="24"/>
  <c r="ABM40" i="24"/>
  <c r="GH42" i="24"/>
  <c r="AAQ41" i="24"/>
  <c r="AJP43" i="24"/>
  <c r="AAJ41" i="24"/>
  <c r="FM42" i="24"/>
  <c r="IG41" i="24"/>
  <c r="ABH40" i="24"/>
  <c r="JU43" i="24"/>
  <c r="JS43" i="24"/>
  <c r="JL43" i="24"/>
  <c r="AEG43" i="24" s="1"/>
  <c r="ES43" i="24"/>
  <c r="ET43" i="24" s="1"/>
  <c r="AJQ43" i="24" s="1"/>
  <c r="FB43" i="24"/>
  <c r="ALD41" i="24"/>
  <c r="ALD42" i="24"/>
  <c r="ALD43" i="24"/>
  <c r="ACD36" i="24"/>
  <c r="KU37" i="24"/>
  <c r="HL42" i="24"/>
  <c r="ABA42" i="24" s="1"/>
  <c r="HO42" i="24"/>
  <c r="ABB42" i="24" s="1"/>
  <c r="MN50" i="24"/>
  <c r="ACS49" i="24"/>
  <c r="MQ51" i="24"/>
  <c r="ACT50" i="24"/>
  <c r="KC49" i="24"/>
  <c r="ABX48" i="24"/>
  <c r="KF50" i="24"/>
  <c r="ABY49" i="24"/>
  <c r="NL50" i="24"/>
  <c r="ADA49" i="24"/>
  <c r="NO50" i="24"/>
  <c r="ADB49" i="24"/>
  <c r="JZ50" i="24"/>
  <c r="ABW49" i="24"/>
  <c r="DZ41" i="24"/>
  <c r="ZW41" i="24" s="1"/>
  <c r="EO50" i="24"/>
  <c r="AAB50" i="24" s="1"/>
  <c r="GN41" i="24"/>
  <c r="AAS41" i="24" s="1"/>
  <c r="HC42" i="24"/>
  <c r="AAX42" i="24" s="1"/>
  <c r="EL50" i="24"/>
  <c r="AAA50" i="24" s="1"/>
  <c r="LM42" i="24"/>
  <c r="ACJ42" i="24" s="1"/>
  <c r="GT42" i="24"/>
  <c r="AAU42" i="24" s="1"/>
  <c r="HX41" i="24"/>
  <c r="ABE41" i="24" s="1"/>
  <c r="GV42" i="24"/>
  <c r="AKI42" i="24" s="1"/>
  <c r="GW42" i="24" s="1"/>
  <c r="AAV42" i="24" s="1"/>
  <c r="GM42" i="24"/>
  <c r="AKF42" i="24" s="1"/>
  <c r="LF42" i="24"/>
  <c r="ALU42" i="24" s="1"/>
  <c r="LG42" i="24" s="1"/>
  <c r="ACH42" i="24" s="1"/>
  <c r="LC41" i="24"/>
  <c r="ALT41" i="24" s="1"/>
  <c r="LD41" i="24" s="1"/>
  <c r="ACG41" i="24" s="1"/>
  <c r="MD41" i="24"/>
  <c r="AMC41" i="24" s="1"/>
  <c r="ME41" i="24" s="1"/>
  <c r="ACP41" i="24" s="1"/>
  <c r="AKR42" i="24"/>
  <c r="AKL42" i="24"/>
  <c r="HF42" i="24" s="1"/>
  <c r="AAY42" i="24" s="1"/>
  <c r="GY42" i="24"/>
  <c r="HZ42" i="24"/>
  <c r="AKS42" i="24" s="1"/>
  <c r="IA42" i="24" s="1"/>
  <c r="ABF42" i="24" s="1"/>
  <c r="AKP42" i="24"/>
  <c r="HR42" i="24" s="1"/>
  <c r="AKG42" i="24"/>
  <c r="GQ42" i="24" s="1"/>
  <c r="AAT42" i="24" s="1"/>
  <c r="KZ41" i="24"/>
  <c r="ALS41" i="24" s="1"/>
  <c r="LA41" i="24" s="1"/>
  <c r="CV41" i="24"/>
  <c r="ZM41" i="24" s="1"/>
  <c r="AMP41" i="24"/>
  <c r="CZ42" i="24"/>
  <c r="DA42" i="24" s="1"/>
  <c r="IX49" i="24"/>
  <c r="ALA49" i="24" s="1"/>
  <c r="IO50" i="24"/>
  <c r="AKX50" i="24" s="1"/>
  <c r="HB43" i="24"/>
  <c r="AKK43" i="24" s="1"/>
  <c r="HQ43" i="24"/>
  <c r="GS43" i="24"/>
  <c r="AKH43" i="24" s="1"/>
  <c r="GJ43" i="24"/>
  <c r="AKE43" i="24" s="1"/>
  <c r="GK43" i="24" s="1"/>
  <c r="AAR43" i="24" s="1"/>
  <c r="HW43" i="24"/>
  <c r="HN43" i="24"/>
  <c r="AKO43" i="24" s="1"/>
  <c r="GP43" i="24"/>
  <c r="AKG43" i="24" s="1"/>
  <c r="HK43" i="24"/>
  <c r="AKN43" i="24" s="1"/>
  <c r="HE43" i="24"/>
  <c r="LO42" i="24"/>
  <c r="KH42" i="24"/>
  <c r="ALM42" i="24" s="1"/>
  <c r="KI42" i="24" s="1"/>
  <c r="ABZ42" i="24" s="1"/>
  <c r="LU42" i="24"/>
  <c r="KW42" i="24"/>
  <c r="ALR42" i="24" s="1"/>
  <c r="KX42" i="24" s="1"/>
  <c r="ACE42" i="24" s="1"/>
  <c r="KN42" i="24"/>
  <c r="ALO42" i="24" s="1"/>
  <c r="KO42" i="24" s="1"/>
  <c r="ACB42" i="24" s="1"/>
  <c r="KT42" i="24"/>
  <c r="LI42" i="24"/>
  <c r="ALV42" i="24" s="1"/>
  <c r="LJ42" i="24" s="1"/>
  <c r="ACI42" i="24" s="1"/>
  <c r="KK42" i="24"/>
  <c r="ALN42" i="24" s="1"/>
  <c r="KL42" i="24" s="1"/>
  <c r="ACA42" i="24" s="1"/>
  <c r="MA42" i="24"/>
  <c r="AMB42" i="24" s="1"/>
  <c r="MB42" i="24" s="1"/>
  <c r="ACO42" i="24" s="1"/>
  <c r="BB61" i="24"/>
  <c r="BF64" i="24"/>
  <c r="CI43" i="24"/>
  <c r="AIW43" i="24" s="1"/>
  <c r="CZ43" i="24"/>
  <c r="DA43" i="24" s="1"/>
  <c r="BD65" i="24"/>
  <c r="BD66" i="24"/>
  <c r="BF65" i="24"/>
  <c r="BB65" i="24"/>
  <c r="BD62" i="24"/>
  <c r="BD63" i="24"/>
  <c r="BF61" i="24"/>
  <c r="BB62" i="24"/>
  <c r="BF63" i="24"/>
  <c r="BB63" i="24"/>
  <c r="BD61" i="24"/>
  <c r="BD64" i="24"/>
  <c r="BF62" i="24"/>
  <c r="DB38" i="24"/>
  <c r="ZO38" i="24" s="1"/>
  <c r="EC39" i="24"/>
  <c r="ZX39" i="24" s="1"/>
  <c r="EB42" i="24"/>
  <c r="EB43" i="24"/>
  <c r="AND47" i="24"/>
  <c r="ANF48" i="24" s="1"/>
  <c r="ANF47" i="24"/>
  <c r="DN42" i="24"/>
  <c r="ZS42" i="24" s="1"/>
  <c r="ANC45" i="24"/>
  <c r="ANI45" i="24"/>
  <c r="CB45" i="24" s="1"/>
  <c r="CC45" i="24" s="1"/>
  <c r="ANG45" i="24"/>
  <c r="ANE45" i="24"/>
  <c r="ANJ45" i="24"/>
  <c r="CE44" i="24"/>
  <c r="CH44" i="24"/>
  <c r="CK44" i="24"/>
  <c r="DH44" i="24"/>
  <c r="ZQ44" i="24" s="1"/>
  <c r="DT44" i="24"/>
  <c r="ZU44" i="24" s="1"/>
  <c r="NE41" i="24"/>
  <c r="AML41" i="24" s="1"/>
  <c r="NF41" i="24" s="1"/>
  <c r="ACY41" i="24" s="1"/>
  <c r="DW42" i="24"/>
  <c r="ZV42" i="24" s="1"/>
  <c r="CS42" i="24"/>
  <c r="ZL42" i="24" s="1"/>
  <c r="DQ43" i="24"/>
  <c r="ZT43" i="24" s="1"/>
  <c r="DE43" i="24"/>
  <c r="AIT40" i="24"/>
  <c r="AMY43" i="24"/>
  <c r="AIH57" i="24"/>
  <c r="BE63" i="24"/>
  <c r="ZP63" i="24" s="1"/>
  <c r="BC66" i="24"/>
  <c r="BC67" i="24"/>
  <c r="BE68" i="24"/>
  <c r="ZP68" i="24" s="1"/>
  <c r="BC64" i="24"/>
  <c r="BC65" i="24"/>
  <c r="BC63" i="24"/>
  <c r="BE65" i="24"/>
  <c r="ZP65" i="24" s="1"/>
  <c r="BE64" i="24"/>
  <c r="ZP64" i="24" s="1"/>
  <c r="BE66" i="24"/>
  <c r="ZP66" i="24" s="1"/>
  <c r="AF147" i="17" l="1" a="1"/>
  <c r="AF147" i="17" s="1"/>
  <c r="QQ40" i="24"/>
  <c r="AGQ40" i="24"/>
  <c r="RL40" i="24"/>
  <c r="AGX40" i="24"/>
  <c r="QE40" i="24"/>
  <c r="AGM40" i="24"/>
  <c r="JV42" i="24"/>
  <c r="ALI42" i="24" s="1"/>
  <c r="AEJ42" i="24"/>
  <c r="QW40" i="24"/>
  <c r="AGS40" i="24"/>
  <c r="QZ41" i="24"/>
  <c r="AGT41" i="24"/>
  <c r="OL55" i="24"/>
  <c r="AFX55" i="24"/>
  <c r="JV43" i="24"/>
  <c r="AEJ43" i="24"/>
  <c r="KS41" i="24"/>
  <c r="AEQ41" i="24"/>
  <c r="GD36" i="24"/>
  <c r="ADD36" i="24"/>
  <c r="QN40" i="24"/>
  <c r="AGP40" i="24"/>
  <c r="QH40" i="24"/>
  <c r="AGN40" i="24"/>
  <c r="KT40" i="24"/>
  <c r="ALQ40" i="24" s="1"/>
  <c r="AER40" i="24"/>
  <c r="JP42" i="24"/>
  <c r="ALG42" i="24" s="1"/>
  <c r="AEH42" i="24"/>
  <c r="RC40" i="24"/>
  <c r="AGU40" i="24"/>
  <c r="RF40" i="24"/>
  <c r="AGV40" i="24"/>
  <c r="LR35" i="24"/>
  <c r="AEZ35" i="24"/>
  <c r="PS40" i="24"/>
  <c r="AGI40" i="24"/>
  <c r="MV44" i="24"/>
  <c r="AFJ44" i="24"/>
  <c r="QK40" i="24"/>
  <c r="AGO40" i="24"/>
  <c r="RI40" i="24"/>
  <c r="AGW40" i="24"/>
  <c r="PV40" i="24"/>
  <c r="AGJ40" i="24"/>
  <c r="QT40" i="24"/>
  <c r="AGR40" i="24"/>
  <c r="QZ40" i="24"/>
  <c r="AGT40" i="24"/>
  <c r="YM41" i="24"/>
  <c r="YO41" i="24"/>
  <c r="YP41" i="24" s="1"/>
  <c r="TG40" i="24"/>
  <c r="TH40" i="24" s="1"/>
  <c r="TE40" i="24"/>
  <c r="WS40" i="24"/>
  <c r="WT40" i="24" s="1"/>
  <c r="WQ40" i="24"/>
  <c r="SC40" i="24"/>
  <c r="SD40" i="24" s="1"/>
  <c r="SA40" i="24"/>
  <c r="VY40" i="24"/>
  <c r="WA40" i="24"/>
  <c r="WB40" i="24" s="1"/>
  <c r="UN40" i="24"/>
  <c r="UO40" i="24" s="1"/>
  <c r="UI40" i="24"/>
  <c r="TK40" i="24"/>
  <c r="TM40" i="24"/>
  <c r="TN40" i="24" s="1"/>
  <c r="TS40" i="24"/>
  <c r="TT40" i="24" s="1"/>
  <c r="TQ40" i="24"/>
  <c r="UL40" i="24"/>
  <c r="UQ40" i="24"/>
  <c r="UR40" i="24" s="1"/>
  <c r="UL39" i="24"/>
  <c r="UQ39" i="24"/>
  <c r="UR39" i="24" s="1"/>
  <c r="VC40" i="24"/>
  <c r="VD40" i="24" s="1"/>
  <c r="VA40" i="24"/>
  <c r="OB57" i="24"/>
  <c r="AFU57" i="24" s="1"/>
  <c r="OK56" i="24"/>
  <c r="OC56" i="24"/>
  <c r="XK40" i="24"/>
  <c r="XL40" i="24" s="1"/>
  <c r="XI40" i="24"/>
  <c r="WG41" i="24"/>
  <c r="WH41" i="24" s="1"/>
  <c r="WE41" i="24"/>
  <c r="XU40" i="24"/>
  <c r="XW40" i="24"/>
  <c r="XX40" i="24" s="1"/>
  <c r="VG40" i="24"/>
  <c r="VI40" i="24"/>
  <c r="VJ40" i="24" s="1"/>
  <c r="RW40" i="24"/>
  <c r="RX40" i="24" s="1"/>
  <c r="RU40" i="24"/>
  <c r="TY40" i="24"/>
  <c r="TZ40" i="24" s="1"/>
  <c r="TW40" i="24"/>
  <c r="TA40" i="24"/>
  <c r="TB40" i="24" s="1"/>
  <c r="SY40" i="24"/>
  <c r="UW40" i="24"/>
  <c r="UX40" i="24" s="1"/>
  <c r="UU40" i="24"/>
  <c r="WY39" i="24"/>
  <c r="WZ39" i="24" s="1"/>
  <c r="WW39" i="24"/>
  <c r="XK41" i="24"/>
  <c r="XL41" i="24" s="1"/>
  <c r="XI41" i="24"/>
  <c r="SO40" i="24"/>
  <c r="SP40" i="24" s="1"/>
  <c r="SM40" i="24"/>
  <c r="XC40" i="24"/>
  <c r="XE40" i="24"/>
  <c r="XF40" i="24" s="1"/>
  <c r="SG40" i="24"/>
  <c r="SI40" i="24"/>
  <c r="SJ40" i="24" s="1"/>
  <c r="SG41" i="24"/>
  <c r="SI41" i="24"/>
  <c r="SJ41" i="24" s="1"/>
  <c r="XQ40" i="24"/>
  <c r="XR40" i="24" s="1"/>
  <c r="XO40" i="24"/>
  <c r="TV41" i="24"/>
  <c r="TP41" i="24"/>
  <c r="SR41" i="24"/>
  <c r="UB41" i="24"/>
  <c r="TJ41" i="24"/>
  <c r="UT41" i="24"/>
  <c r="PU41" i="24"/>
  <c r="QM41" i="24"/>
  <c r="QS41" i="24"/>
  <c r="PR41" i="24"/>
  <c r="RB41" i="24"/>
  <c r="RQ41" i="24"/>
  <c r="RR41" i="24" s="1"/>
  <c r="VX41" i="24"/>
  <c r="UH41" i="24"/>
  <c r="RT41" i="24"/>
  <c r="WP42" i="24"/>
  <c r="YL42" i="24"/>
  <c r="UB42" i="24"/>
  <c r="SX41" i="24"/>
  <c r="WP41" i="24"/>
  <c r="UZ41" i="24"/>
  <c r="QP41" i="24"/>
  <c r="QG41" i="24"/>
  <c r="RZ41" i="24"/>
  <c r="RK41" i="24"/>
  <c r="RE41" i="24"/>
  <c r="QD41" i="24"/>
  <c r="QJ41" i="24"/>
  <c r="VF41" i="24"/>
  <c r="RH41" i="24"/>
  <c r="RN41" i="24"/>
  <c r="RO41" i="24" s="1"/>
  <c r="XB41" i="24"/>
  <c r="UK41" i="24"/>
  <c r="XN41" i="24"/>
  <c r="QV41" i="24"/>
  <c r="XT41" i="24"/>
  <c r="TD41" i="24"/>
  <c r="SL41" i="24"/>
  <c r="ACF41" i="24"/>
  <c r="ZR41" i="24"/>
  <c r="DK42" i="24"/>
  <c r="KQ41" i="24"/>
  <c r="ALP41" i="24" s="1"/>
  <c r="AJB36" i="24"/>
  <c r="CY36" i="24" s="1"/>
  <c r="ZN36" i="24" s="1"/>
  <c r="ZE33" i="24"/>
  <c r="ACM33" i="24"/>
  <c r="LV34" i="24"/>
  <c r="GB36" i="24"/>
  <c r="AAO35" i="24"/>
  <c r="AAM35" i="24"/>
  <c r="FV36" i="24"/>
  <c r="JN35" i="24"/>
  <c r="ABS34" i="24"/>
  <c r="AKA36" i="24"/>
  <c r="FY36" i="24" s="1"/>
  <c r="AKA37" i="24"/>
  <c r="AAE35" i="24"/>
  <c r="EX36" i="24"/>
  <c r="LU35" i="24"/>
  <c r="LW35" i="24"/>
  <c r="AFB35" i="24" s="1"/>
  <c r="ANI46" i="24"/>
  <c r="AKC36" i="24"/>
  <c r="GE36" i="24" s="1"/>
  <c r="AKC37" i="24"/>
  <c r="NA44" i="24"/>
  <c r="MY44" i="24"/>
  <c r="EU36" i="24"/>
  <c r="AAD35" i="24"/>
  <c r="ACK34" i="24"/>
  <c r="ALX35" i="24"/>
  <c r="LP35" i="24" s="1"/>
  <c r="ALX36" i="24"/>
  <c r="ZG34" i="24"/>
  <c r="ZD34" i="24"/>
  <c r="ZH35" i="24"/>
  <c r="CG36" i="24"/>
  <c r="ACW34" i="24"/>
  <c r="MZ35" i="24"/>
  <c r="ER36" i="24"/>
  <c r="AAC35" i="24"/>
  <c r="AMI44" i="24"/>
  <c r="ALY35" i="24"/>
  <c r="LS35" i="24" s="1"/>
  <c r="ALY36" i="24"/>
  <c r="AHW33" i="24" a="1"/>
  <c r="AHW33" i="24" s="1"/>
  <c r="AHZ33" i="24" a="1"/>
  <c r="AHZ33" i="24" s="1"/>
  <c r="AHX33" i="24" a="1"/>
  <c r="AHX33" i="24" s="1"/>
  <c r="AIA33" i="24" a="1"/>
  <c r="AIA33" i="24" s="1"/>
  <c r="AHY33" i="24" a="1"/>
  <c r="AHY33" i="24" s="1"/>
  <c r="AIB33" i="24" a="1"/>
  <c r="AIB33" i="24" s="1"/>
  <c r="EF36" i="24"/>
  <c r="ZY35" i="24"/>
  <c r="MW36" i="24"/>
  <c r="ACV35" i="24"/>
  <c r="ABT34" i="24"/>
  <c r="JQ35" i="24"/>
  <c r="MU45" i="24"/>
  <c r="AFJ45" i="24" s="1"/>
  <c r="MS45" i="24"/>
  <c r="AMH45" i="24" s="1"/>
  <c r="NA43" i="24"/>
  <c r="MY43" i="24"/>
  <c r="AMJ43" i="24" s="1"/>
  <c r="ZI35" i="24"/>
  <c r="CJ36" i="24"/>
  <c r="ABQ34" i="24"/>
  <c r="JH35" i="24"/>
  <c r="ZZ35" i="24"/>
  <c r="EI36" i="24"/>
  <c r="LN37" i="24"/>
  <c r="AEY37" i="24" s="1"/>
  <c r="FT37" i="24"/>
  <c r="FU37" i="24" s="1"/>
  <c r="FZ37" i="24"/>
  <c r="CN38" i="24"/>
  <c r="CO37" i="24"/>
  <c r="AIY37" i="24" s="1"/>
  <c r="CP37" i="24" s="1"/>
  <c r="ZK37" i="24" s="1"/>
  <c r="CW37" i="24"/>
  <c r="ABG35" i="24"/>
  <c r="ID36" i="24"/>
  <c r="NC35" i="24"/>
  <c r="ACX34" i="24"/>
  <c r="ACU36" i="24"/>
  <c r="MT37" i="24"/>
  <c r="JW35" i="24"/>
  <c r="ABV34" i="24"/>
  <c r="AAF35" i="24"/>
  <c r="FA36" i="24"/>
  <c r="ADL36" i="24" s="1"/>
  <c r="AAH35" i="24"/>
  <c r="FG36" i="24"/>
  <c r="ZJ35" i="24"/>
  <c r="CM36" i="24"/>
  <c r="ABR34" i="24"/>
  <c r="JK35" i="24"/>
  <c r="AOD46" i="24"/>
  <c r="MR46" i="24" s="1"/>
  <c r="AFI46" i="24" s="1"/>
  <c r="AHG32" i="24"/>
  <c r="ABU34" i="24"/>
  <c r="JT35" i="24"/>
  <c r="HO43" i="24"/>
  <c r="ABB43" i="24" s="1"/>
  <c r="MH42" i="24"/>
  <c r="ACQ41" i="24"/>
  <c r="MK41" i="24"/>
  <c r="ACR40" i="24"/>
  <c r="HL43" i="24"/>
  <c r="ABA43" i="24" s="1"/>
  <c r="ALI43" i="24"/>
  <c r="ABK41" i="24"/>
  <c r="IP42" i="24"/>
  <c r="ACC37" i="24"/>
  <c r="KR38" i="24"/>
  <c r="HU41" i="24"/>
  <c r="ABD40" i="24"/>
  <c r="AAL41" i="24"/>
  <c r="FS42" i="24"/>
  <c r="ABN41" i="24"/>
  <c r="IY42" i="24"/>
  <c r="AAI42" i="24"/>
  <c r="FJ43" i="24"/>
  <c r="HI41" i="24"/>
  <c r="AAZ40" i="24"/>
  <c r="CL44" i="24"/>
  <c r="AIX44" i="24" s="1"/>
  <c r="ES44" i="24"/>
  <c r="ET44" i="24" s="1"/>
  <c r="AJQ44" i="24" s="1"/>
  <c r="EY44" i="24"/>
  <c r="EZ44" i="24" s="1"/>
  <c r="AJS44" i="24" s="1"/>
  <c r="ALH43" i="24"/>
  <c r="AAJ42" i="24"/>
  <c r="FM43" i="24"/>
  <c r="JO43" i="24"/>
  <c r="JM43" i="24"/>
  <c r="ALF43" i="24" s="1"/>
  <c r="ABP39" i="24"/>
  <c r="JE40" i="24"/>
  <c r="EP44" i="24"/>
  <c r="EQ44" i="24" s="1"/>
  <c r="AJP44" i="24" s="1"/>
  <c r="FE44" i="24"/>
  <c r="FF44" i="24" s="1"/>
  <c r="AIU44" i="24"/>
  <c r="CD44" i="24" s="1"/>
  <c r="JF44" i="24"/>
  <c r="AEE44" i="24" s="1"/>
  <c r="JL44" i="24"/>
  <c r="AEG44" i="24" s="1"/>
  <c r="ED44" i="24"/>
  <c r="EE44" i="24" s="1"/>
  <c r="AJL44" i="24" s="1"/>
  <c r="EV44" i="24"/>
  <c r="EW44" i="24" s="1"/>
  <c r="AJR44" i="24" s="1"/>
  <c r="ACD37" i="24"/>
  <c r="KU38" i="24"/>
  <c r="GH43" i="24"/>
  <c r="AAQ42" i="24"/>
  <c r="CF44" i="24"/>
  <c r="AIV44" i="24" s="1"/>
  <c r="JR44" i="24"/>
  <c r="AEI44" i="24" s="1"/>
  <c r="FB44" i="24"/>
  <c r="EG44" i="24"/>
  <c r="EH44" i="24" s="1"/>
  <c r="AJM44" i="24" s="1"/>
  <c r="IG42" i="24"/>
  <c r="ABH41" i="24"/>
  <c r="AAK42" i="24"/>
  <c r="FP43" i="24"/>
  <c r="IV42" i="24"/>
  <c r="ABM41" i="24"/>
  <c r="MQ52" i="24"/>
  <c r="ACT51" i="24"/>
  <c r="KF51" i="24"/>
  <c r="ABY50" i="24"/>
  <c r="MN51" i="24"/>
  <c r="ACS50" i="24"/>
  <c r="KC50" i="24"/>
  <c r="ABX49" i="24"/>
  <c r="JZ51" i="24"/>
  <c r="ABW50" i="24"/>
  <c r="LL43" i="24"/>
  <c r="ALW43" i="24" s="1"/>
  <c r="LM43" i="24" s="1"/>
  <c r="ACJ43" i="24" s="1"/>
  <c r="ABC42" i="24"/>
  <c r="NO51" i="24"/>
  <c r="ADB50" i="24"/>
  <c r="NL51" i="24"/>
  <c r="ADA50" i="24"/>
  <c r="EL51" i="24"/>
  <c r="AAA51" i="24" s="1"/>
  <c r="EO51" i="24"/>
  <c r="AAB51" i="24" s="1"/>
  <c r="HC43" i="24"/>
  <c r="AAX43" i="24" s="1"/>
  <c r="GT43" i="24"/>
  <c r="AAU43" i="24" s="1"/>
  <c r="GN42" i="24"/>
  <c r="AAS42" i="24" s="1"/>
  <c r="DZ42" i="24"/>
  <c r="ZW42" i="24" s="1"/>
  <c r="GQ43" i="24"/>
  <c r="AAT43" i="24" s="1"/>
  <c r="HX42" i="24"/>
  <c r="ABE42" i="24" s="1"/>
  <c r="LR42" i="24"/>
  <c r="LF43" i="24"/>
  <c r="ALU43" i="24" s="1"/>
  <c r="LG43" i="24" s="1"/>
  <c r="ACH43" i="24" s="1"/>
  <c r="AKP43" i="24"/>
  <c r="HR43" i="24" s="1"/>
  <c r="ABC43" i="24" s="1"/>
  <c r="AKR43" i="24"/>
  <c r="LC42" i="24"/>
  <c r="ALT42" i="24" s="1"/>
  <c r="LD42" i="24" s="1"/>
  <c r="ACG42" i="24" s="1"/>
  <c r="MD42" i="24"/>
  <c r="AMC42" i="24" s="1"/>
  <c r="ME42" i="24" s="1"/>
  <c r="ACP42" i="24" s="1"/>
  <c r="GY43" i="24"/>
  <c r="AKJ43" i="24" s="1"/>
  <c r="HZ43" i="24"/>
  <c r="AKS43" i="24" s="1"/>
  <c r="IA43" i="24" s="1"/>
  <c r="ABF43" i="24" s="1"/>
  <c r="AKJ42" i="24"/>
  <c r="GZ42" i="24" s="1"/>
  <c r="KZ42" i="24"/>
  <c r="ALS42" i="24" s="1"/>
  <c r="LA42" i="24" s="1"/>
  <c r="KQ42" i="24"/>
  <c r="GV43" i="24"/>
  <c r="AKI43" i="24" s="1"/>
  <c r="GW43" i="24" s="1"/>
  <c r="AAV43" i="24" s="1"/>
  <c r="GM43" i="24"/>
  <c r="AKF43" i="24" s="1"/>
  <c r="AKL43" i="24"/>
  <c r="HF43" i="24" s="1"/>
  <c r="AAY43" i="24" s="1"/>
  <c r="CV42" i="24"/>
  <c r="ZM42" i="24" s="1"/>
  <c r="AMP42" i="24"/>
  <c r="AJC42" i="24"/>
  <c r="IX50" i="24"/>
  <c r="ALA50" i="24" s="1"/>
  <c r="IO51" i="24"/>
  <c r="AKX51" i="24" s="1"/>
  <c r="HK44" i="24"/>
  <c r="AKN44" i="24" s="1"/>
  <c r="HB44" i="24"/>
  <c r="AKK44" i="24" s="1"/>
  <c r="HQ44" i="24"/>
  <c r="AKP44" i="24" s="1"/>
  <c r="GS44" i="24"/>
  <c r="AKH44" i="24" s="1"/>
  <c r="GJ44" i="24"/>
  <c r="AKE44" i="24" s="1"/>
  <c r="GK44" i="24" s="1"/>
  <c r="AAR44" i="24" s="1"/>
  <c r="HN44" i="24"/>
  <c r="AKO44" i="24" s="1"/>
  <c r="GP44" i="24"/>
  <c r="AKG44" i="24" s="1"/>
  <c r="HW44" i="24"/>
  <c r="AKR44" i="24" s="1"/>
  <c r="HE44" i="24"/>
  <c r="AKL44" i="24" s="1"/>
  <c r="KT43" i="24"/>
  <c r="LI43" i="24"/>
  <c r="ALV43" i="24" s="1"/>
  <c r="LJ43" i="24" s="1"/>
  <c r="ACI43" i="24" s="1"/>
  <c r="KK43" i="24"/>
  <c r="ALN43" i="24" s="1"/>
  <c r="KL43" i="24" s="1"/>
  <c r="ACA43" i="24" s="1"/>
  <c r="KH43" i="24"/>
  <c r="ALM43" i="24" s="1"/>
  <c r="KI43" i="24" s="1"/>
  <c r="ABZ43" i="24" s="1"/>
  <c r="KN43" i="24"/>
  <c r="ALO43" i="24" s="1"/>
  <c r="KO43" i="24" s="1"/>
  <c r="ACB43" i="24" s="1"/>
  <c r="MA43" i="24"/>
  <c r="AMB43" i="24" s="1"/>
  <c r="MB43" i="24" s="1"/>
  <c r="ACO43" i="24" s="1"/>
  <c r="KW43" i="24"/>
  <c r="ALR43" i="24" s="1"/>
  <c r="KX43" i="24" s="1"/>
  <c r="ACE43" i="24" s="1"/>
  <c r="AJC43" i="24"/>
  <c r="AMP43" i="24"/>
  <c r="EC40" i="24"/>
  <c r="ZX40" i="24" s="1"/>
  <c r="CI44" i="24"/>
  <c r="AIW44" i="24" s="1"/>
  <c r="CA44" i="24"/>
  <c r="DB39" i="24"/>
  <c r="ZO39" i="24" s="1"/>
  <c r="AND48" i="24"/>
  <c r="ANH48" i="24"/>
  <c r="ANJ46" i="24"/>
  <c r="CK46" i="24" s="1"/>
  <c r="ANC46" i="24"/>
  <c r="AOD47" i="24" s="1"/>
  <c r="MR47" i="24" s="1"/>
  <c r="AFI47" i="24" s="1"/>
  <c r="ANE46" i="24"/>
  <c r="ANG46" i="24"/>
  <c r="DN43" i="24"/>
  <c r="ZS43" i="24" s="1"/>
  <c r="CH45" i="24"/>
  <c r="CK45" i="24"/>
  <c r="CE45" i="24"/>
  <c r="DH45" i="24"/>
  <c r="ZQ45" i="24" s="1"/>
  <c r="DE44" i="24"/>
  <c r="NE42" i="24"/>
  <c r="AML42" i="24" s="1"/>
  <c r="NF42" i="24" s="1"/>
  <c r="ACY42" i="24" s="1"/>
  <c r="DW43" i="24"/>
  <c r="ZV43" i="24" s="1"/>
  <c r="DQ44" i="24"/>
  <c r="ZT44" i="24" s="1"/>
  <c r="DT45" i="24"/>
  <c r="ZU45" i="24" s="1"/>
  <c r="CS43" i="24"/>
  <c r="ZL43" i="24" s="1"/>
  <c r="AIT41" i="24"/>
  <c r="AIH58" i="24"/>
  <c r="AIH59" i="24" s="1"/>
  <c r="AMY44" i="24"/>
  <c r="AF148" i="17" l="1" a="1"/>
  <c r="AF148" i="17" s="1"/>
  <c r="GA37" i="24"/>
  <c r="ADC37" i="24"/>
  <c r="OL56" i="24"/>
  <c r="AFX56" i="24"/>
  <c r="RL41" i="24"/>
  <c r="AGX41" i="24"/>
  <c r="QT41" i="24"/>
  <c r="AGR41" i="24"/>
  <c r="QN41" i="24"/>
  <c r="AGP41" i="24"/>
  <c r="NB43" i="24"/>
  <c r="AMK43" i="24" s="1"/>
  <c r="AFL43" i="24"/>
  <c r="NB44" i="24"/>
  <c r="AFL44" i="24"/>
  <c r="QH41" i="24"/>
  <c r="AGN41" i="24"/>
  <c r="PV41" i="24"/>
  <c r="AGJ41" i="24"/>
  <c r="RI41" i="24"/>
  <c r="AGW41" i="24"/>
  <c r="QQ41" i="24"/>
  <c r="AGQ41" i="24"/>
  <c r="JP43" i="24"/>
  <c r="ALG43" i="24" s="1"/>
  <c r="AEH43" i="24"/>
  <c r="QK41" i="24"/>
  <c r="AGO41" i="24"/>
  <c r="QW41" i="24"/>
  <c r="AGS41" i="24"/>
  <c r="QE41" i="24"/>
  <c r="AGM41" i="24"/>
  <c r="RC41" i="24"/>
  <c r="AGU41" i="24"/>
  <c r="RF41" i="24"/>
  <c r="AGV41" i="24"/>
  <c r="PS41" i="24"/>
  <c r="AGI41" i="24"/>
  <c r="KT41" i="24"/>
  <c r="AER41" i="24"/>
  <c r="XC41" i="24"/>
  <c r="XE41" i="24"/>
  <c r="XF41" i="24" s="1"/>
  <c r="SC41" i="24"/>
  <c r="SD41" i="24" s="1"/>
  <c r="SA41" i="24"/>
  <c r="WQ42" i="24"/>
  <c r="WS42" i="24"/>
  <c r="WT42" i="24" s="1"/>
  <c r="OB58" i="24"/>
  <c r="AFU58" i="24" s="1"/>
  <c r="OK57" i="24"/>
  <c r="OC57" i="24"/>
  <c r="YM42" i="24"/>
  <c r="YO42" i="24"/>
  <c r="YP42" i="24" s="1"/>
  <c r="RW41" i="24"/>
  <c r="RX41" i="24" s="1"/>
  <c r="RU41" i="24"/>
  <c r="UL41" i="24"/>
  <c r="UQ41" i="24"/>
  <c r="UR41" i="24" s="1"/>
  <c r="SO41" i="24"/>
  <c r="SP41" i="24" s="1"/>
  <c r="SM41" i="24"/>
  <c r="UI41" i="24"/>
  <c r="UN41" i="24"/>
  <c r="UO41" i="24" s="1"/>
  <c r="UU41" i="24"/>
  <c r="UW41" i="24"/>
  <c r="UX41" i="24" s="1"/>
  <c r="TG41" i="24"/>
  <c r="TH41" i="24" s="1"/>
  <c r="TE41" i="24"/>
  <c r="VG41" i="24"/>
  <c r="VI41" i="24"/>
  <c r="VJ41" i="24" s="1"/>
  <c r="VC41" i="24"/>
  <c r="VD41" i="24" s="1"/>
  <c r="VA41" i="24"/>
  <c r="VY41" i="24"/>
  <c r="WA41" i="24"/>
  <c r="WB41" i="24" s="1"/>
  <c r="TK41" i="24"/>
  <c r="TM41" i="24"/>
  <c r="TN41" i="24" s="1"/>
  <c r="XU41" i="24"/>
  <c r="XW41" i="24"/>
  <c r="XX41" i="24" s="1"/>
  <c r="WQ41" i="24"/>
  <c r="WS41" i="24"/>
  <c r="WT41" i="24" s="1"/>
  <c r="UC41" i="24"/>
  <c r="UE41" i="24"/>
  <c r="UF41" i="24" s="1"/>
  <c r="SY41" i="24"/>
  <c r="TA41" i="24"/>
  <c r="TB41" i="24" s="1"/>
  <c r="SU41" i="24"/>
  <c r="SV41" i="24" s="1"/>
  <c r="SS41" i="24"/>
  <c r="TY41" i="24"/>
  <c r="TZ41" i="24" s="1"/>
  <c r="TW41" i="24"/>
  <c r="XQ41" i="24"/>
  <c r="XR41" i="24" s="1"/>
  <c r="XO41" i="24"/>
  <c r="UC42" i="24"/>
  <c r="UE42" i="24"/>
  <c r="UF42" i="24" s="1"/>
  <c r="TS41" i="24"/>
  <c r="TT41" i="24" s="1"/>
  <c r="TQ41" i="24"/>
  <c r="QD42" i="24"/>
  <c r="QS42" i="24"/>
  <c r="UH42" i="24"/>
  <c r="UT42" i="24"/>
  <c r="QY42" i="24"/>
  <c r="VF42" i="24"/>
  <c r="QP42" i="24"/>
  <c r="PU42" i="24"/>
  <c r="SF43" i="24"/>
  <c r="SX43" i="24"/>
  <c r="YL43" i="24"/>
  <c r="TJ42" i="24"/>
  <c r="TD42" i="24"/>
  <c r="RT42" i="24"/>
  <c r="RZ42" i="24"/>
  <c r="RB42" i="24"/>
  <c r="RH42" i="24"/>
  <c r="QG42" i="24"/>
  <c r="QM42" i="24"/>
  <c r="VX42" i="24"/>
  <c r="QV42" i="24"/>
  <c r="XB42" i="24"/>
  <c r="XH42" i="24"/>
  <c r="RK42" i="24"/>
  <c r="RQ42" i="24"/>
  <c r="RR42" i="24" s="1"/>
  <c r="UZ42" i="24"/>
  <c r="QJ42" i="24"/>
  <c r="PR42" i="24"/>
  <c r="WD42" i="24"/>
  <c r="SR42" i="24"/>
  <c r="RN42" i="24"/>
  <c r="RO42" i="24" s="1"/>
  <c r="XT42" i="24"/>
  <c r="RE42" i="24"/>
  <c r="XN42" i="24"/>
  <c r="SL42" i="24"/>
  <c r="TV42" i="24"/>
  <c r="WV41" i="24"/>
  <c r="TP42" i="24"/>
  <c r="SX42" i="24"/>
  <c r="SF42" i="24"/>
  <c r="ACF42" i="24"/>
  <c r="CE46" i="24"/>
  <c r="JR46" i="24" s="1"/>
  <c r="AEI46" i="24" s="1"/>
  <c r="CB46" i="24"/>
  <c r="CC46" i="24" s="1"/>
  <c r="ALP42" i="24"/>
  <c r="ZR42" i="24"/>
  <c r="DK43" i="24"/>
  <c r="ZE34" i="24"/>
  <c r="HL44" i="24"/>
  <c r="ABA44" i="24" s="1"/>
  <c r="AMK44" i="24"/>
  <c r="HO44" i="24"/>
  <c r="ABB44" i="24" s="1"/>
  <c r="LP36" i="24"/>
  <c r="ACK35" i="24"/>
  <c r="JH36" i="24"/>
  <c r="ABQ35" i="24"/>
  <c r="ACX35" i="24"/>
  <c r="NC36" i="24"/>
  <c r="AJZ37" i="24"/>
  <c r="FV37" i="24" s="1"/>
  <c r="AJZ38" i="24"/>
  <c r="MW37" i="24"/>
  <c r="ACV36" i="24"/>
  <c r="ACW35" i="24"/>
  <c r="MZ36" i="24"/>
  <c r="JN36" i="24"/>
  <c r="ABS35" i="24"/>
  <c r="JW36" i="24"/>
  <c r="ABV35" i="24"/>
  <c r="LT37" i="24"/>
  <c r="AFA37" i="24" s="1"/>
  <c r="CX37" i="24"/>
  <c r="AJB37" i="24" s="1"/>
  <c r="CY37" i="24" s="1"/>
  <c r="ZN37" i="24" s="1"/>
  <c r="ABT35" i="24"/>
  <c r="JQ36" i="24"/>
  <c r="AAF36" i="24"/>
  <c r="FA37" i="24"/>
  <c r="ADL37" i="24" s="1"/>
  <c r="ID37" i="24"/>
  <c r="ABG36" i="24"/>
  <c r="LQ37" i="24"/>
  <c r="LO37" i="24"/>
  <c r="LS36" i="24"/>
  <c r="ALZ35" i="24"/>
  <c r="LV35" i="24" s="1"/>
  <c r="ALZ36" i="24"/>
  <c r="AAM36" i="24"/>
  <c r="MU46" i="24"/>
  <c r="MX46" i="24"/>
  <c r="AFK46" i="24" s="1"/>
  <c r="MS46" i="24"/>
  <c r="AMH46" i="24" s="1"/>
  <c r="ZZ36" i="24"/>
  <c r="EI37" i="24"/>
  <c r="EF37" i="24"/>
  <c r="ZY36" i="24"/>
  <c r="ZH36" i="24"/>
  <c r="CG37" i="24"/>
  <c r="AAE36" i="24"/>
  <c r="EX37" i="24"/>
  <c r="JK36" i="24"/>
  <c r="ABR35" i="24"/>
  <c r="MX45" i="24"/>
  <c r="AFK45" i="24" s="1"/>
  <c r="MV45" i="24"/>
  <c r="AMI45" i="24" s="1"/>
  <c r="GE37" i="24"/>
  <c r="AAP37" i="24" s="1"/>
  <c r="AAP36" i="24"/>
  <c r="MU47" i="24"/>
  <c r="AFJ47" i="24" s="1"/>
  <c r="MS47" i="24"/>
  <c r="AAO36" i="24"/>
  <c r="ZJ36" i="24"/>
  <c r="CM37" i="24"/>
  <c r="MT38" i="24"/>
  <c r="ACU37" i="24"/>
  <c r="AHY34" i="24" a="1"/>
  <c r="AHY34" i="24" s="1"/>
  <c r="AIA34" i="24" a="1"/>
  <c r="AIA34" i="24" s="1"/>
  <c r="AHZ34" i="24" a="1"/>
  <c r="AHZ34" i="24" s="1"/>
  <c r="AHX34" i="24" a="1"/>
  <c r="AHX34" i="24" s="1"/>
  <c r="AIB34" i="24" a="1"/>
  <c r="AIB34" i="24" s="1"/>
  <c r="AHW34" i="24" a="1"/>
  <c r="AHW34" i="24" s="1"/>
  <c r="ACM34" i="24"/>
  <c r="CO38" i="24"/>
  <c r="AIY38" i="24" s="1"/>
  <c r="CP38" i="24" s="1"/>
  <c r="ZK38" i="24" s="1"/>
  <c r="CW38" i="24"/>
  <c r="CX38" i="24" s="1"/>
  <c r="CN39" i="24"/>
  <c r="GC38" i="24"/>
  <c r="FW38" i="24"/>
  <c r="FX38" i="24" s="1"/>
  <c r="ZI36" i="24"/>
  <c r="CJ37" i="24"/>
  <c r="AHG33" i="24"/>
  <c r="ER37" i="24"/>
  <c r="AAC36" i="24"/>
  <c r="ZG35" i="24"/>
  <c r="ZD35" i="24"/>
  <c r="AAD36" i="24"/>
  <c r="EU37" i="24"/>
  <c r="AAN36" i="24"/>
  <c r="FY37" i="24"/>
  <c r="AAN37" i="24" s="1"/>
  <c r="ABU35" i="24"/>
  <c r="JT36" i="24"/>
  <c r="AAH36" i="24"/>
  <c r="FG37" i="24"/>
  <c r="AKB37" i="24"/>
  <c r="GB37" i="24" s="1"/>
  <c r="AKB38" i="24"/>
  <c r="AMJ44" i="24"/>
  <c r="MH43" i="24"/>
  <c r="ACQ42" i="24"/>
  <c r="MK42" i="24"/>
  <c r="ACR41" i="24"/>
  <c r="AIU45" i="24"/>
  <c r="CD45" i="24" s="1"/>
  <c r="EG45" i="24"/>
  <c r="EH45" i="24" s="1"/>
  <c r="AJM45" i="24" s="1"/>
  <c r="EY45" i="24"/>
  <c r="EZ45" i="24" s="1"/>
  <c r="AJS45" i="24" s="1"/>
  <c r="IG43" i="24"/>
  <c r="ABH42" i="24"/>
  <c r="GH44" i="24"/>
  <c r="AAQ43" i="24"/>
  <c r="AKT44" i="24"/>
  <c r="AJU44" i="24"/>
  <c r="HI42" i="24"/>
  <c r="AAZ41" i="24"/>
  <c r="ABK42" i="24"/>
  <c r="IP43" i="24"/>
  <c r="CL46" i="24"/>
  <c r="ES46" i="24"/>
  <c r="ET46" i="24" s="1"/>
  <c r="EY46" i="24"/>
  <c r="EZ46" i="24" s="1"/>
  <c r="ACD38" i="24"/>
  <c r="KU39" i="24"/>
  <c r="AAI43" i="24"/>
  <c r="FJ44" i="24"/>
  <c r="HU42" i="24"/>
  <c r="ABD41" i="24"/>
  <c r="JL45" i="24"/>
  <c r="AEG45" i="24" s="1"/>
  <c r="FB45" i="24"/>
  <c r="ES45" i="24"/>
  <c r="ET45" i="24" s="1"/>
  <c r="AJQ45" i="24" s="1"/>
  <c r="JR45" i="24"/>
  <c r="AEI45" i="24" s="1"/>
  <c r="EV45" i="24"/>
  <c r="EW45" i="24" s="1"/>
  <c r="AJR45" i="24" s="1"/>
  <c r="EP45" i="24"/>
  <c r="EQ45" i="24" s="1"/>
  <c r="AJP45" i="24" s="1"/>
  <c r="JE41" i="24"/>
  <c r="ABP40" i="24"/>
  <c r="JU46" i="24"/>
  <c r="AAK43" i="24"/>
  <c r="FP44" i="24"/>
  <c r="JU44" i="24"/>
  <c r="JS44" i="24"/>
  <c r="ALH44" i="24" s="1"/>
  <c r="AAJ43" i="24"/>
  <c r="FM44" i="24"/>
  <c r="ABN42" i="24"/>
  <c r="IY43" i="24"/>
  <c r="IV43" i="24"/>
  <c r="ABM42" i="24"/>
  <c r="JO44" i="24"/>
  <c r="JM44" i="24"/>
  <c r="ALF44" i="24" s="1"/>
  <c r="AAL42" i="24"/>
  <c r="FS43" i="24"/>
  <c r="JI44" i="24"/>
  <c r="JG44" i="24"/>
  <c r="ACC38" i="24"/>
  <c r="KR39" i="24"/>
  <c r="CF45" i="24"/>
  <c r="ED45" i="24"/>
  <c r="EE45" i="24" s="1"/>
  <c r="AJL45" i="24" s="1"/>
  <c r="FE45" i="24"/>
  <c r="FF45" i="24" s="1"/>
  <c r="GT44" i="24"/>
  <c r="AAU44" i="24" s="1"/>
  <c r="HC44" i="24"/>
  <c r="AAX44" i="24" s="1"/>
  <c r="GZ43" i="24"/>
  <c r="AAW43" i="24" s="1"/>
  <c r="AAW42" i="24"/>
  <c r="KC51" i="24"/>
  <c r="ABX50" i="24"/>
  <c r="MN52" i="24"/>
  <c r="ACS51" i="24"/>
  <c r="MQ53" i="24"/>
  <c r="ACT52" i="24"/>
  <c r="KF52" i="24"/>
  <c r="ABY51" i="24"/>
  <c r="NO52" i="24"/>
  <c r="ADB51" i="24"/>
  <c r="NL52" i="24"/>
  <c r="ADA51" i="24"/>
  <c r="JZ52" i="24"/>
  <c r="ABW51" i="24"/>
  <c r="HF44" i="24"/>
  <c r="AAY44" i="24" s="1"/>
  <c r="EO52" i="24"/>
  <c r="AAB52" i="24" s="1"/>
  <c r="GQ44" i="24"/>
  <c r="AAT44" i="24" s="1"/>
  <c r="DZ43" i="24"/>
  <c r="ZW43" i="24" s="1"/>
  <c r="EL52" i="24"/>
  <c r="AAA52" i="24" s="1"/>
  <c r="GN43" i="24"/>
  <c r="AAS43" i="24" s="1"/>
  <c r="HR44" i="24"/>
  <c r="LL44" i="24"/>
  <c r="ALW44" i="24" s="1"/>
  <c r="LM44" i="24" s="1"/>
  <c r="ACJ44" i="24" s="1"/>
  <c r="HX43" i="24"/>
  <c r="ABE43" i="24" s="1"/>
  <c r="LC43" i="24"/>
  <c r="ALT43" i="24" s="1"/>
  <c r="LD43" i="24" s="1"/>
  <c r="ACG43" i="24" s="1"/>
  <c r="MD43" i="24"/>
  <c r="AMC43" i="24" s="1"/>
  <c r="ME43" i="24" s="1"/>
  <c r="ACP43" i="24" s="1"/>
  <c r="LF44" i="24"/>
  <c r="ALU44" i="24" s="1"/>
  <c r="LG44" i="24" s="1"/>
  <c r="ACH44" i="24" s="1"/>
  <c r="GV44" i="24"/>
  <c r="AKI44" i="24" s="1"/>
  <c r="GW44" i="24" s="1"/>
  <c r="AAV44" i="24" s="1"/>
  <c r="GM44" i="24"/>
  <c r="AKF44" i="24" s="1"/>
  <c r="KZ43" i="24"/>
  <c r="ALS43" i="24" s="1"/>
  <c r="LA43" i="24" s="1"/>
  <c r="KQ43" i="24"/>
  <c r="ALP43" i="24" s="1"/>
  <c r="GY44" i="24"/>
  <c r="AKJ44" i="24" s="1"/>
  <c r="HZ44" i="24"/>
  <c r="AKS44" i="24" s="1"/>
  <c r="IA44" i="24" s="1"/>
  <c r="ABF44" i="24" s="1"/>
  <c r="CV43" i="24"/>
  <c r="ZM43" i="24" s="1"/>
  <c r="CZ44" i="24"/>
  <c r="DA44" i="24" s="1"/>
  <c r="IO52" i="24"/>
  <c r="AKX52" i="24" s="1"/>
  <c r="IX51" i="24"/>
  <c r="ALA51" i="24" s="1"/>
  <c r="HN45" i="24"/>
  <c r="AKO45" i="24" s="1"/>
  <c r="GP45" i="24"/>
  <c r="AKG45" i="24" s="1"/>
  <c r="HE45" i="24"/>
  <c r="AKL45" i="24" s="1"/>
  <c r="HK45" i="24"/>
  <c r="AKN45" i="24" s="1"/>
  <c r="HZ45" i="24"/>
  <c r="HB45" i="24"/>
  <c r="AKK45" i="24" s="1"/>
  <c r="GJ45" i="24"/>
  <c r="AKE45" i="24" s="1"/>
  <c r="GK45" i="24" s="1"/>
  <c r="AAR45" i="24" s="1"/>
  <c r="HW45" i="24"/>
  <c r="AKR45" i="24" s="1"/>
  <c r="HQ45" i="24"/>
  <c r="AKP45" i="24" s="1"/>
  <c r="GS45" i="24"/>
  <c r="AKH45" i="24" s="1"/>
  <c r="KN44" i="24"/>
  <c r="ALO44" i="24" s="1"/>
  <c r="KO44" i="24" s="1"/>
  <c r="ACB44" i="24" s="1"/>
  <c r="MA44" i="24"/>
  <c r="AMB44" i="24" s="1"/>
  <c r="MB44" i="24" s="1"/>
  <c r="ACO44" i="24" s="1"/>
  <c r="KT44" i="24"/>
  <c r="ALQ44" i="24" s="1"/>
  <c r="LI44" i="24"/>
  <c r="ALV44" i="24" s="1"/>
  <c r="LJ44" i="24" s="1"/>
  <c r="ACI44" i="24" s="1"/>
  <c r="KK44" i="24"/>
  <c r="ALN44" i="24" s="1"/>
  <c r="KL44" i="24" s="1"/>
  <c r="ACA44" i="24" s="1"/>
  <c r="LU44" i="24"/>
  <c r="LO44" i="24"/>
  <c r="KW44" i="24"/>
  <c r="ALR44" i="24" s="1"/>
  <c r="KX44" i="24" s="1"/>
  <c r="ACE44" i="24" s="1"/>
  <c r="KH44" i="24"/>
  <c r="ALM44" i="24" s="1"/>
  <c r="KI44" i="24" s="1"/>
  <c r="ABZ44" i="24" s="1"/>
  <c r="CI45" i="24"/>
  <c r="AIW45" i="24" s="1"/>
  <c r="CL45" i="24"/>
  <c r="AIX45" i="24" s="1"/>
  <c r="CA45" i="24"/>
  <c r="DB40" i="24"/>
  <c r="ZO40" i="24" s="1"/>
  <c r="EB44" i="24"/>
  <c r="EC41" i="24"/>
  <c r="ZX41" i="24" s="1"/>
  <c r="ANF49" i="24"/>
  <c r="AND49" i="24"/>
  <c r="ANH50" i="24" s="1"/>
  <c r="ANH49" i="24"/>
  <c r="CH46" i="24"/>
  <c r="DN44" i="24"/>
  <c r="ZS44" i="24" s="1"/>
  <c r="ANC47" i="24"/>
  <c r="ANI47" i="24"/>
  <c r="CB47" i="24" s="1"/>
  <c r="CC47" i="24" s="1"/>
  <c r="ANJ47" i="24"/>
  <c r="ANE47" i="24"/>
  <c r="ANG47" i="24"/>
  <c r="DT46" i="24"/>
  <c r="ZU46" i="24" s="1"/>
  <c r="DH46" i="24"/>
  <c r="ZQ46" i="24" s="1"/>
  <c r="CS44" i="24"/>
  <c r="ZL44" i="24" s="1"/>
  <c r="AIT42" i="24"/>
  <c r="DE45" i="24"/>
  <c r="DQ45" i="24"/>
  <c r="ZT45" i="24" s="1"/>
  <c r="NE43" i="24"/>
  <c r="AML43" i="24" s="1"/>
  <c r="NF43" i="24" s="1"/>
  <c r="ACY43" i="24" s="1"/>
  <c r="DW44" i="24"/>
  <c r="ZV44" i="24" s="1"/>
  <c r="AIH60" i="24"/>
  <c r="AMY45" i="24"/>
  <c r="AF149" i="17" l="1" a="1"/>
  <c r="AF149" i="17" s="1"/>
  <c r="MV46" i="24"/>
  <c r="AFJ46" i="24"/>
  <c r="RL42" i="24"/>
  <c r="AGX42" i="24"/>
  <c r="RC42" i="24"/>
  <c r="AGU42" i="24"/>
  <c r="PV42" i="24"/>
  <c r="AGJ42" i="24"/>
  <c r="QQ42" i="24"/>
  <c r="AGQ42" i="24"/>
  <c r="OL57" i="24"/>
  <c r="AFX57" i="24"/>
  <c r="JJ44" i="24"/>
  <c r="AEF44" i="24"/>
  <c r="JP44" i="24"/>
  <c r="ALG44" i="24" s="1"/>
  <c r="AEH44" i="24"/>
  <c r="JV44" i="24"/>
  <c r="ALI44" i="24" s="1"/>
  <c r="AEJ44" i="24"/>
  <c r="ALQ41" i="24"/>
  <c r="ALQ42" i="24"/>
  <c r="QW42" i="24"/>
  <c r="AGS42" i="24"/>
  <c r="QZ42" i="24"/>
  <c r="AGT42" i="24"/>
  <c r="GD38" i="24"/>
  <c r="ADD38" i="24"/>
  <c r="LR37" i="24"/>
  <c r="AEZ37" i="24"/>
  <c r="PS42" i="24"/>
  <c r="AGI42" i="24"/>
  <c r="JS46" i="24"/>
  <c r="QK42" i="24"/>
  <c r="AGO42" i="24"/>
  <c r="QN42" i="24"/>
  <c r="AGP42" i="24"/>
  <c r="JV46" i="24"/>
  <c r="AEJ46" i="24"/>
  <c r="QH42" i="24"/>
  <c r="AGN42" i="24"/>
  <c r="QT42" i="24"/>
  <c r="AGR42" i="24"/>
  <c r="RF42" i="24"/>
  <c r="AGV42" i="24"/>
  <c r="RI42" i="24"/>
  <c r="AGW42" i="24"/>
  <c r="QE42" i="24"/>
  <c r="AGM42" i="24"/>
  <c r="ALQ43" i="24"/>
  <c r="TQ42" i="24"/>
  <c r="TS42" i="24"/>
  <c r="TT42" i="24" s="1"/>
  <c r="SU42" i="24"/>
  <c r="SV42" i="24" s="1"/>
  <c r="SS42" i="24"/>
  <c r="XE42" i="24"/>
  <c r="XF42" i="24" s="1"/>
  <c r="XC42" i="24"/>
  <c r="RW42" i="24"/>
  <c r="RX42" i="24" s="1"/>
  <c r="RU42" i="24"/>
  <c r="VI42" i="24"/>
  <c r="VJ42" i="24" s="1"/>
  <c r="VG42" i="24"/>
  <c r="OB59" i="24"/>
  <c r="AFU59" i="24" s="1"/>
  <c r="OK58" i="24"/>
  <c r="OC58" i="24"/>
  <c r="SY42" i="24"/>
  <c r="TA42" i="24"/>
  <c r="TB42" i="24" s="1"/>
  <c r="SC42" i="24"/>
  <c r="SD42" i="24" s="1"/>
  <c r="SA42" i="24"/>
  <c r="WY41" i="24"/>
  <c r="WZ41" i="24" s="1"/>
  <c r="WW41" i="24"/>
  <c r="WG42" i="24"/>
  <c r="WH42" i="24" s="1"/>
  <c r="WE42" i="24"/>
  <c r="TG42" i="24"/>
  <c r="TH42" i="24" s="1"/>
  <c r="TE42" i="24"/>
  <c r="TY42" i="24"/>
  <c r="TZ42" i="24" s="1"/>
  <c r="TW42" i="24"/>
  <c r="VY42" i="24"/>
  <c r="WA42" i="24"/>
  <c r="WB42" i="24" s="1"/>
  <c r="TM42" i="24"/>
  <c r="TN42" i="24" s="1"/>
  <c r="TK42" i="24"/>
  <c r="UU42" i="24"/>
  <c r="UW42" i="24"/>
  <c r="UX42" i="24" s="1"/>
  <c r="SO42" i="24"/>
  <c r="SP42" i="24" s="1"/>
  <c r="SM42" i="24"/>
  <c r="YO43" i="24"/>
  <c r="YP43" i="24" s="1"/>
  <c r="YM43" i="24"/>
  <c r="UI42" i="24"/>
  <c r="UN42" i="24"/>
  <c r="UO42" i="24" s="1"/>
  <c r="XI42" i="24"/>
  <c r="XK42" i="24"/>
  <c r="XL42" i="24" s="1"/>
  <c r="XQ42" i="24"/>
  <c r="XR42" i="24" s="1"/>
  <c r="XO42" i="24"/>
  <c r="VC42" i="24"/>
  <c r="VD42" i="24" s="1"/>
  <c r="VA42" i="24"/>
  <c r="TA43" i="24"/>
  <c r="TB43" i="24" s="1"/>
  <c r="SY43" i="24"/>
  <c r="SI43" i="24"/>
  <c r="SJ43" i="24" s="1"/>
  <c r="SG43" i="24"/>
  <c r="SG42" i="24"/>
  <c r="SI42" i="24"/>
  <c r="SJ42" i="24" s="1"/>
  <c r="XU42" i="24"/>
  <c r="XW42" i="24"/>
  <c r="XX42" i="24" s="1"/>
  <c r="QD43" i="24"/>
  <c r="QJ43" i="24"/>
  <c r="VF43" i="24"/>
  <c r="UT43" i="24"/>
  <c r="QY43" i="24"/>
  <c r="VX43" i="24"/>
  <c r="UH43" i="24"/>
  <c r="XN43" i="24"/>
  <c r="QV43" i="24"/>
  <c r="UZ43" i="24"/>
  <c r="QP43" i="24"/>
  <c r="QG43" i="24"/>
  <c r="RH43" i="24"/>
  <c r="RN43" i="24"/>
  <c r="RO43" i="24" s="1"/>
  <c r="XB43" i="24"/>
  <c r="YL44" i="24"/>
  <c r="UB44" i="24"/>
  <c r="RZ43" i="24"/>
  <c r="RB43" i="24"/>
  <c r="RQ43" i="24"/>
  <c r="RR43" i="24" s="1"/>
  <c r="XT43" i="24"/>
  <c r="TV43" i="24"/>
  <c r="TP43" i="24"/>
  <c r="SR43" i="24"/>
  <c r="WV43" i="24"/>
  <c r="PU43" i="24"/>
  <c r="QM43" i="24"/>
  <c r="UK42" i="24"/>
  <c r="UB43" i="24"/>
  <c r="TJ43" i="24"/>
  <c r="WD43" i="24"/>
  <c r="RT43" i="24"/>
  <c r="RE43" i="24"/>
  <c r="RK43" i="24"/>
  <c r="WV42" i="24"/>
  <c r="WP43" i="24"/>
  <c r="QS43" i="24"/>
  <c r="PR43" i="24"/>
  <c r="XH43" i="24"/>
  <c r="TD43" i="24"/>
  <c r="SL43" i="24"/>
  <c r="HL45" i="24"/>
  <c r="ABA45" i="24" s="1"/>
  <c r="CF46" i="24"/>
  <c r="AIV46" i="24" s="1"/>
  <c r="FB46" i="24"/>
  <c r="ACF43" i="24"/>
  <c r="EG46" i="24"/>
  <c r="EH46" i="24" s="1"/>
  <c r="HO45" i="24"/>
  <c r="ABB45" i="24" s="1"/>
  <c r="AMI46" i="24"/>
  <c r="ZR43" i="24"/>
  <c r="DK44" i="24"/>
  <c r="GT45" i="24"/>
  <c r="AAU45" i="24" s="1"/>
  <c r="AIU46" i="24"/>
  <c r="CD46" i="24" s="1"/>
  <c r="EV46" i="24"/>
  <c r="EW46" i="24" s="1"/>
  <c r="AJR46" i="24" s="1"/>
  <c r="ED46" i="24"/>
  <c r="EE46" i="24" s="1"/>
  <c r="AJL46" i="24" s="1"/>
  <c r="JL46" i="24"/>
  <c r="AJB38" i="24"/>
  <c r="CY38" i="24" s="1"/>
  <c r="ZN38" i="24" s="1"/>
  <c r="ZE35" i="24"/>
  <c r="GB38" i="24"/>
  <c r="AAO37" i="24"/>
  <c r="MX47" i="24"/>
  <c r="AFK47" i="24" s="1"/>
  <c r="MV47" i="24"/>
  <c r="AMI47" i="24" s="1"/>
  <c r="EX38" i="24"/>
  <c r="AAE37" i="24"/>
  <c r="JQ37" i="24"/>
  <c r="ABT36" i="24"/>
  <c r="MZ37" i="24"/>
  <c r="ACW36" i="24"/>
  <c r="AAH37" i="24"/>
  <c r="FG38" i="24"/>
  <c r="AAD37" i="24"/>
  <c r="EU38" i="24"/>
  <c r="ZI37" i="24"/>
  <c r="CJ38" i="24"/>
  <c r="LV36" i="24"/>
  <c r="ACM35" i="24"/>
  <c r="NA46" i="24"/>
  <c r="MY46" i="24"/>
  <c r="ANI48" i="24"/>
  <c r="AOD48" i="24"/>
  <c r="MR48" i="24" s="1"/>
  <c r="AFI48" i="24" s="1"/>
  <c r="MT39" i="24"/>
  <c r="ACU38" i="24"/>
  <c r="ZH37" i="24"/>
  <c r="CG38" i="24"/>
  <c r="ALX37" i="24"/>
  <c r="LP37" i="24" s="1"/>
  <c r="ALX38" i="24"/>
  <c r="ZJ37" i="24"/>
  <c r="CM38" i="24"/>
  <c r="ALY37" i="24"/>
  <c r="LS37" i="24" s="1"/>
  <c r="ALY38" i="24"/>
  <c r="LW37" i="24"/>
  <c r="AFB37" i="24" s="1"/>
  <c r="LU37" i="24"/>
  <c r="MW38" i="24"/>
  <c r="ACV37" i="24"/>
  <c r="JH37" i="24"/>
  <c r="ABQ36" i="24"/>
  <c r="JT37" i="24"/>
  <c r="ABU36" i="24"/>
  <c r="AKA38" i="24"/>
  <c r="FY38" i="24" s="1"/>
  <c r="AKA39" i="24"/>
  <c r="ZG36" i="24"/>
  <c r="ZD36" i="24"/>
  <c r="AKC38" i="24"/>
  <c r="GE38" i="24" s="1"/>
  <c r="AKC39" i="24"/>
  <c r="NA45" i="24"/>
  <c r="MY45" i="24"/>
  <c r="AMJ45" i="24" s="1"/>
  <c r="AAM37" i="24"/>
  <c r="FV38" i="24"/>
  <c r="AHZ35" i="24" a="1"/>
  <c r="AHZ35" i="24" s="1"/>
  <c r="AHY35" i="24" a="1"/>
  <c r="AHY35" i="24" s="1"/>
  <c r="AHX35" i="24" a="1"/>
  <c r="AHX35" i="24" s="1"/>
  <c r="AHW35" i="24" a="1"/>
  <c r="AHW35" i="24" s="1"/>
  <c r="AIA35" i="24" a="1"/>
  <c r="AIA35" i="24" s="1"/>
  <c r="AIB35" i="24" a="1"/>
  <c r="AIB35" i="24" s="1"/>
  <c r="LN39" i="24"/>
  <c r="AEY39" i="24" s="1"/>
  <c r="FZ39" i="24"/>
  <c r="CN40" i="24"/>
  <c r="FT39" i="24"/>
  <c r="FU39" i="24" s="1"/>
  <c r="CW39" i="24"/>
  <c r="CO39" i="24"/>
  <c r="AIY39" i="24" s="1"/>
  <c r="CP39" i="24" s="1"/>
  <c r="ZK39" i="24" s="1"/>
  <c r="AHG34" i="24"/>
  <c r="EF38" i="24"/>
  <c r="ZY37" i="24"/>
  <c r="ID38" i="24"/>
  <c r="ABG37" i="24"/>
  <c r="JW37" i="24"/>
  <c r="ABV36" i="24"/>
  <c r="ACK36" i="24"/>
  <c r="ZZ37" i="24"/>
  <c r="EI38" i="24"/>
  <c r="FA38" i="24"/>
  <c r="ADL38" i="24" s="1"/>
  <c r="AAF37" i="24"/>
  <c r="AJS46" i="24"/>
  <c r="AAC37" i="24"/>
  <c r="ER38" i="24"/>
  <c r="AMH47" i="24"/>
  <c r="ABR36" i="24"/>
  <c r="JK37" i="24"/>
  <c r="ABS36" i="24"/>
  <c r="JN37" i="24"/>
  <c r="NC37" i="24"/>
  <c r="ACX36" i="24"/>
  <c r="AIV45" i="24"/>
  <c r="HC45" i="24"/>
  <c r="AAX45" i="24" s="1"/>
  <c r="MK43" i="24"/>
  <c r="ACR42" i="24"/>
  <c r="MH44" i="24"/>
  <c r="ACQ43" i="24"/>
  <c r="AJM46" i="24"/>
  <c r="AJQ46" i="24"/>
  <c r="AKS45" i="24"/>
  <c r="IA45" i="24" s="1"/>
  <c r="ABF45" i="24" s="1"/>
  <c r="ACC39" i="24"/>
  <c r="KR40" i="24"/>
  <c r="ALD44" i="24"/>
  <c r="ALD46" i="24"/>
  <c r="ALD45" i="24"/>
  <c r="ABN43" i="24"/>
  <c r="IY44" i="24"/>
  <c r="JE42" i="24"/>
  <c r="ABP41" i="24"/>
  <c r="ACD39" i="24"/>
  <c r="KU40" i="24"/>
  <c r="ALE44" i="24"/>
  <c r="ALE46" i="24"/>
  <c r="ALE45" i="24"/>
  <c r="JO45" i="24"/>
  <c r="JM45" i="24"/>
  <c r="ALF45" i="24" s="1"/>
  <c r="HI43" i="24"/>
  <c r="AAZ42" i="24"/>
  <c r="AAL43" i="24"/>
  <c r="FS44" i="24"/>
  <c r="AAJ44" i="24"/>
  <c r="FM45" i="24"/>
  <c r="IG44" i="24"/>
  <c r="ABH43" i="24"/>
  <c r="AKT45" i="24"/>
  <c r="AJU45" i="24"/>
  <c r="IV44" i="24"/>
  <c r="ABM43" i="24"/>
  <c r="HU43" i="24"/>
  <c r="ABD42" i="24"/>
  <c r="AAI44" i="24"/>
  <c r="FJ45" i="24"/>
  <c r="AAK44" i="24"/>
  <c r="FP45" i="24"/>
  <c r="JU45" i="24"/>
  <c r="JS45" i="24"/>
  <c r="ALH45" i="24" s="1"/>
  <c r="ABK43" i="24"/>
  <c r="IP44" i="24"/>
  <c r="GH45" i="24"/>
  <c r="AAQ44" i="24"/>
  <c r="EP46" i="24"/>
  <c r="EQ46" i="24" s="1"/>
  <c r="AJP46" i="24" s="1"/>
  <c r="FE46" i="24"/>
  <c r="FF46" i="24" s="1"/>
  <c r="GZ44" i="24"/>
  <c r="AAW44" i="24" s="1"/>
  <c r="GQ45" i="24"/>
  <c r="AAT45" i="24" s="1"/>
  <c r="HF45" i="24"/>
  <c r="AAY45" i="24" s="1"/>
  <c r="MN53" i="24"/>
  <c r="ACS52" i="24"/>
  <c r="KF53" i="24"/>
  <c r="ABY52" i="24"/>
  <c r="MQ54" i="24"/>
  <c r="ACT53" i="24"/>
  <c r="KC52" i="24"/>
  <c r="ABX51" i="24"/>
  <c r="LL45" i="24"/>
  <c r="ALW45" i="24" s="1"/>
  <c r="LM45" i="24" s="1"/>
  <c r="ACJ45" i="24" s="1"/>
  <c r="ABC44" i="24"/>
  <c r="JZ53" i="24"/>
  <c r="ABW52" i="24"/>
  <c r="NO53" i="24"/>
  <c r="ADB52" i="24"/>
  <c r="NL53" i="24"/>
  <c r="ADA52" i="24"/>
  <c r="GN44" i="24"/>
  <c r="AAS44" i="24" s="1"/>
  <c r="EL53" i="24"/>
  <c r="AAA53" i="24" s="1"/>
  <c r="DZ44" i="24"/>
  <c r="ZW44" i="24" s="1"/>
  <c r="EO53" i="24"/>
  <c r="AAB53" i="24" s="1"/>
  <c r="HX44" i="24"/>
  <c r="ABE44" i="24" s="1"/>
  <c r="LR44" i="24"/>
  <c r="HR45" i="24"/>
  <c r="ABC45" i="24" s="1"/>
  <c r="GY45" i="24"/>
  <c r="AKJ45" i="24" s="1"/>
  <c r="LC44" i="24"/>
  <c r="ALT44" i="24" s="1"/>
  <c r="LD44" i="24" s="1"/>
  <c r="ACG44" i="24" s="1"/>
  <c r="MD44" i="24"/>
  <c r="AMC44" i="24" s="1"/>
  <c r="ME44" i="24" s="1"/>
  <c r="ACP44" i="24" s="1"/>
  <c r="LF45" i="24"/>
  <c r="ALU45" i="24" s="1"/>
  <c r="LG45" i="24" s="1"/>
  <c r="ACH45" i="24" s="1"/>
  <c r="KZ44" i="24"/>
  <c r="ALS44" i="24" s="1"/>
  <c r="LA44" i="24" s="1"/>
  <c r="KQ44" i="24"/>
  <c r="ALP44" i="24" s="1"/>
  <c r="GV45" i="24"/>
  <c r="AKI45" i="24" s="1"/>
  <c r="GW45" i="24" s="1"/>
  <c r="AAV45" i="24" s="1"/>
  <c r="GM45" i="24"/>
  <c r="AKF45" i="24" s="1"/>
  <c r="AMP44" i="24"/>
  <c r="AJC44" i="24"/>
  <c r="CV44" i="24"/>
  <c r="ZM44" i="24" s="1"/>
  <c r="CZ45" i="24"/>
  <c r="DA45" i="24" s="1"/>
  <c r="IO53" i="24"/>
  <c r="AKX53" i="24" s="1"/>
  <c r="IX52" i="24"/>
  <c r="ALA52" i="24" s="1"/>
  <c r="GJ46" i="24"/>
  <c r="AKE46" i="24" s="1"/>
  <c r="GK46" i="24" s="1"/>
  <c r="AAR46" i="24" s="1"/>
  <c r="HW46" i="24"/>
  <c r="AKR46" i="24" s="1"/>
  <c r="HN46" i="24"/>
  <c r="AKO46" i="24" s="1"/>
  <c r="HO46" i="24" s="1"/>
  <c r="ABB46" i="24" s="1"/>
  <c r="GP46" i="24"/>
  <c r="AKG46" i="24" s="1"/>
  <c r="HE46" i="24"/>
  <c r="AKL46" i="24" s="1"/>
  <c r="HQ46" i="24"/>
  <c r="AKP46" i="24" s="1"/>
  <c r="HK46" i="24"/>
  <c r="AKN46" i="24" s="1"/>
  <c r="HL46" i="24" s="1"/>
  <c r="ABA46" i="24" s="1"/>
  <c r="GS46" i="24"/>
  <c r="HB46" i="24"/>
  <c r="KH45" i="24"/>
  <c r="ALM45" i="24" s="1"/>
  <c r="KI45" i="24" s="1"/>
  <c r="ABZ45" i="24" s="1"/>
  <c r="KW45" i="24"/>
  <c r="ALR45" i="24" s="1"/>
  <c r="KX45" i="24" s="1"/>
  <c r="ACE45" i="24" s="1"/>
  <c r="KN45" i="24"/>
  <c r="ALO45" i="24" s="1"/>
  <c r="KO45" i="24" s="1"/>
  <c r="ACB45" i="24" s="1"/>
  <c r="MA45" i="24"/>
  <c r="AMB45" i="24" s="1"/>
  <c r="MB45" i="24" s="1"/>
  <c r="ACO45" i="24" s="1"/>
  <c r="KT45" i="24"/>
  <c r="ALQ45" i="24" s="1"/>
  <c r="LI45" i="24"/>
  <c r="ALV45" i="24" s="1"/>
  <c r="LJ45" i="24" s="1"/>
  <c r="ACI45" i="24" s="1"/>
  <c r="KQ45" i="24"/>
  <c r="KK45" i="24"/>
  <c r="ALN45" i="24" s="1"/>
  <c r="KL45" i="24" s="1"/>
  <c r="ACA45" i="24" s="1"/>
  <c r="AIX46" i="24"/>
  <c r="DB41" i="24"/>
  <c r="ZO41" i="24" s="1"/>
  <c r="EC42" i="24"/>
  <c r="ZX42" i="24" s="1"/>
  <c r="CI46" i="24"/>
  <c r="AIW46" i="24" s="1"/>
  <c r="CA46" i="24"/>
  <c r="EB45" i="24"/>
  <c r="AND50" i="24"/>
  <c r="ANF51" i="24" s="1"/>
  <c r="ANF50" i="24"/>
  <c r="ANC48" i="24"/>
  <c r="ANJ48" i="24"/>
  <c r="CH47" i="24"/>
  <c r="CK47" i="24"/>
  <c r="CE47" i="24"/>
  <c r="ANE48" i="24"/>
  <c r="DN45" i="24"/>
  <c r="ZS45" i="24" s="1"/>
  <c r="ANG48" i="24"/>
  <c r="DQ46" i="24"/>
  <c r="ZT46" i="24" s="1"/>
  <c r="DE46" i="24"/>
  <c r="DT47" i="24"/>
  <c r="ZU47" i="24" s="1"/>
  <c r="DH47" i="24"/>
  <c r="ZQ47" i="24" s="1"/>
  <c r="AIT43" i="24"/>
  <c r="CS45" i="24"/>
  <c r="ZL45" i="24" s="1"/>
  <c r="NE44" i="24"/>
  <c r="AML44" i="24" s="1"/>
  <c r="NF44" i="24" s="1"/>
  <c r="ACY44" i="24" s="1"/>
  <c r="DW45" i="24"/>
  <c r="ZV45" i="24" s="1"/>
  <c r="AIH61" i="24"/>
  <c r="AIH62" i="24" s="1"/>
  <c r="AMY46" i="24"/>
  <c r="AF150" i="17" l="1" a="1"/>
  <c r="AF150" i="17" s="1"/>
  <c r="NB46" i="24"/>
  <c r="AFL46" i="24"/>
  <c r="QT43" i="24"/>
  <c r="AGR43" i="24"/>
  <c r="RI43" i="24"/>
  <c r="AGW43" i="24"/>
  <c r="QZ43" i="24"/>
  <c r="AGT43" i="24"/>
  <c r="GA39" i="24"/>
  <c r="ADC39" i="24"/>
  <c r="QH43" i="24"/>
  <c r="AGN43" i="24"/>
  <c r="QN43" i="24"/>
  <c r="AGP43" i="24"/>
  <c r="RC43" i="24"/>
  <c r="AGU43" i="24"/>
  <c r="QQ43" i="24"/>
  <c r="AGQ43" i="24"/>
  <c r="RL43" i="24"/>
  <c r="AGX43" i="24"/>
  <c r="PV43" i="24"/>
  <c r="AGJ43" i="24"/>
  <c r="QK43" i="24"/>
  <c r="AGO43" i="24"/>
  <c r="JV45" i="24"/>
  <c r="ALI45" i="24" s="1"/>
  <c r="AEJ45" i="24"/>
  <c r="NB45" i="24"/>
  <c r="AMK45" i="24" s="1"/>
  <c r="AFL45" i="24"/>
  <c r="RF43" i="24"/>
  <c r="AGV43" i="24"/>
  <c r="QW43" i="24"/>
  <c r="AGS43" i="24"/>
  <c r="QE43" i="24"/>
  <c r="AGM43" i="24"/>
  <c r="OL58" i="24"/>
  <c r="AFX58" i="24"/>
  <c r="JM46" i="24"/>
  <c r="AEG46" i="24"/>
  <c r="JP45" i="24"/>
  <c r="ALG45" i="24" s="1"/>
  <c r="AEH45" i="24"/>
  <c r="PS43" i="24"/>
  <c r="AGI43" i="24"/>
  <c r="WS43" i="24"/>
  <c r="WT43" i="24" s="1"/>
  <c r="WQ43" i="24"/>
  <c r="UL42" i="24"/>
  <c r="UQ42" i="24"/>
  <c r="UR42" i="24" s="1"/>
  <c r="UW43" i="24"/>
  <c r="UX43" i="24" s="1"/>
  <c r="UU43" i="24"/>
  <c r="WY42" i="24"/>
  <c r="WZ42" i="24" s="1"/>
  <c r="WW42" i="24"/>
  <c r="VI43" i="24"/>
  <c r="VJ43" i="24" s="1"/>
  <c r="VG43" i="24"/>
  <c r="UC43" i="24"/>
  <c r="UE43" i="24"/>
  <c r="UF43" i="24" s="1"/>
  <c r="SC43" i="24"/>
  <c r="SD43" i="24" s="1"/>
  <c r="SA43" i="24"/>
  <c r="VA43" i="24"/>
  <c r="VC43" i="24"/>
  <c r="VD43" i="24" s="1"/>
  <c r="SM43" i="24"/>
  <c r="SO43" i="24"/>
  <c r="SP43" i="24" s="1"/>
  <c r="WW43" i="24"/>
  <c r="WY43" i="24"/>
  <c r="WZ43" i="24" s="1"/>
  <c r="UE44" i="24"/>
  <c r="UF44" i="24" s="1"/>
  <c r="UC44" i="24"/>
  <c r="XW43" i="24"/>
  <c r="XX43" i="24" s="1"/>
  <c r="XU43" i="24"/>
  <c r="TG43" i="24"/>
  <c r="TH43" i="24" s="1"/>
  <c r="TE43" i="24"/>
  <c r="RW43" i="24"/>
  <c r="RX43" i="24" s="1"/>
  <c r="RU43" i="24"/>
  <c r="SU43" i="24"/>
  <c r="SV43" i="24" s="1"/>
  <c r="SS43" i="24"/>
  <c r="YO44" i="24"/>
  <c r="YP44" i="24" s="1"/>
  <c r="YM44" i="24"/>
  <c r="XO43" i="24"/>
  <c r="XQ43" i="24"/>
  <c r="XR43" i="24" s="1"/>
  <c r="OC59" i="24"/>
  <c r="OB60" i="24"/>
  <c r="AFU60" i="24" s="1"/>
  <c r="OK59" i="24"/>
  <c r="XK43" i="24"/>
  <c r="XL43" i="24" s="1"/>
  <c r="XI43" i="24"/>
  <c r="WE43" i="24"/>
  <c r="WG43" i="24"/>
  <c r="WH43" i="24" s="1"/>
  <c r="TQ43" i="24"/>
  <c r="TS43" i="24"/>
  <c r="TT43" i="24" s="1"/>
  <c r="XE43" i="24"/>
  <c r="XF43" i="24" s="1"/>
  <c r="XC43" i="24"/>
  <c r="UN43" i="24"/>
  <c r="UO43" i="24" s="1"/>
  <c r="UI43" i="24"/>
  <c r="TK43" i="24"/>
  <c r="TM43" i="24"/>
  <c r="TN43" i="24" s="1"/>
  <c r="TY43" i="24"/>
  <c r="TZ43" i="24" s="1"/>
  <c r="TW43" i="24"/>
  <c r="VY43" i="24"/>
  <c r="WA43" i="24"/>
  <c r="WB43" i="24" s="1"/>
  <c r="SF45" i="24"/>
  <c r="YL45" i="24"/>
  <c r="QY45" i="24"/>
  <c r="UT44" i="24"/>
  <c r="UZ44" i="24"/>
  <c r="QJ44" i="24"/>
  <c r="PR44" i="24"/>
  <c r="WD44" i="24"/>
  <c r="SR44" i="24"/>
  <c r="UH44" i="24"/>
  <c r="RN44" i="24"/>
  <c r="RO44" i="24" s="1"/>
  <c r="RE44" i="24"/>
  <c r="RT44" i="24"/>
  <c r="RZ44" i="24"/>
  <c r="XN44" i="24"/>
  <c r="UK43" i="24"/>
  <c r="QG44" i="24"/>
  <c r="QM44" i="24"/>
  <c r="VX44" i="24"/>
  <c r="QV44" i="24"/>
  <c r="XB44" i="24"/>
  <c r="XH44" i="24"/>
  <c r="SL44" i="24"/>
  <c r="TV44" i="24"/>
  <c r="WP44" i="24"/>
  <c r="TP44" i="24"/>
  <c r="SX44" i="24"/>
  <c r="SF44" i="24"/>
  <c r="QD44" i="24"/>
  <c r="QS44" i="24"/>
  <c r="XT44" i="24"/>
  <c r="QY44" i="24"/>
  <c r="UK44" i="24"/>
  <c r="RK44" i="24"/>
  <c r="RQ44" i="24"/>
  <c r="RR44" i="24" s="1"/>
  <c r="TJ44" i="24"/>
  <c r="TD44" i="24"/>
  <c r="RB44" i="24"/>
  <c r="RH44" i="24"/>
  <c r="VF44" i="24"/>
  <c r="QP44" i="24"/>
  <c r="PU44" i="24"/>
  <c r="ACF44" i="24"/>
  <c r="CE48" i="24"/>
  <c r="CF48" i="24" s="1"/>
  <c r="CB48" i="24"/>
  <c r="CC48" i="24" s="1"/>
  <c r="ZR44" i="24"/>
  <c r="DK45" i="24"/>
  <c r="JO46" i="24"/>
  <c r="AMK46" i="24"/>
  <c r="AHG35" i="24"/>
  <c r="ZE36" i="24"/>
  <c r="LS38" i="24"/>
  <c r="JN38" i="24"/>
  <c r="ABS37" i="24"/>
  <c r="AAN38" i="24"/>
  <c r="FY39" i="24"/>
  <c r="AAN39" i="24" s="1"/>
  <c r="JW38" i="24"/>
  <c r="ABV37" i="24"/>
  <c r="LT39" i="24"/>
  <c r="AFA39" i="24" s="1"/>
  <c r="CX39" i="24"/>
  <c r="AJB39" i="24" s="1"/>
  <c r="CY39" i="24" s="1"/>
  <c r="ZN39" i="24" s="1"/>
  <c r="AMJ46" i="24"/>
  <c r="FG39" i="24"/>
  <c r="AAH38" i="24"/>
  <c r="EX39" i="24"/>
  <c r="AAE38" i="24"/>
  <c r="JK38" i="24"/>
  <c r="ABR37" i="24"/>
  <c r="AAF38" i="24"/>
  <c r="FA39" i="24"/>
  <c r="ADL39" i="24" s="1"/>
  <c r="AJZ39" i="24"/>
  <c r="FV39" i="24" s="1"/>
  <c r="AJZ40" i="24"/>
  <c r="GE39" i="24"/>
  <c r="AAP39" i="24" s="1"/>
  <c r="AAP38" i="24"/>
  <c r="JT38" i="24"/>
  <c r="ABU37" i="24"/>
  <c r="ZH38" i="24"/>
  <c r="CG39" i="24"/>
  <c r="NA47" i="24"/>
  <c r="MY47" i="24"/>
  <c r="AMJ47" i="24" s="1"/>
  <c r="GC40" i="24"/>
  <c r="CN41" i="24"/>
  <c r="CW40" i="24"/>
  <c r="CX40" i="24" s="1"/>
  <c r="FW40" i="24"/>
  <c r="FX40" i="24" s="1"/>
  <c r="CO40" i="24"/>
  <c r="AIY40" i="24" s="1"/>
  <c r="CP40" i="24" s="1"/>
  <c r="ZK40" i="24" s="1"/>
  <c r="AKB39" i="24"/>
  <c r="GB39" i="24" s="1"/>
  <c r="AKB40" i="24"/>
  <c r="AAM38" i="24"/>
  <c r="ZG37" i="24"/>
  <c r="ZD37" i="24"/>
  <c r="JH38" i="24"/>
  <c r="ABQ37" i="24"/>
  <c r="ZJ38" i="24"/>
  <c r="CM39" i="24"/>
  <c r="ACM36" i="24"/>
  <c r="AAC38" i="24"/>
  <c r="ER39" i="24"/>
  <c r="ZY38" i="24"/>
  <c r="EF39" i="24"/>
  <c r="LQ39" i="24"/>
  <c r="LO39" i="24"/>
  <c r="AHX36" i="24" a="1"/>
  <c r="AHX36" i="24" s="1"/>
  <c r="AIA36" i="24" a="1"/>
  <c r="AIA36" i="24" s="1"/>
  <c r="AHZ36" i="24" a="1"/>
  <c r="AHZ36" i="24" s="1"/>
  <c r="AHY36" i="24" a="1"/>
  <c r="AHY36" i="24" s="1"/>
  <c r="AHW36" i="24" a="1"/>
  <c r="AHW36" i="24" s="1"/>
  <c r="AIB36" i="24" a="1"/>
  <c r="AIB36" i="24" s="1"/>
  <c r="MT40" i="24"/>
  <c r="ACU39" i="24"/>
  <c r="ZI38" i="24"/>
  <c r="CJ39" i="24"/>
  <c r="ACW37" i="24"/>
  <c r="MZ38" i="24"/>
  <c r="ACK37" i="24"/>
  <c r="LP38" i="24"/>
  <c r="AOD49" i="24"/>
  <c r="MR49" i="24" s="1"/>
  <c r="AFI49" i="24" s="1"/>
  <c r="MW39" i="24"/>
  <c r="ACV38" i="24"/>
  <c r="MX48" i="24"/>
  <c r="AFK48" i="24" s="1"/>
  <c r="MU48" i="24"/>
  <c r="MS48" i="24"/>
  <c r="AMH48" i="24" s="1"/>
  <c r="AAO38" i="24"/>
  <c r="ZZ38" i="24"/>
  <c r="EI39" i="24"/>
  <c r="ABG38" i="24"/>
  <c r="ID39" i="24"/>
  <c r="NC38" i="24"/>
  <c r="ACX37" i="24"/>
  <c r="ALZ37" i="24"/>
  <c r="LV37" i="24" s="1"/>
  <c r="ALZ38" i="24"/>
  <c r="AAD38" i="24"/>
  <c r="EU39" i="24"/>
  <c r="ABT37" i="24"/>
  <c r="JQ38" i="24"/>
  <c r="MK44" i="24"/>
  <c r="ACR43" i="24"/>
  <c r="MH45" i="24"/>
  <c r="ACQ44" i="24"/>
  <c r="HF46" i="24"/>
  <c r="AAY46" i="24" s="1"/>
  <c r="JE43" i="24"/>
  <c r="ABP42" i="24"/>
  <c r="ABN44" i="24"/>
  <c r="IY45" i="24"/>
  <c r="JR48" i="24"/>
  <c r="AEI48" i="24" s="1"/>
  <c r="FB48" i="24"/>
  <c r="AJU46" i="24"/>
  <c r="AKT46" i="24"/>
  <c r="ALI46" i="24"/>
  <c r="AAJ45" i="24"/>
  <c r="FM46" i="24"/>
  <c r="CF47" i="24"/>
  <c r="AIV47" i="24" s="1"/>
  <c r="FE47" i="24"/>
  <c r="FF47" i="24" s="1"/>
  <c r="ED47" i="24"/>
  <c r="EE47" i="24" s="1"/>
  <c r="AJL47" i="24" s="1"/>
  <c r="AAK45" i="24"/>
  <c r="FP46" i="24"/>
  <c r="AAI45" i="24"/>
  <c r="FJ46" i="24"/>
  <c r="ABM44" i="24"/>
  <c r="IV45" i="24"/>
  <c r="AIU47" i="24"/>
  <c r="CD47" i="24" s="1"/>
  <c r="JF47" i="24"/>
  <c r="AEE47" i="24" s="1"/>
  <c r="EY47" i="24"/>
  <c r="EZ47" i="24" s="1"/>
  <c r="AJS47" i="24" s="1"/>
  <c r="EG47" i="24"/>
  <c r="EH47" i="24" s="1"/>
  <c r="AJM47" i="24" s="1"/>
  <c r="AAL44" i="24"/>
  <c r="FS45" i="24"/>
  <c r="ACC40" i="24"/>
  <c r="KR41" i="24"/>
  <c r="JR47" i="24"/>
  <c r="AEI47" i="24" s="1"/>
  <c r="EP47" i="24"/>
  <c r="EQ47" i="24" s="1"/>
  <c r="AJP47" i="24" s="1"/>
  <c r="EV47" i="24"/>
  <c r="EW47" i="24" s="1"/>
  <c r="AJR47" i="24" s="1"/>
  <c r="AAQ45" i="24"/>
  <c r="GH46" i="24"/>
  <c r="ALF46" i="24"/>
  <c r="ACD40" i="24"/>
  <c r="KU41" i="24"/>
  <c r="JL47" i="24"/>
  <c r="AEG47" i="24" s="1"/>
  <c r="FB47" i="24"/>
  <c r="ES47" i="24"/>
  <c r="ET47" i="24" s="1"/>
  <c r="AJQ47" i="24" s="1"/>
  <c r="ABK44" i="24"/>
  <c r="IP45" i="24"/>
  <c r="ALH46" i="24"/>
  <c r="HU44" i="24"/>
  <c r="ABD43" i="24"/>
  <c r="IG45" i="24"/>
  <c r="ABH44" i="24"/>
  <c r="HI44" i="24"/>
  <c r="AAZ43" i="24"/>
  <c r="LL46" i="24"/>
  <c r="ALW46" i="24" s="1"/>
  <c r="LM46" i="24" s="1"/>
  <c r="ACJ46" i="24" s="1"/>
  <c r="GQ46" i="24"/>
  <c r="AAT46" i="24" s="1"/>
  <c r="GZ45" i="24"/>
  <c r="AAW45" i="24" s="1"/>
  <c r="GN45" i="24"/>
  <c r="AAS45" i="24" s="1"/>
  <c r="MQ55" i="24"/>
  <c r="ACT54" i="24"/>
  <c r="MN54" i="24"/>
  <c r="ACS53" i="24"/>
  <c r="KF54" i="24"/>
  <c r="ABY53" i="24"/>
  <c r="KC53" i="24"/>
  <c r="ABX52" i="24"/>
  <c r="NL54" i="24"/>
  <c r="ADA53" i="24"/>
  <c r="JZ54" i="24"/>
  <c r="ABW53" i="24"/>
  <c r="NO54" i="24"/>
  <c r="ADB53" i="24"/>
  <c r="EO54" i="24"/>
  <c r="AAB54" i="24" s="1"/>
  <c r="EL54" i="24"/>
  <c r="AAA54" i="24" s="1"/>
  <c r="DZ45" i="24"/>
  <c r="ZW45" i="24" s="1"/>
  <c r="HR46" i="24"/>
  <c r="HX45" i="24"/>
  <c r="ABE45" i="24" s="1"/>
  <c r="ALP45" i="24"/>
  <c r="GV46" i="24"/>
  <c r="GM46" i="24"/>
  <c r="LF46" i="24"/>
  <c r="ALU46" i="24" s="1"/>
  <c r="LG46" i="24" s="1"/>
  <c r="ACH46" i="24" s="1"/>
  <c r="KZ45" i="24"/>
  <c r="ALS45" i="24" s="1"/>
  <c r="LA45" i="24" s="1"/>
  <c r="LC45" i="24"/>
  <c r="ALT45" i="24" s="1"/>
  <c r="LD45" i="24" s="1"/>
  <c r="ACG45" i="24" s="1"/>
  <c r="MD45" i="24"/>
  <c r="AMC45" i="24" s="1"/>
  <c r="ME45" i="24" s="1"/>
  <c r="ACP45" i="24" s="1"/>
  <c r="AKH46" i="24"/>
  <c r="GT46" i="24" s="1"/>
  <c r="AAU46" i="24" s="1"/>
  <c r="AKK46" i="24"/>
  <c r="HC46" i="24" s="1"/>
  <c r="AAX46" i="24" s="1"/>
  <c r="GY46" i="24"/>
  <c r="AKJ46" i="24" s="1"/>
  <c r="HZ46" i="24"/>
  <c r="CV45" i="24"/>
  <c r="ZM45" i="24" s="1"/>
  <c r="AMP45" i="24"/>
  <c r="AJC45" i="24"/>
  <c r="CZ46" i="24"/>
  <c r="IO54" i="24"/>
  <c r="AKX54" i="24" s="1"/>
  <c r="IX53" i="24"/>
  <c r="ALA53" i="24" s="1"/>
  <c r="HB47" i="24"/>
  <c r="AKK47" i="24" s="1"/>
  <c r="HQ47" i="24"/>
  <c r="AKP47" i="24" s="1"/>
  <c r="GS47" i="24"/>
  <c r="AKH47" i="24" s="1"/>
  <c r="GJ47" i="24"/>
  <c r="AKE47" i="24" s="1"/>
  <c r="GK47" i="24" s="1"/>
  <c r="AAR47" i="24" s="1"/>
  <c r="HW47" i="24"/>
  <c r="AKR47" i="24" s="1"/>
  <c r="HN47" i="24"/>
  <c r="GP47" i="24"/>
  <c r="AKG47" i="24" s="1"/>
  <c r="HE47" i="24"/>
  <c r="AKL47" i="24" s="1"/>
  <c r="HK47" i="24"/>
  <c r="AKN47" i="24" s="1"/>
  <c r="HL47" i="24" s="1"/>
  <c r="ABA47" i="24" s="1"/>
  <c r="LO46" i="24"/>
  <c r="KH46" i="24"/>
  <c r="ALM46" i="24" s="1"/>
  <c r="KI46" i="24" s="1"/>
  <c r="ABZ46" i="24" s="1"/>
  <c r="LU46" i="24"/>
  <c r="KW46" i="24"/>
  <c r="ALR46" i="24" s="1"/>
  <c r="KX46" i="24" s="1"/>
  <c r="ACE46" i="24" s="1"/>
  <c r="KN46" i="24"/>
  <c r="ALO46" i="24" s="1"/>
  <c r="KO46" i="24" s="1"/>
  <c r="ACB46" i="24" s="1"/>
  <c r="MA46" i="24"/>
  <c r="AMB46" i="24" s="1"/>
  <c r="MB46" i="24" s="1"/>
  <c r="ACO46" i="24" s="1"/>
  <c r="LI46" i="24"/>
  <c r="ALV46" i="24" s="1"/>
  <c r="LJ46" i="24" s="1"/>
  <c r="ACI46" i="24" s="1"/>
  <c r="KK46" i="24"/>
  <c r="ALN46" i="24" s="1"/>
  <c r="KL46" i="24" s="1"/>
  <c r="ACA46" i="24" s="1"/>
  <c r="CI47" i="24"/>
  <c r="AIW47" i="24" s="1"/>
  <c r="EC43" i="24"/>
  <c r="ZX43" i="24" s="1"/>
  <c r="EB46" i="24"/>
  <c r="CL47" i="24"/>
  <c r="AIX47" i="24" s="1"/>
  <c r="CA47" i="24"/>
  <c r="DB42" i="24"/>
  <c r="ZO42" i="24" s="1"/>
  <c r="ANC49" i="24"/>
  <c r="AOD50" i="24" s="1"/>
  <c r="MR50" i="24" s="1"/>
  <c r="AFI50" i="24" s="1"/>
  <c r="AND51" i="24"/>
  <c r="ANF52" i="24" s="1"/>
  <c r="ANH51" i="24"/>
  <c r="CS46" i="24"/>
  <c r="ZL46" i="24" s="1"/>
  <c r="ANI49" i="24"/>
  <c r="ANE49" i="24"/>
  <c r="ANG49" i="24"/>
  <c r="ANJ49" i="24"/>
  <c r="CH49" i="24" s="1"/>
  <c r="CH48" i="24"/>
  <c r="CK48" i="24"/>
  <c r="DN46" i="24"/>
  <c r="ZS46" i="24" s="1"/>
  <c r="DQ47" i="24"/>
  <c r="ZT47" i="24" s="1"/>
  <c r="NE45" i="24"/>
  <c r="AML45" i="24" s="1"/>
  <c r="NF45" i="24" s="1"/>
  <c r="ACY45" i="24" s="1"/>
  <c r="DW46" i="24"/>
  <c r="ZV46" i="24" s="1"/>
  <c r="DT48" i="24"/>
  <c r="ZU48" i="24" s="1"/>
  <c r="DH48" i="24"/>
  <c r="ZQ48" i="24" s="1"/>
  <c r="DE47" i="24"/>
  <c r="AIT44" i="24"/>
  <c r="AMY47" i="24"/>
  <c r="AIH63" i="24"/>
  <c r="AIH64" i="24" s="1"/>
  <c r="AF151" i="17" l="1" a="1"/>
  <c r="AF151" i="17" s="1"/>
  <c r="QH44" i="24"/>
  <c r="AGN44" i="24"/>
  <c r="GD40" i="24"/>
  <c r="ADD40" i="24"/>
  <c r="QQ44" i="24"/>
  <c r="AGQ44" i="24"/>
  <c r="MV48" i="24"/>
  <c r="AMI48" i="24" s="1"/>
  <c r="AFJ48" i="24"/>
  <c r="JP46" i="24"/>
  <c r="ALG46" i="24" s="1"/>
  <c r="AEH46" i="24"/>
  <c r="QZ44" i="24"/>
  <c r="AGT44" i="24"/>
  <c r="OL59" i="24"/>
  <c r="AFX59" i="24"/>
  <c r="NB47" i="24"/>
  <c r="AMK47" i="24" s="1"/>
  <c r="AFL47" i="24"/>
  <c r="RI44" i="24"/>
  <c r="AGW44" i="24"/>
  <c r="PS44" i="24"/>
  <c r="AGI44" i="24"/>
  <c r="RC44" i="24"/>
  <c r="AGU44" i="24"/>
  <c r="QT44" i="24"/>
  <c r="AGR44" i="24"/>
  <c r="QK44" i="24"/>
  <c r="AGO44" i="24"/>
  <c r="QE44" i="24"/>
  <c r="AGM44" i="24"/>
  <c r="LR39" i="24"/>
  <c r="AEZ39" i="24"/>
  <c r="QW44" i="24"/>
  <c r="AGS44" i="24"/>
  <c r="RF44" i="24"/>
  <c r="AGV44" i="24"/>
  <c r="QZ45" i="24"/>
  <c r="AGT45" i="24"/>
  <c r="PV44" i="24"/>
  <c r="AGJ44" i="24"/>
  <c r="RL44" i="24"/>
  <c r="AGX44" i="24"/>
  <c r="QN44" i="24"/>
  <c r="AGP44" i="24"/>
  <c r="TS44" i="24"/>
  <c r="TT44" i="24" s="1"/>
  <c r="TQ44" i="24"/>
  <c r="UN44" i="24"/>
  <c r="UO44" i="24" s="1"/>
  <c r="UI44" i="24"/>
  <c r="YM45" i="24"/>
  <c r="YO45" i="24"/>
  <c r="YP45" i="24" s="1"/>
  <c r="UL44" i="24"/>
  <c r="UQ44" i="24"/>
  <c r="UR44" i="24" s="1"/>
  <c r="WS44" i="24"/>
  <c r="WT44" i="24" s="1"/>
  <c r="WQ44" i="24"/>
  <c r="SS44" i="24"/>
  <c r="SU44" i="24"/>
  <c r="SV44" i="24" s="1"/>
  <c r="SG45" i="24"/>
  <c r="SI45" i="24"/>
  <c r="SJ45" i="24" s="1"/>
  <c r="VG44" i="24"/>
  <c r="VI44" i="24"/>
  <c r="VJ44" i="24" s="1"/>
  <c r="TW44" i="24"/>
  <c r="TY44" i="24"/>
  <c r="TZ44" i="24" s="1"/>
  <c r="UQ43" i="24"/>
  <c r="UR43" i="24" s="1"/>
  <c r="UL43" i="24"/>
  <c r="WG44" i="24"/>
  <c r="WH44" i="24" s="1"/>
  <c r="WE44" i="24"/>
  <c r="XW44" i="24"/>
  <c r="XX44" i="24" s="1"/>
  <c r="XU44" i="24"/>
  <c r="SO44" i="24"/>
  <c r="SP44" i="24" s="1"/>
  <c r="SM44" i="24"/>
  <c r="XO44" i="24"/>
  <c r="XQ44" i="24"/>
  <c r="XR44" i="24" s="1"/>
  <c r="OB61" i="24"/>
  <c r="OK60" i="24"/>
  <c r="OC60" i="24"/>
  <c r="XK44" i="24"/>
  <c r="XL44" i="24" s="1"/>
  <c r="XI44" i="24"/>
  <c r="SC44" i="24"/>
  <c r="SD44" i="24" s="1"/>
  <c r="SA44" i="24"/>
  <c r="TA44" i="24"/>
  <c r="TB44" i="24" s="1"/>
  <c r="SY44" i="24"/>
  <c r="TE44" i="24"/>
  <c r="TG44" i="24"/>
  <c r="TH44" i="24" s="1"/>
  <c r="XC44" i="24"/>
  <c r="XE44" i="24"/>
  <c r="XF44" i="24" s="1"/>
  <c r="RW44" i="24"/>
  <c r="RX44" i="24" s="1"/>
  <c r="RU44" i="24"/>
  <c r="VA44" i="24"/>
  <c r="VC44" i="24"/>
  <c r="VD44" i="24" s="1"/>
  <c r="WA44" i="24"/>
  <c r="WB44" i="24" s="1"/>
  <c r="VY44" i="24"/>
  <c r="TK44" i="24"/>
  <c r="TM44" i="24"/>
  <c r="TN44" i="24" s="1"/>
  <c r="SI44" i="24"/>
  <c r="SJ44" i="24" s="1"/>
  <c r="SG44" i="24"/>
  <c r="UW44" i="24"/>
  <c r="UX44" i="24" s="1"/>
  <c r="UU44" i="24"/>
  <c r="QS45" i="24"/>
  <c r="PR45" i="24"/>
  <c r="UT45" i="24"/>
  <c r="UK45" i="24"/>
  <c r="XN45" i="24"/>
  <c r="UH45" i="24"/>
  <c r="QV45" i="24"/>
  <c r="XT45" i="24"/>
  <c r="QD45" i="24"/>
  <c r="QJ45" i="24"/>
  <c r="VF45" i="24"/>
  <c r="RH45" i="24"/>
  <c r="RN45" i="24"/>
  <c r="RO45" i="24" s="1"/>
  <c r="XB45" i="24"/>
  <c r="RZ45" i="24"/>
  <c r="RB45" i="24"/>
  <c r="RQ45" i="24"/>
  <c r="RR45" i="24" s="1"/>
  <c r="VX45" i="24"/>
  <c r="RT45" i="24"/>
  <c r="TV45" i="24"/>
  <c r="WP45" i="24"/>
  <c r="TP45" i="24"/>
  <c r="SR45" i="24"/>
  <c r="WV46" i="24"/>
  <c r="SR46" i="24"/>
  <c r="WD46" i="24"/>
  <c r="YL46" i="24"/>
  <c r="QY46" i="24"/>
  <c r="UB46" i="24"/>
  <c r="SX45" i="24"/>
  <c r="WV44" i="24"/>
  <c r="QM45" i="24"/>
  <c r="PU45" i="24"/>
  <c r="RK45" i="24"/>
  <c r="RE45" i="24"/>
  <c r="XH45" i="24"/>
  <c r="TD45" i="24"/>
  <c r="SL45" i="24"/>
  <c r="UB45" i="24"/>
  <c r="TJ45" i="24"/>
  <c r="WD45" i="24"/>
  <c r="UZ45" i="24"/>
  <c r="QP45" i="24"/>
  <c r="QG45" i="24"/>
  <c r="CE49" i="24"/>
  <c r="CB49" i="24"/>
  <c r="CC49" i="24" s="1"/>
  <c r="ACF45" i="24"/>
  <c r="EG48" i="24"/>
  <c r="EH48" i="24" s="1"/>
  <c r="JL48" i="24"/>
  <c r="AEG48" i="24" s="1"/>
  <c r="ZR45" i="24"/>
  <c r="DK46" i="24"/>
  <c r="AIU48" i="24"/>
  <c r="CD48" i="24" s="1"/>
  <c r="AHG36" i="24"/>
  <c r="ED48" i="24"/>
  <c r="EE48" i="24" s="1"/>
  <c r="AJL48" i="24" s="1"/>
  <c r="EV48" i="24"/>
  <c r="EW48" i="24" s="1"/>
  <c r="AJR48" i="24" s="1"/>
  <c r="AJB40" i="24"/>
  <c r="CY40" i="24" s="1"/>
  <c r="ZN40" i="24" s="1"/>
  <c r="ACM37" i="24"/>
  <c r="LV38" i="24"/>
  <c r="AAM39" i="24"/>
  <c r="FV40" i="24"/>
  <c r="AAO39" i="24"/>
  <c r="GB40" i="24"/>
  <c r="MX50" i="24"/>
  <c r="AFK50" i="24" s="1"/>
  <c r="MU50" i="24"/>
  <c r="MS50" i="24"/>
  <c r="ACK38" i="24"/>
  <c r="ZY39" i="24"/>
  <c r="EF40" i="24"/>
  <c r="JW39" i="24"/>
  <c r="ABV38" i="24"/>
  <c r="ABT38" i="24"/>
  <c r="JQ39" i="24"/>
  <c r="AAE39" i="24"/>
  <c r="EX40" i="24"/>
  <c r="ZH39" i="24"/>
  <c r="CG40" i="24"/>
  <c r="JH39" i="24"/>
  <c r="ABQ38" i="24"/>
  <c r="AAD39" i="24"/>
  <c r="EU40" i="24"/>
  <c r="NC39" i="24"/>
  <c r="ACX38" i="24"/>
  <c r="AAC39" i="24"/>
  <c r="ER40" i="24"/>
  <c r="ZE37" i="24"/>
  <c r="FA40" i="24"/>
  <c r="ADL40" i="24" s="1"/>
  <c r="AAF39" i="24"/>
  <c r="AAH39" i="24"/>
  <c r="FG40" i="24"/>
  <c r="ABG39" i="24"/>
  <c r="ID40" i="24"/>
  <c r="NA48" i="24"/>
  <c r="MY48" i="24"/>
  <c r="AMJ48" i="24" s="1"/>
  <c r="ZI39" i="24"/>
  <c r="CJ40" i="24"/>
  <c r="ZG38" i="24"/>
  <c r="ZD38" i="24"/>
  <c r="AKA40" i="24"/>
  <c r="FY40" i="24" s="1"/>
  <c r="AKA41" i="24"/>
  <c r="AHY37" i="24" a="1"/>
  <c r="AHY37" i="24" s="1"/>
  <c r="AHZ37" i="24" a="1"/>
  <c r="AHZ37" i="24" s="1"/>
  <c r="AIB37" i="24" a="1"/>
  <c r="AIB37" i="24" s="1"/>
  <c r="AIA37" i="24" a="1"/>
  <c r="AIA37" i="24" s="1"/>
  <c r="AHW37" i="24" a="1"/>
  <c r="AHW37" i="24" s="1"/>
  <c r="AHX37" i="24" a="1"/>
  <c r="AHX37" i="24" s="1"/>
  <c r="JT39" i="24"/>
  <c r="ABU38" i="24"/>
  <c r="JN39" i="24"/>
  <c r="ABS38" i="24"/>
  <c r="ZZ39" i="24"/>
  <c r="EI40" i="24"/>
  <c r="MW40" i="24"/>
  <c r="ACV39" i="24"/>
  <c r="ALX39" i="24"/>
  <c r="LP39" i="24" s="1"/>
  <c r="ALX40" i="24"/>
  <c r="LN41" i="24"/>
  <c r="AEY41" i="24" s="1"/>
  <c r="CN42" i="24"/>
  <c r="CW41" i="24"/>
  <c r="FZ41" i="24"/>
  <c r="FT41" i="24"/>
  <c r="FU41" i="24" s="1"/>
  <c r="CO41" i="24"/>
  <c r="AIY41" i="24" s="1"/>
  <c r="CP41" i="24" s="1"/>
  <c r="ZK41" i="24" s="1"/>
  <c r="JK39" i="24"/>
  <c r="ABR38" i="24"/>
  <c r="LW39" i="24"/>
  <c r="AFB39" i="24" s="1"/>
  <c r="LU39" i="24"/>
  <c r="ACW38" i="24"/>
  <c r="MZ39" i="24"/>
  <c r="MU49" i="24"/>
  <c r="AFJ49" i="24" s="1"/>
  <c r="MS49" i="24"/>
  <c r="AMH49" i="24" s="1"/>
  <c r="MT41" i="24"/>
  <c r="ACU40" i="24"/>
  <c r="ALY39" i="24"/>
  <c r="LS39" i="24" s="1"/>
  <c r="ALY40" i="24"/>
  <c r="ZJ39" i="24"/>
  <c r="CM40" i="24"/>
  <c r="AKC40" i="24"/>
  <c r="GE40" i="24" s="1"/>
  <c r="AKC41" i="24"/>
  <c r="HF47" i="24"/>
  <c r="AAY47" i="24" s="1"/>
  <c r="GQ47" i="24"/>
  <c r="AAT47" i="24" s="1"/>
  <c r="MH46" i="24"/>
  <c r="ACQ45" i="24"/>
  <c r="MK45" i="24"/>
  <c r="ACR44" i="24"/>
  <c r="AIV48" i="24"/>
  <c r="DA46" i="24"/>
  <c r="AJC46" i="24" s="1"/>
  <c r="KP46" i="24"/>
  <c r="CF49" i="24"/>
  <c r="AIV49" i="24" s="1"/>
  <c r="FE49" i="24"/>
  <c r="FF49" i="24" s="1"/>
  <c r="ED49" i="24"/>
  <c r="EE49" i="24" s="1"/>
  <c r="AJL49" i="24" s="1"/>
  <c r="JU47" i="24"/>
  <c r="JS47" i="24"/>
  <c r="ALH47" i="24" s="1"/>
  <c r="ABM45" i="24"/>
  <c r="IV46" i="24"/>
  <c r="HI45" i="24"/>
  <c r="AAZ44" i="24"/>
  <c r="ABN45" i="24"/>
  <c r="IY46" i="24"/>
  <c r="JO48" i="24"/>
  <c r="JM48" i="24"/>
  <c r="CL48" i="24"/>
  <c r="AIX48" i="24" s="1"/>
  <c r="EY48" i="24"/>
  <c r="EZ48" i="24" s="1"/>
  <c r="AJS48" i="24" s="1"/>
  <c r="ES48" i="24"/>
  <c r="ET48" i="24" s="1"/>
  <c r="AJQ48" i="24" s="1"/>
  <c r="JO47" i="24"/>
  <c r="JM47" i="24"/>
  <c r="ALF47" i="24" s="1"/>
  <c r="GH47" i="24"/>
  <c r="AAQ46" i="24"/>
  <c r="ACC41" i="24"/>
  <c r="KR42" i="24"/>
  <c r="AAI46" i="24"/>
  <c r="FJ47" i="24"/>
  <c r="FE48" i="24"/>
  <c r="FF48" i="24" s="1"/>
  <c r="EP48" i="24"/>
  <c r="EQ48" i="24" s="1"/>
  <c r="AJP48" i="24" s="1"/>
  <c r="IG46" i="24"/>
  <c r="ABH45" i="24"/>
  <c r="JL49" i="24"/>
  <c r="AEG49" i="24" s="1"/>
  <c r="FB49" i="24"/>
  <c r="ES49" i="24"/>
  <c r="ET49" i="24" s="1"/>
  <c r="AAL45" i="24"/>
  <c r="FS46" i="24"/>
  <c r="AKT47" i="24"/>
  <c r="AJU47" i="24"/>
  <c r="AAJ46" i="24"/>
  <c r="FM47" i="24"/>
  <c r="AJM48" i="24"/>
  <c r="JE44" i="24"/>
  <c r="ABP43" i="24"/>
  <c r="ABD44" i="24"/>
  <c r="HU45" i="24"/>
  <c r="ACD41" i="24"/>
  <c r="KU42" i="24"/>
  <c r="JU48" i="24"/>
  <c r="JS48" i="24"/>
  <c r="ABK45" i="24"/>
  <c r="IP46" i="24"/>
  <c r="JI47" i="24"/>
  <c r="JG47" i="24"/>
  <c r="AAK46" i="24"/>
  <c r="FP47" i="24"/>
  <c r="GZ46" i="24"/>
  <c r="AAW46" i="24" s="1"/>
  <c r="MN55" i="24"/>
  <c r="ACS54" i="24"/>
  <c r="KC54" i="24"/>
  <c r="ABX53" i="24"/>
  <c r="KF55" i="24"/>
  <c r="ABY54" i="24"/>
  <c r="MQ56" i="24"/>
  <c r="ACT55" i="24"/>
  <c r="NO55" i="24"/>
  <c r="ADB54" i="24"/>
  <c r="LL47" i="24"/>
  <c r="ALW47" i="24" s="1"/>
  <c r="LM47" i="24" s="1"/>
  <c r="ACJ47" i="24" s="1"/>
  <c r="ABC46" i="24"/>
  <c r="NL55" i="24"/>
  <c r="ADA54" i="24"/>
  <c r="JZ55" i="24"/>
  <c r="ABW54" i="24"/>
  <c r="EL55" i="24"/>
  <c r="AAA55" i="24" s="1"/>
  <c r="EO55" i="24"/>
  <c r="AAB55" i="24" s="1"/>
  <c r="DZ46" i="24"/>
  <c r="ZW46" i="24" s="1"/>
  <c r="HR47" i="24"/>
  <c r="ABC47" i="24" s="1"/>
  <c r="HC47" i="24"/>
  <c r="AAX47" i="24" s="1"/>
  <c r="HX46" i="24"/>
  <c r="ABE46" i="24" s="1"/>
  <c r="LR46" i="24"/>
  <c r="GT47" i="24"/>
  <c r="AAU47" i="24" s="1"/>
  <c r="GV47" i="24"/>
  <c r="AKI47" i="24" s="1"/>
  <c r="GM47" i="24"/>
  <c r="AKF47" i="24" s="1"/>
  <c r="LC46" i="24"/>
  <c r="ALT46" i="24" s="1"/>
  <c r="LD46" i="24" s="1"/>
  <c r="ACG46" i="24" s="1"/>
  <c r="MD46" i="24"/>
  <c r="AMC46" i="24" s="1"/>
  <c r="ME46" i="24" s="1"/>
  <c r="ACP46" i="24" s="1"/>
  <c r="GY47" i="24"/>
  <c r="AKJ47" i="24" s="1"/>
  <c r="HZ47" i="24"/>
  <c r="AKS46" i="24"/>
  <c r="IA46" i="24" s="1"/>
  <c r="ABF46" i="24" s="1"/>
  <c r="KZ46" i="24"/>
  <c r="ALS46" i="24" s="1"/>
  <c r="LA46" i="24" s="1"/>
  <c r="AKO47" i="24"/>
  <c r="HO47" i="24" s="1"/>
  <c r="ABB47" i="24" s="1"/>
  <c r="AKF46" i="24"/>
  <c r="GN46" i="24" s="1"/>
  <c r="LF47" i="24"/>
  <c r="ALU47" i="24" s="1"/>
  <c r="LG47" i="24" s="1"/>
  <c r="ACH47" i="24" s="1"/>
  <c r="AKI46" i="24"/>
  <c r="GW46" i="24" s="1"/>
  <c r="AAV46" i="24" s="1"/>
  <c r="AMP46" i="24"/>
  <c r="CV46" i="24"/>
  <c r="ZM46" i="24" s="1"/>
  <c r="CZ47" i="24"/>
  <c r="IO55" i="24"/>
  <c r="AKX55" i="24" s="1"/>
  <c r="IX54" i="24"/>
  <c r="ALA54" i="24" s="1"/>
  <c r="HK48" i="24"/>
  <c r="AKN48" i="24" s="1"/>
  <c r="HL48" i="24" s="1"/>
  <c r="ABA48" i="24" s="1"/>
  <c r="HB48" i="24"/>
  <c r="AKK48" i="24" s="1"/>
  <c r="HQ48" i="24"/>
  <c r="AKP48" i="24" s="1"/>
  <c r="GS48" i="24"/>
  <c r="AKH48" i="24" s="1"/>
  <c r="GJ48" i="24"/>
  <c r="AKE48" i="24" s="1"/>
  <c r="GK48" i="24" s="1"/>
  <c r="AAR48" i="24" s="1"/>
  <c r="HN48" i="24"/>
  <c r="AKO48" i="24" s="1"/>
  <c r="GP48" i="24"/>
  <c r="AKG48" i="24" s="1"/>
  <c r="HW48" i="24"/>
  <c r="AKR48" i="24" s="1"/>
  <c r="HE48" i="24"/>
  <c r="AKL48" i="24" s="1"/>
  <c r="LI47" i="24"/>
  <c r="ALV47" i="24" s="1"/>
  <c r="LJ47" i="24" s="1"/>
  <c r="ACI47" i="24" s="1"/>
  <c r="KK47" i="24"/>
  <c r="ALN47" i="24" s="1"/>
  <c r="KL47" i="24" s="1"/>
  <c r="ACA47" i="24" s="1"/>
  <c r="KH47" i="24"/>
  <c r="ALM47" i="24" s="1"/>
  <c r="KI47" i="24" s="1"/>
  <c r="ABZ47" i="24" s="1"/>
  <c r="KN47" i="24"/>
  <c r="ALO47" i="24" s="1"/>
  <c r="KO47" i="24" s="1"/>
  <c r="ACB47" i="24" s="1"/>
  <c r="MA47" i="24"/>
  <c r="AMB47" i="24" s="1"/>
  <c r="MB47" i="24" s="1"/>
  <c r="ACO47" i="24" s="1"/>
  <c r="KW47" i="24"/>
  <c r="ALR47" i="24" s="1"/>
  <c r="KX47" i="24" s="1"/>
  <c r="ACE47" i="24" s="1"/>
  <c r="CI49" i="24"/>
  <c r="ANC50" i="24"/>
  <c r="ANI50" i="24"/>
  <c r="CB50" i="24" s="1"/>
  <c r="CC50" i="24" s="1"/>
  <c r="ANJ50" i="24"/>
  <c r="CH50" i="24" s="1"/>
  <c r="ANE50" i="24"/>
  <c r="EB47" i="24"/>
  <c r="CI48" i="24"/>
  <c r="CA48" i="24"/>
  <c r="ANG50" i="24"/>
  <c r="DB43" i="24"/>
  <c r="ZO43" i="24" s="1"/>
  <c r="EC44" i="24"/>
  <c r="ZX44" i="24" s="1"/>
  <c r="CS47" i="24"/>
  <c r="ANH52" i="24"/>
  <c r="CK49" i="24"/>
  <c r="AND52" i="24"/>
  <c r="DN47" i="24"/>
  <c r="ZS47" i="24" s="1"/>
  <c r="DT49" i="24"/>
  <c r="ZU49" i="24" s="1"/>
  <c r="DE48" i="24"/>
  <c r="DQ48" i="24"/>
  <c r="ZT48" i="24" s="1"/>
  <c r="DH49" i="24"/>
  <c r="ZQ49" i="24" s="1"/>
  <c r="NE46" i="24"/>
  <c r="AML46" i="24" s="1"/>
  <c r="NF46" i="24" s="1"/>
  <c r="ACY46" i="24" s="1"/>
  <c r="DW47" i="24"/>
  <c r="ZV47" i="24" s="1"/>
  <c r="AIT45" i="24"/>
  <c r="AMY48" i="24"/>
  <c r="AIH65" i="24"/>
  <c r="AF152" i="17" l="1" a="1"/>
  <c r="AF152" i="17" s="1"/>
  <c r="MV50" i="24"/>
  <c r="AFJ50" i="24"/>
  <c r="PV45" i="24"/>
  <c r="AGJ45" i="24"/>
  <c r="QE45" i="24"/>
  <c r="AGM45" i="24"/>
  <c r="QT45" i="24"/>
  <c r="AGR45" i="24"/>
  <c r="OL60" i="24"/>
  <c r="AFX60" i="24"/>
  <c r="JV48" i="24"/>
  <c r="AEJ48" i="24"/>
  <c r="GA41" i="24"/>
  <c r="ADC41" i="24"/>
  <c r="QN45" i="24"/>
  <c r="AGP45" i="24"/>
  <c r="RC45" i="24"/>
  <c r="AGU45" i="24"/>
  <c r="OK61" i="24"/>
  <c r="AFX61" i="24" s="1"/>
  <c r="AFU61" i="24"/>
  <c r="JP48" i="24"/>
  <c r="AEH48" i="24"/>
  <c r="JV47" i="24"/>
  <c r="ALI47" i="24" s="1"/>
  <c r="AEJ47" i="24"/>
  <c r="QW45" i="24"/>
  <c r="AGS45" i="24"/>
  <c r="NB48" i="24"/>
  <c r="AMK48" i="24" s="1"/>
  <c r="AFL48" i="24"/>
  <c r="JJ47" i="24"/>
  <c r="AEF47" i="24"/>
  <c r="JP47" i="24"/>
  <c r="ALG47" i="24" s="1"/>
  <c r="AEH47" i="24"/>
  <c r="QH45" i="24"/>
  <c r="AGN45" i="24"/>
  <c r="QZ46" i="24"/>
  <c r="AGT46" i="24"/>
  <c r="RI45" i="24"/>
  <c r="AGW45" i="24"/>
  <c r="KS46" i="24"/>
  <c r="AEQ46" i="24"/>
  <c r="QQ45" i="24"/>
  <c r="AGQ45" i="24"/>
  <c r="RF45" i="24"/>
  <c r="AGV45" i="24"/>
  <c r="RL45" i="24"/>
  <c r="AGX45" i="24"/>
  <c r="QK45" i="24"/>
  <c r="AGO45" i="24"/>
  <c r="PS45" i="24"/>
  <c r="AGI45" i="24"/>
  <c r="YM46" i="24"/>
  <c r="YO46" i="24"/>
  <c r="YP46" i="24" s="1"/>
  <c r="RW45" i="24"/>
  <c r="RX45" i="24" s="1"/>
  <c r="RU45" i="24"/>
  <c r="VG45" i="24"/>
  <c r="VI45" i="24"/>
  <c r="VJ45" i="24" s="1"/>
  <c r="UW45" i="24"/>
  <c r="UX45" i="24" s="1"/>
  <c r="UU45" i="24"/>
  <c r="VC45" i="24"/>
  <c r="VD45" i="24" s="1"/>
  <c r="VA45" i="24"/>
  <c r="WG46" i="24"/>
  <c r="WH46" i="24" s="1"/>
  <c r="WE46" i="24"/>
  <c r="VY45" i="24"/>
  <c r="WA45" i="24"/>
  <c r="WB45" i="24" s="1"/>
  <c r="WG45" i="24"/>
  <c r="WH45" i="24" s="1"/>
  <c r="WE45" i="24"/>
  <c r="SS46" i="24"/>
  <c r="SU46" i="24"/>
  <c r="SV46" i="24" s="1"/>
  <c r="TK45" i="24"/>
  <c r="TM45" i="24"/>
  <c r="TN45" i="24" s="1"/>
  <c r="WW46" i="24"/>
  <c r="WY46" i="24"/>
  <c r="WZ46" i="24" s="1"/>
  <c r="XU45" i="24"/>
  <c r="XW45" i="24"/>
  <c r="XX45" i="24" s="1"/>
  <c r="UC45" i="24"/>
  <c r="UE45" i="24"/>
  <c r="UF45" i="24" s="1"/>
  <c r="WW44" i="24"/>
  <c r="WY44" i="24"/>
  <c r="WZ44" i="24" s="1"/>
  <c r="SS45" i="24"/>
  <c r="SU45" i="24"/>
  <c r="SV45" i="24" s="1"/>
  <c r="SC45" i="24"/>
  <c r="SD45" i="24" s="1"/>
  <c r="SA45" i="24"/>
  <c r="SO45" i="24"/>
  <c r="SP45" i="24" s="1"/>
  <c r="SM45" i="24"/>
  <c r="TA45" i="24"/>
  <c r="TB45" i="24" s="1"/>
  <c r="SY45" i="24"/>
  <c r="TS45" i="24"/>
  <c r="TT45" i="24" s="1"/>
  <c r="TQ45" i="24"/>
  <c r="XC45" i="24"/>
  <c r="XE45" i="24"/>
  <c r="XF45" i="24" s="1"/>
  <c r="UN45" i="24"/>
  <c r="UO45" i="24" s="1"/>
  <c r="UI45" i="24"/>
  <c r="TG45" i="24"/>
  <c r="TH45" i="24" s="1"/>
  <c r="TE45" i="24"/>
  <c r="UC46" i="24"/>
  <c r="UE46" i="24"/>
  <c r="UF46" i="24" s="1"/>
  <c r="WS45" i="24"/>
  <c r="WT45" i="24" s="1"/>
  <c r="WQ45" i="24"/>
  <c r="XO45" i="24"/>
  <c r="XQ45" i="24"/>
  <c r="XR45" i="24" s="1"/>
  <c r="XK45" i="24"/>
  <c r="XL45" i="24" s="1"/>
  <c r="XI45" i="24"/>
  <c r="TW45" i="24"/>
  <c r="TY45" i="24"/>
  <c r="TZ45" i="24" s="1"/>
  <c r="UL45" i="24"/>
  <c r="UQ45" i="24"/>
  <c r="UR45" i="24" s="1"/>
  <c r="SL46" i="24"/>
  <c r="TV46" i="24"/>
  <c r="TP46" i="24"/>
  <c r="SX46" i="24"/>
  <c r="SF46" i="24"/>
  <c r="WV45" i="24"/>
  <c r="WP46" i="24"/>
  <c r="QD46" i="24"/>
  <c r="QS46" i="24"/>
  <c r="VF46" i="24"/>
  <c r="QP46" i="24"/>
  <c r="PU46" i="24"/>
  <c r="SF47" i="24"/>
  <c r="YL47" i="24"/>
  <c r="WD47" i="24"/>
  <c r="QG46" i="24"/>
  <c r="QM46" i="24"/>
  <c r="UH46" i="24"/>
  <c r="QV46" i="24"/>
  <c r="XB46" i="24"/>
  <c r="UT46" i="24"/>
  <c r="XH46" i="24"/>
  <c r="RK46" i="24"/>
  <c r="RQ46" i="24"/>
  <c r="RR46" i="24" s="1"/>
  <c r="TJ46" i="24"/>
  <c r="TD46" i="24"/>
  <c r="RT46" i="24"/>
  <c r="RZ46" i="24"/>
  <c r="RB46" i="24"/>
  <c r="RH46" i="24"/>
  <c r="UZ46" i="24"/>
  <c r="QJ46" i="24"/>
  <c r="PR46" i="24"/>
  <c r="VX46" i="24"/>
  <c r="RN46" i="24"/>
  <c r="RO46" i="24" s="1"/>
  <c r="XT46" i="24"/>
  <c r="RE46" i="24"/>
  <c r="XN46" i="24"/>
  <c r="ACF46" i="24"/>
  <c r="AHG37" i="24"/>
  <c r="ZR46" i="24"/>
  <c r="DK47" i="24"/>
  <c r="ALI48" i="24"/>
  <c r="HF48" i="24"/>
  <c r="AAY48" i="24" s="1"/>
  <c r="GQ48" i="24"/>
  <c r="AAT48" i="24" s="1"/>
  <c r="ZE38" i="24"/>
  <c r="KQ46" i="24"/>
  <c r="ALP46" i="24" s="1"/>
  <c r="LS40" i="24"/>
  <c r="ALH48" i="24"/>
  <c r="ACK39" i="24"/>
  <c r="LP40" i="24"/>
  <c r="LQ41" i="24"/>
  <c r="LO41" i="24"/>
  <c r="AJZ41" i="24"/>
  <c r="FV41" i="24" s="1"/>
  <c r="AJZ42" i="24"/>
  <c r="AAF40" i="24"/>
  <c r="FA41" i="24"/>
  <c r="ADL41" i="24" s="1"/>
  <c r="NA50" i="24"/>
  <c r="MY50" i="24"/>
  <c r="MZ40" i="24"/>
  <c r="ACW39" i="24"/>
  <c r="AKB41" i="24"/>
  <c r="GB41" i="24" s="1"/>
  <c r="AKB42" i="24"/>
  <c r="JT40" i="24"/>
  <c r="ABU39" i="24"/>
  <c r="JH40" i="24"/>
  <c r="ABQ39" i="24"/>
  <c r="ABV39" i="24"/>
  <c r="JW40" i="24"/>
  <c r="AAO40" i="24"/>
  <c r="LT41" i="24"/>
  <c r="AFA41" i="24" s="1"/>
  <c r="CX41" i="24"/>
  <c r="AJB41" i="24" s="1"/>
  <c r="CY41" i="24" s="1"/>
  <c r="ZN41" i="24" s="1"/>
  <c r="ACV40" i="24"/>
  <c r="MW41" i="24"/>
  <c r="AAC40" i="24"/>
  <c r="ER41" i="24"/>
  <c r="ZH40" i="24"/>
  <c r="CG41" i="24"/>
  <c r="ZY40" i="24"/>
  <c r="EF41" i="24"/>
  <c r="ALZ39" i="24"/>
  <c r="LV39" i="24" s="1"/>
  <c r="ALZ40" i="24"/>
  <c r="GC42" i="24"/>
  <c r="CN43" i="24"/>
  <c r="CW42" i="24"/>
  <c r="CX42" i="24" s="1"/>
  <c r="CO42" i="24"/>
  <c r="AIY42" i="24" s="1"/>
  <c r="CP42" i="24" s="1"/>
  <c r="ZK42" i="24" s="1"/>
  <c r="FW42" i="24"/>
  <c r="FX42" i="24" s="1"/>
  <c r="ZZ40" i="24"/>
  <c r="EI41" i="24"/>
  <c r="FY41" i="24"/>
  <c r="AAN41" i="24" s="1"/>
  <c r="AAN40" i="24"/>
  <c r="ID41" i="24"/>
  <c r="ABG40" i="24"/>
  <c r="AAM40" i="24"/>
  <c r="AAE40" i="24"/>
  <c r="EX41" i="24"/>
  <c r="ACU41" i="24"/>
  <c r="MT42" i="24"/>
  <c r="ZG39" i="24"/>
  <c r="ZD39" i="24"/>
  <c r="AAH40" i="24"/>
  <c r="FG41" i="24"/>
  <c r="NC40" i="24"/>
  <c r="ACX39" i="24"/>
  <c r="ACM38" i="24"/>
  <c r="GE41" i="24"/>
  <c r="AAP41" i="24" s="1"/>
  <c r="AAP40" i="24"/>
  <c r="JK40" i="24"/>
  <c r="ABR39" i="24"/>
  <c r="AHZ38" i="24" a="1"/>
  <c r="AHZ38" i="24" s="1"/>
  <c r="AHX38" i="24" a="1"/>
  <c r="AHX38" i="24" s="1"/>
  <c r="AIB38" i="24" a="1"/>
  <c r="AIB38" i="24" s="1"/>
  <c r="AIA38" i="24" a="1"/>
  <c r="AIA38" i="24" s="1"/>
  <c r="AHY38" i="24" a="1"/>
  <c r="AHY38" i="24" s="1"/>
  <c r="AHW38" i="24" a="1"/>
  <c r="AHW38" i="24" s="1"/>
  <c r="AAD40" i="24"/>
  <c r="EU41" i="24"/>
  <c r="JQ40" i="24"/>
  <c r="ABT39" i="24"/>
  <c r="AMH50" i="24"/>
  <c r="ANJ51" i="24"/>
  <c r="CH51" i="24" s="1"/>
  <c r="AOD51" i="24"/>
  <c r="MR51" i="24" s="1"/>
  <c r="AFI51" i="24" s="1"/>
  <c r="ZJ40" i="24"/>
  <c r="CM41" i="24"/>
  <c r="MX49" i="24"/>
  <c r="AFK49" i="24" s="1"/>
  <c r="MV49" i="24"/>
  <c r="AMI49" i="24" s="1"/>
  <c r="JN40" i="24"/>
  <c r="ABS39" i="24"/>
  <c r="ZI40" i="24"/>
  <c r="CJ41" i="24"/>
  <c r="MK46" i="24"/>
  <c r="ACR45" i="24"/>
  <c r="MH47" i="24"/>
  <c r="ACQ46" i="24"/>
  <c r="DA47" i="24"/>
  <c r="AJC47" i="24" s="1"/>
  <c r="KP47" i="24"/>
  <c r="GZ47" i="24"/>
  <c r="AAW47" i="24" s="1"/>
  <c r="CI50" i="24"/>
  <c r="AIW50" i="24" s="1"/>
  <c r="FE50" i="24"/>
  <c r="FF50" i="24" s="1"/>
  <c r="EP50" i="24"/>
  <c r="EQ50" i="24" s="1"/>
  <c r="JF50" i="24"/>
  <c r="AEE50" i="24" s="1"/>
  <c r="JL50" i="24"/>
  <c r="AEG50" i="24" s="1"/>
  <c r="EV50" i="24"/>
  <c r="EW50" i="24" s="1"/>
  <c r="ED50" i="24"/>
  <c r="EE50" i="24" s="1"/>
  <c r="AJL50" i="24" s="1"/>
  <c r="JE45" i="24"/>
  <c r="ABP44" i="24"/>
  <c r="JO49" i="24"/>
  <c r="JM49" i="24"/>
  <c r="ALF49" i="24" s="1"/>
  <c r="AJU48" i="24"/>
  <c r="AKT48" i="24"/>
  <c r="GH48" i="24"/>
  <c r="AAQ47" i="24"/>
  <c r="ABN46" i="24"/>
  <c r="IY47" i="24"/>
  <c r="ALD47" i="24"/>
  <c r="ALD49" i="24"/>
  <c r="ALD48" i="24"/>
  <c r="AIU49" i="24"/>
  <c r="CD49" i="24" s="1"/>
  <c r="EY49" i="24"/>
  <c r="EZ49" i="24" s="1"/>
  <c r="AJS49" i="24" s="1"/>
  <c r="EG49" i="24"/>
  <c r="EH49" i="24" s="1"/>
  <c r="AJM49" i="24" s="1"/>
  <c r="ALE47" i="24"/>
  <c r="ALE49" i="24"/>
  <c r="ALE48" i="24"/>
  <c r="ACD42" i="24"/>
  <c r="KU43" i="24"/>
  <c r="AAI47" i="24"/>
  <c r="FJ48" i="24"/>
  <c r="AAJ47" i="24"/>
  <c r="FM48" i="24"/>
  <c r="AAL46" i="24"/>
  <c r="FS47" i="24"/>
  <c r="ABK46" i="24"/>
  <c r="IP47" i="24"/>
  <c r="HU46" i="24"/>
  <c r="ABD45" i="24"/>
  <c r="ACC42" i="24"/>
  <c r="KR43" i="24"/>
  <c r="AJQ49" i="24"/>
  <c r="IG47" i="24"/>
  <c r="ABH46" i="24"/>
  <c r="ALF48" i="24"/>
  <c r="IV47" i="24"/>
  <c r="ABM46" i="24"/>
  <c r="AKT49" i="24"/>
  <c r="AJU49" i="24"/>
  <c r="JR49" i="24"/>
  <c r="AEI49" i="24" s="1"/>
  <c r="EP49" i="24"/>
  <c r="EQ49" i="24" s="1"/>
  <c r="AJP49" i="24" s="1"/>
  <c r="EV49" i="24"/>
  <c r="EW49" i="24" s="1"/>
  <c r="AJR49" i="24" s="1"/>
  <c r="AAK47" i="24"/>
  <c r="FP48" i="24"/>
  <c r="ALG48" i="24"/>
  <c r="AAZ45" i="24"/>
  <c r="HI46" i="24"/>
  <c r="LL48" i="24"/>
  <c r="ALW48" i="24" s="1"/>
  <c r="LM48" i="24" s="1"/>
  <c r="ACJ48" i="24" s="1"/>
  <c r="ZL47" i="24"/>
  <c r="MQ57" i="24"/>
  <c r="ACT56" i="24"/>
  <c r="MN56" i="24"/>
  <c r="ACS55" i="24"/>
  <c r="GN47" i="24"/>
  <c r="AAS47" i="24" s="1"/>
  <c r="AAS46" i="24"/>
  <c r="KF56" i="24"/>
  <c r="ABY55" i="24"/>
  <c r="KC55" i="24"/>
  <c r="ABX54" i="24"/>
  <c r="NL56" i="24"/>
  <c r="ADA55" i="24"/>
  <c r="JZ56" i="24"/>
  <c r="ABW55" i="24"/>
  <c r="NO56" i="24"/>
  <c r="ADB55" i="24"/>
  <c r="DZ47" i="24"/>
  <c r="ZW47" i="24" s="1"/>
  <c r="GW47" i="24"/>
  <c r="AAV47" i="24" s="1"/>
  <c r="EO56" i="24"/>
  <c r="AAB56" i="24" s="1"/>
  <c r="EL56" i="24"/>
  <c r="AAA56" i="24" s="1"/>
  <c r="HX47" i="24"/>
  <c r="ABE47" i="24" s="1"/>
  <c r="HC48" i="24"/>
  <c r="AAX48" i="24" s="1"/>
  <c r="HR48" i="24"/>
  <c r="ABC48" i="24" s="1"/>
  <c r="HO48" i="24"/>
  <c r="ABB48" i="24" s="1"/>
  <c r="GT48" i="24"/>
  <c r="AAU48" i="24" s="1"/>
  <c r="GV48" i="24"/>
  <c r="AKI48" i="24" s="1"/>
  <c r="GM48" i="24"/>
  <c r="AKF48" i="24" s="1"/>
  <c r="LC47" i="24"/>
  <c r="ALT47" i="24" s="1"/>
  <c r="LD47" i="24" s="1"/>
  <c r="ACG47" i="24" s="1"/>
  <c r="MD47" i="24"/>
  <c r="AMC47" i="24" s="1"/>
  <c r="ME47" i="24" s="1"/>
  <c r="ACP47" i="24" s="1"/>
  <c r="AKS47" i="24"/>
  <c r="IA47" i="24" s="1"/>
  <c r="ABF47" i="24" s="1"/>
  <c r="LF48" i="24"/>
  <c r="ALU48" i="24" s="1"/>
  <c r="LG48" i="24" s="1"/>
  <c r="ACH48" i="24" s="1"/>
  <c r="KZ47" i="24"/>
  <c r="ALS47" i="24" s="1"/>
  <c r="LA47" i="24" s="1"/>
  <c r="GY48" i="24"/>
  <c r="AKJ48" i="24" s="1"/>
  <c r="HZ48" i="24"/>
  <c r="AKS48" i="24" s="1"/>
  <c r="CV47" i="24"/>
  <c r="ZM47" i="24" s="1"/>
  <c r="AMP47" i="24"/>
  <c r="CZ48" i="24"/>
  <c r="DA48" i="24" s="1"/>
  <c r="AIW49" i="24"/>
  <c r="IO56" i="24"/>
  <c r="AKX56" i="24" s="1"/>
  <c r="IX55" i="24"/>
  <c r="ALA55" i="24" s="1"/>
  <c r="LU48" i="24"/>
  <c r="KW48" i="24"/>
  <c r="ALR48" i="24" s="1"/>
  <c r="KX48" i="24" s="1"/>
  <c r="ACE48" i="24" s="1"/>
  <c r="KT48" i="24"/>
  <c r="KN48" i="24"/>
  <c r="ALO48" i="24" s="1"/>
  <c r="KO48" i="24" s="1"/>
  <c r="ACB48" i="24" s="1"/>
  <c r="MA48" i="24"/>
  <c r="AMB48" i="24" s="1"/>
  <c r="MB48" i="24" s="1"/>
  <c r="ACO48" i="24" s="1"/>
  <c r="LO48" i="24"/>
  <c r="KK48" i="24"/>
  <c r="ALN48" i="24" s="1"/>
  <c r="KL48" i="24" s="1"/>
  <c r="ACA48" i="24" s="1"/>
  <c r="KH48" i="24"/>
  <c r="ALM48" i="24" s="1"/>
  <c r="KI48" i="24" s="1"/>
  <c r="ABZ48" i="24" s="1"/>
  <c r="LI48" i="24"/>
  <c r="ALV48" i="24" s="1"/>
  <c r="LJ48" i="24" s="1"/>
  <c r="ACI48" i="24" s="1"/>
  <c r="HW49" i="24"/>
  <c r="AKR49" i="24" s="1"/>
  <c r="HE49" i="24"/>
  <c r="AKL49" i="24" s="1"/>
  <c r="GJ49" i="24"/>
  <c r="AKE49" i="24" s="1"/>
  <c r="GK49" i="24" s="1"/>
  <c r="AAR49" i="24" s="1"/>
  <c r="HN49" i="24"/>
  <c r="AKO49" i="24" s="1"/>
  <c r="GS49" i="24"/>
  <c r="AKH49" i="24" s="1"/>
  <c r="LL49" i="24"/>
  <c r="HB49" i="24"/>
  <c r="AKK49" i="24" s="1"/>
  <c r="HK49" i="24"/>
  <c r="AKN49" i="24" s="1"/>
  <c r="HL49" i="24" s="1"/>
  <c r="ABA49" i="24" s="1"/>
  <c r="GP49" i="24"/>
  <c r="AKG49" i="24" s="1"/>
  <c r="HQ49" i="24"/>
  <c r="AKP49" i="24" s="1"/>
  <c r="ANI51" i="24"/>
  <c r="CB51" i="24" s="1"/>
  <c r="CC51" i="24" s="1"/>
  <c r="CK50" i="24"/>
  <c r="AIW48" i="24"/>
  <c r="ANG51" i="24"/>
  <c r="ANE51" i="24"/>
  <c r="CE50" i="24"/>
  <c r="CS48" i="24"/>
  <c r="CA50" i="24"/>
  <c r="ANC51" i="24"/>
  <c r="AOD52" i="24" s="1"/>
  <c r="MR52" i="24" s="1"/>
  <c r="AFI52" i="24" s="1"/>
  <c r="DB44" i="24"/>
  <c r="ZO44" i="24" s="1"/>
  <c r="EB48" i="24"/>
  <c r="CL49" i="24"/>
  <c r="AIX49" i="24" s="1"/>
  <c r="CA49" i="24"/>
  <c r="EC45" i="24"/>
  <c r="ZX45" i="24" s="1"/>
  <c r="AND53" i="24"/>
  <c r="ANF53" i="24"/>
  <c r="ANH53" i="24"/>
  <c r="DN48" i="24"/>
  <c r="ZS48" i="24" s="1"/>
  <c r="DH50" i="24"/>
  <c r="ZQ50" i="24" s="1"/>
  <c r="DT50" i="24"/>
  <c r="ZU50" i="24" s="1"/>
  <c r="AIT46" i="24"/>
  <c r="NE47" i="24"/>
  <c r="AML47" i="24" s="1"/>
  <c r="NF47" i="24" s="1"/>
  <c r="ACY47" i="24" s="1"/>
  <c r="DW48" i="24"/>
  <c r="ZV48" i="24" s="1"/>
  <c r="DQ49" i="24"/>
  <c r="ZT49" i="24" s="1"/>
  <c r="DE49" i="24"/>
  <c r="AMY49" i="24"/>
  <c r="AIH66" i="24"/>
  <c r="AIH67" i="24" s="1"/>
  <c r="AF153" i="17" l="1" a="1"/>
  <c r="AF153" i="17" s="1"/>
  <c r="RI46" i="24"/>
  <c r="AGW46" i="24"/>
  <c r="LR41" i="24"/>
  <c r="AEZ41" i="24"/>
  <c r="RF46" i="24"/>
  <c r="AGV46" i="24"/>
  <c r="RC46" i="24"/>
  <c r="AGU46" i="24"/>
  <c r="KT46" i="24"/>
  <c r="ALQ46" i="24" s="1"/>
  <c r="AER46" i="24"/>
  <c r="JP49" i="24"/>
  <c r="ALG49" i="24" s="1"/>
  <c r="AEH49" i="24"/>
  <c r="GD42" i="24"/>
  <c r="ADD42" i="24"/>
  <c r="PV46" i="24"/>
  <c r="AGJ46" i="24"/>
  <c r="NB50" i="24"/>
  <c r="AFL50" i="24"/>
  <c r="QW46" i="24"/>
  <c r="AGS46" i="24"/>
  <c r="QQ46" i="24"/>
  <c r="AGQ46" i="24"/>
  <c r="KS47" i="24"/>
  <c r="AEQ47" i="24"/>
  <c r="PS46" i="24"/>
  <c r="AGI46" i="24"/>
  <c r="QN46" i="24"/>
  <c r="AGP46" i="24"/>
  <c r="QT46" i="24"/>
  <c r="AGR46" i="24"/>
  <c r="QK46" i="24"/>
  <c r="AGO46" i="24"/>
  <c r="QH46" i="24"/>
  <c r="AGN46" i="24"/>
  <c r="QE46" i="24"/>
  <c r="AGM46" i="24"/>
  <c r="RL46" i="24"/>
  <c r="AGX46" i="24"/>
  <c r="VC46" i="24"/>
  <c r="VD46" i="24" s="1"/>
  <c r="VA46" i="24"/>
  <c r="WG47" i="24"/>
  <c r="WH47" i="24" s="1"/>
  <c r="WE47" i="24"/>
  <c r="WS46" i="24"/>
  <c r="WT46" i="24" s="1"/>
  <c r="WQ46" i="24"/>
  <c r="XQ46" i="24"/>
  <c r="XR46" i="24" s="1"/>
  <c r="XO46" i="24"/>
  <c r="XK46" i="24"/>
  <c r="XL46" i="24" s="1"/>
  <c r="XI46" i="24"/>
  <c r="YM47" i="24"/>
  <c r="YO47" i="24"/>
  <c r="YP47" i="24" s="1"/>
  <c r="WY45" i="24"/>
  <c r="WZ45" i="24" s="1"/>
  <c r="WW45" i="24"/>
  <c r="UU46" i="24"/>
  <c r="UW46" i="24"/>
  <c r="UX46" i="24" s="1"/>
  <c r="SG47" i="24"/>
  <c r="SI47" i="24"/>
  <c r="SJ47" i="24" s="1"/>
  <c r="SG46" i="24"/>
  <c r="SI46" i="24"/>
  <c r="SJ46" i="24" s="1"/>
  <c r="XU46" i="24"/>
  <c r="XW46" i="24"/>
  <c r="XX46" i="24" s="1"/>
  <c r="SC46" i="24"/>
  <c r="SD46" i="24" s="1"/>
  <c r="SA46" i="24"/>
  <c r="XE46" i="24"/>
  <c r="XF46" i="24" s="1"/>
  <c r="XC46" i="24"/>
  <c r="SY46" i="24"/>
  <c r="TA46" i="24"/>
  <c r="TB46" i="24" s="1"/>
  <c r="RW46" i="24"/>
  <c r="RX46" i="24" s="1"/>
  <c r="RU46" i="24"/>
  <c r="TS46" i="24"/>
  <c r="TT46" i="24" s="1"/>
  <c r="TQ46" i="24"/>
  <c r="VY46" i="24"/>
  <c r="WA46" i="24"/>
  <c r="WB46" i="24" s="1"/>
  <c r="TG46" i="24"/>
  <c r="TH46" i="24" s="1"/>
  <c r="TE46" i="24"/>
  <c r="UI46" i="24"/>
  <c r="UN46" i="24"/>
  <c r="UO46" i="24" s="1"/>
  <c r="VG46" i="24"/>
  <c r="VI46" i="24"/>
  <c r="VJ46" i="24" s="1"/>
  <c r="TY46" i="24"/>
  <c r="TZ46" i="24" s="1"/>
  <c r="TW46" i="24"/>
  <c r="TK46" i="24"/>
  <c r="TM46" i="24"/>
  <c r="TN46" i="24" s="1"/>
  <c r="SO46" i="24"/>
  <c r="SP46" i="24" s="1"/>
  <c r="SM46" i="24"/>
  <c r="UB47" i="24"/>
  <c r="TJ47" i="24"/>
  <c r="QS47" i="24"/>
  <c r="PR47" i="24"/>
  <c r="QD47" i="24"/>
  <c r="QJ47" i="24"/>
  <c r="VF47" i="24"/>
  <c r="UZ47" i="24"/>
  <c r="QP47" i="24"/>
  <c r="QG47" i="24"/>
  <c r="YL48" i="24"/>
  <c r="UB48" i="24"/>
  <c r="WP48" i="24"/>
  <c r="RB47" i="24"/>
  <c r="RQ47" i="24"/>
  <c r="RR47" i="24" s="1"/>
  <c r="UH47" i="24"/>
  <c r="XT47" i="24"/>
  <c r="RH47" i="24"/>
  <c r="RN47" i="24"/>
  <c r="RO47" i="24" s="1"/>
  <c r="XB47" i="24"/>
  <c r="XN47" i="24"/>
  <c r="QV47" i="24"/>
  <c r="SX47" i="24"/>
  <c r="WP47" i="24"/>
  <c r="TV47" i="24"/>
  <c r="TP47" i="24"/>
  <c r="SR47" i="24"/>
  <c r="UT47" i="24"/>
  <c r="QM47" i="24"/>
  <c r="PU47" i="24"/>
  <c r="UK46" i="24"/>
  <c r="RZ47" i="24"/>
  <c r="RT47" i="24"/>
  <c r="RK47" i="24"/>
  <c r="RE47" i="24"/>
  <c r="TD47" i="24"/>
  <c r="SL47" i="24"/>
  <c r="QY47" i="24"/>
  <c r="VX47" i="24"/>
  <c r="XH47" i="24"/>
  <c r="ACF47" i="24"/>
  <c r="HF49" i="24"/>
  <c r="AAY49" i="24" s="1"/>
  <c r="GQ49" i="24"/>
  <c r="AAT49" i="24" s="1"/>
  <c r="ZR47" i="24"/>
  <c r="DK48" i="24"/>
  <c r="AMI50" i="24"/>
  <c r="AJB42" i="24"/>
  <c r="CY42" i="24" s="1"/>
  <c r="ZN42" i="24" s="1"/>
  <c r="CK51" i="24"/>
  <c r="EV51" i="24" s="1"/>
  <c r="EW51" i="24" s="1"/>
  <c r="AJR51" i="24" s="1"/>
  <c r="GB42" i="24"/>
  <c r="AAO41" i="24"/>
  <c r="MU52" i="24"/>
  <c r="MX52" i="24"/>
  <c r="AFK52" i="24" s="1"/>
  <c r="MS52" i="24"/>
  <c r="KQ47" i="24"/>
  <c r="ALP47" i="24" s="1"/>
  <c r="ABR40" i="24"/>
  <c r="JK41" i="24"/>
  <c r="AAH41" i="24"/>
  <c r="FG42" i="24"/>
  <c r="MW42" i="24"/>
  <c r="ACV41" i="24"/>
  <c r="MZ41" i="24"/>
  <c r="ACW40" i="24"/>
  <c r="ZI41" i="24"/>
  <c r="CJ42" i="24"/>
  <c r="MU51" i="24"/>
  <c r="AFJ51" i="24" s="1"/>
  <c r="MS51" i="24"/>
  <c r="AMH51" i="24" s="1"/>
  <c r="AAM41" i="24"/>
  <c r="FV42" i="24"/>
  <c r="AKA42" i="24"/>
  <c r="FY42" i="24" s="1"/>
  <c r="AKA43" i="24"/>
  <c r="ABQ40" i="24"/>
  <c r="JH41" i="24"/>
  <c r="ZE39" i="24"/>
  <c r="ZY41" i="24"/>
  <c r="EF42" i="24"/>
  <c r="ALX41" i="24"/>
  <c r="LP41" i="24" s="1"/>
  <c r="ALX42" i="24"/>
  <c r="AIB39" i="24" a="1"/>
  <c r="AIB39" i="24" s="1"/>
  <c r="AIA39" i="24" a="1"/>
  <c r="AIA39" i="24" s="1"/>
  <c r="AHZ39" i="24" a="1"/>
  <c r="AHZ39" i="24" s="1"/>
  <c r="AHX39" i="24" a="1"/>
  <c r="AHX39" i="24" s="1"/>
  <c r="AHW39" i="24" a="1"/>
  <c r="AHW39" i="24" s="1"/>
  <c r="AHY39" i="24" a="1"/>
  <c r="AHY39" i="24" s="1"/>
  <c r="LW41" i="24"/>
  <c r="AFB41" i="24" s="1"/>
  <c r="LU41" i="24"/>
  <c r="JT41" i="24"/>
  <c r="ABU40" i="24"/>
  <c r="AAF41" i="24"/>
  <c r="FA42" i="24"/>
  <c r="ADL42" i="24" s="1"/>
  <c r="ALY41" i="24"/>
  <c r="LS41" i="24" s="1"/>
  <c r="ALY42" i="24"/>
  <c r="ACM39" i="24"/>
  <c r="LV40" i="24"/>
  <c r="ZG40" i="24"/>
  <c r="ZD40" i="24"/>
  <c r="ABG41" i="24"/>
  <c r="ID42" i="24"/>
  <c r="LN43" i="24"/>
  <c r="AEY43" i="24" s="1"/>
  <c r="CN44" i="24"/>
  <c r="CO43" i="24"/>
  <c r="AIY43" i="24" s="1"/>
  <c r="CP43" i="24" s="1"/>
  <c r="ZK43" i="24" s="1"/>
  <c r="FT43" i="24"/>
  <c r="FU43" i="24" s="1"/>
  <c r="FZ43" i="24"/>
  <c r="CW43" i="24"/>
  <c r="ZH41" i="24"/>
  <c r="CG42" i="24"/>
  <c r="AHG38" i="24"/>
  <c r="ACU42" i="24"/>
  <c r="MT43" i="24"/>
  <c r="AKC42" i="24"/>
  <c r="GE42" i="24" s="1"/>
  <c r="AKC43" i="24"/>
  <c r="ACK40" i="24"/>
  <c r="JN41" i="24"/>
  <c r="ABS40" i="24"/>
  <c r="NA49" i="24"/>
  <c r="MY49" i="24"/>
  <c r="AMJ49" i="24" s="1"/>
  <c r="JQ41" i="24"/>
  <c r="ABT40" i="24"/>
  <c r="AAC41" i="24"/>
  <c r="ER42" i="24"/>
  <c r="JW41" i="24"/>
  <c r="ABV40" i="24"/>
  <c r="ANG52" i="24"/>
  <c r="GZ48" i="24"/>
  <c r="AAW48" i="24" s="1"/>
  <c r="ZJ41" i="24"/>
  <c r="CM42" i="24"/>
  <c r="AAD41" i="24"/>
  <c r="EU42" i="24"/>
  <c r="NC41" i="24"/>
  <c r="ACX40" i="24"/>
  <c r="AAE41" i="24"/>
  <c r="EX42" i="24"/>
  <c r="EI42" i="24"/>
  <c r="ZZ41" i="24"/>
  <c r="MH48" i="24"/>
  <c r="ACQ47" i="24"/>
  <c r="MK47" i="24"/>
  <c r="ACR46" i="24"/>
  <c r="ALW49" i="24"/>
  <c r="LM49" i="24" s="1"/>
  <c r="ACJ49" i="24" s="1"/>
  <c r="AIU50" i="24"/>
  <c r="CD50" i="24" s="1"/>
  <c r="AIU51" i="24"/>
  <c r="EY51" i="24"/>
  <c r="EZ51" i="24" s="1"/>
  <c r="EG51" i="24"/>
  <c r="EH51" i="24" s="1"/>
  <c r="AAK48" i="24"/>
  <c r="FP49" i="24"/>
  <c r="JO50" i="24"/>
  <c r="JM50" i="24"/>
  <c r="ALF50" i="24" s="1"/>
  <c r="CF50" i="24"/>
  <c r="AIV50" i="24" s="1"/>
  <c r="JR50" i="24"/>
  <c r="AEI50" i="24" s="1"/>
  <c r="EG50" i="24"/>
  <c r="EH50" i="24" s="1"/>
  <c r="AJM50" i="24" s="1"/>
  <c r="FB50" i="24"/>
  <c r="IV48" i="24"/>
  <c r="ABM47" i="24"/>
  <c r="ACC43" i="24"/>
  <c r="KR44" i="24"/>
  <c r="JI50" i="24"/>
  <c r="JG50" i="24"/>
  <c r="CL51" i="24"/>
  <c r="JR51" i="24"/>
  <c r="AEI51" i="24" s="1"/>
  <c r="AAI48" i="24"/>
  <c r="FJ49" i="24"/>
  <c r="ABN47" i="24"/>
  <c r="IY48" i="24"/>
  <c r="JL51" i="24"/>
  <c r="AEG51" i="24" s="1"/>
  <c r="ES51" i="24"/>
  <c r="ET51" i="24" s="1"/>
  <c r="FB51" i="24"/>
  <c r="HI47" i="24"/>
  <c r="AAZ46" i="24"/>
  <c r="AJP50" i="24"/>
  <c r="IG48" i="24"/>
  <c r="ABH47" i="24"/>
  <c r="HU47" i="24"/>
  <c r="ABD46" i="24"/>
  <c r="ACD43" i="24"/>
  <c r="KU44" i="24"/>
  <c r="AJU50" i="24"/>
  <c r="AKT50" i="24"/>
  <c r="JU49" i="24"/>
  <c r="JS49" i="24"/>
  <c r="ALH49" i="24" s="1"/>
  <c r="ABK47" i="24"/>
  <c r="IP48" i="24"/>
  <c r="AAL47" i="24"/>
  <c r="FS48" i="24"/>
  <c r="AAQ48" i="24"/>
  <c r="GH49" i="24"/>
  <c r="JE46" i="24"/>
  <c r="ABP45" i="24"/>
  <c r="CL50" i="24"/>
  <c r="AIX50" i="24" s="1"/>
  <c r="EY50" i="24"/>
  <c r="EZ50" i="24" s="1"/>
  <c r="AJS50" i="24" s="1"/>
  <c r="ES50" i="24"/>
  <c r="ET50" i="24" s="1"/>
  <c r="AJQ50" i="24" s="1"/>
  <c r="AAJ48" i="24"/>
  <c r="FM49" i="24"/>
  <c r="AJR50" i="24"/>
  <c r="GN48" i="24"/>
  <c r="AAS48" i="24" s="1"/>
  <c r="KC56" i="24"/>
  <c r="ABX55" i="24"/>
  <c r="MQ58" i="24"/>
  <c r="ACT57" i="24"/>
  <c r="ZL48" i="24"/>
  <c r="KF57" i="24"/>
  <c r="ABY56" i="24"/>
  <c r="MN57" i="24"/>
  <c r="ACS56" i="24"/>
  <c r="NO57" i="24"/>
  <c r="ADB56" i="24"/>
  <c r="JZ57" i="24"/>
  <c r="ABW56" i="24"/>
  <c r="NL57" i="24"/>
  <c r="ADA56" i="24"/>
  <c r="GW48" i="24"/>
  <c r="AAV48" i="24" s="1"/>
  <c r="IA48" i="24"/>
  <c r="ABF48" i="24" s="1"/>
  <c r="EO57" i="24"/>
  <c r="AAB57" i="24" s="1"/>
  <c r="DZ48" i="24"/>
  <c r="ZW48" i="24" s="1"/>
  <c r="EL57" i="24"/>
  <c r="AAA57" i="24" s="1"/>
  <c r="HC49" i="24"/>
  <c r="AAX49" i="24" s="1"/>
  <c r="HX48" i="24"/>
  <c r="ABE48" i="24" s="1"/>
  <c r="LR48" i="24"/>
  <c r="GT49" i="24"/>
  <c r="AAU49" i="24" s="1"/>
  <c r="HO49" i="24"/>
  <c r="ABB49" i="24" s="1"/>
  <c r="HR49" i="24"/>
  <c r="LF49" i="24"/>
  <c r="ALU49" i="24" s="1"/>
  <c r="LG49" i="24" s="1"/>
  <c r="ACH49" i="24" s="1"/>
  <c r="GV49" i="24"/>
  <c r="AKI49" i="24" s="1"/>
  <c r="GM49" i="24"/>
  <c r="AKF49" i="24" s="1"/>
  <c r="KZ48" i="24"/>
  <c r="ALS48" i="24" s="1"/>
  <c r="LA48" i="24" s="1"/>
  <c r="KQ48" i="24"/>
  <c r="GY49" i="24"/>
  <c r="AKJ49" i="24" s="1"/>
  <c r="HZ49" i="24"/>
  <c r="AKS49" i="24" s="1"/>
  <c r="LC48" i="24"/>
  <c r="ALT48" i="24" s="1"/>
  <c r="LD48" i="24" s="1"/>
  <c r="ACG48" i="24" s="1"/>
  <c r="MD48" i="24"/>
  <c r="AMC48" i="24" s="1"/>
  <c r="ME48" i="24" s="1"/>
  <c r="ACP48" i="24" s="1"/>
  <c r="CV48" i="24"/>
  <c r="ZM48" i="24" s="1"/>
  <c r="CZ49" i="24"/>
  <c r="DA49" i="24" s="1"/>
  <c r="IX56" i="24"/>
  <c r="ALA56" i="24" s="1"/>
  <c r="IO57" i="24"/>
  <c r="HB50" i="24"/>
  <c r="AKK50" i="24" s="1"/>
  <c r="HQ50" i="24"/>
  <c r="GS50" i="24"/>
  <c r="AKH50" i="24" s="1"/>
  <c r="GJ50" i="24"/>
  <c r="AKE50" i="24" s="1"/>
  <c r="GK50" i="24" s="1"/>
  <c r="AAR50" i="24" s="1"/>
  <c r="HW50" i="24"/>
  <c r="HN50" i="24"/>
  <c r="AKO50" i="24" s="1"/>
  <c r="GP50" i="24"/>
  <c r="HK50" i="24"/>
  <c r="AKN50" i="24" s="1"/>
  <c r="HL50" i="24" s="1"/>
  <c r="ABA50" i="24" s="1"/>
  <c r="HE50" i="24"/>
  <c r="KN49" i="24"/>
  <c r="ALO49" i="24" s="1"/>
  <c r="KO49" i="24" s="1"/>
  <c r="ACB49" i="24" s="1"/>
  <c r="KW49" i="24"/>
  <c r="ALR49" i="24" s="1"/>
  <c r="KX49" i="24" s="1"/>
  <c r="ACE49" i="24" s="1"/>
  <c r="KK49" i="24"/>
  <c r="ALN49" i="24" s="1"/>
  <c r="KL49" i="24" s="1"/>
  <c r="ACA49" i="24" s="1"/>
  <c r="LI49" i="24"/>
  <c r="ALV49" i="24" s="1"/>
  <c r="LJ49" i="24" s="1"/>
  <c r="ACI49" i="24" s="1"/>
  <c r="KT49" i="24"/>
  <c r="KH49" i="24"/>
  <c r="ALM49" i="24" s="1"/>
  <c r="KI49" i="24" s="1"/>
  <c r="ABZ49" i="24" s="1"/>
  <c r="MA49" i="24"/>
  <c r="AMB49" i="24" s="1"/>
  <c r="MB49" i="24" s="1"/>
  <c r="ACO49" i="24" s="1"/>
  <c r="CI51" i="24"/>
  <c r="AIW51" i="24" s="1"/>
  <c r="EB50" i="24"/>
  <c r="CZ50" i="24"/>
  <c r="DA50" i="24" s="1"/>
  <c r="CE51" i="24"/>
  <c r="CS49" i="24"/>
  <c r="ANC52" i="24"/>
  <c r="ANE52" i="24"/>
  <c r="ANI52" i="24"/>
  <c r="CB52" i="24" s="1"/>
  <c r="CC52" i="24" s="1"/>
  <c r="ANJ52" i="24"/>
  <c r="AJC48" i="24"/>
  <c r="AMP48" i="24"/>
  <c r="DB45" i="24"/>
  <c r="ZO45" i="24" s="1"/>
  <c r="EC46" i="24"/>
  <c r="ZX46" i="24" s="1"/>
  <c r="EB49" i="24"/>
  <c r="AND54" i="24"/>
  <c r="ANF54" i="24"/>
  <c r="ANH54" i="24"/>
  <c r="DN49" i="24"/>
  <c r="ZS49" i="24" s="1"/>
  <c r="NE48" i="24"/>
  <c r="AML48" i="24" s="1"/>
  <c r="NF48" i="24" s="1"/>
  <c r="ACY48" i="24" s="1"/>
  <c r="DW49" i="24"/>
  <c r="ZV49" i="24" s="1"/>
  <c r="DT51" i="24"/>
  <c r="ZU51" i="24" s="1"/>
  <c r="DQ50" i="24"/>
  <c r="ZT50" i="24" s="1"/>
  <c r="AIT47" i="24"/>
  <c r="DE50" i="24"/>
  <c r="DH51" i="24"/>
  <c r="ZQ51" i="24" s="1"/>
  <c r="AMY50" i="24"/>
  <c r="AIH68" i="24"/>
  <c r="AIH69" i="24" s="1"/>
  <c r="AF154" i="17" l="1" a="1"/>
  <c r="AF154" i="17" s="1"/>
  <c r="NB49" i="24"/>
  <c r="AMK49" i="24" s="1"/>
  <c r="AFL49" i="24"/>
  <c r="MV52" i="24"/>
  <c r="AFJ52" i="24"/>
  <c r="PS47" i="24"/>
  <c r="AGI47" i="24"/>
  <c r="JV49" i="24"/>
  <c r="ALI49" i="24" s="1"/>
  <c r="AEJ49" i="24"/>
  <c r="JP50" i="24"/>
  <c r="ALG50" i="24" s="1"/>
  <c r="AEH50" i="24"/>
  <c r="RF47" i="24"/>
  <c r="AGV47" i="24"/>
  <c r="QT47" i="24"/>
  <c r="AGR47" i="24"/>
  <c r="KT47" i="24"/>
  <c r="AER47" i="24"/>
  <c r="JJ50" i="24"/>
  <c r="AEF50" i="24"/>
  <c r="RL47" i="24"/>
  <c r="AGX47" i="24"/>
  <c r="RI47" i="24"/>
  <c r="AGW47" i="24"/>
  <c r="QH47" i="24"/>
  <c r="AGN47" i="24"/>
  <c r="QQ47" i="24"/>
  <c r="AGQ47" i="24"/>
  <c r="GA43" i="24"/>
  <c r="ADC43" i="24"/>
  <c r="QZ47" i="24"/>
  <c r="AGT47" i="24"/>
  <c r="PV47" i="24"/>
  <c r="AGJ47" i="24"/>
  <c r="QW47" i="24"/>
  <c r="AGS47" i="24"/>
  <c r="RC47" i="24"/>
  <c r="AGU47" i="24"/>
  <c r="QK47" i="24"/>
  <c r="AGO47" i="24"/>
  <c r="QN47" i="24"/>
  <c r="AGP47" i="24"/>
  <c r="QE47" i="24"/>
  <c r="AGM47" i="24"/>
  <c r="TQ47" i="24"/>
  <c r="TS47" i="24"/>
  <c r="TT47" i="24" s="1"/>
  <c r="TM47" i="24"/>
  <c r="TN47" i="24" s="1"/>
  <c r="TK47" i="24"/>
  <c r="RW47" i="24"/>
  <c r="RX47" i="24" s="1"/>
  <c r="RU47" i="24"/>
  <c r="TY47" i="24"/>
  <c r="TZ47" i="24" s="1"/>
  <c r="TW47" i="24"/>
  <c r="XU47" i="24"/>
  <c r="XW47" i="24"/>
  <c r="XX47" i="24" s="1"/>
  <c r="UC47" i="24"/>
  <c r="UE47" i="24"/>
  <c r="UF47" i="24" s="1"/>
  <c r="XI47" i="24"/>
  <c r="XK47" i="24"/>
  <c r="XL47" i="24" s="1"/>
  <c r="SC47" i="24"/>
  <c r="SD47" i="24" s="1"/>
  <c r="SA47" i="24"/>
  <c r="WQ47" i="24"/>
  <c r="WS47" i="24"/>
  <c r="WT47" i="24" s="1"/>
  <c r="UI47" i="24"/>
  <c r="UN47" i="24"/>
  <c r="UO47" i="24" s="1"/>
  <c r="VC47" i="24"/>
  <c r="VD47" i="24" s="1"/>
  <c r="VA47" i="24"/>
  <c r="VY47" i="24"/>
  <c r="WA47" i="24"/>
  <c r="WB47" i="24" s="1"/>
  <c r="UL46" i="24"/>
  <c r="UQ46" i="24"/>
  <c r="UR46" i="24" s="1"/>
  <c r="SY47" i="24"/>
  <c r="TA47" i="24"/>
  <c r="TB47" i="24" s="1"/>
  <c r="VI47" i="24"/>
  <c r="VJ47" i="24" s="1"/>
  <c r="VG47" i="24"/>
  <c r="SO47" i="24"/>
  <c r="SP47" i="24" s="1"/>
  <c r="SM47" i="24"/>
  <c r="XQ47" i="24"/>
  <c r="XR47" i="24" s="1"/>
  <c r="XO47" i="24"/>
  <c r="WQ48" i="24"/>
  <c r="WS48" i="24"/>
  <c r="WT48" i="24" s="1"/>
  <c r="TG47" i="24"/>
  <c r="TH47" i="24" s="1"/>
  <c r="TE47" i="24"/>
  <c r="UU47" i="24"/>
  <c r="UW47" i="24"/>
  <c r="UX47" i="24" s="1"/>
  <c r="XE47" i="24"/>
  <c r="XF47" i="24" s="1"/>
  <c r="XC47" i="24"/>
  <c r="UE48" i="24"/>
  <c r="UF48" i="24" s="1"/>
  <c r="UC48" i="24"/>
  <c r="SU47" i="24"/>
  <c r="SV47" i="24" s="1"/>
  <c r="SS47" i="24"/>
  <c r="YO48" i="24"/>
  <c r="YP48" i="24" s="1"/>
  <c r="YM48" i="24"/>
  <c r="QV48" i="24"/>
  <c r="XB48" i="24"/>
  <c r="VX48" i="24"/>
  <c r="XH48" i="24"/>
  <c r="QG48" i="24"/>
  <c r="QM48" i="24"/>
  <c r="QD48" i="24"/>
  <c r="QS48" i="24"/>
  <c r="UK47" i="24"/>
  <c r="TD48" i="24"/>
  <c r="TJ48" i="24"/>
  <c r="SF48" i="24"/>
  <c r="TP48" i="24"/>
  <c r="SX48" i="24"/>
  <c r="WD48" i="24"/>
  <c r="SR48" i="24"/>
  <c r="XT48" i="24"/>
  <c r="UT48" i="24"/>
  <c r="UK48" i="24"/>
  <c r="UH48" i="24"/>
  <c r="QY48" i="24"/>
  <c r="RE48" i="24"/>
  <c r="RT48" i="24"/>
  <c r="RN48" i="24"/>
  <c r="RO48" i="24" s="1"/>
  <c r="XN48" i="24"/>
  <c r="SX49" i="24"/>
  <c r="SF49" i="24"/>
  <c r="XH49" i="24"/>
  <c r="YL49" i="24"/>
  <c r="TV48" i="24"/>
  <c r="SL48" i="24"/>
  <c r="WV47" i="24"/>
  <c r="RH48" i="24"/>
  <c r="RZ48" i="24"/>
  <c r="RB48" i="24"/>
  <c r="PU48" i="24"/>
  <c r="QP48" i="24"/>
  <c r="VF48" i="24"/>
  <c r="RK48" i="24"/>
  <c r="RQ48" i="24"/>
  <c r="RR48" i="24" s="1"/>
  <c r="UZ48" i="24"/>
  <c r="QJ48" i="24"/>
  <c r="PR48" i="24"/>
  <c r="ACF48" i="24"/>
  <c r="CD51" i="24"/>
  <c r="GZ49" i="24"/>
  <c r="AAW49" i="24" s="1"/>
  <c r="CA51" i="24"/>
  <c r="EP51" i="24"/>
  <c r="EQ51" i="24" s="1"/>
  <c r="AJP51" i="24" s="1"/>
  <c r="ZR48" i="24"/>
  <c r="DK49" i="24"/>
  <c r="AMH52" i="24"/>
  <c r="ALP48" i="24"/>
  <c r="GE43" i="24"/>
  <c r="AAP43" i="24" s="1"/>
  <c r="AAP42" i="24"/>
  <c r="AJZ43" i="24"/>
  <c r="FV43" i="24" s="1"/>
  <c r="AJZ44" i="24"/>
  <c r="AHW40" i="24" a="1"/>
  <c r="AHW40" i="24" s="1"/>
  <c r="AHZ40" i="24" a="1"/>
  <c r="AHZ40" i="24" s="1"/>
  <c r="AHY40" i="24" a="1"/>
  <c r="AHY40" i="24" s="1"/>
  <c r="AIA40" i="24" a="1"/>
  <c r="AIA40" i="24" s="1"/>
  <c r="AIB40" i="24" a="1"/>
  <c r="AIB40" i="24" s="1"/>
  <c r="AHX40" i="24" a="1"/>
  <c r="AHX40" i="24" s="1"/>
  <c r="ACX41" i="24"/>
  <c r="NC42" i="24"/>
  <c r="MT44" i="24"/>
  <c r="ACU43" i="24"/>
  <c r="AAD42" i="24"/>
  <c r="EU43" i="24"/>
  <c r="CW44" i="24"/>
  <c r="CX44" i="24" s="1"/>
  <c r="CN45" i="24"/>
  <c r="CO44" i="24"/>
  <c r="AIY44" i="24" s="1"/>
  <c r="CP44" i="24" s="1"/>
  <c r="ZK44" i="24" s="1"/>
  <c r="GC44" i="24"/>
  <c r="FW44" i="24"/>
  <c r="FX44" i="24" s="1"/>
  <c r="ALZ41" i="24"/>
  <c r="LV41" i="24" s="1"/>
  <c r="ALZ42" i="24"/>
  <c r="FY43" i="24"/>
  <c r="AAN43" i="24" s="1"/>
  <c r="AAN42" i="24"/>
  <c r="MZ42" i="24"/>
  <c r="ACW41" i="24"/>
  <c r="ACM40" i="24"/>
  <c r="ABU41" i="24"/>
  <c r="JT42" i="24"/>
  <c r="JW42" i="24"/>
  <c r="ABV41" i="24"/>
  <c r="ABS41" i="24"/>
  <c r="JN42" i="24"/>
  <c r="LQ43" i="24"/>
  <c r="LO43" i="24"/>
  <c r="LS42" i="24"/>
  <c r="AAM42" i="24"/>
  <c r="NA52" i="24"/>
  <c r="MY52" i="24"/>
  <c r="ZJ42" i="24"/>
  <c r="CM43" i="24"/>
  <c r="ER43" i="24"/>
  <c r="AAC42" i="24"/>
  <c r="ZH42" i="24"/>
  <c r="CG43" i="24"/>
  <c r="ID43" i="24"/>
  <c r="ABG42" i="24"/>
  <c r="MW43" i="24"/>
  <c r="ACV42" i="24"/>
  <c r="ZZ42" i="24"/>
  <c r="EI43" i="24"/>
  <c r="ACK41" i="24"/>
  <c r="LP42" i="24"/>
  <c r="AMJ50" i="24"/>
  <c r="AAH42" i="24"/>
  <c r="FG43" i="24"/>
  <c r="ANI53" i="24"/>
  <c r="AOD53" i="24"/>
  <c r="MR53" i="24" s="1"/>
  <c r="AFI53" i="24" s="1"/>
  <c r="EX43" i="24"/>
  <c r="AAE42" i="24"/>
  <c r="LT43" i="24"/>
  <c r="AFA43" i="24" s="1"/>
  <c r="CX43" i="24"/>
  <c r="AJB43" i="24" s="1"/>
  <c r="CY43" i="24" s="1"/>
  <c r="ZN43" i="24" s="1"/>
  <c r="ZE40" i="24"/>
  <c r="FA43" i="24"/>
  <c r="ADL43" i="24" s="1"/>
  <c r="AAF42" i="24"/>
  <c r="AHG39" i="24"/>
  <c r="AMK50" i="24"/>
  <c r="JH42" i="24"/>
  <c r="ABQ41" i="24"/>
  <c r="MX51" i="24"/>
  <c r="AFK51" i="24" s="1"/>
  <c r="MV51" i="24"/>
  <c r="AMI51" i="24" s="1"/>
  <c r="AAO42" i="24"/>
  <c r="JQ42" i="24"/>
  <c r="ABT41" i="24"/>
  <c r="AKB43" i="24"/>
  <c r="GB43" i="24" s="1"/>
  <c r="AKB44" i="24"/>
  <c r="ZG41" i="24"/>
  <c r="ZD41" i="24"/>
  <c r="EF43" i="24"/>
  <c r="ZY42" i="24"/>
  <c r="ZI42" i="24"/>
  <c r="CJ43" i="24"/>
  <c r="JK42" i="24"/>
  <c r="ABR41" i="24"/>
  <c r="MK48" i="24"/>
  <c r="ACR47" i="24"/>
  <c r="MH49" i="24"/>
  <c r="ACQ48" i="24"/>
  <c r="AKX57" i="24"/>
  <c r="AIX51" i="24"/>
  <c r="AJM51" i="24"/>
  <c r="CF51" i="24"/>
  <c r="AIV51" i="24" s="1"/>
  <c r="ED51" i="24"/>
  <c r="EE51" i="24" s="1"/>
  <c r="AJL51" i="24" s="1"/>
  <c r="FE51" i="24"/>
  <c r="FF51" i="24" s="1"/>
  <c r="ABK48" i="24"/>
  <c r="IP49" i="24"/>
  <c r="HI48" i="24"/>
  <c r="AAZ47" i="24"/>
  <c r="AAI49" i="24"/>
  <c r="FJ50" i="24"/>
  <c r="JU51" i="24"/>
  <c r="JS51" i="24"/>
  <c r="ACC44" i="24"/>
  <c r="KR45" i="24"/>
  <c r="JE47" i="24"/>
  <c r="ABP46" i="24"/>
  <c r="ACD44" i="24"/>
  <c r="KU45" i="24"/>
  <c r="AAK49" i="24"/>
  <c r="FP50" i="24"/>
  <c r="GH50" i="24"/>
  <c r="AAQ49" i="24"/>
  <c r="AJQ51" i="24"/>
  <c r="ALD50" i="24"/>
  <c r="ALD52" i="24"/>
  <c r="ALD51" i="24"/>
  <c r="JO51" i="24"/>
  <c r="JM51" i="24"/>
  <c r="ALF51" i="24" s="1"/>
  <c r="ALE50" i="24"/>
  <c r="ALE51" i="24"/>
  <c r="ALE52" i="24"/>
  <c r="IV49" i="24"/>
  <c r="ABM48" i="24"/>
  <c r="ABD47" i="24"/>
  <c r="HU48" i="24"/>
  <c r="AJS51" i="24"/>
  <c r="AAJ49" i="24"/>
  <c r="FM50" i="24"/>
  <c r="AAL48" i="24"/>
  <c r="FS49" i="24"/>
  <c r="IG49" i="24"/>
  <c r="ABH48" i="24"/>
  <c r="ABN48" i="24"/>
  <c r="IY49" i="24"/>
  <c r="JU50" i="24"/>
  <c r="JS50" i="24"/>
  <c r="ALH50" i="24" s="1"/>
  <c r="GW49" i="24"/>
  <c r="AAV49" i="24" s="1"/>
  <c r="GN49" i="24"/>
  <c r="AAS49" i="24" s="1"/>
  <c r="MN58" i="24"/>
  <c r="ACS57" i="24"/>
  <c r="MQ59" i="24"/>
  <c r="ACT58" i="24"/>
  <c r="KC57" i="24"/>
  <c r="ABX56" i="24"/>
  <c r="CS50" i="24"/>
  <c r="ZL50" i="24" s="1"/>
  <c r="ZL49" i="24"/>
  <c r="KF58" i="24"/>
  <c r="ABY57" i="24"/>
  <c r="NL58" i="24"/>
  <c r="ADA57" i="24"/>
  <c r="LL50" i="24"/>
  <c r="ALW50" i="24" s="1"/>
  <c r="LM50" i="24" s="1"/>
  <c r="ACJ50" i="24" s="1"/>
  <c r="ABC49" i="24"/>
  <c r="JZ58" i="24"/>
  <c r="ABW57" i="24"/>
  <c r="NO58" i="24"/>
  <c r="ADB57" i="24"/>
  <c r="EO58" i="24"/>
  <c r="AAB58" i="24" s="1"/>
  <c r="DZ49" i="24"/>
  <c r="ZW49" i="24" s="1"/>
  <c r="IA49" i="24"/>
  <c r="ABF49" i="24" s="1"/>
  <c r="EL58" i="24"/>
  <c r="AAA58" i="24" s="1"/>
  <c r="HX49" i="24"/>
  <c r="ABE49" i="24" s="1"/>
  <c r="HC50" i="24"/>
  <c r="AAX50" i="24" s="1"/>
  <c r="HO50" i="24"/>
  <c r="ABB50" i="24" s="1"/>
  <c r="GT50" i="24"/>
  <c r="AAU50" i="24" s="1"/>
  <c r="LC49" i="24"/>
  <c r="ALT49" i="24" s="1"/>
  <c r="LD49" i="24" s="1"/>
  <c r="ACG49" i="24" s="1"/>
  <c r="MD49" i="24"/>
  <c r="AMC49" i="24" s="1"/>
  <c r="ME49" i="24" s="1"/>
  <c r="ACP49" i="24" s="1"/>
  <c r="GV50" i="24"/>
  <c r="AKI50" i="24" s="1"/>
  <c r="GM50" i="24"/>
  <c r="AKF50" i="24" s="1"/>
  <c r="AKR50" i="24"/>
  <c r="LF50" i="24"/>
  <c r="ALU50" i="24" s="1"/>
  <c r="LG50" i="24" s="1"/>
  <c r="ACH50" i="24" s="1"/>
  <c r="AKL50" i="24"/>
  <c r="HF50" i="24" s="1"/>
  <c r="AAY50" i="24" s="1"/>
  <c r="KZ49" i="24"/>
  <c r="ALS49" i="24" s="1"/>
  <c r="LA49" i="24" s="1"/>
  <c r="KQ49" i="24"/>
  <c r="ALP49" i="24" s="1"/>
  <c r="AKP50" i="24"/>
  <c r="HR50" i="24" s="1"/>
  <c r="ABC50" i="24" s="1"/>
  <c r="AKG50" i="24"/>
  <c r="GQ50" i="24" s="1"/>
  <c r="AAT50" i="24" s="1"/>
  <c r="GY50" i="24"/>
  <c r="HZ50" i="24"/>
  <c r="AKS50" i="24" s="1"/>
  <c r="CV49" i="24"/>
  <c r="ZM49" i="24" s="1"/>
  <c r="IX57" i="24"/>
  <c r="IO58" i="24"/>
  <c r="HK51" i="24"/>
  <c r="AKN51" i="24" s="1"/>
  <c r="HL51" i="24" s="1"/>
  <c r="ABA51" i="24" s="1"/>
  <c r="HB51" i="24"/>
  <c r="AKK51" i="24" s="1"/>
  <c r="HQ51" i="24"/>
  <c r="GS51" i="24"/>
  <c r="AKH51" i="24" s="1"/>
  <c r="GJ51" i="24"/>
  <c r="AKE51" i="24" s="1"/>
  <c r="GK51" i="24" s="1"/>
  <c r="AAR51" i="24" s="1"/>
  <c r="GP51" i="24"/>
  <c r="AKG51" i="24" s="1"/>
  <c r="HW51" i="24"/>
  <c r="HE51" i="24"/>
  <c r="HN51" i="24"/>
  <c r="AKO51" i="24" s="1"/>
  <c r="KT50" i="24"/>
  <c r="ALQ50" i="24" s="1"/>
  <c r="LI50" i="24"/>
  <c r="ALV50" i="24" s="1"/>
  <c r="LJ50" i="24" s="1"/>
  <c r="ACI50" i="24" s="1"/>
  <c r="KK50" i="24"/>
  <c r="ALN50" i="24" s="1"/>
  <c r="KL50" i="24" s="1"/>
  <c r="ACA50" i="24" s="1"/>
  <c r="LO50" i="24"/>
  <c r="KH50" i="24"/>
  <c r="ALM50" i="24" s="1"/>
  <c r="KI50" i="24" s="1"/>
  <c r="ABZ50" i="24" s="1"/>
  <c r="MA50" i="24"/>
  <c r="AMB50" i="24" s="1"/>
  <c r="MB50" i="24" s="1"/>
  <c r="ACO50" i="24" s="1"/>
  <c r="LU50" i="24"/>
  <c r="KW50" i="24"/>
  <c r="ALR50" i="24" s="1"/>
  <c r="KX50" i="24" s="1"/>
  <c r="ACE50" i="24" s="1"/>
  <c r="KN50" i="24"/>
  <c r="ALO50" i="24" s="1"/>
  <c r="KO50" i="24" s="1"/>
  <c r="ACB50" i="24" s="1"/>
  <c r="CZ51" i="24"/>
  <c r="DA51" i="24" s="1"/>
  <c r="EB51" i="24"/>
  <c r="ANE53" i="24"/>
  <c r="ANG53" i="24"/>
  <c r="CK52" i="24"/>
  <c r="CH52" i="24"/>
  <c r="CE52" i="24"/>
  <c r="ANC53" i="24"/>
  <c r="ANJ53" i="24"/>
  <c r="AMP49" i="24"/>
  <c r="EC47" i="24"/>
  <c r="ZX47" i="24" s="1"/>
  <c r="AJC49" i="24"/>
  <c r="AJC50" i="24"/>
  <c r="DB46" i="24"/>
  <c r="ZO46" i="24" s="1"/>
  <c r="AMP50" i="24"/>
  <c r="AND55" i="24"/>
  <c r="ANF55" i="24"/>
  <c r="ANH55" i="24"/>
  <c r="DN50" i="24"/>
  <c r="ZS50" i="24" s="1"/>
  <c r="AIT48" i="24"/>
  <c r="DE51" i="24"/>
  <c r="DT52" i="24"/>
  <c r="ZU52" i="24" s="1"/>
  <c r="DH52" i="24"/>
  <c r="ZQ52" i="24" s="1"/>
  <c r="DQ51" i="24"/>
  <c r="ZT51" i="24" s="1"/>
  <c r="NE49" i="24"/>
  <c r="AML49" i="24" s="1"/>
  <c r="NF49" i="24" s="1"/>
  <c r="ACY49" i="24" s="1"/>
  <c r="DW50" i="24"/>
  <c r="ZV50" i="24" s="1"/>
  <c r="AMY51" i="24"/>
  <c r="AIH70" i="24"/>
  <c r="AIH71" i="24" s="1"/>
  <c r="AF155" i="17" l="1" a="1"/>
  <c r="AF155" i="17" s="1"/>
  <c r="JV50" i="24"/>
  <c r="ALI50" i="24" s="1"/>
  <c r="AEJ50" i="24"/>
  <c r="QQ48" i="24"/>
  <c r="AGQ48" i="24"/>
  <c r="QZ48" i="24"/>
  <c r="AGT48" i="24"/>
  <c r="QH48" i="24"/>
  <c r="AGN48" i="24"/>
  <c r="NB52" i="24"/>
  <c r="AFL52" i="24"/>
  <c r="PV48" i="24"/>
  <c r="AGJ48" i="24"/>
  <c r="ALQ47" i="24"/>
  <c r="ALQ48" i="24"/>
  <c r="JP51" i="24"/>
  <c r="ALG51" i="24" s="1"/>
  <c r="AEH51" i="24"/>
  <c r="JV51" i="24"/>
  <c r="AEJ51" i="24"/>
  <c r="PS48" i="24"/>
  <c r="AGI48" i="24"/>
  <c r="RC48" i="24"/>
  <c r="AGU48" i="24"/>
  <c r="QK48" i="24"/>
  <c r="AGO48" i="24"/>
  <c r="GD44" i="24"/>
  <c r="ADD44" i="24"/>
  <c r="RI48" i="24"/>
  <c r="AGW48" i="24"/>
  <c r="QW48" i="24"/>
  <c r="AGS48" i="24"/>
  <c r="LR43" i="24"/>
  <c r="AEZ43" i="24"/>
  <c r="QT48" i="24"/>
  <c r="AGR48" i="24"/>
  <c r="ALQ49" i="24"/>
  <c r="RL48" i="24"/>
  <c r="AGX48" i="24"/>
  <c r="QE48" i="24"/>
  <c r="AGM48" i="24"/>
  <c r="RF48" i="24"/>
  <c r="AGV48" i="24"/>
  <c r="QN48" i="24"/>
  <c r="AGP48" i="24"/>
  <c r="WY47" i="24"/>
  <c r="WZ47" i="24" s="1"/>
  <c r="WW47" i="24"/>
  <c r="SU48" i="24"/>
  <c r="SV48" i="24" s="1"/>
  <c r="SS48" i="24"/>
  <c r="SM48" i="24"/>
  <c r="SO48" i="24"/>
  <c r="SP48" i="24" s="1"/>
  <c r="RW48" i="24"/>
  <c r="RX48" i="24" s="1"/>
  <c r="RU48" i="24"/>
  <c r="WE48" i="24"/>
  <c r="WG48" i="24"/>
  <c r="WH48" i="24" s="1"/>
  <c r="VI48" i="24"/>
  <c r="VJ48" i="24" s="1"/>
  <c r="VG48" i="24"/>
  <c r="TY48" i="24"/>
  <c r="TZ48" i="24" s="1"/>
  <c r="TW48" i="24"/>
  <c r="SY48" i="24"/>
  <c r="TA48" i="24"/>
  <c r="TB48" i="24" s="1"/>
  <c r="YO49" i="24"/>
  <c r="YP49" i="24" s="1"/>
  <c r="YM49" i="24"/>
  <c r="TQ48" i="24"/>
  <c r="TS48" i="24"/>
  <c r="TT48" i="24" s="1"/>
  <c r="XK49" i="24"/>
  <c r="XL49" i="24" s="1"/>
  <c r="XI49" i="24"/>
  <c r="UI48" i="24"/>
  <c r="UN48" i="24"/>
  <c r="UO48" i="24" s="1"/>
  <c r="SI48" i="24"/>
  <c r="SJ48" i="24" s="1"/>
  <c r="SG48" i="24"/>
  <c r="XI48" i="24"/>
  <c r="XK48" i="24"/>
  <c r="XL48" i="24" s="1"/>
  <c r="SG49" i="24"/>
  <c r="SI49" i="24"/>
  <c r="SJ49" i="24" s="1"/>
  <c r="UQ48" i="24"/>
  <c r="UR48" i="24" s="1"/>
  <c r="UL48" i="24"/>
  <c r="TM48" i="24"/>
  <c r="TN48" i="24" s="1"/>
  <c r="TK48" i="24"/>
  <c r="WA48" i="24"/>
  <c r="WB48" i="24" s="1"/>
  <c r="VY48" i="24"/>
  <c r="SC48" i="24"/>
  <c r="SD48" i="24" s="1"/>
  <c r="SA48" i="24"/>
  <c r="SY49" i="24"/>
  <c r="TA49" i="24"/>
  <c r="TB49" i="24" s="1"/>
  <c r="UU48" i="24"/>
  <c r="UW48" i="24"/>
  <c r="UX48" i="24" s="1"/>
  <c r="TG48" i="24"/>
  <c r="TH48" i="24" s="1"/>
  <c r="TE48" i="24"/>
  <c r="XE48" i="24"/>
  <c r="XF48" i="24" s="1"/>
  <c r="XC48" i="24"/>
  <c r="VC48" i="24"/>
  <c r="VD48" i="24" s="1"/>
  <c r="VA48" i="24"/>
  <c r="XQ48" i="24"/>
  <c r="XR48" i="24" s="1"/>
  <c r="XO48" i="24"/>
  <c r="XW48" i="24"/>
  <c r="XX48" i="24" s="1"/>
  <c r="XU48" i="24"/>
  <c r="UL47" i="24"/>
  <c r="UQ47" i="24"/>
  <c r="UR47" i="24" s="1"/>
  <c r="PU49" i="24"/>
  <c r="QM49" i="24"/>
  <c r="UZ49" i="24"/>
  <c r="QP49" i="24"/>
  <c r="QG49" i="24"/>
  <c r="WV48" i="24"/>
  <c r="WP49" i="24"/>
  <c r="WD49" i="24"/>
  <c r="UB49" i="24"/>
  <c r="TJ49" i="24"/>
  <c r="QV49" i="24"/>
  <c r="UK49" i="24"/>
  <c r="XN49" i="24"/>
  <c r="XT49" i="24"/>
  <c r="RH49" i="24"/>
  <c r="RN49" i="24"/>
  <c r="RO49" i="24" s="1"/>
  <c r="XB49" i="24"/>
  <c r="YL50" i="24"/>
  <c r="QY50" i="24"/>
  <c r="UB50" i="24"/>
  <c r="TP49" i="24"/>
  <c r="SR49" i="24"/>
  <c r="TV49" i="24"/>
  <c r="WV49" i="24"/>
  <c r="RT49" i="24"/>
  <c r="RQ49" i="24"/>
  <c r="RR49" i="24" s="1"/>
  <c r="RB49" i="24"/>
  <c r="RZ49" i="24"/>
  <c r="QS49" i="24"/>
  <c r="PR49" i="24"/>
  <c r="RK49" i="24"/>
  <c r="RE49" i="24"/>
  <c r="QY49" i="24"/>
  <c r="VX49" i="24"/>
  <c r="UH49" i="24"/>
  <c r="UT49" i="24"/>
  <c r="QJ49" i="24"/>
  <c r="VF49" i="24"/>
  <c r="QD49" i="24"/>
  <c r="TD49" i="24"/>
  <c r="SL49" i="24"/>
  <c r="ACF49" i="24"/>
  <c r="CE53" i="24"/>
  <c r="CF53" i="24" s="1"/>
  <c r="CB53" i="24"/>
  <c r="CC53" i="24" s="1"/>
  <c r="ZR49" i="24"/>
  <c r="DK50" i="24"/>
  <c r="ZE41" i="24"/>
  <c r="AHG40" i="24"/>
  <c r="AJB44" i="24"/>
  <c r="CY44" i="24" s="1"/>
  <c r="ZN44" i="24" s="1"/>
  <c r="LV42" i="24"/>
  <c r="ACM41" i="24"/>
  <c r="AAE43" i="24"/>
  <c r="EX44" i="24"/>
  <c r="ZH43" i="24"/>
  <c r="CG44" i="24"/>
  <c r="AAM43" i="24"/>
  <c r="FV44" i="24"/>
  <c r="JW43" i="24"/>
  <c r="ABV42" i="24"/>
  <c r="ZY43" i="24"/>
  <c r="EF44" i="24"/>
  <c r="ABT42" i="24"/>
  <c r="JQ43" i="24"/>
  <c r="MU53" i="24"/>
  <c r="AFJ53" i="24" s="1"/>
  <c r="MS53" i="24"/>
  <c r="AMH53" i="24" s="1"/>
  <c r="ZZ43" i="24"/>
  <c r="EI44" i="24"/>
  <c r="JT43" i="24"/>
  <c r="ABU42" i="24"/>
  <c r="LN45" i="24"/>
  <c r="AEY45" i="24" s="1"/>
  <c r="FT45" i="24"/>
  <c r="FU45" i="24" s="1"/>
  <c r="CW45" i="24"/>
  <c r="CO45" i="24"/>
  <c r="AIY45" i="24" s="1"/>
  <c r="CP45" i="24" s="1"/>
  <c r="ZK45" i="24" s="1"/>
  <c r="FZ45" i="24"/>
  <c r="CN46" i="24"/>
  <c r="GB44" i="24"/>
  <c r="AAO43" i="24"/>
  <c r="ZG42" i="24"/>
  <c r="ZD42" i="24"/>
  <c r="FA44" i="24"/>
  <c r="ADL44" i="24" s="1"/>
  <c r="AAF43" i="24"/>
  <c r="AMI52" i="24"/>
  <c r="ER44" i="24"/>
  <c r="AAC43" i="24"/>
  <c r="ALX43" i="24"/>
  <c r="LP43" i="24" s="1"/>
  <c r="ALX44" i="24"/>
  <c r="AAD43" i="24"/>
  <c r="EU44" i="24"/>
  <c r="AHX41" i="24" a="1"/>
  <c r="AHX41" i="24" s="1"/>
  <c r="AHZ41" i="24" a="1"/>
  <c r="AHZ41" i="24" s="1"/>
  <c r="AHY41" i="24" a="1"/>
  <c r="AHY41" i="24" s="1"/>
  <c r="AIA41" i="24" a="1"/>
  <c r="AIA41" i="24" s="1"/>
  <c r="AIB41" i="24" a="1"/>
  <c r="AIB41" i="24" s="1"/>
  <c r="AHW41" i="24" a="1"/>
  <c r="AHW41" i="24" s="1"/>
  <c r="AAH43" i="24"/>
  <c r="FG44" i="24"/>
  <c r="ZJ43" i="24"/>
  <c r="CM44" i="24"/>
  <c r="ALY43" i="24"/>
  <c r="LS43" i="24" s="1"/>
  <c r="ALY44" i="24"/>
  <c r="GW50" i="24"/>
  <c r="AAV50" i="24" s="1"/>
  <c r="ABR42" i="24"/>
  <c r="JK43" i="24"/>
  <c r="NA51" i="24"/>
  <c r="MY51" i="24"/>
  <c r="AMJ51" i="24" s="1"/>
  <c r="MW44" i="24"/>
  <c r="ACV43" i="24"/>
  <c r="JN43" i="24"/>
  <c r="ABS42" i="24"/>
  <c r="ZI43" i="24"/>
  <c r="CJ44" i="24"/>
  <c r="LU43" i="24"/>
  <c r="LW43" i="24"/>
  <c r="AFB43" i="24" s="1"/>
  <c r="ACW42" i="24"/>
  <c r="MZ43" i="24"/>
  <c r="AKA44" i="24"/>
  <c r="FY44" i="24" s="1"/>
  <c r="AKA45" i="24"/>
  <c r="MT45" i="24"/>
  <c r="ACU44" i="24"/>
  <c r="AOD54" i="24"/>
  <c r="MR54" i="24" s="1"/>
  <c r="AFI54" i="24" s="1"/>
  <c r="JH43" i="24"/>
  <c r="ABQ42" i="24"/>
  <c r="ACK42" i="24"/>
  <c r="ID44" i="24"/>
  <c r="ABG43" i="24"/>
  <c r="AKC44" i="24"/>
  <c r="GE44" i="24" s="1"/>
  <c r="AKC45" i="24"/>
  <c r="NC43" i="24"/>
  <c r="ACX42" i="24"/>
  <c r="MK49" i="24"/>
  <c r="ACR48" i="24"/>
  <c r="MH50" i="24"/>
  <c r="ACQ49" i="24"/>
  <c r="ALA57" i="24"/>
  <c r="AKX58" i="24"/>
  <c r="GN50" i="24"/>
  <c r="AAS50" i="24" s="1"/>
  <c r="FE52" i="24"/>
  <c r="FF52" i="24" s="1"/>
  <c r="EP52" i="24"/>
  <c r="EQ52" i="24" s="1"/>
  <c r="AJP52" i="24" s="1"/>
  <c r="AAL49" i="24"/>
  <c r="FS50" i="24"/>
  <c r="AAJ50" i="24"/>
  <c r="FM51" i="24"/>
  <c r="ABM49" i="24"/>
  <c r="IV50" i="24"/>
  <c r="ACD45" i="24"/>
  <c r="KU46" i="24"/>
  <c r="ALH51" i="24"/>
  <c r="ABK49" i="24"/>
  <c r="IP50" i="24"/>
  <c r="CL52" i="24"/>
  <c r="AIX52" i="24" s="1"/>
  <c r="EY52" i="24"/>
  <c r="EZ52" i="24" s="1"/>
  <c r="AJS52" i="24" s="1"/>
  <c r="ES52" i="24"/>
  <c r="ET52" i="24" s="1"/>
  <c r="AJQ52" i="24" s="1"/>
  <c r="ALI51" i="24"/>
  <c r="ABN49" i="24"/>
  <c r="IY50" i="24"/>
  <c r="AAI50" i="24"/>
  <c r="FJ51" i="24"/>
  <c r="GH51" i="24"/>
  <c r="AAQ50" i="24"/>
  <c r="ABP47" i="24"/>
  <c r="JE48" i="24"/>
  <c r="CF52" i="24"/>
  <c r="AIV52" i="24" s="1"/>
  <c r="JR52" i="24"/>
  <c r="AEI52" i="24" s="1"/>
  <c r="EG52" i="24"/>
  <c r="EH52" i="24" s="1"/>
  <c r="AJM52" i="24" s="1"/>
  <c r="FB52" i="24"/>
  <c r="AAK50" i="24"/>
  <c r="FP51" i="24"/>
  <c r="AIU52" i="24"/>
  <c r="CD52" i="24" s="1"/>
  <c r="JL52" i="24"/>
  <c r="AEG52" i="24" s="1"/>
  <c r="ED52" i="24"/>
  <c r="EE52" i="24" s="1"/>
  <c r="AJL52" i="24" s="1"/>
  <c r="EV52" i="24"/>
  <c r="EW52" i="24" s="1"/>
  <c r="AJR52" i="24" s="1"/>
  <c r="HI49" i="24"/>
  <c r="AAZ48" i="24"/>
  <c r="AKT51" i="24"/>
  <c r="AJU51" i="24"/>
  <c r="JF53" i="24"/>
  <c r="AEE53" i="24" s="1"/>
  <c r="EY53" i="24"/>
  <c r="EZ53" i="24" s="1"/>
  <c r="EG53" i="24"/>
  <c r="EH53" i="24" s="1"/>
  <c r="ACC45" i="24"/>
  <c r="KR46" i="24"/>
  <c r="IG50" i="24"/>
  <c r="ABH49" i="24"/>
  <c r="HU49" i="24"/>
  <c r="ABD48" i="24"/>
  <c r="CS51" i="24"/>
  <c r="ZL51" i="24" s="1"/>
  <c r="KF59" i="24"/>
  <c r="ABY58" i="24"/>
  <c r="KC58" i="24"/>
  <c r="ABX57" i="24"/>
  <c r="MQ60" i="24"/>
  <c r="ACT59" i="24"/>
  <c r="MN59" i="24"/>
  <c r="ACS58" i="24"/>
  <c r="IA50" i="24"/>
  <c r="ABF50" i="24" s="1"/>
  <c r="NO59" i="24"/>
  <c r="ADB58" i="24"/>
  <c r="JZ59" i="24"/>
  <c r="ABW58" i="24"/>
  <c r="NL59" i="24"/>
  <c r="ADA58" i="24"/>
  <c r="EL59" i="24"/>
  <c r="AAA59" i="24" s="1"/>
  <c r="DZ50" i="24"/>
  <c r="ZW50" i="24" s="1"/>
  <c r="EO59" i="24"/>
  <c r="AAB59" i="24" s="1"/>
  <c r="LL51" i="24"/>
  <c r="ALW51" i="24" s="1"/>
  <c r="LM51" i="24" s="1"/>
  <c r="ACJ51" i="24" s="1"/>
  <c r="GQ51" i="24"/>
  <c r="AAT51" i="24" s="1"/>
  <c r="HC51" i="24"/>
  <c r="AAX51" i="24" s="1"/>
  <c r="HX50" i="24"/>
  <c r="ABE50" i="24" s="1"/>
  <c r="LR50" i="24"/>
  <c r="GT51" i="24"/>
  <c r="AAU51" i="24" s="1"/>
  <c r="HO51" i="24"/>
  <c r="ABB51" i="24" s="1"/>
  <c r="GY51" i="24"/>
  <c r="AKJ51" i="24" s="1"/>
  <c r="HZ51" i="24"/>
  <c r="AKS51" i="24" s="1"/>
  <c r="LC50" i="24"/>
  <c r="ALT50" i="24" s="1"/>
  <c r="LD50" i="24" s="1"/>
  <c r="ACG50" i="24" s="1"/>
  <c r="MD50" i="24"/>
  <c r="AMC50" i="24" s="1"/>
  <c r="ME50" i="24" s="1"/>
  <c r="ACP50" i="24" s="1"/>
  <c r="LF51" i="24"/>
  <c r="ALU51" i="24" s="1"/>
  <c r="LG51" i="24" s="1"/>
  <c r="ACH51" i="24" s="1"/>
  <c r="KZ50" i="24"/>
  <c r="ALS50" i="24" s="1"/>
  <c r="LA50" i="24" s="1"/>
  <c r="KQ50" i="24"/>
  <c r="ALP50" i="24" s="1"/>
  <c r="AKL51" i="24"/>
  <c r="HF51" i="24" s="1"/>
  <c r="AAY51" i="24" s="1"/>
  <c r="AKR51" i="24"/>
  <c r="GV51" i="24"/>
  <c r="AKI51" i="24" s="1"/>
  <c r="GW51" i="24" s="1"/>
  <c r="AAV51" i="24" s="1"/>
  <c r="GM51" i="24"/>
  <c r="AKF51" i="24" s="1"/>
  <c r="AKP51" i="24"/>
  <c r="HR51" i="24" s="1"/>
  <c r="ABC51" i="24" s="1"/>
  <c r="AKJ50" i="24"/>
  <c r="GZ50" i="24" s="1"/>
  <c r="AAW50" i="24" s="1"/>
  <c r="AJC51" i="24"/>
  <c r="CV50" i="24"/>
  <c r="ZM50" i="24" s="1"/>
  <c r="AMP51" i="24"/>
  <c r="IX58" i="24"/>
  <c r="IO59" i="24"/>
  <c r="KN51" i="24"/>
  <c r="ALO51" i="24" s="1"/>
  <c r="KO51" i="24" s="1"/>
  <c r="ACB51" i="24" s="1"/>
  <c r="MA51" i="24"/>
  <c r="AMB51" i="24" s="1"/>
  <c r="MB51" i="24" s="1"/>
  <c r="ACO51" i="24" s="1"/>
  <c r="KT51" i="24"/>
  <c r="ALQ51" i="24" s="1"/>
  <c r="LI51" i="24"/>
  <c r="ALV51" i="24" s="1"/>
  <c r="LJ51" i="24" s="1"/>
  <c r="ACI51" i="24" s="1"/>
  <c r="KK51" i="24"/>
  <c r="ALN51" i="24" s="1"/>
  <c r="KL51" i="24" s="1"/>
  <c r="ACA51" i="24" s="1"/>
  <c r="KH51" i="24"/>
  <c r="ALM51" i="24" s="1"/>
  <c r="KI51" i="24" s="1"/>
  <c r="ABZ51" i="24" s="1"/>
  <c r="KW51" i="24"/>
  <c r="ALR51" i="24" s="1"/>
  <c r="KX51" i="24" s="1"/>
  <c r="ACE51" i="24" s="1"/>
  <c r="HN52" i="24"/>
  <c r="AKO52" i="24" s="1"/>
  <c r="GP52" i="24"/>
  <c r="AKG52" i="24" s="1"/>
  <c r="HE52" i="24"/>
  <c r="AKL52" i="24" s="1"/>
  <c r="HK52" i="24"/>
  <c r="AKN52" i="24" s="1"/>
  <c r="HL52" i="24" s="1"/>
  <c r="ABA52" i="24" s="1"/>
  <c r="HB52" i="24"/>
  <c r="AKK52" i="24" s="1"/>
  <c r="HW52" i="24"/>
  <c r="AKR52" i="24" s="1"/>
  <c r="HQ52" i="24"/>
  <c r="AKP52" i="24" s="1"/>
  <c r="GS52" i="24"/>
  <c r="AKH52" i="24" s="1"/>
  <c r="GJ52" i="24"/>
  <c r="AKE52" i="24" s="1"/>
  <c r="GK52" i="24" s="1"/>
  <c r="AAR52" i="24" s="1"/>
  <c r="AND56" i="24"/>
  <c r="AND57" i="24" s="1"/>
  <c r="ANC54" i="24"/>
  <c r="CK53" i="24"/>
  <c r="CH53" i="24"/>
  <c r="ANI54" i="24"/>
  <c r="CB54" i="24" s="1"/>
  <c r="CC54" i="24" s="1"/>
  <c r="ANG54" i="24"/>
  <c r="ANJ54" i="24"/>
  <c r="ANE54" i="24"/>
  <c r="CI52" i="24"/>
  <c r="AIW52" i="24" s="1"/>
  <c r="CA52" i="24"/>
  <c r="DB47" i="24"/>
  <c r="ZO47" i="24" s="1"/>
  <c r="EC48" i="24"/>
  <c r="ZX48" i="24" s="1"/>
  <c r="ANF56" i="24"/>
  <c r="ANH56" i="24"/>
  <c r="DN51" i="24"/>
  <c r="ZS51" i="24" s="1"/>
  <c r="NE50" i="24"/>
  <c r="AML50" i="24" s="1"/>
  <c r="NF50" i="24" s="1"/>
  <c r="ACY50" i="24" s="1"/>
  <c r="DW51" i="24"/>
  <c r="ZV51" i="24" s="1"/>
  <c r="DQ52" i="24"/>
  <c r="ZT52" i="24" s="1"/>
  <c r="DE52" i="24"/>
  <c r="DT53" i="24"/>
  <c r="ZU53" i="24" s="1"/>
  <c r="DH53" i="24"/>
  <c r="ZQ53" i="24" s="1"/>
  <c r="AIT49" i="24"/>
  <c r="AMY52" i="24"/>
  <c r="AIH72" i="24"/>
  <c r="AIH73" i="24" s="1"/>
  <c r="AF156" i="17" l="1" a="1"/>
  <c r="AF156" i="17" s="1"/>
  <c r="RL49" i="24"/>
  <c r="AGX49" i="24"/>
  <c r="RI49" i="24"/>
  <c r="AGW49" i="24"/>
  <c r="QE49" i="24"/>
  <c r="AGM49" i="24"/>
  <c r="PS49" i="24"/>
  <c r="AGI49" i="24"/>
  <c r="QK49" i="24"/>
  <c r="AGO49" i="24"/>
  <c r="QT49" i="24"/>
  <c r="AGR49" i="24"/>
  <c r="QH49" i="24"/>
  <c r="AGN49" i="24"/>
  <c r="QQ49" i="24"/>
  <c r="AGQ49" i="24"/>
  <c r="GA45" i="24"/>
  <c r="ADC45" i="24"/>
  <c r="RC49" i="24"/>
  <c r="AGU49" i="24"/>
  <c r="QZ50" i="24"/>
  <c r="AGT50" i="24"/>
  <c r="QW49" i="24"/>
  <c r="AGS49" i="24"/>
  <c r="QN49" i="24"/>
  <c r="AGP49" i="24"/>
  <c r="NB51" i="24"/>
  <c r="AMK51" i="24" s="1"/>
  <c r="AFL51" i="24"/>
  <c r="QZ49" i="24"/>
  <c r="AGT49" i="24"/>
  <c r="PV49" i="24"/>
  <c r="AGJ49" i="24"/>
  <c r="RF49" i="24"/>
  <c r="AGV49" i="24"/>
  <c r="WA49" i="24"/>
  <c r="WB49" i="24" s="1"/>
  <c r="VY49" i="24"/>
  <c r="YM50" i="24"/>
  <c r="YO50" i="24"/>
  <c r="YP50" i="24" s="1"/>
  <c r="TM49" i="24"/>
  <c r="TN49" i="24" s="1"/>
  <c r="TK49" i="24"/>
  <c r="SM49" i="24"/>
  <c r="SO49" i="24"/>
  <c r="SP49" i="24" s="1"/>
  <c r="RW49" i="24"/>
  <c r="RX49" i="24" s="1"/>
  <c r="RU49" i="24"/>
  <c r="XC49" i="24"/>
  <c r="XE49" i="24"/>
  <c r="XF49" i="24" s="1"/>
  <c r="UE49" i="24"/>
  <c r="UF49" i="24" s="1"/>
  <c r="UC49" i="24"/>
  <c r="TG49" i="24"/>
  <c r="TH49" i="24" s="1"/>
  <c r="TE49" i="24"/>
  <c r="WY49" i="24"/>
  <c r="WZ49" i="24" s="1"/>
  <c r="WW49" i="24"/>
  <c r="WG49" i="24"/>
  <c r="WH49" i="24" s="1"/>
  <c r="WE49" i="24"/>
  <c r="TW49" i="24"/>
  <c r="TY49" i="24"/>
  <c r="TZ49" i="24" s="1"/>
  <c r="WS49" i="24"/>
  <c r="WT49" i="24" s="1"/>
  <c r="WQ49" i="24"/>
  <c r="VI49" i="24"/>
  <c r="VJ49" i="24" s="1"/>
  <c r="VG49" i="24"/>
  <c r="SU49" i="24"/>
  <c r="SV49" i="24" s="1"/>
  <c r="SS49" i="24"/>
  <c r="XW49" i="24"/>
  <c r="XX49" i="24" s="1"/>
  <c r="XU49" i="24"/>
  <c r="WY48" i="24"/>
  <c r="WZ48" i="24" s="1"/>
  <c r="WW48" i="24"/>
  <c r="TS49" i="24"/>
  <c r="TT49" i="24" s="1"/>
  <c r="TQ49" i="24"/>
  <c r="XO49" i="24"/>
  <c r="XQ49" i="24"/>
  <c r="XR49" i="24" s="1"/>
  <c r="UU49" i="24"/>
  <c r="UW49" i="24"/>
  <c r="UX49" i="24" s="1"/>
  <c r="SC49" i="24"/>
  <c r="SD49" i="24" s="1"/>
  <c r="SA49" i="24"/>
  <c r="UC50" i="24"/>
  <c r="UE50" i="24"/>
  <c r="UF50" i="24" s="1"/>
  <c r="UQ49" i="24"/>
  <c r="UR49" i="24" s="1"/>
  <c r="UL49" i="24"/>
  <c r="UN49" i="24"/>
  <c r="UO49" i="24" s="1"/>
  <c r="UI49" i="24"/>
  <c r="VC49" i="24"/>
  <c r="VD49" i="24" s="1"/>
  <c r="VA49" i="24"/>
  <c r="TD50" i="24"/>
  <c r="TJ50" i="24"/>
  <c r="PU50" i="24"/>
  <c r="VF50" i="24"/>
  <c r="QP50" i="24"/>
  <c r="RH50" i="24"/>
  <c r="RT50" i="24"/>
  <c r="RB50" i="24"/>
  <c r="QG50" i="24"/>
  <c r="QM50" i="24"/>
  <c r="QV50" i="24"/>
  <c r="XB50" i="24"/>
  <c r="XH50" i="24"/>
  <c r="UZ50" i="24"/>
  <c r="QJ50" i="24"/>
  <c r="PR50" i="24"/>
  <c r="UT50" i="24"/>
  <c r="WD50" i="24"/>
  <c r="SR50" i="24"/>
  <c r="XN50" i="24"/>
  <c r="XT50" i="24"/>
  <c r="RE50" i="24"/>
  <c r="RZ50" i="24"/>
  <c r="UH50" i="24"/>
  <c r="RN50" i="24"/>
  <c r="RO50" i="24" s="1"/>
  <c r="VX50" i="24"/>
  <c r="WP50" i="24"/>
  <c r="TV50" i="24"/>
  <c r="SL50" i="24"/>
  <c r="SF50" i="24"/>
  <c r="TP50" i="24"/>
  <c r="SX50" i="24"/>
  <c r="RK50" i="24"/>
  <c r="RQ50" i="24"/>
  <c r="RR50" i="24" s="1"/>
  <c r="QD50" i="24"/>
  <c r="QS50" i="24"/>
  <c r="YL51" i="24"/>
  <c r="SF51" i="24"/>
  <c r="QY51" i="24"/>
  <c r="FE53" i="24"/>
  <c r="FF53" i="24" s="1"/>
  <c r="AKT53" i="24" s="1"/>
  <c r="ED53" i="24"/>
  <c r="EE53" i="24" s="1"/>
  <c r="ACF50" i="24"/>
  <c r="AMJ52" i="24"/>
  <c r="ZR50" i="24"/>
  <c r="DK51" i="24"/>
  <c r="LS44" i="24"/>
  <c r="AMK52" i="24"/>
  <c r="ACK43" i="24"/>
  <c r="LP44" i="24"/>
  <c r="ABQ43" i="24"/>
  <c r="JH44" i="24"/>
  <c r="ANJ55" i="24"/>
  <c r="CK55" i="24" s="1"/>
  <c r="ABG44" i="24"/>
  <c r="ID45" i="24"/>
  <c r="ZI44" i="24"/>
  <c r="CJ45" i="24"/>
  <c r="ZJ44" i="24"/>
  <c r="CM45" i="24"/>
  <c r="AHW42" i="24" a="1"/>
  <c r="AHW42" i="24" s="1"/>
  <c r="AIA42" i="24" a="1"/>
  <c r="AIA42" i="24" s="1"/>
  <c r="AIB42" i="24" a="1"/>
  <c r="AIB42" i="24" s="1"/>
  <c r="AHX42" i="24" a="1"/>
  <c r="AHX42" i="24" s="1"/>
  <c r="AHY42" i="24" a="1"/>
  <c r="AHY42" i="24" s="1"/>
  <c r="AHZ42" i="24" a="1"/>
  <c r="AHZ42" i="24" s="1"/>
  <c r="LQ45" i="24"/>
  <c r="LO45" i="24"/>
  <c r="JQ44" i="24"/>
  <c r="ABT43" i="24"/>
  <c r="ZH44" i="24"/>
  <c r="CG45" i="24"/>
  <c r="JK44" i="24"/>
  <c r="ABR43" i="24"/>
  <c r="AHG41" i="24"/>
  <c r="AOD55" i="24"/>
  <c r="MR55" i="24" s="1"/>
  <c r="AFI55" i="24" s="1"/>
  <c r="AJL53" i="24"/>
  <c r="ACX43" i="24"/>
  <c r="NC44" i="24"/>
  <c r="FY45" i="24"/>
  <c r="AAN45" i="24" s="1"/>
  <c r="AAN44" i="24"/>
  <c r="AAH44" i="24"/>
  <c r="FG45" i="24"/>
  <c r="AAC44" i="24"/>
  <c r="ER45" i="24"/>
  <c r="AAO44" i="24"/>
  <c r="ZY44" i="24"/>
  <c r="EF45" i="24"/>
  <c r="AAE44" i="24"/>
  <c r="EX45" i="24"/>
  <c r="MZ44" i="24"/>
  <c r="ACW43" i="24"/>
  <c r="AAD44" i="24"/>
  <c r="EU45" i="24"/>
  <c r="GC46" i="24"/>
  <c r="FW46" i="24"/>
  <c r="FX46" i="24" s="1"/>
  <c r="CW46" i="24"/>
  <c r="CX46" i="24" s="1"/>
  <c r="CO46" i="24"/>
  <c r="AIY46" i="24" s="1"/>
  <c r="CP46" i="24" s="1"/>
  <c r="ZK46" i="24" s="1"/>
  <c r="CN47" i="24"/>
  <c r="JT44" i="24"/>
  <c r="ABU43" i="24"/>
  <c r="AKB45" i="24"/>
  <c r="GB45" i="24" s="1"/>
  <c r="AKB46" i="24"/>
  <c r="EI45" i="24"/>
  <c r="ZZ44" i="24"/>
  <c r="JN44" i="24"/>
  <c r="ABS43" i="24"/>
  <c r="GE45" i="24"/>
  <c r="AAP45" i="24" s="1"/>
  <c r="AAP44" i="24"/>
  <c r="MU54" i="24"/>
  <c r="MX54" i="24"/>
  <c r="AFK54" i="24" s="1"/>
  <c r="MS54" i="24"/>
  <c r="AMH54" i="24" s="1"/>
  <c r="AAF44" i="24"/>
  <c r="FA45" i="24"/>
  <c r="ADL45" i="24" s="1"/>
  <c r="JW44" i="24"/>
  <c r="ABV43" i="24"/>
  <c r="ACV44" i="24"/>
  <c r="MW45" i="24"/>
  <c r="ZE42" i="24"/>
  <c r="LT45" i="24"/>
  <c r="AFA45" i="24" s="1"/>
  <c r="CX45" i="24"/>
  <c r="AJB45" i="24" s="1"/>
  <c r="CY45" i="24" s="1"/>
  <c r="ZN45" i="24" s="1"/>
  <c r="AAM44" i="24"/>
  <c r="ACM42" i="24"/>
  <c r="MT46" i="24"/>
  <c r="ACU45" i="24"/>
  <c r="ALZ43" i="24"/>
  <c r="LV43" i="24" s="1"/>
  <c r="ALZ44" i="24"/>
  <c r="ZG43" i="24"/>
  <c r="ZD43" i="24"/>
  <c r="AJZ45" i="24"/>
  <c r="FV45" i="24" s="1"/>
  <c r="AJZ46" i="24"/>
  <c r="MX53" i="24"/>
  <c r="AFK53" i="24" s="1"/>
  <c r="MV53" i="24"/>
  <c r="AMI53" i="24" s="1"/>
  <c r="AJM53" i="24"/>
  <c r="MK50" i="24"/>
  <c r="ACR49" i="24"/>
  <c r="MH51" i="24"/>
  <c r="ACQ50" i="24"/>
  <c r="AJS53" i="24"/>
  <c r="AKX59" i="24"/>
  <c r="ALA58" i="24"/>
  <c r="GN51" i="24"/>
  <c r="AAS51" i="24" s="1"/>
  <c r="AIU53" i="24"/>
  <c r="CD53" i="24" s="1"/>
  <c r="AIV53" i="24"/>
  <c r="CS52" i="24"/>
  <c r="ZL52" i="24" s="1"/>
  <c r="JL53" i="24"/>
  <c r="AEG53" i="24" s="1"/>
  <c r="FB53" i="24"/>
  <c r="ES53" i="24"/>
  <c r="ET53" i="24" s="1"/>
  <c r="AJQ53" i="24" s="1"/>
  <c r="AAK51" i="24"/>
  <c r="FP52" i="24"/>
  <c r="JU52" i="24"/>
  <c r="JS52" i="24"/>
  <c r="ALH52" i="24" s="1"/>
  <c r="AAL50" i="24"/>
  <c r="FS51" i="24"/>
  <c r="JR53" i="24"/>
  <c r="AEI53" i="24" s="1"/>
  <c r="EV53" i="24"/>
  <c r="EW53" i="24" s="1"/>
  <c r="AJR53" i="24" s="1"/>
  <c r="EP53" i="24"/>
  <c r="EQ53" i="24" s="1"/>
  <c r="AJP53" i="24" s="1"/>
  <c r="HI50" i="24"/>
  <c r="AAZ49" i="24"/>
  <c r="JE49" i="24"/>
  <c r="ABP48" i="24"/>
  <c r="ABN50" i="24"/>
  <c r="IY51" i="24"/>
  <c r="ACD46" i="24"/>
  <c r="KU47" i="24"/>
  <c r="IG51" i="24"/>
  <c r="ABH50" i="24"/>
  <c r="ACC46" i="24"/>
  <c r="KR47" i="24"/>
  <c r="JI53" i="24"/>
  <c r="JG53" i="24"/>
  <c r="JO52" i="24"/>
  <c r="JM52" i="24"/>
  <c r="ALF52" i="24" s="1"/>
  <c r="IV51" i="24"/>
  <c r="ABM50" i="24"/>
  <c r="GH52" i="24"/>
  <c r="AAQ51" i="24"/>
  <c r="AJU52" i="24"/>
  <c r="AKT52" i="24"/>
  <c r="AAI51" i="24"/>
  <c r="FJ52" i="24"/>
  <c r="AAJ51" i="24"/>
  <c r="FM52" i="24"/>
  <c r="HU50" i="24"/>
  <c r="ABD49" i="24"/>
  <c r="ABK50" i="24"/>
  <c r="IP51" i="24"/>
  <c r="IA51" i="24"/>
  <c r="ABF51" i="24" s="1"/>
  <c r="KC59" i="24"/>
  <c r="ABX58" i="24"/>
  <c r="MQ61" i="24"/>
  <c r="ACT60" i="24"/>
  <c r="MN60" i="24"/>
  <c r="ACS59" i="24"/>
  <c r="KF60" i="24"/>
  <c r="ABY59" i="24"/>
  <c r="JZ60" i="24"/>
  <c r="ABW59" i="24"/>
  <c r="NL60" i="24"/>
  <c r="ADA59" i="24"/>
  <c r="NO60" i="24"/>
  <c r="ADB59" i="24"/>
  <c r="DZ51" i="24"/>
  <c r="ZW51" i="24" s="1"/>
  <c r="HF52" i="24"/>
  <c r="AAY52" i="24" s="1"/>
  <c r="EO60" i="24"/>
  <c r="AAB60" i="24" s="1"/>
  <c r="EL60" i="24"/>
  <c r="AAA60" i="24" s="1"/>
  <c r="HR52" i="24"/>
  <c r="ABC52" i="24" s="1"/>
  <c r="LL52" i="24"/>
  <c r="ALW52" i="24" s="1"/>
  <c r="LM52" i="24" s="1"/>
  <c r="ACJ52" i="24" s="1"/>
  <c r="HX51" i="24"/>
  <c r="ABE51" i="24" s="1"/>
  <c r="HC52" i="24"/>
  <c r="AAX52" i="24" s="1"/>
  <c r="GQ52" i="24"/>
  <c r="AAT52" i="24" s="1"/>
  <c r="HO52" i="24"/>
  <c r="ABB52" i="24" s="1"/>
  <c r="GZ51" i="24"/>
  <c r="AAW51" i="24" s="1"/>
  <c r="GT52" i="24"/>
  <c r="AAU52" i="24" s="1"/>
  <c r="GY52" i="24"/>
  <c r="AKJ52" i="24" s="1"/>
  <c r="HZ52" i="24"/>
  <c r="AKS52" i="24" s="1"/>
  <c r="LC51" i="24"/>
  <c r="ALT51" i="24" s="1"/>
  <c r="LD51" i="24" s="1"/>
  <c r="ACG51" i="24" s="1"/>
  <c r="MD51" i="24"/>
  <c r="AMC51" i="24" s="1"/>
  <c r="ME51" i="24" s="1"/>
  <c r="ACP51" i="24" s="1"/>
  <c r="KZ51" i="24"/>
  <c r="ALS51" i="24" s="1"/>
  <c r="LA51" i="24" s="1"/>
  <c r="KQ51" i="24"/>
  <c r="ALP51" i="24" s="1"/>
  <c r="LF52" i="24"/>
  <c r="ALU52" i="24" s="1"/>
  <c r="LG52" i="24" s="1"/>
  <c r="ACH52" i="24" s="1"/>
  <c r="GV52" i="24"/>
  <c r="AKI52" i="24" s="1"/>
  <c r="GW52" i="24" s="1"/>
  <c r="AAV52" i="24" s="1"/>
  <c r="GM52" i="24"/>
  <c r="AKF52" i="24" s="1"/>
  <c r="CV51" i="24"/>
  <c r="ZM51" i="24" s="1"/>
  <c r="CZ52" i="24"/>
  <c r="IO60" i="24"/>
  <c r="IX59" i="24"/>
  <c r="GJ53" i="24"/>
  <c r="AKE53" i="24" s="1"/>
  <c r="GK53" i="24" s="1"/>
  <c r="AAR53" i="24" s="1"/>
  <c r="HW53" i="24"/>
  <c r="AKR53" i="24" s="1"/>
  <c r="HN53" i="24"/>
  <c r="AKO53" i="24" s="1"/>
  <c r="GP53" i="24"/>
  <c r="AKG53" i="24" s="1"/>
  <c r="HE53" i="24"/>
  <c r="AKL53" i="24" s="1"/>
  <c r="LL53" i="24"/>
  <c r="HK53" i="24"/>
  <c r="AKN53" i="24" s="1"/>
  <c r="HL53" i="24" s="1"/>
  <c r="ABA53" i="24" s="1"/>
  <c r="GS53" i="24"/>
  <c r="AKH53" i="24" s="1"/>
  <c r="HB53" i="24"/>
  <c r="AKK53" i="24" s="1"/>
  <c r="HQ53" i="24"/>
  <c r="AKP53" i="24" s="1"/>
  <c r="KH52" i="24"/>
  <c r="ALM52" i="24" s="1"/>
  <c r="KI52" i="24" s="1"/>
  <c r="ABZ52" i="24" s="1"/>
  <c r="LU52" i="24"/>
  <c r="KW52" i="24"/>
  <c r="ALR52" i="24" s="1"/>
  <c r="KX52" i="24" s="1"/>
  <c r="ACE52" i="24" s="1"/>
  <c r="KN52" i="24"/>
  <c r="ALO52" i="24" s="1"/>
  <c r="KO52" i="24" s="1"/>
  <c r="ACB52" i="24" s="1"/>
  <c r="MA52" i="24"/>
  <c r="AMB52" i="24" s="1"/>
  <c r="MB52" i="24" s="1"/>
  <c r="ACO52" i="24" s="1"/>
  <c r="LO52" i="24"/>
  <c r="LI52" i="24"/>
  <c r="ALV52" i="24" s="1"/>
  <c r="LJ52" i="24" s="1"/>
  <c r="ACI52" i="24" s="1"/>
  <c r="KK52" i="24"/>
  <c r="ALN52" i="24" s="1"/>
  <c r="KL52" i="24" s="1"/>
  <c r="ACA52" i="24" s="1"/>
  <c r="CI53" i="24"/>
  <c r="AIW53" i="24" s="1"/>
  <c r="ANG55" i="24"/>
  <c r="ANF58" i="24"/>
  <c r="ANH58" i="24"/>
  <c r="ANE55" i="24"/>
  <c r="ANH57" i="24"/>
  <c r="ANF57" i="24"/>
  <c r="AND58" i="24"/>
  <c r="ANF59" i="24" s="1"/>
  <c r="ANC55" i="24"/>
  <c r="ANI55" i="24"/>
  <c r="CB55" i="24" s="1"/>
  <c r="CC55" i="24" s="1"/>
  <c r="CH54" i="24"/>
  <c r="CK54" i="24"/>
  <c r="EB52" i="24"/>
  <c r="CL53" i="24"/>
  <c r="AIX53" i="24" s="1"/>
  <c r="CA53" i="24"/>
  <c r="CE54" i="24"/>
  <c r="DB48" i="24"/>
  <c r="ZO48" i="24" s="1"/>
  <c r="EC49" i="24"/>
  <c r="ZX49" i="24" s="1"/>
  <c r="DN52" i="24"/>
  <c r="ZS52" i="24" s="1"/>
  <c r="DQ53" i="24"/>
  <c r="ZT53" i="24" s="1"/>
  <c r="DH54" i="24"/>
  <c r="ZQ54" i="24" s="1"/>
  <c r="NE51" i="24"/>
  <c r="AML51" i="24" s="1"/>
  <c r="NF51" i="24" s="1"/>
  <c r="ACY51" i="24" s="1"/>
  <c r="DW52" i="24"/>
  <c r="ZV52" i="24" s="1"/>
  <c r="DE53" i="24"/>
  <c r="DT54" i="24"/>
  <c r="ZU54" i="24" s="1"/>
  <c r="AIT50" i="24"/>
  <c r="AMY53" i="24"/>
  <c r="AIH74" i="24"/>
  <c r="AF157" i="17" l="1" a="1"/>
  <c r="AF157" i="17" s="1"/>
  <c r="JV52" i="24"/>
  <c r="ALI52" i="24" s="1"/>
  <c r="AEJ52" i="24"/>
  <c r="GD46" i="24"/>
  <c r="ADD46" i="24"/>
  <c r="RF50" i="24"/>
  <c r="AGV50" i="24"/>
  <c r="RI50" i="24"/>
  <c r="AGW50" i="24"/>
  <c r="MV54" i="24"/>
  <c r="AFJ54" i="24"/>
  <c r="QQ50" i="24"/>
  <c r="AGQ50" i="24"/>
  <c r="QT50" i="24"/>
  <c r="AGR50" i="24"/>
  <c r="JP52" i="24"/>
  <c r="ALG52" i="24" s="1"/>
  <c r="AEH52" i="24"/>
  <c r="QE50" i="24"/>
  <c r="AGM50" i="24"/>
  <c r="QW50" i="24"/>
  <c r="AGS50" i="24"/>
  <c r="PV50" i="24"/>
  <c r="AGJ50" i="24"/>
  <c r="AJU53" i="24"/>
  <c r="LR45" i="24"/>
  <c r="AEZ45" i="24"/>
  <c r="QN50" i="24"/>
  <c r="AGP50" i="24"/>
  <c r="JJ53" i="24"/>
  <c r="AEF53" i="24"/>
  <c r="RL50" i="24"/>
  <c r="AGX50" i="24"/>
  <c r="QH50" i="24"/>
  <c r="AGN50" i="24"/>
  <c r="PS50" i="24"/>
  <c r="AGI50" i="24"/>
  <c r="RC50" i="24"/>
  <c r="AGU50" i="24"/>
  <c r="QZ51" i="24"/>
  <c r="AGT51" i="24"/>
  <c r="QK50" i="24"/>
  <c r="AGO50" i="24"/>
  <c r="TA50" i="24"/>
  <c r="TB50" i="24" s="1"/>
  <c r="SY50" i="24"/>
  <c r="UN50" i="24"/>
  <c r="UO50" i="24" s="1"/>
  <c r="UI50" i="24"/>
  <c r="TS50" i="24"/>
  <c r="TT50" i="24" s="1"/>
  <c r="TQ50" i="24"/>
  <c r="SC50" i="24"/>
  <c r="SD50" i="24" s="1"/>
  <c r="SA50" i="24"/>
  <c r="RW50" i="24"/>
  <c r="RX50" i="24" s="1"/>
  <c r="RU50" i="24"/>
  <c r="SG51" i="24"/>
  <c r="SI51" i="24"/>
  <c r="SJ51" i="24" s="1"/>
  <c r="SG50" i="24"/>
  <c r="SI50" i="24"/>
  <c r="SJ50" i="24" s="1"/>
  <c r="VC50" i="24"/>
  <c r="VD50" i="24" s="1"/>
  <c r="VA50" i="24"/>
  <c r="YM51" i="24"/>
  <c r="YO51" i="24"/>
  <c r="YP51" i="24" s="1"/>
  <c r="SO50" i="24"/>
  <c r="SP50" i="24" s="1"/>
  <c r="SM50" i="24"/>
  <c r="XU50" i="24"/>
  <c r="XW50" i="24"/>
  <c r="XX50" i="24" s="1"/>
  <c r="XK50" i="24"/>
  <c r="XL50" i="24" s="1"/>
  <c r="XI50" i="24"/>
  <c r="TY50" i="24"/>
  <c r="TZ50" i="24" s="1"/>
  <c r="TW50" i="24"/>
  <c r="XQ50" i="24"/>
  <c r="XR50" i="24" s="1"/>
  <c r="XO50" i="24"/>
  <c r="XC50" i="24"/>
  <c r="XE50" i="24"/>
  <c r="XF50" i="24" s="1"/>
  <c r="VG50" i="24"/>
  <c r="VI50" i="24"/>
  <c r="VJ50" i="24" s="1"/>
  <c r="WS50" i="24"/>
  <c r="WT50" i="24" s="1"/>
  <c r="WQ50" i="24"/>
  <c r="SS50" i="24"/>
  <c r="SU50" i="24"/>
  <c r="SV50" i="24" s="1"/>
  <c r="VY50" i="24"/>
  <c r="WA50" i="24"/>
  <c r="WB50" i="24" s="1"/>
  <c r="WG50" i="24"/>
  <c r="WH50" i="24" s="1"/>
  <c r="WE50" i="24"/>
  <c r="TK50" i="24"/>
  <c r="TM50" i="24"/>
  <c r="TN50" i="24" s="1"/>
  <c r="UW50" i="24"/>
  <c r="UX50" i="24" s="1"/>
  <c r="UU50" i="24"/>
  <c r="TG50" i="24"/>
  <c r="TH50" i="24" s="1"/>
  <c r="TE50" i="24"/>
  <c r="QS51" i="24"/>
  <c r="PR51" i="24"/>
  <c r="XB51" i="24"/>
  <c r="RH51" i="24"/>
  <c r="RN51" i="24"/>
  <c r="RO51" i="24" s="1"/>
  <c r="QD51" i="24"/>
  <c r="QJ51" i="24"/>
  <c r="VF51" i="24"/>
  <c r="TP51" i="24"/>
  <c r="SR51" i="24"/>
  <c r="TV51" i="24"/>
  <c r="WP51" i="24"/>
  <c r="QM51" i="24"/>
  <c r="PU51" i="24"/>
  <c r="WD51" i="24"/>
  <c r="UB51" i="24"/>
  <c r="TJ51" i="24"/>
  <c r="RZ51" i="24"/>
  <c r="RB51" i="24"/>
  <c r="RQ51" i="24"/>
  <c r="RR51" i="24" s="1"/>
  <c r="VX51" i="24"/>
  <c r="XT51" i="24"/>
  <c r="SX51" i="24"/>
  <c r="WV50" i="24"/>
  <c r="RT51" i="24"/>
  <c r="RK51" i="24"/>
  <c r="RE51" i="24"/>
  <c r="UK50" i="24"/>
  <c r="XH51" i="24"/>
  <c r="TD51" i="24"/>
  <c r="SL51" i="24"/>
  <c r="UZ51" i="24"/>
  <c r="QP51" i="24"/>
  <c r="QG51" i="24"/>
  <c r="YL52" i="24"/>
  <c r="WV52" i="24"/>
  <c r="SR52" i="24"/>
  <c r="WD52" i="24"/>
  <c r="UB52" i="24"/>
  <c r="QV51" i="24"/>
  <c r="UT51" i="24"/>
  <c r="XN51" i="24"/>
  <c r="UH51" i="24"/>
  <c r="ACF51" i="24"/>
  <c r="ZR51" i="24"/>
  <c r="DK52" i="24"/>
  <c r="CH55" i="24"/>
  <c r="JL55" i="24" s="1"/>
  <c r="AEG55" i="24" s="1"/>
  <c r="ACM43" i="24"/>
  <c r="LV44" i="24"/>
  <c r="GB46" i="24"/>
  <c r="AAO45" i="24"/>
  <c r="AAM45" i="24"/>
  <c r="FV46" i="24"/>
  <c r="AAF45" i="24"/>
  <c r="FA46" i="24"/>
  <c r="ADL46" i="24" s="1"/>
  <c r="JN45" i="24"/>
  <c r="ABS44" i="24"/>
  <c r="JT45" i="24"/>
  <c r="ABU44" i="24"/>
  <c r="ER46" i="24"/>
  <c r="AAC45" i="24"/>
  <c r="LU45" i="24"/>
  <c r="LW45" i="24"/>
  <c r="AFB45" i="24" s="1"/>
  <c r="LN47" i="24"/>
  <c r="AEY47" i="24" s="1"/>
  <c r="CN48" i="24"/>
  <c r="FZ47" i="24"/>
  <c r="CW47" i="24"/>
  <c r="FT47" i="24"/>
  <c r="FU47" i="24" s="1"/>
  <c r="CO47" i="24"/>
  <c r="AIY47" i="24" s="1"/>
  <c r="CP47" i="24" s="1"/>
  <c r="ZK47" i="24" s="1"/>
  <c r="ACW44" i="24"/>
  <c r="MZ45" i="24"/>
  <c r="JQ45" i="24"/>
  <c r="ABT44" i="24"/>
  <c r="AAE45" i="24"/>
  <c r="EX46" i="24"/>
  <c r="MU55" i="24"/>
  <c r="AFJ55" i="24" s="1"/>
  <c r="MS55" i="24"/>
  <c r="AMH55" i="24" s="1"/>
  <c r="ALX45" i="24"/>
  <c r="LP45" i="24" s="1"/>
  <c r="ALX46" i="24"/>
  <c r="ZJ45" i="24"/>
  <c r="CM46" i="24"/>
  <c r="ZE43" i="24"/>
  <c r="MT47" i="24"/>
  <c r="ACU46" i="24"/>
  <c r="MW46" i="24"/>
  <c r="ACV45" i="24"/>
  <c r="NA54" i="24"/>
  <c r="MY54" i="24"/>
  <c r="ZZ45" i="24"/>
  <c r="EI46" i="24"/>
  <c r="AJB46" i="24"/>
  <c r="CY46" i="24" s="1"/>
  <c r="ZN46" i="24" s="1"/>
  <c r="AAH45" i="24"/>
  <c r="FG46" i="24"/>
  <c r="ALY45" i="24"/>
  <c r="LS45" i="24" s="1"/>
  <c r="ALY46" i="24"/>
  <c r="ABQ44" i="24"/>
  <c r="JH45" i="24"/>
  <c r="AHY43" i="24" a="1"/>
  <c r="AHY43" i="24" s="1"/>
  <c r="AHZ43" i="24" a="1"/>
  <c r="AHZ43" i="24" s="1"/>
  <c r="AIA43" i="24" a="1"/>
  <c r="AIA43" i="24" s="1"/>
  <c r="AIB43" i="24" a="1"/>
  <c r="AIB43" i="24" s="1"/>
  <c r="AHW43" i="24" a="1"/>
  <c r="AHW43" i="24" s="1"/>
  <c r="AHX43" i="24" a="1"/>
  <c r="AHX43" i="24" s="1"/>
  <c r="AMI54" i="24"/>
  <c r="AKA46" i="24"/>
  <c r="FY46" i="24" s="1"/>
  <c r="AKA47" i="24"/>
  <c r="ZY45" i="24"/>
  <c r="EF46" i="24"/>
  <c r="ZI45" i="24"/>
  <c r="CJ46" i="24"/>
  <c r="AOD56" i="24"/>
  <c r="MR56" i="24" s="1"/>
  <c r="AFI56" i="24" s="1"/>
  <c r="ZG44" i="24"/>
  <c r="ZD44" i="24"/>
  <c r="AKC46" i="24"/>
  <c r="GE46" i="24" s="1"/>
  <c r="AKC47" i="24"/>
  <c r="JK45" i="24"/>
  <c r="ABR44" i="24"/>
  <c r="ACK44" i="24"/>
  <c r="AAD45" i="24"/>
  <c r="EU46" i="24"/>
  <c r="ZH45" i="24"/>
  <c r="CG46" i="24"/>
  <c r="AHG42" i="24"/>
  <c r="ID46" i="24"/>
  <c r="ABG45" i="24"/>
  <c r="NA53" i="24"/>
  <c r="MY53" i="24"/>
  <c r="AMJ53" i="24" s="1"/>
  <c r="JW45" i="24"/>
  <c r="ABV44" i="24"/>
  <c r="NC45" i="24"/>
  <c r="ACX44" i="24"/>
  <c r="MH52" i="24"/>
  <c r="ACQ51" i="24"/>
  <c r="MK51" i="24"/>
  <c r="ACR50" i="24"/>
  <c r="CS53" i="24"/>
  <c r="ZL53" i="24" s="1"/>
  <c r="GN52" i="24"/>
  <c r="AAS52" i="24" s="1"/>
  <c r="ALA59" i="24"/>
  <c r="AKX60" i="24"/>
  <c r="ACT61" i="24"/>
  <c r="MQ62" i="24"/>
  <c r="ALW53" i="24"/>
  <c r="LM53" i="24" s="1"/>
  <c r="ACJ53" i="24" s="1"/>
  <c r="DA52" i="24"/>
  <c r="AJC52" i="24" s="1"/>
  <c r="KP52" i="24"/>
  <c r="IG52" i="24"/>
  <c r="ABH51" i="24"/>
  <c r="HI51" i="24"/>
  <c r="AAZ50" i="24"/>
  <c r="AAL51" i="24"/>
  <c r="FS52" i="24"/>
  <c r="AAK52" i="24"/>
  <c r="FP53" i="24"/>
  <c r="ES55" i="24"/>
  <c r="ET55" i="24" s="1"/>
  <c r="AAJ52" i="24"/>
  <c r="FM53" i="24"/>
  <c r="ABN51" i="24"/>
  <c r="IY52" i="24"/>
  <c r="JR55" i="24"/>
  <c r="AEI55" i="24" s="1"/>
  <c r="EP55" i="24"/>
  <c r="EQ55" i="24" s="1"/>
  <c r="EV55" i="24"/>
  <c r="EW55" i="24" s="1"/>
  <c r="ABK51" i="24"/>
  <c r="IP52" i="24"/>
  <c r="GH53" i="24"/>
  <c r="AAQ52" i="24"/>
  <c r="AAI52" i="24"/>
  <c r="FJ53" i="24"/>
  <c r="ALD53" i="24"/>
  <c r="ALD55" i="24"/>
  <c r="ALD54" i="24"/>
  <c r="CL54" i="24"/>
  <c r="AIX54" i="24" s="1"/>
  <c r="ES54" i="24"/>
  <c r="ET54" i="24" s="1"/>
  <c r="AJQ54" i="24" s="1"/>
  <c r="EY54" i="24"/>
  <c r="EZ54" i="24" s="1"/>
  <c r="AJS54" i="24" s="1"/>
  <c r="AIU54" i="24"/>
  <c r="CD54" i="24" s="1"/>
  <c r="JL54" i="24"/>
  <c r="AEG54" i="24" s="1"/>
  <c r="EV54" i="24"/>
  <c r="EW54" i="24" s="1"/>
  <c r="AJR54" i="24" s="1"/>
  <c r="ED54" i="24"/>
  <c r="EE54" i="24" s="1"/>
  <c r="AJL54" i="24" s="1"/>
  <c r="EP54" i="24"/>
  <c r="EQ54" i="24" s="1"/>
  <c r="AJP54" i="24" s="1"/>
  <c r="FE54" i="24"/>
  <c r="FF54" i="24" s="1"/>
  <c r="ALE53" i="24"/>
  <c r="ALE55" i="24"/>
  <c r="ALE54" i="24"/>
  <c r="CF54" i="24"/>
  <c r="AIV54" i="24" s="1"/>
  <c r="JR54" i="24"/>
  <c r="AEI54" i="24" s="1"/>
  <c r="FB54" i="24"/>
  <c r="EG54" i="24"/>
  <c r="EH54" i="24" s="1"/>
  <c r="AJM54" i="24" s="1"/>
  <c r="HU51" i="24"/>
  <c r="ABD50" i="24"/>
  <c r="ACC47" i="24"/>
  <c r="KR48" i="24"/>
  <c r="ACD47" i="24"/>
  <c r="KU48" i="24"/>
  <c r="JO53" i="24"/>
  <c r="JM53" i="24"/>
  <c r="ALF53" i="24" s="1"/>
  <c r="IV52" i="24"/>
  <c r="ABM51" i="24"/>
  <c r="JE50" i="24"/>
  <c r="ABP49" i="24"/>
  <c r="JU53" i="24"/>
  <c r="JS53" i="24"/>
  <c r="ALH53" i="24" s="1"/>
  <c r="IA52" i="24"/>
  <c r="ABF52" i="24" s="1"/>
  <c r="MH61" i="24"/>
  <c r="KC60" i="24"/>
  <c r="ABX59" i="24"/>
  <c r="KF61" i="24"/>
  <c r="ABY60" i="24"/>
  <c r="MN61" i="24"/>
  <c r="ACS60" i="24"/>
  <c r="MK61" i="24"/>
  <c r="MW61" i="24"/>
  <c r="NI61" i="24"/>
  <c r="MZ61" i="24"/>
  <c r="NO61" i="24"/>
  <c r="ADB60" i="24"/>
  <c r="JZ61" i="24"/>
  <c r="ABW60" i="24"/>
  <c r="NL61" i="24"/>
  <c r="ADA60" i="24"/>
  <c r="HF53" i="24"/>
  <c r="AAY53" i="24" s="1"/>
  <c r="EL61" i="24"/>
  <c r="DZ52" i="24"/>
  <c r="ZW52" i="24" s="1"/>
  <c r="EO61" i="24"/>
  <c r="HX52" i="24"/>
  <c r="ABE52" i="24" s="1"/>
  <c r="LR52" i="24"/>
  <c r="GT53" i="24"/>
  <c r="AAU53" i="24" s="1"/>
  <c r="GZ52" i="24"/>
  <c r="AAW52" i="24" s="1"/>
  <c r="HO53" i="24"/>
  <c r="ABB53" i="24" s="1"/>
  <c r="GQ53" i="24"/>
  <c r="AAT53" i="24" s="1"/>
  <c r="HC53" i="24"/>
  <c r="AAX53" i="24" s="1"/>
  <c r="HR53" i="24"/>
  <c r="ABC53" i="24" s="1"/>
  <c r="KZ52" i="24"/>
  <c r="ALS52" i="24" s="1"/>
  <c r="LA52" i="24" s="1"/>
  <c r="KQ52" i="24"/>
  <c r="ALP52" i="24" s="1"/>
  <c r="GY53" i="24"/>
  <c r="AKJ53" i="24" s="1"/>
  <c r="HZ53" i="24"/>
  <c r="AKS53" i="24" s="1"/>
  <c r="LF53" i="24"/>
  <c r="ALU53" i="24" s="1"/>
  <c r="LG53" i="24" s="1"/>
  <c r="ACH53" i="24" s="1"/>
  <c r="LC52" i="24"/>
  <c r="ALT52" i="24" s="1"/>
  <c r="LD52" i="24" s="1"/>
  <c r="ACG52" i="24" s="1"/>
  <c r="MD52" i="24"/>
  <c r="AMC52" i="24" s="1"/>
  <c r="ME52" i="24" s="1"/>
  <c r="ACP52" i="24" s="1"/>
  <c r="GV53" i="24"/>
  <c r="AKI53" i="24" s="1"/>
  <c r="GW53" i="24" s="1"/>
  <c r="AAV53" i="24" s="1"/>
  <c r="GM53" i="24"/>
  <c r="AKF53" i="24" s="1"/>
  <c r="AMP52" i="24"/>
  <c r="CV52" i="24"/>
  <c r="ZM52" i="24" s="1"/>
  <c r="CZ53" i="24"/>
  <c r="IX60" i="24"/>
  <c r="HB54" i="24"/>
  <c r="AKK54" i="24" s="1"/>
  <c r="HQ54" i="24"/>
  <c r="AKP54" i="24" s="1"/>
  <c r="GS54" i="24"/>
  <c r="GJ54" i="24"/>
  <c r="AKE54" i="24" s="1"/>
  <c r="GK54" i="24" s="1"/>
  <c r="AAR54" i="24" s="1"/>
  <c r="HW54" i="24"/>
  <c r="AKR54" i="24" s="1"/>
  <c r="HN54" i="24"/>
  <c r="GP54" i="24"/>
  <c r="AKG54" i="24" s="1"/>
  <c r="HE54" i="24"/>
  <c r="AKL54" i="24" s="1"/>
  <c r="HK54" i="24"/>
  <c r="AKN54" i="24" s="1"/>
  <c r="HL54" i="24" s="1"/>
  <c r="ABA54" i="24" s="1"/>
  <c r="KH53" i="24"/>
  <c r="ALM53" i="24" s="1"/>
  <c r="KI53" i="24" s="1"/>
  <c r="ABZ53" i="24" s="1"/>
  <c r="KW53" i="24"/>
  <c r="ALR53" i="24" s="1"/>
  <c r="KX53" i="24" s="1"/>
  <c r="ACE53" i="24" s="1"/>
  <c r="KN53" i="24"/>
  <c r="ALO53" i="24" s="1"/>
  <c r="KO53" i="24" s="1"/>
  <c r="ACB53" i="24" s="1"/>
  <c r="MA53" i="24"/>
  <c r="AMB53" i="24" s="1"/>
  <c r="MB53" i="24" s="1"/>
  <c r="ACO53" i="24" s="1"/>
  <c r="KK53" i="24"/>
  <c r="ALN53" i="24" s="1"/>
  <c r="KL53" i="24" s="1"/>
  <c r="ACA53" i="24" s="1"/>
  <c r="LI53" i="24"/>
  <c r="ALV53" i="24" s="1"/>
  <c r="LJ53" i="24" s="1"/>
  <c r="ACI53" i="24" s="1"/>
  <c r="AND59" i="24"/>
  <c r="AND60" i="24" s="1"/>
  <c r="ANH61" i="24" s="1"/>
  <c r="ANH59" i="24"/>
  <c r="CE55" i="24"/>
  <c r="ANC56" i="24"/>
  <c r="AOD57" i="24" s="1"/>
  <c r="MR57" i="24" s="1"/>
  <c r="AFI57" i="24" s="1"/>
  <c r="ANJ56" i="24"/>
  <c r="ANI56" i="24"/>
  <c r="CB56" i="24" s="1"/>
  <c r="CC56" i="24" s="1"/>
  <c r="ANE56" i="24"/>
  <c r="ANG56" i="24"/>
  <c r="CL55" i="24"/>
  <c r="CA55" i="24"/>
  <c r="EB53" i="24"/>
  <c r="CI54" i="24"/>
  <c r="AIW54" i="24" s="1"/>
  <c r="CA54" i="24"/>
  <c r="DB49" i="24"/>
  <c r="ZO49" i="24" s="1"/>
  <c r="EC50" i="24"/>
  <c r="ZX50" i="24" s="1"/>
  <c r="DN53" i="24"/>
  <c r="ZS53" i="24" s="1"/>
  <c r="AIT51" i="24"/>
  <c r="DQ54" i="24"/>
  <c r="ZT54" i="24" s="1"/>
  <c r="DH55" i="24"/>
  <c r="ZQ55" i="24" s="1"/>
  <c r="DT55" i="24"/>
  <c r="ZU55" i="24" s="1"/>
  <c r="DE54" i="24"/>
  <c r="NE52" i="24"/>
  <c r="AML52" i="24" s="1"/>
  <c r="NF52" i="24" s="1"/>
  <c r="ACY52" i="24" s="1"/>
  <c r="DW53" i="24"/>
  <c r="ZV53" i="24" s="1"/>
  <c r="AIH75" i="24"/>
  <c r="AMY54" i="24"/>
  <c r="AF158" i="17" l="1" a="1"/>
  <c r="AF158" i="17" s="1"/>
  <c r="JP53" i="24"/>
  <c r="ALG53" i="24" s="1"/>
  <c r="AEH53" i="24"/>
  <c r="KS52" i="24"/>
  <c r="AEQ52" i="24"/>
  <c r="QQ51" i="24"/>
  <c r="AGQ51" i="24"/>
  <c r="QT51" i="24"/>
  <c r="AGR51" i="24"/>
  <c r="NB54" i="24"/>
  <c r="AFL54" i="24"/>
  <c r="QW51" i="24"/>
  <c r="AGS51" i="24"/>
  <c r="JV53" i="24"/>
  <c r="ALI53" i="24" s="1"/>
  <c r="AEJ53" i="24"/>
  <c r="NB53" i="24"/>
  <c r="AMK53" i="24" s="1"/>
  <c r="AFL53" i="24"/>
  <c r="QK51" i="24"/>
  <c r="AGO51" i="24"/>
  <c r="PV51" i="24"/>
  <c r="AGJ51" i="24"/>
  <c r="QE51" i="24"/>
  <c r="AGM51" i="24"/>
  <c r="QN51" i="24"/>
  <c r="AGP51" i="24"/>
  <c r="RI51" i="24"/>
  <c r="AGW51" i="24"/>
  <c r="GA47" i="24"/>
  <c r="ADC47" i="24"/>
  <c r="RF51" i="24"/>
  <c r="AGV51" i="24"/>
  <c r="RC51" i="24"/>
  <c r="AGU51" i="24"/>
  <c r="QH51" i="24"/>
  <c r="AGN51" i="24"/>
  <c r="RL51" i="24"/>
  <c r="AGX51" i="24"/>
  <c r="PS51" i="24"/>
  <c r="AGI51" i="24"/>
  <c r="SC51" i="24"/>
  <c r="SD51" i="24" s="1"/>
  <c r="SA51" i="24"/>
  <c r="UU51" i="24"/>
  <c r="UW51" i="24"/>
  <c r="UX51" i="24" s="1"/>
  <c r="RW51" i="24"/>
  <c r="RX51" i="24" s="1"/>
  <c r="RU51" i="24"/>
  <c r="TK51" i="24"/>
  <c r="TM51" i="24"/>
  <c r="TN51" i="24" s="1"/>
  <c r="TS51" i="24"/>
  <c r="TT51" i="24" s="1"/>
  <c r="TQ51" i="24"/>
  <c r="VC51" i="24"/>
  <c r="VD51" i="24" s="1"/>
  <c r="VA51" i="24"/>
  <c r="WY50" i="24"/>
  <c r="WZ50" i="24" s="1"/>
  <c r="WW50" i="24"/>
  <c r="UC51" i="24"/>
  <c r="UE51" i="24"/>
  <c r="UF51" i="24" s="1"/>
  <c r="VG51" i="24"/>
  <c r="VI51" i="24"/>
  <c r="VJ51" i="24" s="1"/>
  <c r="UC52" i="24"/>
  <c r="UE52" i="24"/>
  <c r="UF52" i="24" s="1"/>
  <c r="SO51" i="24"/>
  <c r="SP51" i="24" s="1"/>
  <c r="SM51" i="24"/>
  <c r="SY51" i="24"/>
  <c r="TA51" i="24"/>
  <c r="TB51" i="24" s="1"/>
  <c r="WG51" i="24"/>
  <c r="WH51" i="24" s="1"/>
  <c r="WE51" i="24"/>
  <c r="WG52" i="24"/>
  <c r="WH52" i="24" s="1"/>
  <c r="WE52" i="24"/>
  <c r="TG51" i="24"/>
  <c r="TH51" i="24" s="1"/>
  <c r="TE51" i="24"/>
  <c r="XU51" i="24"/>
  <c r="XW51" i="24"/>
  <c r="XX51" i="24" s="1"/>
  <c r="SU52" i="24"/>
  <c r="SV52" i="24" s="1"/>
  <c r="SS52" i="24"/>
  <c r="XK51" i="24"/>
  <c r="XL51" i="24" s="1"/>
  <c r="XI51" i="24"/>
  <c r="VY51" i="24"/>
  <c r="WA51" i="24"/>
  <c r="WB51" i="24" s="1"/>
  <c r="WY52" i="24"/>
  <c r="WZ52" i="24" s="1"/>
  <c r="WW52" i="24"/>
  <c r="UL50" i="24"/>
  <c r="UQ50" i="24"/>
  <c r="UR50" i="24" s="1"/>
  <c r="WQ51" i="24"/>
  <c r="WS51" i="24"/>
  <c r="WT51" i="24" s="1"/>
  <c r="XQ51" i="24"/>
  <c r="XR51" i="24" s="1"/>
  <c r="XO51" i="24"/>
  <c r="SU51" i="24"/>
  <c r="SV51" i="24" s="1"/>
  <c r="SS51" i="24"/>
  <c r="UI51" i="24"/>
  <c r="UN51" i="24"/>
  <c r="UO51" i="24" s="1"/>
  <c r="YM52" i="24"/>
  <c r="YO52" i="24"/>
  <c r="YP52" i="24" s="1"/>
  <c r="TY51" i="24"/>
  <c r="TZ51" i="24" s="1"/>
  <c r="TW51" i="24"/>
  <c r="XC51" i="24"/>
  <c r="XE51" i="24"/>
  <c r="XF51" i="24" s="1"/>
  <c r="RH52" i="24"/>
  <c r="RZ52" i="24"/>
  <c r="RB52" i="24"/>
  <c r="QG52" i="24"/>
  <c r="QM52" i="24"/>
  <c r="VX52" i="24"/>
  <c r="UH52" i="24"/>
  <c r="QV52" i="24"/>
  <c r="XB52" i="24"/>
  <c r="UT52" i="24"/>
  <c r="XH52" i="24"/>
  <c r="RK52" i="24"/>
  <c r="RQ52" i="24"/>
  <c r="RR52" i="24" s="1"/>
  <c r="YL53" i="24"/>
  <c r="SF53" i="24"/>
  <c r="WD53" i="24"/>
  <c r="UZ52" i="24"/>
  <c r="QJ52" i="24"/>
  <c r="PR52" i="24"/>
  <c r="XN52" i="24"/>
  <c r="RN52" i="24"/>
  <c r="RO52" i="24" s="1"/>
  <c r="RE52" i="24"/>
  <c r="RT52" i="24"/>
  <c r="SL52" i="24"/>
  <c r="TV52" i="24"/>
  <c r="SF52" i="24"/>
  <c r="WP52" i="24"/>
  <c r="TP52" i="24"/>
  <c r="SX52" i="24"/>
  <c r="WV51" i="24"/>
  <c r="UK51" i="24"/>
  <c r="TD52" i="24"/>
  <c r="TJ52" i="24"/>
  <c r="QD52" i="24"/>
  <c r="QS52" i="24"/>
  <c r="FB55" i="24"/>
  <c r="VF52" i="24"/>
  <c r="QP52" i="24"/>
  <c r="PU52" i="24"/>
  <c r="QY52" i="24"/>
  <c r="XT52" i="24"/>
  <c r="UK52" i="24"/>
  <c r="ACF52" i="24"/>
  <c r="ZE44" i="24"/>
  <c r="CI55" i="24"/>
  <c r="CS54" i="24"/>
  <c r="ZL54" i="24" s="1"/>
  <c r="ZR52" i="24"/>
  <c r="DK53" i="24"/>
  <c r="AIX55" i="24"/>
  <c r="AHG43" i="24"/>
  <c r="MU57" i="24"/>
  <c r="AFJ57" i="24" s="1"/>
  <c r="MS57" i="24"/>
  <c r="GN53" i="24"/>
  <c r="AAS53" i="24" s="1"/>
  <c r="ACX45" i="24"/>
  <c r="NC46" i="24"/>
  <c r="ZH46" i="24"/>
  <c r="CG47" i="24"/>
  <c r="ZI46" i="24"/>
  <c r="CJ47" i="24"/>
  <c r="AMJ54" i="24"/>
  <c r="LT47" i="24"/>
  <c r="AFA47" i="24" s="1"/>
  <c r="CX47" i="24"/>
  <c r="AJB47" i="24" s="1"/>
  <c r="CY47" i="24" s="1"/>
  <c r="ZN47" i="24" s="1"/>
  <c r="AAC46" i="24"/>
  <c r="ER47" i="24"/>
  <c r="LS46" i="24"/>
  <c r="AMK54" i="24"/>
  <c r="AKB47" i="24"/>
  <c r="GB47" i="24" s="1"/>
  <c r="AKB48" i="24"/>
  <c r="AAM46" i="24"/>
  <c r="JW46" i="24"/>
  <c r="ABV45" i="24"/>
  <c r="AAD46" i="24"/>
  <c r="EU47" i="24"/>
  <c r="GE47" i="24"/>
  <c r="AAP47" i="24" s="1"/>
  <c r="AAP46" i="24"/>
  <c r="ZY46" i="24"/>
  <c r="EF47" i="24"/>
  <c r="FW48" i="24"/>
  <c r="FX48" i="24" s="1"/>
  <c r="CO48" i="24"/>
  <c r="AIY48" i="24" s="1"/>
  <c r="CP48" i="24" s="1"/>
  <c r="ZK48" i="24" s="1"/>
  <c r="CN49" i="24"/>
  <c r="GC48" i="24"/>
  <c r="CW48" i="24"/>
  <c r="CX48" i="24" s="1"/>
  <c r="JT46" i="24"/>
  <c r="ABU45" i="24"/>
  <c r="JQ46" i="24"/>
  <c r="ABT45" i="24"/>
  <c r="LQ47" i="24"/>
  <c r="LO47" i="24"/>
  <c r="ACK45" i="24"/>
  <c r="LP46" i="24"/>
  <c r="ZG45" i="24"/>
  <c r="ZD45" i="24"/>
  <c r="MZ46" i="24"/>
  <c r="ACW45" i="24"/>
  <c r="ABS45" i="24"/>
  <c r="JN46" i="24"/>
  <c r="AAO46" i="24"/>
  <c r="AAH46" i="24"/>
  <c r="FG47" i="24"/>
  <c r="ANG57" i="24"/>
  <c r="AHW44" i="24" a="1"/>
  <c r="AHW44" i="24" s="1"/>
  <c r="AHZ44" i="24" a="1"/>
  <c r="AHZ44" i="24" s="1"/>
  <c r="AIB44" i="24" a="1"/>
  <c r="AIB44" i="24" s="1"/>
  <c r="AHY44" i="24" a="1"/>
  <c r="AHY44" i="24" s="1"/>
  <c r="AHX44" i="24" a="1"/>
  <c r="AHX44" i="24" s="1"/>
  <c r="AIA44" i="24" a="1"/>
  <c r="AIA44" i="24" s="1"/>
  <c r="MT48" i="24"/>
  <c r="ACU47" i="24"/>
  <c r="FA47" i="24"/>
  <c r="ADL47" i="24" s="1"/>
  <c r="AAF46" i="24"/>
  <c r="ACM44" i="24"/>
  <c r="ACV46" i="24"/>
  <c r="MW47" i="24"/>
  <c r="ABG46" i="24"/>
  <c r="ID47" i="24"/>
  <c r="MX56" i="24"/>
  <c r="AFK56" i="24" s="1"/>
  <c r="MU56" i="24"/>
  <c r="MS56" i="24"/>
  <c r="AMH56" i="24" s="1"/>
  <c r="AAN46" i="24"/>
  <c r="FY47" i="24"/>
  <c r="AAN47" i="24" s="1"/>
  <c r="JH46" i="24"/>
  <c r="ABQ45" i="24"/>
  <c r="ZZ46" i="24"/>
  <c r="EI47" i="24"/>
  <c r="MX55" i="24"/>
  <c r="AFK55" i="24" s="1"/>
  <c r="MV55" i="24"/>
  <c r="AMI55" i="24" s="1"/>
  <c r="ALZ45" i="24"/>
  <c r="LV45" i="24" s="1"/>
  <c r="ALZ46" i="24"/>
  <c r="ABR45" i="24"/>
  <c r="JK46" i="24"/>
  <c r="ZJ46" i="24"/>
  <c r="CM47" i="24"/>
  <c r="AAE46" i="24"/>
  <c r="EX47" i="24"/>
  <c r="AJZ47" i="24"/>
  <c r="FV47" i="24" s="1"/>
  <c r="AJZ48" i="24"/>
  <c r="MK52" i="24"/>
  <c r="ACR51" i="24"/>
  <c r="ACQ52" i="24"/>
  <c r="MH53" i="24"/>
  <c r="ACR61" i="24"/>
  <c r="MK62" i="24"/>
  <c r="ACV61" i="24"/>
  <c r="MW62" i="24"/>
  <c r="ACS61" i="24"/>
  <c r="MN62" i="24"/>
  <c r="ACQ61" i="24"/>
  <c r="MH62" i="24"/>
  <c r="ADA61" i="24"/>
  <c r="NL62" i="24"/>
  <c r="ACW61" i="24"/>
  <c r="MZ62" i="24"/>
  <c r="AAB61" i="24"/>
  <c r="EO62" i="24"/>
  <c r="ALA60" i="24"/>
  <c r="ABW61" i="24"/>
  <c r="JZ62" i="24"/>
  <c r="ACZ61" i="24"/>
  <c r="NI62" i="24"/>
  <c r="ABY61" i="24"/>
  <c r="KF62" i="24"/>
  <c r="ADB61" i="24"/>
  <c r="NO62" i="24"/>
  <c r="AAA61" i="24"/>
  <c r="EL62" i="24"/>
  <c r="ACT62" i="24"/>
  <c r="MQ63" i="24"/>
  <c r="ALA63" i="24"/>
  <c r="DA53" i="24"/>
  <c r="AJC53" i="24" s="1"/>
  <c r="KP53" i="24"/>
  <c r="AJQ55" i="24"/>
  <c r="ABM52" i="24"/>
  <c r="IV53" i="24"/>
  <c r="AJU54" i="24"/>
  <c r="AKT54" i="24"/>
  <c r="AAI53" i="24"/>
  <c r="FJ54" i="24"/>
  <c r="JU55" i="24"/>
  <c r="JS55" i="24"/>
  <c r="GH54" i="24"/>
  <c r="AAQ53" i="24"/>
  <c r="ABN52" i="24"/>
  <c r="IY53" i="24"/>
  <c r="CF55" i="24"/>
  <c r="AIV55" i="24" s="1"/>
  <c r="FE55" i="24"/>
  <c r="FF55" i="24" s="1"/>
  <c r="ED55" i="24"/>
  <c r="EE55" i="24" s="1"/>
  <c r="AJL55" i="24" s="1"/>
  <c r="HU52" i="24"/>
  <c r="ABD51" i="24"/>
  <c r="ABK52" i="24"/>
  <c r="IP53" i="24"/>
  <c r="AAK53" i="24"/>
  <c r="FP54" i="24"/>
  <c r="AIU55" i="24"/>
  <c r="CD55" i="24" s="1"/>
  <c r="EY55" i="24"/>
  <c r="EZ55" i="24" s="1"/>
  <c r="AJS55" i="24" s="1"/>
  <c r="EG55" i="24"/>
  <c r="EH55" i="24" s="1"/>
  <c r="AJM55" i="24" s="1"/>
  <c r="ACD48" i="24"/>
  <c r="KU49" i="24"/>
  <c r="AAJ53" i="24"/>
  <c r="FM54" i="24"/>
  <c r="IG53" i="24"/>
  <c r="ABH52" i="24"/>
  <c r="JO54" i="24"/>
  <c r="JM54" i="24"/>
  <c r="ALF54" i="24" s="1"/>
  <c r="AAL52" i="24"/>
  <c r="FS53" i="24"/>
  <c r="ACC48" i="24"/>
  <c r="KR49" i="24"/>
  <c r="JU54" i="24"/>
  <c r="JS54" i="24"/>
  <c r="ALH54" i="24" s="1"/>
  <c r="JE51" i="24"/>
  <c r="ABP50" i="24"/>
  <c r="AJR55" i="24"/>
  <c r="AJP55" i="24"/>
  <c r="JO55" i="24"/>
  <c r="JM55" i="24"/>
  <c r="HI52" i="24"/>
  <c r="AAZ51" i="24"/>
  <c r="IA53" i="24"/>
  <c r="ABF53" i="24" s="1"/>
  <c r="HF54" i="24"/>
  <c r="AAY54" i="24" s="1"/>
  <c r="KC61" i="24"/>
  <c r="ABX60" i="24"/>
  <c r="LL54" i="24"/>
  <c r="ALW54" i="24" s="1"/>
  <c r="LM54" i="24" s="1"/>
  <c r="ACJ54" i="24" s="1"/>
  <c r="NC61" i="24"/>
  <c r="MT61" i="24"/>
  <c r="DZ53" i="24"/>
  <c r="ZW53" i="24" s="1"/>
  <c r="HX53" i="24"/>
  <c r="ABE53" i="24" s="1"/>
  <c r="GZ53" i="24"/>
  <c r="AAW53" i="24" s="1"/>
  <c r="HR54" i="24"/>
  <c r="ABC54" i="24" s="1"/>
  <c r="HC54" i="24"/>
  <c r="AAX54" i="24" s="1"/>
  <c r="GQ54" i="24"/>
  <c r="AAT54" i="24" s="1"/>
  <c r="AKO54" i="24"/>
  <c r="HO54" i="24" s="1"/>
  <c r="ABB54" i="24" s="1"/>
  <c r="AKH54" i="24"/>
  <c r="GT54" i="24" s="1"/>
  <c r="AAU54" i="24" s="1"/>
  <c r="LF54" i="24"/>
  <c r="ALU54" i="24" s="1"/>
  <c r="LG54" i="24" s="1"/>
  <c r="ACH54" i="24" s="1"/>
  <c r="KZ53" i="24"/>
  <c r="ALS53" i="24" s="1"/>
  <c r="LA53" i="24" s="1"/>
  <c r="LC53" i="24"/>
  <c r="ALT53" i="24" s="1"/>
  <c r="LD53" i="24" s="1"/>
  <c r="ACG53" i="24" s="1"/>
  <c r="MD53" i="24"/>
  <c r="AMC53" i="24" s="1"/>
  <c r="ME53" i="24" s="1"/>
  <c r="ACP53" i="24" s="1"/>
  <c r="GV54" i="24"/>
  <c r="AKI54" i="24" s="1"/>
  <c r="GW54" i="24" s="1"/>
  <c r="AAV54" i="24" s="1"/>
  <c r="GM54" i="24"/>
  <c r="IX61" i="24"/>
  <c r="IO61" i="24"/>
  <c r="GY54" i="24"/>
  <c r="AKJ54" i="24" s="1"/>
  <c r="HZ54" i="24"/>
  <c r="AMP53" i="24"/>
  <c r="CV53" i="24"/>
  <c r="ZM53" i="24" s="1"/>
  <c r="CZ55" i="24"/>
  <c r="DA55" i="24" s="1"/>
  <c r="CZ54" i="24"/>
  <c r="DA54" i="24" s="1"/>
  <c r="HK55" i="24"/>
  <c r="AKN55" i="24" s="1"/>
  <c r="HL55" i="24" s="1"/>
  <c r="ABA55" i="24" s="1"/>
  <c r="HB55" i="24"/>
  <c r="HQ55" i="24"/>
  <c r="AKP55" i="24" s="1"/>
  <c r="GS55" i="24"/>
  <c r="AKH55" i="24" s="1"/>
  <c r="GJ55" i="24"/>
  <c r="AKE55" i="24" s="1"/>
  <c r="GK55" i="24" s="1"/>
  <c r="AAR55" i="24" s="1"/>
  <c r="HW55" i="24"/>
  <c r="AKR55" i="24" s="1"/>
  <c r="GP55" i="24"/>
  <c r="AKG55" i="24" s="1"/>
  <c r="HN55" i="24"/>
  <c r="AKO55" i="24" s="1"/>
  <c r="HE55" i="24"/>
  <c r="AKL55" i="24" s="1"/>
  <c r="KT54" i="24"/>
  <c r="LI54" i="24"/>
  <c r="ALV54" i="24" s="1"/>
  <c r="LJ54" i="24" s="1"/>
  <c r="ACI54" i="24" s="1"/>
  <c r="KK54" i="24"/>
  <c r="ALN54" i="24" s="1"/>
  <c r="KL54" i="24" s="1"/>
  <c r="ACA54" i="24" s="1"/>
  <c r="LO54" i="24"/>
  <c r="KH54" i="24"/>
  <c r="ALM54" i="24" s="1"/>
  <c r="KI54" i="24" s="1"/>
  <c r="ABZ54" i="24" s="1"/>
  <c r="LU54" i="24"/>
  <c r="KW54" i="24"/>
  <c r="ALR54" i="24" s="1"/>
  <c r="KX54" i="24" s="1"/>
  <c r="ACE54" i="24" s="1"/>
  <c r="MA54" i="24"/>
  <c r="AMB54" i="24" s="1"/>
  <c r="MB54" i="24" s="1"/>
  <c r="ACO54" i="24" s="1"/>
  <c r="KN54" i="24"/>
  <c r="ALO54" i="24" s="1"/>
  <c r="KO54" i="24" s="1"/>
  <c r="ACB54" i="24" s="1"/>
  <c r="ANF60" i="24"/>
  <c r="ANH60" i="24"/>
  <c r="ANE57" i="24"/>
  <c r="ANI57" i="24"/>
  <c r="CB57" i="24" s="1"/>
  <c r="CC57" i="24" s="1"/>
  <c r="AND61" i="24"/>
  <c r="ANF61" i="24"/>
  <c r="CE56" i="24"/>
  <c r="CK56" i="24"/>
  <c r="CH56" i="24"/>
  <c r="ANC57" i="24"/>
  <c r="ANJ57" i="24"/>
  <c r="EB54" i="24"/>
  <c r="EB55" i="24"/>
  <c r="AIW55" i="24"/>
  <c r="DB50" i="24"/>
  <c r="ZO50" i="24" s="1"/>
  <c r="EC51" i="24"/>
  <c r="ZX51" i="24" s="1"/>
  <c r="DN54" i="24"/>
  <c r="ZS54" i="24" s="1"/>
  <c r="NE53" i="24"/>
  <c r="AML53" i="24" s="1"/>
  <c r="NF53" i="24" s="1"/>
  <c r="ACY53" i="24" s="1"/>
  <c r="DW54" i="24"/>
  <c r="ZV54" i="24" s="1"/>
  <c r="DQ55" i="24"/>
  <c r="ZT55" i="24" s="1"/>
  <c r="CS55" i="24"/>
  <c r="ZL55" i="24" s="1"/>
  <c r="DH56" i="24"/>
  <c r="ZQ56" i="24" s="1"/>
  <c r="AIT52" i="24"/>
  <c r="DE55" i="24"/>
  <c r="DT56" i="24"/>
  <c r="ZU56" i="24" s="1"/>
  <c r="AMY55" i="24"/>
  <c r="AIH76" i="24"/>
  <c r="AF159" i="17" l="1" a="1"/>
  <c r="AF159" i="17" s="1"/>
  <c r="GD48" i="24"/>
  <c r="ADD48" i="24"/>
  <c r="QE52" i="24"/>
  <c r="AGM52" i="24"/>
  <c r="QK52" i="24"/>
  <c r="AGO52" i="24"/>
  <c r="JV54" i="24"/>
  <c r="ALI54" i="24" s="1"/>
  <c r="AEJ54" i="24"/>
  <c r="RI52" i="24"/>
  <c r="AGW52" i="24"/>
  <c r="LR47" i="24"/>
  <c r="AEZ47" i="24"/>
  <c r="QZ52" i="24"/>
  <c r="AGT52" i="24"/>
  <c r="QW52" i="24"/>
  <c r="AGS52" i="24"/>
  <c r="PV52" i="24"/>
  <c r="AGJ52" i="24"/>
  <c r="JP55" i="24"/>
  <c r="AEH55" i="24"/>
  <c r="MV56" i="24"/>
  <c r="AFJ56" i="24"/>
  <c r="QQ52" i="24"/>
  <c r="AGQ52" i="24"/>
  <c r="RF52" i="24"/>
  <c r="AGV52" i="24"/>
  <c r="QN52" i="24"/>
  <c r="AGP52" i="24"/>
  <c r="KT52" i="24"/>
  <c r="ALQ52" i="24" s="1"/>
  <c r="AER52" i="24"/>
  <c r="RL52" i="24"/>
  <c r="AGX52" i="24"/>
  <c r="QH52" i="24"/>
  <c r="AGN52" i="24"/>
  <c r="JP54" i="24"/>
  <c r="ALG54" i="24" s="1"/>
  <c r="AEH54" i="24"/>
  <c r="JV55" i="24"/>
  <c r="AEJ55" i="24"/>
  <c r="KS53" i="24"/>
  <c r="AEQ53" i="24"/>
  <c r="QT52" i="24"/>
  <c r="AGR52" i="24"/>
  <c r="PS52" i="24"/>
  <c r="AGI52" i="24"/>
  <c r="RC52" i="24"/>
  <c r="AGU52" i="24"/>
  <c r="UL51" i="24"/>
  <c r="UQ51" i="24"/>
  <c r="UR51" i="24" s="1"/>
  <c r="RW52" i="24"/>
  <c r="RX52" i="24" s="1"/>
  <c r="RU52" i="24"/>
  <c r="SI53" i="24"/>
  <c r="SJ53" i="24" s="1"/>
  <c r="SG53" i="24"/>
  <c r="UI52" i="24"/>
  <c r="UN52" i="24"/>
  <c r="UO52" i="24" s="1"/>
  <c r="WY51" i="24"/>
  <c r="WZ51" i="24" s="1"/>
  <c r="WW51" i="24"/>
  <c r="YO53" i="24"/>
  <c r="YP53" i="24" s="1"/>
  <c r="YM53" i="24"/>
  <c r="WA52" i="24"/>
  <c r="WB52" i="24" s="1"/>
  <c r="VY52" i="24"/>
  <c r="VI52" i="24"/>
  <c r="VJ52" i="24" s="1"/>
  <c r="VG52" i="24"/>
  <c r="SY52" i="24"/>
  <c r="TA52" i="24"/>
  <c r="TB52" i="24" s="1"/>
  <c r="TG52" i="24"/>
  <c r="TH52" i="24" s="1"/>
  <c r="TE52" i="24"/>
  <c r="TQ52" i="24"/>
  <c r="TS52" i="24"/>
  <c r="TT52" i="24" s="1"/>
  <c r="XQ52" i="24"/>
  <c r="XR52" i="24" s="1"/>
  <c r="XO52" i="24"/>
  <c r="WE53" i="24"/>
  <c r="WG53" i="24"/>
  <c r="WH53" i="24" s="1"/>
  <c r="WQ52" i="24"/>
  <c r="WS52" i="24"/>
  <c r="WT52" i="24" s="1"/>
  <c r="XI52" i="24"/>
  <c r="XK52" i="24"/>
  <c r="XL52" i="24" s="1"/>
  <c r="UL52" i="24"/>
  <c r="UQ52" i="24"/>
  <c r="UR52" i="24" s="1"/>
  <c r="SI52" i="24"/>
  <c r="SJ52" i="24" s="1"/>
  <c r="SG52" i="24"/>
  <c r="UU52" i="24"/>
  <c r="UW52" i="24"/>
  <c r="UX52" i="24" s="1"/>
  <c r="SC52" i="24"/>
  <c r="SD52" i="24" s="1"/>
  <c r="SA52" i="24"/>
  <c r="SO52" i="24"/>
  <c r="SP52" i="24" s="1"/>
  <c r="SM52" i="24"/>
  <c r="XU52" i="24"/>
  <c r="XW52" i="24"/>
  <c r="XX52" i="24" s="1"/>
  <c r="TM52" i="24"/>
  <c r="TN52" i="24" s="1"/>
  <c r="TK52" i="24"/>
  <c r="TY52" i="24"/>
  <c r="TZ52" i="24" s="1"/>
  <c r="TW52" i="24"/>
  <c r="VC52" i="24"/>
  <c r="VD52" i="24" s="1"/>
  <c r="VA52" i="24"/>
  <c r="XE52" i="24"/>
  <c r="XF52" i="24" s="1"/>
  <c r="XC52" i="24"/>
  <c r="UZ53" i="24"/>
  <c r="QP53" i="24"/>
  <c r="QG53" i="24"/>
  <c r="QV53" i="24"/>
  <c r="UK53" i="24"/>
  <c r="XN53" i="24"/>
  <c r="XT53" i="24"/>
  <c r="QS53" i="24"/>
  <c r="PR53" i="24"/>
  <c r="XB53" i="24"/>
  <c r="RH53" i="24"/>
  <c r="RN53" i="24"/>
  <c r="RO53" i="24" s="1"/>
  <c r="YL54" i="24"/>
  <c r="WP54" i="24"/>
  <c r="UB54" i="24"/>
  <c r="QY53" i="24"/>
  <c r="VX53" i="24"/>
  <c r="TP53" i="24"/>
  <c r="SR53" i="24"/>
  <c r="TV53" i="24"/>
  <c r="QD53" i="24"/>
  <c r="QJ53" i="24"/>
  <c r="VF53" i="24"/>
  <c r="QM53" i="24"/>
  <c r="PU53" i="24"/>
  <c r="UT53" i="24"/>
  <c r="UB53" i="24"/>
  <c r="TJ53" i="24"/>
  <c r="RT53" i="24"/>
  <c r="RB53" i="24"/>
  <c r="RQ53" i="24"/>
  <c r="RR53" i="24" s="1"/>
  <c r="UH53" i="24"/>
  <c r="SX53" i="24"/>
  <c r="WP53" i="24"/>
  <c r="RK53" i="24"/>
  <c r="RZ53" i="24"/>
  <c r="RE53" i="24"/>
  <c r="XH53" i="24"/>
  <c r="TD53" i="24"/>
  <c r="SL53" i="24"/>
  <c r="ACF53" i="24"/>
  <c r="ZR53" i="24"/>
  <c r="DK54" i="24"/>
  <c r="ZE45" i="24"/>
  <c r="AJB48" i="24"/>
  <c r="CY48" i="24" s="1"/>
  <c r="ZN48" i="24" s="1"/>
  <c r="ALF55" i="24"/>
  <c r="ALG55" i="24"/>
  <c r="AHG44" i="24"/>
  <c r="FV48" i="24"/>
  <c r="AAM47" i="24"/>
  <c r="ACM45" i="24"/>
  <c r="LV46" i="24"/>
  <c r="EX48" i="24"/>
  <c r="AAE47" i="24"/>
  <c r="MT49" i="24"/>
  <c r="ACU48" i="24"/>
  <c r="MZ47" i="24"/>
  <c r="ACW46" i="24"/>
  <c r="AKA48" i="24"/>
  <c r="FY48" i="24" s="1"/>
  <c r="AKA49" i="24"/>
  <c r="JW47" i="24"/>
  <c r="ABV46" i="24"/>
  <c r="ZH47" i="24"/>
  <c r="CG48" i="24"/>
  <c r="JH47" i="24"/>
  <c r="ABQ46" i="24"/>
  <c r="MW48" i="24"/>
  <c r="ACV47" i="24"/>
  <c r="AAH47" i="24"/>
  <c r="FG48" i="24"/>
  <c r="JQ47" i="24"/>
  <c r="ABT46" i="24"/>
  <c r="ZY47" i="24"/>
  <c r="EF48" i="24"/>
  <c r="AAC47" i="24"/>
  <c r="ER48" i="24"/>
  <c r="ZJ47" i="24"/>
  <c r="CM48" i="24"/>
  <c r="ZG46" i="24"/>
  <c r="ZD46" i="24"/>
  <c r="ACX46" i="24"/>
  <c r="NC47" i="24"/>
  <c r="AIA45" i="24" a="1"/>
  <c r="AIA45" i="24" s="1"/>
  <c r="AHY45" i="24" a="1"/>
  <c r="AHY45" i="24" s="1"/>
  <c r="AHX45" i="24" a="1"/>
  <c r="AHX45" i="24" s="1"/>
  <c r="AIB45" i="24" a="1"/>
  <c r="AIB45" i="24" s="1"/>
  <c r="AHZ45" i="24" a="1"/>
  <c r="AHZ45" i="24" s="1"/>
  <c r="AHW45" i="24" a="1"/>
  <c r="AHW45" i="24" s="1"/>
  <c r="JT47" i="24"/>
  <c r="ABU46" i="24"/>
  <c r="AOD58" i="24"/>
  <c r="MR58" i="24" s="1"/>
  <c r="AFI58" i="24" s="1"/>
  <c r="GB48" i="24"/>
  <c r="AAO47" i="24"/>
  <c r="ACK46" i="24"/>
  <c r="LW47" i="24"/>
  <c r="AFB47" i="24" s="1"/>
  <c r="LU47" i="24"/>
  <c r="JK47" i="24"/>
  <c r="ABR46" i="24"/>
  <c r="NA55" i="24"/>
  <c r="MY55" i="24"/>
  <c r="AMJ55" i="24" s="1"/>
  <c r="AMI56" i="24"/>
  <c r="ABS46" i="24"/>
  <c r="JN47" i="24"/>
  <c r="AKC48" i="24"/>
  <c r="GE48" i="24" s="1"/>
  <c r="AKC49" i="24"/>
  <c r="AAD47" i="24"/>
  <c r="EU48" i="24"/>
  <c r="AMH62" i="24"/>
  <c r="AMH57" i="24"/>
  <c r="ZZ47" i="24"/>
  <c r="EI48" i="24"/>
  <c r="NA56" i="24"/>
  <c r="MY56" i="24"/>
  <c r="AAF47" i="24"/>
  <c r="FA48" i="24"/>
  <c r="ADL48" i="24" s="1"/>
  <c r="ALX47" i="24"/>
  <c r="LP47" i="24" s="1"/>
  <c r="ALX48" i="24"/>
  <c r="LN49" i="24"/>
  <c r="AEY49" i="24" s="1"/>
  <c r="CW49" i="24"/>
  <c r="CO49" i="24"/>
  <c r="AIY49" i="24" s="1"/>
  <c r="CP49" i="24" s="1"/>
  <c r="ZK49" i="24" s="1"/>
  <c r="CN50" i="24"/>
  <c r="FZ49" i="24"/>
  <c r="FT49" i="24"/>
  <c r="FU49" i="24" s="1"/>
  <c r="ZI47" i="24"/>
  <c r="CJ48" i="24"/>
  <c r="MX57" i="24"/>
  <c r="AFK57" i="24" s="1"/>
  <c r="MV57" i="24"/>
  <c r="AMI57" i="24" s="1"/>
  <c r="ID48" i="24"/>
  <c r="ABG47" i="24"/>
  <c r="ALY47" i="24"/>
  <c r="LS47" i="24" s="1"/>
  <c r="ALY48" i="24"/>
  <c r="MK53" i="24"/>
  <c r="ACR52" i="24"/>
  <c r="MH54" i="24"/>
  <c r="ACQ53" i="24"/>
  <c r="ACU61" i="24"/>
  <c r="MT62" i="24"/>
  <c r="ACX61" i="24"/>
  <c r="NC62" i="24"/>
  <c r="ACT63" i="24"/>
  <c r="MQ64" i="24"/>
  <c r="ACZ62" i="24"/>
  <c r="NI63" i="24"/>
  <c r="ACW62" i="24"/>
  <c r="MZ63" i="24"/>
  <c r="ACV62" i="24"/>
  <c r="MW63" i="24"/>
  <c r="AAB62" i="24"/>
  <c r="EO63" i="24"/>
  <c r="ALA61" i="24"/>
  <c r="ALA66" i="24"/>
  <c r="AAA62" i="24"/>
  <c r="EL63" i="24"/>
  <c r="ABW62" i="24"/>
  <c r="JZ63" i="24"/>
  <c r="ADA62" i="24"/>
  <c r="NL63" i="24"/>
  <c r="ACR62" i="24"/>
  <c r="MK63" i="24"/>
  <c r="ABY62" i="24"/>
  <c r="KF63" i="24"/>
  <c r="ABX61" i="24"/>
  <c r="KC62" i="24"/>
  <c r="ACS62" i="24"/>
  <c r="MN63" i="24"/>
  <c r="AKX61" i="24"/>
  <c r="AKX66" i="24"/>
  <c r="AKX64" i="24"/>
  <c r="AKX62" i="24"/>
  <c r="AKX63" i="24"/>
  <c r="AKX65" i="24"/>
  <c r="ADB62" i="24"/>
  <c r="NO63" i="24"/>
  <c r="ALA65" i="24"/>
  <c r="ACQ62" i="24"/>
  <c r="MH63" i="24"/>
  <c r="ALA62" i="24"/>
  <c r="ALA64" i="24"/>
  <c r="KQ53" i="24"/>
  <c r="ALP53" i="24" s="1"/>
  <c r="JE52" i="24"/>
  <c r="ABP51" i="24"/>
  <c r="AAL53" i="24"/>
  <c r="FS54" i="24"/>
  <c r="AJU55" i="24"/>
  <c r="AKT55" i="24"/>
  <c r="ALH55" i="24"/>
  <c r="ALI55" i="24"/>
  <c r="FE56" i="24"/>
  <c r="FF56" i="24" s="1"/>
  <c r="EP56" i="24"/>
  <c r="EQ56" i="24" s="1"/>
  <c r="AJP56" i="24" s="1"/>
  <c r="CL56" i="24"/>
  <c r="AIX56" i="24" s="1"/>
  <c r="EY56" i="24"/>
  <c r="EZ56" i="24" s="1"/>
  <c r="AJS56" i="24" s="1"/>
  <c r="ES56" i="24"/>
  <c r="ET56" i="24" s="1"/>
  <c r="AJQ56" i="24" s="1"/>
  <c r="AAI54" i="24"/>
  <c r="FJ55" i="24"/>
  <c r="AIU56" i="24"/>
  <c r="CD56" i="24" s="1"/>
  <c r="JL56" i="24"/>
  <c r="AEG56" i="24" s="1"/>
  <c r="EV56" i="24"/>
  <c r="EW56" i="24" s="1"/>
  <c r="AJR56" i="24" s="1"/>
  <c r="JF56" i="24"/>
  <c r="AEE56" i="24" s="1"/>
  <c r="ED56" i="24"/>
  <c r="EE56" i="24" s="1"/>
  <c r="AJL56" i="24" s="1"/>
  <c r="IG54" i="24"/>
  <c r="ABH53" i="24"/>
  <c r="HI53" i="24"/>
  <c r="AAZ52" i="24"/>
  <c r="ACC49" i="24"/>
  <c r="KR50" i="24"/>
  <c r="AAJ54" i="24"/>
  <c r="FM55" i="24"/>
  <c r="ABN53" i="24"/>
  <c r="IY54" i="24"/>
  <c r="CF56" i="24"/>
  <c r="AIV56" i="24" s="1"/>
  <c r="JR56" i="24"/>
  <c r="AEI56" i="24" s="1"/>
  <c r="EG56" i="24"/>
  <c r="EH56" i="24" s="1"/>
  <c r="AJM56" i="24" s="1"/>
  <c r="FB56" i="24"/>
  <c r="AAK54" i="24"/>
  <c r="FP55" i="24"/>
  <c r="ACD49" i="24"/>
  <c r="KU50" i="24"/>
  <c r="HU53" i="24"/>
  <c r="ABD52" i="24"/>
  <c r="IV54" i="24"/>
  <c r="ABM53" i="24"/>
  <c r="EY57" i="24"/>
  <c r="EZ57" i="24" s="1"/>
  <c r="EG57" i="24"/>
  <c r="EH57" i="24" s="1"/>
  <c r="ABK53" i="24"/>
  <c r="IP54" i="24"/>
  <c r="GH55" i="24"/>
  <c r="AAQ54" i="24"/>
  <c r="HF55" i="24"/>
  <c r="AAY55" i="24" s="1"/>
  <c r="LL55" i="24"/>
  <c r="ALW55" i="24" s="1"/>
  <c r="LM55" i="24" s="1"/>
  <c r="ACJ55" i="24" s="1"/>
  <c r="GT55" i="24"/>
  <c r="AAU55" i="24" s="1"/>
  <c r="GZ54" i="24"/>
  <c r="AAW54" i="24" s="1"/>
  <c r="HO55" i="24"/>
  <c r="ABB55" i="24" s="1"/>
  <c r="DZ54" i="24"/>
  <c r="ZW54" i="24" s="1"/>
  <c r="HX54" i="24"/>
  <c r="ABE54" i="24" s="1"/>
  <c r="LR54" i="24"/>
  <c r="GQ55" i="24"/>
  <c r="AAT55" i="24" s="1"/>
  <c r="HR55" i="24"/>
  <c r="ABC55" i="24" s="1"/>
  <c r="AKK55" i="24"/>
  <c r="HC55" i="24" s="1"/>
  <c r="AAX55" i="24" s="1"/>
  <c r="KZ54" i="24"/>
  <c r="ALS54" i="24" s="1"/>
  <c r="LA54" i="24" s="1"/>
  <c r="KQ54" i="24"/>
  <c r="GY55" i="24"/>
  <c r="AKJ55" i="24" s="1"/>
  <c r="HZ55" i="24"/>
  <c r="AKF54" i="24"/>
  <c r="GN54" i="24" s="1"/>
  <c r="AAS54" i="24" s="1"/>
  <c r="GV55" i="24"/>
  <c r="AKI55" i="24" s="1"/>
  <c r="GW55" i="24" s="1"/>
  <c r="AAV55" i="24" s="1"/>
  <c r="GM55" i="24"/>
  <c r="AKF55" i="24" s="1"/>
  <c r="LC54" i="24"/>
  <c r="ALT54" i="24" s="1"/>
  <c r="LD54" i="24" s="1"/>
  <c r="ACG54" i="24" s="1"/>
  <c r="MD54" i="24"/>
  <c r="AMC54" i="24" s="1"/>
  <c r="ME54" i="24" s="1"/>
  <c r="ACP54" i="24" s="1"/>
  <c r="LF55" i="24"/>
  <c r="ALU55" i="24" s="1"/>
  <c r="LG55" i="24" s="1"/>
  <c r="ACH55" i="24" s="1"/>
  <c r="AKS54" i="24"/>
  <c r="IA54" i="24" s="1"/>
  <c r="ABF54" i="24" s="1"/>
  <c r="CV54" i="24"/>
  <c r="ZM54" i="24" s="1"/>
  <c r="AMP54" i="24"/>
  <c r="AJC54" i="24"/>
  <c r="KN55" i="24"/>
  <c r="ALO55" i="24" s="1"/>
  <c r="KO55" i="24" s="1"/>
  <c r="ACB55" i="24" s="1"/>
  <c r="MA55" i="24"/>
  <c r="AMB55" i="24" s="1"/>
  <c r="MB55" i="24" s="1"/>
  <c r="ACO55" i="24" s="1"/>
  <c r="KT55" i="24"/>
  <c r="LI55" i="24"/>
  <c r="ALV55" i="24" s="1"/>
  <c r="LJ55" i="24" s="1"/>
  <c r="ACI55" i="24" s="1"/>
  <c r="KK55" i="24"/>
  <c r="ALN55" i="24" s="1"/>
  <c r="KL55" i="24" s="1"/>
  <c r="ACA55" i="24" s="1"/>
  <c r="KH55" i="24"/>
  <c r="ALM55" i="24" s="1"/>
  <c r="KI55" i="24" s="1"/>
  <c r="ABZ55" i="24" s="1"/>
  <c r="KW55" i="24"/>
  <c r="ALR55" i="24" s="1"/>
  <c r="KX55" i="24" s="1"/>
  <c r="ACE55" i="24" s="1"/>
  <c r="GJ56" i="24"/>
  <c r="AKE56" i="24" s="1"/>
  <c r="GK56" i="24" s="1"/>
  <c r="AAR56" i="24" s="1"/>
  <c r="HE56" i="24"/>
  <c r="AKL56" i="24" s="1"/>
  <c r="HN56" i="24"/>
  <c r="AKO56" i="24" s="1"/>
  <c r="GS56" i="24"/>
  <c r="AKH56" i="24" s="1"/>
  <c r="HW56" i="24"/>
  <c r="AKR56" i="24" s="1"/>
  <c r="HB56" i="24"/>
  <c r="AKK56" i="24" s="1"/>
  <c r="HK56" i="24"/>
  <c r="AKN56" i="24" s="1"/>
  <c r="HL56" i="24" s="1"/>
  <c r="ABA56" i="24" s="1"/>
  <c r="GP56" i="24"/>
  <c r="AKG56" i="24" s="1"/>
  <c r="HQ56" i="24"/>
  <c r="AKP56" i="24" s="1"/>
  <c r="CE57" i="24"/>
  <c r="AND62" i="24"/>
  <c r="ANF63" i="24" s="1"/>
  <c r="ANH62" i="24"/>
  <c r="ANF62" i="24"/>
  <c r="AMP55" i="24"/>
  <c r="ANC58" i="24"/>
  <c r="ANG58" i="24"/>
  <c r="ANJ58" i="24"/>
  <c r="ANE58" i="24"/>
  <c r="ANI58" i="24"/>
  <c r="CB58" i="24" s="1"/>
  <c r="CC58" i="24" s="1"/>
  <c r="CI56" i="24"/>
  <c r="AIW56" i="24" s="1"/>
  <c r="CA56" i="24"/>
  <c r="CH57" i="24"/>
  <c r="CK57" i="24"/>
  <c r="AJC55" i="24"/>
  <c r="EC52" i="24"/>
  <c r="ZX52" i="24" s="1"/>
  <c r="DB51" i="24"/>
  <c r="ZO51" i="24" s="1"/>
  <c r="DH57" i="24"/>
  <c r="ZQ57" i="24" s="1"/>
  <c r="DT57" i="24"/>
  <c r="ZU57" i="24" s="1"/>
  <c r="DN55" i="24"/>
  <c r="ZS55" i="24" s="1"/>
  <c r="NE54" i="24"/>
  <c r="AML54" i="24" s="1"/>
  <c r="NF54" i="24" s="1"/>
  <c r="ACY54" i="24" s="1"/>
  <c r="DW55" i="24"/>
  <c r="ZV55" i="24" s="1"/>
  <c r="DQ56" i="24"/>
  <c r="ZT56" i="24" s="1"/>
  <c r="DE56" i="24"/>
  <c r="AIT53" i="24"/>
  <c r="CS56" i="24"/>
  <c r="ZL56" i="24" s="1"/>
  <c r="AIH77" i="24"/>
  <c r="AMY56" i="24"/>
  <c r="AF160" i="17" l="1" a="1"/>
  <c r="AF160" i="17" s="1"/>
  <c r="KT53" i="24"/>
  <c r="AER53" i="24"/>
  <c r="QN53" i="24"/>
  <c r="AGP53" i="24"/>
  <c r="RC53" i="24"/>
  <c r="AGU53" i="24"/>
  <c r="QK53" i="24"/>
  <c r="AGO53" i="24"/>
  <c r="QT53" i="24"/>
  <c r="AGR53" i="24"/>
  <c r="RF53" i="24"/>
  <c r="AGV53" i="24"/>
  <c r="QE53" i="24"/>
  <c r="AGM53" i="24"/>
  <c r="QZ53" i="24"/>
  <c r="AGT53" i="24"/>
  <c r="NB55" i="24"/>
  <c r="AMK55" i="24" s="1"/>
  <c r="AFL55" i="24"/>
  <c r="QW53" i="24"/>
  <c r="AGS53" i="24"/>
  <c r="GA49" i="24"/>
  <c r="ADC49" i="24"/>
  <c r="RL53" i="24"/>
  <c r="AGX53" i="24"/>
  <c r="RI53" i="24"/>
  <c r="AGW53" i="24"/>
  <c r="QH53" i="24"/>
  <c r="AGN53" i="24"/>
  <c r="QQ53" i="24"/>
  <c r="AGQ53" i="24"/>
  <c r="ALQ55" i="24"/>
  <c r="NB56" i="24"/>
  <c r="AFL56" i="24"/>
  <c r="PV53" i="24"/>
  <c r="AGJ53" i="24"/>
  <c r="PS53" i="24"/>
  <c r="AGI53" i="24"/>
  <c r="RW53" i="24"/>
  <c r="RX53" i="24" s="1"/>
  <c r="RU53" i="24"/>
  <c r="YO54" i="24"/>
  <c r="YP54" i="24" s="1"/>
  <c r="YM54" i="24"/>
  <c r="UQ53" i="24"/>
  <c r="UR53" i="24" s="1"/>
  <c r="UL53" i="24"/>
  <c r="SC53" i="24"/>
  <c r="SD53" i="24" s="1"/>
  <c r="SA53" i="24"/>
  <c r="TM53" i="24"/>
  <c r="TN53" i="24" s="1"/>
  <c r="TK53" i="24"/>
  <c r="TY53" i="24"/>
  <c r="TZ53" i="24" s="1"/>
  <c r="TW53" i="24"/>
  <c r="WS54" i="24"/>
  <c r="WT54" i="24" s="1"/>
  <c r="WQ54" i="24"/>
  <c r="UE53" i="24"/>
  <c r="UF53" i="24" s="1"/>
  <c r="UC53" i="24"/>
  <c r="SU53" i="24"/>
  <c r="SV53" i="24" s="1"/>
  <c r="SS53" i="24"/>
  <c r="WQ53" i="24"/>
  <c r="WS53" i="24"/>
  <c r="WT53" i="24" s="1"/>
  <c r="UU53" i="24"/>
  <c r="UW53" i="24"/>
  <c r="UX53" i="24" s="1"/>
  <c r="TQ53" i="24"/>
  <c r="TS53" i="24"/>
  <c r="TT53" i="24" s="1"/>
  <c r="XE53" i="24"/>
  <c r="XF53" i="24" s="1"/>
  <c r="XC53" i="24"/>
  <c r="SY53" i="24"/>
  <c r="TA53" i="24"/>
  <c r="TB53" i="24" s="1"/>
  <c r="WA53" i="24"/>
  <c r="WB53" i="24" s="1"/>
  <c r="VY53" i="24"/>
  <c r="VC53" i="24"/>
  <c r="VD53" i="24" s="1"/>
  <c r="VA53" i="24"/>
  <c r="XI53" i="24"/>
  <c r="XK53" i="24"/>
  <c r="XL53" i="24" s="1"/>
  <c r="XQ53" i="24"/>
  <c r="XR53" i="24" s="1"/>
  <c r="XO53" i="24"/>
  <c r="SM53" i="24"/>
  <c r="SO53" i="24"/>
  <c r="SP53" i="24" s="1"/>
  <c r="UI53" i="24"/>
  <c r="UN53" i="24"/>
  <c r="UO53" i="24" s="1"/>
  <c r="TG53" i="24"/>
  <c r="TH53" i="24" s="1"/>
  <c r="TE53" i="24"/>
  <c r="VI53" i="24"/>
  <c r="VJ53" i="24" s="1"/>
  <c r="VG53" i="24"/>
  <c r="UE54" i="24"/>
  <c r="UF54" i="24" s="1"/>
  <c r="UC54" i="24"/>
  <c r="XW53" i="24"/>
  <c r="XX53" i="24" s="1"/>
  <c r="XU53" i="24"/>
  <c r="YL55" i="24"/>
  <c r="SX55" i="24"/>
  <c r="SF55" i="24"/>
  <c r="TD54" i="24"/>
  <c r="TJ54" i="24"/>
  <c r="QD54" i="24"/>
  <c r="QS54" i="24"/>
  <c r="VF54" i="24"/>
  <c r="QP54" i="24"/>
  <c r="PU54" i="24"/>
  <c r="QY54" i="24"/>
  <c r="UH54" i="24"/>
  <c r="UT54" i="24"/>
  <c r="QG54" i="24"/>
  <c r="QM54" i="24"/>
  <c r="VX54" i="24"/>
  <c r="QV54" i="24"/>
  <c r="XB54" i="24"/>
  <c r="XH54" i="24"/>
  <c r="RK54" i="24"/>
  <c r="RQ54" i="24"/>
  <c r="RR54" i="24" s="1"/>
  <c r="UZ54" i="24"/>
  <c r="QJ54" i="24"/>
  <c r="PR54" i="24"/>
  <c r="WD54" i="24"/>
  <c r="SR54" i="24"/>
  <c r="XN54" i="24"/>
  <c r="RN54" i="24"/>
  <c r="RO54" i="24" s="1"/>
  <c r="XT54" i="24"/>
  <c r="RE54" i="24"/>
  <c r="SL54" i="24"/>
  <c r="TV54" i="24"/>
  <c r="WV53" i="24"/>
  <c r="SF54" i="24"/>
  <c r="TP54" i="24"/>
  <c r="SX54" i="24"/>
  <c r="RH54" i="24"/>
  <c r="RT54" i="24"/>
  <c r="RZ54" i="24"/>
  <c r="RB54" i="24"/>
  <c r="ACF54" i="24"/>
  <c r="ZR54" i="24"/>
  <c r="DK55" i="24"/>
  <c r="ZE46" i="24"/>
  <c r="AMK56" i="24"/>
  <c r="LS48" i="24"/>
  <c r="AMJ56" i="24"/>
  <c r="AHG45" i="24"/>
  <c r="ACK47" i="24"/>
  <c r="LP48" i="24"/>
  <c r="ZJ48" i="24"/>
  <c r="CM49" i="24"/>
  <c r="AAH48" i="24"/>
  <c r="FG49" i="24"/>
  <c r="MT50" i="24"/>
  <c r="ACU49" i="24"/>
  <c r="ZI48" i="24"/>
  <c r="CJ49" i="24"/>
  <c r="LQ49" i="24"/>
  <c r="LO49" i="24"/>
  <c r="JK48" i="24"/>
  <c r="ABR47" i="24"/>
  <c r="MX58" i="24"/>
  <c r="AFK58" i="24" s="1"/>
  <c r="MU58" i="24"/>
  <c r="MS58" i="24"/>
  <c r="JW48" i="24"/>
  <c r="ABV47" i="24"/>
  <c r="ZZ48" i="24"/>
  <c r="EI49" i="24"/>
  <c r="GE49" i="24"/>
  <c r="AAP49" i="24" s="1"/>
  <c r="AAP48" i="24"/>
  <c r="ALZ47" i="24"/>
  <c r="LV47" i="24" s="1"/>
  <c r="ALZ48" i="24"/>
  <c r="AAC48" i="24"/>
  <c r="ER49" i="24"/>
  <c r="AAE48" i="24"/>
  <c r="EX49" i="24"/>
  <c r="ANG59" i="24"/>
  <c r="AOD59" i="24"/>
  <c r="MR59" i="24" s="1"/>
  <c r="AFI59" i="24" s="1"/>
  <c r="JN48" i="24"/>
  <c r="ABS47" i="24"/>
  <c r="ACX47" i="24"/>
  <c r="NC48" i="24"/>
  <c r="MW49" i="24"/>
  <c r="ACV48" i="24"/>
  <c r="ACM46" i="24"/>
  <c r="AJZ49" i="24"/>
  <c r="FV49" i="24" s="1"/>
  <c r="AJZ50" i="24"/>
  <c r="ABU47" i="24"/>
  <c r="JT48" i="24"/>
  <c r="ZY48" i="24"/>
  <c r="EF49" i="24"/>
  <c r="AAN48" i="24"/>
  <c r="FY49" i="24"/>
  <c r="AAN49" i="24" s="1"/>
  <c r="AKB49" i="24"/>
  <c r="GB49" i="24" s="1"/>
  <c r="AKB50" i="24"/>
  <c r="JH48" i="24"/>
  <c r="ABQ47" i="24"/>
  <c r="LT49" i="24"/>
  <c r="AFA49" i="24" s="1"/>
  <c r="CX49" i="24"/>
  <c r="AJB49" i="24" s="1"/>
  <c r="CY49" i="24" s="1"/>
  <c r="ZN49" i="24" s="1"/>
  <c r="ID49" i="24"/>
  <c r="ABG48" i="24"/>
  <c r="FW50" i="24"/>
  <c r="FX50" i="24" s="1"/>
  <c r="GC50" i="24"/>
  <c r="CO50" i="24"/>
  <c r="AIY50" i="24" s="1"/>
  <c r="CP50" i="24" s="1"/>
  <c r="ZK50" i="24" s="1"/>
  <c r="CN51" i="24"/>
  <c r="CW50" i="24"/>
  <c r="CX50" i="24" s="1"/>
  <c r="AAF48" i="24"/>
  <c r="FA49" i="24"/>
  <c r="ADL49" i="24" s="1"/>
  <c r="AAD48" i="24"/>
  <c r="EU49" i="24"/>
  <c r="ZG47" i="24"/>
  <c r="ZD47" i="24"/>
  <c r="ZH48" i="24"/>
  <c r="CG49" i="24"/>
  <c r="MZ48" i="24"/>
  <c r="ACW47" i="24"/>
  <c r="AAM48" i="24"/>
  <c r="NA57" i="24"/>
  <c r="MY57" i="24"/>
  <c r="AMJ57" i="24" s="1"/>
  <c r="AAO48" i="24"/>
  <c r="AHW46" i="24" a="1"/>
  <c r="AHW46" i="24" s="1"/>
  <c r="AHX46" i="24" a="1"/>
  <c r="AHX46" i="24" s="1"/>
  <c r="AHY46" i="24" a="1"/>
  <c r="AHY46" i="24" s="1"/>
  <c r="AHZ46" i="24" a="1"/>
  <c r="AHZ46" i="24" s="1"/>
  <c r="AIB46" i="24" a="1"/>
  <c r="AIB46" i="24" s="1"/>
  <c r="AIA46" i="24" a="1"/>
  <c r="AIA46" i="24" s="1"/>
  <c r="ABT47" i="24"/>
  <c r="JQ48" i="24"/>
  <c r="ALP54" i="24"/>
  <c r="ACQ54" i="24"/>
  <c r="MH55" i="24"/>
  <c r="HF56" i="24"/>
  <c r="AAY56" i="24" s="1"/>
  <c r="MK54" i="24"/>
  <c r="ACR53" i="24"/>
  <c r="ACS63" i="24"/>
  <c r="MN64" i="24"/>
  <c r="ADA63" i="24"/>
  <c r="NL64" i="24"/>
  <c r="ABX62" i="24"/>
  <c r="KC63" i="24"/>
  <c r="ABW63" i="24"/>
  <c r="JZ64" i="24"/>
  <c r="ACV63" i="24"/>
  <c r="MW64" i="24"/>
  <c r="ACX62" i="24"/>
  <c r="NC63" i="24"/>
  <c r="ADB63" i="24"/>
  <c r="NO64" i="24"/>
  <c r="AAB63" i="24"/>
  <c r="EO64" i="24"/>
  <c r="ACT64" i="24"/>
  <c r="MQ65" i="24"/>
  <c r="AIU57" i="24"/>
  <c r="CD57" i="24" s="1"/>
  <c r="ABY63" i="24"/>
  <c r="KF64" i="24"/>
  <c r="AAA63" i="24"/>
  <c r="EL64" i="24"/>
  <c r="ACW63" i="24"/>
  <c r="MZ64" i="24"/>
  <c r="ACU62" i="24"/>
  <c r="MT63" i="24"/>
  <c r="ACR63" i="24"/>
  <c r="MK64" i="24"/>
  <c r="ACZ63" i="24"/>
  <c r="NI64" i="24"/>
  <c r="ACQ63" i="24"/>
  <c r="MH64" i="24"/>
  <c r="AJM57" i="24"/>
  <c r="HI54" i="24"/>
  <c r="AAZ53" i="24"/>
  <c r="AAL54" i="24"/>
  <c r="FS55" i="24"/>
  <c r="IV55" i="24"/>
  <c r="ABM54" i="24"/>
  <c r="AAK55" i="24"/>
  <c r="FP56" i="24"/>
  <c r="ABN54" i="24"/>
  <c r="IY55" i="24"/>
  <c r="JI56" i="24"/>
  <c r="JG56" i="24"/>
  <c r="CF57" i="24"/>
  <c r="AIV57" i="24" s="1"/>
  <c r="FE57" i="24"/>
  <c r="FF57" i="24" s="1"/>
  <c r="ED57" i="24"/>
  <c r="EE57" i="24" s="1"/>
  <c r="AJL57" i="24" s="1"/>
  <c r="HU54" i="24"/>
  <c r="ABD53" i="24"/>
  <c r="ACD50" i="24"/>
  <c r="KU51" i="24"/>
  <c r="AAJ55" i="24"/>
  <c r="FM56" i="24"/>
  <c r="JO56" i="24"/>
  <c r="JM56" i="24"/>
  <c r="ALF56" i="24" s="1"/>
  <c r="AJU56" i="24"/>
  <c r="AKT56" i="24"/>
  <c r="ABP52" i="24"/>
  <c r="JE53" i="24"/>
  <c r="JR57" i="24"/>
  <c r="AEI57" i="24" s="1"/>
  <c r="EP57" i="24"/>
  <c r="EQ57" i="24" s="1"/>
  <c r="AJP57" i="24" s="1"/>
  <c r="EV57" i="24"/>
  <c r="EW57" i="24" s="1"/>
  <c r="AJR57" i="24" s="1"/>
  <c r="GH56" i="24"/>
  <c r="AAQ55" i="24"/>
  <c r="IG55" i="24"/>
  <c r="ABH54" i="24"/>
  <c r="JL57" i="24"/>
  <c r="AEG57" i="24" s="1"/>
  <c r="FB57" i="24"/>
  <c r="ES57" i="24"/>
  <c r="ET57" i="24" s="1"/>
  <c r="AJQ57" i="24" s="1"/>
  <c r="ABK54" i="24"/>
  <c r="IP55" i="24"/>
  <c r="AJS57" i="24"/>
  <c r="JU56" i="24"/>
  <c r="JS56" i="24"/>
  <c r="ALH56" i="24" s="1"/>
  <c r="ACC50" i="24"/>
  <c r="KR51" i="24"/>
  <c r="AAI55" i="24"/>
  <c r="FJ56" i="24"/>
  <c r="HO56" i="24"/>
  <c r="ABB56" i="24" s="1"/>
  <c r="GZ55" i="24"/>
  <c r="AAW55" i="24" s="1"/>
  <c r="LL56" i="24"/>
  <c r="ALW56" i="24" s="1"/>
  <c r="LM56" i="24" s="1"/>
  <c r="ACJ56" i="24" s="1"/>
  <c r="GT56" i="24"/>
  <c r="AAU56" i="24" s="1"/>
  <c r="DZ55" i="24"/>
  <c r="ZW55" i="24" s="1"/>
  <c r="HC56" i="24"/>
  <c r="AAX56" i="24" s="1"/>
  <c r="GN55" i="24"/>
  <c r="AAS55" i="24" s="1"/>
  <c r="GQ56" i="24"/>
  <c r="AAT56" i="24" s="1"/>
  <c r="HR56" i="24"/>
  <c r="ABC56" i="24" s="1"/>
  <c r="HX55" i="24"/>
  <c r="ABE55" i="24" s="1"/>
  <c r="KZ55" i="24"/>
  <c r="ALS55" i="24" s="1"/>
  <c r="LA55" i="24" s="1"/>
  <c r="KQ55" i="24"/>
  <c r="ALP55" i="24" s="1"/>
  <c r="GV56" i="24"/>
  <c r="AKI56" i="24" s="1"/>
  <c r="GW56" i="24" s="1"/>
  <c r="AAV56" i="24" s="1"/>
  <c r="GM56" i="24"/>
  <c r="AKF56" i="24" s="1"/>
  <c r="AKS55" i="24"/>
  <c r="IA55" i="24" s="1"/>
  <c r="ABF55" i="24" s="1"/>
  <c r="LC55" i="24"/>
  <c r="ALT55" i="24" s="1"/>
  <c r="LD55" i="24" s="1"/>
  <c r="ACG55" i="24" s="1"/>
  <c r="MD55" i="24"/>
  <c r="AMC55" i="24" s="1"/>
  <c r="ME55" i="24" s="1"/>
  <c r="ACP55" i="24" s="1"/>
  <c r="LF56" i="24"/>
  <c r="ALU56" i="24" s="1"/>
  <c r="LG56" i="24" s="1"/>
  <c r="ACH56" i="24" s="1"/>
  <c r="GY56" i="24"/>
  <c r="AKJ56" i="24" s="1"/>
  <c r="HZ56" i="24"/>
  <c r="AKS56" i="24" s="1"/>
  <c r="CV55" i="24"/>
  <c r="ZM55" i="24" s="1"/>
  <c r="CZ56" i="24"/>
  <c r="DA56" i="24" s="1"/>
  <c r="KN56" i="24"/>
  <c r="ALO56" i="24" s="1"/>
  <c r="KO56" i="24" s="1"/>
  <c r="ACB56" i="24" s="1"/>
  <c r="KW56" i="24"/>
  <c r="ALR56" i="24" s="1"/>
  <c r="KX56" i="24" s="1"/>
  <c r="ACE56" i="24" s="1"/>
  <c r="MA56" i="24"/>
  <c r="AMB56" i="24" s="1"/>
  <c r="MB56" i="24" s="1"/>
  <c r="ACO56" i="24" s="1"/>
  <c r="KK56" i="24"/>
  <c r="ALN56" i="24" s="1"/>
  <c r="KL56" i="24" s="1"/>
  <c r="ACA56" i="24" s="1"/>
  <c r="LO56" i="24"/>
  <c r="KT56" i="24"/>
  <c r="ALQ56" i="24" s="1"/>
  <c r="KH56" i="24"/>
  <c r="ALM56" i="24" s="1"/>
  <c r="KI56" i="24" s="1"/>
  <c r="ABZ56" i="24" s="1"/>
  <c r="LI56" i="24"/>
  <c r="ALV56" i="24" s="1"/>
  <c r="LJ56" i="24" s="1"/>
  <c r="ACI56" i="24" s="1"/>
  <c r="LU56" i="24"/>
  <c r="HB57" i="24"/>
  <c r="HN57" i="24"/>
  <c r="GP57" i="24"/>
  <c r="GS57" i="24"/>
  <c r="HW57" i="24"/>
  <c r="HK57" i="24"/>
  <c r="GJ57" i="24"/>
  <c r="HQ57" i="24"/>
  <c r="HE57" i="24"/>
  <c r="CI57" i="24"/>
  <c r="AIW57" i="24" s="1"/>
  <c r="AND63" i="24"/>
  <c r="ANH63" i="24"/>
  <c r="ANC59" i="24"/>
  <c r="EB56" i="24"/>
  <c r="CE58" i="24"/>
  <c r="CH58" i="24"/>
  <c r="CK58" i="24"/>
  <c r="CL57" i="24"/>
  <c r="CA57" i="24"/>
  <c r="ANI59" i="24"/>
  <c r="CB59" i="24" s="1"/>
  <c r="CC59" i="24" s="1"/>
  <c r="ANE59" i="24"/>
  <c r="ANJ59" i="24"/>
  <c r="DB52" i="24"/>
  <c r="ZO52" i="24" s="1"/>
  <c r="EC53" i="24"/>
  <c r="ZX53" i="24" s="1"/>
  <c r="DQ57" i="24"/>
  <c r="ZT57" i="24" s="1"/>
  <c r="DE57" i="24"/>
  <c r="DT58" i="24"/>
  <c r="ZU58" i="24" s="1"/>
  <c r="DH58" i="24"/>
  <c r="ZQ58" i="24" s="1"/>
  <c r="CS57" i="24"/>
  <c r="ZL57" i="24" s="1"/>
  <c r="DN56" i="24"/>
  <c r="ZS56" i="24" s="1"/>
  <c r="NE55" i="24"/>
  <c r="AML55" i="24" s="1"/>
  <c r="NF55" i="24" s="1"/>
  <c r="ACY55" i="24" s="1"/>
  <c r="DW56" i="24"/>
  <c r="ZV56" i="24" s="1"/>
  <c r="AIT54" i="24"/>
  <c r="AMY57" i="24"/>
  <c r="AIH78" i="24"/>
  <c r="AF161" i="17" l="1" a="1"/>
  <c r="AF161" i="17" s="1"/>
  <c r="JV56" i="24"/>
  <c r="ALI56" i="24" s="1"/>
  <c r="AEJ56" i="24"/>
  <c r="QZ54" i="24"/>
  <c r="AGT54" i="24"/>
  <c r="PV54" i="24"/>
  <c r="AGJ54" i="24"/>
  <c r="GD50" i="24"/>
  <c r="ADD50" i="24"/>
  <c r="MV58" i="24"/>
  <c r="AMI58" i="24" s="1"/>
  <c r="AFJ58" i="24"/>
  <c r="QW54" i="24"/>
  <c r="AGS54" i="24"/>
  <c r="QQ54" i="24"/>
  <c r="AGQ54" i="24"/>
  <c r="JP56" i="24"/>
  <c r="ALG56" i="24" s="1"/>
  <c r="AEH56" i="24"/>
  <c r="NB57" i="24"/>
  <c r="AMK57" i="24" s="1"/>
  <c r="AFL57" i="24"/>
  <c r="RC54" i="24"/>
  <c r="AGU54" i="24"/>
  <c r="PS54" i="24"/>
  <c r="AGI54" i="24"/>
  <c r="QK54" i="24"/>
  <c r="AGO54" i="24"/>
  <c r="QN54" i="24"/>
  <c r="AGP54" i="24"/>
  <c r="QT54" i="24"/>
  <c r="AGR54" i="24"/>
  <c r="LR49" i="24"/>
  <c r="AEZ49" i="24"/>
  <c r="RF54" i="24"/>
  <c r="AGV54" i="24"/>
  <c r="QH54" i="24"/>
  <c r="AGN54" i="24"/>
  <c r="QE54" i="24"/>
  <c r="AGM54" i="24"/>
  <c r="JJ56" i="24"/>
  <c r="AEF56" i="24"/>
  <c r="RI54" i="24"/>
  <c r="AGW54" i="24"/>
  <c r="RL54" i="24"/>
  <c r="AGX54" i="24"/>
  <c r="ALQ53" i="24"/>
  <c r="ALQ54" i="24"/>
  <c r="VI54" i="24"/>
  <c r="VJ54" i="24" s="1"/>
  <c r="VG54" i="24"/>
  <c r="SC54" i="24"/>
  <c r="SD54" i="24" s="1"/>
  <c r="SA54" i="24"/>
  <c r="SM54" i="24"/>
  <c r="SO54" i="24"/>
  <c r="SP54" i="24" s="1"/>
  <c r="WA54" i="24"/>
  <c r="WB54" i="24" s="1"/>
  <c r="VY54" i="24"/>
  <c r="RW54" i="24"/>
  <c r="RX54" i="24" s="1"/>
  <c r="RU54" i="24"/>
  <c r="VA54" i="24"/>
  <c r="VC54" i="24"/>
  <c r="VD54" i="24" s="1"/>
  <c r="XW54" i="24"/>
  <c r="XX54" i="24" s="1"/>
  <c r="XU54" i="24"/>
  <c r="UW54" i="24"/>
  <c r="UX54" i="24" s="1"/>
  <c r="UU54" i="24"/>
  <c r="TM54" i="24"/>
  <c r="TN54" i="24" s="1"/>
  <c r="TK54" i="24"/>
  <c r="TA54" i="24"/>
  <c r="TB54" i="24" s="1"/>
  <c r="SY54" i="24"/>
  <c r="UI54" i="24"/>
  <c r="UN54" i="24"/>
  <c r="UO54" i="24" s="1"/>
  <c r="TG54" i="24"/>
  <c r="TH54" i="24" s="1"/>
  <c r="TE54" i="24"/>
  <c r="TS54" i="24"/>
  <c r="TT54" i="24" s="1"/>
  <c r="TQ54" i="24"/>
  <c r="XQ54" i="24"/>
  <c r="XR54" i="24" s="1"/>
  <c r="XO54" i="24"/>
  <c r="XK54" i="24"/>
  <c r="XL54" i="24" s="1"/>
  <c r="XI54" i="24"/>
  <c r="SI55" i="24"/>
  <c r="SJ55" i="24" s="1"/>
  <c r="SG55" i="24"/>
  <c r="TY54" i="24"/>
  <c r="TZ54" i="24" s="1"/>
  <c r="TW54" i="24"/>
  <c r="SI54" i="24"/>
  <c r="SJ54" i="24" s="1"/>
  <c r="SG54" i="24"/>
  <c r="SS54" i="24"/>
  <c r="SU54" i="24"/>
  <c r="SV54" i="24" s="1"/>
  <c r="XE54" i="24"/>
  <c r="XF54" i="24" s="1"/>
  <c r="XC54" i="24"/>
  <c r="TA55" i="24"/>
  <c r="TB55" i="24" s="1"/>
  <c r="SY55" i="24"/>
  <c r="WY53" i="24"/>
  <c r="WZ53" i="24" s="1"/>
  <c r="WW53" i="24"/>
  <c r="WE54" i="24"/>
  <c r="WG54" i="24"/>
  <c r="WH54" i="24" s="1"/>
  <c r="YO55" i="24"/>
  <c r="YP55" i="24" s="1"/>
  <c r="YM55" i="24"/>
  <c r="RH55" i="24"/>
  <c r="XB55" i="24"/>
  <c r="RN55" i="24"/>
  <c r="RO55" i="24" s="1"/>
  <c r="RT55" i="24"/>
  <c r="RK55" i="24"/>
  <c r="RE55" i="24"/>
  <c r="WV55" i="24"/>
  <c r="TP55" i="24"/>
  <c r="SR55" i="24"/>
  <c r="TV55" i="24"/>
  <c r="TD55" i="24"/>
  <c r="SL55" i="24"/>
  <c r="XT55" i="24"/>
  <c r="VX55" i="24"/>
  <c r="RZ55" i="24"/>
  <c r="RB55" i="24"/>
  <c r="RQ55" i="24"/>
  <c r="RR55" i="24" s="1"/>
  <c r="UZ55" i="24"/>
  <c r="QP55" i="24"/>
  <c r="QG55" i="24"/>
  <c r="QM55" i="24"/>
  <c r="PU55" i="24"/>
  <c r="UK54" i="24"/>
  <c r="QS55" i="24"/>
  <c r="PR55" i="24"/>
  <c r="XH55" i="24"/>
  <c r="XN55" i="24"/>
  <c r="QV55" i="24"/>
  <c r="UB56" i="24"/>
  <c r="YL56" i="24"/>
  <c r="UH55" i="24"/>
  <c r="UT55" i="24"/>
  <c r="QY55" i="24"/>
  <c r="WP55" i="24"/>
  <c r="WV54" i="24"/>
  <c r="QD55" i="24"/>
  <c r="QJ55" i="24"/>
  <c r="VF55" i="24"/>
  <c r="WD55" i="24"/>
  <c r="UB55" i="24"/>
  <c r="TJ55" i="24"/>
  <c r="ACF55" i="24"/>
  <c r="ZR55" i="24"/>
  <c r="DK56" i="24"/>
  <c r="AHG46" i="24"/>
  <c r="AJB50" i="24"/>
  <c r="CY50" i="24" s="1"/>
  <c r="ZN50" i="24" s="1"/>
  <c r="AAO49" i="24"/>
  <c r="GB50" i="24"/>
  <c r="AAM49" i="24"/>
  <c r="FV50" i="24"/>
  <c r="LV48" i="24"/>
  <c r="ACM47" i="24"/>
  <c r="ABU48" i="24"/>
  <c r="JT49" i="24"/>
  <c r="AAH49" i="24"/>
  <c r="FG50" i="24"/>
  <c r="MZ49" i="24"/>
  <c r="ACW48" i="24"/>
  <c r="AAF49" i="24"/>
  <c r="FA50" i="24"/>
  <c r="ADL50" i="24" s="1"/>
  <c r="ABG49" i="24"/>
  <c r="ID50" i="24"/>
  <c r="ER50" i="24"/>
  <c r="AAC49" i="24"/>
  <c r="ZZ49" i="24"/>
  <c r="EI50" i="24"/>
  <c r="ABR48" i="24"/>
  <c r="JK49" i="24"/>
  <c r="JQ49" i="24"/>
  <c r="ABT48" i="24"/>
  <c r="ZH49" i="24"/>
  <c r="CG50" i="24"/>
  <c r="JN49" i="24"/>
  <c r="ABS48" i="24"/>
  <c r="ALX49" i="24"/>
  <c r="LP49" i="24" s="1"/>
  <c r="ALX50" i="24"/>
  <c r="ZJ49" i="24"/>
  <c r="CM50" i="24"/>
  <c r="ZG48" i="24"/>
  <c r="ZD48" i="24"/>
  <c r="LW49" i="24"/>
  <c r="AFB49" i="24" s="1"/>
  <c r="LU49" i="24"/>
  <c r="ZY49" i="24"/>
  <c r="EF50" i="24"/>
  <c r="MU59" i="24"/>
  <c r="AFJ59" i="24" s="1"/>
  <c r="MS59" i="24"/>
  <c r="ALY49" i="24"/>
  <c r="LS49" i="24" s="1"/>
  <c r="ALY50" i="24"/>
  <c r="ANJ60" i="24"/>
  <c r="CK60" i="24" s="1"/>
  <c r="AOD60" i="24"/>
  <c r="MR60" i="24" s="1"/>
  <c r="AFI60" i="24" s="1"/>
  <c r="ZE47" i="24"/>
  <c r="LN51" i="24"/>
  <c r="AEY51" i="24" s="1"/>
  <c r="CO51" i="24"/>
  <c r="AIY51" i="24" s="1"/>
  <c r="CP51" i="24" s="1"/>
  <c r="ZK51" i="24" s="1"/>
  <c r="FT51" i="24"/>
  <c r="FU51" i="24" s="1"/>
  <c r="FZ51" i="24"/>
  <c r="CN52" i="24"/>
  <c r="CW51" i="24"/>
  <c r="ABV48" i="24"/>
  <c r="JW49" i="24"/>
  <c r="ZI49" i="24"/>
  <c r="CJ50" i="24"/>
  <c r="AMH63" i="24"/>
  <c r="AMH58" i="24"/>
  <c r="ACK48" i="24"/>
  <c r="JH49" i="24"/>
  <c r="ABQ48" i="24"/>
  <c r="AHX47" i="24" a="1"/>
  <c r="AHX47" i="24" s="1"/>
  <c r="AHY47" i="24" a="1"/>
  <c r="AHY47" i="24" s="1"/>
  <c r="AHW47" i="24" a="1"/>
  <c r="AHW47" i="24" s="1"/>
  <c r="AIB47" i="24" a="1"/>
  <c r="AIB47" i="24" s="1"/>
  <c r="AIA47" i="24" a="1"/>
  <c r="AIA47" i="24" s="1"/>
  <c r="AHZ47" i="24" a="1"/>
  <c r="AHZ47" i="24" s="1"/>
  <c r="AKC50" i="24"/>
  <c r="GE50" i="24" s="1"/>
  <c r="AKC51" i="24"/>
  <c r="MW50" i="24"/>
  <c r="ACV49" i="24"/>
  <c r="AAD49" i="24"/>
  <c r="EU50" i="24"/>
  <c r="AKA50" i="24"/>
  <c r="FY50" i="24" s="1"/>
  <c r="AKA51" i="24"/>
  <c r="NC49" i="24"/>
  <c r="ACX48" i="24"/>
  <c r="AAE49" i="24"/>
  <c r="EX50" i="24"/>
  <c r="NA58" i="24"/>
  <c r="MY58" i="24"/>
  <c r="AMJ58" i="24" s="1"/>
  <c r="MT51" i="24"/>
  <c r="ACU50" i="24"/>
  <c r="MK55" i="24"/>
  <c r="ACR54" i="24"/>
  <c r="MH56" i="24"/>
  <c r="ACQ55" i="24"/>
  <c r="ACR64" i="24"/>
  <c r="MK65" i="24"/>
  <c r="ABY64" i="24"/>
  <c r="KF65" i="24"/>
  <c r="ACX63" i="24"/>
  <c r="NC64" i="24"/>
  <c r="ADA64" i="24"/>
  <c r="NL65" i="24"/>
  <c r="AAB64" i="24"/>
  <c r="EO65" i="24"/>
  <c r="AKR57" i="24"/>
  <c r="ACU63" i="24"/>
  <c r="MT64" i="24"/>
  <c r="ABW64" i="24"/>
  <c r="JZ65" i="24"/>
  <c r="AAA64" i="24"/>
  <c r="EL65" i="24"/>
  <c r="ADB64" i="24"/>
  <c r="NO65" i="24"/>
  <c r="ACT65" i="24"/>
  <c r="MQ66" i="24"/>
  <c r="ACV64" i="24"/>
  <c r="MW65" i="24"/>
  <c r="ACS64" i="24"/>
  <c r="MN65" i="24"/>
  <c r="AKO57" i="24"/>
  <c r="HO57" i="24" s="1"/>
  <c r="ABB57" i="24" s="1"/>
  <c r="AKL57" i="24"/>
  <c r="HF57" i="24" s="1"/>
  <c r="AAY57" i="24" s="1"/>
  <c r="AKK57" i="24"/>
  <c r="HC57" i="24" s="1"/>
  <c r="AAX57" i="24" s="1"/>
  <c r="ACZ64" i="24"/>
  <c r="NI65" i="24"/>
  <c r="AKP57" i="24"/>
  <c r="HR57" i="24" s="1"/>
  <c r="ABC57" i="24" s="1"/>
  <c r="ABX63" i="24"/>
  <c r="KC64" i="24"/>
  <c r="AKE57" i="24"/>
  <c r="GK57" i="24" s="1"/>
  <c r="AAR57" i="24" s="1"/>
  <c r="AKN57" i="24"/>
  <c r="HL57" i="24" s="1"/>
  <c r="ABA57" i="24" s="1"/>
  <c r="AKH57" i="24"/>
  <c r="GT57" i="24" s="1"/>
  <c r="AAU57" i="24" s="1"/>
  <c r="AKG57" i="24"/>
  <c r="GQ57" i="24" s="1"/>
  <c r="AAT57" i="24" s="1"/>
  <c r="ACQ64" i="24"/>
  <c r="MH65" i="24"/>
  <c r="ACW64" i="24"/>
  <c r="MZ65" i="24"/>
  <c r="AAK56" i="24"/>
  <c r="FP57" i="24"/>
  <c r="AAL55" i="24"/>
  <c r="FS56" i="24"/>
  <c r="JO57" i="24"/>
  <c r="JM57" i="24"/>
  <c r="ALF57" i="24" s="1"/>
  <c r="GH57" i="24"/>
  <c r="AAQ56" i="24"/>
  <c r="HU55" i="24"/>
  <c r="ABD54" i="24"/>
  <c r="AAI56" i="24"/>
  <c r="FJ57" i="24"/>
  <c r="ALD56" i="24"/>
  <c r="ALD57" i="24"/>
  <c r="ALD58" i="24"/>
  <c r="ACD51" i="24"/>
  <c r="KU52" i="24"/>
  <c r="ALE56" i="24"/>
  <c r="ALE57" i="24"/>
  <c r="ALE58" i="24"/>
  <c r="ABM55" i="24"/>
  <c r="IV56" i="24"/>
  <c r="CL58" i="24"/>
  <c r="AIX58" i="24" s="1"/>
  <c r="EY58" i="24"/>
  <c r="EZ58" i="24" s="1"/>
  <c r="AJS58" i="24" s="1"/>
  <c r="ES58" i="24"/>
  <c r="ET58" i="24" s="1"/>
  <c r="AJQ58" i="24" s="1"/>
  <c r="JU57" i="24"/>
  <c r="JS57" i="24"/>
  <c r="ALH57" i="24" s="1"/>
  <c r="ABN55" i="24"/>
  <c r="IY56" i="24"/>
  <c r="FE58" i="24"/>
  <c r="FF58" i="24" s="1"/>
  <c r="EP58" i="24"/>
  <c r="EQ58" i="24" s="1"/>
  <c r="AJP58" i="24" s="1"/>
  <c r="ABK55" i="24"/>
  <c r="IP56" i="24"/>
  <c r="JE54" i="24"/>
  <c r="ABP53" i="24"/>
  <c r="AIU58" i="24"/>
  <c r="CD58" i="24" s="1"/>
  <c r="JL58" i="24"/>
  <c r="AEG58" i="24" s="1"/>
  <c r="ED58" i="24"/>
  <c r="EE58" i="24" s="1"/>
  <c r="AJL58" i="24" s="1"/>
  <c r="EV58" i="24"/>
  <c r="EW58" i="24" s="1"/>
  <c r="AJR58" i="24" s="1"/>
  <c r="CF58" i="24"/>
  <c r="AIV58" i="24" s="1"/>
  <c r="JR58" i="24"/>
  <c r="AEI58" i="24" s="1"/>
  <c r="EG58" i="24"/>
  <c r="EH58" i="24" s="1"/>
  <c r="AJM58" i="24" s="1"/>
  <c r="FB58" i="24"/>
  <c r="ACC51" i="24"/>
  <c r="KR52" i="24"/>
  <c r="AJU57" i="24"/>
  <c r="AKT57" i="24"/>
  <c r="IG56" i="24"/>
  <c r="ABH55" i="24"/>
  <c r="AAJ56" i="24"/>
  <c r="FM57" i="24"/>
  <c r="HI55" i="24"/>
  <c r="AAZ54" i="24"/>
  <c r="GZ56" i="24"/>
  <c r="AAW56" i="24" s="1"/>
  <c r="LL57" i="24"/>
  <c r="GN56" i="24"/>
  <c r="AAS56" i="24" s="1"/>
  <c r="DZ56" i="24"/>
  <c r="ZW56" i="24" s="1"/>
  <c r="IA56" i="24"/>
  <c r="ABF56" i="24" s="1"/>
  <c r="HX56" i="24"/>
  <c r="ABE56" i="24" s="1"/>
  <c r="LR56" i="24"/>
  <c r="GV57" i="24"/>
  <c r="GM57" i="24"/>
  <c r="KZ56" i="24"/>
  <c r="ALS56" i="24" s="1"/>
  <c r="LA56" i="24" s="1"/>
  <c r="KQ56" i="24"/>
  <c r="ALP56" i="24" s="1"/>
  <c r="GY57" i="24"/>
  <c r="HZ57" i="24"/>
  <c r="LF57" i="24"/>
  <c r="LC56" i="24"/>
  <c r="ALT56" i="24" s="1"/>
  <c r="LD56" i="24" s="1"/>
  <c r="ACG56" i="24" s="1"/>
  <c r="MD56" i="24"/>
  <c r="AMC56" i="24" s="1"/>
  <c r="ME56" i="24" s="1"/>
  <c r="ACP56" i="24" s="1"/>
  <c r="AJC56" i="24"/>
  <c r="AMP56" i="24"/>
  <c r="CV56" i="24"/>
  <c r="ZM56" i="24" s="1"/>
  <c r="CZ57" i="24"/>
  <c r="DA57" i="24" s="1"/>
  <c r="GJ58" i="24"/>
  <c r="HN58" i="24"/>
  <c r="GS58" i="24"/>
  <c r="HW58" i="24"/>
  <c r="HB58" i="24"/>
  <c r="HK58" i="24"/>
  <c r="GP58" i="24"/>
  <c r="HE58" i="24"/>
  <c r="HQ58" i="24"/>
  <c r="KT57" i="24"/>
  <c r="KH57" i="24"/>
  <c r="KK57" i="24"/>
  <c r="MA57" i="24"/>
  <c r="LI57" i="24"/>
  <c r="KW57" i="24"/>
  <c r="KN57" i="24"/>
  <c r="AND64" i="24"/>
  <c r="ANF65" i="24" s="1"/>
  <c r="ANH64" i="24"/>
  <c r="ANF64" i="24"/>
  <c r="ANE60" i="24"/>
  <c r="ANI60" i="24"/>
  <c r="ANG60" i="24"/>
  <c r="ANC60" i="24"/>
  <c r="AIX57" i="24"/>
  <c r="CI58" i="24"/>
  <c r="CA58" i="24"/>
  <c r="CK59" i="24"/>
  <c r="CH59" i="24"/>
  <c r="EB57" i="24"/>
  <c r="CE59" i="24"/>
  <c r="EC54" i="24"/>
  <c r="ZX54" i="24" s="1"/>
  <c r="DB53" i="24"/>
  <c r="ZO53" i="24" s="1"/>
  <c r="NE56" i="24"/>
  <c r="AML56" i="24" s="1"/>
  <c r="NF56" i="24" s="1"/>
  <c r="ACY56" i="24" s="1"/>
  <c r="DW57" i="24"/>
  <c r="ZV57" i="24" s="1"/>
  <c r="DN57" i="24"/>
  <c r="ZS57" i="24" s="1"/>
  <c r="DE58" i="24"/>
  <c r="CS58" i="24"/>
  <c r="ZL58" i="24" s="1"/>
  <c r="DT59" i="24"/>
  <c r="ZU59" i="24" s="1"/>
  <c r="DH59" i="24"/>
  <c r="ZQ59" i="24" s="1"/>
  <c r="DQ58" i="24"/>
  <c r="ZT58" i="24" s="1"/>
  <c r="AIT55" i="24"/>
  <c r="AMY58" i="24"/>
  <c r="AIH79" i="24"/>
  <c r="AIH80" i="24" s="1"/>
  <c r="AF162" i="17" l="1" a="1"/>
  <c r="AF162" i="17" s="1"/>
  <c r="QE55" i="24"/>
  <c r="AGM55" i="24"/>
  <c r="QW55" i="24"/>
  <c r="AGS55" i="24"/>
  <c r="QH55" i="24"/>
  <c r="AGN55" i="24"/>
  <c r="JP57" i="24"/>
  <c r="ALG57" i="24" s="1"/>
  <c r="AEH57" i="24"/>
  <c r="QQ55" i="24"/>
  <c r="AGQ55" i="24"/>
  <c r="QZ55" i="24"/>
  <c r="AGT55" i="24"/>
  <c r="PS55" i="24"/>
  <c r="AGI55" i="24"/>
  <c r="RI55" i="24"/>
  <c r="AGW55" i="24"/>
  <c r="JV57" i="24"/>
  <c r="ALI57" i="24" s="1"/>
  <c r="AEJ57" i="24"/>
  <c r="GA51" i="24"/>
  <c r="ADC51" i="24"/>
  <c r="QT55" i="24"/>
  <c r="AGR55" i="24"/>
  <c r="RC55" i="24"/>
  <c r="AGU55" i="24"/>
  <c r="NB58" i="24"/>
  <c r="AFL58" i="24"/>
  <c r="PV55" i="24"/>
  <c r="AGJ55" i="24"/>
  <c r="RF55" i="24"/>
  <c r="AGV55" i="24"/>
  <c r="QK55" i="24"/>
  <c r="AGO55" i="24"/>
  <c r="QN55" i="24"/>
  <c r="AGP55" i="24"/>
  <c r="RL55" i="24"/>
  <c r="AGX55" i="24"/>
  <c r="UW55" i="24"/>
  <c r="UX55" i="24" s="1"/>
  <c r="UU55" i="24"/>
  <c r="TS55" i="24"/>
  <c r="TT55" i="24" s="1"/>
  <c r="TQ55" i="24"/>
  <c r="WG55" i="24"/>
  <c r="WH55" i="24" s="1"/>
  <c r="WE55" i="24"/>
  <c r="UN55" i="24"/>
  <c r="UO55" i="24" s="1"/>
  <c r="UI55" i="24"/>
  <c r="UQ54" i="24"/>
  <c r="UR54" i="24" s="1"/>
  <c r="UL54" i="24"/>
  <c r="SC55" i="24"/>
  <c r="SD55" i="24" s="1"/>
  <c r="SA55" i="24"/>
  <c r="WY55" i="24"/>
  <c r="WZ55" i="24" s="1"/>
  <c r="WW55" i="24"/>
  <c r="VI55" i="24"/>
  <c r="VJ55" i="24" s="1"/>
  <c r="VG55" i="24"/>
  <c r="YM56" i="24"/>
  <c r="YO56" i="24"/>
  <c r="YP56" i="24" s="1"/>
  <c r="WA55" i="24"/>
  <c r="WB55" i="24" s="1"/>
  <c r="VY55" i="24"/>
  <c r="UC56" i="24"/>
  <c r="UE56" i="24"/>
  <c r="UF56" i="24" s="1"/>
  <c r="XW55" i="24"/>
  <c r="XX55" i="24" s="1"/>
  <c r="XU55" i="24"/>
  <c r="SO55" i="24"/>
  <c r="SP55" i="24" s="1"/>
  <c r="SM55" i="24"/>
  <c r="RW55" i="24"/>
  <c r="RX55" i="24" s="1"/>
  <c r="RU55" i="24"/>
  <c r="WW54" i="24"/>
  <c r="WY54" i="24"/>
  <c r="WZ54" i="24" s="1"/>
  <c r="XQ55" i="24"/>
  <c r="XR55" i="24" s="1"/>
  <c r="XO55" i="24"/>
  <c r="TE55" i="24"/>
  <c r="TG55" i="24"/>
  <c r="TH55" i="24" s="1"/>
  <c r="WQ55" i="24"/>
  <c r="WS55" i="24"/>
  <c r="WT55" i="24" s="1"/>
  <c r="XK55" i="24"/>
  <c r="XL55" i="24" s="1"/>
  <c r="XI55" i="24"/>
  <c r="VA55" i="24"/>
  <c r="VC55" i="24"/>
  <c r="VD55" i="24" s="1"/>
  <c r="TW55" i="24"/>
  <c r="TY55" i="24"/>
  <c r="TZ55" i="24" s="1"/>
  <c r="XC55" i="24"/>
  <c r="XE55" i="24"/>
  <c r="XF55" i="24" s="1"/>
  <c r="UE55" i="24"/>
  <c r="UF55" i="24" s="1"/>
  <c r="UC55" i="24"/>
  <c r="TM55" i="24"/>
  <c r="TN55" i="24" s="1"/>
  <c r="TK55" i="24"/>
  <c r="SU55" i="24"/>
  <c r="SV55" i="24" s="1"/>
  <c r="SS55" i="24"/>
  <c r="RB56" i="24"/>
  <c r="RH56" i="24"/>
  <c r="TV56" i="24"/>
  <c r="WP56" i="24"/>
  <c r="SL56" i="24"/>
  <c r="PU56" i="24"/>
  <c r="VF56" i="24"/>
  <c r="QP56" i="24"/>
  <c r="QD56" i="24"/>
  <c r="QS56" i="24"/>
  <c r="TP56" i="24"/>
  <c r="SX56" i="24"/>
  <c r="SF56" i="24"/>
  <c r="QV56" i="24"/>
  <c r="XB56" i="24"/>
  <c r="XH56" i="24"/>
  <c r="TD56" i="24"/>
  <c r="TJ56" i="24"/>
  <c r="XT56" i="24"/>
  <c r="UK56" i="24"/>
  <c r="QY56" i="24"/>
  <c r="QG56" i="24"/>
  <c r="QM56" i="24"/>
  <c r="WD56" i="24"/>
  <c r="SR56" i="24"/>
  <c r="UK55" i="24"/>
  <c r="SF57" i="24"/>
  <c r="YL57" i="24"/>
  <c r="RK56" i="24"/>
  <c r="RQ56" i="24"/>
  <c r="RR56" i="24" s="1"/>
  <c r="UT56" i="24"/>
  <c r="UZ56" i="24"/>
  <c r="QJ56" i="24"/>
  <c r="PR56" i="24"/>
  <c r="RE56" i="24"/>
  <c r="RT56" i="24"/>
  <c r="RZ56" i="24"/>
  <c r="RN56" i="24"/>
  <c r="RO56" i="24" s="1"/>
  <c r="XN56" i="24"/>
  <c r="VX56" i="24"/>
  <c r="UH56" i="24"/>
  <c r="ACF56" i="24"/>
  <c r="CE60" i="24"/>
  <c r="CF60" i="24" s="1"/>
  <c r="CB60" i="24"/>
  <c r="CC60" i="24" s="1"/>
  <c r="ZR56" i="24"/>
  <c r="DK57" i="24"/>
  <c r="CH60" i="24"/>
  <c r="CA60" i="24" s="1"/>
  <c r="AHG47" i="24"/>
  <c r="ACK49" i="24"/>
  <c r="LP50" i="24"/>
  <c r="ACV50" i="24"/>
  <c r="MW51" i="24"/>
  <c r="AJZ51" i="24"/>
  <c r="FV51" i="24" s="1"/>
  <c r="AJZ52" i="24"/>
  <c r="ZE48" i="24"/>
  <c r="JK50" i="24"/>
  <c r="ABR49" i="24"/>
  <c r="FA51" i="24"/>
  <c r="ADL51" i="24" s="1"/>
  <c r="AAF50" i="24"/>
  <c r="NC50" i="24"/>
  <c r="ACX49" i="24"/>
  <c r="ZI50" i="24"/>
  <c r="CJ51" i="24"/>
  <c r="AIA48" i="24" a="1"/>
  <c r="AIA48" i="24" s="1"/>
  <c r="AIB48" i="24" a="1"/>
  <c r="AIB48" i="24" s="1"/>
  <c r="AHW48" i="24" a="1"/>
  <c r="AHW48" i="24" s="1"/>
  <c r="AHZ48" i="24" a="1"/>
  <c r="AHZ48" i="24" s="1"/>
  <c r="AHY48" i="24" a="1"/>
  <c r="AHY48" i="24" s="1"/>
  <c r="AHX48" i="24" a="1"/>
  <c r="AHX48" i="24" s="1"/>
  <c r="ACM48" i="24"/>
  <c r="LQ51" i="24"/>
  <c r="LO51" i="24"/>
  <c r="AMH64" i="24"/>
  <c r="AMH59" i="24"/>
  <c r="ZG49" i="24"/>
  <c r="ZD49" i="24"/>
  <c r="EI51" i="24"/>
  <c r="ZZ50" i="24"/>
  <c r="AAM50" i="24"/>
  <c r="MT52" i="24"/>
  <c r="ACU51" i="24"/>
  <c r="GE51" i="24"/>
  <c r="AAP51" i="24" s="1"/>
  <c r="AAP50" i="24"/>
  <c r="JH50" i="24"/>
  <c r="ABQ49" i="24"/>
  <c r="JW50" i="24"/>
  <c r="ABV49" i="24"/>
  <c r="MX59" i="24"/>
  <c r="AFK59" i="24" s="1"/>
  <c r="MV59" i="24"/>
  <c r="AMI59" i="24" s="1"/>
  <c r="JN50" i="24"/>
  <c r="ABS49" i="24"/>
  <c r="ACW49" i="24"/>
  <c r="MZ50" i="24"/>
  <c r="AAN50" i="24"/>
  <c r="FY51" i="24"/>
  <c r="AAN51" i="24" s="1"/>
  <c r="MU60" i="24"/>
  <c r="MX60" i="24"/>
  <c r="AFK60" i="24" s="1"/>
  <c r="MS60" i="24"/>
  <c r="ZY50" i="24"/>
  <c r="EF51" i="24"/>
  <c r="ZJ50" i="24"/>
  <c r="CM51" i="24"/>
  <c r="ZH50" i="24"/>
  <c r="CG51" i="24"/>
  <c r="AAH50" i="24"/>
  <c r="FG51" i="24"/>
  <c r="AAO50" i="24"/>
  <c r="AMK63" i="24"/>
  <c r="AMK58" i="24"/>
  <c r="AAD50" i="24"/>
  <c r="EU51" i="24"/>
  <c r="LT51" i="24"/>
  <c r="AFA51" i="24" s="1"/>
  <c r="CX51" i="24"/>
  <c r="AJB51" i="24" s="1"/>
  <c r="CY51" i="24" s="1"/>
  <c r="ZN51" i="24" s="1"/>
  <c r="AAC50" i="24"/>
  <c r="ER51" i="24"/>
  <c r="AAE50" i="24"/>
  <c r="EX51" i="24"/>
  <c r="CN53" i="24"/>
  <c r="CW52" i="24"/>
  <c r="CX52" i="24" s="1"/>
  <c r="GC52" i="24"/>
  <c r="FW52" i="24"/>
  <c r="FX52" i="24" s="1"/>
  <c r="CO52" i="24"/>
  <c r="AIY52" i="24" s="1"/>
  <c r="CP52" i="24" s="1"/>
  <c r="ZK52" i="24" s="1"/>
  <c r="ALZ49" i="24"/>
  <c r="LV49" i="24" s="1"/>
  <c r="ALZ50" i="24"/>
  <c r="ID51" i="24"/>
  <c r="ABG50" i="24"/>
  <c r="JT50" i="24"/>
  <c r="ABU49" i="24"/>
  <c r="AOD61" i="24"/>
  <c r="MR61" i="24" s="1"/>
  <c r="AKB51" i="24"/>
  <c r="GB51" i="24" s="1"/>
  <c r="AKB52" i="24"/>
  <c r="LS50" i="24"/>
  <c r="JQ50" i="24"/>
  <c r="ABT49" i="24"/>
  <c r="MH57" i="24"/>
  <c r="ACQ56" i="24"/>
  <c r="MK56" i="24"/>
  <c r="ACR55" i="24"/>
  <c r="ACQ65" i="24"/>
  <c r="MH66" i="24"/>
  <c r="ACV65" i="24"/>
  <c r="MW66" i="24"/>
  <c r="ABW65" i="24"/>
  <c r="JZ66" i="24"/>
  <c r="ADA65" i="24"/>
  <c r="NL66" i="24"/>
  <c r="ALV57" i="24"/>
  <c r="LJ57" i="24" s="1"/>
  <c r="ACI57" i="24" s="1"/>
  <c r="AKN58" i="24"/>
  <c r="HL58" i="24" s="1"/>
  <c r="ABA58" i="24" s="1"/>
  <c r="AKS57" i="24"/>
  <c r="IA57" i="24" s="1"/>
  <c r="ABF57" i="24" s="1"/>
  <c r="ALW57" i="24"/>
  <c r="LM57" i="24" s="1"/>
  <c r="ACJ57" i="24" s="1"/>
  <c r="ABX64" i="24"/>
  <c r="KC65" i="24"/>
  <c r="ACT66" i="24"/>
  <c r="MQ67" i="24"/>
  <c r="ACU64" i="24"/>
  <c r="MT65" i="24"/>
  <c r="ACX64" i="24"/>
  <c r="NC65" i="24"/>
  <c r="AKK58" i="24"/>
  <c r="HC58" i="24" s="1"/>
  <c r="AAX58" i="24" s="1"/>
  <c r="ALN57" i="24"/>
  <c r="KL57" i="24" s="1"/>
  <c r="ACA57" i="24" s="1"/>
  <c r="AKR58" i="24"/>
  <c r="ADB65" i="24"/>
  <c r="NO66" i="24"/>
  <c r="ABY65" i="24"/>
  <c r="KF66" i="24"/>
  <c r="AKJ57" i="24"/>
  <c r="GZ57" i="24" s="1"/>
  <c r="AAW57" i="24" s="1"/>
  <c r="ALU57" i="24"/>
  <c r="LG57" i="24" s="1"/>
  <c r="ACH57" i="24" s="1"/>
  <c r="ALO57" i="24"/>
  <c r="KO57" i="24" s="1"/>
  <c r="ACB57" i="24" s="1"/>
  <c r="ALQ57" i="24"/>
  <c r="AKO58" i="24"/>
  <c r="HO58" i="24" s="1"/>
  <c r="ABB58" i="24" s="1"/>
  <c r="AKF57" i="24"/>
  <c r="GN57" i="24" s="1"/>
  <c r="AAS57" i="24" s="1"/>
  <c r="ACW65" i="24"/>
  <c r="MZ66" i="24"/>
  <c r="ACZ65" i="24"/>
  <c r="NI66" i="24"/>
  <c r="ACS65" i="24"/>
  <c r="MN66" i="24"/>
  <c r="AAA65" i="24"/>
  <c r="EL66" i="24"/>
  <c r="AAB65" i="24"/>
  <c r="EO66" i="24"/>
  <c r="ACR65" i="24"/>
  <c r="MK66" i="24"/>
  <c r="AMB57" i="24"/>
  <c r="MB57" i="24" s="1"/>
  <c r="ACO57" i="24" s="1"/>
  <c r="ALM57" i="24"/>
  <c r="KI57" i="24" s="1"/>
  <c r="ABZ57" i="24" s="1"/>
  <c r="AKH58" i="24"/>
  <c r="GT58" i="24" s="1"/>
  <c r="AAU58" i="24" s="1"/>
  <c r="ALR57" i="24"/>
  <c r="KX57" i="24" s="1"/>
  <c r="ACE57" i="24" s="1"/>
  <c r="AKP58" i="24"/>
  <c r="HR58" i="24" s="1"/>
  <c r="ABC58" i="24" s="1"/>
  <c r="AKI57" i="24"/>
  <c r="GW57" i="24" s="1"/>
  <c r="AAV57" i="24" s="1"/>
  <c r="HI56" i="24"/>
  <c r="AAZ55" i="24"/>
  <c r="JE55" i="24"/>
  <c r="ABP54" i="24"/>
  <c r="AKT58" i="24"/>
  <c r="AJU58" i="24"/>
  <c r="AAI57" i="24"/>
  <c r="FJ58" i="24"/>
  <c r="HU56" i="24"/>
  <c r="ABD55" i="24"/>
  <c r="JR59" i="24"/>
  <c r="AEI59" i="24" s="1"/>
  <c r="EP59" i="24"/>
  <c r="EQ59" i="24" s="1"/>
  <c r="AJP59" i="24" s="1"/>
  <c r="EV59" i="24"/>
  <c r="EW59" i="24" s="1"/>
  <c r="AJR59" i="24" s="1"/>
  <c r="JO58" i="24"/>
  <c r="JM58" i="24"/>
  <c r="ALF58" i="24" s="1"/>
  <c r="ABK56" i="24"/>
  <c r="IP57" i="24"/>
  <c r="ABN56" i="24"/>
  <c r="IY57" i="24"/>
  <c r="ACD52" i="24"/>
  <c r="KU53" i="24"/>
  <c r="CF59" i="24"/>
  <c r="AIV59" i="24" s="1"/>
  <c r="ED59" i="24"/>
  <c r="EE59" i="24" s="1"/>
  <c r="AJL59" i="24" s="1"/>
  <c r="FE59" i="24"/>
  <c r="FF59" i="24" s="1"/>
  <c r="CL60" i="24"/>
  <c r="EY60" i="24"/>
  <c r="EZ60" i="24" s="1"/>
  <c r="ES60" i="24"/>
  <c r="ET60" i="24" s="1"/>
  <c r="IG57" i="24"/>
  <c r="ABH56" i="24"/>
  <c r="IV57" i="24"/>
  <c r="ABM56" i="24"/>
  <c r="JU58" i="24"/>
  <c r="JS58" i="24"/>
  <c r="ALH58" i="24" s="1"/>
  <c r="AAK57" i="24"/>
  <c r="FP58" i="24"/>
  <c r="GH58" i="24"/>
  <c r="AAQ57" i="24"/>
  <c r="AIU59" i="24"/>
  <c r="CD59" i="24" s="1"/>
  <c r="JF59" i="24"/>
  <c r="AEE59" i="24" s="1"/>
  <c r="EY59" i="24"/>
  <c r="EZ59" i="24" s="1"/>
  <c r="AJS59" i="24" s="1"/>
  <c r="EG59" i="24"/>
  <c r="EH59" i="24" s="1"/>
  <c r="AJM59" i="24" s="1"/>
  <c r="JL59" i="24"/>
  <c r="AEG59" i="24" s="1"/>
  <c r="FB59" i="24"/>
  <c r="ES59" i="24"/>
  <c r="ET59" i="24" s="1"/>
  <c r="AJQ59" i="24" s="1"/>
  <c r="AAJ57" i="24"/>
  <c r="FM58" i="24"/>
  <c r="ACC52" i="24"/>
  <c r="KR53" i="24"/>
  <c r="AAL56" i="24"/>
  <c r="FS57" i="24"/>
  <c r="LL58" i="24"/>
  <c r="DZ57" i="24"/>
  <c r="ZW57" i="24" s="1"/>
  <c r="HX57" i="24"/>
  <c r="ABE57" i="24" s="1"/>
  <c r="LC57" i="24"/>
  <c r="MD57" i="24"/>
  <c r="GY58" i="24"/>
  <c r="HZ58" i="24"/>
  <c r="AKG58" i="24"/>
  <c r="GQ58" i="24" s="1"/>
  <c r="AAT58" i="24" s="1"/>
  <c r="KZ57" i="24"/>
  <c r="KQ57" i="24"/>
  <c r="AKL58" i="24"/>
  <c r="HF58" i="24" s="1"/>
  <c r="AAY58" i="24" s="1"/>
  <c r="LF58" i="24"/>
  <c r="GV58" i="24"/>
  <c r="GM58" i="24"/>
  <c r="AKE58" i="24"/>
  <c r="GK58" i="24" s="1"/>
  <c r="AAR58" i="24" s="1"/>
  <c r="CV57" i="24"/>
  <c r="ZM57" i="24" s="1"/>
  <c r="CZ58" i="24"/>
  <c r="CZ60" i="24"/>
  <c r="DA60" i="24" s="1"/>
  <c r="HN59" i="24"/>
  <c r="GP59" i="24"/>
  <c r="HB59" i="24"/>
  <c r="HK59" i="24"/>
  <c r="HW59" i="24"/>
  <c r="GJ59" i="24"/>
  <c r="GS59" i="24"/>
  <c r="HQ59" i="24"/>
  <c r="HE59" i="24"/>
  <c r="KN58" i="24"/>
  <c r="MA58" i="24"/>
  <c r="KK58" i="24"/>
  <c r="LO58" i="24"/>
  <c r="KH58" i="24"/>
  <c r="LU58" i="24"/>
  <c r="LI58" i="24"/>
  <c r="KW58" i="24"/>
  <c r="CI59" i="24"/>
  <c r="AIW59" i="24" s="1"/>
  <c r="ANH65" i="24"/>
  <c r="ANC61" i="24"/>
  <c r="AND65" i="24"/>
  <c r="ANE61" i="24"/>
  <c r="ANI61" i="24"/>
  <c r="CB61" i="24" s="1"/>
  <c r="ANG61" i="24"/>
  <c r="ANJ61" i="24"/>
  <c r="AJC57" i="24"/>
  <c r="AIW58" i="24"/>
  <c r="AMP57" i="24"/>
  <c r="CL59" i="24"/>
  <c r="CA59" i="24"/>
  <c r="EB58" i="24"/>
  <c r="EB60" i="24"/>
  <c r="EC55" i="24"/>
  <c r="ZX55" i="24" s="1"/>
  <c r="DB54" i="24"/>
  <c r="ZO54" i="24" s="1"/>
  <c r="DQ59" i="24"/>
  <c r="ZT59" i="24" s="1"/>
  <c r="DE59" i="24"/>
  <c r="DH60" i="24"/>
  <c r="ZQ60" i="24" s="1"/>
  <c r="DT60" i="24"/>
  <c r="ZU60" i="24" s="1"/>
  <c r="NE57" i="24"/>
  <c r="DW58" i="24"/>
  <c r="ZV58" i="24" s="1"/>
  <c r="CS59" i="24"/>
  <c r="ZL59" i="24" s="1"/>
  <c r="DN58" i="24"/>
  <c r="ZS58" i="24" s="1"/>
  <c r="AIT56" i="24"/>
  <c r="AIH81" i="24"/>
  <c r="AIH82" i="24" s="1"/>
  <c r="AMY59" i="24"/>
  <c r="AF163" i="17" l="1" a="1"/>
  <c r="AF163" i="17" s="1"/>
  <c r="PS56" i="24"/>
  <c r="AGI56" i="24"/>
  <c r="QT56" i="24"/>
  <c r="AGR56" i="24"/>
  <c r="RI56" i="24"/>
  <c r="AGW56" i="24"/>
  <c r="MU61" i="24"/>
  <c r="AFI61" i="24"/>
  <c r="GD52" i="24"/>
  <c r="ADD52" i="24"/>
  <c r="MV60" i="24"/>
  <c r="AFJ60" i="24"/>
  <c r="QK56" i="24"/>
  <c r="AGO56" i="24"/>
  <c r="QE56" i="24"/>
  <c r="AGM56" i="24"/>
  <c r="RC56" i="24"/>
  <c r="AGU56" i="24"/>
  <c r="LR51" i="24"/>
  <c r="AEZ51" i="24"/>
  <c r="QQ56" i="24"/>
  <c r="AGQ56" i="24"/>
  <c r="QN56" i="24"/>
  <c r="AGP56" i="24"/>
  <c r="JV58" i="24"/>
  <c r="ALI58" i="24" s="1"/>
  <c r="AEJ58" i="24"/>
  <c r="QH56" i="24"/>
  <c r="AGN56" i="24"/>
  <c r="QW56" i="24"/>
  <c r="AGS56" i="24"/>
  <c r="PV56" i="24"/>
  <c r="AGJ56" i="24"/>
  <c r="RL56" i="24"/>
  <c r="AGX56" i="24"/>
  <c r="QZ56" i="24"/>
  <c r="AGT56" i="24"/>
  <c r="JP58" i="24"/>
  <c r="ALG58" i="24" s="1"/>
  <c r="AEH58" i="24"/>
  <c r="RF56" i="24"/>
  <c r="AGV56" i="24"/>
  <c r="SC56" i="24"/>
  <c r="SD56" i="24" s="1"/>
  <c r="SA56" i="24"/>
  <c r="SG56" i="24"/>
  <c r="SI56" i="24"/>
  <c r="SJ56" i="24" s="1"/>
  <c r="SO56" i="24"/>
  <c r="SP56" i="24" s="1"/>
  <c r="SM56" i="24"/>
  <c r="RW56" i="24"/>
  <c r="RX56" i="24" s="1"/>
  <c r="RU56" i="24"/>
  <c r="YO57" i="24"/>
  <c r="YP57" i="24" s="1"/>
  <c r="YM57" i="24"/>
  <c r="UL56" i="24"/>
  <c r="UQ56" i="24"/>
  <c r="UR56" i="24" s="1"/>
  <c r="SY56" i="24"/>
  <c r="TA56" i="24"/>
  <c r="TB56" i="24" s="1"/>
  <c r="WQ56" i="24"/>
  <c r="WS56" i="24"/>
  <c r="WT56" i="24" s="1"/>
  <c r="SI57" i="24"/>
  <c r="SJ57" i="24" s="1"/>
  <c r="SG57" i="24"/>
  <c r="XU56" i="24"/>
  <c r="XW56" i="24"/>
  <c r="XX56" i="24" s="1"/>
  <c r="TS56" i="24"/>
  <c r="TT56" i="24" s="1"/>
  <c r="TQ56" i="24"/>
  <c r="TY56" i="24"/>
  <c r="TZ56" i="24" s="1"/>
  <c r="TW56" i="24"/>
  <c r="UQ55" i="24"/>
  <c r="UR55" i="24" s="1"/>
  <c r="UL55" i="24"/>
  <c r="TM56" i="24"/>
  <c r="TN56" i="24" s="1"/>
  <c r="TK56" i="24"/>
  <c r="UN56" i="24"/>
  <c r="UO56" i="24" s="1"/>
  <c r="UI56" i="24"/>
  <c r="SS56" i="24"/>
  <c r="SU56" i="24"/>
  <c r="SV56" i="24" s="1"/>
  <c r="TG56" i="24"/>
  <c r="TH56" i="24" s="1"/>
  <c r="TE56" i="24"/>
  <c r="VY56" i="24"/>
  <c r="WA56" i="24"/>
  <c r="WB56" i="24" s="1"/>
  <c r="VC56" i="24"/>
  <c r="VD56" i="24" s="1"/>
  <c r="VA56" i="24"/>
  <c r="WG56" i="24"/>
  <c r="WH56" i="24" s="1"/>
  <c r="WE56" i="24"/>
  <c r="XK56" i="24"/>
  <c r="XL56" i="24" s="1"/>
  <c r="XI56" i="24"/>
  <c r="XO56" i="24"/>
  <c r="XQ56" i="24"/>
  <c r="XR56" i="24" s="1"/>
  <c r="UU56" i="24"/>
  <c r="UW56" i="24"/>
  <c r="UX56" i="24" s="1"/>
  <c r="XE56" i="24"/>
  <c r="XF56" i="24" s="1"/>
  <c r="XC56" i="24"/>
  <c r="VI56" i="24"/>
  <c r="VJ56" i="24" s="1"/>
  <c r="VG56" i="24"/>
  <c r="UB57" i="24"/>
  <c r="TJ57" i="24"/>
  <c r="WD57" i="24"/>
  <c r="UZ57" i="24"/>
  <c r="QP57" i="24"/>
  <c r="QG57" i="24"/>
  <c r="QJ57" i="24"/>
  <c r="VF57" i="24"/>
  <c r="QD57" i="24"/>
  <c r="QS57" i="24"/>
  <c r="PR57" i="24"/>
  <c r="UK57" i="24"/>
  <c r="XN57" i="24"/>
  <c r="UH57" i="24"/>
  <c r="XT57" i="24"/>
  <c r="QV57" i="24"/>
  <c r="UT57" i="24"/>
  <c r="QY57" i="24"/>
  <c r="VX57" i="24"/>
  <c r="RH57" i="24"/>
  <c r="RN57" i="24"/>
  <c r="RO57" i="24" s="1"/>
  <c r="XB57" i="24"/>
  <c r="RQ57" i="24"/>
  <c r="RR57" i="24" s="1"/>
  <c r="RT57" i="24"/>
  <c r="RB57" i="24"/>
  <c r="RZ57" i="24"/>
  <c r="WP57" i="24"/>
  <c r="TP57" i="24"/>
  <c r="SR57" i="24"/>
  <c r="TV57" i="24"/>
  <c r="WV56" i="24"/>
  <c r="SX57" i="24"/>
  <c r="RE57" i="24"/>
  <c r="RK57" i="24"/>
  <c r="PU57" i="24"/>
  <c r="QM57" i="24"/>
  <c r="XH57" i="24"/>
  <c r="TD57" i="24"/>
  <c r="SL57" i="24"/>
  <c r="EG60" i="24"/>
  <c r="EH60" i="24" s="1"/>
  <c r="FB60" i="24"/>
  <c r="JR60" i="24"/>
  <c r="AEI60" i="24" s="1"/>
  <c r="EP60" i="24"/>
  <c r="EQ60" i="24" s="1"/>
  <c r="AJP60" i="24" s="1"/>
  <c r="FE60" i="24"/>
  <c r="FF60" i="24" s="1"/>
  <c r="CI60" i="24"/>
  <c r="ZR57" i="24"/>
  <c r="DK58" i="24"/>
  <c r="AHG48" i="24"/>
  <c r="AMI60" i="24"/>
  <c r="AJB52" i="24"/>
  <c r="CY52" i="24" s="1"/>
  <c r="ZN52" i="24" s="1"/>
  <c r="AAM51" i="24"/>
  <c r="FV52" i="24"/>
  <c r="ACM49" i="24"/>
  <c r="LV50" i="24"/>
  <c r="AAO51" i="24"/>
  <c r="GB52" i="24"/>
  <c r="AAE51" i="24"/>
  <c r="EX52" i="24"/>
  <c r="EU52" i="24"/>
  <c r="AAD51" i="24"/>
  <c r="ZH51" i="24"/>
  <c r="CG52" i="24"/>
  <c r="NA59" i="24"/>
  <c r="MY59" i="24"/>
  <c r="AMJ59" i="24" s="1"/>
  <c r="MT53" i="24"/>
  <c r="ACU52" i="24"/>
  <c r="ZJ51" i="24"/>
  <c r="CM52" i="24"/>
  <c r="JW51" i="24"/>
  <c r="ABV50" i="24"/>
  <c r="ALX51" i="24"/>
  <c r="LP51" i="24" s="1"/>
  <c r="ALX52" i="24"/>
  <c r="MW52" i="24"/>
  <c r="ACV51" i="24"/>
  <c r="AAC51" i="24"/>
  <c r="ER52" i="24"/>
  <c r="MZ51" i="24"/>
  <c r="ACW50" i="24"/>
  <c r="ALY51" i="24"/>
  <c r="LS51" i="24" s="1"/>
  <c r="ALY52" i="24"/>
  <c r="FA52" i="24"/>
  <c r="ADL52" i="24" s="1"/>
  <c r="AAF51" i="24"/>
  <c r="ABU50" i="24"/>
  <c r="JT51" i="24"/>
  <c r="AKA52" i="24"/>
  <c r="FY52" i="24" s="1"/>
  <c r="AKA53" i="24"/>
  <c r="EF52" i="24"/>
  <c r="ZY51" i="24"/>
  <c r="JH51" i="24"/>
  <c r="ABQ50" i="24"/>
  <c r="ZZ51" i="24"/>
  <c r="EI52" i="24"/>
  <c r="AOD62" i="24"/>
  <c r="ABT50" i="24"/>
  <c r="JQ51" i="24"/>
  <c r="AKC52" i="24"/>
  <c r="GE52" i="24" s="1"/>
  <c r="AKC53" i="24"/>
  <c r="ZE49" i="24"/>
  <c r="JK51" i="24"/>
  <c r="ABR50" i="24"/>
  <c r="ACK50" i="24"/>
  <c r="ANE62" i="24"/>
  <c r="ID52" i="24"/>
  <c r="ABG51" i="24"/>
  <c r="FG52" i="24"/>
  <c r="AAH51" i="24"/>
  <c r="AMH65" i="24"/>
  <c r="AMH60" i="24"/>
  <c r="JN51" i="24"/>
  <c r="ABS50" i="24"/>
  <c r="ZG50" i="24"/>
  <c r="ZD50" i="24"/>
  <c r="ZI51" i="24"/>
  <c r="CJ52" i="24"/>
  <c r="NC51" i="24"/>
  <c r="ACX50" i="24"/>
  <c r="LN53" i="24"/>
  <c r="AEY53" i="24" s="1"/>
  <c r="CO53" i="24"/>
  <c r="AIY53" i="24" s="1"/>
  <c r="CP53" i="24" s="1"/>
  <c r="ZK53" i="24" s="1"/>
  <c r="CN54" i="24"/>
  <c r="FZ53" i="24"/>
  <c r="CW53" i="24"/>
  <c r="FT53" i="24"/>
  <c r="FU53" i="24" s="1"/>
  <c r="LW51" i="24"/>
  <c r="AFB51" i="24" s="1"/>
  <c r="LU51" i="24"/>
  <c r="NA60" i="24"/>
  <c r="MY60" i="24"/>
  <c r="AIA49" i="24" a="1"/>
  <c r="AIA49" i="24" s="1"/>
  <c r="AIB49" i="24" a="1"/>
  <c r="AIB49" i="24" s="1"/>
  <c r="AHX49" i="24" a="1"/>
  <c r="AHX49" i="24" s="1"/>
  <c r="AHY49" i="24" a="1"/>
  <c r="AHY49" i="24" s="1"/>
  <c r="AHW49" i="24" a="1"/>
  <c r="AHW49" i="24" s="1"/>
  <c r="AHZ49" i="24" a="1"/>
  <c r="AHZ49" i="24" s="1"/>
  <c r="AIV60" i="24"/>
  <c r="MK57" i="24"/>
  <c r="ACR56" i="24"/>
  <c r="MH58" i="24"/>
  <c r="ACQ57" i="24"/>
  <c r="AKL59" i="24"/>
  <c r="HF59" i="24" s="1"/>
  <c r="AAY59" i="24" s="1"/>
  <c r="AKJ58" i="24"/>
  <c r="GZ58" i="24" s="1"/>
  <c r="AAW58" i="24" s="1"/>
  <c r="ALV58" i="24"/>
  <c r="LJ58" i="24" s="1"/>
  <c r="ACI58" i="24" s="1"/>
  <c r="AMC57" i="24"/>
  <c r="ME57" i="24" s="1"/>
  <c r="ACP57" i="24" s="1"/>
  <c r="ACW66" i="24"/>
  <c r="MZ67" i="24"/>
  <c r="AKO59" i="24"/>
  <c r="HO59" i="24" s="1"/>
  <c r="ABB59" i="24" s="1"/>
  <c r="AAB66" i="24"/>
  <c r="EO67" i="24"/>
  <c r="ACU65" i="24"/>
  <c r="MT66" i="24"/>
  <c r="ADA66" i="24"/>
  <c r="NL67" i="24"/>
  <c r="AKP59" i="24"/>
  <c r="HR59" i="24" s="1"/>
  <c r="AKI58" i="24"/>
  <c r="GW58" i="24" s="1"/>
  <c r="AAV58" i="24" s="1"/>
  <c r="AKH59" i="24"/>
  <c r="GT59" i="24" s="1"/>
  <c r="AAU59" i="24" s="1"/>
  <c r="ALU58" i="24"/>
  <c r="LG58" i="24" s="1"/>
  <c r="ACH58" i="24" s="1"/>
  <c r="ALT57" i="24"/>
  <c r="LD57" i="24" s="1"/>
  <c r="ACG57" i="24" s="1"/>
  <c r="AAA66" i="24"/>
  <c r="EL67" i="24"/>
  <c r="ACT67" i="24"/>
  <c r="MQ68" i="24"/>
  <c r="ABW66" i="24"/>
  <c r="JZ67" i="24"/>
  <c r="ALR58" i="24"/>
  <c r="KX58" i="24" s="1"/>
  <c r="ACE58" i="24" s="1"/>
  <c r="AKF58" i="24"/>
  <c r="GN58" i="24" s="1"/>
  <c r="AAS58" i="24" s="1"/>
  <c r="ALM58" i="24"/>
  <c r="KI58" i="24" s="1"/>
  <c r="ABZ58" i="24" s="1"/>
  <c r="ABY66" i="24"/>
  <c r="KF67" i="24"/>
  <c r="AKR59" i="24"/>
  <c r="ALW58" i="24"/>
  <c r="LM58" i="24" s="1"/>
  <c r="ACJ58" i="24" s="1"/>
  <c r="ACS66" i="24"/>
  <c r="MN67" i="24"/>
  <c r="ABX65" i="24"/>
  <c r="KC66" i="24"/>
  <c r="ACV66" i="24"/>
  <c r="MW67" i="24"/>
  <c r="ALO58" i="24"/>
  <c r="KO58" i="24" s="1"/>
  <c r="ACB58" i="24" s="1"/>
  <c r="AKS58" i="24"/>
  <c r="IA58" i="24" s="1"/>
  <c r="ABF58" i="24" s="1"/>
  <c r="AKE59" i="24"/>
  <c r="GK59" i="24" s="1"/>
  <c r="AAR59" i="24" s="1"/>
  <c r="ALS57" i="24"/>
  <c r="LA57" i="24" s="1"/>
  <c r="AKG59" i="24"/>
  <c r="GQ59" i="24" s="1"/>
  <c r="AAT59" i="24" s="1"/>
  <c r="AML57" i="24"/>
  <c r="NF57" i="24" s="1"/>
  <c r="ACY57" i="24" s="1"/>
  <c r="ALP57" i="24"/>
  <c r="ALN58" i="24"/>
  <c r="KL58" i="24" s="1"/>
  <c r="ACA58" i="24" s="1"/>
  <c r="AKN59" i="24"/>
  <c r="HL59" i="24" s="1"/>
  <c r="ABA59" i="24" s="1"/>
  <c r="AMB58" i="24"/>
  <c r="MB58" i="24" s="1"/>
  <c r="ACO58" i="24" s="1"/>
  <c r="AKK59" i="24"/>
  <c r="HC59" i="24" s="1"/>
  <c r="AAX59" i="24" s="1"/>
  <c r="ACR66" i="24"/>
  <c r="MK67" i="24"/>
  <c r="ACZ66" i="24"/>
  <c r="NI67" i="24"/>
  <c r="ADB66" i="24"/>
  <c r="NO67" i="24"/>
  <c r="ACX65" i="24"/>
  <c r="NC66" i="24"/>
  <c r="ACQ66" i="24"/>
  <c r="MH67" i="24"/>
  <c r="DA58" i="24"/>
  <c r="AJC58" i="24" s="1"/>
  <c r="KP58" i="24"/>
  <c r="AIU60" i="24"/>
  <c r="CD60" i="24" s="1"/>
  <c r="JL60" i="24"/>
  <c r="AEG60" i="24" s="1"/>
  <c r="ED60" i="24"/>
  <c r="EE60" i="24" s="1"/>
  <c r="AJL60" i="24" s="1"/>
  <c r="EV60" i="24"/>
  <c r="EW60" i="24" s="1"/>
  <c r="AJR60" i="24" s="1"/>
  <c r="AJM60" i="24"/>
  <c r="ABK57" i="24"/>
  <c r="IP58" i="24"/>
  <c r="ACC53" i="24"/>
  <c r="KR54" i="24"/>
  <c r="IV58" i="24"/>
  <c r="ABM57" i="24"/>
  <c r="JU60" i="24"/>
  <c r="JS60" i="24"/>
  <c r="ACD53" i="24"/>
  <c r="KU54" i="24"/>
  <c r="AAJ58" i="24"/>
  <c r="FM59" i="24"/>
  <c r="IG58" i="24"/>
  <c r="ABH57" i="24"/>
  <c r="AJU59" i="24"/>
  <c r="AKT59" i="24"/>
  <c r="JU59" i="24"/>
  <c r="JS59" i="24"/>
  <c r="ALH59" i="24" s="1"/>
  <c r="JI59" i="24"/>
  <c r="JG59" i="24"/>
  <c r="GH59" i="24"/>
  <c r="AAQ58" i="24"/>
  <c r="AJQ60" i="24"/>
  <c r="AJS60" i="24"/>
  <c r="HU57" i="24"/>
  <c r="ABD56" i="24"/>
  <c r="JE56" i="24"/>
  <c r="ABP55" i="24"/>
  <c r="AAK58" i="24"/>
  <c r="FP59" i="24"/>
  <c r="ABN57" i="24"/>
  <c r="IY58" i="24"/>
  <c r="AAI58" i="24"/>
  <c r="FJ59" i="24"/>
  <c r="AAL57" i="24"/>
  <c r="FS58" i="24"/>
  <c r="JO59" i="24"/>
  <c r="JM59" i="24"/>
  <c r="ALF59" i="24" s="1"/>
  <c r="AKT60" i="24"/>
  <c r="AJU60" i="24"/>
  <c r="HI57" i="24"/>
  <c r="AAZ56" i="24"/>
  <c r="DZ58" i="24"/>
  <c r="ZW58" i="24" s="1"/>
  <c r="LL59" i="24"/>
  <c r="HX58" i="24"/>
  <c r="ABE58" i="24" s="1"/>
  <c r="LR58" i="24"/>
  <c r="LC58" i="24"/>
  <c r="MD58" i="24"/>
  <c r="LF59" i="24"/>
  <c r="GY59" i="24"/>
  <c r="HZ59" i="24"/>
  <c r="KZ58" i="24"/>
  <c r="GV59" i="24"/>
  <c r="GM59" i="24"/>
  <c r="AMP58" i="24"/>
  <c r="CV58" i="24"/>
  <c r="ZM58" i="24" s="1"/>
  <c r="CZ59" i="24"/>
  <c r="DB55" i="24"/>
  <c r="AIW60" i="24"/>
  <c r="KH59" i="24"/>
  <c r="KN59" i="24"/>
  <c r="MA59" i="24"/>
  <c r="KW59" i="24"/>
  <c r="LI59" i="24"/>
  <c r="KK59" i="24"/>
  <c r="GJ60" i="24"/>
  <c r="HN60" i="24"/>
  <c r="GP60" i="24"/>
  <c r="HE60" i="24"/>
  <c r="HQ60" i="24"/>
  <c r="HK60" i="24"/>
  <c r="GS60" i="24"/>
  <c r="HW60" i="24"/>
  <c r="HB60" i="24"/>
  <c r="ANJ62" i="24"/>
  <c r="CH62" i="24" s="1"/>
  <c r="CI62" i="24" s="1"/>
  <c r="ANG62" i="24"/>
  <c r="AND66" i="24"/>
  <c r="ANH67" i="24" s="1"/>
  <c r="ANF66" i="24"/>
  <c r="ANH66" i="24"/>
  <c r="ANC62" i="24"/>
  <c r="ANI62" i="24"/>
  <c r="CE61" i="24"/>
  <c r="CK61" i="24"/>
  <c r="CH61" i="24"/>
  <c r="EB59" i="24"/>
  <c r="AIX59" i="24"/>
  <c r="AIX60" i="24"/>
  <c r="EC56" i="24"/>
  <c r="ZX56" i="24" s="1"/>
  <c r="DE60" i="24"/>
  <c r="AIT57" i="24"/>
  <c r="NE58" i="24"/>
  <c r="DW59" i="24"/>
  <c r="ZV59" i="24" s="1"/>
  <c r="DH61" i="24"/>
  <c r="ZQ61" i="24" s="1"/>
  <c r="CS60" i="24"/>
  <c r="ZL60" i="24" s="1"/>
  <c r="DN59" i="24"/>
  <c r="ZS59" i="24" s="1"/>
  <c r="DQ60" i="24"/>
  <c r="ZT60" i="24" s="1"/>
  <c r="DT61" i="24"/>
  <c r="ZU61" i="24" s="1"/>
  <c r="AIH83" i="24"/>
  <c r="AMY60" i="24"/>
  <c r="AF164" i="17" l="1" a="1"/>
  <c r="AF164" i="17" s="1"/>
  <c r="JJ59" i="24"/>
  <c r="AEF59" i="24"/>
  <c r="KS58" i="24"/>
  <c r="AEQ58" i="24"/>
  <c r="NB60" i="24"/>
  <c r="AFL60" i="24"/>
  <c r="QH57" i="24"/>
  <c r="AGN57" i="24"/>
  <c r="QQ57" i="24"/>
  <c r="AGQ57" i="24"/>
  <c r="MX61" i="24"/>
  <c r="AFJ61" i="24"/>
  <c r="JP59" i="24"/>
  <c r="ALG59" i="24" s="1"/>
  <c r="AEH59" i="24"/>
  <c r="JV59" i="24"/>
  <c r="ALI59" i="24" s="1"/>
  <c r="AEJ59" i="24"/>
  <c r="QN57" i="24"/>
  <c r="AGP57" i="24"/>
  <c r="RI57" i="24"/>
  <c r="AGW57" i="24"/>
  <c r="PV57" i="24"/>
  <c r="AGJ57" i="24"/>
  <c r="PS57" i="24"/>
  <c r="AGI57" i="24"/>
  <c r="JV60" i="24"/>
  <c r="AEJ60" i="24"/>
  <c r="RL57" i="24"/>
  <c r="AGX57" i="24"/>
  <c r="QZ57" i="24"/>
  <c r="AGT57" i="24"/>
  <c r="QT57" i="24"/>
  <c r="AGR57" i="24"/>
  <c r="GA53" i="24"/>
  <c r="ADC53" i="24"/>
  <c r="RF57" i="24"/>
  <c r="AGV57" i="24"/>
  <c r="RC57" i="24"/>
  <c r="AGU57" i="24"/>
  <c r="QE57" i="24"/>
  <c r="AGM57" i="24"/>
  <c r="NB59" i="24"/>
  <c r="AMK59" i="24" s="1"/>
  <c r="AFL59" i="24"/>
  <c r="QW57" i="24"/>
  <c r="AGS57" i="24"/>
  <c r="QK57" i="24"/>
  <c r="AGO57" i="24"/>
  <c r="TG57" i="24"/>
  <c r="TH57" i="24" s="1"/>
  <c r="TE57" i="24"/>
  <c r="TY57" i="24"/>
  <c r="TZ57" i="24" s="1"/>
  <c r="TW57" i="24"/>
  <c r="XC57" i="24"/>
  <c r="XE57" i="24"/>
  <c r="XF57" i="24" s="1"/>
  <c r="UI57" i="24"/>
  <c r="UN57" i="24"/>
  <c r="UO57" i="24" s="1"/>
  <c r="XI57" i="24"/>
  <c r="XK57" i="24"/>
  <c r="XL57" i="24" s="1"/>
  <c r="SS57" i="24"/>
  <c r="SU57" i="24"/>
  <c r="SV57" i="24" s="1"/>
  <c r="XQ57" i="24"/>
  <c r="XR57" i="24" s="1"/>
  <c r="XO57" i="24"/>
  <c r="TQ57" i="24"/>
  <c r="TS57" i="24"/>
  <c r="TT57" i="24" s="1"/>
  <c r="UL57" i="24"/>
  <c r="UQ57" i="24"/>
  <c r="UR57" i="24" s="1"/>
  <c r="VC57" i="24"/>
  <c r="VD57" i="24" s="1"/>
  <c r="VA57" i="24"/>
  <c r="WQ57" i="24"/>
  <c r="WS57" i="24"/>
  <c r="WT57" i="24" s="1"/>
  <c r="WA57" i="24"/>
  <c r="WB57" i="24" s="1"/>
  <c r="VY57" i="24"/>
  <c r="WG57" i="24"/>
  <c r="WH57" i="24" s="1"/>
  <c r="WE57" i="24"/>
  <c r="SC57" i="24"/>
  <c r="SD57" i="24" s="1"/>
  <c r="SA57" i="24"/>
  <c r="TK57" i="24"/>
  <c r="TM57" i="24"/>
  <c r="TN57" i="24" s="1"/>
  <c r="UU57" i="24"/>
  <c r="UW57" i="24"/>
  <c r="UX57" i="24" s="1"/>
  <c r="UC57" i="24"/>
  <c r="UE57" i="24"/>
  <c r="UF57" i="24" s="1"/>
  <c r="SY57" i="24"/>
  <c r="TA57" i="24"/>
  <c r="TB57" i="24" s="1"/>
  <c r="RW57" i="24"/>
  <c r="RX57" i="24" s="1"/>
  <c r="RU57" i="24"/>
  <c r="VG57" i="24"/>
  <c r="VI57" i="24"/>
  <c r="VJ57" i="24" s="1"/>
  <c r="SO57" i="24"/>
  <c r="SP57" i="24" s="1"/>
  <c r="SM57" i="24"/>
  <c r="WY56" i="24"/>
  <c r="WZ56" i="24" s="1"/>
  <c r="WW56" i="24"/>
  <c r="XW57" i="24"/>
  <c r="XX57" i="24" s="1"/>
  <c r="XU57" i="24"/>
  <c r="SR58" i="24"/>
  <c r="WD58" i="24"/>
  <c r="UB58" i="24"/>
  <c r="YL58" i="24"/>
  <c r="QY58" i="24"/>
  <c r="WV58" i="24"/>
  <c r="ACF57" i="24"/>
  <c r="AMK60" i="24"/>
  <c r="ZR58" i="24"/>
  <c r="DK59" i="24"/>
  <c r="AMJ60" i="24"/>
  <c r="ZE50" i="24"/>
  <c r="LS52" i="24"/>
  <c r="ZG51" i="24"/>
  <c r="ZD51" i="24"/>
  <c r="ID53" i="24"/>
  <c r="ABG52" i="24"/>
  <c r="ZZ52" i="24"/>
  <c r="EI53" i="24"/>
  <c r="FY53" i="24"/>
  <c r="AAN53" i="24" s="1"/>
  <c r="AAN52" i="24"/>
  <c r="AAO52" i="24"/>
  <c r="LQ53" i="24"/>
  <c r="LO53" i="24"/>
  <c r="JT52" i="24"/>
  <c r="ABU51" i="24"/>
  <c r="MZ52" i="24"/>
  <c r="ACW51" i="24"/>
  <c r="ALZ51" i="24"/>
  <c r="LV51" i="24" s="1"/>
  <c r="ALZ52" i="24"/>
  <c r="JN52" i="24"/>
  <c r="ABS51" i="24"/>
  <c r="AAC52" i="24"/>
  <c r="ER53" i="24"/>
  <c r="ZH52" i="24"/>
  <c r="CG53" i="24"/>
  <c r="NC52" i="24"/>
  <c r="ACX51" i="24"/>
  <c r="AAP52" i="24"/>
  <c r="GE53" i="24"/>
  <c r="AAP53" i="24" s="1"/>
  <c r="JH52" i="24"/>
  <c r="ABQ51" i="24"/>
  <c r="ABV51" i="24"/>
  <c r="JW52" i="24"/>
  <c r="ACM50" i="24"/>
  <c r="AJZ53" i="24"/>
  <c r="FV53" i="24" s="1"/>
  <c r="AJZ54" i="24"/>
  <c r="ZI52" i="24"/>
  <c r="CJ53" i="24"/>
  <c r="LP52" i="24"/>
  <c r="ACK51" i="24"/>
  <c r="JQ52" i="24"/>
  <c r="ABT51" i="24"/>
  <c r="AAF52" i="24"/>
  <c r="FA53" i="24"/>
  <c r="ADL53" i="24" s="1"/>
  <c r="ZJ52" i="24"/>
  <c r="CM53" i="24"/>
  <c r="AHG49" i="24"/>
  <c r="LT53" i="24"/>
  <c r="AFA53" i="24" s="1"/>
  <c r="CX53" i="24"/>
  <c r="AJB53" i="24" s="1"/>
  <c r="CY53" i="24" s="1"/>
  <c r="ZN53" i="24" s="1"/>
  <c r="ZY52" i="24"/>
  <c r="EF53" i="24"/>
  <c r="MW53" i="24"/>
  <c r="ACV52" i="24"/>
  <c r="AAD52" i="24"/>
  <c r="EU53" i="24"/>
  <c r="AAM52" i="24"/>
  <c r="AAH52" i="24"/>
  <c r="FG53" i="24"/>
  <c r="JK52" i="24"/>
  <c r="ABR51" i="24"/>
  <c r="AAE52" i="24"/>
  <c r="EX53" i="24"/>
  <c r="AKB53" i="24"/>
  <c r="GB53" i="24" s="1"/>
  <c r="AKB54" i="24"/>
  <c r="CN55" i="24"/>
  <c r="GC54" i="24"/>
  <c r="FW54" i="24"/>
  <c r="FX54" i="24" s="1"/>
  <c r="CW54" i="24"/>
  <c r="CX54" i="24" s="1"/>
  <c r="CO54" i="24"/>
  <c r="AIY54" i="24" s="1"/>
  <c r="CP54" i="24" s="1"/>
  <c r="ZK54" i="24" s="1"/>
  <c r="AHY50" i="24" a="1"/>
  <c r="AHY50" i="24" s="1"/>
  <c r="AHZ50" i="24" a="1"/>
  <c r="AHZ50" i="24" s="1"/>
  <c r="AIB50" i="24" a="1"/>
  <c r="AIB50" i="24" s="1"/>
  <c r="AHX50" i="24" a="1"/>
  <c r="AHX50" i="24" s="1"/>
  <c r="AIA50" i="24" a="1"/>
  <c r="AIA50" i="24" s="1"/>
  <c r="AHW50" i="24" a="1"/>
  <c r="AHW50" i="24" s="1"/>
  <c r="AOD63" i="24"/>
  <c r="MT54" i="24"/>
  <c r="ACU53" i="24"/>
  <c r="MH59" i="24"/>
  <c r="ACQ58" i="24"/>
  <c r="MK58" i="24"/>
  <c r="ACR57" i="24"/>
  <c r="KQ58" i="24"/>
  <c r="ALP58" i="24" s="1"/>
  <c r="AKN63" i="24"/>
  <c r="AKL64" i="24"/>
  <c r="ADB67" i="24"/>
  <c r="NO68" i="24"/>
  <c r="ABX66" i="24"/>
  <c r="KC67" i="24"/>
  <c r="ACQ67" i="24"/>
  <c r="MH68" i="24"/>
  <c r="ACS67" i="24"/>
  <c r="MN68" i="24"/>
  <c r="AKS59" i="24"/>
  <c r="IA59" i="24" s="1"/>
  <c r="ABF59" i="24" s="1"/>
  <c r="AMC58" i="24"/>
  <c r="ME58" i="24" s="1"/>
  <c r="ACP58" i="24" s="1"/>
  <c r="ABY67" i="24"/>
  <c r="KF68" i="24"/>
  <c r="AAA67" i="24"/>
  <c r="EL68" i="24"/>
  <c r="AKG60" i="24"/>
  <c r="GQ60" i="24" s="1"/>
  <c r="AAT60" i="24" s="1"/>
  <c r="AKE60" i="24"/>
  <c r="GK60" i="24" s="1"/>
  <c r="AAR60" i="24" s="1"/>
  <c r="AKE65" i="24"/>
  <c r="ALN59" i="24"/>
  <c r="KL59" i="24" s="1"/>
  <c r="ACA59" i="24" s="1"/>
  <c r="AKF59" i="24"/>
  <c r="GN59" i="24" s="1"/>
  <c r="AAS59" i="24" s="1"/>
  <c r="ADA67" i="24"/>
  <c r="NL68" i="24"/>
  <c r="ACW67" i="24"/>
  <c r="MZ68" i="24"/>
  <c r="ALW59" i="24"/>
  <c r="LM59" i="24" s="1"/>
  <c r="ACJ59" i="24" s="1"/>
  <c r="AKJ59" i="24"/>
  <c r="GZ59" i="24" s="1"/>
  <c r="AAW59" i="24" s="1"/>
  <c r="ACZ67" i="24"/>
  <c r="NI68" i="24"/>
  <c r="ALT58" i="24"/>
  <c r="LD58" i="24" s="1"/>
  <c r="ACG58" i="24" s="1"/>
  <c r="ACT68" i="24"/>
  <c r="MQ69" i="24"/>
  <c r="AAB67" i="24"/>
  <c r="EO68" i="24"/>
  <c r="AKO60" i="24"/>
  <c r="HO60" i="24" s="1"/>
  <c r="ABB60" i="24" s="1"/>
  <c r="AKR60" i="24"/>
  <c r="ACR67" i="24"/>
  <c r="MK68" i="24"/>
  <c r="ACV67" i="24"/>
  <c r="MW68" i="24"/>
  <c r="ALV59" i="24"/>
  <c r="LJ59" i="24" s="1"/>
  <c r="ACI59" i="24" s="1"/>
  <c r="ACX66" i="24"/>
  <c r="NC67" i="24"/>
  <c r="ABW67" i="24"/>
  <c r="JZ68" i="24"/>
  <c r="ACU66" i="24"/>
  <c r="MT67" i="24"/>
  <c r="AKL60" i="24"/>
  <c r="HF60" i="24" s="1"/>
  <c r="AAY60" i="24" s="1"/>
  <c r="AMB59" i="24"/>
  <c r="MB59" i="24" s="1"/>
  <c r="ACO59" i="24" s="1"/>
  <c r="ALO59" i="24"/>
  <c r="KO59" i="24" s="1"/>
  <c r="ACB59" i="24" s="1"/>
  <c r="ALU59" i="24"/>
  <c r="LG59" i="24" s="1"/>
  <c r="ACH59" i="24" s="1"/>
  <c r="AKK60" i="24"/>
  <c r="HC60" i="24" s="1"/>
  <c r="AAX60" i="24" s="1"/>
  <c r="ALM59" i="24"/>
  <c r="KI59" i="24" s="1"/>
  <c r="ABZ59" i="24" s="1"/>
  <c r="AKH60" i="24"/>
  <c r="GT60" i="24" s="1"/>
  <c r="AAU60" i="24" s="1"/>
  <c r="AKI59" i="24"/>
  <c r="GW59" i="24" s="1"/>
  <c r="AAV59" i="24" s="1"/>
  <c r="AKN60" i="24"/>
  <c r="HL60" i="24" s="1"/>
  <c r="ABA60" i="24" s="1"/>
  <c r="AML58" i="24"/>
  <c r="NF58" i="24" s="1"/>
  <c r="ACY58" i="24" s="1"/>
  <c r="AKP60" i="24"/>
  <c r="HR60" i="24" s="1"/>
  <c r="ABC60" i="24" s="1"/>
  <c r="ALR59" i="24"/>
  <c r="KX59" i="24" s="1"/>
  <c r="ACE59" i="24" s="1"/>
  <c r="ALS58" i="24"/>
  <c r="LA58" i="24" s="1"/>
  <c r="DA59" i="24"/>
  <c r="AJC59" i="24" s="1"/>
  <c r="KP59" i="24"/>
  <c r="ALH60" i="24"/>
  <c r="ALI60" i="24"/>
  <c r="ABN58" i="24"/>
  <c r="IY59" i="24"/>
  <c r="AAL58" i="24"/>
  <c r="FS59" i="24"/>
  <c r="GH60" i="24"/>
  <c r="AAQ59" i="24"/>
  <c r="IG59" i="24"/>
  <c r="ABH58" i="24"/>
  <c r="ABK58" i="24"/>
  <c r="IP59" i="24"/>
  <c r="JL61" i="24"/>
  <c r="AEG61" i="24" s="1"/>
  <c r="FB61" i="24"/>
  <c r="ES61" i="24"/>
  <c r="ET61" i="24" s="1"/>
  <c r="AJQ61" i="24" s="1"/>
  <c r="HI58" i="24"/>
  <c r="AAZ57" i="24"/>
  <c r="ALD59" i="24"/>
  <c r="ALD61" i="24"/>
  <c r="ALD60" i="24"/>
  <c r="JR61" i="24"/>
  <c r="AEI61" i="24" s="1"/>
  <c r="EV61" i="24"/>
  <c r="EW61" i="24" s="1"/>
  <c r="AJR61" i="24" s="1"/>
  <c r="EP61" i="24"/>
  <c r="EQ61" i="24" s="1"/>
  <c r="AJP61" i="24" s="1"/>
  <c r="JE57" i="24"/>
  <c r="ABP56" i="24"/>
  <c r="ALE59" i="24"/>
  <c r="ALE61" i="24"/>
  <c r="ALE60" i="24"/>
  <c r="IV59" i="24"/>
  <c r="ABM58" i="24"/>
  <c r="JO60" i="24"/>
  <c r="JM60" i="24"/>
  <c r="ALF60" i="24" s="1"/>
  <c r="AAJ59" i="24"/>
  <c r="FM60" i="24"/>
  <c r="CF61" i="24"/>
  <c r="AIV61" i="24" s="1"/>
  <c r="CG61" i="24" s="1"/>
  <c r="ZH61" i="24" s="1"/>
  <c r="ED61" i="24"/>
  <c r="EE61" i="24" s="1"/>
  <c r="AJL61" i="24" s="1"/>
  <c r="FE61" i="24"/>
  <c r="FF61" i="24" s="1"/>
  <c r="AIU61" i="24"/>
  <c r="EG61" i="24"/>
  <c r="EH61" i="24" s="1"/>
  <c r="AJM61" i="24" s="1"/>
  <c r="EY61" i="24"/>
  <c r="EZ61" i="24" s="1"/>
  <c r="AJS61" i="24" s="1"/>
  <c r="CA62" i="24"/>
  <c r="EP62" i="24"/>
  <c r="EQ62" i="24" s="1"/>
  <c r="FE62" i="24"/>
  <c r="FF62" i="24" s="1"/>
  <c r="AAI59" i="24"/>
  <c r="FJ60" i="24"/>
  <c r="HU58" i="24"/>
  <c r="ABD57" i="24"/>
  <c r="ACC54" i="24"/>
  <c r="KR55" i="24"/>
  <c r="AAK59" i="24"/>
  <c r="FP60" i="24"/>
  <c r="ACD54" i="24"/>
  <c r="KU55" i="24"/>
  <c r="LL60" i="24"/>
  <c r="ABC59" i="24"/>
  <c r="DB56" i="24"/>
  <c r="ZO56" i="24" s="1"/>
  <c r="ZO55" i="24"/>
  <c r="DZ59" i="24"/>
  <c r="ZW59" i="24" s="1"/>
  <c r="HX59" i="24"/>
  <c r="ABE59" i="24" s="1"/>
  <c r="LF60" i="24"/>
  <c r="GY60" i="24"/>
  <c r="HZ60" i="24"/>
  <c r="LC59" i="24"/>
  <c r="MD59" i="24"/>
  <c r="CK62" i="24"/>
  <c r="GV60" i="24"/>
  <c r="GM60" i="24"/>
  <c r="KZ59" i="24"/>
  <c r="CV59" i="24"/>
  <c r="ZM59" i="24" s="1"/>
  <c r="HB61" i="24"/>
  <c r="AKK65" i="24" s="1"/>
  <c r="HQ61" i="24"/>
  <c r="GS61" i="24"/>
  <c r="AKH62" i="24" s="1"/>
  <c r="GJ61" i="24"/>
  <c r="HW61" i="24"/>
  <c r="AKR65" i="24" s="1"/>
  <c r="HN61" i="24"/>
  <c r="GP61" i="24"/>
  <c r="AKG65" i="24" s="1"/>
  <c r="HE61" i="24"/>
  <c r="AKL62" i="24" s="1"/>
  <c r="HK61" i="24"/>
  <c r="AKN62" i="24" s="1"/>
  <c r="LO60" i="24"/>
  <c r="KH60" i="24"/>
  <c r="LU60" i="24"/>
  <c r="KW60" i="24"/>
  <c r="KN60" i="24"/>
  <c r="MA60" i="24"/>
  <c r="LI60" i="24"/>
  <c r="KT60" i="24"/>
  <c r="KK60" i="24"/>
  <c r="CI61" i="24"/>
  <c r="AIW61" i="24" s="1"/>
  <c r="ANF68" i="24"/>
  <c r="ANH69" i="24"/>
  <c r="ANF70" i="24"/>
  <c r="ANH71" i="24"/>
  <c r="CE62" i="24"/>
  <c r="ANC63" i="24"/>
  <c r="ANJ63" i="24"/>
  <c r="ANI63" i="24"/>
  <c r="ANG63" i="24"/>
  <c r="ANE63" i="24"/>
  <c r="ANH72" i="24"/>
  <c r="ANF71" i="24"/>
  <c r="ANF69" i="24"/>
  <c r="ANH70" i="24"/>
  <c r="ANH68" i="24"/>
  <c r="ANF67" i="24"/>
  <c r="AMP59" i="24"/>
  <c r="AIW62" i="24"/>
  <c r="DA62" i="24"/>
  <c r="EB62" i="24"/>
  <c r="CA61" i="24"/>
  <c r="CL61" i="24"/>
  <c r="EC57" i="24"/>
  <c r="ZX57" i="24" s="1"/>
  <c r="AMP60" i="24"/>
  <c r="NE59" i="24"/>
  <c r="DW60" i="24"/>
  <c r="ZV60" i="24" s="1"/>
  <c r="CS61" i="24"/>
  <c r="ZL61" i="24" s="1"/>
  <c r="DH62" i="24"/>
  <c r="ZQ62" i="24" s="1"/>
  <c r="DE61" i="24"/>
  <c r="DT62" i="24"/>
  <c r="ZU62" i="24" s="1"/>
  <c r="DQ61" i="24"/>
  <c r="ZT61" i="24" s="1"/>
  <c r="AIT58" i="24"/>
  <c r="DK61" i="24"/>
  <c r="ZR61" i="24" s="1"/>
  <c r="DN60" i="24"/>
  <c r="ZS60" i="24" s="1"/>
  <c r="AIH84" i="24"/>
  <c r="AMY61" i="24"/>
  <c r="AF165" i="17" l="1" a="1"/>
  <c r="AF165" i="17" s="1"/>
  <c r="LR53" i="24"/>
  <c r="AEZ53" i="24"/>
  <c r="NA61" i="24"/>
  <c r="AFL61" i="24" s="1"/>
  <c r="AFK61" i="24"/>
  <c r="KT58" i="24"/>
  <c r="ALQ58" i="24" s="1"/>
  <c r="AER58" i="24"/>
  <c r="KS59" i="24"/>
  <c r="AEQ59" i="24"/>
  <c r="GD54" i="24"/>
  <c r="ADD54" i="24"/>
  <c r="JP60" i="24"/>
  <c r="ALG60" i="24" s="1"/>
  <c r="AEH60" i="24"/>
  <c r="QZ58" i="24"/>
  <c r="AGT58" i="24"/>
  <c r="WG58" i="24"/>
  <c r="WH58" i="24" s="1"/>
  <c r="WE58" i="24"/>
  <c r="SU58" i="24"/>
  <c r="SV58" i="24" s="1"/>
  <c r="SS58" i="24"/>
  <c r="WY58" i="24"/>
  <c r="WZ58" i="24" s="1"/>
  <c r="WW58" i="24"/>
  <c r="YM58" i="24"/>
  <c r="YO58" i="24"/>
  <c r="YP58" i="24" s="1"/>
  <c r="UC58" i="24"/>
  <c r="UE58" i="24"/>
  <c r="UF58" i="24" s="1"/>
  <c r="SF59" i="24"/>
  <c r="XH59" i="24"/>
  <c r="YL59" i="24"/>
  <c r="WD59" i="24"/>
  <c r="PU58" i="24"/>
  <c r="VF58" i="24"/>
  <c r="QP58" i="24"/>
  <c r="QG58" i="24"/>
  <c r="QM58" i="24"/>
  <c r="QV58" i="24"/>
  <c r="XB58" i="24"/>
  <c r="UT58" i="24"/>
  <c r="XH58" i="24"/>
  <c r="UH58" i="24"/>
  <c r="VX58" i="24"/>
  <c r="TD58" i="24"/>
  <c r="TJ58" i="24"/>
  <c r="UZ58" i="24"/>
  <c r="QJ58" i="24"/>
  <c r="PR58" i="24"/>
  <c r="XT58" i="24"/>
  <c r="RE58" i="24"/>
  <c r="XN58" i="24"/>
  <c r="RN58" i="24"/>
  <c r="RO58" i="24" s="1"/>
  <c r="TV58" i="24"/>
  <c r="SL58" i="24"/>
  <c r="RK58" i="24"/>
  <c r="RQ58" i="24"/>
  <c r="RR58" i="24" s="1"/>
  <c r="RT58" i="24"/>
  <c r="RZ58" i="24"/>
  <c r="RB58" i="24"/>
  <c r="RH58" i="24"/>
  <c r="TP58" i="24"/>
  <c r="SX58" i="24"/>
  <c r="WV57" i="24"/>
  <c r="SF58" i="24"/>
  <c r="WP58" i="24"/>
  <c r="QD58" i="24"/>
  <c r="QS58" i="24"/>
  <c r="ACF58" i="24"/>
  <c r="AJC60" i="24"/>
  <c r="AJB54" i="24"/>
  <c r="CY54" i="24" s="1"/>
  <c r="ZN54" i="24" s="1"/>
  <c r="ZR59" i="24"/>
  <c r="DK60" i="24"/>
  <c r="ZR60" i="24" s="1"/>
  <c r="ZE51" i="24"/>
  <c r="KQ59" i="24"/>
  <c r="AAO53" i="24"/>
  <c r="GB54" i="24"/>
  <c r="AAM53" i="24"/>
  <c r="FV54" i="24"/>
  <c r="LV52" i="24"/>
  <c r="ACM51" i="24"/>
  <c r="ZJ53" i="24"/>
  <c r="CM54" i="24"/>
  <c r="AKA54" i="24"/>
  <c r="FY54" i="24" s="1"/>
  <c r="AKA55" i="24"/>
  <c r="ABG53" i="24"/>
  <c r="ID54" i="24"/>
  <c r="AKC54" i="24"/>
  <c r="GE54" i="24" s="1"/>
  <c r="AKC55" i="24"/>
  <c r="JK53" i="24"/>
  <c r="ABR52" i="24"/>
  <c r="MW54" i="24"/>
  <c r="ACV53" i="24"/>
  <c r="AAF53" i="24"/>
  <c r="FA54" i="24"/>
  <c r="ADL54" i="24" s="1"/>
  <c r="JH53" i="24"/>
  <c r="ABQ52" i="24"/>
  <c r="ER54" i="24"/>
  <c r="AAC53" i="24"/>
  <c r="ZI53" i="24"/>
  <c r="CJ54" i="24"/>
  <c r="AHG50" i="24"/>
  <c r="LN55" i="24"/>
  <c r="AEY55" i="24" s="1"/>
  <c r="FT55" i="24"/>
  <c r="FU55" i="24" s="1"/>
  <c r="FZ55" i="24"/>
  <c r="CN56" i="24"/>
  <c r="CW55" i="24"/>
  <c r="CO55" i="24"/>
  <c r="AIY55" i="24" s="1"/>
  <c r="CP55" i="24" s="1"/>
  <c r="ZK55" i="24" s="1"/>
  <c r="FG54" i="24"/>
  <c r="AAH53" i="24"/>
  <c r="ZY53" i="24"/>
  <c r="EF54" i="24"/>
  <c r="MZ53" i="24"/>
  <c r="ACW52" i="24"/>
  <c r="ZG52" i="24"/>
  <c r="ZD52" i="24"/>
  <c r="AHW51" i="24" a="1"/>
  <c r="AHW51" i="24" s="1"/>
  <c r="AHX51" i="24" a="1"/>
  <c r="AHX51" i="24" s="1"/>
  <c r="AHY51" i="24" a="1"/>
  <c r="AHY51" i="24" s="1"/>
  <c r="AIB51" i="24" a="1"/>
  <c r="AIB51" i="24" s="1"/>
  <c r="AIA51" i="24" a="1"/>
  <c r="AIA51" i="24" s="1"/>
  <c r="AHZ51" i="24" a="1"/>
  <c r="AHZ51" i="24" s="1"/>
  <c r="ZH53" i="24"/>
  <c r="CG54" i="24"/>
  <c r="JQ53" i="24"/>
  <c r="ABT52" i="24"/>
  <c r="ABS52" i="24"/>
  <c r="JN53" i="24"/>
  <c r="ABU52" i="24"/>
  <c r="JT53" i="24"/>
  <c r="ZZ53" i="24"/>
  <c r="EI54" i="24"/>
  <c r="LW53" i="24"/>
  <c r="AFB53" i="24" s="1"/>
  <c r="LU53" i="24"/>
  <c r="NC53" i="24"/>
  <c r="ACX52" i="24"/>
  <c r="ALY53" i="24"/>
  <c r="LS53" i="24" s="1"/>
  <c r="ALY54" i="24"/>
  <c r="ANG64" i="24"/>
  <c r="ACU54" i="24"/>
  <c r="MT55" i="24"/>
  <c r="EX54" i="24"/>
  <c r="AAE53" i="24"/>
  <c r="EU54" i="24"/>
  <c r="AAD53" i="24"/>
  <c r="ACK52" i="24"/>
  <c r="ABV52" i="24"/>
  <c r="JW53" i="24"/>
  <c r="ALX53" i="24"/>
  <c r="LP53" i="24" s="1"/>
  <c r="ALX54" i="24"/>
  <c r="AOD64" i="24"/>
  <c r="MK59" i="24"/>
  <c r="ACR58" i="24"/>
  <c r="ACQ59" i="24"/>
  <c r="MH60" i="24"/>
  <c r="ACQ60" i="24" s="1"/>
  <c r="AKS62" i="24"/>
  <c r="AAB68" i="24"/>
  <c r="EO69" i="24"/>
  <c r="ABW68" i="24"/>
  <c r="JZ69" i="24"/>
  <c r="ACT69" i="24"/>
  <c r="MQ70" i="24"/>
  <c r="AKG61" i="24"/>
  <c r="AKG66" i="24"/>
  <c r="ALZ65" i="24"/>
  <c r="AKE61" i="24"/>
  <c r="GK61" i="24" s="1"/>
  <c r="AKE66" i="24"/>
  <c r="AKE62" i="24"/>
  <c r="ALP59" i="24"/>
  <c r="AKJ60" i="24"/>
  <c r="GZ60" i="24" s="1"/>
  <c r="AAW60" i="24" s="1"/>
  <c r="AKR64" i="24"/>
  <c r="AKL65" i="24"/>
  <c r="ACV68" i="24"/>
  <c r="MW69" i="24"/>
  <c r="AKR63" i="24"/>
  <c r="AKS64" i="24"/>
  <c r="ACQ68" i="24"/>
  <c r="MH69" i="24"/>
  <c r="ALW60" i="24"/>
  <c r="LM60" i="24" s="1"/>
  <c r="ACJ60" i="24" s="1"/>
  <c r="ALO60" i="24"/>
  <c r="KO60" i="24" s="1"/>
  <c r="ACB60" i="24" s="1"/>
  <c r="AKO61" i="24"/>
  <c r="HO61" i="24" s="1"/>
  <c r="AKO66" i="24"/>
  <c r="ALT59" i="24"/>
  <c r="LD59" i="24" s="1"/>
  <c r="ACG59" i="24" s="1"/>
  <c r="ADA68" i="24"/>
  <c r="NL69" i="24"/>
  <c r="ALR60" i="24"/>
  <c r="KX60" i="24" s="1"/>
  <c r="ACE60" i="24" s="1"/>
  <c r="ALR65" i="24"/>
  <c r="ALR63" i="24"/>
  <c r="ALM60" i="24"/>
  <c r="KI60" i="24" s="1"/>
  <c r="ABZ60" i="24" s="1"/>
  <c r="AKH61" i="24"/>
  <c r="GT61" i="24" s="1"/>
  <c r="AKH66" i="24"/>
  <c r="ALS59" i="24"/>
  <c r="LA59" i="24" s="1"/>
  <c r="ALU60" i="24"/>
  <c r="LG60" i="24" s="1"/>
  <c r="ACH60" i="24" s="1"/>
  <c r="ALU65" i="24"/>
  <c r="AKS63" i="24"/>
  <c r="ALZ63" i="24"/>
  <c r="AMB60" i="24"/>
  <c r="MB60" i="24" s="1"/>
  <c r="ACO60" i="24" s="1"/>
  <c r="AMC59" i="24"/>
  <c r="ME59" i="24" s="1"/>
  <c r="ACP59" i="24" s="1"/>
  <c r="AMB62" i="24"/>
  <c r="ADB68" i="24"/>
  <c r="NO69" i="24"/>
  <c r="AKR61" i="24"/>
  <c r="AKR66" i="24"/>
  <c r="AKP61" i="24"/>
  <c r="HR61" i="24" s="1"/>
  <c r="AKP66" i="24"/>
  <c r="AKP62" i="24"/>
  <c r="AKP63" i="24"/>
  <c r="AKP64" i="24"/>
  <c r="AKF60" i="24"/>
  <c r="GN60" i="24" s="1"/>
  <c r="AAS60" i="24" s="1"/>
  <c r="AJU62" i="24"/>
  <c r="AKT62" i="24"/>
  <c r="ALQ64" i="24"/>
  <c r="AKG64" i="24"/>
  <c r="AKH63" i="24"/>
  <c r="AKE63" i="24"/>
  <c r="AKE64" i="24"/>
  <c r="ACR68" i="24"/>
  <c r="MK69" i="24"/>
  <c r="AAA68" i="24"/>
  <c r="EL69" i="24"/>
  <c r="AKO64" i="24"/>
  <c r="AKO62" i="24"/>
  <c r="AKR62" i="24"/>
  <c r="AKG63" i="24"/>
  <c r="ACS68" i="24"/>
  <c r="MN69" i="24"/>
  <c r="AKS60" i="24"/>
  <c r="IA60" i="24" s="1"/>
  <c r="ABF60" i="24" s="1"/>
  <c r="AKN61" i="24"/>
  <c r="HL61" i="24" s="1"/>
  <c r="AKN66" i="24"/>
  <c r="AKK61" i="24"/>
  <c r="HC61" i="24" s="1"/>
  <c r="AKK66" i="24"/>
  <c r="AKK63" i="24"/>
  <c r="AKK64" i="24"/>
  <c r="AKI60" i="24"/>
  <c r="GW60" i="24" s="1"/>
  <c r="AAV60" i="24" s="1"/>
  <c r="AJP62" i="24"/>
  <c r="AKN64" i="24"/>
  <c r="AKN65" i="24"/>
  <c r="AKH65" i="24"/>
  <c r="AKO63" i="24"/>
  <c r="AKO65" i="24"/>
  <c r="ACZ68" i="24"/>
  <c r="NI69" i="24"/>
  <c r="AKG62" i="24"/>
  <c r="AKH64" i="24"/>
  <c r="ABX67" i="24"/>
  <c r="KC68" i="24"/>
  <c r="AKK62" i="24"/>
  <c r="ALN60" i="24"/>
  <c r="KL60" i="24" s="1"/>
  <c r="ACA60" i="24" s="1"/>
  <c r="ALN65" i="24"/>
  <c r="AML59" i="24"/>
  <c r="NF59" i="24" s="1"/>
  <c r="ACY59" i="24" s="1"/>
  <c r="ALV60" i="24"/>
  <c r="LJ60" i="24" s="1"/>
  <c r="ACI60" i="24" s="1"/>
  <c r="ALV65" i="24"/>
  <c r="ALV63" i="24"/>
  <c r="ALV62" i="24"/>
  <c r="AKL61" i="24"/>
  <c r="AKL66" i="24"/>
  <c r="ALO62" i="24"/>
  <c r="ALR62" i="24"/>
  <c r="AKP65" i="24"/>
  <c r="ACU67" i="24"/>
  <c r="MT68" i="24"/>
  <c r="ACX67" i="24"/>
  <c r="NC68" i="24"/>
  <c r="ALW62" i="24"/>
  <c r="ALW63" i="24"/>
  <c r="ACW68" i="24"/>
  <c r="MZ69" i="24"/>
  <c r="ABY68" i="24"/>
  <c r="KF69" i="24"/>
  <c r="AKL63" i="24"/>
  <c r="ALO63" i="24"/>
  <c r="ACD55" i="24"/>
  <c r="KU56" i="24"/>
  <c r="HU59" i="24"/>
  <c r="ABD58" i="24"/>
  <c r="HI59" i="24"/>
  <c r="AAZ58" i="24"/>
  <c r="ABN59" i="24"/>
  <c r="IY60" i="24"/>
  <c r="AAI60" i="24"/>
  <c r="FJ61" i="24"/>
  <c r="AAL59" i="24"/>
  <c r="FS60" i="24"/>
  <c r="AAJ60" i="24"/>
  <c r="FM61" i="24"/>
  <c r="JE58" i="24"/>
  <c r="ABP57" i="24"/>
  <c r="ACC55" i="24"/>
  <c r="KR56" i="24"/>
  <c r="JO61" i="24"/>
  <c r="JM61" i="24"/>
  <c r="ALF61" i="24" s="1"/>
  <c r="IG60" i="24"/>
  <c r="ABH59" i="24"/>
  <c r="AIU62" i="24"/>
  <c r="JF62" i="24"/>
  <c r="AEE62" i="24" s="1"/>
  <c r="JL62" i="24"/>
  <c r="AEG62" i="24" s="1"/>
  <c r="EV62" i="24"/>
  <c r="EW62" i="24" s="1"/>
  <c r="AJR62" i="24" s="1"/>
  <c r="ED62" i="24"/>
  <c r="EE62" i="24" s="1"/>
  <c r="AJL62" i="24" s="1"/>
  <c r="AJU61" i="24"/>
  <c r="AKT61" i="24"/>
  <c r="IV60" i="24"/>
  <c r="ABM59" i="24"/>
  <c r="JU61" i="24"/>
  <c r="JS61" i="24"/>
  <c r="ALH61" i="24" s="1"/>
  <c r="ABK59" i="24"/>
  <c r="IP60" i="24"/>
  <c r="CF62" i="24"/>
  <c r="AIV62" i="24" s="1"/>
  <c r="CG62" i="24" s="1"/>
  <c r="ZH62" i="24" s="1"/>
  <c r="JR62" i="24"/>
  <c r="AEI62" i="24" s="1"/>
  <c r="FB62" i="24"/>
  <c r="FC62" i="24" s="1"/>
  <c r="EG62" i="24"/>
  <c r="EH62" i="24" s="1"/>
  <c r="AJM62" i="24" s="1"/>
  <c r="CL62" i="24"/>
  <c r="AIX62" i="24" s="1"/>
  <c r="ES62" i="24"/>
  <c r="ET62" i="24" s="1"/>
  <c r="AJQ62" i="24" s="1"/>
  <c r="EY62" i="24"/>
  <c r="EZ62" i="24" s="1"/>
  <c r="AJS62" i="24" s="1"/>
  <c r="AAK60" i="24"/>
  <c r="FP61" i="24"/>
  <c r="GH61" i="24"/>
  <c r="AAQ60" i="24"/>
  <c r="GQ61" i="24"/>
  <c r="LL61" i="24"/>
  <c r="ALW65" i="24" s="1"/>
  <c r="DB57" i="24"/>
  <c r="ZO57" i="24" s="1"/>
  <c r="DZ60" i="24"/>
  <c r="ZW60" i="24" s="1"/>
  <c r="HF61" i="24"/>
  <c r="HX60" i="24"/>
  <c r="ABE60" i="24" s="1"/>
  <c r="LR60" i="24"/>
  <c r="LX61" i="24"/>
  <c r="AMA66" i="24" s="1"/>
  <c r="LF61" i="24"/>
  <c r="GY61" i="24"/>
  <c r="AKJ62" i="24" s="1"/>
  <c r="HZ61" i="24"/>
  <c r="LC60" i="24"/>
  <c r="MD60" i="24"/>
  <c r="KZ60" i="24"/>
  <c r="KQ60" i="24"/>
  <c r="GV61" i="24"/>
  <c r="GM61" i="24"/>
  <c r="AKF65" i="24" s="1"/>
  <c r="CV60" i="24"/>
  <c r="ZM60" i="24" s="1"/>
  <c r="CZ61" i="24"/>
  <c r="KT61" i="24"/>
  <c r="LI61" i="24"/>
  <c r="KK61" i="24"/>
  <c r="LO61" i="24"/>
  <c r="ALX64" i="24" s="1"/>
  <c r="KH61" i="24"/>
  <c r="LU61" i="24"/>
  <c r="KW61" i="24"/>
  <c r="KN61" i="24"/>
  <c r="ALO65" i="24" s="1"/>
  <c r="MA61" i="24"/>
  <c r="AMB64" i="24" s="1"/>
  <c r="ANI64" i="24"/>
  <c r="ANE64" i="24"/>
  <c r="CE64" i="24"/>
  <c r="CH63" i="24"/>
  <c r="CK63" i="24"/>
  <c r="ANC64" i="24"/>
  <c r="AOD67" i="24" s="1"/>
  <c r="ANJ64" i="24"/>
  <c r="CE63" i="24"/>
  <c r="AIX61" i="24"/>
  <c r="DA61" i="24"/>
  <c r="EB61" i="24"/>
  <c r="EC58" i="24"/>
  <c r="ZX58" i="24" s="1"/>
  <c r="DT63" i="24"/>
  <c r="ZU63" i="24" s="1"/>
  <c r="DK62" i="24"/>
  <c r="ZR62" i="24" s="1"/>
  <c r="NE60" i="24"/>
  <c r="DW61" i="24"/>
  <c r="ZV61" i="24" s="1"/>
  <c r="DN61" i="24"/>
  <c r="ZS61" i="24" s="1"/>
  <c r="DE62" i="24"/>
  <c r="CS62" i="24"/>
  <c r="ZL62" i="24" s="1"/>
  <c r="AIT59" i="24"/>
  <c r="DQ62" i="24"/>
  <c r="ZT62" i="24" s="1"/>
  <c r="DH63" i="24"/>
  <c r="ZQ63" i="24" s="1"/>
  <c r="AMY62" i="24"/>
  <c r="AIH85" i="24"/>
  <c r="AF166" i="17" l="1" a="1"/>
  <c r="AF166" i="17" s="1"/>
  <c r="RI58" i="24"/>
  <c r="AGW58" i="24"/>
  <c r="QT58" i="24"/>
  <c r="AGR58" i="24"/>
  <c r="RC58" i="24"/>
  <c r="AGU58" i="24"/>
  <c r="QQ58" i="24"/>
  <c r="AGQ58" i="24"/>
  <c r="KT59" i="24"/>
  <c r="AER59" i="24"/>
  <c r="QE58" i="24"/>
  <c r="AGM58" i="24"/>
  <c r="RF58" i="24"/>
  <c r="AGV58" i="24"/>
  <c r="GA55" i="24"/>
  <c r="ADC55" i="24"/>
  <c r="PV58" i="24"/>
  <c r="AGJ58" i="24"/>
  <c r="JP61" i="24"/>
  <c r="ALG61" i="24" s="1"/>
  <c r="AEH61" i="24"/>
  <c r="PS58" i="24"/>
  <c r="AGI58" i="24"/>
  <c r="QH58" i="24"/>
  <c r="AGN58" i="24"/>
  <c r="JV61" i="24"/>
  <c r="ALI61" i="24" s="1"/>
  <c r="AEJ61" i="24"/>
  <c r="RL58" i="24"/>
  <c r="AGX58" i="24"/>
  <c r="QK58" i="24"/>
  <c r="AGO58" i="24"/>
  <c r="QW58" i="24"/>
  <c r="AGS58" i="24"/>
  <c r="QN58" i="24"/>
  <c r="AGP58" i="24"/>
  <c r="SC58" i="24"/>
  <c r="SD58" i="24" s="1"/>
  <c r="SA58" i="24"/>
  <c r="UN58" i="24"/>
  <c r="UO58" i="24" s="1"/>
  <c r="UI58" i="24"/>
  <c r="VG58" i="24"/>
  <c r="VI58" i="24"/>
  <c r="VJ58" i="24" s="1"/>
  <c r="WS58" i="24"/>
  <c r="WT58" i="24" s="1"/>
  <c r="WQ58" i="24"/>
  <c r="RW58" i="24"/>
  <c r="RX58" i="24" s="1"/>
  <c r="RU58" i="24"/>
  <c r="XU58" i="24"/>
  <c r="XW58" i="24"/>
  <c r="XX58" i="24" s="1"/>
  <c r="XK58" i="24"/>
  <c r="XL58" i="24" s="1"/>
  <c r="XI58" i="24"/>
  <c r="SG58" i="24"/>
  <c r="SI58" i="24"/>
  <c r="SJ58" i="24" s="1"/>
  <c r="UW58" i="24"/>
  <c r="UX58" i="24" s="1"/>
  <c r="UU58" i="24"/>
  <c r="WG59" i="24"/>
  <c r="WH59" i="24" s="1"/>
  <c r="WE59" i="24"/>
  <c r="WY57" i="24"/>
  <c r="WZ57" i="24" s="1"/>
  <c r="WW57" i="24"/>
  <c r="XC58" i="24"/>
  <c r="XE58" i="24"/>
  <c r="XF58" i="24" s="1"/>
  <c r="YM59" i="24"/>
  <c r="YO59" i="24"/>
  <c r="YP59" i="24" s="1"/>
  <c r="TA58" i="24"/>
  <c r="TB58" i="24" s="1"/>
  <c r="SY58" i="24"/>
  <c r="SO58" i="24"/>
  <c r="SP58" i="24" s="1"/>
  <c r="SM58" i="24"/>
  <c r="VC58" i="24"/>
  <c r="VD58" i="24" s="1"/>
  <c r="VA58" i="24"/>
  <c r="XK59" i="24"/>
  <c r="XL59" i="24" s="1"/>
  <c r="XI59" i="24"/>
  <c r="TS58" i="24"/>
  <c r="TT58" i="24" s="1"/>
  <c r="TQ58" i="24"/>
  <c r="TY58" i="24"/>
  <c r="TZ58" i="24" s="1"/>
  <c r="TW58" i="24"/>
  <c r="TK58" i="24"/>
  <c r="TM58" i="24"/>
  <c r="TN58" i="24" s="1"/>
  <c r="SG59" i="24"/>
  <c r="SI59" i="24"/>
  <c r="SJ59" i="24" s="1"/>
  <c r="TG58" i="24"/>
  <c r="TH58" i="24" s="1"/>
  <c r="TE58" i="24"/>
  <c r="XQ58" i="24"/>
  <c r="XR58" i="24" s="1"/>
  <c r="XO58" i="24"/>
  <c r="VY58" i="24"/>
  <c r="WA58" i="24"/>
  <c r="WB58" i="24" s="1"/>
  <c r="RE59" i="24"/>
  <c r="RT59" i="24"/>
  <c r="RK59" i="24"/>
  <c r="RZ59" i="24"/>
  <c r="TD59" i="24"/>
  <c r="SL59" i="24"/>
  <c r="UZ59" i="24"/>
  <c r="QP59" i="24"/>
  <c r="QG59" i="24"/>
  <c r="UK58" i="24"/>
  <c r="QS59" i="24"/>
  <c r="PR59" i="24"/>
  <c r="XN59" i="24"/>
  <c r="QV59" i="24"/>
  <c r="QM59" i="24"/>
  <c r="PU59" i="24"/>
  <c r="UT59" i="24"/>
  <c r="QJ59" i="24"/>
  <c r="VF59" i="24"/>
  <c r="QD59" i="24"/>
  <c r="QY59" i="24"/>
  <c r="VX59" i="24"/>
  <c r="RH59" i="24"/>
  <c r="RN59" i="24"/>
  <c r="RO59" i="24" s="1"/>
  <c r="XB59" i="24"/>
  <c r="UB60" i="24"/>
  <c r="YL60" i="24"/>
  <c r="WP60" i="24"/>
  <c r="UB59" i="24"/>
  <c r="TJ59" i="24"/>
  <c r="RQ59" i="24"/>
  <c r="RR59" i="24" s="1"/>
  <c r="UH59" i="24"/>
  <c r="XT59" i="24"/>
  <c r="RB59" i="24"/>
  <c r="TP59" i="24"/>
  <c r="SR59" i="24"/>
  <c r="TV59" i="24"/>
  <c r="WP59" i="24"/>
  <c r="SX59" i="24"/>
  <c r="ACF59" i="24"/>
  <c r="ZE52" i="24"/>
  <c r="LS54" i="24"/>
  <c r="ACK53" i="24"/>
  <c r="LP54" i="24"/>
  <c r="ABT53" i="24"/>
  <c r="JQ54" i="24"/>
  <c r="ID55" i="24"/>
  <c r="ABG54" i="24"/>
  <c r="ACM52" i="24"/>
  <c r="AAH54" i="24"/>
  <c r="FG55" i="24"/>
  <c r="ZI54" i="24"/>
  <c r="CJ55" i="24"/>
  <c r="ZH54" i="24"/>
  <c r="CG55" i="24"/>
  <c r="ANE68" i="24"/>
  <c r="AOD69" i="24"/>
  <c r="AAD54" i="24"/>
  <c r="EU55" i="24"/>
  <c r="ZG53" i="24"/>
  <c r="ZD53" i="24"/>
  <c r="MW55" i="24"/>
  <c r="ACV54" i="24"/>
  <c r="AAM54" i="24"/>
  <c r="JT54" i="24"/>
  <c r="ABU53" i="24"/>
  <c r="AIA52" i="24" a="1"/>
  <c r="AIA52" i="24" s="1"/>
  <c r="AHX52" i="24" a="1"/>
  <c r="AHX52" i="24" s="1"/>
  <c r="AIB52" i="24" a="1"/>
  <c r="AIB52" i="24" s="1"/>
  <c r="AHZ52" i="24" a="1"/>
  <c r="AHZ52" i="24" s="1"/>
  <c r="AHW52" i="24" a="1"/>
  <c r="AHW52" i="24" s="1"/>
  <c r="AHY52" i="24" a="1"/>
  <c r="AHY52" i="24" s="1"/>
  <c r="LT55" i="24"/>
  <c r="AFA55" i="24" s="1"/>
  <c r="CX55" i="24"/>
  <c r="AJB55" i="24" s="1"/>
  <c r="CY55" i="24" s="1"/>
  <c r="ZN55" i="24" s="1"/>
  <c r="AOD65" i="24"/>
  <c r="AAE54" i="24"/>
  <c r="EX55" i="24"/>
  <c r="CN57" i="24"/>
  <c r="CW56" i="24"/>
  <c r="CX56" i="24" s="1"/>
  <c r="GC56" i="24"/>
  <c r="FW56" i="24"/>
  <c r="FX56" i="24" s="1"/>
  <c r="CO56" i="24"/>
  <c r="AIY56" i="24" s="1"/>
  <c r="CP56" i="24" s="1"/>
  <c r="ZK56" i="24" s="1"/>
  <c r="AAC54" i="24"/>
  <c r="ER55" i="24"/>
  <c r="ABR53" i="24"/>
  <c r="JK54" i="24"/>
  <c r="FY55" i="24"/>
  <c r="AAN55" i="24" s="1"/>
  <c r="AAN54" i="24"/>
  <c r="AOD66" i="24"/>
  <c r="EI55" i="24"/>
  <c r="ZZ54" i="24"/>
  <c r="JW54" i="24"/>
  <c r="ABV53" i="24"/>
  <c r="MT56" i="24"/>
  <c r="ACU55" i="24"/>
  <c r="NC54" i="24"/>
  <c r="ACX53" i="24"/>
  <c r="JN54" i="24"/>
  <c r="ABS53" i="24"/>
  <c r="MZ54" i="24"/>
  <c r="ACW53" i="24"/>
  <c r="AKB55" i="24"/>
  <c r="GB55" i="24" s="1"/>
  <c r="AKB56" i="24"/>
  <c r="ZJ54" i="24"/>
  <c r="CM55" i="24"/>
  <c r="AAO54" i="24"/>
  <c r="ALZ53" i="24"/>
  <c r="LV53" i="24" s="1"/>
  <c r="ALZ54" i="24"/>
  <c r="EF55" i="24"/>
  <c r="ZY54" i="24"/>
  <c r="AJZ55" i="24"/>
  <c r="FV55" i="24" s="1"/>
  <c r="AJZ56" i="24"/>
  <c r="JH54" i="24"/>
  <c r="ABQ53" i="24"/>
  <c r="AOD68" i="24"/>
  <c r="AHG51" i="24"/>
  <c r="LQ55" i="24"/>
  <c r="LO55" i="24"/>
  <c r="FA55" i="24"/>
  <c r="ADL55" i="24" s="1"/>
  <c r="AAF54" i="24"/>
  <c r="AAP54" i="24"/>
  <c r="GE55" i="24"/>
  <c r="AAP55" i="24" s="1"/>
  <c r="ACR59" i="24"/>
  <c r="MK60" i="24"/>
  <c r="ACR60" i="24" s="1"/>
  <c r="AAR61" i="24"/>
  <c r="GK62" i="24"/>
  <c r="ABC61" i="24"/>
  <c r="HR62" i="24"/>
  <c r="ABB61" i="24"/>
  <c r="HO62" i="24"/>
  <c r="ACS69" i="24"/>
  <c r="MN70" i="24"/>
  <c r="AAB69" i="24"/>
  <c r="EO70" i="24"/>
  <c r="AML60" i="24"/>
  <c r="NF60" i="24" s="1"/>
  <c r="ACY60" i="24" s="1"/>
  <c r="AKJ63" i="24"/>
  <c r="ALW64" i="24"/>
  <c r="ALM61" i="24"/>
  <c r="KI61" i="24" s="1"/>
  <c r="ALM66" i="24"/>
  <c r="ALM64" i="24"/>
  <c r="ALM62" i="24"/>
  <c r="ALM63" i="24"/>
  <c r="ACQ69" i="24"/>
  <c r="MH70" i="24"/>
  <c r="ABW69" i="24"/>
  <c r="JZ70" i="24"/>
  <c r="ACR69" i="24"/>
  <c r="MK70" i="24"/>
  <c r="ALV61" i="24"/>
  <c r="LJ61" i="24" s="1"/>
  <c r="ALV66" i="24"/>
  <c r="ALV64" i="24"/>
  <c r="AAJ61" i="24"/>
  <c r="FM62" i="24"/>
  <c r="AML62" i="24"/>
  <c r="ABA61" i="24"/>
  <c r="HL62" i="24"/>
  <c r="AKF63" i="24"/>
  <c r="ALX65" i="24"/>
  <c r="AKF62" i="24"/>
  <c r="ADA69" i="24"/>
  <c r="NL70" i="24"/>
  <c r="ACV69" i="24"/>
  <c r="MW70" i="24"/>
  <c r="AKF64" i="24"/>
  <c r="ALU61" i="24"/>
  <c r="LG61" i="24" s="1"/>
  <c r="ALU66" i="24"/>
  <c r="ACW69" i="24"/>
  <c r="MZ70" i="24"/>
  <c r="ALN61" i="24"/>
  <c r="KL61" i="24" s="1"/>
  <c r="ALN66" i="24"/>
  <c r="AKI61" i="24"/>
  <c r="GW61" i="24" s="1"/>
  <c r="AKI66" i="24"/>
  <c r="AKI63" i="24"/>
  <c r="ALQ61" i="24"/>
  <c r="ALQ66" i="24"/>
  <c r="ALQ62" i="24"/>
  <c r="ALQ63" i="24"/>
  <c r="ALS60" i="24"/>
  <c r="LA60" i="24" s="1"/>
  <c r="ALO61" i="24"/>
  <c r="KO61" i="24" s="1"/>
  <c r="ALO66" i="24"/>
  <c r="AMC60" i="24"/>
  <c r="ME60" i="24" s="1"/>
  <c r="ACP60" i="24" s="1"/>
  <c r="AAY61" i="24"/>
  <c r="HF62" i="24"/>
  <c r="AAQ61" i="24"/>
  <c r="GH62" i="24"/>
  <c r="JO62" i="24"/>
  <c r="JM62" i="24"/>
  <c r="ALF62" i="24" s="1"/>
  <c r="ALX63" i="24"/>
  <c r="ACX68" i="24"/>
  <c r="NC69" i="24"/>
  <c r="AML64" i="24"/>
  <c r="AKI65" i="24"/>
  <c r="ALQ65" i="24"/>
  <c r="ALU64" i="24"/>
  <c r="AKI62" i="24"/>
  <c r="AAI61" i="24"/>
  <c r="FJ62" i="24"/>
  <c r="ACZ69" i="24"/>
  <c r="NI70" i="24"/>
  <c r="ADB69" i="24"/>
  <c r="NO70" i="24"/>
  <c r="ALX61" i="24"/>
  <c r="LP61" i="24" s="1"/>
  <c r="ALX66" i="24"/>
  <c r="AKF61" i="24"/>
  <c r="AKF66" i="24"/>
  <c r="ALN62" i="24"/>
  <c r="ALP60" i="24"/>
  <c r="ABX68" i="24"/>
  <c r="KC69" i="24"/>
  <c r="ALR61" i="24"/>
  <c r="KX61" i="24" s="1"/>
  <c r="ALR66" i="24"/>
  <c r="ALT60" i="24"/>
  <c r="LD60" i="24" s="1"/>
  <c r="ACG60" i="24" s="1"/>
  <c r="JI62" i="24"/>
  <c r="JG62" i="24"/>
  <c r="ALO64" i="24"/>
  <c r="ALR64" i="24"/>
  <c r="ALX62" i="24"/>
  <c r="AAU61" i="24"/>
  <c r="GT62" i="24"/>
  <c r="ACT70" i="24"/>
  <c r="MQ71" i="24"/>
  <c r="ALN64" i="24"/>
  <c r="AKJ61" i="24"/>
  <c r="GZ61" i="24" s="1"/>
  <c r="AKJ66" i="24"/>
  <c r="AKJ64" i="24"/>
  <c r="AAT61" i="24"/>
  <c r="GQ62" i="24"/>
  <c r="AAK61" i="24"/>
  <c r="FP62" i="24"/>
  <c r="AAX61" i="24"/>
  <c r="HC62" i="24"/>
  <c r="AKJ65" i="24"/>
  <c r="JU62" i="24"/>
  <c r="JS62" i="24"/>
  <c r="ALH62" i="24" s="1"/>
  <c r="AMB61" i="24"/>
  <c r="MB61" i="24" s="1"/>
  <c r="AMB66" i="24"/>
  <c r="ALW61" i="24"/>
  <c r="LM61" i="24" s="1"/>
  <c r="ALW66" i="24"/>
  <c r="ALZ61" i="24"/>
  <c r="LV61" i="24" s="1"/>
  <c r="ALZ66" i="24"/>
  <c r="ALZ62" i="24"/>
  <c r="ALZ64" i="24"/>
  <c r="AKS61" i="24"/>
  <c r="AKS66" i="24"/>
  <c r="ABY69" i="24"/>
  <c r="KF70" i="24"/>
  <c r="ACU68" i="24"/>
  <c r="MT69" i="24"/>
  <c r="ALN63" i="24"/>
  <c r="AKS65" i="24"/>
  <c r="AAA69" i="24"/>
  <c r="EL70" i="24"/>
  <c r="AMB65" i="24"/>
  <c r="ALU63" i="24"/>
  <c r="ALM65" i="24"/>
  <c r="AMB63" i="24"/>
  <c r="AKI64" i="24"/>
  <c r="ALU62" i="24"/>
  <c r="IV61" i="24"/>
  <c r="ABM60" i="24"/>
  <c r="IG61" i="24"/>
  <c r="ABH60" i="24"/>
  <c r="ACD56" i="24"/>
  <c r="KU57" i="24"/>
  <c r="ABK60" i="24"/>
  <c r="IP61" i="24"/>
  <c r="JR63" i="24"/>
  <c r="AEI63" i="24" s="1"/>
  <c r="EP63" i="24"/>
  <c r="EQ63" i="24" s="1"/>
  <c r="EV63" i="24"/>
  <c r="EW63" i="24" s="1"/>
  <c r="AJR63" i="24" s="1"/>
  <c r="ABN60" i="24"/>
  <c r="IY61" i="24"/>
  <c r="EU61" i="24"/>
  <c r="FB63" i="24"/>
  <c r="FC63" i="24" s="1"/>
  <c r="ES63" i="24"/>
  <c r="ET63" i="24" s="1"/>
  <c r="JL63" i="24"/>
  <c r="AEG63" i="24" s="1"/>
  <c r="FA61" i="24"/>
  <c r="ADL61" i="24" s="1"/>
  <c r="EF61" i="24"/>
  <c r="AIU64" i="24"/>
  <c r="JL64" i="24"/>
  <c r="AEG64" i="24" s="1"/>
  <c r="EV64" i="24"/>
  <c r="EW64" i="24" s="1"/>
  <c r="ED64" i="24"/>
  <c r="EE64" i="24" s="1"/>
  <c r="AAL60" i="24"/>
  <c r="FS61" i="24"/>
  <c r="ER61" i="24"/>
  <c r="CF64" i="24"/>
  <c r="AIV64" i="24" s="1"/>
  <c r="JR64" i="24"/>
  <c r="AEI64" i="24" s="1"/>
  <c r="EG64" i="24"/>
  <c r="EH64" i="24" s="1"/>
  <c r="FB64" i="24"/>
  <c r="FC64" i="24" s="1"/>
  <c r="AKC61" i="24"/>
  <c r="EX61" i="24"/>
  <c r="HU60" i="24"/>
  <c r="ABD59" i="24"/>
  <c r="CF63" i="24"/>
  <c r="AIV63" i="24" s="1"/>
  <c r="FE63" i="24"/>
  <c r="FF63" i="24" s="1"/>
  <c r="ED63" i="24"/>
  <c r="EE63" i="24" s="1"/>
  <c r="AJL63" i="24" s="1"/>
  <c r="AKA61" i="24"/>
  <c r="JE59" i="24"/>
  <c r="ABP58" i="24"/>
  <c r="AIU63" i="24"/>
  <c r="EY63" i="24"/>
  <c r="EZ63" i="24" s="1"/>
  <c r="EG63" i="24"/>
  <c r="EH63" i="24" s="1"/>
  <c r="AJM63" i="24" s="1"/>
  <c r="ACC56" i="24"/>
  <c r="KR57" i="24"/>
  <c r="HI60" i="24"/>
  <c r="AAZ59" i="24"/>
  <c r="IA61" i="24"/>
  <c r="DB58" i="24"/>
  <c r="ZO58" i="24" s="1"/>
  <c r="GN61" i="24"/>
  <c r="DZ61" i="24"/>
  <c r="HX61" i="24"/>
  <c r="LR61" i="24"/>
  <c r="KZ61" i="24"/>
  <c r="ALS64" i="24" s="1"/>
  <c r="KQ61" i="24"/>
  <c r="ALP62" i="24" s="1"/>
  <c r="LC61" i="24"/>
  <c r="MD61" i="24"/>
  <c r="AMC65" i="24" s="1"/>
  <c r="CV61" i="24"/>
  <c r="CI63" i="24"/>
  <c r="AIW63" i="24" s="1"/>
  <c r="ANI66" i="24"/>
  <c r="ANJ66" i="24"/>
  <c r="ANI68" i="24"/>
  <c r="CK64" i="24"/>
  <c r="CH64" i="24"/>
  <c r="ANI69" i="24"/>
  <c r="ANG70" i="24"/>
  <c r="ANJ67" i="24"/>
  <c r="ANE69" i="24"/>
  <c r="ANG66" i="24"/>
  <c r="ANJ65" i="24"/>
  <c r="ANI65" i="24"/>
  <c r="ANI67" i="24"/>
  <c r="ANG65" i="24"/>
  <c r="ANG68" i="24"/>
  <c r="ANE65" i="24"/>
  <c r="ANE67" i="24"/>
  <c r="ANG67" i="24"/>
  <c r="CA63" i="24"/>
  <c r="CL63" i="24"/>
  <c r="AIX63" i="24" s="1"/>
  <c r="ANE66" i="24"/>
  <c r="ANG69" i="24"/>
  <c r="AMP62" i="24"/>
  <c r="AMP61" i="24"/>
  <c r="AJC62" i="24"/>
  <c r="AJC61" i="24"/>
  <c r="EC59" i="24"/>
  <c r="ZX59" i="24" s="1"/>
  <c r="AIT60" i="24"/>
  <c r="DE63" i="24"/>
  <c r="DH64" i="24"/>
  <c r="ZQ64" i="24" s="1"/>
  <c r="DT64" i="24"/>
  <c r="ZU64" i="24" s="1"/>
  <c r="DN62" i="24"/>
  <c r="ZS62" i="24" s="1"/>
  <c r="DK63" i="24"/>
  <c r="ZR63" i="24" s="1"/>
  <c r="DQ63" i="24"/>
  <c r="ZT63" i="24" s="1"/>
  <c r="CS63" i="24"/>
  <c r="ZL63" i="24" s="1"/>
  <c r="NE61" i="24"/>
  <c r="AML65" i="24" s="1"/>
  <c r="DW62" i="24"/>
  <c r="ZV62" i="24" s="1"/>
  <c r="CJ61" i="24"/>
  <c r="ZI61" i="24" s="1"/>
  <c r="CG63" i="24"/>
  <c r="ZH63" i="24" s="1"/>
  <c r="CM61" i="24"/>
  <c r="ZJ61" i="24" s="1"/>
  <c r="CO61" i="24"/>
  <c r="AIY61" i="24" s="1"/>
  <c r="CP61" i="24" s="1"/>
  <c r="ZK61" i="24" s="1"/>
  <c r="CN62" i="24"/>
  <c r="AMY63" i="24"/>
  <c r="AIH86" i="24"/>
  <c r="AIH87" i="24" s="1"/>
  <c r="AF167" i="17" l="1" a="1"/>
  <c r="AF167" i="17" s="1"/>
  <c r="QZ59" i="24"/>
  <c r="AGT59" i="24"/>
  <c r="QW59" i="24"/>
  <c r="AGS59" i="24"/>
  <c r="QE59" i="24"/>
  <c r="AGM59" i="24"/>
  <c r="PS59" i="24"/>
  <c r="AGI59" i="24"/>
  <c r="JP62" i="24"/>
  <c r="ALG62" i="24" s="1"/>
  <c r="AEH62" i="24"/>
  <c r="QT59" i="24"/>
  <c r="AGR59" i="24"/>
  <c r="RL59" i="24"/>
  <c r="AGX59" i="24"/>
  <c r="JV62" i="24"/>
  <c r="ALI62" i="24" s="1"/>
  <c r="AEJ62" i="24"/>
  <c r="RC59" i="24"/>
  <c r="AGU59" i="24"/>
  <c r="QK59" i="24"/>
  <c r="AGO59" i="24"/>
  <c r="JJ62" i="24"/>
  <c r="AEF62" i="24"/>
  <c r="LR55" i="24"/>
  <c r="AEZ55" i="24"/>
  <c r="GD56" i="24"/>
  <c r="ADD56" i="24"/>
  <c r="QH59" i="24"/>
  <c r="AGN59" i="24"/>
  <c r="RF59" i="24"/>
  <c r="AGV59" i="24"/>
  <c r="PV59" i="24"/>
  <c r="AGJ59" i="24"/>
  <c r="QQ59" i="24"/>
  <c r="AGQ59" i="24"/>
  <c r="RI59" i="24"/>
  <c r="AGW59" i="24"/>
  <c r="QN59" i="24"/>
  <c r="AGP59" i="24"/>
  <c r="ALQ60" i="24"/>
  <c r="ALQ59" i="24"/>
  <c r="UI59" i="24"/>
  <c r="UN59" i="24"/>
  <c r="UO59" i="24" s="1"/>
  <c r="SY59" i="24"/>
  <c r="TA59" i="24"/>
  <c r="TB59" i="24" s="1"/>
  <c r="VC59" i="24"/>
  <c r="VD59" i="24" s="1"/>
  <c r="VA59" i="24"/>
  <c r="WQ59" i="24"/>
  <c r="WS59" i="24"/>
  <c r="WT59" i="24" s="1"/>
  <c r="TM59" i="24"/>
  <c r="TN59" i="24" s="1"/>
  <c r="TK59" i="24"/>
  <c r="VY59" i="24"/>
  <c r="WA59" i="24"/>
  <c r="WB59" i="24" s="1"/>
  <c r="SO59" i="24"/>
  <c r="SP59" i="24" s="1"/>
  <c r="SM59" i="24"/>
  <c r="TY59" i="24"/>
  <c r="TZ59" i="24" s="1"/>
  <c r="TW59" i="24"/>
  <c r="UC59" i="24"/>
  <c r="UE59" i="24"/>
  <c r="UF59" i="24" s="1"/>
  <c r="XQ59" i="24"/>
  <c r="XR59" i="24" s="1"/>
  <c r="XO59" i="24"/>
  <c r="TG59" i="24"/>
  <c r="TH59" i="24" s="1"/>
  <c r="TE59" i="24"/>
  <c r="SU59" i="24"/>
  <c r="SV59" i="24" s="1"/>
  <c r="SS59" i="24"/>
  <c r="WQ60" i="24"/>
  <c r="WS60" i="24"/>
  <c r="WT60" i="24" s="1"/>
  <c r="SC59" i="24"/>
  <c r="SD59" i="24" s="1"/>
  <c r="SA59" i="24"/>
  <c r="TS59" i="24"/>
  <c r="TT59" i="24" s="1"/>
  <c r="TQ59" i="24"/>
  <c r="YO60" i="24"/>
  <c r="YP60" i="24" s="1"/>
  <c r="YM60" i="24"/>
  <c r="VI59" i="24"/>
  <c r="VJ59" i="24" s="1"/>
  <c r="VG59" i="24"/>
  <c r="UC60" i="24"/>
  <c r="UE60" i="24"/>
  <c r="UF60" i="24" s="1"/>
  <c r="UL58" i="24"/>
  <c r="UQ58" i="24"/>
  <c r="UR58" i="24" s="1"/>
  <c r="RW59" i="24"/>
  <c r="RX59" i="24" s="1"/>
  <c r="RU59" i="24"/>
  <c r="XU59" i="24"/>
  <c r="XW59" i="24"/>
  <c r="XX59" i="24" s="1"/>
  <c r="XE59" i="24"/>
  <c r="XF59" i="24" s="1"/>
  <c r="XC59" i="24"/>
  <c r="UU59" i="24"/>
  <c r="UW59" i="24"/>
  <c r="UX59" i="24" s="1"/>
  <c r="TD60" i="24"/>
  <c r="TJ60" i="24"/>
  <c r="QD60" i="24"/>
  <c r="QS60" i="24"/>
  <c r="XT60" i="24"/>
  <c r="UT60" i="24"/>
  <c r="UK60" i="24"/>
  <c r="QY60" i="24"/>
  <c r="UH60" i="24"/>
  <c r="UK59" i="24"/>
  <c r="RK60" i="24"/>
  <c r="RQ60" i="24"/>
  <c r="RR60" i="24" s="1"/>
  <c r="PU60" i="24"/>
  <c r="QP60" i="24"/>
  <c r="VF60" i="24"/>
  <c r="SF61" i="24"/>
  <c r="SI61" i="24" s="1"/>
  <c r="SX61" i="24"/>
  <c r="TA61" i="24" s="1"/>
  <c r="YL61" i="24"/>
  <c r="YO61" i="24" s="1"/>
  <c r="QG60" i="24"/>
  <c r="QM60" i="24"/>
  <c r="QV60" i="24"/>
  <c r="XB60" i="24"/>
  <c r="XH60" i="24"/>
  <c r="UZ60" i="24"/>
  <c r="QJ60" i="24"/>
  <c r="PR60" i="24"/>
  <c r="WD60" i="24"/>
  <c r="SR60" i="24"/>
  <c r="RE60" i="24"/>
  <c r="RT60" i="24"/>
  <c r="XN60" i="24"/>
  <c r="RN60" i="24"/>
  <c r="RO60" i="24" s="1"/>
  <c r="VX60" i="24"/>
  <c r="TV60" i="24"/>
  <c r="WV59" i="24"/>
  <c r="SL60" i="24"/>
  <c r="RZ60" i="24"/>
  <c r="RB60" i="24"/>
  <c r="RH60" i="24"/>
  <c r="TP60" i="24"/>
  <c r="SX60" i="24"/>
  <c r="SF60" i="24"/>
  <c r="ACF60" i="24"/>
  <c r="AJB56" i="24"/>
  <c r="CY56" i="24" s="1"/>
  <c r="ZN56" i="24" s="1"/>
  <c r="ZE53" i="24"/>
  <c r="FV56" i="24"/>
  <c r="AAM55" i="24"/>
  <c r="AAO55" i="24"/>
  <c r="GB56" i="24"/>
  <c r="LV54" i="24"/>
  <c r="ACM53" i="24"/>
  <c r="JH55" i="24"/>
  <c r="ABQ54" i="24"/>
  <c r="MT57" i="24"/>
  <c r="ACU56" i="24"/>
  <c r="JK55" i="24"/>
  <c r="ABR54" i="24"/>
  <c r="LN57" i="24"/>
  <c r="AEY57" i="24" s="1"/>
  <c r="CN58" i="24"/>
  <c r="CW57" i="24"/>
  <c r="FT57" i="24"/>
  <c r="FU57" i="24" s="1"/>
  <c r="CO57" i="24"/>
  <c r="AIY57" i="24" s="1"/>
  <c r="CP57" i="24" s="1"/>
  <c r="ZK57" i="24" s="1"/>
  <c r="FZ57" i="24"/>
  <c r="EX56" i="24"/>
  <c r="AAE55" i="24"/>
  <c r="MW56" i="24"/>
  <c r="ACV55" i="24"/>
  <c r="ZH55" i="24"/>
  <c r="CG56" i="24"/>
  <c r="AAF55" i="24"/>
  <c r="FA56" i="24"/>
  <c r="ADL56" i="24" s="1"/>
  <c r="MZ55" i="24"/>
  <c r="ACW54" i="24"/>
  <c r="ABV54" i="24"/>
  <c r="JW55" i="24"/>
  <c r="AAC55" i="24"/>
  <c r="ER56" i="24"/>
  <c r="AHG52" i="24"/>
  <c r="ABG55" i="24"/>
  <c r="ID56" i="24"/>
  <c r="ALX55" i="24"/>
  <c r="LP55" i="24" s="1"/>
  <c r="ALX56" i="24"/>
  <c r="ZG54" i="24"/>
  <c r="ZD54" i="24"/>
  <c r="ZI55" i="24"/>
  <c r="CJ56" i="24"/>
  <c r="ABT54" i="24"/>
  <c r="JQ55" i="24"/>
  <c r="ALY55" i="24"/>
  <c r="LS55" i="24" s="1"/>
  <c r="ALY56" i="24"/>
  <c r="ZJ55" i="24"/>
  <c r="CM56" i="24"/>
  <c r="ABS54" i="24"/>
  <c r="JN55" i="24"/>
  <c r="ZZ55" i="24"/>
  <c r="EI56" i="24"/>
  <c r="AIB53" i="24" a="1"/>
  <c r="AIB53" i="24" s="1"/>
  <c r="AIA53" i="24" a="1"/>
  <c r="AIA53" i="24" s="1"/>
  <c r="AHY53" i="24" a="1"/>
  <c r="AHY53" i="24" s="1"/>
  <c r="AHZ53" i="24" a="1"/>
  <c r="AHZ53" i="24" s="1"/>
  <c r="AHX53" i="24" a="1"/>
  <c r="AHX53" i="24" s="1"/>
  <c r="AHW53" i="24" a="1"/>
  <c r="AHW53" i="24" s="1"/>
  <c r="EF56" i="24"/>
  <c r="ZY55" i="24"/>
  <c r="AKA56" i="24"/>
  <c r="FY56" i="24" s="1"/>
  <c r="AKA57" i="24"/>
  <c r="LW55" i="24"/>
  <c r="AFB55" i="24" s="1"/>
  <c r="LU55" i="24"/>
  <c r="JT55" i="24"/>
  <c r="ABU54" i="24"/>
  <c r="AAD55" i="24"/>
  <c r="EU56" i="24"/>
  <c r="FG56" i="24"/>
  <c r="AAH55" i="24"/>
  <c r="ACK54" i="24"/>
  <c r="NC55" i="24"/>
  <c r="ACX54" i="24"/>
  <c r="AKC56" i="24"/>
  <c r="GE56" i="24" s="1"/>
  <c r="AKC57" i="24"/>
  <c r="ABE61" i="24"/>
  <c r="HX62" i="24"/>
  <c r="ABF61" i="24"/>
  <c r="IA62" i="24"/>
  <c r="ACJ61" i="24"/>
  <c r="LM62" i="24"/>
  <c r="AMC63" i="24"/>
  <c r="ABX69" i="24"/>
  <c r="KC70" i="24"/>
  <c r="ACX69" i="24"/>
  <c r="NC70" i="24"/>
  <c r="ACW70" i="24"/>
  <c r="MZ71" i="24"/>
  <c r="ADA70" i="24"/>
  <c r="NL71" i="24"/>
  <c r="AAJ62" i="24"/>
  <c r="FM63" i="24"/>
  <c r="ABW70" i="24"/>
  <c r="JZ71" i="24"/>
  <c r="AML63" i="24"/>
  <c r="ACE61" i="24"/>
  <c r="KX62" i="24"/>
  <c r="AAI62" i="24"/>
  <c r="FJ63" i="24"/>
  <c r="ZW61" i="24"/>
  <c r="DZ62" i="24"/>
  <c r="AJM64" i="24"/>
  <c r="AAA70" i="24"/>
  <c r="EL71" i="24"/>
  <c r="AAK62" i="24"/>
  <c r="FP63" i="24"/>
  <c r="ABC62" i="24"/>
  <c r="HR63" i="24"/>
  <c r="ALY61" i="24"/>
  <c r="LS61" i="24" s="1"/>
  <c r="ALY66" i="24"/>
  <c r="AJQ63" i="24"/>
  <c r="ABM61" i="24"/>
  <c r="IV62" i="24"/>
  <c r="ABY70" i="24"/>
  <c r="KF71" i="24"/>
  <c r="ACA61" i="24"/>
  <c r="KL62" i="24"/>
  <c r="ABB62" i="24"/>
  <c r="HO63" i="24"/>
  <c r="AML61" i="24"/>
  <c r="NF61" i="24" s="1"/>
  <c r="AML66" i="24"/>
  <c r="AKB62" i="24"/>
  <c r="ALY62" i="24"/>
  <c r="ZM61" i="24"/>
  <c r="CV62" i="24"/>
  <c r="AAS61" i="24"/>
  <c r="GN62" i="24"/>
  <c r="AAE61" i="24"/>
  <c r="EX62" i="24"/>
  <c r="JU64" i="24"/>
  <c r="JS64" i="24"/>
  <c r="ZY61" i="24"/>
  <c r="EF62" i="24"/>
  <c r="AJZ62" i="24"/>
  <c r="ACO61" i="24"/>
  <c r="MB62" i="24"/>
  <c r="ACT71" i="24"/>
  <c r="MQ72" i="24"/>
  <c r="ACT72" i="24" s="1"/>
  <c r="ALD62" i="24"/>
  <c r="ALD64" i="24"/>
  <c r="ALD63" i="24"/>
  <c r="ALP65" i="24"/>
  <c r="ACK61" i="24"/>
  <c r="LP62" i="24"/>
  <c r="ACQ70" i="24"/>
  <c r="MH71" i="24"/>
  <c r="ABZ61" i="24"/>
  <c r="KI62" i="24"/>
  <c r="AAX62" i="24"/>
  <c r="HC63" i="24"/>
  <c r="AMC61" i="24"/>
  <c r="ME61" i="24" s="1"/>
  <c r="AMC66" i="24"/>
  <c r="AAD61" i="24"/>
  <c r="EU62" i="24"/>
  <c r="ALY64" i="24"/>
  <c r="AAT62" i="24"/>
  <c r="GQ63" i="24"/>
  <c r="ALE62" i="24"/>
  <c r="ALE63" i="24"/>
  <c r="ALE64" i="24"/>
  <c r="ADB70" i="24"/>
  <c r="NO71" i="24"/>
  <c r="AMC64" i="24"/>
  <c r="ACH61" i="24"/>
  <c r="LG62" i="24"/>
  <c r="AAB70" i="24"/>
  <c r="EO71" i="24"/>
  <c r="AAR62" i="24"/>
  <c r="GK63" i="24"/>
  <c r="ALT61" i="24"/>
  <c r="LD61" i="24" s="1"/>
  <c r="ALT66" i="24"/>
  <c r="ALT63" i="24"/>
  <c r="AJS63" i="24"/>
  <c r="AAC61" i="24"/>
  <c r="ER62" i="24"/>
  <c r="AJL64" i="24"/>
  <c r="AAF61" i="24"/>
  <c r="FA62" i="24"/>
  <c r="ADL62" i="24" s="1"/>
  <c r="AJP63" i="24"/>
  <c r="ALT62" i="24"/>
  <c r="ALT65" i="24"/>
  <c r="ACB61" i="24"/>
  <c r="KO62" i="24"/>
  <c r="ACI61" i="24"/>
  <c r="LJ62" i="24"/>
  <c r="AJU63" i="24"/>
  <c r="AKT63" i="24"/>
  <c r="AJR64" i="24"/>
  <c r="ABN61" i="24"/>
  <c r="IY62" i="24"/>
  <c r="JU63" i="24"/>
  <c r="JS63" i="24"/>
  <c r="ALH63" i="24" s="1"/>
  <c r="ABH61" i="24"/>
  <c r="IG62" i="24"/>
  <c r="ALT64" i="24"/>
  <c r="ACU69" i="24"/>
  <c r="MT70" i="24"/>
  <c r="AAU62" i="24"/>
  <c r="GT63" i="24"/>
  <c r="ACZ70" i="24"/>
  <c r="NI71" i="24"/>
  <c r="AAQ62" i="24"/>
  <c r="GH63" i="24"/>
  <c r="ALS65" i="24"/>
  <c r="AAV61" i="24"/>
  <c r="GW62" i="24"/>
  <c r="ABA62" i="24"/>
  <c r="HL63" i="24"/>
  <c r="ALY63" i="24"/>
  <c r="ACS70" i="24"/>
  <c r="MN71" i="24"/>
  <c r="AAW61" i="24"/>
  <c r="GZ62" i="24"/>
  <c r="AAY62" i="24"/>
  <c r="HF63" i="24"/>
  <c r="ALP61" i="24"/>
  <c r="ALP66" i="24"/>
  <c r="ALP63" i="24"/>
  <c r="ALS61" i="24"/>
  <c r="LA61" i="24" s="1"/>
  <c r="ALS66" i="24"/>
  <c r="ALS63" i="24"/>
  <c r="ALS62" i="24"/>
  <c r="AAL61" i="24"/>
  <c r="FS62" i="24"/>
  <c r="JO64" i="24"/>
  <c r="JM64" i="24"/>
  <c r="JO63" i="24"/>
  <c r="JM63" i="24"/>
  <c r="ALF63" i="24" s="1"/>
  <c r="ABK61" i="24"/>
  <c r="IP62" i="24"/>
  <c r="ACM61" i="24"/>
  <c r="LV62" i="24"/>
  <c r="AMC62" i="24"/>
  <c r="ACV70" i="24"/>
  <c r="MW71" i="24"/>
  <c r="ACR70" i="24"/>
  <c r="MK71" i="24"/>
  <c r="ALY65" i="24"/>
  <c r="ALP64" i="24"/>
  <c r="FY61" i="24"/>
  <c r="GE61" i="24"/>
  <c r="ACC57" i="24"/>
  <c r="KR58" i="24"/>
  <c r="JE60" i="24"/>
  <c r="ABP59" i="24"/>
  <c r="HU61" i="24"/>
  <c r="ABD60" i="24"/>
  <c r="FE64" i="24"/>
  <c r="FF64" i="24" s="1"/>
  <c r="EP64" i="24"/>
  <c r="EQ64" i="24" s="1"/>
  <c r="JQ61" i="24"/>
  <c r="ACD57" i="24"/>
  <c r="KU58" i="24"/>
  <c r="CL64" i="24"/>
  <c r="AIX64" i="24" s="1"/>
  <c r="EY64" i="24"/>
  <c r="EZ64" i="24" s="1"/>
  <c r="AJS64" i="24" s="1"/>
  <c r="ES64" i="24"/>
  <c r="ET64" i="24" s="1"/>
  <c r="JN61" i="24"/>
  <c r="JW61" i="24"/>
  <c r="EI61" i="24"/>
  <c r="GC62" i="24"/>
  <c r="FW62" i="24"/>
  <c r="FX62" i="24" s="1"/>
  <c r="HI61" i="24"/>
  <c r="AAZ60" i="24"/>
  <c r="DB59" i="24"/>
  <c r="ZO59" i="24" s="1"/>
  <c r="CX61" i="24"/>
  <c r="CE69" i="24"/>
  <c r="CE67" i="24"/>
  <c r="CE68" i="24"/>
  <c r="CK66" i="24"/>
  <c r="CH66" i="24"/>
  <c r="CE66" i="24"/>
  <c r="CK67" i="24"/>
  <c r="CH67" i="24"/>
  <c r="CI64" i="24"/>
  <c r="AIW64" i="24" s="1"/>
  <c r="CA64" i="24"/>
  <c r="CE65" i="24"/>
  <c r="DA63" i="24"/>
  <c r="EB63" i="24"/>
  <c r="CK65" i="24"/>
  <c r="CH65" i="24"/>
  <c r="EC60" i="24"/>
  <c r="ZX60" i="24" s="1"/>
  <c r="CG64" i="24"/>
  <c r="ZH64" i="24" s="1"/>
  <c r="CS64" i="24"/>
  <c r="ZL64" i="24" s="1"/>
  <c r="DQ64" i="24"/>
  <c r="ZT64" i="24" s="1"/>
  <c r="DH65" i="24"/>
  <c r="ZQ65" i="24" s="1"/>
  <c r="CM62" i="24"/>
  <c r="ZJ62" i="24" s="1"/>
  <c r="CJ62" i="24"/>
  <c r="ZI62" i="24" s="1"/>
  <c r="DT65" i="24"/>
  <c r="ZU65" i="24" s="1"/>
  <c r="DW63" i="24"/>
  <c r="ZV63" i="24" s="1"/>
  <c r="DK64" i="24"/>
  <c r="ZR64" i="24" s="1"/>
  <c r="DE64" i="24"/>
  <c r="DN63" i="24"/>
  <c r="ZS63" i="24" s="1"/>
  <c r="AIT61" i="24"/>
  <c r="CN63" i="24"/>
  <c r="LN63" i="24" s="1"/>
  <c r="AEY63" i="24" s="1"/>
  <c r="CO62" i="24"/>
  <c r="AIY62" i="24" s="1"/>
  <c r="CP62" i="24" s="1"/>
  <c r="ZK62" i="24" s="1"/>
  <c r="CW62" i="24"/>
  <c r="AMY64" i="24"/>
  <c r="AIH88" i="24"/>
  <c r="AF168" i="17" l="1" a="1"/>
  <c r="AF168" i="17" s="1"/>
  <c r="PS60" i="24"/>
  <c r="AGI60" i="24"/>
  <c r="QK60" i="24"/>
  <c r="AGO60" i="24"/>
  <c r="GD62" i="24"/>
  <c r="ADD62" i="24"/>
  <c r="QZ60" i="24"/>
  <c r="AGT60" i="24"/>
  <c r="JV64" i="24"/>
  <c r="AEJ64" i="24"/>
  <c r="RI60" i="24"/>
  <c r="AGW60" i="24"/>
  <c r="JP63" i="24"/>
  <c r="ALG63" i="24" s="1"/>
  <c r="AEH63" i="24"/>
  <c r="JP64" i="24"/>
  <c r="AEH64" i="24"/>
  <c r="RC60" i="24"/>
  <c r="AGU60" i="24"/>
  <c r="QQ60" i="24"/>
  <c r="AGQ60" i="24"/>
  <c r="RF60" i="24"/>
  <c r="AGV60" i="24"/>
  <c r="QW60" i="24"/>
  <c r="AGS60" i="24"/>
  <c r="PV60" i="24"/>
  <c r="AGJ60" i="24"/>
  <c r="GA57" i="24"/>
  <c r="ADC57" i="24"/>
  <c r="JV63" i="24"/>
  <c r="ALI63" i="24" s="1"/>
  <c r="AEJ63" i="24"/>
  <c r="QN60" i="24"/>
  <c r="AGP60" i="24"/>
  <c r="QT60" i="24"/>
  <c r="AGR60" i="24"/>
  <c r="QH60" i="24"/>
  <c r="AGN60" i="24"/>
  <c r="RL60" i="24"/>
  <c r="AGX60" i="24"/>
  <c r="QE60" i="24"/>
  <c r="AGM60" i="24"/>
  <c r="SI60" i="24"/>
  <c r="SJ60" i="24" s="1"/>
  <c r="SG60" i="24"/>
  <c r="TY60" i="24"/>
  <c r="TZ60" i="24" s="1"/>
  <c r="TW60" i="24"/>
  <c r="UL59" i="24"/>
  <c r="UQ59" i="24"/>
  <c r="UR59" i="24" s="1"/>
  <c r="TM60" i="24"/>
  <c r="TN60" i="24" s="1"/>
  <c r="TK60" i="24"/>
  <c r="SY60" i="24"/>
  <c r="TA60" i="24"/>
  <c r="TB60" i="24" s="1"/>
  <c r="WA60" i="24"/>
  <c r="WB60" i="24" s="1"/>
  <c r="VY60" i="24"/>
  <c r="UI60" i="24"/>
  <c r="UN60" i="24"/>
  <c r="UO60" i="24" s="1"/>
  <c r="TG60" i="24"/>
  <c r="TH60" i="24" s="1"/>
  <c r="TE60" i="24"/>
  <c r="TQ60" i="24"/>
  <c r="TS60" i="24"/>
  <c r="TT60" i="24" s="1"/>
  <c r="VC60" i="24"/>
  <c r="VD60" i="24" s="1"/>
  <c r="VA60" i="24"/>
  <c r="XQ60" i="24"/>
  <c r="XR60" i="24" s="1"/>
  <c r="XO60" i="24"/>
  <c r="XI60" i="24"/>
  <c r="XK60" i="24"/>
  <c r="XL60" i="24" s="1"/>
  <c r="VI60" i="24"/>
  <c r="VJ60" i="24" s="1"/>
  <c r="VG60" i="24"/>
  <c r="UL60" i="24"/>
  <c r="UQ60" i="24"/>
  <c r="UR60" i="24" s="1"/>
  <c r="RW60" i="24"/>
  <c r="RX60" i="24" s="1"/>
  <c r="RU60" i="24"/>
  <c r="XE60" i="24"/>
  <c r="XF60" i="24" s="1"/>
  <c r="XC60" i="24"/>
  <c r="UU60" i="24"/>
  <c r="UW60" i="24"/>
  <c r="UX60" i="24" s="1"/>
  <c r="SC60" i="24"/>
  <c r="SD60" i="24" s="1"/>
  <c r="SA60" i="24"/>
  <c r="XU60" i="24"/>
  <c r="XW60" i="24"/>
  <c r="XX60" i="24" s="1"/>
  <c r="SO60" i="24"/>
  <c r="SP60" i="24" s="1"/>
  <c r="SM60" i="24"/>
  <c r="SU60" i="24"/>
  <c r="SV60" i="24" s="1"/>
  <c r="SS60" i="24"/>
  <c r="WY59" i="24"/>
  <c r="WZ59" i="24" s="1"/>
  <c r="WW59" i="24"/>
  <c r="WG60" i="24"/>
  <c r="WH60" i="24" s="1"/>
  <c r="WE60" i="24"/>
  <c r="QS61" i="24"/>
  <c r="AGR61" i="24" s="1"/>
  <c r="PR61" i="24"/>
  <c r="AGI61" i="24" s="1"/>
  <c r="UK61" i="24"/>
  <c r="UQ61" i="24" s="1"/>
  <c r="XN61" i="24"/>
  <c r="XQ61" i="24" s="1"/>
  <c r="XT61" i="24"/>
  <c r="XW61" i="24" s="1"/>
  <c r="QV61" i="24"/>
  <c r="AGS61" i="24" s="1"/>
  <c r="QJ61" i="24"/>
  <c r="AGO61" i="24" s="1"/>
  <c r="VF61" i="24"/>
  <c r="VI61" i="24" s="1"/>
  <c r="QD61" i="24"/>
  <c r="AGM61" i="24" s="1"/>
  <c r="QY61" i="24"/>
  <c r="AGT61" i="24" s="1"/>
  <c r="UH61" i="24"/>
  <c r="UN61" i="24" s="1"/>
  <c r="UT61" i="24"/>
  <c r="UW61" i="24" s="1"/>
  <c r="RH61" i="24"/>
  <c r="AGW61" i="24" s="1"/>
  <c r="RN61" i="24"/>
  <c r="XB61" i="24"/>
  <c r="XE61" i="24" s="1"/>
  <c r="UB61" i="24"/>
  <c r="UE61" i="24" s="1"/>
  <c r="TJ61" i="24"/>
  <c r="TM61" i="24" s="1"/>
  <c r="WD61" i="24"/>
  <c r="WG61" i="24" s="1"/>
  <c r="RQ61" i="24"/>
  <c r="VX61" i="24"/>
  <c r="WA61" i="24" s="1"/>
  <c r="RT61" i="24"/>
  <c r="RW61" i="24" s="1"/>
  <c r="RZ61" i="24"/>
  <c r="SC61" i="24" s="1"/>
  <c r="RB61" i="24"/>
  <c r="AGU61" i="24" s="1"/>
  <c r="WV61" i="24"/>
  <c r="WY61" i="24" s="1"/>
  <c r="TP61" i="24"/>
  <c r="TS61" i="24" s="1"/>
  <c r="SR61" i="24"/>
  <c r="SU61" i="24" s="1"/>
  <c r="TV61" i="24"/>
  <c r="TY61" i="24" s="1"/>
  <c r="YL62" i="24"/>
  <c r="UB62" i="24"/>
  <c r="QY62" i="24"/>
  <c r="AGT62" i="24" s="1"/>
  <c r="QM61" i="24"/>
  <c r="AGP61" i="24" s="1"/>
  <c r="PU61" i="24"/>
  <c r="AGJ61" i="24" s="1"/>
  <c r="RE61" i="24"/>
  <c r="AGV61" i="24" s="1"/>
  <c r="RK61" i="24"/>
  <c r="AGX61" i="24" s="1"/>
  <c r="WV60" i="24"/>
  <c r="WP61" i="24"/>
  <c r="WS61" i="24" s="1"/>
  <c r="XH61" i="24"/>
  <c r="XK61" i="24" s="1"/>
  <c r="TD61" i="24"/>
  <c r="TG61" i="24" s="1"/>
  <c r="SL61" i="24"/>
  <c r="SO61" i="24" s="1"/>
  <c r="UZ61" i="24"/>
  <c r="VC61" i="24" s="1"/>
  <c r="QP61" i="24"/>
  <c r="AGQ61" i="24" s="1"/>
  <c r="QG61" i="24"/>
  <c r="AGN61" i="24" s="1"/>
  <c r="NC56" i="24"/>
  <c r="ACX55" i="24"/>
  <c r="GE57" i="24"/>
  <c r="AAP57" i="24" s="1"/>
  <c r="AAP56" i="24"/>
  <c r="EI57" i="24"/>
  <c r="ZZ56" i="24"/>
  <c r="LT57" i="24"/>
  <c r="AFA57" i="24" s="1"/>
  <c r="CX57" i="24"/>
  <c r="AJB57" i="24" s="1"/>
  <c r="CY57" i="24" s="1"/>
  <c r="ZN57" i="24" s="1"/>
  <c r="ABQ55" i="24"/>
  <c r="JH56" i="24"/>
  <c r="ABU55" i="24"/>
  <c r="JT56" i="24"/>
  <c r="ZY56" i="24"/>
  <c r="EF57" i="24"/>
  <c r="JQ56" i="24"/>
  <c r="ABT55" i="24"/>
  <c r="JW56" i="24"/>
  <c r="ABV55" i="24"/>
  <c r="CW58" i="24"/>
  <c r="CX58" i="24" s="1"/>
  <c r="FW58" i="24"/>
  <c r="FX58" i="24" s="1"/>
  <c r="CN59" i="24"/>
  <c r="CO58" i="24"/>
  <c r="AIY58" i="24" s="1"/>
  <c r="CP58" i="24" s="1"/>
  <c r="ZK58" i="24" s="1"/>
  <c r="GC58" i="24"/>
  <c r="ACM54" i="24"/>
  <c r="ACK55" i="24"/>
  <c r="LP56" i="24"/>
  <c r="ALZ55" i="24"/>
  <c r="LV55" i="24" s="1"/>
  <c r="ALZ56" i="24"/>
  <c r="AHG53" i="24"/>
  <c r="ZI56" i="24"/>
  <c r="CJ57" i="24"/>
  <c r="AAO56" i="24"/>
  <c r="ABS55" i="24"/>
  <c r="JN56" i="24"/>
  <c r="MW57" i="24"/>
  <c r="ACV56" i="24"/>
  <c r="ZJ56" i="24"/>
  <c r="CM57" i="24"/>
  <c r="ABG56" i="24"/>
  <c r="ID57" i="24"/>
  <c r="MZ56" i="24"/>
  <c r="ACW55" i="24"/>
  <c r="AAE56" i="24"/>
  <c r="EX57" i="24"/>
  <c r="JK56" i="24"/>
  <c r="ABR55" i="24"/>
  <c r="LQ57" i="24"/>
  <c r="LO57" i="24"/>
  <c r="ZE54" i="24"/>
  <c r="AAF56" i="24"/>
  <c r="FA57" i="24"/>
  <c r="ADL57" i="24" s="1"/>
  <c r="AKB57" i="24"/>
  <c r="GB57" i="24" s="1"/>
  <c r="AKB58" i="24"/>
  <c r="AAH56" i="24"/>
  <c r="FG57" i="24"/>
  <c r="ZG55" i="24"/>
  <c r="ZD55" i="24"/>
  <c r="MT58" i="24"/>
  <c r="ACU57" i="24"/>
  <c r="AAM56" i="24"/>
  <c r="EU57" i="24"/>
  <c r="AAD56" i="24"/>
  <c r="AAN56" i="24"/>
  <c r="FY57" i="24"/>
  <c r="AAN57" i="24" s="1"/>
  <c r="LS56" i="24"/>
  <c r="AIA54" i="24" a="1"/>
  <c r="AIA54" i="24" s="1"/>
  <c r="AHW54" i="24" a="1"/>
  <c r="AHW54" i="24" s="1"/>
  <c r="AHZ54" i="24" a="1"/>
  <c r="AHZ54" i="24" s="1"/>
  <c r="AHY54" i="24" a="1"/>
  <c r="AHY54" i="24" s="1"/>
  <c r="AIB54" i="24" a="1"/>
  <c r="AIB54" i="24" s="1"/>
  <c r="AHX54" i="24" a="1"/>
  <c r="AHX54" i="24" s="1"/>
  <c r="AAC56" i="24"/>
  <c r="ER57" i="24"/>
  <c r="ZH56" i="24"/>
  <c r="CG57" i="24"/>
  <c r="AJZ57" i="24"/>
  <c r="FV57" i="24" s="1"/>
  <c r="AJZ58" i="24"/>
  <c r="ACP61" i="24"/>
  <c r="ME62" i="24"/>
  <c r="ACW71" i="24"/>
  <c r="MZ72" i="24"/>
  <c r="ACW72" i="24" s="1"/>
  <c r="AAX63" i="24"/>
  <c r="HC64" i="24"/>
  <c r="ACO62" i="24"/>
  <c r="MB63" i="24"/>
  <c r="ALH64" i="24"/>
  <c r="ZG61" i="24"/>
  <c r="AAT63" i="24"/>
  <c r="GQ64" i="24"/>
  <c r="ALI64" i="24"/>
  <c r="ACA62" i="24"/>
  <c r="KL63" i="24"/>
  <c r="ABW71" i="24"/>
  <c r="JZ72" i="24"/>
  <c r="ABW72" i="24" s="1"/>
  <c r="ACX70" i="24"/>
  <c r="NC71" i="24"/>
  <c r="AAA71" i="24"/>
  <c r="EL72" i="24"/>
  <c r="AAA72" i="24" s="1"/>
  <c r="AAV62" i="24"/>
  <c r="GW63" i="24"/>
  <c r="ACI62" i="24"/>
  <c r="LJ63" i="24"/>
  <c r="AAF62" i="24"/>
  <c r="FA63" i="24"/>
  <c r="ADL63" i="24" s="1"/>
  <c r="AAZ61" i="24"/>
  <c r="HI62" i="24"/>
  <c r="ACR71" i="24"/>
  <c r="MK72" i="24"/>
  <c r="ACR72" i="24" s="1"/>
  <c r="AAW62" i="24"/>
  <c r="GZ63" i="24"/>
  <c r="ACU70" i="24"/>
  <c r="MT71" i="24"/>
  <c r="ACG61" i="24"/>
  <c r="LD62" i="24"/>
  <c r="ADB71" i="24"/>
  <c r="NO72" i="24"/>
  <c r="ADB72" i="24" s="1"/>
  <c r="ABZ62" i="24"/>
  <c r="KI63" i="24"/>
  <c r="AAE62" i="24"/>
  <c r="EX63" i="24"/>
  <c r="LS62" i="24"/>
  <c r="LS63" i="24" s="1"/>
  <c r="LS64" i="24" s="1"/>
  <c r="LS65" i="24" s="1"/>
  <c r="LS66" i="24" s="1"/>
  <c r="LS67" i="24" s="1"/>
  <c r="LS68" i="24" s="1"/>
  <c r="LS69" i="24" s="1"/>
  <c r="LS70" i="24" s="1"/>
  <c r="LS71" i="24" s="1"/>
  <c r="LS72" i="24" s="1"/>
  <c r="ZW62" i="24"/>
  <c r="DZ63" i="24"/>
  <c r="ACM62" i="24"/>
  <c r="LV63" i="24"/>
  <c r="ABA63" i="24"/>
  <c r="HL64" i="24"/>
  <c r="AKA62" i="24"/>
  <c r="AKA63" i="24"/>
  <c r="ACB62" i="24"/>
  <c r="KO63" i="24"/>
  <c r="AAR63" i="24"/>
  <c r="GK64" i="24"/>
  <c r="ABY71" i="24"/>
  <c r="KF72" i="24"/>
  <c r="ABY72" i="24" s="1"/>
  <c r="ABC63" i="24"/>
  <c r="HR64" i="24"/>
  <c r="AAJ63" i="24"/>
  <c r="FM64" i="24"/>
  <c r="ABX70" i="24"/>
  <c r="KC71" i="24"/>
  <c r="ABF62" i="24"/>
  <c r="IA63" i="24"/>
  <c r="ACH62" i="24"/>
  <c r="LG63" i="24"/>
  <c r="ABB63" i="24"/>
  <c r="HO64" i="24"/>
  <c r="AJP64" i="24"/>
  <c r="AKT64" i="24"/>
  <c r="AJU64" i="24"/>
  <c r="ABK62" i="24"/>
  <c r="IP63" i="24"/>
  <c r="AKC62" i="24"/>
  <c r="AKC63" i="24"/>
  <c r="ABS61" i="24"/>
  <c r="JN62" i="24"/>
  <c r="ACV71" i="24"/>
  <c r="MW72" i="24"/>
  <c r="ACV72" i="24" s="1"/>
  <c r="ACF61" i="24"/>
  <c r="LA62" i="24"/>
  <c r="ACS71" i="24"/>
  <c r="MN72" i="24"/>
  <c r="ACS72" i="24" s="1"/>
  <c r="AAQ63" i="24"/>
  <c r="GH64" i="24"/>
  <c r="AAC62" i="24"/>
  <c r="ER63" i="24"/>
  <c r="AAD62" i="24"/>
  <c r="EU63" i="24"/>
  <c r="ACQ71" i="24"/>
  <c r="MH72" i="24"/>
  <c r="ACQ72" i="24" s="1"/>
  <c r="AAS62" i="24"/>
  <c r="GN63" i="24"/>
  <c r="AAI63" i="24"/>
  <c r="FJ64" i="24"/>
  <c r="ABV61" i="24"/>
  <c r="JW62" i="24"/>
  <c r="ZZ61" i="24"/>
  <c r="EI62" i="24"/>
  <c r="AJQ64" i="24"/>
  <c r="AJQ69" i="24"/>
  <c r="ABT61" i="24"/>
  <c r="JQ62" i="24"/>
  <c r="ABD61" i="24"/>
  <c r="HU62" i="24"/>
  <c r="AAP61" i="24"/>
  <c r="GE62" i="24"/>
  <c r="ALF64" i="24"/>
  <c r="ABH62" i="24"/>
  <c r="IG63" i="24"/>
  <c r="AAB71" i="24"/>
  <c r="EO72" i="24"/>
  <c r="AAB72" i="24" s="1"/>
  <c r="ABM62" i="24"/>
  <c r="IV63" i="24"/>
  <c r="AAK63" i="24"/>
  <c r="FP64" i="24"/>
  <c r="ADA71" i="24"/>
  <c r="NL72" i="24"/>
  <c r="ADA72" i="24" s="1"/>
  <c r="ABE62" i="24"/>
  <c r="HX63" i="24"/>
  <c r="AAL62" i="24"/>
  <c r="FS63" i="24"/>
  <c r="AAY63" i="24"/>
  <c r="HF64" i="24"/>
  <c r="AAU63" i="24"/>
  <c r="GT64" i="24"/>
  <c r="ABN62" i="24"/>
  <c r="IY63" i="24"/>
  <c r="AAN61" i="24"/>
  <c r="FY62" i="24"/>
  <c r="ALG64" i="24"/>
  <c r="ACZ71" i="24"/>
  <c r="NI72" i="24"/>
  <c r="ACZ72" i="24" s="1"/>
  <c r="ACK62" i="24"/>
  <c r="LP63" i="24"/>
  <c r="ZY62" i="24"/>
  <c r="EF63" i="24"/>
  <c r="ZM62" i="24"/>
  <c r="CV63" i="24"/>
  <c r="ACY61" i="24"/>
  <c r="NF62" i="24"/>
  <c r="ACE62" i="24"/>
  <c r="KX63" i="24"/>
  <c r="ACJ62" i="24"/>
  <c r="LM63" i="24"/>
  <c r="FZ63" i="24"/>
  <c r="FT63" i="24"/>
  <c r="FU63" i="24" s="1"/>
  <c r="JL65" i="24"/>
  <c r="AEG65" i="24" s="1"/>
  <c r="FB65" i="24"/>
  <c r="FC65" i="24" s="1"/>
  <c r="ES65" i="24"/>
  <c r="ET65" i="24" s="1"/>
  <c r="AIU68" i="24"/>
  <c r="JF68" i="24"/>
  <c r="AEE68" i="24" s="1"/>
  <c r="JL68" i="24"/>
  <c r="AEG68" i="24" s="1"/>
  <c r="ED68" i="24"/>
  <c r="EE68" i="24" s="1"/>
  <c r="EV68" i="24"/>
  <c r="EW68" i="24" s="1"/>
  <c r="JR65" i="24"/>
  <c r="AEI65" i="24" s="1"/>
  <c r="EP65" i="24"/>
  <c r="EQ65" i="24" s="1"/>
  <c r="EV65" i="24"/>
  <c r="EW65" i="24" s="1"/>
  <c r="JL67" i="24"/>
  <c r="AEG67" i="24" s="1"/>
  <c r="FB67" i="24"/>
  <c r="FC67" i="24" s="1"/>
  <c r="ES67" i="24"/>
  <c r="ET67" i="24" s="1"/>
  <c r="EY67" i="24"/>
  <c r="EZ67" i="24" s="1"/>
  <c r="EG67" i="24"/>
  <c r="EH67" i="24" s="1"/>
  <c r="FV61" i="24"/>
  <c r="JR67" i="24"/>
  <c r="AEI67" i="24" s="1"/>
  <c r="EP67" i="24"/>
  <c r="EQ67" i="24" s="1"/>
  <c r="EV67" i="24"/>
  <c r="EW67" i="24" s="1"/>
  <c r="CF67" i="24"/>
  <c r="ED67" i="24"/>
  <c r="EE67" i="24" s="1"/>
  <c r="FE67" i="24"/>
  <c r="FF67" i="24" s="1"/>
  <c r="ID61" i="24"/>
  <c r="JT61" i="24"/>
  <c r="AIU66" i="24"/>
  <c r="JL66" i="24"/>
  <c r="AEG66" i="24" s="1"/>
  <c r="ED66" i="24"/>
  <c r="EE66" i="24" s="1"/>
  <c r="EV66" i="24"/>
  <c r="EW66" i="24" s="1"/>
  <c r="CF69" i="24"/>
  <c r="ED69" i="24"/>
  <c r="EE69" i="24" s="1"/>
  <c r="AJL69" i="24" s="1"/>
  <c r="FE69" i="24"/>
  <c r="FF69" i="24" s="1"/>
  <c r="CF66" i="24"/>
  <c r="AIV66" i="24" s="1"/>
  <c r="JR66" i="24"/>
  <c r="AEI66" i="24" s="1"/>
  <c r="EG66" i="24"/>
  <c r="EH66" i="24" s="1"/>
  <c r="FB66" i="24"/>
  <c r="FC66" i="24" s="1"/>
  <c r="EG69" i="24"/>
  <c r="EH69" i="24" s="1"/>
  <c r="EY69" i="24"/>
  <c r="EZ69" i="24" s="1"/>
  <c r="FG61" i="24"/>
  <c r="CF65" i="24"/>
  <c r="AIV65" i="24" s="1"/>
  <c r="CG65" i="24" s="1"/>
  <c r="ZH65" i="24" s="1"/>
  <c r="FE65" i="24"/>
  <c r="FF65" i="24" s="1"/>
  <c r="AJU68" i="24" s="1"/>
  <c r="ED65" i="24"/>
  <c r="EE65" i="24" s="1"/>
  <c r="FE66" i="24"/>
  <c r="FF66" i="24" s="1"/>
  <c r="EP66" i="24"/>
  <c r="EQ66" i="24" s="1"/>
  <c r="AJP69" i="24" s="1"/>
  <c r="AIU65" i="24"/>
  <c r="JF65" i="24"/>
  <c r="AEE65" i="24" s="1"/>
  <c r="EY65" i="24"/>
  <c r="EZ65" i="24" s="1"/>
  <c r="EG65" i="24"/>
  <c r="EH65" i="24" s="1"/>
  <c r="CL66" i="24"/>
  <c r="EY66" i="24"/>
  <c r="EZ66" i="24" s="1"/>
  <c r="ES66" i="24"/>
  <c r="ET66" i="24" s="1"/>
  <c r="JK61" i="24"/>
  <c r="JE61" i="24"/>
  <c r="ABP60" i="24"/>
  <c r="CF68" i="24"/>
  <c r="AIV68" i="24" s="1"/>
  <c r="JR68" i="24"/>
  <c r="AEI68" i="24" s="1"/>
  <c r="FB68" i="24"/>
  <c r="FC68" i="24" s="1"/>
  <c r="EG68" i="24"/>
  <c r="EH68" i="24" s="1"/>
  <c r="GB61" i="24"/>
  <c r="JH61" i="24"/>
  <c r="ACD58" i="24"/>
  <c r="KU59" i="24"/>
  <c r="ACC58" i="24"/>
  <c r="KR59" i="24"/>
  <c r="DB60" i="24"/>
  <c r="ZO60" i="24" s="1"/>
  <c r="AMP63" i="24"/>
  <c r="AJC63" i="24"/>
  <c r="AJB61" i="24"/>
  <c r="CY61" i="24" s="1"/>
  <c r="ZN61" i="24" s="1"/>
  <c r="CX62" i="24"/>
  <c r="CI65" i="24"/>
  <c r="AIW65" i="24" s="1"/>
  <c r="CI67" i="24"/>
  <c r="CA65" i="24"/>
  <c r="CL65" i="24"/>
  <c r="AIX65" i="24" s="1"/>
  <c r="CI66" i="24"/>
  <c r="AIW68" i="24" s="1"/>
  <c r="CA66" i="24"/>
  <c r="AIV73" i="24"/>
  <c r="AIU73" i="24"/>
  <c r="AIU72" i="24"/>
  <c r="CL67" i="24"/>
  <c r="CA67" i="24"/>
  <c r="AIU70" i="24"/>
  <c r="AIW72" i="24"/>
  <c r="AIU71" i="24"/>
  <c r="AIV74" i="24"/>
  <c r="AIU74" i="24"/>
  <c r="DA64" i="24"/>
  <c r="EB64" i="24"/>
  <c r="EC61" i="24"/>
  <c r="ZX61" i="24" s="1"/>
  <c r="DK65" i="24"/>
  <c r="ZR65" i="24" s="1"/>
  <c r="CJ63" i="24"/>
  <c r="ZI63" i="24" s="1"/>
  <c r="CS65" i="24"/>
  <c r="ZL65" i="24" s="1"/>
  <c r="DW64" i="24"/>
  <c r="ZV64" i="24" s="1"/>
  <c r="CM63" i="24"/>
  <c r="ZJ63" i="24" s="1"/>
  <c r="DH66" i="24"/>
  <c r="ZQ66" i="24" s="1"/>
  <c r="AIT62" i="24"/>
  <c r="DT66" i="24"/>
  <c r="ZU66" i="24" s="1"/>
  <c r="CN64" i="24"/>
  <c r="CO63" i="24"/>
  <c r="AIY63" i="24" s="1"/>
  <c r="CP63" i="24" s="1"/>
  <c r="ZK63" i="24" s="1"/>
  <c r="CW63" i="24"/>
  <c r="LT63" i="24" s="1"/>
  <c r="AFA63" i="24" s="1"/>
  <c r="DE65" i="24"/>
  <c r="DQ65" i="24"/>
  <c r="ZT65" i="24" s="1"/>
  <c r="DN64" i="24"/>
  <c r="ZS64" i="24" s="1"/>
  <c r="AIH89" i="24"/>
  <c r="AMY65" i="24"/>
  <c r="AF169" i="17" l="1" a="1"/>
  <c r="AF169" i="17" s="1"/>
  <c r="LR57" i="24"/>
  <c r="AEZ57" i="24"/>
  <c r="GD58" i="24"/>
  <c r="ADD58" i="24"/>
  <c r="GA63" i="24"/>
  <c r="ADC63" i="24"/>
  <c r="WY60" i="24"/>
  <c r="WZ60" i="24" s="1"/>
  <c r="WW60" i="24"/>
  <c r="TD62" i="24"/>
  <c r="TJ62" i="24"/>
  <c r="TP62" i="24"/>
  <c r="SF62" i="24"/>
  <c r="SX62" i="24"/>
  <c r="WD62" i="24"/>
  <c r="SR62" i="24"/>
  <c r="XB62" i="24"/>
  <c r="QV62" i="24"/>
  <c r="AGS62" i="24" s="1"/>
  <c r="XH62" i="24"/>
  <c r="VX62" i="24"/>
  <c r="RK62" i="24"/>
  <c r="AGX62" i="24" s="1"/>
  <c r="RQ62" i="24"/>
  <c r="QG62" i="24"/>
  <c r="AGN62" i="24" s="1"/>
  <c r="QM62" i="24"/>
  <c r="AGP62" i="24" s="1"/>
  <c r="VF62" i="24"/>
  <c r="PU62" i="24"/>
  <c r="AGJ62" i="24" s="1"/>
  <c r="QP62" i="24"/>
  <c r="AGQ62" i="24" s="1"/>
  <c r="XN62" i="24"/>
  <c r="RZ62" i="24"/>
  <c r="SC62" i="24" s="1"/>
  <c r="RE62" i="24"/>
  <c r="AGV62" i="24" s="1"/>
  <c r="RN62" i="24"/>
  <c r="XT62" i="24"/>
  <c r="UH62" i="24"/>
  <c r="UK62" i="24" s="1"/>
  <c r="YL63" i="24"/>
  <c r="SF63" i="24"/>
  <c r="XH63" i="24"/>
  <c r="RB62" i="24"/>
  <c r="AGU62" i="24" s="1"/>
  <c r="RT62" i="24"/>
  <c r="RW62" i="24" s="1"/>
  <c r="RH62" i="24"/>
  <c r="AGW62" i="24" s="1"/>
  <c r="WP62" i="24"/>
  <c r="TV62" i="24"/>
  <c r="SL62" i="24"/>
  <c r="QD62" i="24"/>
  <c r="AGM62" i="24" s="1"/>
  <c r="QS62" i="24"/>
  <c r="AGR62" i="24" s="1"/>
  <c r="UT62" i="24"/>
  <c r="QJ62" i="24"/>
  <c r="AGO62" i="24" s="1"/>
  <c r="PR62" i="24"/>
  <c r="AGI62" i="24" s="1"/>
  <c r="UZ62" i="24"/>
  <c r="AJB58" i="24"/>
  <c r="CY58" i="24" s="1"/>
  <c r="ZN58" i="24" s="1"/>
  <c r="ZE55" i="24"/>
  <c r="AHG54" i="24"/>
  <c r="AAM57" i="24"/>
  <c r="FV58" i="24"/>
  <c r="ACM55" i="24"/>
  <c r="LV56" i="24"/>
  <c r="FA58" i="24"/>
  <c r="ADL58" i="24" s="1"/>
  <c r="AAF57" i="24"/>
  <c r="MW58" i="24"/>
  <c r="ACV57" i="24"/>
  <c r="AKC58" i="24"/>
  <c r="GE58" i="24" s="1"/>
  <c r="AKC59" i="24"/>
  <c r="JQ57" i="24"/>
  <c r="ABT56" i="24"/>
  <c r="LU57" i="24"/>
  <c r="LW57" i="24"/>
  <c r="AFB57" i="24" s="1"/>
  <c r="AIA55" i="24" a="1"/>
  <c r="AIA55" i="24" s="1"/>
  <c r="AHZ55" i="24" a="1"/>
  <c r="AHZ55" i="24" s="1"/>
  <c r="AHX55" i="24" a="1"/>
  <c r="AHX55" i="24" s="1"/>
  <c r="AHY55" i="24" a="1"/>
  <c r="AHY55" i="24" s="1"/>
  <c r="AHW55" i="24" a="1"/>
  <c r="AHW55" i="24" s="1"/>
  <c r="AIB55" i="24" a="1"/>
  <c r="AIB55" i="24" s="1"/>
  <c r="ABS56" i="24"/>
  <c r="JN57" i="24"/>
  <c r="EF58" i="24"/>
  <c r="ZY57" i="24"/>
  <c r="ZG56" i="24"/>
  <c r="ZD56" i="24"/>
  <c r="MZ57" i="24"/>
  <c r="ACW56" i="24"/>
  <c r="LN59" i="24"/>
  <c r="AEY59" i="24" s="1"/>
  <c r="FT59" i="24"/>
  <c r="FU59" i="24" s="1"/>
  <c r="CW59" i="24"/>
  <c r="FZ59" i="24"/>
  <c r="CO59" i="24"/>
  <c r="AIY59" i="24" s="1"/>
  <c r="CP59" i="24" s="1"/>
  <c r="ZK59" i="24" s="1"/>
  <c r="CN60" i="24"/>
  <c r="ZZ57" i="24"/>
  <c r="EI58" i="24"/>
  <c r="EU58" i="24"/>
  <c r="AAD57" i="24"/>
  <c r="AAH57" i="24"/>
  <c r="FG58" i="24"/>
  <c r="ALX57" i="24"/>
  <c r="LP57" i="24" s="1"/>
  <c r="ALX58" i="24"/>
  <c r="ID58" i="24"/>
  <c r="ABG57" i="24"/>
  <c r="AKA58" i="24"/>
  <c r="FY58" i="24" s="1"/>
  <c r="AKA59" i="24"/>
  <c r="JT57" i="24"/>
  <c r="ABU56" i="24"/>
  <c r="ALY57" i="24"/>
  <c r="LS57" i="24" s="1"/>
  <c r="ALY58" i="24"/>
  <c r="AAO57" i="24"/>
  <c r="GB58" i="24"/>
  <c r="ACK56" i="24"/>
  <c r="ZH57" i="24"/>
  <c r="CG58" i="24"/>
  <c r="ZJ57" i="24"/>
  <c r="CM58" i="24"/>
  <c r="ZI57" i="24"/>
  <c r="CJ58" i="24"/>
  <c r="ABQ56" i="24"/>
  <c r="JH57" i="24"/>
  <c r="JK57" i="24"/>
  <c r="ABR56" i="24"/>
  <c r="JW57" i="24"/>
  <c r="ABV56" i="24"/>
  <c r="NC57" i="24"/>
  <c r="ACX56" i="24"/>
  <c r="AAC57" i="24"/>
  <c r="ER58" i="24"/>
  <c r="MT59" i="24"/>
  <c r="ACU58" i="24"/>
  <c r="AAE57" i="24"/>
  <c r="EX58" i="24"/>
  <c r="AJM65" i="24"/>
  <c r="AJM70" i="24"/>
  <c r="JU66" i="24"/>
  <c r="JS66" i="24"/>
  <c r="AJR67" i="24"/>
  <c r="AJR72" i="24"/>
  <c r="AJQ67" i="24"/>
  <c r="AJQ72" i="24"/>
  <c r="JO68" i="24"/>
  <c r="JM68" i="24"/>
  <c r="ACJ63" i="24"/>
  <c r="LM64" i="24"/>
  <c r="ZY63" i="24"/>
  <c r="EF64" i="24"/>
  <c r="AAY64" i="24"/>
  <c r="HF65" i="24"/>
  <c r="AAK64" i="24"/>
  <c r="FP65" i="24"/>
  <c r="ACG62" i="24"/>
  <c r="LD63" i="24"/>
  <c r="AAZ62" i="24"/>
  <c r="HI63" i="24"/>
  <c r="ACO63" i="24"/>
  <c r="MB64" i="24"/>
  <c r="JI68" i="24"/>
  <c r="JG68" i="24"/>
  <c r="AAQ64" i="24"/>
  <c r="GH65" i="24"/>
  <c r="ABS62" i="24"/>
  <c r="JN63" i="24"/>
  <c r="ABF63" i="24"/>
  <c r="IA64" i="24"/>
  <c r="AJS65" i="24"/>
  <c r="AJS70" i="24"/>
  <c r="AJT67" i="24"/>
  <c r="AJT72" i="24"/>
  <c r="AAL63" i="24"/>
  <c r="FS64" i="24"/>
  <c r="ABM63" i="24"/>
  <c r="IV64" i="24"/>
  <c r="AAE63" i="24"/>
  <c r="EX64" i="24"/>
  <c r="ACU71" i="24"/>
  <c r="MT72" i="24"/>
  <c r="ACU72" i="24" s="1"/>
  <c r="AAF63" i="24"/>
  <c r="FA64" i="24"/>
  <c r="ADL64" i="24" s="1"/>
  <c r="ACX71" i="24"/>
  <c r="NC72" i="24"/>
  <c r="ACX72" i="24" s="1"/>
  <c r="AAT64" i="24"/>
  <c r="GQ65" i="24"/>
  <c r="AAX64" i="24"/>
  <c r="HC65" i="24"/>
  <c r="AAH61" i="24"/>
  <c r="FG62" i="24"/>
  <c r="ABU61" i="24"/>
  <c r="JT62" i="24"/>
  <c r="AAM61" i="24"/>
  <c r="FV62" i="24"/>
  <c r="AJR65" i="24"/>
  <c r="AJR70" i="24"/>
  <c r="AJR69" i="24"/>
  <c r="AJQ65" i="24"/>
  <c r="AJQ70" i="24"/>
  <c r="AJQ68" i="24"/>
  <c r="AAP62" i="24"/>
  <c r="GE63" i="24"/>
  <c r="ZZ62" i="24"/>
  <c r="EI63" i="24"/>
  <c r="ABX71" i="24"/>
  <c r="KC72" i="24"/>
  <c r="ABX72" i="24" s="1"/>
  <c r="AAR64" i="24"/>
  <c r="GK65" i="24"/>
  <c r="ABA64" i="24"/>
  <c r="HL65" i="24"/>
  <c r="AJP67" i="24"/>
  <c r="AJP72" i="24"/>
  <c r="AKT69" i="24"/>
  <c r="AJU69" i="24"/>
  <c r="ACK63" i="24"/>
  <c r="LP64" i="24"/>
  <c r="AIW69" i="24"/>
  <c r="AIV72" i="24"/>
  <c r="AIW70" i="24"/>
  <c r="AIW67" i="24"/>
  <c r="AAO61" i="24"/>
  <c r="GB62" i="24"/>
  <c r="ABR61" i="24"/>
  <c r="JK62" i="24"/>
  <c r="AJP66" i="24"/>
  <c r="AJP71" i="24"/>
  <c r="AJM69" i="24"/>
  <c r="AIV69" i="24"/>
  <c r="ABG61" i="24"/>
  <c r="ID62" i="24"/>
  <c r="AJP65" i="24"/>
  <c r="AJP70" i="24"/>
  <c r="AJP68" i="24"/>
  <c r="AJT70" i="24"/>
  <c r="AJT69" i="24"/>
  <c r="ACY62" i="24"/>
  <c r="NF63" i="24"/>
  <c r="AJS68" i="24"/>
  <c r="ABN63" i="24"/>
  <c r="IY64" i="24"/>
  <c r="ABE63" i="24"/>
  <c r="HX64" i="24"/>
  <c r="ABZ63" i="24"/>
  <c r="KI64" i="24"/>
  <c r="AAW63" i="24"/>
  <c r="GZ64" i="24"/>
  <c r="ACI63" i="24"/>
  <c r="LJ64" i="24"/>
  <c r="ZG62" i="24"/>
  <c r="AAS63" i="24"/>
  <c r="GN64" i="24"/>
  <c r="JI65" i="24"/>
  <c r="JG65" i="24"/>
  <c r="AAN62" i="24"/>
  <c r="FY63" i="24"/>
  <c r="AIV67" i="24"/>
  <c r="AIV71" i="24"/>
  <c r="AJM68" i="24"/>
  <c r="AJQ66" i="24"/>
  <c r="AJQ71" i="24"/>
  <c r="AKT66" i="24"/>
  <c r="AJU66" i="24"/>
  <c r="AKT71" i="24"/>
  <c r="AJU71" i="24"/>
  <c r="AJR66" i="24"/>
  <c r="AJR71" i="24"/>
  <c r="AJU67" i="24"/>
  <c r="AKT67" i="24"/>
  <c r="AKT72" i="24"/>
  <c r="AJU72" i="24"/>
  <c r="AJM67" i="24"/>
  <c r="AJM72" i="24"/>
  <c r="JU65" i="24"/>
  <c r="JS65" i="24"/>
  <c r="JO65" i="24"/>
  <c r="JM65" i="24"/>
  <c r="AKT68" i="24"/>
  <c r="ABD62" i="24"/>
  <c r="HU63" i="24"/>
  <c r="ABV62" i="24"/>
  <c r="JW63" i="24"/>
  <c r="AAD63" i="24"/>
  <c r="EU64" i="24"/>
  <c r="ACF62" i="24"/>
  <c r="LA63" i="24"/>
  <c r="ABB64" i="24"/>
  <c r="HO65" i="24"/>
  <c r="AAJ64" i="24"/>
  <c r="FM65" i="24"/>
  <c r="ACB63" i="24"/>
  <c r="KO64" i="24"/>
  <c r="ACM63" i="24"/>
  <c r="LV64" i="24"/>
  <c r="ABP61" i="24"/>
  <c r="JE62" i="24"/>
  <c r="JO67" i="24"/>
  <c r="JM67" i="24"/>
  <c r="AIV70" i="24"/>
  <c r="AIX70" i="24"/>
  <c r="AIX66" i="24"/>
  <c r="AJT68" i="24"/>
  <c r="AJS66" i="24"/>
  <c r="AJS71" i="24"/>
  <c r="AJL65" i="24"/>
  <c r="AJL70" i="24"/>
  <c r="AJT71" i="24"/>
  <c r="AJL66" i="24"/>
  <c r="AJL71" i="24"/>
  <c r="AJL67" i="24"/>
  <c r="AJL72" i="24"/>
  <c r="AJS67" i="24"/>
  <c r="AJS72" i="24"/>
  <c r="AJR68" i="24"/>
  <c r="AJZ63" i="24"/>
  <c r="AJZ64" i="24"/>
  <c r="ZM63" i="24"/>
  <c r="CV64" i="24"/>
  <c r="AAU64" i="24"/>
  <c r="GT65" i="24"/>
  <c r="AAV63" i="24"/>
  <c r="GW64" i="24"/>
  <c r="ACA63" i="24"/>
  <c r="KL64" i="24"/>
  <c r="ACP62" i="24"/>
  <c r="ME63" i="24"/>
  <c r="ABQ61" i="24"/>
  <c r="JH62" i="24"/>
  <c r="JU67" i="24"/>
  <c r="JS67" i="24"/>
  <c r="ACE63" i="24"/>
  <c r="KX64" i="24"/>
  <c r="AIU69" i="24"/>
  <c r="AJS69" i="24"/>
  <c r="AIU67" i="24"/>
  <c r="AIX71" i="24"/>
  <c r="JU68" i="24"/>
  <c r="JS68" i="24"/>
  <c r="ALH68" i="24" s="1"/>
  <c r="AJU65" i="24"/>
  <c r="AKT65" i="24"/>
  <c r="AKT70" i="24"/>
  <c r="AJU70" i="24"/>
  <c r="AJM66" i="24"/>
  <c r="AJM71" i="24"/>
  <c r="JO66" i="24"/>
  <c r="JM66" i="24"/>
  <c r="AJL68" i="24"/>
  <c r="AKB63" i="24"/>
  <c r="AKB64" i="24"/>
  <c r="ABH63" i="24"/>
  <c r="IG64" i="24"/>
  <c r="ABT62" i="24"/>
  <c r="JQ63" i="24"/>
  <c r="AAI64" i="24"/>
  <c r="FJ65" i="24"/>
  <c r="AAC63" i="24"/>
  <c r="ER64" i="24"/>
  <c r="ABK63" i="24"/>
  <c r="IP64" i="24"/>
  <c r="ACH63" i="24"/>
  <c r="LG64" i="24"/>
  <c r="ABC64" i="24"/>
  <c r="HR65" i="24"/>
  <c r="ZW63" i="24"/>
  <c r="DZ64" i="24"/>
  <c r="DB61" i="24"/>
  <c r="ZO61" i="24" s="1"/>
  <c r="FW64" i="24"/>
  <c r="FX64" i="24" s="1"/>
  <c r="GC64" i="24"/>
  <c r="ACC59" i="24"/>
  <c r="KR60" i="24"/>
  <c r="ACD59" i="24"/>
  <c r="KU60" i="24"/>
  <c r="AJB62" i="24"/>
  <c r="CY62" i="24" s="1"/>
  <c r="ZN62" i="24" s="1"/>
  <c r="AMP64" i="24"/>
  <c r="AJC64" i="24"/>
  <c r="CX63" i="24"/>
  <c r="DA65" i="24"/>
  <c r="EB65" i="24"/>
  <c r="AIX68" i="24"/>
  <c r="AIX69" i="24"/>
  <c r="DA67" i="24"/>
  <c r="EB67" i="24"/>
  <c r="AIX72" i="24"/>
  <c r="AIX67" i="24"/>
  <c r="EB66" i="24"/>
  <c r="DA66" i="24"/>
  <c r="AIW71" i="24"/>
  <c r="AIW66" i="24"/>
  <c r="DB62" i="24"/>
  <c r="ZO62" i="24" s="1"/>
  <c r="EC62" i="24"/>
  <c r="ZX62" i="24" s="1"/>
  <c r="DT67" i="24"/>
  <c r="ZU67" i="24" s="1"/>
  <c r="CM64" i="24"/>
  <c r="ZJ64" i="24" s="1"/>
  <c r="DW65" i="24"/>
  <c r="ZV65" i="24" s="1"/>
  <c r="CJ64" i="24"/>
  <c r="ZI64" i="24" s="1"/>
  <c r="AIT63" i="24"/>
  <c r="DK66" i="24"/>
  <c r="ZR66" i="24" s="1"/>
  <c r="CS66" i="24"/>
  <c r="ZL66" i="24" s="1"/>
  <c r="DE66" i="24"/>
  <c r="CG66" i="24"/>
  <c r="ZH66" i="24" s="1"/>
  <c r="DQ66" i="24"/>
  <c r="ZT66" i="24" s="1"/>
  <c r="DH67" i="24"/>
  <c r="ZQ67" i="24" s="1"/>
  <c r="DN65" i="24"/>
  <c r="ZS65" i="24" s="1"/>
  <c r="CW64" i="24"/>
  <c r="CO64" i="24"/>
  <c r="AIY64" i="24" s="1"/>
  <c r="CP64" i="24" s="1"/>
  <c r="ZK64" i="24" s="1"/>
  <c r="CN65" i="24"/>
  <c r="LN65" i="24" s="1"/>
  <c r="AEY65" i="24" s="1"/>
  <c r="AMY66" i="24"/>
  <c r="AIH90" i="24"/>
  <c r="AF170" i="17" l="1" a="1"/>
  <c r="AF170" i="17" s="1"/>
  <c r="JP65" i="24"/>
  <c r="AEH65" i="24"/>
  <c r="JV66" i="24"/>
  <c r="AEJ66" i="24"/>
  <c r="JJ65" i="24"/>
  <c r="AEF65" i="24"/>
  <c r="JV65" i="24"/>
  <c r="AEJ65" i="24"/>
  <c r="JP66" i="24"/>
  <c r="AEH66" i="24"/>
  <c r="JV68" i="24"/>
  <c r="ALI68" i="24" s="1"/>
  <c r="AEJ68" i="24"/>
  <c r="GD64" i="24"/>
  <c r="ADD64" i="24"/>
  <c r="GA59" i="24"/>
  <c r="ADC59" i="24"/>
  <c r="JP68" i="24"/>
  <c r="AEH68" i="24"/>
  <c r="JV67" i="24"/>
  <c r="AEJ67" i="24"/>
  <c r="JP67" i="24"/>
  <c r="AEH67" i="24"/>
  <c r="JJ68" i="24"/>
  <c r="AEF68" i="24"/>
  <c r="RT63" i="24"/>
  <c r="RW63" i="24" s="1"/>
  <c r="RK63" i="24"/>
  <c r="AGX63" i="24" s="1"/>
  <c r="RE63" i="24"/>
  <c r="AGV63" i="24" s="1"/>
  <c r="RZ63" i="24"/>
  <c r="SC63" i="24" s="1"/>
  <c r="RB63" i="24"/>
  <c r="AGU63" i="24" s="1"/>
  <c r="RQ63" i="24"/>
  <c r="XT63" i="24"/>
  <c r="QY63" i="24"/>
  <c r="AGT63" i="24" s="1"/>
  <c r="VX63" i="24"/>
  <c r="UZ63" i="24"/>
  <c r="QP63" i="24"/>
  <c r="AGQ63" i="24" s="1"/>
  <c r="QG63" i="24"/>
  <c r="AGN63" i="24" s="1"/>
  <c r="TD63" i="24"/>
  <c r="SL63" i="24"/>
  <c r="SX63" i="24"/>
  <c r="WV62" i="24"/>
  <c r="QV63" i="24"/>
  <c r="AGS63" i="24" s="1"/>
  <c r="UT63" i="24"/>
  <c r="XN63" i="24"/>
  <c r="UH63" i="24"/>
  <c r="UK63" i="24" s="1"/>
  <c r="TP63" i="24"/>
  <c r="SR63" i="24"/>
  <c r="TV63" i="24"/>
  <c r="WP63" i="24"/>
  <c r="QM63" i="24"/>
  <c r="AGP63" i="24" s="1"/>
  <c r="PU63" i="24"/>
  <c r="AGJ63" i="24" s="1"/>
  <c r="QS63" i="24"/>
  <c r="AGR63" i="24" s="1"/>
  <c r="PR63" i="24"/>
  <c r="AGI63" i="24" s="1"/>
  <c r="QD63" i="24"/>
  <c r="AGM63" i="24" s="1"/>
  <c r="QJ63" i="24"/>
  <c r="AGO63" i="24" s="1"/>
  <c r="VF63" i="24"/>
  <c r="WD63" i="24"/>
  <c r="UB63" i="24"/>
  <c r="TJ63" i="24"/>
  <c r="YL64" i="24"/>
  <c r="WV64" i="24"/>
  <c r="SR64" i="24"/>
  <c r="UB64" i="24"/>
  <c r="WD64" i="24"/>
  <c r="XB63" i="24"/>
  <c r="RH63" i="24"/>
  <c r="AGW63" i="24" s="1"/>
  <c r="RN63" i="24"/>
  <c r="LS58" i="24"/>
  <c r="ZE56" i="24"/>
  <c r="ACK57" i="24"/>
  <c r="LP58" i="24"/>
  <c r="ZI58" i="24"/>
  <c r="CJ59" i="24"/>
  <c r="AAO58" i="24"/>
  <c r="AAN58" i="24"/>
  <c r="FY59" i="24"/>
  <c r="AAN59" i="24" s="1"/>
  <c r="AJZ59" i="24"/>
  <c r="FV59" i="24" s="1"/>
  <c r="AJZ60" i="24"/>
  <c r="EF59" i="24"/>
  <c r="ZY58" i="24"/>
  <c r="MW59" i="24"/>
  <c r="ACV58" i="24"/>
  <c r="ZJ58" i="24"/>
  <c r="CM59" i="24"/>
  <c r="NC58" i="24"/>
  <c r="ACX57" i="24"/>
  <c r="AAD58" i="24"/>
  <c r="EU59" i="24"/>
  <c r="LQ59" i="24"/>
  <c r="LO59" i="24"/>
  <c r="JN58" i="24"/>
  <c r="ABS57" i="24"/>
  <c r="FA59" i="24"/>
  <c r="ADL59" i="24" s="1"/>
  <c r="AAF58" i="24"/>
  <c r="ABG58" i="24"/>
  <c r="ID59" i="24"/>
  <c r="ZZ58" i="24"/>
  <c r="EI59" i="24"/>
  <c r="ALZ57" i="24"/>
  <c r="LV57" i="24" s="1"/>
  <c r="ALZ58" i="24"/>
  <c r="JW58" i="24"/>
  <c r="ABV57" i="24"/>
  <c r="MZ58" i="24"/>
  <c r="ACW57" i="24"/>
  <c r="ACM56" i="24"/>
  <c r="EX59" i="24"/>
  <c r="AAE58" i="24"/>
  <c r="ZH58" i="24"/>
  <c r="CG59" i="24"/>
  <c r="CO60" i="24"/>
  <c r="AIY60" i="24" s="1"/>
  <c r="CP60" i="24" s="1"/>
  <c r="ZK60" i="24" s="1"/>
  <c r="FW60" i="24"/>
  <c r="FX60" i="24" s="1"/>
  <c r="AKA60" i="24" s="1"/>
  <c r="GC60" i="24"/>
  <c r="CW60" i="24"/>
  <c r="CX60" i="24" s="1"/>
  <c r="CN61" i="24"/>
  <c r="JQ58" i="24"/>
  <c r="ABT57" i="24"/>
  <c r="JK58" i="24"/>
  <c r="ABR57" i="24"/>
  <c r="ZG57" i="24"/>
  <c r="ZD57" i="24"/>
  <c r="AAM58" i="24"/>
  <c r="AAC58" i="24"/>
  <c r="ER59" i="24"/>
  <c r="JH58" i="24"/>
  <c r="ABQ57" i="24"/>
  <c r="ABU57" i="24"/>
  <c r="JT58" i="24"/>
  <c r="AAH58" i="24"/>
  <c r="FG59" i="24"/>
  <c r="AKB59" i="24"/>
  <c r="GB59" i="24" s="1"/>
  <c r="AKB60" i="24"/>
  <c r="AHW56" i="24" a="1"/>
  <c r="AHW56" i="24" s="1"/>
  <c r="AHY56" i="24" a="1"/>
  <c r="AHY56" i="24" s="1"/>
  <c r="AHX56" i="24" a="1"/>
  <c r="AHX56" i="24" s="1"/>
  <c r="AIB56" i="24" a="1"/>
  <c r="AIB56" i="24" s="1"/>
  <c r="AIA56" i="24" a="1"/>
  <c r="AIA56" i="24" s="1"/>
  <c r="AHZ56" i="24" a="1"/>
  <c r="AHZ56" i="24" s="1"/>
  <c r="AHG55" i="24"/>
  <c r="GE59" i="24"/>
  <c r="AAP59" i="24" s="1"/>
  <c r="AAP58" i="24"/>
  <c r="MT60" i="24"/>
  <c r="ACU60" i="24" s="1"/>
  <c r="ACU59" i="24"/>
  <c r="LT59" i="24"/>
  <c r="AFA59" i="24" s="1"/>
  <c r="CX59" i="24"/>
  <c r="AJB59" i="24" s="1"/>
  <c r="CY59" i="24" s="1"/>
  <c r="ZN59" i="24" s="1"/>
  <c r="ACE64" i="24"/>
  <c r="KX65" i="24"/>
  <c r="ACA64" i="24"/>
  <c r="KL65" i="24"/>
  <c r="ABR62" i="24"/>
  <c r="JK63" i="24"/>
  <c r="ACK64" i="24"/>
  <c r="LP65" i="24"/>
  <c r="AAR65" i="24"/>
  <c r="GK66" i="24"/>
  <c r="ABU62" i="24"/>
  <c r="JT63" i="24"/>
  <c r="ABM64" i="24"/>
  <c r="IV65" i="24"/>
  <c r="ABF64" i="24"/>
  <c r="IA65" i="24"/>
  <c r="ACO64" i="24"/>
  <c r="MB65" i="24"/>
  <c r="AAY65" i="24"/>
  <c r="HF66" i="24"/>
  <c r="AKC64" i="24"/>
  <c r="AKC65" i="24"/>
  <c r="ACH64" i="24"/>
  <c r="LG65" i="24"/>
  <c r="ABT63" i="24"/>
  <c r="JQ64" i="24"/>
  <c r="ACM64" i="24"/>
  <c r="LV65" i="24"/>
  <c r="ACF63" i="24"/>
  <c r="LA64" i="24"/>
  <c r="ALD65" i="24"/>
  <c r="ALD69" i="24"/>
  <c r="ALD70" i="24"/>
  <c r="ALD66" i="24"/>
  <c r="ALD67" i="24"/>
  <c r="AAW64" i="24"/>
  <c r="GZ65" i="24"/>
  <c r="AKA64" i="24"/>
  <c r="AKA65" i="24"/>
  <c r="ALF66" i="24"/>
  <c r="ALF71" i="24"/>
  <c r="ALH67" i="24"/>
  <c r="ALH72" i="24"/>
  <c r="AAV64" i="24"/>
  <c r="GW65" i="24"/>
  <c r="ALF65" i="24"/>
  <c r="ALF70" i="24"/>
  <c r="ALF69" i="24"/>
  <c r="ALE65" i="24"/>
  <c r="ALE70" i="24"/>
  <c r="ALE69" i="24"/>
  <c r="ALE67" i="24"/>
  <c r="ALE66" i="24"/>
  <c r="ACY63" i="24"/>
  <c r="NF64" i="24"/>
  <c r="ABG62" i="24"/>
  <c r="ID63" i="24"/>
  <c r="AAO62" i="24"/>
  <c r="GB63" i="24"/>
  <c r="AAH62" i="24"/>
  <c r="FG63" i="24"/>
  <c r="AAF64" i="24"/>
  <c r="FA65" i="24"/>
  <c r="ADL65" i="24" s="1"/>
  <c r="AAL64" i="24"/>
  <c r="FS65" i="24"/>
  <c r="ABS63" i="24"/>
  <c r="JN64" i="24"/>
  <c r="AAZ63" i="24"/>
  <c r="HI64" i="24"/>
  <c r="ZY64" i="24"/>
  <c r="EF65" i="24"/>
  <c r="ABK64" i="24"/>
  <c r="IP65" i="24"/>
  <c r="ABH64" i="24"/>
  <c r="IG65" i="24"/>
  <c r="ALG66" i="24"/>
  <c r="ALG71" i="24"/>
  <c r="ALI67" i="24"/>
  <c r="ALI72" i="24"/>
  <c r="ACB64" i="24"/>
  <c r="KO65" i="24"/>
  <c r="AAD64" i="24"/>
  <c r="EU65" i="24"/>
  <c r="ALG65" i="24"/>
  <c r="ALG70" i="24"/>
  <c r="ALG69" i="24"/>
  <c r="AAS64" i="24"/>
  <c r="GN65" i="24"/>
  <c r="ABZ64" i="24"/>
  <c r="KI65" i="24"/>
  <c r="ABQ62" i="24"/>
  <c r="JH63" i="24"/>
  <c r="AAU65" i="24"/>
  <c r="GT66" i="24"/>
  <c r="ALH65" i="24"/>
  <c r="ALH70" i="24"/>
  <c r="ALH69" i="24"/>
  <c r="ZZ63" i="24"/>
  <c r="EI64" i="24"/>
  <c r="AAX65" i="24"/>
  <c r="HC66" i="24"/>
  <c r="AAQ65" i="24"/>
  <c r="GH66" i="24"/>
  <c r="ACG63" i="24"/>
  <c r="LD64" i="24"/>
  <c r="ACJ64" i="24"/>
  <c r="LM65" i="24"/>
  <c r="ALH66" i="24"/>
  <c r="ALH71" i="24"/>
  <c r="ALF67" i="24"/>
  <c r="ALF72" i="24"/>
  <c r="AAJ65" i="24"/>
  <c r="FM66" i="24"/>
  <c r="ABV63" i="24"/>
  <c r="JW64" i="24"/>
  <c r="ALI65" i="24"/>
  <c r="ALI70" i="24"/>
  <c r="ALI69" i="24"/>
  <c r="ZG63" i="24"/>
  <c r="ABE64" i="24"/>
  <c r="HX65" i="24"/>
  <c r="ALI66" i="24"/>
  <c r="ALI71" i="24"/>
  <c r="ZW64" i="24"/>
  <c r="DZ65" i="24"/>
  <c r="AAC64" i="24"/>
  <c r="ER65" i="24"/>
  <c r="ACP63" i="24"/>
  <c r="ME64" i="24"/>
  <c r="ZM64" i="24"/>
  <c r="CV65" i="24"/>
  <c r="ALG67" i="24"/>
  <c r="ALG72" i="24"/>
  <c r="ABA65" i="24"/>
  <c r="HL66" i="24"/>
  <c r="AAP63" i="24"/>
  <c r="GE64" i="24"/>
  <c r="AAM62" i="24"/>
  <c r="FV63" i="24"/>
  <c r="AAT65" i="24"/>
  <c r="GQ66" i="24"/>
  <c r="AAE64" i="24"/>
  <c r="EX65" i="24"/>
  <c r="ALD68" i="24"/>
  <c r="ALD72" i="24"/>
  <c r="ALD71" i="24"/>
  <c r="AAK65" i="24"/>
  <c r="FP66" i="24"/>
  <c r="ALF68" i="24"/>
  <c r="ZD61" i="24"/>
  <c r="ABC65" i="24"/>
  <c r="HR66" i="24"/>
  <c r="AAI65" i="24"/>
  <c r="FJ66" i="24"/>
  <c r="ABP62" i="24"/>
  <c r="JE63" i="24"/>
  <c r="ABB65" i="24"/>
  <c r="HO66" i="24"/>
  <c r="ABD63" i="24"/>
  <c r="HU64" i="24"/>
  <c r="AAN63" i="24"/>
  <c r="FY64" i="24"/>
  <c r="ACI64" i="24"/>
  <c r="LJ65" i="24"/>
  <c r="ABN64" i="24"/>
  <c r="IY65" i="24"/>
  <c r="ALE68" i="24"/>
  <c r="ALE72" i="24"/>
  <c r="ALE71" i="24"/>
  <c r="ALG68" i="24"/>
  <c r="ACD60" i="24"/>
  <c r="KU61" i="24"/>
  <c r="FZ65" i="24"/>
  <c r="FT65" i="24"/>
  <c r="FU65" i="24" s="1"/>
  <c r="ACC60" i="24"/>
  <c r="KR61" i="24"/>
  <c r="AJB63" i="24"/>
  <c r="CY63" i="24" s="1"/>
  <c r="ZN63" i="24" s="1"/>
  <c r="AMP65" i="24"/>
  <c r="AJC65" i="24"/>
  <c r="CX64" i="24"/>
  <c r="ZD62" i="24"/>
  <c r="AJC71" i="24"/>
  <c r="AJC66" i="24"/>
  <c r="AJC69" i="24"/>
  <c r="AJC70" i="24"/>
  <c r="AJC68" i="24"/>
  <c r="AMP69" i="24"/>
  <c r="AMP71" i="24"/>
  <c r="AMP70" i="24"/>
  <c r="AMP68" i="24"/>
  <c r="AMP66" i="24"/>
  <c r="AMP72" i="24"/>
  <c r="AMP67" i="24"/>
  <c r="AJC72" i="24"/>
  <c r="AJC67" i="24"/>
  <c r="EC63" i="24"/>
  <c r="ZX63" i="24" s="1"/>
  <c r="DB63" i="24"/>
  <c r="ZO63" i="24" s="1"/>
  <c r="AHW62" i="24" a="1"/>
  <c r="AHW62" i="24" s="1"/>
  <c r="AIA62" i="24" a="1"/>
  <c r="AIA62" i="24" s="1"/>
  <c r="AIB62" i="24" a="1"/>
  <c r="AIB62" i="24" s="1"/>
  <c r="AHY62" i="24" a="1"/>
  <c r="AHY62" i="24" s="1"/>
  <c r="AHZ62" i="24" a="1"/>
  <c r="AHZ62" i="24" s="1"/>
  <c r="AHX62" i="24" a="1"/>
  <c r="AHX62" i="24" s="1"/>
  <c r="CJ65" i="24"/>
  <c r="ZI65" i="24" s="1"/>
  <c r="CS67" i="24"/>
  <c r="ZL67" i="24" s="1"/>
  <c r="CG67" i="24"/>
  <c r="ZH67" i="24" s="1"/>
  <c r="DT68" i="24"/>
  <c r="ZU68" i="24" s="1"/>
  <c r="DK67" i="24"/>
  <c r="ZR67" i="24" s="1"/>
  <c r="AIB61" i="24" a="1"/>
  <c r="AIB61" i="24" s="1"/>
  <c r="AIA61" i="24" a="1"/>
  <c r="AIA61" i="24" s="1"/>
  <c r="AHZ61" i="24" a="1"/>
  <c r="AHZ61" i="24" s="1"/>
  <c r="AHW61" i="24" a="1"/>
  <c r="AHW61" i="24" s="1"/>
  <c r="AHX61" i="24" a="1"/>
  <c r="AHX61" i="24" s="1"/>
  <c r="AHY61" i="24" a="1"/>
  <c r="AHY61" i="24" s="1"/>
  <c r="DN66" i="24"/>
  <c r="ZS66" i="24" s="1"/>
  <c r="DH68" i="24"/>
  <c r="ZQ68" i="24" s="1"/>
  <c r="DE67" i="24"/>
  <c r="DW66" i="24"/>
  <c r="ZV66" i="24" s="1"/>
  <c r="CN66" i="24"/>
  <c r="CW65" i="24"/>
  <c r="LT65" i="24" s="1"/>
  <c r="AFA65" i="24" s="1"/>
  <c r="CO65" i="24"/>
  <c r="AIY65" i="24" s="1"/>
  <c r="CP65" i="24" s="1"/>
  <c r="ZK65" i="24" s="1"/>
  <c r="AIT64" i="24"/>
  <c r="DQ67" i="24"/>
  <c r="ZT67" i="24" s="1"/>
  <c r="CM65" i="24"/>
  <c r="ZJ65" i="24" s="1"/>
  <c r="AMY67" i="24"/>
  <c r="AIH91" i="24"/>
  <c r="AF171" i="17" l="1" a="1"/>
  <c r="AF171" i="17" s="1"/>
  <c r="GA65" i="24"/>
  <c r="ADC65" i="24"/>
  <c r="GD60" i="24"/>
  <c r="AKC60" i="24" s="1"/>
  <c r="ADD60" i="24"/>
  <c r="LR59" i="24"/>
  <c r="AEZ59" i="24"/>
  <c r="XN64" i="24"/>
  <c r="RN64" i="24"/>
  <c r="RE64" i="24"/>
  <c r="AGV64" i="24" s="1"/>
  <c r="RT64" i="24"/>
  <c r="RW64" i="24" s="1"/>
  <c r="SL64" i="24"/>
  <c r="TV64" i="24"/>
  <c r="TD64" i="24"/>
  <c r="TJ64" i="24"/>
  <c r="QS64" i="24"/>
  <c r="AGR64" i="24" s="1"/>
  <c r="QD64" i="24"/>
  <c r="AGM64" i="24" s="1"/>
  <c r="QY64" i="24"/>
  <c r="AGT64" i="24" s="1"/>
  <c r="XT64" i="24"/>
  <c r="UK64" i="24"/>
  <c r="RK64" i="24"/>
  <c r="AGX64" i="24" s="1"/>
  <c r="RQ64" i="24"/>
  <c r="SF64" i="24"/>
  <c r="WP64" i="24"/>
  <c r="TP64" i="24"/>
  <c r="SX64" i="24"/>
  <c r="WV63" i="24"/>
  <c r="RH64" i="24"/>
  <c r="AGW64" i="24" s="1"/>
  <c r="RZ64" i="24"/>
  <c r="SC64" i="24" s="1"/>
  <c r="RB64" i="24"/>
  <c r="AGU64" i="24" s="1"/>
  <c r="YL65" i="24"/>
  <c r="WD65" i="24"/>
  <c r="SF65" i="24"/>
  <c r="XH65" i="24"/>
  <c r="QY65" i="24"/>
  <c r="AGT65" i="24" s="1"/>
  <c r="UZ64" i="24"/>
  <c r="QJ64" i="24"/>
  <c r="AGO64" i="24" s="1"/>
  <c r="PR64" i="24"/>
  <c r="AGI64" i="24" s="1"/>
  <c r="VF64" i="24"/>
  <c r="QP64" i="24"/>
  <c r="AGQ64" i="24" s="1"/>
  <c r="PU64" i="24"/>
  <c r="AGJ64" i="24" s="1"/>
  <c r="QG64" i="24"/>
  <c r="AGN64" i="24" s="1"/>
  <c r="QM64" i="24"/>
  <c r="AGP64" i="24" s="1"/>
  <c r="VX64" i="24"/>
  <c r="UH64" i="24"/>
  <c r="QV64" i="24"/>
  <c r="AGS64" i="24" s="1"/>
  <c r="XB64" i="24"/>
  <c r="UT64" i="24"/>
  <c r="XH64" i="24"/>
  <c r="FY60" i="24"/>
  <c r="AAN60" i="24" s="1"/>
  <c r="ZE57" i="24"/>
  <c r="AJB60" i="24"/>
  <c r="CY60" i="24" s="1"/>
  <c r="ZN60" i="24" s="1"/>
  <c r="GE60" i="24"/>
  <c r="AAP60" i="24" s="1"/>
  <c r="GB60" i="24"/>
  <c r="AAO60" i="24" s="1"/>
  <c r="AAO59" i="24"/>
  <c r="LW59" i="24"/>
  <c r="AFB59" i="24" s="1"/>
  <c r="LU59" i="24"/>
  <c r="ABU58" i="24"/>
  <c r="JT59" i="24"/>
  <c r="ACM57" i="24"/>
  <c r="LV58" i="24"/>
  <c r="JN59" i="24"/>
  <c r="ABS58" i="24"/>
  <c r="AHG56" i="24"/>
  <c r="AHY57" i="24" a="1"/>
  <c r="AHY57" i="24" s="1"/>
  <c r="AHW57" i="24" a="1"/>
  <c r="AHW57" i="24" s="1"/>
  <c r="AHZ57" i="24" a="1"/>
  <c r="AHZ57" i="24" s="1"/>
  <c r="AIA57" i="24" a="1"/>
  <c r="AIA57" i="24" s="1"/>
  <c r="AIB57" i="24" a="1"/>
  <c r="AIB57" i="24" s="1"/>
  <c r="AHX57" i="24" a="1"/>
  <c r="AHX57" i="24" s="1"/>
  <c r="ZZ59" i="24"/>
  <c r="EI60" i="24"/>
  <c r="ZZ60" i="24" s="1"/>
  <c r="ALX59" i="24"/>
  <c r="LP59" i="24" s="1"/>
  <c r="ALX60" i="24"/>
  <c r="ZG58" i="24"/>
  <c r="ZD58" i="24"/>
  <c r="ALY59" i="24"/>
  <c r="LS59" i="24" s="1"/>
  <c r="ALY60" i="24"/>
  <c r="ACV59" i="24"/>
  <c r="MW60" i="24"/>
  <c r="ACV60" i="24" s="1"/>
  <c r="AAD59" i="24"/>
  <c r="EU60" i="24"/>
  <c r="AAD60" i="24" s="1"/>
  <c r="ZI59" i="24"/>
  <c r="CJ60" i="24"/>
  <c r="ZI60" i="24" s="1"/>
  <c r="MZ59" i="24"/>
  <c r="ACW58" i="24"/>
  <c r="AAC59" i="24"/>
  <c r="ER60" i="24"/>
  <c r="AAC60" i="24" s="1"/>
  <c r="JK59" i="24"/>
  <c r="ABR58" i="24"/>
  <c r="ZH59" i="24"/>
  <c r="CG60" i="24"/>
  <c r="ZH60" i="24" s="1"/>
  <c r="ZY59" i="24"/>
  <c r="EF60" i="24"/>
  <c r="ZY60" i="24" s="1"/>
  <c r="JH59" i="24"/>
  <c r="ABQ58" i="24"/>
  <c r="ID60" i="24"/>
  <c r="ABG60" i="24" s="1"/>
  <c r="ABG59" i="24"/>
  <c r="JW59" i="24"/>
  <c r="ABV58" i="24"/>
  <c r="ACK58" i="24"/>
  <c r="FG60" i="24"/>
  <c r="AAH60" i="24" s="1"/>
  <c r="AAH59" i="24"/>
  <c r="AAM59" i="24"/>
  <c r="FV60" i="24"/>
  <c r="AAM60" i="24" s="1"/>
  <c r="JQ59" i="24"/>
  <c r="ABT58" i="24"/>
  <c r="FA60" i="24"/>
  <c r="AAF59" i="24"/>
  <c r="NC59" i="24"/>
  <c r="ACX58" i="24"/>
  <c r="LN61" i="24"/>
  <c r="CW61" i="24"/>
  <c r="LT61" i="24" s="1"/>
  <c r="FZ61" i="24"/>
  <c r="FT61" i="24"/>
  <c r="FU61" i="24" s="1"/>
  <c r="AJZ61" i="24" s="1"/>
  <c r="AAE59" i="24"/>
  <c r="EX60" i="24"/>
  <c r="AAE60" i="24" s="1"/>
  <c r="ZJ59" i="24"/>
  <c r="CM60" i="24"/>
  <c r="ZJ60" i="24" s="1"/>
  <c r="AAM63" i="24"/>
  <c r="FV64" i="24"/>
  <c r="ZM65" i="24"/>
  <c r="CV66" i="24"/>
  <c r="ABQ63" i="24"/>
  <c r="JH64" i="24"/>
  <c r="ACF64" i="24"/>
  <c r="LA65" i="24"/>
  <c r="ABF65" i="24"/>
  <c r="IA66" i="24"/>
  <c r="ACK65" i="24"/>
  <c r="LP66" i="24"/>
  <c r="AAN64" i="24"/>
  <c r="FY65" i="24"/>
  <c r="AAI66" i="24"/>
  <c r="FJ67" i="24"/>
  <c r="ABV64" i="24"/>
  <c r="JW65" i="24"/>
  <c r="ACJ65" i="24"/>
  <c r="LM66" i="24"/>
  <c r="ZZ64" i="24"/>
  <c r="EI65" i="24"/>
  <c r="AAD65" i="24"/>
  <c r="EU66" i="24"/>
  <c r="ABH65" i="24"/>
  <c r="IG66" i="24"/>
  <c r="ABS64" i="24"/>
  <c r="JN65" i="24"/>
  <c r="AAO63" i="24"/>
  <c r="GB64" i="24"/>
  <c r="AAW65" i="24"/>
  <c r="GZ66" i="24"/>
  <c r="AAP64" i="24"/>
  <c r="GE65" i="24"/>
  <c r="ACP64" i="24"/>
  <c r="ME65" i="24"/>
  <c r="ABE65" i="24"/>
  <c r="HX66" i="24"/>
  <c r="ABZ65" i="24"/>
  <c r="KI66" i="24"/>
  <c r="ACM65" i="24"/>
  <c r="LV66" i="24"/>
  <c r="ABM65" i="24"/>
  <c r="IV66" i="24"/>
  <c r="ABR63" i="24"/>
  <c r="JK64" i="24"/>
  <c r="ACC61" i="24"/>
  <c r="KR62" i="24"/>
  <c r="ABD64" i="24"/>
  <c r="HU65" i="24"/>
  <c r="ABC66" i="24"/>
  <c r="HR67" i="24"/>
  <c r="AAJ66" i="24"/>
  <c r="FM67" i="24"/>
  <c r="ACG64" i="24"/>
  <c r="LD65" i="24"/>
  <c r="ACB65" i="24"/>
  <c r="KO66" i="24"/>
  <c r="ABK65" i="24"/>
  <c r="IP66" i="24"/>
  <c r="AAL65" i="24"/>
  <c r="FS66" i="24"/>
  <c r="ABG63" i="24"/>
  <c r="ID64" i="24"/>
  <c r="AAE65" i="24"/>
  <c r="EX66" i="24"/>
  <c r="ABA66" i="24"/>
  <c r="HL67" i="24"/>
  <c r="AAC65" i="24"/>
  <c r="ER66" i="24"/>
  <c r="ZG64" i="24"/>
  <c r="AAS65" i="24"/>
  <c r="GN66" i="24"/>
  <c r="ABT64" i="24"/>
  <c r="JQ65" i="24"/>
  <c r="AAY66" i="24"/>
  <c r="HF67" i="24"/>
  <c r="ABU63" i="24"/>
  <c r="JT64" i="24"/>
  <c r="ACA65" i="24"/>
  <c r="KL66" i="24"/>
  <c r="AJZ65" i="24"/>
  <c r="AJZ66" i="24"/>
  <c r="ABN65" i="24"/>
  <c r="IY66" i="24"/>
  <c r="ABB66" i="24"/>
  <c r="HO67" i="24"/>
  <c r="AAQ66" i="24"/>
  <c r="GH67" i="24"/>
  <c r="ZY65" i="24"/>
  <c r="EF66" i="24"/>
  <c r="AAF65" i="24"/>
  <c r="FA66" i="24"/>
  <c r="ADL66" i="24" s="1"/>
  <c r="ACY64" i="24"/>
  <c r="NF65" i="24"/>
  <c r="AKB65" i="24"/>
  <c r="AKB66" i="24"/>
  <c r="AAT66" i="24"/>
  <c r="GQ67" i="24"/>
  <c r="ZW65" i="24"/>
  <c r="DZ66" i="24"/>
  <c r="AAU66" i="24"/>
  <c r="GT67" i="24"/>
  <c r="ACH65" i="24"/>
  <c r="LG66" i="24"/>
  <c r="ACO65" i="24"/>
  <c r="MB66" i="24"/>
  <c r="AAR66" i="24"/>
  <c r="GK67" i="24"/>
  <c r="ACE65" i="24"/>
  <c r="KX66" i="24"/>
  <c r="ACD61" i="24"/>
  <c r="KU62" i="24"/>
  <c r="ACI65" i="24"/>
  <c r="LJ66" i="24"/>
  <c r="ABP63" i="24"/>
  <c r="JE64" i="24"/>
  <c r="AAK66" i="24"/>
  <c r="FP67" i="24"/>
  <c r="AAX66" i="24"/>
  <c r="HC67" i="24"/>
  <c r="AAZ64" i="24"/>
  <c r="HI65" i="24"/>
  <c r="AAH63" i="24"/>
  <c r="FG64" i="24"/>
  <c r="AAV65" i="24"/>
  <c r="GW66" i="24"/>
  <c r="FW66" i="24"/>
  <c r="FX66" i="24" s="1"/>
  <c r="GC66" i="24"/>
  <c r="AJB64" i="24"/>
  <c r="CY64" i="24" s="1"/>
  <c r="ZN64" i="24" s="1"/>
  <c r="CX65" i="24"/>
  <c r="ZD63" i="24"/>
  <c r="ZE62" i="24"/>
  <c r="DB64" i="24"/>
  <c r="ZO64" i="24" s="1"/>
  <c r="EC64" i="24"/>
  <c r="ZX64" i="24" s="1"/>
  <c r="ZE61" i="24"/>
  <c r="AHG61" i="24"/>
  <c r="AHG62" i="24"/>
  <c r="CS68" i="24"/>
  <c r="ZL68" i="24" s="1"/>
  <c r="DQ68" i="24"/>
  <c r="ZT68" i="24" s="1"/>
  <c r="DE68" i="24"/>
  <c r="CJ66" i="24"/>
  <c r="ZI66" i="24" s="1"/>
  <c r="AIT65" i="24"/>
  <c r="DW67" i="24"/>
  <c r="ZV67" i="24" s="1"/>
  <c r="DH69" i="24"/>
  <c r="ZQ69" i="24" s="1"/>
  <c r="DT69" i="24"/>
  <c r="ZU69" i="24" s="1"/>
  <c r="DK68" i="24"/>
  <c r="ZR68" i="24" s="1"/>
  <c r="CN67" i="24"/>
  <c r="LN67" i="24" s="1"/>
  <c r="AEY67" i="24" s="1"/>
  <c r="CW66" i="24"/>
  <c r="CO66" i="24"/>
  <c r="AIY66" i="24" s="1"/>
  <c r="CP66" i="24" s="1"/>
  <c r="ZK66" i="24" s="1"/>
  <c r="DN67" i="24"/>
  <c r="ZS67" i="24" s="1"/>
  <c r="CG68" i="24"/>
  <c r="ZH68" i="24" s="1"/>
  <c r="CM66" i="24"/>
  <c r="ZJ66" i="24" s="1"/>
  <c r="AMY68" i="24"/>
  <c r="AIH92" i="24"/>
  <c r="AF172" i="17" l="1" a="1"/>
  <c r="AF172" i="17" s="1"/>
  <c r="GD66" i="24"/>
  <c r="ADD66" i="24"/>
  <c r="LQ61" i="24"/>
  <c r="AEZ61" i="24" s="1"/>
  <c r="AEY61" i="24"/>
  <c r="AAF60" i="24"/>
  <c r="ADL60" i="24"/>
  <c r="GA61" i="24"/>
  <c r="AKB61" i="24" s="1"/>
  <c r="ADC61" i="24"/>
  <c r="LW61" i="24"/>
  <c r="AFB61" i="24" s="1"/>
  <c r="AFA61" i="24"/>
  <c r="UZ65" i="24"/>
  <c r="QP65" i="24"/>
  <c r="AGQ65" i="24" s="1"/>
  <c r="QG65" i="24"/>
  <c r="AGN65" i="24" s="1"/>
  <c r="QV65" i="24"/>
  <c r="AGS65" i="24" s="1"/>
  <c r="UK65" i="24"/>
  <c r="XN65" i="24"/>
  <c r="XT65" i="24"/>
  <c r="YL66" i="24"/>
  <c r="WP66" i="24"/>
  <c r="UB66" i="24"/>
  <c r="QD65" i="24"/>
  <c r="AGM65" i="24" s="1"/>
  <c r="QJ65" i="24"/>
  <c r="AGO65" i="24" s="1"/>
  <c r="VF65" i="24"/>
  <c r="QS65" i="24"/>
  <c r="AGR65" i="24" s="1"/>
  <c r="PR65" i="24"/>
  <c r="AGI65" i="24" s="1"/>
  <c r="QM65" i="24"/>
  <c r="AGP65" i="24" s="1"/>
  <c r="PU65" i="24"/>
  <c r="AGJ65" i="24" s="1"/>
  <c r="UT65" i="24"/>
  <c r="UB65" i="24"/>
  <c r="TJ65" i="24"/>
  <c r="RT65" i="24"/>
  <c r="RW65" i="24" s="1"/>
  <c r="RB65" i="24"/>
  <c r="AGU65" i="24" s="1"/>
  <c r="RQ65" i="24"/>
  <c r="UH65" i="24"/>
  <c r="VX65" i="24"/>
  <c r="TP65" i="24"/>
  <c r="SR65" i="24"/>
  <c r="TV65" i="24"/>
  <c r="XB65" i="24"/>
  <c r="RH65" i="24"/>
  <c r="AGW65" i="24" s="1"/>
  <c r="RN65" i="24"/>
  <c r="SX65" i="24"/>
  <c r="WP65" i="24"/>
  <c r="RK65" i="24"/>
  <c r="AGX65" i="24" s="1"/>
  <c r="RZ65" i="24"/>
  <c r="SC65" i="24" s="1"/>
  <c r="RE65" i="24"/>
  <c r="AGV65" i="24" s="1"/>
  <c r="TD65" i="24"/>
  <c r="SL65" i="24"/>
  <c r="LS60" i="24"/>
  <c r="ZG59" i="24"/>
  <c r="ZD59" i="24"/>
  <c r="AIB58" i="24" a="1"/>
  <c r="AIB58" i="24" s="1"/>
  <c r="AHZ58" i="24" a="1"/>
  <c r="AHZ58" i="24" s="1"/>
  <c r="AHX58" i="24" a="1"/>
  <c r="AHX58" i="24" s="1"/>
  <c r="AHY58" i="24" a="1"/>
  <c r="AHY58" i="24" s="1"/>
  <c r="AHW58" i="24" a="1"/>
  <c r="AHW58" i="24" s="1"/>
  <c r="AIA58" i="24" a="1"/>
  <c r="AIA58" i="24" s="1"/>
  <c r="JT60" i="24"/>
  <c r="ABU60" i="24" s="1"/>
  <c r="ABU59" i="24"/>
  <c r="ABR59" i="24"/>
  <c r="JK60" i="24"/>
  <c r="ABR60" i="24" s="1"/>
  <c r="ALZ59" i="24"/>
  <c r="LV59" i="24" s="1"/>
  <c r="ALZ60" i="24"/>
  <c r="NC60" i="24"/>
  <c r="ACX60" i="24" s="1"/>
  <c r="ACX59" i="24"/>
  <c r="JH60" i="24"/>
  <c r="ABQ60" i="24" s="1"/>
  <c r="ABQ59" i="24"/>
  <c r="ACK59" i="24"/>
  <c r="LP60" i="24"/>
  <c r="ACK60" i="24" s="1"/>
  <c r="JW60" i="24"/>
  <c r="ABV60" i="24" s="1"/>
  <c r="ABV59" i="24"/>
  <c r="MZ60" i="24"/>
  <c r="ACW60" i="24" s="1"/>
  <c r="ACW59" i="24"/>
  <c r="AHG57" i="24"/>
  <c r="JN60" i="24"/>
  <c r="ABS60" i="24" s="1"/>
  <c r="ABS59" i="24"/>
  <c r="ABT59" i="24"/>
  <c r="JQ60" i="24"/>
  <c r="ABT60" i="24" s="1"/>
  <c r="ZE58" i="24"/>
  <c r="ACM58" i="24"/>
  <c r="AAZ65" i="24"/>
  <c r="HI66" i="24"/>
  <c r="ACI66" i="24"/>
  <c r="LJ67" i="24"/>
  <c r="ACO66" i="24"/>
  <c r="MB67" i="24"/>
  <c r="AAT67" i="24"/>
  <c r="GQ68" i="24"/>
  <c r="AAF66" i="24"/>
  <c r="FA67" i="24"/>
  <c r="ADL67" i="24" s="1"/>
  <c r="ABN66" i="24"/>
  <c r="IY67" i="24"/>
  <c r="ABU64" i="24"/>
  <c r="JT65" i="24"/>
  <c r="ZG65" i="24"/>
  <c r="ABG64" i="24"/>
  <c r="ID65" i="24"/>
  <c r="ACG65" i="24"/>
  <c r="LD66" i="24"/>
  <c r="ACC62" i="24"/>
  <c r="KR63" i="24"/>
  <c r="ABZ66" i="24"/>
  <c r="KI67" i="24"/>
  <c r="AAW66" i="24"/>
  <c r="GZ67" i="24"/>
  <c r="AAD66" i="24"/>
  <c r="EU67" i="24"/>
  <c r="AAI67" i="24"/>
  <c r="FJ68" i="24"/>
  <c r="ACF65" i="24"/>
  <c r="LA66" i="24"/>
  <c r="AAX67" i="24"/>
  <c r="HC68" i="24"/>
  <c r="AAY67" i="24"/>
  <c r="HF68" i="24"/>
  <c r="AAC66" i="24"/>
  <c r="ER67" i="24"/>
  <c r="AAL66" i="24"/>
  <c r="FS67" i="24"/>
  <c r="AAJ67" i="24"/>
  <c r="FM68" i="24"/>
  <c r="ABR64" i="24"/>
  <c r="JK65" i="24"/>
  <c r="ABE66" i="24"/>
  <c r="HX67" i="24"/>
  <c r="AAO64" i="24"/>
  <c r="GB65" i="24"/>
  <c r="ZZ65" i="24"/>
  <c r="EI66" i="24"/>
  <c r="AAN65" i="24"/>
  <c r="FY66" i="24"/>
  <c r="ABQ64" i="24"/>
  <c r="JH65" i="24"/>
  <c r="ZY66" i="24"/>
  <c r="EF67" i="24"/>
  <c r="AKA66" i="24"/>
  <c r="AKA67" i="24"/>
  <c r="ACD62" i="24"/>
  <c r="KU63" i="24"/>
  <c r="AAV66" i="24"/>
  <c r="GW67" i="24"/>
  <c r="AAK67" i="24"/>
  <c r="FP68" i="24"/>
  <c r="ACE66" i="24"/>
  <c r="KX67" i="24"/>
  <c r="AAU67" i="24"/>
  <c r="GT68" i="24"/>
  <c r="AAQ67" i="24"/>
  <c r="GH68" i="24"/>
  <c r="ABT65" i="24"/>
  <c r="JQ66" i="24"/>
  <c r="ABA67" i="24"/>
  <c r="HL68" i="24"/>
  <c r="ABK66" i="24"/>
  <c r="IP67" i="24"/>
  <c r="ABC67" i="24"/>
  <c r="HR68" i="24"/>
  <c r="ABM66" i="24"/>
  <c r="IV67" i="24"/>
  <c r="ACP65" i="24"/>
  <c r="ME66" i="24"/>
  <c r="ABS65" i="24"/>
  <c r="JN66" i="24"/>
  <c r="ACJ66" i="24"/>
  <c r="LM67" i="24"/>
  <c r="ACK66" i="24"/>
  <c r="LP67" i="24"/>
  <c r="ZM66" i="24"/>
  <c r="CV67" i="24"/>
  <c r="AKC66" i="24"/>
  <c r="AKC67" i="24"/>
  <c r="AAH64" i="24"/>
  <c r="FG65" i="24"/>
  <c r="ABP64" i="24"/>
  <c r="JE65" i="24"/>
  <c r="AAR67" i="24"/>
  <c r="GK68" i="24"/>
  <c r="ZW66" i="24"/>
  <c r="DZ67" i="24"/>
  <c r="ACY65" i="24"/>
  <c r="NF66" i="24"/>
  <c r="ABB67" i="24"/>
  <c r="HO68" i="24"/>
  <c r="ACA66" i="24"/>
  <c r="KL67" i="24"/>
  <c r="AAS66" i="24"/>
  <c r="GN67" i="24"/>
  <c r="AAE66" i="24"/>
  <c r="EX67" i="24"/>
  <c r="ACB66" i="24"/>
  <c r="KO67" i="24"/>
  <c r="ABD65" i="24"/>
  <c r="HU66" i="24"/>
  <c r="ACM66" i="24"/>
  <c r="LV67" i="24"/>
  <c r="AAP65" i="24"/>
  <c r="GE66" i="24"/>
  <c r="ABH66" i="24"/>
  <c r="IG67" i="24"/>
  <c r="ABV65" i="24"/>
  <c r="JW66" i="24"/>
  <c r="ABF66" i="24"/>
  <c r="IA67" i="24"/>
  <c r="AAM64" i="24"/>
  <c r="FV65" i="24"/>
  <c r="ACH66" i="24"/>
  <c r="LG67" i="24"/>
  <c r="FT67" i="24"/>
  <c r="FU67" i="24" s="1"/>
  <c r="FZ67" i="24"/>
  <c r="AJB65" i="24"/>
  <c r="CY65" i="24" s="1"/>
  <c r="ZN65" i="24" s="1"/>
  <c r="CX66" i="24"/>
  <c r="ZD64" i="24"/>
  <c r="EC65" i="24"/>
  <c r="ZX65" i="24" s="1"/>
  <c r="DB65" i="24"/>
  <c r="ZO65" i="24" s="1"/>
  <c r="DK69" i="24"/>
  <c r="ZR69" i="24" s="1"/>
  <c r="DQ69" i="24"/>
  <c r="ZT69" i="24" s="1"/>
  <c r="CW67" i="24"/>
  <c r="LT67" i="24" s="1"/>
  <c r="AFA67" i="24" s="1"/>
  <c r="CO67" i="24"/>
  <c r="AIY67" i="24" s="1"/>
  <c r="CP67" i="24" s="1"/>
  <c r="ZK67" i="24" s="1"/>
  <c r="CN68" i="24"/>
  <c r="CJ67" i="24"/>
  <c r="ZI67" i="24" s="1"/>
  <c r="CG69" i="24"/>
  <c r="ZH69" i="24" s="1"/>
  <c r="DT70" i="24"/>
  <c r="ZU70" i="24" s="1"/>
  <c r="AHZ63" i="24" a="1"/>
  <c r="AHZ63" i="24" s="1"/>
  <c r="AIB63" i="24" a="1"/>
  <c r="AIB63" i="24" s="1"/>
  <c r="AIA63" i="24" a="1"/>
  <c r="AIA63" i="24" s="1"/>
  <c r="AHX63" i="24" a="1"/>
  <c r="AHX63" i="24" s="1"/>
  <c r="AHY63" i="24" a="1"/>
  <c r="AHY63" i="24" s="1"/>
  <c r="AHW63" i="24" a="1"/>
  <c r="AHW63" i="24" s="1"/>
  <c r="AHZ64" i="24" a="1"/>
  <c r="AHZ64" i="24" s="1"/>
  <c r="AHW64" i="24" a="1"/>
  <c r="AHW64" i="24" s="1"/>
  <c r="AIB64" i="24" a="1"/>
  <c r="AIB64" i="24" s="1"/>
  <c r="AHY64" i="24" a="1"/>
  <c r="AHY64" i="24" s="1"/>
  <c r="AIA64" i="24" a="1"/>
  <c r="AIA64" i="24" s="1"/>
  <c r="AHX64" i="24" a="1"/>
  <c r="AHX64" i="24" s="1"/>
  <c r="DH70" i="24"/>
  <c r="ZQ70" i="24" s="1"/>
  <c r="CM67" i="24"/>
  <c r="ZJ67" i="24" s="1"/>
  <c r="CS69" i="24"/>
  <c r="ZL69" i="24" s="1"/>
  <c r="DN68" i="24"/>
  <c r="ZS68" i="24" s="1"/>
  <c r="AIT66" i="24"/>
  <c r="DE69" i="24"/>
  <c r="DW68" i="24"/>
  <c r="ZV68" i="24" s="1"/>
  <c r="AMY69" i="24"/>
  <c r="AIH93" i="24"/>
  <c r="AIH94" i="24" s="1"/>
  <c r="AF173" i="17" l="1" a="1"/>
  <c r="AF173" i="17" s="1"/>
  <c r="GA67" i="24"/>
  <c r="ADC67" i="24"/>
  <c r="SL66" i="24"/>
  <c r="WV65" i="24"/>
  <c r="TV66" i="24"/>
  <c r="SX67" i="24"/>
  <c r="YL67" i="24"/>
  <c r="SF67" i="24"/>
  <c r="XH67" i="24"/>
  <c r="UZ66" i="24"/>
  <c r="QJ66" i="24"/>
  <c r="AGO66" i="24" s="1"/>
  <c r="PR66" i="24"/>
  <c r="AGI66" i="24" s="1"/>
  <c r="TD66" i="24"/>
  <c r="TJ66" i="24"/>
  <c r="QD66" i="24"/>
  <c r="AGM66" i="24" s="1"/>
  <c r="QS66" i="24"/>
  <c r="AGR66" i="24" s="1"/>
  <c r="SF66" i="24"/>
  <c r="TP66" i="24"/>
  <c r="SX66" i="24"/>
  <c r="VF66" i="24"/>
  <c r="QP66" i="24"/>
  <c r="AGQ66" i="24" s="1"/>
  <c r="PU66" i="24"/>
  <c r="AGJ66" i="24" s="1"/>
  <c r="QY66" i="24"/>
  <c r="AGT66" i="24" s="1"/>
  <c r="UH66" i="24"/>
  <c r="UK66" i="24" s="1"/>
  <c r="UT66" i="24"/>
  <c r="RH66" i="24"/>
  <c r="AGW66" i="24" s="1"/>
  <c r="RT66" i="24"/>
  <c r="RW66" i="24" s="1"/>
  <c r="RB66" i="24"/>
  <c r="AGU66" i="24" s="1"/>
  <c r="RZ66" i="24"/>
  <c r="SC66" i="24" s="1"/>
  <c r="QG66" i="24"/>
  <c r="AGN66" i="24" s="1"/>
  <c r="QM66" i="24"/>
  <c r="AGP66" i="24" s="1"/>
  <c r="QV66" i="24"/>
  <c r="AGS66" i="24" s="1"/>
  <c r="XB66" i="24"/>
  <c r="XH66" i="24"/>
  <c r="RK66" i="24"/>
  <c r="AGX66" i="24" s="1"/>
  <c r="RQ66" i="24"/>
  <c r="WD66" i="24"/>
  <c r="SR66" i="24"/>
  <c r="XN66" i="24"/>
  <c r="VX66" i="24"/>
  <c r="RN66" i="24"/>
  <c r="XT66" i="24"/>
  <c r="RE66" i="24"/>
  <c r="AGV66" i="24" s="1"/>
  <c r="AHG58" i="24"/>
  <c r="ZE59" i="24"/>
  <c r="ACM59" i="24"/>
  <c r="LV60" i="24"/>
  <c r="ACM60" i="24" s="1"/>
  <c r="ZG60" i="24"/>
  <c r="ZD60" i="24"/>
  <c r="AHY59" i="24" a="1"/>
  <c r="AHY59" i="24" s="1"/>
  <c r="AHZ59" i="24" a="1"/>
  <c r="AHZ59" i="24" s="1"/>
  <c r="AHW59" i="24" a="1"/>
  <c r="AHW59" i="24" s="1"/>
  <c r="AIA59" i="24" a="1"/>
  <c r="AIA59" i="24" s="1"/>
  <c r="AHX59" i="24" a="1"/>
  <c r="AHX59" i="24" s="1"/>
  <c r="AIB59" i="24" a="1"/>
  <c r="AIB59" i="24" s="1"/>
  <c r="ABF67" i="24"/>
  <c r="IA68" i="24"/>
  <c r="ACM67" i="24"/>
  <c r="LV68" i="24"/>
  <c r="AAS67" i="24"/>
  <c r="GN68" i="24"/>
  <c r="ZW67" i="24"/>
  <c r="DZ68" i="24"/>
  <c r="ACJ67" i="24"/>
  <c r="LM68" i="24"/>
  <c r="ABC68" i="24"/>
  <c r="HR69" i="24"/>
  <c r="AAQ68" i="24"/>
  <c r="GH69" i="24"/>
  <c r="AAV67" i="24"/>
  <c r="GW68" i="24"/>
  <c r="ZY67" i="24"/>
  <c r="EF68" i="24"/>
  <c r="AAO65" i="24"/>
  <c r="GB66" i="24"/>
  <c r="AAL67" i="24"/>
  <c r="FS68" i="24"/>
  <c r="ACF66" i="24"/>
  <c r="LA67" i="24"/>
  <c r="ABZ67" i="24"/>
  <c r="KI68" i="24"/>
  <c r="ZG66" i="24"/>
  <c r="AAT68" i="24"/>
  <c r="GQ69" i="24"/>
  <c r="AKB67" i="24"/>
  <c r="AKB68" i="24"/>
  <c r="ABV66" i="24"/>
  <c r="JW67" i="24"/>
  <c r="ABD66" i="24"/>
  <c r="HU67" i="24"/>
  <c r="ACA67" i="24"/>
  <c r="KL68" i="24"/>
  <c r="AAR68" i="24"/>
  <c r="GK69" i="24"/>
  <c r="ABS66" i="24"/>
  <c r="JN67" i="24"/>
  <c r="ABK67" i="24"/>
  <c r="IP68" i="24"/>
  <c r="AAU68" i="24"/>
  <c r="GT69" i="24"/>
  <c r="ACD63" i="24"/>
  <c r="KU64" i="24"/>
  <c r="ABQ65" i="24"/>
  <c r="JH66" i="24"/>
  <c r="ABE67" i="24"/>
  <c r="HX68" i="24"/>
  <c r="AAC67" i="24"/>
  <c r="ER68" i="24"/>
  <c r="AAI68" i="24"/>
  <c r="FJ69" i="24"/>
  <c r="ACC63" i="24"/>
  <c r="KR64" i="24"/>
  <c r="ABU65" i="24"/>
  <c r="JT66" i="24"/>
  <c r="ACO67" i="24"/>
  <c r="MB68" i="24"/>
  <c r="AJZ67" i="24"/>
  <c r="AJZ68" i="24"/>
  <c r="ACH67" i="24"/>
  <c r="LG68" i="24"/>
  <c r="ACB67" i="24"/>
  <c r="KO68" i="24"/>
  <c r="ABB68" i="24"/>
  <c r="HO69" i="24"/>
  <c r="ZM67" i="24"/>
  <c r="CV68" i="24"/>
  <c r="ACP66" i="24"/>
  <c r="ME67" i="24"/>
  <c r="ABA68" i="24"/>
  <c r="HL69" i="24"/>
  <c r="ACE67" i="24"/>
  <c r="KX68" i="24"/>
  <c r="AAN66" i="24"/>
  <c r="FY67" i="24"/>
  <c r="ABR65" i="24"/>
  <c r="JK66" i="24"/>
  <c r="AAY68" i="24"/>
  <c r="HF69" i="24"/>
  <c r="AAD67" i="24"/>
  <c r="EU68" i="24"/>
  <c r="ACG66" i="24"/>
  <c r="LD67" i="24"/>
  <c r="ABN67" i="24"/>
  <c r="IY68" i="24"/>
  <c r="ACI67" i="24"/>
  <c r="LJ68" i="24"/>
  <c r="ABH67" i="24"/>
  <c r="IG68" i="24"/>
  <c r="ABP65" i="24"/>
  <c r="JE66" i="24"/>
  <c r="AAM65" i="24"/>
  <c r="FV66" i="24"/>
  <c r="AAP66" i="24"/>
  <c r="GE67" i="24"/>
  <c r="AAE67" i="24"/>
  <c r="EX68" i="24"/>
  <c r="ACY66" i="24"/>
  <c r="NF67" i="24"/>
  <c r="AAH65" i="24"/>
  <c r="FG66" i="24"/>
  <c r="ACK67" i="24"/>
  <c r="LP68" i="24"/>
  <c r="ABM67" i="24"/>
  <c r="IV68" i="24"/>
  <c r="ABT66" i="24"/>
  <c r="JQ67" i="24"/>
  <c r="AAK68" i="24"/>
  <c r="FP69" i="24"/>
  <c r="ZZ66" i="24"/>
  <c r="EI67" i="24"/>
  <c r="AAJ68" i="24"/>
  <c r="FM69" i="24"/>
  <c r="AAX68" i="24"/>
  <c r="HC69" i="24"/>
  <c r="AAW67" i="24"/>
  <c r="GZ68" i="24"/>
  <c r="ABG65" i="24"/>
  <c r="ID66" i="24"/>
  <c r="AAF67" i="24"/>
  <c r="FA68" i="24"/>
  <c r="ADL68" i="24" s="1"/>
  <c r="AAZ66" i="24"/>
  <c r="HI67" i="24"/>
  <c r="FW68" i="24"/>
  <c r="FX68" i="24" s="1"/>
  <c r="GC68" i="24"/>
  <c r="AJB66" i="24"/>
  <c r="CY66" i="24" s="1"/>
  <c r="ZN66" i="24" s="1"/>
  <c r="CX67" i="24"/>
  <c r="ZD65" i="24"/>
  <c r="ZE63" i="24"/>
  <c r="ZE64" i="24"/>
  <c r="DB66" i="24"/>
  <c r="ZO66" i="24" s="1"/>
  <c r="EC66" i="24"/>
  <c r="ZX66" i="24" s="1"/>
  <c r="AHG64" i="24"/>
  <c r="AHG63" i="24"/>
  <c r="CS70" i="24"/>
  <c r="ZL70" i="24" s="1"/>
  <c r="DT71" i="24"/>
  <c r="ZU71" i="24" s="1"/>
  <c r="DQ70" i="24"/>
  <c r="ZT70" i="24" s="1"/>
  <c r="AIT67" i="24"/>
  <c r="CJ68" i="24"/>
  <c r="ZI68" i="24" s="1"/>
  <c r="DW69" i="24"/>
  <c r="ZV69" i="24" s="1"/>
  <c r="CG70" i="24"/>
  <c r="ZH70" i="24" s="1"/>
  <c r="CW68" i="24"/>
  <c r="CO68" i="24"/>
  <c r="AIY68" i="24" s="1"/>
  <c r="CP68" i="24" s="1"/>
  <c r="ZK68" i="24" s="1"/>
  <c r="CN69" i="24"/>
  <c r="LN69" i="24" s="1"/>
  <c r="AEY69" i="24" s="1"/>
  <c r="DK70" i="24"/>
  <c r="ZR70" i="24" s="1"/>
  <c r="DE70" i="24"/>
  <c r="DN69" i="24"/>
  <c r="ZS69" i="24" s="1"/>
  <c r="DH71" i="24"/>
  <c r="ZQ71" i="24" s="1"/>
  <c r="CM68" i="24"/>
  <c r="ZJ68" i="24" s="1"/>
  <c r="AIB65" i="24" a="1"/>
  <c r="AIB65" i="24" s="1"/>
  <c r="AHZ65" i="24" a="1"/>
  <c r="AHZ65" i="24" s="1"/>
  <c r="AHW65" i="24" a="1"/>
  <c r="AHW65" i="24" s="1"/>
  <c r="AIA65" i="24" a="1"/>
  <c r="AIA65" i="24" s="1"/>
  <c r="AHX65" i="24" a="1"/>
  <c r="AHX65" i="24" s="1"/>
  <c r="AHY65" i="24" a="1"/>
  <c r="AHY65" i="24" s="1"/>
  <c r="AIH95" i="24"/>
  <c r="AMY70" i="24"/>
  <c r="AF174" i="17" l="1" a="1"/>
  <c r="AF174" i="17" s="1"/>
  <c r="GD68" i="24"/>
  <c r="ADD68" i="24"/>
  <c r="QM67" i="24"/>
  <c r="AGP67" i="24" s="1"/>
  <c r="PU67" i="24"/>
  <c r="AGJ67" i="24" s="1"/>
  <c r="WD67" i="24"/>
  <c r="UB67" i="24"/>
  <c r="TJ67" i="24"/>
  <c r="RZ67" i="24"/>
  <c r="SC67" i="24" s="1"/>
  <c r="RB67" i="24"/>
  <c r="AGU67" i="24" s="1"/>
  <c r="RQ67" i="24"/>
  <c r="XT67" i="24"/>
  <c r="QS67" i="24"/>
  <c r="AGR67" i="24" s="1"/>
  <c r="PR67" i="24"/>
  <c r="AGI67" i="24" s="1"/>
  <c r="UT67" i="24"/>
  <c r="QY67" i="24"/>
  <c r="AGT67" i="24" s="1"/>
  <c r="VX67" i="24"/>
  <c r="UH67" i="24"/>
  <c r="UK67" i="24" s="1"/>
  <c r="TP67" i="24"/>
  <c r="SR67" i="24"/>
  <c r="TV67" i="24"/>
  <c r="WV67" i="24"/>
  <c r="RT67" i="24"/>
  <c r="RW67" i="24" s="1"/>
  <c r="RK67" i="24"/>
  <c r="AGX67" i="24" s="1"/>
  <c r="RE67" i="24"/>
  <c r="AGV67" i="24" s="1"/>
  <c r="WV66" i="24"/>
  <c r="WP67" i="24"/>
  <c r="XB67" i="24"/>
  <c r="RH67" i="24"/>
  <c r="AGW67" i="24" s="1"/>
  <c r="RN67" i="24"/>
  <c r="TD67" i="24"/>
  <c r="SL67" i="24"/>
  <c r="UZ67" i="24"/>
  <c r="QG67" i="24"/>
  <c r="AGN67" i="24" s="1"/>
  <c r="QP67" i="24"/>
  <c r="AGQ67" i="24" s="1"/>
  <c r="YL68" i="24"/>
  <c r="UB68" i="24"/>
  <c r="QV67" i="24"/>
  <c r="AGS67" i="24" s="1"/>
  <c r="XN67" i="24"/>
  <c r="QD67" i="24"/>
  <c r="AGM67" i="24" s="1"/>
  <c r="QJ67" i="24"/>
  <c r="AGO67" i="24" s="1"/>
  <c r="VF67" i="24"/>
  <c r="ZE60" i="24"/>
  <c r="AHZ60" i="24" a="1"/>
  <c r="AHZ60" i="24" s="1"/>
  <c r="AHW60" i="24" a="1"/>
  <c r="AHW60" i="24" s="1"/>
  <c r="AIB60" i="24" a="1"/>
  <c r="AIB60" i="24" s="1"/>
  <c r="AIA60" i="24" a="1"/>
  <c r="AIA60" i="24" s="1"/>
  <c r="AHY60" i="24" a="1"/>
  <c r="AHY60" i="24" s="1"/>
  <c r="AHX60" i="24" a="1"/>
  <c r="AHX60" i="24" s="1"/>
  <c r="AHG59" i="24"/>
  <c r="ABG66" i="24"/>
  <c r="ID67" i="24"/>
  <c r="ZZ67" i="24"/>
  <c r="EI68" i="24"/>
  <c r="ACK68" i="24"/>
  <c r="LP69" i="24"/>
  <c r="AAP67" i="24"/>
  <c r="ACI68" i="24"/>
  <c r="LJ69" i="24"/>
  <c r="AAY69" i="24"/>
  <c r="HF70" i="24"/>
  <c r="ABA69" i="24"/>
  <c r="HL70" i="24"/>
  <c r="ACB68" i="24"/>
  <c r="KO69" i="24"/>
  <c r="ACO68" i="24"/>
  <c r="MB69" i="24"/>
  <c r="AAC68" i="24"/>
  <c r="ER69" i="24"/>
  <c r="AAU69" i="24"/>
  <c r="GT70" i="24"/>
  <c r="ACA68" i="24"/>
  <c r="KL69" i="24"/>
  <c r="ACF67" i="24"/>
  <c r="LA68" i="24"/>
  <c r="AAV68" i="24"/>
  <c r="GW69" i="24"/>
  <c r="ZW68" i="24"/>
  <c r="DZ69" i="24"/>
  <c r="AKC68" i="24"/>
  <c r="GE68" i="24" s="1"/>
  <c r="AKC69" i="24"/>
  <c r="AAW68" i="24"/>
  <c r="GZ69" i="24"/>
  <c r="AAK69" i="24"/>
  <c r="FP70" i="24"/>
  <c r="AAH66" i="24"/>
  <c r="FG67" i="24"/>
  <c r="AAM66" i="24"/>
  <c r="FV67" i="24"/>
  <c r="ABN68" i="24"/>
  <c r="IY69" i="24"/>
  <c r="ABR66" i="24"/>
  <c r="JK67" i="24"/>
  <c r="ACP67" i="24"/>
  <c r="ME68" i="24"/>
  <c r="ACH68" i="24"/>
  <c r="LG69" i="24"/>
  <c r="ABU66" i="24"/>
  <c r="JT67" i="24"/>
  <c r="ABE68" i="24"/>
  <c r="HX69" i="24"/>
  <c r="ABK68" i="24"/>
  <c r="IP69" i="24"/>
  <c r="ABD67" i="24"/>
  <c r="HU68" i="24"/>
  <c r="AAT69" i="24"/>
  <c r="GQ70" i="24"/>
  <c r="AAL68" i="24"/>
  <c r="FS69" i="24"/>
  <c r="AAQ69" i="24"/>
  <c r="GH70" i="24"/>
  <c r="AAS68" i="24"/>
  <c r="GN69" i="24"/>
  <c r="AKA68" i="24"/>
  <c r="AKA69" i="24"/>
  <c r="AAZ67" i="24"/>
  <c r="HI68" i="24"/>
  <c r="AAX69" i="24"/>
  <c r="HC70" i="24"/>
  <c r="ABT67" i="24"/>
  <c r="JQ68" i="24"/>
  <c r="ACY67" i="24"/>
  <c r="NF68" i="24"/>
  <c r="ABP66" i="24"/>
  <c r="JE67" i="24"/>
  <c r="ACG67" i="24"/>
  <c r="LD68" i="24"/>
  <c r="AAN67" i="24"/>
  <c r="FY68" i="24"/>
  <c r="ZM68" i="24"/>
  <c r="CV69" i="24"/>
  <c r="ACC64" i="24"/>
  <c r="KR65" i="24"/>
  <c r="ABQ66" i="24"/>
  <c r="JH67" i="24"/>
  <c r="ABS67" i="24"/>
  <c r="JN68" i="24"/>
  <c r="ABV67" i="24"/>
  <c r="JW68" i="24"/>
  <c r="ZG67" i="24"/>
  <c r="AAO66" i="24"/>
  <c r="GB67" i="24"/>
  <c r="ABC69" i="24"/>
  <c r="HR70" i="24"/>
  <c r="ACM68" i="24"/>
  <c r="LV69" i="24"/>
  <c r="AAF68" i="24"/>
  <c r="FA69" i="24"/>
  <c r="ADL69" i="24" s="1"/>
  <c r="AAJ69" i="24"/>
  <c r="FM70" i="24"/>
  <c r="ABM68" i="24"/>
  <c r="IV69" i="24"/>
  <c r="AAE68" i="24"/>
  <c r="EX69" i="24"/>
  <c r="ABH68" i="24"/>
  <c r="IG69" i="24"/>
  <c r="AAD68" i="24"/>
  <c r="EU69" i="24"/>
  <c r="ACE68" i="24"/>
  <c r="KX69" i="24"/>
  <c r="ABB69" i="24"/>
  <c r="HO70" i="24"/>
  <c r="AAI69" i="24"/>
  <c r="FJ70" i="24"/>
  <c r="ACD64" i="24"/>
  <c r="KU65" i="24"/>
  <c r="AAR69" i="24"/>
  <c r="GK70" i="24"/>
  <c r="ABZ68" i="24"/>
  <c r="KI69" i="24"/>
  <c r="ZY68" i="24"/>
  <c r="EF69" i="24"/>
  <c r="ACJ68" i="24"/>
  <c r="LM69" i="24"/>
  <c r="ABF68" i="24"/>
  <c r="IA69" i="24"/>
  <c r="FT69" i="24"/>
  <c r="FU69" i="24" s="1"/>
  <c r="FZ69" i="24"/>
  <c r="AJB67" i="24"/>
  <c r="CY67" i="24" s="1"/>
  <c r="ZN67" i="24" s="1"/>
  <c r="CX68" i="24"/>
  <c r="ZD66" i="24"/>
  <c r="EC67" i="24"/>
  <c r="ZX67" i="24" s="1"/>
  <c r="DB67" i="24"/>
  <c r="ZO67" i="24" s="1"/>
  <c r="AHG65" i="24"/>
  <c r="DN70" i="24"/>
  <c r="ZS70" i="24" s="1"/>
  <c r="CN70" i="24"/>
  <c r="CW69" i="24"/>
  <c r="LT69" i="24" s="1"/>
  <c r="AFA69" i="24" s="1"/>
  <c r="CO69" i="24"/>
  <c r="AIY69" i="24" s="1"/>
  <c r="CP69" i="24" s="1"/>
  <c r="ZK69" i="24" s="1"/>
  <c r="AIT68" i="24"/>
  <c r="DT72" i="24"/>
  <c r="ZU72" i="24" s="1"/>
  <c r="CG71" i="24"/>
  <c r="ZH71" i="24" s="1"/>
  <c r="CS71" i="24"/>
  <c r="ZL71" i="24" s="1"/>
  <c r="CJ69" i="24"/>
  <c r="ZI69" i="24" s="1"/>
  <c r="DQ71" i="24"/>
  <c r="ZT71" i="24" s="1"/>
  <c r="AIB66" i="24" a="1"/>
  <c r="AIB66" i="24" s="1"/>
  <c r="AHY66" i="24" a="1"/>
  <c r="AHY66" i="24" s="1"/>
  <c r="AHX66" i="24" a="1"/>
  <c r="AHX66" i="24" s="1"/>
  <c r="AIA66" i="24" a="1"/>
  <c r="AIA66" i="24" s="1"/>
  <c r="AHZ66" i="24" a="1"/>
  <c r="AHZ66" i="24" s="1"/>
  <c r="AHW66" i="24" a="1"/>
  <c r="AHW66" i="24" s="1"/>
  <c r="DH72" i="24"/>
  <c r="ZQ72" i="24" s="1"/>
  <c r="DE71" i="24"/>
  <c r="DK71" i="24"/>
  <c r="ZR71" i="24" s="1"/>
  <c r="CV73" i="24"/>
  <c r="ZM73" i="24" s="1"/>
  <c r="CM69" i="24"/>
  <c r="ZJ69" i="24" s="1"/>
  <c r="DW70" i="24"/>
  <c r="ZV70" i="24" s="1"/>
  <c r="AIH96" i="24"/>
  <c r="AMY71" i="24"/>
  <c r="AF175" i="17" l="1" a="1"/>
  <c r="AF175" i="17" s="1"/>
  <c r="GA69" i="24"/>
  <c r="ADC69" i="24"/>
  <c r="YL69" i="24"/>
  <c r="SF69" i="24"/>
  <c r="XH69" i="24"/>
  <c r="UZ68" i="24"/>
  <c r="QJ68" i="24"/>
  <c r="AGO68" i="24" s="1"/>
  <c r="PR68" i="24"/>
  <c r="AGI68" i="24" s="1"/>
  <c r="UT68" i="24"/>
  <c r="SF68" i="24"/>
  <c r="TP68" i="24"/>
  <c r="SX68" i="24"/>
  <c r="TD68" i="24"/>
  <c r="TJ68" i="24"/>
  <c r="QD68" i="24"/>
  <c r="AGM68" i="24" s="1"/>
  <c r="QS68" i="24"/>
  <c r="AGR68" i="24" s="1"/>
  <c r="RH68" i="24"/>
  <c r="AGW68" i="24" s="1"/>
  <c r="RB68" i="24"/>
  <c r="AGU68" i="24" s="1"/>
  <c r="VF68" i="24"/>
  <c r="QP68" i="24"/>
  <c r="AGQ68" i="24" s="1"/>
  <c r="PU68" i="24"/>
  <c r="AGJ68" i="24" s="1"/>
  <c r="QY68" i="24"/>
  <c r="AGT68" i="24" s="1"/>
  <c r="XT68" i="24"/>
  <c r="UK68" i="24"/>
  <c r="QG68" i="24"/>
  <c r="AGN68" i="24" s="1"/>
  <c r="QM68" i="24"/>
  <c r="AGP68" i="24" s="1"/>
  <c r="VX68" i="24"/>
  <c r="QV68" i="24"/>
  <c r="AGS68" i="24" s="1"/>
  <c r="XB68" i="24"/>
  <c r="XH68" i="24"/>
  <c r="RK68" i="24"/>
  <c r="AGX68" i="24" s="1"/>
  <c r="RQ68" i="24"/>
  <c r="WD68" i="24"/>
  <c r="SR68" i="24"/>
  <c r="XN68" i="24"/>
  <c r="UH68" i="24"/>
  <c r="RN68" i="24"/>
  <c r="RE68" i="24"/>
  <c r="AGV68" i="24" s="1"/>
  <c r="RT68" i="24"/>
  <c r="RW68" i="24" s="1"/>
  <c r="RZ68" i="24"/>
  <c r="SC68" i="24" s="1"/>
  <c r="WP68" i="24"/>
  <c r="SL68" i="24"/>
  <c r="TV68" i="24"/>
  <c r="AHG60" i="24"/>
  <c r="AAP68" i="24"/>
  <c r="GE69" i="24"/>
  <c r="ACJ69" i="24"/>
  <c r="LM70" i="24"/>
  <c r="ACD65" i="24"/>
  <c r="KU66" i="24"/>
  <c r="AAD69" i="24"/>
  <c r="EU70" i="24"/>
  <c r="AAJ70" i="24"/>
  <c r="FM71" i="24"/>
  <c r="AAO67" i="24"/>
  <c r="GB68" i="24"/>
  <c r="ABQ67" i="24"/>
  <c r="JH68" i="24"/>
  <c r="ACG68" i="24"/>
  <c r="LD69" i="24"/>
  <c r="AAX70" i="24"/>
  <c r="HC71" i="24"/>
  <c r="ACA69" i="24"/>
  <c r="KL70" i="24"/>
  <c r="ACB69" i="24"/>
  <c r="KO70" i="24"/>
  <c r="AAQ70" i="24"/>
  <c r="GH71" i="24"/>
  <c r="ABK69" i="24"/>
  <c r="IP70" i="24"/>
  <c r="ACP68" i="24"/>
  <c r="ME69" i="24"/>
  <c r="AAH67" i="24"/>
  <c r="FG68" i="24"/>
  <c r="ZY69" i="24"/>
  <c r="EF70" i="24"/>
  <c r="AAI70" i="24"/>
  <c r="FJ71" i="24"/>
  <c r="ABH69" i="24"/>
  <c r="IG70" i="24"/>
  <c r="AAF69" i="24"/>
  <c r="FA70" i="24"/>
  <c r="ADL70" i="24" s="1"/>
  <c r="ZG68" i="24"/>
  <c r="ACC65" i="24"/>
  <c r="KR66" i="24"/>
  <c r="ABP67" i="24"/>
  <c r="JE68" i="24"/>
  <c r="AAZ68" i="24"/>
  <c r="HI69" i="24"/>
  <c r="ZW69" i="24"/>
  <c r="DZ70" i="24"/>
  <c r="AAU70" i="24"/>
  <c r="GT71" i="24"/>
  <c r="ABA70" i="24"/>
  <c r="HL71" i="24"/>
  <c r="ACK69" i="24"/>
  <c r="LP70" i="24"/>
  <c r="AAL69" i="24"/>
  <c r="FS70" i="24"/>
  <c r="ABE69" i="24"/>
  <c r="HX70" i="24"/>
  <c r="ABR67" i="24"/>
  <c r="JK68" i="24"/>
  <c r="AAK70" i="24"/>
  <c r="FP71" i="24"/>
  <c r="ABZ69" i="24"/>
  <c r="KI70" i="24"/>
  <c r="ABB70" i="24"/>
  <c r="HO71" i="24"/>
  <c r="AAE69" i="24"/>
  <c r="EX70" i="24"/>
  <c r="ACM69" i="24"/>
  <c r="LV70" i="24"/>
  <c r="ABV68" i="24"/>
  <c r="JW69" i="24"/>
  <c r="ZM69" i="24"/>
  <c r="CV70" i="24"/>
  <c r="ACY68" i="24"/>
  <c r="NF69" i="24"/>
  <c r="AAV69" i="24"/>
  <c r="GW70" i="24"/>
  <c r="AAC69" i="24"/>
  <c r="ER70" i="24"/>
  <c r="AAY70" i="24"/>
  <c r="HF71" i="24"/>
  <c r="ZZ68" i="24"/>
  <c r="EI69" i="24"/>
  <c r="AJZ69" i="24"/>
  <c r="AJZ70" i="24"/>
  <c r="AAT70" i="24"/>
  <c r="GQ71" i="24"/>
  <c r="ABU67" i="24"/>
  <c r="JT68" i="24"/>
  <c r="ABN69" i="24"/>
  <c r="IY70" i="24"/>
  <c r="AAW69" i="24"/>
  <c r="GZ70" i="24"/>
  <c r="AKB69" i="24"/>
  <c r="AKB70" i="24"/>
  <c r="ABF69" i="24"/>
  <c r="IA70" i="24"/>
  <c r="AAR70" i="24"/>
  <c r="GK71" i="24"/>
  <c r="ACE69" i="24"/>
  <c r="KX70" i="24"/>
  <c r="ABM69" i="24"/>
  <c r="IV70" i="24"/>
  <c r="ABC70" i="24"/>
  <c r="HR71" i="24"/>
  <c r="ABS68" i="24"/>
  <c r="JN69" i="24"/>
  <c r="AAN68" i="24"/>
  <c r="FY69" i="24"/>
  <c r="ABT68" i="24"/>
  <c r="JQ69" i="24"/>
  <c r="ACF68" i="24"/>
  <c r="LA69" i="24"/>
  <c r="ACO69" i="24"/>
  <c r="MB70" i="24"/>
  <c r="ACI69" i="24"/>
  <c r="LJ70" i="24"/>
  <c r="ABG67" i="24"/>
  <c r="ID68" i="24"/>
  <c r="AAS69" i="24"/>
  <c r="GN70" i="24"/>
  <c r="ABD68" i="24"/>
  <c r="HU69" i="24"/>
  <c r="ACH69" i="24"/>
  <c r="LG70" i="24"/>
  <c r="AAM67" i="24"/>
  <c r="FV68" i="24"/>
  <c r="GC70" i="24"/>
  <c r="FW70" i="24"/>
  <c r="FX70" i="24" s="1"/>
  <c r="AJB68" i="24"/>
  <c r="CY68" i="24" s="1"/>
  <c r="ZN68" i="24" s="1"/>
  <c r="CX69" i="24"/>
  <c r="ZD67" i="24"/>
  <c r="ZE66" i="24"/>
  <c r="DB68" i="24"/>
  <c r="ZO68" i="24" s="1"/>
  <c r="ZE65" i="24"/>
  <c r="EC68" i="24"/>
  <c r="ZX68" i="24" s="1"/>
  <c r="DQ72" i="24"/>
  <c r="ZT72" i="24" s="1"/>
  <c r="AIT69" i="24"/>
  <c r="CO70" i="24"/>
  <c r="AIY70" i="24" s="1"/>
  <c r="CP70" i="24" s="1"/>
  <c r="ZK70" i="24" s="1"/>
  <c r="CW70" i="24"/>
  <c r="CN71" i="24"/>
  <c r="LN71" i="24" s="1"/>
  <c r="AEY71" i="24" s="1"/>
  <c r="DH73" i="24"/>
  <c r="ZQ73" i="24" s="1"/>
  <c r="DE72" i="24"/>
  <c r="DZ73" i="24"/>
  <c r="ZW73" i="24" s="1"/>
  <c r="DN71" i="24"/>
  <c r="ZS71" i="24" s="1"/>
  <c r="CJ70" i="24"/>
  <c r="ZI70" i="24" s="1"/>
  <c r="CS72" i="24"/>
  <c r="ZL72" i="24" s="1"/>
  <c r="AHG66" i="24"/>
  <c r="DW71" i="24"/>
  <c r="ZV71" i="24" s="1"/>
  <c r="CM70" i="24"/>
  <c r="ZJ70" i="24" s="1"/>
  <c r="DT73" i="24"/>
  <c r="ZU73" i="24" s="1"/>
  <c r="CV74" i="24"/>
  <c r="ZM74" i="24" s="1"/>
  <c r="CG72" i="24"/>
  <c r="ZH72" i="24" s="1"/>
  <c r="DK72" i="24"/>
  <c r="ZR72" i="24" s="1"/>
  <c r="AMY72" i="24"/>
  <c r="AIH97" i="24"/>
  <c r="AF176" i="17" l="1" a="1"/>
  <c r="AF176" i="17" s="1"/>
  <c r="GD70" i="24"/>
  <c r="ADD70" i="24"/>
  <c r="QV69" i="24"/>
  <c r="AGS69" i="24" s="1"/>
  <c r="UT69" i="24"/>
  <c r="UK69" i="24"/>
  <c r="XN69" i="24"/>
  <c r="UH69" i="24"/>
  <c r="XT69" i="24"/>
  <c r="QD69" i="24"/>
  <c r="AGM69" i="24" s="1"/>
  <c r="QJ69" i="24"/>
  <c r="AGO69" i="24" s="1"/>
  <c r="VF69" i="24"/>
  <c r="QM69" i="24"/>
  <c r="AGP69" i="24" s="1"/>
  <c r="PU69" i="24"/>
  <c r="AGJ69" i="24" s="1"/>
  <c r="WD69" i="24"/>
  <c r="UB69" i="24"/>
  <c r="TJ69" i="24"/>
  <c r="RT69" i="24"/>
  <c r="RW69" i="24" s="1"/>
  <c r="RZ69" i="24"/>
  <c r="SC69" i="24" s="1"/>
  <c r="RB69" i="24"/>
  <c r="AGU69" i="24" s="1"/>
  <c r="RQ69" i="24"/>
  <c r="SX69" i="24"/>
  <c r="WV68" i="24"/>
  <c r="QY69" i="24"/>
  <c r="AGT69" i="24" s="1"/>
  <c r="VX69" i="24"/>
  <c r="RK69" i="24"/>
  <c r="AGX69" i="24" s="1"/>
  <c r="RE69" i="24"/>
  <c r="AGV69" i="24" s="1"/>
  <c r="YL70" i="24"/>
  <c r="QY70" i="24"/>
  <c r="AGT70" i="24" s="1"/>
  <c r="WV70" i="24"/>
  <c r="SR70" i="24"/>
  <c r="WD70" i="24"/>
  <c r="UB70" i="24"/>
  <c r="TP69" i="24"/>
  <c r="SR69" i="24"/>
  <c r="TV69" i="24"/>
  <c r="WP69" i="24"/>
  <c r="XB69" i="24"/>
  <c r="RH69" i="24"/>
  <c r="AGW69" i="24" s="1"/>
  <c r="RN69" i="24"/>
  <c r="TD69" i="24"/>
  <c r="SL69" i="24"/>
  <c r="QS69" i="24"/>
  <c r="AGR69" i="24" s="1"/>
  <c r="PR69" i="24"/>
  <c r="AGI69" i="24" s="1"/>
  <c r="UZ69" i="24"/>
  <c r="QP69" i="24"/>
  <c r="AGQ69" i="24" s="1"/>
  <c r="QG69" i="24"/>
  <c r="AGN69" i="24" s="1"/>
  <c r="ACI70" i="24"/>
  <c r="LJ71" i="24"/>
  <c r="AAN69" i="24"/>
  <c r="ACE70" i="24"/>
  <c r="KX71" i="24"/>
  <c r="AAC70" i="24"/>
  <c r="ER71" i="24"/>
  <c r="ABV69" i="24"/>
  <c r="JW70" i="24"/>
  <c r="ABZ70" i="24"/>
  <c r="KI71" i="24"/>
  <c r="AAL70" i="24"/>
  <c r="FS71" i="24"/>
  <c r="ZW70" i="24"/>
  <c r="DZ71" i="24"/>
  <c r="ZG69" i="24"/>
  <c r="ZY70" i="24"/>
  <c r="EF71" i="24"/>
  <c r="AAQ71" i="24"/>
  <c r="GH72" i="24"/>
  <c r="AAQ72" i="24" s="1"/>
  <c r="ACG69" i="24"/>
  <c r="LD70" i="24"/>
  <c r="AAD70" i="24"/>
  <c r="EU71" i="24"/>
  <c r="AAW70" i="24"/>
  <c r="GZ71" i="24"/>
  <c r="ACH70" i="24"/>
  <c r="LG71" i="24"/>
  <c r="ABD69" i="24"/>
  <c r="HU70" i="24"/>
  <c r="ACO70" i="24"/>
  <c r="MB71" i="24"/>
  <c r="ABS69" i="24"/>
  <c r="JN70" i="24"/>
  <c r="AAR71" i="24"/>
  <c r="GK72" i="24"/>
  <c r="AAR72" i="24" s="1"/>
  <c r="AAV70" i="24"/>
  <c r="GW71" i="24"/>
  <c r="ACM70" i="24"/>
  <c r="LV71" i="24"/>
  <c r="AAK71" i="24"/>
  <c r="FP72" i="24"/>
  <c r="AAK72" i="24" s="1"/>
  <c r="ACK70" i="24"/>
  <c r="LP71" i="24"/>
  <c r="AAZ69" i="24"/>
  <c r="HI70" i="24"/>
  <c r="AAF70" i="24"/>
  <c r="FA71" i="24"/>
  <c r="ADL71" i="24" s="1"/>
  <c r="AAH68" i="24"/>
  <c r="FG69" i="24"/>
  <c r="ACB70" i="24"/>
  <c r="KO71" i="24"/>
  <c r="ABQ68" i="24"/>
  <c r="JH69" i="24"/>
  <c r="ACD66" i="24"/>
  <c r="KU67" i="24"/>
  <c r="ABN70" i="24"/>
  <c r="IY71" i="24"/>
  <c r="AAS70" i="24"/>
  <c r="GN71" i="24"/>
  <c r="ABC71" i="24"/>
  <c r="HR72" i="24"/>
  <c r="ABC72" i="24" s="1"/>
  <c r="ABF70" i="24"/>
  <c r="IA71" i="24"/>
  <c r="ZZ69" i="24"/>
  <c r="EI70" i="24"/>
  <c r="ACY69" i="24"/>
  <c r="NF70" i="24"/>
  <c r="AAE70" i="24"/>
  <c r="EX71" i="24"/>
  <c r="ABR68" i="24"/>
  <c r="JK69" i="24"/>
  <c r="ABA71" i="24"/>
  <c r="HL72" i="24"/>
  <c r="ABA72" i="24" s="1"/>
  <c r="ABP68" i="24"/>
  <c r="JE69" i="24"/>
  <c r="ABH70" i="24"/>
  <c r="IG71" i="24"/>
  <c r="ACP69" i="24"/>
  <c r="ME70" i="24"/>
  <c r="ACA70" i="24"/>
  <c r="KL71" i="24"/>
  <c r="AAO68" i="24"/>
  <c r="GB69" i="24"/>
  <c r="ACJ70" i="24"/>
  <c r="LM71" i="24"/>
  <c r="AKA70" i="24"/>
  <c r="FY70" i="24" s="1"/>
  <c r="AKA71" i="24"/>
  <c r="ACF69" i="24"/>
  <c r="LA70" i="24"/>
  <c r="AKC70" i="24"/>
  <c r="AKC71" i="24"/>
  <c r="ABU68" i="24"/>
  <c r="JT69" i="24"/>
  <c r="AAM68" i="24"/>
  <c r="FV69" i="24"/>
  <c r="ABG68" i="24"/>
  <c r="ID69" i="24"/>
  <c r="ABT69" i="24"/>
  <c r="JQ70" i="24"/>
  <c r="ABM70" i="24"/>
  <c r="IV71" i="24"/>
  <c r="AAY71" i="24"/>
  <c r="HF72" i="24"/>
  <c r="AAY72" i="24" s="1"/>
  <c r="ZM70" i="24"/>
  <c r="CV71" i="24"/>
  <c r="ABB71" i="24"/>
  <c r="HO72" i="24"/>
  <c r="ABB72" i="24" s="1"/>
  <c r="ABE70" i="24"/>
  <c r="HX71" i="24"/>
  <c r="AAU71" i="24"/>
  <c r="GT72" i="24"/>
  <c r="AAU72" i="24" s="1"/>
  <c r="ACC66" i="24"/>
  <c r="KR67" i="24"/>
  <c r="AAI71" i="24"/>
  <c r="FJ72" i="24"/>
  <c r="AAI72" i="24" s="1"/>
  <c r="ABK70" i="24"/>
  <c r="IP71" i="24"/>
  <c r="AAX71" i="24"/>
  <c r="HC72" i="24"/>
  <c r="AAX72" i="24" s="1"/>
  <c r="AAJ71" i="24"/>
  <c r="FM72" i="24"/>
  <c r="AAJ72" i="24" s="1"/>
  <c r="AAP69" i="24"/>
  <c r="GE70" i="24"/>
  <c r="AAT71" i="24"/>
  <c r="GQ72" i="24"/>
  <c r="AAT72" i="24" s="1"/>
  <c r="FZ71" i="24"/>
  <c r="FT71" i="24"/>
  <c r="FU71" i="24" s="1"/>
  <c r="AJB69" i="24"/>
  <c r="CY69" i="24" s="1"/>
  <c r="ZN69" i="24" s="1"/>
  <c r="CX70" i="24"/>
  <c r="ZD68" i="24"/>
  <c r="DB69" i="24"/>
  <c r="ZO69" i="24" s="1"/>
  <c r="EC69" i="24"/>
  <c r="ZX69" i="24" s="1"/>
  <c r="DT74" i="24"/>
  <c r="ZU74" i="24" s="1"/>
  <c r="CM71" i="24"/>
  <c r="ZJ71" i="24" s="1"/>
  <c r="CJ71" i="24"/>
  <c r="ZI71" i="24" s="1"/>
  <c r="DH74" i="24"/>
  <c r="ZQ74" i="24" s="1"/>
  <c r="AIT70" i="24"/>
  <c r="CG73" i="24"/>
  <c r="ZH73" i="24" s="1"/>
  <c r="DK73" i="24"/>
  <c r="ZR73" i="24" s="1"/>
  <c r="DW72" i="24"/>
  <c r="ZV72" i="24" s="1"/>
  <c r="DQ73" i="24"/>
  <c r="ZT73" i="24" s="1"/>
  <c r="CV75" i="24"/>
  <c r="ZM75" i="24" s="1"/>
  <c r="AIB67" i="24" a="1"/>
  <c r="AIB67" i="24" s="1"/>
  <c r="AHX67" i="24" a="1"/>
  <c r="AHX67" i="24" s="1"/>
  <c r="AHY67" i="24" a="1"/>
  <c r="AHY67" i="24" s="1"/>
  <c r="AIA67" i="24" a="1"/>
  <c r="AIA67" i="24" s="1"/>
  <c r="AHW67" i="24" a="1"/>
  <c r="AHW67" i="24" s="1"/>
  <c r="AHZ67" i="24" a="1"/>
  <c r="AHZ67" i="24" s="1"/>
  <c r="ZE67" i="24"/>
  <c r="CS73" i="24"/>
  <c r="ZL73" i="24" s="1"/>
  <c r="DZ74" i="24"/>
  <c r="ZW74" i="24" s="1"/>
  <c r="CN72" i="24"/>
  <c r="CO71" i="24"/>
  <c r="AIY71" i="24" s="1"/>
  <c r="CP71" i="24" s="1"/>
  <c r="ZK71" i="24" s="1"/>
  <c r="CW71" i="24"/>
  <c r="LT71" i="24" s="1"/>
  <c r="AFA71" i="24" s="1"/>
  <c r="DN72" i="24"/>
  <c r="ZS72" i="24" s="1"/>
  <c r="DE73" i="24"/>
  <c r="AIH98" i="24"/>
  <c r="AMY73" i="24"/>
  <c r="AF177" i="17" l="1" a="1"/>
  <c r="AF177" i="17" s="1"/>
  <c r="GA71" i="24"/>
  <c r="ADC71" i="24"/>
  <c r="RZ70" i="24"/>
  <c r="SC70" i="24" s="1"/>
  <c r="RH70" i="24"/>
  <c r="AGW70" i="24" s="1"/>
  <c r="RT70" i="24"/>
  <c r="RW70" i="24" s="1"/>
  <c r="RB70" i="24"/>
  <c r="AGU70" i="24" s="1"/>
  <c r="XN70" i="24"/>
  <c r="VX70" i="24"/>
  <c r="XT70" i="24"/>
  <c r="RN70" i="24"/>
  <c r="RE70" i="24"/>
  <c r="AGV70" i="24" s="1"/>
  <c r="SL70" i="24"/>
  <c r="TV70" i="24"/>
  <c r="RQ70" i="24"/>
  <c r="RK70" i="24"/>
  <c r="AGX70" i="24" s="1"/>
  <c r="QS70" i="24"/>
  <c r="AGR70" i="24" s="1"/>
  <c r="QD70" i="24"/>
  <c r="AGM70" i="24" s="1"/>
  <c r="UZ70" i="24"/>
  <c r="QJ70" i="24"/>
  <c r="AGO70" i="24" s="1"/>
  <c r="PR70" i="24"/>
  <c r="AGI70" i="24" s="1"/>
  <c r="VF70" i="24"/>
  <c r="QP70" i="24"/>
  <c r="AGQ70" i="24" s="1"/>
  <c r="PU70" i="24"/>
  <c r="AGJ70" i="24" s="1"/>
  <c r="XH70" i="24"/>
  <c r="UH70" i="24"/>
  <c r="UK70" i="24" s="1"/>
  <c r="XB70" i="24"/>
  <c r="UT70" i="24"/>
  <c r="QV70" i="24"/>
  <c r="AGS70" i="24" s="1"/>
  <c r="QY71" i="24"/>
  <c r="AGT71" i="24" s="1"/>
  <c r="YL71" i="24"/>
  <c r="WD71" i="24"/>
  <c r="SF71" i="24"/>
  <c r="XH71" i="24"/>
  <c r="WP70" i="24"/>
  <c r="TP70" i="24"/>
  <c r="SF70" i="24"/>
  <c r="SX70" i="24"/>
  <c r="WV69" i="24"/>
  <c r="TD70" i="24"/>
  <c r="TJ70" i="24"/>
  <c r="QG70" i="24"/>
  <c r="AGN70" i="24" s="1"/>
  <c r="QM70" i="24"/>
  <c r="AGP70" i="24" s="1"/>
  <c r="AAN70" i="24"/>
  <c r="FY71" i="24"/>
  <c r="ABK71" i="24"/>
  <c r="IP72" i="24"/>
  <c r="ABK72" i="24" s="1"/>
  <c r="ABE71" i="24"/>
  <c r="HX72" i="24"/>
  <c r="ABE72" i="24" s="1"/>
  <c r="ABM71" i="24"/>
  <c r="IV72" i="24"/>
  <c r="ABM72" i="24" s="1"/>
  <c r="ABU69" i="24"/>
  <c r="JT70" i="24"/>
  <c r="ACJ71" i="24"/>
  <c r="LM72" i="24"/>
  <c r="ACJ72" i="24" s="1"/>
  <c r="ABH71" i="24"/>
  <c r="IG72" i="24"/>
  <c r="ABH72" i="24" s="1"/>
  <c r="AAE71" i="24"/>
  <c r="EX72" i="24"/>
  <c r="AAE72" i="24" s="1"/>
  <c r="ABQ69" i="24"/>
  <c r="JH70" i="24"/>
  <c r="AAZ70" i="24"/>
  <c r="HI71" i="24"/>
  <c r="AAV71" i="24"/>
  <c r="GW72" i="24"/>
  <c r="AAV72" i="24" s="1"/>
  <c r="ABD70" i="24"/>
  <c r="HU71" i="24"/>
  <c r="ACG70" i="24"/>
  <c r="LD71" i="24"/>
  <c r="ZW71" i="24"/>
  <c r="DZ72" i="24"/>
  <c r="ZW72" i="24" s="1"/>
  <c r="AAC71" i="24"/>
  <c r="ER72" i="24"/>
  <c r="AAC72" i="24" s="1"/>
  <c r="AAP70" i="24"/>
  <c r="GE71" i="24"/>
  <c r="ABT70" i="24"/>
  <c r="JQ71" i="24"/>
  <c r="AAO69" i="24"/>
  <c r="GB70" i="24"/>
  <c r="ABP69" i="24"/>
  <c r="JE70" i="24"/>
  <c r="ACY70" i="24"/>
  <c r="NF71" i="24"/>
  <c r="AAS71" i="24"/>
  <c r="GN72" i="24"/>
  <c r="AAS72" i="24" s="1"/>
  <c r="ACB71" i="24"/>
  <c r="KO72" i="24"/>
  <c r="ACB72" i="24" s="1"/>
  <c r="ACK71" i="24"/>
  <c r="LP72" i="24"/>
  <c r="ACK72" i="24" s="1"/>
  <c r="ACH71" i="24"/>
  <c r="LG72" i="24"/>
  <c r="ACH72" i="24" s="1"/>
  <c r="AAL71" i="24"/>
  <c r="FS72" i="24"/>
  <c r="AAL72" i="24" s="1"/>
  <c r="ACE71" i="24"/>
  <c r="KX72" i="24"/>
  <c r="ACE72" i="24" s="1"/>
  <c r="ACC67" i="24"/>
  <c r="KR68" i="24"/>
  <c r="ZM71" i="24"/>
  <c r="CV72" i="24"/>
  <c r="ZM72" i="24" s="1"/>
  <c r="ABG69" i="24"/>
  <c r="ID70" i="24"/>
  <c r="ACF70" i="24"/>
  <c r="LA71" i="24"/>
  <c r="ACA71" i="24"/>
  <c r="KL72" i="24"/>
  <c r="ACA72" i="24" s="1"/>
  <c r="ZZ70" i="24"/>
  <c r="EI71" i="24"/>
  <c r="ABN71" i="24"/>
  <c r="IY72" i="24"/>
  <c r="ABN72" i="24" s="1"/>
  <c r="AAH69" i="24"/>
  <c r="FG70" i="24"/>
  <c r="ABS70" i="24"/>
  <c r="JN71" i="24"/>
  <c r="AAW71" i="24"/>
  <c r="GZ72" i="24"/>
  <c r="AAW72" i="24" s="1"/>
  <c r="ZY71" i="24"/>
  <c r="EF72" i="24"/>
  <c r="ZY72" i="24" s="1"/>
  <c r="ABZ71" i="24"/>
  <c r="KI72" i="24"/>
  <c r="ABZ72" i="24" s="1"/>
  <c r="AJZ71" i="24"/>
  <c r="AJZ72" i="24"/>
  <c r="AAM69" i="24"/>
  <c r="FV70" i="24"/>
  <c r="ACP70" i="24"/>
  <c r="ME71" i="24"/>
  <c r="ABR69" i="24"/>
  <c r="JK70" i="24"/>
  <c r="ABF71" i="24"/>
  <c r="IA72" i="24"/>
  <c r="ABF72" i="24" s="1"/>
  <c r="ACD67" i="24"/>
  <c r="KU68" i="24"/>
  <c r="AAF71" i="24"/>
  <c r="FA72" i="24"/>
  <c r="ACM71" i="24"/>
  <c r="LV72" i="24"/>
  <c r="ACM72" i="24" s="1"/>
  <c r="ACO71" i="24"/>
  <c r="MB72" i="24"/>
  <c r="ACO72" i="24" s="1"/>
  <c r="AAD71" i="24"/>
  <c r="EU72" i="24"/>
  <c r="AAD72" i="24" s="1"/>
  <c r="ZG70" i="24"/>
  <c r="ABV70" i="24"/>
  <c r="JW71" i="24"/>
  <c r="ACI71" i="24"/>
  <c r="LJ72" i="24"/>
  <c r="ACI72" i="24" s="1"/>
  <c r="AKB71" i="24"/>
  <c r="AKB72" i="24"/>
  <c r="FW72" i="24"/>
  <c r="FX72" i="24" s="1"/>
  <c r="AKA72" i="24" s="1"/>
  <c r="GC72" i="24"/>
  <c r="AJB70" i="24"/>
  <c r="CY70" i="24" s="1"/>
  <c r="ZN70" i="24" s="1"/>
  <c r="CX71" i="24"/>
  <c r="ZE68" i="24"/>
  <c r="ZD69" i="24"/>
  <c r="EC70" i="24"/>
  <c r="ZX70" i="24" s="1"/>
  <c r="DB70" i="24"/>
  <c r="ZO70" i="24" s="1"/>
  <c r="AHG67" i="24"/>
  <c r="DQ74" i="24"/>
  <c r="ZT74" i="24" s="1"/>
  <c r="DH75" i="24"/>
  <c r="ZQ75" i="24" s="1"/>
  <c r="AHX69" i="24" a="1"/>
  <c r="AHX69" i="24" s="1"/>
  <c r="AIB69" i="24" a="1"/>
  <c r="AIB69" i="24" s="1"/>
  <c r="AIA69" i="24" a="1"/>
  <c r="AIA69" i="24" s="1"/>
  <c r="AHW69" i="24" a="1"/>
  <c r="AHW69" i="24" s="1"/>
  <c r="AHZ69" i="24" a="1"/>
  <c r="AHZ69" i="24" s="1"/>
  <c r="AHY69" i="24" a="1"/>
  <c r="AHY69" i="24" s="1"/>
  <c r="CS74" i="24"/>
  <c r="ZL74" i="24" s="1"/>
  <c r="DW73" i="24"/>
  <c r="ZV73" i="24" s="1"/>
  <c r="CG74" i="24"/>
  <c r="ZH74" i="24" s="1"/>
  <c r="CJ72" i="24"/>
  <c r="ZI72" i="24" s="1"/>
  <c r="AHX68" i="24" a="1"/>
  <c r="AHX68" i="24" s="1"/>
  <c r="AIB68" i="24" a="1"/>
  <c r="AIB68" i="24" s="1"/>
  <c r="AIA68" i="24" a="1"/>
  <c r="AIA68" i="24" s="1"/>
  <c r="AHW68" i="24" a="1"/>
  <c r="AHW68" i="24" s="1"/>
  <c r="AHY68" i="24" a="1"/>
  <c r="AHY68" i="24" s="1"/>
  <c r="AHZ68" i="24" a="1"/>
  <c r="AHZ68" i="24" s="1"/>
  <c r="AIT71" i="24"/>
  <c r="CM72" i="24"/>
  <c r="ZJ72" i="24" s="1"/>
  <c r="DE74" i="24"/>
  <c r="CV76" i="24"/>
  <c r="ZM76" i="24" s="1"/>
  <c r="DT75" i="24"/>
  <c r="ZU75" i="24" s="1"/>
  <c r="DN73" i="24"/>
  <c r="ZS73" i="24" s="1"/>
  <c r="CW72" i="24"/>
  <c r="CO72" i="24"/>
  <c r="AIY72" i="24" s="1"/>
  <c r="CP72" i="24" s="1"/>
  <c r="ZK72" i="24" s="1"/>
  <c r="CN73" i="24"/>
  <c r="LN73" i="24" s="1"/>
  <c r="AEY73" i="24" s="1"/>
  <c r="DZ75" i="24"/>
  <c r="ZW75" i="24" s="1"/>
  <c r="DK74" i="24"/>
  <c r="ZR74" i="24" s="1"/>
  <c r="AMY74" i="24"/>
  <c r="AIH99" i="24"/>
  <c r="AF178" i="17" l="1" a="1"/>
  <c r="AF178" i="17" s="1"/>
  <c r="AAF72" i="24"/>
  <c r="ADL72" i="24"/>
  <c r="GD72" i="24"/>
  <c r="AKC72" i="24" s="1"/>
  <c r="ADD72" i="24"/>
  <c r="QG71" i="24"/>
  <c r="AGN71" i="24" s="1"/>
  <c r="UZ71" i="24"/>
  <c r="QP71" i="24"/>
  <c r="AGQ71" i="24" s="1"/>
  <c r="UB71" i="24"/>
  <c r="TJ71" i="24"/>
  <c r="QV71" i="24"/>
  <c r="AGS71" i="24" s="1"/>
  <c r="XN71" i="24"/>
  <c r="QM71" i="24"/>
  <c r="AGP71" i="24" s="1"/>
  <c r="PU71" i="24"/>
  <c r="AGJ71" i="24" s="1"/>
  <c r="UT71" i="24"/>
  <c r="TP71" i="24"/>
  <c r="SR71" i="24"/>
  <c r="TV71" i="24"/>
  <c r="RE71" i="24"/>
  <c r="AGV71" i="24" s="1"/>
  <c r="RT71" i="24"/>
  <c r="RW71" i="24" s="1"/>
  <c r="RK71" i="24"/>
  <c r="AGX71" i="24" s="1"/>
  <c r="RZ71" i="24"/>
  <c r="SC71" i="24" s="1"/>
  <c r="TD71" i="24"/>
  <c r="SL71" i="24"/>
  <c r="XT71" i="24"/>
  <c r="RB71" i="24"/>
  <c r="AGU71" i="24" s="1"/>
  <c r="RQ71" i="24"/>
  <c r="VX71" i="24"/>
  <c r="UH71" i="24"/>
  <c r="UK71" i="24" s="1"/>
  <c r="SX71" i="24"/>
  <c r="WP71" i="24"/>
  <c r="UB72" i="24"/>
  <c r="YL72" i="24"/>
  <c r="WP72" i="24"/>
  <c r="XB71" i="24"/>
  <c r="RH71" i="24"/>
  <c r="AGW71" i="24" s="1"/>
  <c r="RN71" i="24"/>
  <c r="QD71" i="24"/>
  <c r="AGM71" i="24" s="1"/>
  <c r="QJ71" i="24"/>
  <c r="AGO71" i="24" s="1"/>
  <c r="VF71" i="24"/>
  <c r="QS71" i="24"/>
  <c r="AGR71" i="24" s="1"/>
  <c r="PR71" i="24"/>
  <c r="AGI71" i="24" s="1"/>
  <c r="ACD68" i="24"/>
  <c r="KU69" i="24"/>
  <c r="AAM70" i="24"/>
  <c r="FV71" i="24"/>
  <c r="ZZ71" i="24"/>
  <c r="EI72" i="24"/>
  <c r="ZZ72" i="24" s="1"/>
  <c r="ACY71" i="24"/>
  <c r="NF72" i="24"/>
  <c r="ACY72" i="24" s="1"/>
  <c r="AAP71" i="24"/>
  <c r="GE72" i="24"/>
  <c r="AAP72" i="24" s="1"/>
  <c r="ABD71" i="24"/>
  <c r="HU72" i="24"/>
  <c r="ABD72" i="24" s="1"/>
  <c r="ABS71" i="24"/>
  <c r="JN72" i="24"/>
  <c r="ABS72" i="24" s="1"/>
  <c r="ACC68" i="24"/>
  <c r="KR69" i="24"/>
  <c r="ABP70" i="24"/>
  <c r="JE71" i="24"/>
  <c r="ABV71" i="24"/>
  <c r="JW72" i="24"/>
  <c r="ABV72" i="24" s="1"/>
  <c r="ABR70" i="24"/>
  <c r="JK71" i="24"/>
  <c r="AAH70" i="24"/>
  <c r="FG71" i="24"/>
  <c r="ACF71" i="24"/>
  <c r="LA72" i="24"/>
  <c r="AAO70" i="24"/>
  <c r="GB71" i="24"/>
  <c r="AAZ71" i="24"/>
  <c r="HI72" i="24"/>
  <c r="AAZ72" i="24" s="1"/>
  <c r="ZG71" i="24"/>
  <c r="ZG72" i="24"/>
  <c r="ACP71" i="24"/>
  <c r="ME72" i="24"/>
  <c r="ACP72" i="24" s="1"/>
  <c r="ABG70" i="24"/>
  <c r="ID71" i="24"/>
  <c r="ABT71" i="24"/>
  <c r="JQ72" i="24"/>
  <c r="ABT72" i="24" s="1"/>
  <c r="ACG71" i="24"/>
  <c r="LD72" i="24"/>
  <c r="ACG72" i="24" s="1"/>
  <c r="ABQ70" i="24"/>
  <c r="JH71" i="24"/>
  <c r="ABU70" i="24"/>
  <c r="JT71" i="24"/>
  <c r="AAN71" i="24"/>
  <c r="FY72" i="24"/>
  <c r="AAN72" i="24" s="1"/>
  <c r="FZ73" i="24"/>
  <c r="ADC73" i="24" s="1"/>
  <c r="FT73" i="24"/>
  <c r="AJB71" i="24"/>
  <c r="CY71" i="24" s="1"/>
  <c r="ZN71" i="24" s="1"/>
  <c r="CX72" i="24"/>
  <c r="ZD70" i="24"/>
  <c r="ZE69" i="24"/>
  <c r="DB71" i="24"/>
  <c r="ZO71" i="24" s="1"/>
  <c r="EC71" i="24"/>
  <c r="ZX71" i="24" s="1"/>
  <c r="DT76" i="24"/>
  <c r="ZU76" i="24" s="1"/>
  <c r="DW74" i="24"/>
  <c r="ZV74" i="24" s="1"/>
  <c r="DQ75" i="24"/>
  <c r="ZT75" i="24" s="1"/>
  <c r="AHG69" i="24"/>
  <c r="CN74" i="24"/>
  <c r="CW73" i="24"/>
  <c r="LT73" i="24" s="1"/>
  <c r="AFA73" i="24" s="1"/>
  <c r="CO73" i="24"/>
  <c r="AIY73" i="24" s="1"/>
  <c r="CP73" i="24" s="1"/>
  <c r="ZK73" i="24" s="1"/>
  <c r="CJ73" i="24"/>
  <c r="ZI73" i="24" s="1"/>
  <c r="CS75" i="24"/>
  <c r="ZL75" i="24" s="1"/>
  <c r="DK75" i="24"/>
  <c r="ZR75" i="24" s="1"/>
  <c r="CV77" i="24"/>
  <c r="ZM77" i="24" s="1"/>
  <c r="DN74" i="24"/>
  <c r="ZS74" i="24" s="1"/>
  <c r="AIT72" i="24"/>
  <c r="AHG68" i="24"/>
  <c r="CG75" i="24"/>
  <c r="ZH75" i="24" s="1"/>
  <c r="DH76" i="24"/>
  <c r="ZQ76" i="24" s="1"/>
  <c r="AHZ70" i="24" a="1"/>
  <c r="AHZ70" i="24" s="1"/>
  <c r="AIA70" i="24" a="1"/>
  <c r="AIA70" i="24" s="1"/>
  <c r="AHX70" i="24" a="1"/>
  <c r="AHX70" i="24" s="1"/>
  <c r="AHY70" i="24" a="1"/>
  <c r="AHY70" i="24" s="1"/>
  <c r="AIB70" i="24" a="1"/>
  <c r="AIB70" i="24" s="1"/>
  <c r="AHW70" i="24" a="1"/>
  <c r="AHW70" i="24" s="1"/>
  <c r="CM73" i="24"/>
  <c r="ZJ73" i="24" s="1"/>
  <c r="DZ76" i="24"/>
  <c r="ZW76" i="24" s="1"/>
  <c r="DE75" i="24"/>
  <c r="AMY75" i="24"/>
  <c r="AIH100" i="24"/>
  <c r="AIH101" i="24" s="1"/>
  <c r="AF179" i="17" l="1" a="1"/>
  <c r="AF179" i="17" s="1"/>
  <c r="TD72" i="24"/>
  <c r="TJ72" i="24"/>
  <c r="QS72" i="24"/>
  <c r="AGR72" i="24" s="1"/>
  <c r="QD72" i="24"/>
  <c r="AGM72" i="24" s="1"/>
  <c r="SX73" i="24"/>
  <c r="YL73" i="24"/>
  <c r="SF73" i="24"/>
  <c r="XH73" i="24"/>
  <c r="VF72" i="24"/>
  <c r="QP72" i="24"/>
  <c r="AGQ72" i="24" s="1"/>
  <c r="PU72" i="24"/>
  <c r="AGJ72" i="24" s="1"/>
  <c r="UK72" i="24"/>
  <c r="QY72" i="24"/>
  <c r="AGT72" i="24" s="1"/>
  <c r="UH72" i="24"/>
  <c r="XT72" i="24"/>
  <c r="UT72" i="24"/>
  <c r="QG72" i="24"/>
  <c r="AGN72" i="24" s="1"/>
  <c r="QM72" i="24"/>
  <c r="AGP72" i="24" s="1"/>
  <c r="XH72" i="24"/>
  <c r="VX72" i="24"/>
  <c r="QV72" i="24"/>
  <c r="AGS72" i="24" s="1"/>
  <c r="XB72" i="24"/>
  <c r="RQ72" i="24"/>
  <c r="RK72" i="24"/>
  <c r="AGX72" i="24" s="1"/>
  <c r="SF72" i="24"/>
  <c r="TP72" i="24"/>
  <c r="SX72" i="24"/>
  <c r="WD72" i="24"/>
  <c r="SR72" i="24"/>
  <c r="XN72" i="24"/>
  <c r="RN72" i="24"/>
  <c r="RE72" i="24"/>
  <c r="AGV72" i="24" s="1"/>
  <c r="RT72" i="24"/>
  <c r="RW72" i="24" s="1"/>
  <c r="WV71" i="24"/>
  <c r="SL72" i="24"/>
  <c r="TV72" i="24"/>
  <c r="UZ72" i="24"/>
  <c r="QJ72" i="24"/>
  <c r="AGO72" i="24" s="1"/>
  <c r="PR72" i="24"/>
  <c r="AGI72" i="24" s="1"/>
  <c r="RH72" i="24"/>
  <c r="AGW72" i="24" s="1"/>
  <c r="RZ72" i="24"/>
  <c r="SC72" i="24" s="1"/>
  <c r="RB72" i="24"/>
  <c r="AGU72" i="24" s="1"/>
  <c r="ACF72" i="24"/>
  <c r="AAH71" i="24"/>
  <c r="FG72" i="24"/>
  <c r="AAH72" i="24" s="1"/>
  <c r="ACC69" i="24"/>
  <c r="KR70" i="24"/>
  <c r="ABR71" i="24"/>
  <c r="JK72" i="24"/>
  <c r="ABR72" i="24" s="1"/>
  <c r="ABU71" i="24"/>
  <c r="JT72" i="24"/>
  <c r="ABU72" i="24" s="1"/>
  <c r="ABG71" i="24"/>
  <c r="ID72" i="24"/>
  <c r="ABG72" i="24" s="1"/>
  <c r="AAO71" i="24"/>
  <c r="GB72" i="24"/>
  <c r="AAO72" i="24" s="1"/>
  <c r="AAM71" i="24"/>
  <c r="FV72" i="24"/>
  <c r="AAM72" i="24" s="1"/>
  <c r="ABQ71" i="24"/>
  <c r="JH72" i="24"/>
  <c r="ABQ72" i="24" s="1"/>
  <c r="ABP71" i="24"/>
  <c r="JE72" i="24"/>
  <c r="ABP72" i="24" s="1"/>
  <c r="ACD69" i="24"/>
  <c r="KU70" i="24"/>
  <c r="FW74" i="24"/>
  <c r="GC74" i="24"/>
  <c r="ADD74" i="24" s="1"/>
  <c r="AJB72" i="24"/>
  <c r="CY72" i="24" s="1"/>
  <c r="ZN72" i="24" s="1"/>
  <c r="CX73" i="24"/>
  <c r="ZD71" i="24"/>
  <c r="EC72" i="24"/>
  <c r="ZX72" i="24" s="1"/>
  <c r="DB72" i="24"/>
  <c r="ZO72" i="24" s="1"/>
  <c r="AHG70" i="24"/>
  <c r="DK76" i="24"/>
  <c r="ZR76" i="24" s="1"/>
  <c r="CJ74" i="24"/>
  <c r="ZI74" i="24" s="1"/>
  <c r="DE76" i="24"/>
  <c r="DH77" i="24"/>
  <c r="ZQ77" i="24" s="1"/>
  <c r="CO74" i="24"/>
  <c r="AIY74" i="24" s="1"/>
  <c r="CP74" i="24" s="1"/>
  <c r="ZK74" i="24" s="1"/>
  <c r="CN75" i="24"/>
  <c r="LN75" i="24" s="1"/>
  <c r="AEY75" i="24" s="1"/>
  <c r="CW74" i="24"/>
  <c r="DT77" i="24"/>
  <c r="ZU77" i="24" s="1"/>
  <c r="AIT73" i="24"/>
  <c r="CV78" i="24"/>
  <c r="ZM78" i="24" s="1"/>
  <c r="DQ76" i="24"/>
  <c r="ZT76" i="24" s="1"/>
  <c r="DW75" i="24"/>
  <c r="ZV75" i="24" s="1"/>
  <c r="DN75" i="24"/>
  <c r="ZS75" i="24" s="1"/>
  <c r="DZ77" i="24"/>
  <c r="ZW77" i="24" s="1"/>
  <c r="CG76" i="24"/>
  <c r="ZH76" i="24" s="1"/>
  <c r="CS76" i="24"/>
  <c r="ZL76" i="24" s="1"/>
  <c r="AJ74" i="24"/>
  <c r="CM74" i="24"/>
  <c r="ZJ74" i="24" s="1"/>
  <c r="AMY76" i="24"/>
  <c r="AIH102" i="24"/>
  <c r="AIH103" i="24" s="1"/>
  <c r="AF180" i="17" l="1" a="1"/>
  <c r="AF180" i="17" s="1"/>
  <c r="WV73" i="24"/>
  <c r="TP73" i="24"/>
  <c r="SR73" i="24"/>
  <c r="TV73" i="24"/>
  <c r="RE73" i="24"/>
  <c r="AGV73" i="24" s="1"/>
  <c r="RK73" i="24"/>
  <c r="AGX73" i="24" s="1"/>
  <c r="WV72" i="24"/>
  <c r="WP73" i="24"/>
  <c r="TD73" i="24"/>
  <c r="SL73" i="24"/>
  <c r="QG73" i="24"/>
  <c r="AGN73" i="24" s="1"/>
  <c r="UZ73" i="24"/>
  <c r="QP73" i="24"/>
  <c r="AGQ73" i="24" s="1"/>
  <c r="XT73" i="24"/>
  <c r="QV73" i="24"/>
  <c r="AGS73" i="24" s="1"/>
  <c r="UK73" i="24"/>
  <c r="XN73" i="24"/>
  <c r="XB73" i="24"/>
  <c r="RH73" i="24"/>
  <c r="AGW73" i="24" s="1"/>
  <c r="RN73" i="24"/>
  <c r="QS73" i="24"/>
  <c r="AGR73" i="24" s="1"/>
  <c r="PR73" i="24"/>
  <c r="AGI73" i="24" s="1"/>
  <c r="QD73" i="24"/>
  <c r="AGM73" i="24" s="1"/>
  <c r="QJ73" i="24"/>
  <c r="AGO73" i="24" s="1"/>
  <c r="VF73" i="24"/>
  <c r="UT73" i="24"/>
  <c r="QY73" i="24"/>
  <c r="AGT73" i="24" s="1"/>
  <c r="VX73" i="24"/>
  <c r="UH73" i="24"/>
  <c r="QM73" i="24"/>
  <c r="AGP73" i="24" s="1"/>
  <c r="PU73" i="24"/>
  <c r="AGJ73" i="24" s="1"/>
  <c r="WD73" i="24"/>
  <c r="UB73" i="24"/>
  <c r="TJ73" i="24"/>
  <c r="RT73" i="24"/>
  <c r="RW73" i="24" s="1"/>
  <c r="RZ73" i="24"/>
  <c r="SC73" i="24" s="1"/>
  <c r="RB73" i="24"/>
  <c r="AGU73" i="24" s="1"/>
  <c r="RQ73" i="24"/>
  <c r="ACC70" i="24"/>
  <c r="KR71" i="24"/>
  <c r="ACD70" i="24"/>
  <c r="KU71" i="24"/>
  <c r="FT75" i="24"/>
  <c r="FZ75" i="24"/>
  <c r="ADC75" i="24" s="1"/>
  <c r="AJB73" i="24"/>
  <c r="CY73" i="24" s="1"/>
  <c r="ZN73" i="24" s="1"/>
  <c r="CX74" i="24"/>
  <c r="ZD72" i="24"/>
  <c r="DB73" i="24"/>
  <c r="ZO73" i="24" s="1"/>
  <c r="ZE70" i="24"/>
  <c r="EC73" i="24"/>
  <c r="ZX73" i="24" s="1"/>
  <c r="DH78" i="24"/>
  <c r="ZQ78" i="24" s="1"/>
  <c r="CJ75" i="24"/>
  <c r="ZI75" i="24" s="1"/>
  <c r="AIT74" i="24"/>
  <c r="CN76" i="24"/>
  <c r="CO75" i="24"/>
  <c r="AIY75" i="24" s="1"/>
  <c r="CP75" i="24" s="1"/>
  <c r="ZK75" i="24" s="1"/>
  <c r="CW75" i="24"/>
  <c r="LT75" i="24" s="1"/>
  <c r="AFA75" i="24" s="1"/>
  <c r="DK77" i="24"/>
  <c r="ZR77" i="24" s="1"/>
  <c r="CG77" i="24"/>
  <c r="ZH77" i="24" s="1"/>
  <c r="DE77" i="24"/>
  <c r="AIB71" i="24" a="1"/>
  <c r="AIB71" i="24" s="1"/>
  <c r="AHX71" i="24" a="1"/>
  <c r="AHX71" i="24" s="1"/>
  <c r="AIA71" i="24" a="1"/>
  <c r="AIA71" i="24" s="1"/>
  <c r="AHW71" i="24" a="1"/>
  <c r="AHW71" i="24" s="1"/>
  <c r="AHZ71" i="24" a="1"/>
  <c r="AHZ71" i="24" s="1"/>
  <c r="AHY71" i="24" a="1"/>
  <c r="AHY71" i="24" s="1"/>
  <c r="DN76" i="24"/>
  <c r="ZS76" i="24" s="1"/>
  <c r="CS77" i="24"/>
  <c r="ZL77" i="24" s="1"/>
  <c r="DW76" i="24"/>
  <c r="ZV76" i="24" s="1"/>
  <c r="DQ77" i="24"/>
  <c r="ZT77" i="24" s="1"/>
  <c r="CM75" i="24"/>
  <c r="ZJ75" i="24" s="1"/>
  <c r="DZ78" i="24"/>
  <c r="ZW78" i="24" s="1"/>
  <c r="ZE71" i="24"/>
  <c r="AJ75" i="24"/>
  <c r="CV79" i="24"/>
  <c r="ZM79" i="24" s="1"/>
  <c r="DT78" i="24"/>
  <c r="ZU78" i="24" s="1"/>
  <c r="AIH104" i="24"/>
  <c r="AIH105" i="24" s="1"/>
  <c r="AMY77" i="24"/>
  <c r="AF181" i="17" l="1" a="1"/>
  <c r="AF181" i="17" s="1"/>
  <c r="ACD71" i="24"/>
  <c r="KU72" i="24"/>
  <c r="ACD72" i="24" s="1"/>
  <c r="ACC71" i="24"/>
  <c r="KR72" i="24"/>
  <c r="ACC72" i="24" s="1"/>
  <c r="GC76" i="24"/>
  <c r="ADD76" i="24" s="1"/>
  <c r="FW76" i="24"/>
  <c r="AHD73" i="24" a="1"/>
  <c r="AHD73" i="24" s="1"/>
  <c r="AOI73" i="24"/>
  <c r="AHF73" i="24" a="1"/>
  <c r="AHF73" i="24" s="1"/>
  <c r="AOE73" i="24"/>
  <c r="AHC73" i="24" a="1"/>
  <c r="AHC73" i="24" s="1"/>
  <c r="AHB73" i="24" a="1"/>
  <c r="AHB73" i="24" s="1"/>
  <c r="AOF73" i="24"/>
  <c r="AOH73" i="24"/>
  <c r="AOG73" i="24"/>
  <c r="AHE73" i="24" a="1"/>
  <c r="AHE73" i="24" s="1"/>
  <c r="AHA73" i="24" a="1"/>
  <c r="AHA73" i="24" s="1"/>
  <c r="AJB74" i="24"/>
  <c r="CY74" i="24" s="1"/>
  <c r="ZN74" i="24" s="1"/>
  <c r="CX75" i="24"/>
  <c r="ZD73" i="24"/>
  <c r="ZE72" i="24"/>
  <c r="EC74" i="24"/>
  <c r="ZX74" i="24" s="1"/>
  <c r="DB74" i="24"/>
  <c r="ZO74" i="24" s="1"/>
  <c r="DQ78" i="24"/>
  <c r="ZT78" i="24" s="1"/>
  <c r="CG78" i="24"/>
  <c r="ZH78" i="24" s="1"/>
  <c r="DH79" i="24"/>
  <c r="ZQ79" i="24" s="1"/>
  <c r="CW76" i="24"/>
  <c r="CO76" i="24"/>
  <c r="AIY76" i="24" s="1"/>
  <c r="CP76" i="24" s="1"/>
  <c r="ZK76" i="24" s="1"/>
  <c r="CN77" i="24"/>
  <c r="LN77" i="24" s="1"/>
  <c r="AEY77" i="24" s="1"/>
  <c r="DZ79" i="24"/>
  <c r="ZW79" i="24" s="1"/>
  <c r="DN77" i="24"/>
  <c r="ZS77" i="24" s="1"/>
  <c r="DK78" i="24"/>
  <c r="ZR78" i="24" s="1"/>
  <c r="AIT75" i="24"/>
  <c r="AHX72" i="24" a="1"/>
  <c r="AHX72" i="24" s="1"/>
  <c r="AHW72" i="24" a="1"/>
  <c r="AHW72" i="24" s="1"/>
  <c r="AIA72" i="24" a="1"/>
  <c r="AIA72" i="24" s="1"/>
  <c r="AHY72" i="24" a="1"/>
  <c r="AHY72" i="24" s="1"/>
  <c r="AHZ72" i="24" a="1"/>
  <c r="AHZ72" i="24" s="1"/>
  <c r="AIB72" i="24" a="1"/>
  <c r="AIB72" i="24" s="1"/>
  <c r="CM76" i="24"/>
  <c r="ZJ76" i="24" s="1"/>
  <c r="CS78" i="24"/>
  <c r="ZL78" i="24" s="1"/>
  <c r="DW77" i="24"/>
  <c r="ZV77" i="24" s="1"/>
  <c r="CV80" i="24"/>
  <c r="ZM80" i="24" s="1"/>
  <c r="AHG71" i="24"/>
  <c r="AIA73" i="24" a="1"/>
  <c r="AIA73" i="24" s="1"/>
  <c r="AHZ73" i="24" a="1"/>
  <c r="AHZ73" i="24" s="1"/>
  <c r="AHW73" i="24" a="1"/>
  <c r="AHW73" i="24" s="1"/>
  <c r="AHY73" i="24" a="1"/>
  <c r="AHY73" i="24" s="1"/>
  <c r="AHX73" i="24" a="1"/>
  <c r="AHX73" i="24" s="1"/>
  <c r="AIB73" i="24" a="1"/>
  <c r="AIB73" i="24" s="1"/>
  <c r="DT79" i="24"/>
  <c r="ZU79" i="24" s="1"/>
  <c r="DE78" i="24"/>
  <c r="CJ76" i="24"/>
  <c r="ZI76" i="24" s="1"/>
  <c r="AJ76" i="24"/>
  <c r="AIH106" i="24"/>
  <c r="AIH107" i="24" s="1"/>
  <c r="AMY78" i="24"/>
  <c r="AF182" i="17" l="1" a="1"/>
  <c r="AF182" i="17" s="1"/>
  <c r="FT77" i="24"/>
  <c r="FZ77" i="24"/>
  <c r="ADC77" i="24" s="1"/>
  <c r="AHD74" i="24" a="1"/>
  <c r="AHD74" i="24" s="1"/>
  <c r="AHA74" i="24" a="1"/>
  <c r="AHA74" i="24" s="1"/>
  <c r="AHC74" i="24" a="1"/>
  <c r="AHC74" i="24" s="1"/>
  <c r="AOF74" i="24"/>
  <c r="AHB74" i="24" a="1"/>
  <c r="AHB74" i="24" s="1"/>
  <c r="AOH74" i="24"/>
  <c r="AOG74" i="24"/>
  <c r="AOE74" i="24"/>
  <c r="AHF74" i="24" a="1"/>
  <c r="AHF74" i="24" s="1"/>
  <c r="AOI74" i="24"/>
  <c r="AHE74" i="24" a="1"/>
  <c r="AHE74" i="24" s="1"/>
  <c r="AJB75" i="24"/>
  <c r="CY75" i="24" s="1"/>
  <c r="ZN75" i="24" s="1"/>
  <c r="CX76" i="24"/>
  <c r="ZD74" i="24"/>
  <c r="ZE73" i="24"/>
  <c r="DB75" i="24"/>
  <c r="ZO75" i="24" s="1"/>
  <c r="EC75" i="24"/>
  <c r="ZX75" i="24" s="1"/>
  <c r="DZ80" i="24"/>
  <c r="ZW80" i="24" s="1"/>
  <c r="CG79" i="24"/>
  <c r="ZH79" i="24" s="1"/>
  <c r="DT80" i="24"/>
  <c r="ZU80" i="24" s="1"/>
  <c r="AHG73" i="24"/>
  <c r="AIT76" i="24"/>
  <c r="DQ79" i="24"/>
  <c r="ZT79" i="24" s="1"/>
  <c r="CV81" i="24"/>
  <c r="ZM81" i="24" s="1"/>
  <c r="DW78" i="24"/>
  <c r="ZV78" i="24" s="1"/>
  <c r="DK79" i="24"/>
  <c r="ZR79" i="24" s="1"/>
  <c r="DE79" i="24"/>
  <c r="CS79" i="24"/>
  <c r="ZL79" i="24" s="1"/>
  <c r="CM77" i="24"/>
  <c r="ZJ77" i="24" s="1"/>
  <c r="CJ77" i="24"/>
  <c r="ZI77" i="24" s="1"/>
  <c r="AHG72" i="24"/>
  <c r="DN78" i="24"/>
  <c r="ZS78" i="24" s="1"/>
  <c r="DH80" i="24"/>
  <c r="ZQ80" i="24" s="1"/>
  <c r="AJ77" i="24"/>
  <c r="CN78" i="24"/>
  <c r="CW77" i="24"/>
  <c r="LT77" i="24" s="1"/>
  <c r="AFA77" i="24" s="1"/>
  <c r="CO77" i="24"/>
  <c r="AIY77" i="24" s="1"/>
  <c r="CP77" i="24" s="1"/>
  <c r="ZK77" i="24" s="1"/>
  <c r="AIH108" i="24"/>
  <c r="AIH109" i="24" s="1"/>
  <c r="AMY79" i="24"/>
  <c r="AF183" i="17" l="1" a="1"/>
  <c r="AF183" i="17" s="1"/>
  <c r="GC78" i="24"/>
  <c r="ADD78" i="24" s="1"/>
  <c r="FW78" i="24"/>
  <c r="AHB75" i="24" a="1"/>
  <c r="AHB75" i="24" s="1"/>
  <c r="AHE75" i="24" a="1"/>
  <c r="AHE75" i="24" s="1"/>
  <c r="AOE75" i="24"/>
  <c r="AOG75" i="24"/>
  <c r="AHD75" i="24" a="1"/>
  <c r="AHD75" i="24" s="1"/>
  <c r="AHF75" i="24" a="1"/>
  <c r="AHF75" i="24" s="1"/>
  <c r="AOF75" i="24"/>
  <c r="AOI75" i="24"/>
  <c r="AOH75" i="24"/>
  <c r="AHA75" i="24" a="1"/>
  <c r="AHA75" i="24" s="1"/>
  <c r="AHC75" i="24" a="1"/>
  <c r="AHC75" i="24" s="1"/>
  <c r="AHV73" i="24"/>
  <c r="AHT73" i="24"/>
  <c r="AHS73" i="24"/>
  <c r="AHU73" i="24"/>
  <c r="AHR73" i="24"/>
  <c r="AJB76" i="24"/>
  <c r="CY76" i="24" s="1"/>
  <c r="ZN76" i="24" s="1"/>
  <c r="CX77" i="24"/>
  <c r="ZD75" i="24"/>
  <c r="EC76" i="24"/>
  <c r="ZX76" i="24" s="1"/>
  <c r="DB76" i="24"/>
  <c r="ZO76" i="24" s="1"/>
  <c r="DW79" i="24"/>
  <c r="ZV79" i="24" s="1"/>
  <c r="CV82" i="24"/>
  <c r="ZM82" i="24" s="1"/>
  <c r="DT81" i="24"/>
  <c r="ZU81" i="24" s="1"/>
  <c r="DH81" i="24"/>
  <c r="ZQ81" i="24" s="1"/>
  <c r="CO78" i="24"/>
  <c r="AIY78" i="24" s="1"/>
  <c r="CP78" i="24" s="1"/>
  <c r="ZK78" i="24" s="1"/>
  <c r="CW78" i="24"/>
  <c r="CN79" i="24"/>
  <c r="LN79" i="24" s="1"/>
  <c r="AEY79" i="24" s="1"/>
  <c r="DQ80" i="24"/>
  <c r="ZT80" i="24" s="1"/>
  <c r="CG80" i="24"/>
  <c r="ZH80" i="24" s="1"/>
  <c r="CS80" i="24"/>
  <c r="ZL80" i="24" s="1"/>
  <c r="CJ78" i="24"/>
  <c r="ZI78" i="24" s="1"/>
  <c r="DZ81" i="24"/>
  <c r="ZW81" i="24" s="1"/>
  <c r="DN79" i="24"/>
  <c r="ZS79" i="24" s="1"/>
  <c r="DK80" i="24"/>
  <c r="ZR80" i="24" s="1"/>
  <c r="AIT77" i="24"/>
  <c r="AJ78" i="24"/>
  <c r="AHY74" i="24" a="1"/>
  <c r="AHY74" i="24" s="1"/>
  <c r="AIB74" i="24" a="1"/>
  <c r="AIB74" i="24" s="1"/>
  <c r="AHX74" i="24" a="1"/>
  <c r="AHX74" i="24" s="1"/>
  <c r="AIA74" i="24" a="1"/>
  <c r="AIA74" i="24" s="1"/>
  <c r="AHW74" i="24" a="1"/>
  <c r="AHW74" i="24" s="1"/>
  <c r="AHZ74" i="24" a="1"/>
  <c r="AHZ74" i="24" s="1"/>
  <c r="CM78" i="24"/>
  <c r="ZJ78" i="24" s="1"/>
  <c r="DE80" i="24"/>
  <c r="AMY80" i="24"/>
  <c r="AHQ73" i="24"/>
  <c r="AF184" i="17" l="1" a="1"/>
  <c r="AF184" i="17" s="1"/>
  <c r="FZ79" i="24"/>
  <c r="ADC79" i="24" s="1"/>
  <c r="FT79" i="24"/>
  <c r="AHD76" i="24" a="1"/>
  <c r="AHD76" i="24" s="1"/>
  <c r="AOG76" i="24"/>
  <c r="AOI76" i="24"/>
  <c r="AOE76" i="24"/>
  <c r="AHF76" i="24" a="1"/>
  <c r="AHF76" i="24" s="1"/>
  <c r="AOF76" i="24"/>
  <c r="AOH76" i="24"/>
  <c r="AHB76" i="24" a="1"/>
  <c r="AHB76" i="24" s="1"/>
  <c r="AHC76" i="24" a="1"/>
  <c r="AHC76" i="24" s="1"/>
  <c r="AHE76" i="24" a="1"/>
  <c r="AHE76" i="24" s="1"/>
  <c r="AHA76" i="24" a="1"/>
  <c r="AHA76" i="24" s="1"/>
  <c r="AIC73" i="24"/>
  <c r="AHH74" i="24" s="1"/>
  <c r="AHS74" i="24"/>
  <c r="AHV74" i="24"/>
  <c r="AHU74" i="24"/>
  <c r="AHR74" i="24"/>
  <c r="AHT74" i="24"/>
  <c r="AJB77" i="24"/>
  <c r="CY77" i="24" s="1"/>
  <c r="ZN77" i="24" s="1"/>
  <c r="CX78" i="24"/>
  <c r="ZD76" i="24"/>
  <c r="ZE74" i="24"/>
  <c r="DB77" i="24"/>
  <c r="ZO77" i="24" s="1"/>
  <c r="EC77" i="24"/>
  <c r="ZX77" i="24" s="1"/>
  <c r="AHG74" i="24"/>
  <c r="AIT78" i="24"/>
  <c r="DN80" i="24"/>
  <c r="ZS80" i="24" s="1"/>
  <c r="DT82" i="24"/>
  <c r="ZU82" i="24" s="1"/>
  <c r="CS81" i="24"/>
  <c r="ZL81" i="24" s="1"/>
  <c r="DK81" i="24"/>
  <c r="ZR81" i="24" s="1"/>
  <c r="DZ82" i="24"/>
  <c r="ZW82" i="24" s="1"/>
  <c r="AHY75" i="24" a="1"/>
  <c r="AHY75" i="24" s="1"/>
  <c r="AHZ75" i="24" a="1"/>
  <c r="AHZ75" i="24" s="1"/>
  <c r="AIB75" i="24" a="1"/>
  <c r="AIB75" i="24" s="1"/>
  <c r="AHX75" i="24" a="1"/>
  <c r="AHX75" i="24" s="1"/>
  <c r="AHW75" i="24" a="1"/>
  <c r="AHW75" i="24" s="1"/>
  <c r="AIA75" i="24" a="1"/>
  <c r="AIA75" i="24" s="1"/>
  <c r="CM79" i="24"/>
  <c r="ZJ79" i="24" s="1"/>
  <c r="CG81" i="24"/>
  <c r="ZH81" i="24" s="1"/>
  <c r="AIA76" i="24" a="1"/>
  <c r="AIA76" i="24" s="1"/>
  <c r="AHW76" i="24" a="1"/>
  <c r="AHW76" i="24" s="1"/>
  <c r="AHZ76" i="24" a="1"/>
  <c r="AHZ76" i="24" s="1"/>
  <c r="AHX76" i="24" a="1"/>
  <c r="AHX76" i="24" s="1"/>
  <c r="AHY76" i="24" a="1"/>
  <c r="AHY76" i="24" s="1"/>
  <c r="AIB76" i="24" a="1"/>
  <c r="AIB76" i="24" s="1"/>
  <c r="CN80" i="24"/>
  <c r="CO79" i="24"/>
  <c r="AIY79" i="24" s="1"/>
  <c r="CP79" i="24" s="1"/>
  <c r="ZK79" i="24" s="1"/>
  <c r="CW79" i="24"/>
  <c r="LT79" i="24" s="1"/>
  <c r="AFA79" i="24" s="1"/>
  <c r="DH82" i="24"/>
  <c r="ZQ82" i="24" s="1"/>
  <c r="DQ81" i="24"/>
  <c r="ZT81" i="24" s="1"/>
  <c r="CV83" i="24"/>
  <c r="ZM83" i="24" s="1"/>
  <c r="DE81" i="24"/>
  <c r="CJ79" i="24"/>
  <c r="ZI79" i="24" s="1"/>
  <c r="DW80" i="24"/>
  <c r="ZV80" i="24" s="1"/>
  <c r="AJ79" i="24"/>
  <c r="AMY81" i="24"/>
  <c r="AHQ74" i="24"/>
  <c r="AF185" i="17" l="1" a="1"/>
  <c r="AF185" i="17" s="1"/>
  <c r="FW80" i="24"/>
  <c r="GC80" i="24"/>
  <c r="ADD80" i="24" s="1"/>
  <c r="AOF77" i="24"/>
  <c r="AHB77" i="24" a="1"/>
  <c r="AHB77" i="24" s="1"/>
  <c r="AHE77" i="24" a="1"/>
  <c r="AHE77" i="24" s="1"/>
  <c r="AHD77" i="24" a="1"/>
  <c r="AHD77" i="24" s="1"/>
  <c r="AOH77" i="24"/>
  <c r="AOG77" i="24"/>
  <c r="AHF77" i="24" a="1"/>
  <c r="AHF77" i="24" s="1"/>
  <c r="AOE77" i="24"/>
  <c r="AHA77" i="24" a="1"/>
  <c r="AHA77" i="24" s="1"/>
  <c r="AOI77" i="24"/>
  <c r="AHC77" i="24" a="1"/>
  <c r="AHC77" i="24" s="1"/>
  <c r="AIC74" i="24"/>
  <c r="AHH75" i="24" s="1"/>
  <c r="AJB78" i="24"/>
  <c r="CY78" i="24" s="1"/>
  <c r="ZN78" i="24" s="1"/>
  <c r="CX79" i="24"/>
  <c r="ZD77" i="24"/>
  <c r="EC78" i="24"/>
  <c r="ZX78" i="24" s="1"/>
  <c r="DB78" i="24"/>
  <c r="ZO78" i="24" s="1"/>
  <c r="ZE75" i="24"/>
  <c r="AHG76" i="24"/>
  <c r="DZ83" i="24"/>
  <c r="ZW83" i="24" s="1"/>
  <c r="DQ82" i="24"/>
  <c r="ZT82" i="24" s="1"/>
  <c r="CM80" i="24"/>
  <c r="ZJ80" i="24" s="1"/>
  <c r="DK82" i="24"/>
  <c r="ZR82" i="24" s="1"/>
  <c r="DN81" i="24"/>
  <c r="ZS81" i="24" s="1"/>
  <c r="CG82" i="24"/>
  <c r="ZH82" i="24" s="1"/>
  <c r="AHG75" i="24"/>
  <c r="DE82" i="24"/>
  <c r="CW80" i="24"/>
  <c r="CO80" i="24"/>
  <c r="AIY80" i="24" s="1"/>
  <c r="CP80" i="24" s="1"/>
  <c r="ZK80" i="24" s="1"/>
  <c r="CN81" i="24"/>
  <c r="LN81" i="24" s="1"/>
  <c r="AEY81" i="24" s="1"/>
  <c r="CJ80" i="24"/>
  <c r="ZI80" i="24" s="1"/>
  <c r="DW81" i="24"/>
  <c r="ZV81" i="24" s="1"/>
  <c r="DT83" i="24"/>
  <c r="ZU83" i="24" s="1"/>
  <c r="AIT79" i="24"/>
  <c r="CV84" i="24"/>
  <c r="ZM84" i="24" s="1"/>
  <c r="CS82" i="24"/>
  <c r="ZL82" i="24" s="1"/>
  <c r="DH83" i="24"/>
  <c r="ZQ83" i="24" s="1"/>
  <c r="AJ80" i="24"/>
  <c r="AMY82" i="24"/>
  <c r="AF186" i="17" l="1" a="1"/>
  <c r="AF186" i="17" s="1"/>
  <c r="FZ81" i="24"/>
  <c r="ADC81" i="24" s="1"/>
  <c r="FT81" i="24"/>
  <c r="AHE78" i="24" a="1"/>
  <c r="AHE78" i="24" s="1"/>
  <c r="AOI78" i="24"/>
  <c r="AOH78" i="24"/>
  <c r="AOG78" i="24"/>
  <c r="AHC78" i="24" a="1"/>
  <c r="AHC78" i="24" s="1"/>
  <c r="AHD78" i="24" a="1"/>
  <c r="AHD78" i="24" s="1"/>
  <c r="AOF78" i="24"/>
  <c r="AHF78" i="24" a="1"/>
  <c r="AHF78" i="24" s="1"/>
  <c r="AHA78" i="24" a="1"/>
  <c r="AHA78" i="24" s="1"/>
  <c r="AOE78" i="24"/>
  <c r="AHB78" i="24" a="1"/>
  <c r="AHB78" i="24" s="1"/>
  <c r="AHR75" i="24"/>
  <c r="AHU75" i="24"/>
  <c r="AHV75" i="24"/>
  <c r="AHT75" i="24"/>
  <c r="AHS75" i="24"/>
  <c r="AJB79" i="24"/>
  <c r="CY79" i="24" s="1"/>
  <c r="ZN79" i="24" s="1"/>
  <c r="CX80" i="24"/>
  <c r="ZE76" i="24"/>
  <c r="ZD78" i="24"/>
  <c r="DB79" i="24"/>
  <c r="ZO79" i="24" s="1"/>
  <c r="EC79" i="24"/>
  <c r="ZX79" i="24" s="1"/>
  <c r="DW82" i="24"/>
  <c r="ZV82" i="24" s="1"/>
  <c r="DE83" i="24"/>
  <c r="CG83" i="24"/>
  <c r="ZH83" i="24" s="1"/>
  <c r="DQ83" i="24"/>
  <c r="ZT83" i="24" s="1"/>
  <c r="DZ84" i="24"/>
  <c r="ZW84" i="24" s="1"/>
  <c r="AHZ77" i="24" a="1"/>
  <c r="AHZ77" i="24" s="1"/>
  <c r="AIA77" i="24" a="1"/>
  <c r="AIA77" i="24" s="1"/>
  <c r="AHW77" i="24" a="1"/>
  <c r="AHW77" i="24" s="1"/>
  <c r="AHX77" i="24" a="1"/>
  <c r="AHX77" i="24" s="1"/>
  <c r="AIB77" i="24" a="1"/>
  <c r="AIB77" i="24" s="1"/>
  <c r="AHY77" i="24" a="1"/>
  <c r="AHY77" i="24" s="1"/>
  <c r="ZE77" i="24"/>
  <c r="CJ81" i="24"/>
  <c r="ZI81" i="24" s="1"/>
  <c r="DN82" i="24"/>
  <c r="ZS82" i="24" s="1"/>
  <c r="DH84" i="24"/>
  <c r="ZQ84" i="24" s="1"/>
  <c r="CV85" i="24"/>
  <c r="ZM85" i="24" s="1"/>
  <c r="AIT80" i="24"/>
  <c r="DT84" i="24"/>
  <c r="ZU84" i="24" s="1"/>
  <c r="CW81" i="24"/>
  <c r="LT81" i="24" s="1"/>
  <c r="AFA81" i="24" s="1"/>
  <c r="CO81" i="24"/>
  <c r="AIY81" i="24" s="1"/>
  <c r="CP81" i="24" s="1"/>
  <c r="ZK81" i="24" s="1"/>
  <c r="CN82" i="24"/>
  <c r="DK83" i="24"/>
  <c r="ZR83" i="24" s="1"/>
  <c r="AJ81" i="24"/>
  <c r="CS83" i="24"/>
  <c r="ZL83" i="24" s="1"/>
  <c r="CM81" i="24"/>
  <c r="ZJ81" i="24" s="1"/>
  <c r="AMY83" i="24"/>
  <c r="AHQ75" i="24"/>
  <c r="AF187" i="17" l="1" a="1"/>
  <c r="AF187" i="17" s="1"/>
  <c r="FW82" i="24"/>
  <c r="GC82" i="24"/>
  <c r="ADD82" i="24" s="1"/>
  <c r="AHB79" i="24" a="1"/>
  <c r="AHB79" i="24" s="1"/>
  <c r="AOI79" i="24"/>
  <c r="AOE79" i="24"/>
  <c r="AOF79" i="24"/>
  <c r="AOH79" i="24"/>
  <c r="AHF79" i="24" a="1"/>
  <c r="AHF79" i="24" s="1"/>
  <c r="AHE79" i="24" a="1"/>
  <c r="AHE79" i="24" s="1"/>
  <c r="AOG79" i="24"/>
  <c r="AHD79" i="24" a="1"/>
  <c r="AHD79" i="24" s="1"/>
  <c r="AHA79" i="24" a="1"/>
  <c r="AHA79" i="24" s="1"/>
  <c r="AHC79" i="24" a="1"/>
  <c r="AHC79" i="24" s="1"/>
  <c r="AID73" i="24"/>
  <c r="AIE73" i="24" s="1" a="1"/>
  <c r="AIE73" i="24" s="1"/>
  <c r="AIC75" i="24"/>
  <c r="AHH76" i="24" s="1"/>
  <c r="AHT77" i="24"/>
  <c r="AHS77" i="24"/>
  <c r="AHU76" i="24"/>
  <c r="AHV77" i="24"/>
  <c r="AHV76" i="24"/>
  <c r="AHR76" i="24"/>
  <c r="AHS76" i="24"/>
  <c r="AHR77" i="24"/>
  <c r="AHU77" i="24"/>
  <c r="AHT76" i="24"/>
  <c r="AJB80" i="24"/>
  <c r="CY80" i="24" s="1"/>
  <c r="ZN80" i="24" s="1"/>
  <c r="CX81" i="24"/>
  <c r="ZD79" i="24"/>
  <c r="ZE78" i="24"/>
  <c r="EC80" i="24"/>
  <c r="ZX80" i="24" s="1"/>
  <c r="DB80" i="24"/>
  <c r="ZO80" i="24" s="1"/>
  <c r="AHG77" i="24"/>
  <c r="CM82" i="24"/>
  <c r="ZJ82" i="24" s="1"/>
  <c r="DW83" i="24"/>
  <c r="ZV83" i="24" s="1"/>
  <c r="DT85" i="24"/>
  <c r="ZU85" i="24" s="1"/>
  <c r="CS84" i="24"/>
  <c r="ZL84" i="24" s="1"/>
  <c r="DK84" i="24"/>
  <c r="ZR84" i="24" s="1"/>
  <c r="CJ82" i="24"/>
  <c r="ZI82" i="24" s="1"/>
  <c r="CO82" i="24"/>
  <c r="AIY82" i="24" s="1"/>
  <c r="CP82" i="24" s="1"/>
  <c r="ZK82" i="24" s="1"/>
  <c r="CW82" i="24"/>
  <c r="CN83" i="24"/>
  <c r="LN83" i="24" s="1"/>
  <c r="AEY83" i="24" s="1"/>
  <c r="AIT81" i="24"/>
  <c r="DQ84" i="24"/>
  <c r="ZT84" i="24" s="1"/>
  <c r="CG84" i="24"/>
  <c r="ZH84" i="24" s="1"/>
  <c r="DH85" i="24"/>
  <c r="ZQ85" i="24" s="1"/>
  <c r="CV86" i="24"/>
  <c r="ZM86" i="24" s="1"/>
  <c r="DN83" i="24"/>
  <c r="ZS83" i="24" s="1"/>
  <c r="DZ85" i="24"/>
  <c r="ZW85" i="24" s="1"/>
  <c r="AHX78" i="24" a="1"/>
  <c r="AHX78" i="24" s="1"/>
  <c r="AIB78" i="24" a="1"/>
  <c r="AIB78" i="24" s="1"/>
  <c r="AHW78" i="24" a="1"/>
  <c r="AHW78" i="24" s="1"/>
  <c r="AHZ78" i="24" a="1"/>
  <c r="AHZ78" i="24" s="1"/>
  <c r="AHY78" i="24" a="1"/>
  <c r="AHY78" i="24" s="1"/>
  <c r="AIA78" i="24" a="1"/>
  <c r="AIA78" i="24" s="1"/>
  <c r="DE84" i="24"/>
  <c r="AJ82" i="24"/>
  <c r="AMY84" i="24"/>
  <c r="AHQ77" i="24"/>
  <c r="AHQ76" i="24"/>
  <c r="AF188" i="17" l="1" a="1"/>
  <c r="AF188" i="17" s="1"/>
  <c r="FT83" i="24"/>
  <c r="FZ83" i="24"/>
  <c r="ADC83" i="24" s="1"/>
  <c r="AOF80" i="24"/>
  <c r="AHE80" i="24" a="1"/>
  <c r="AHE80" i="24" s="1"/>
  <c r="AOG80" i="24"/>
  <c r="AHD80" i="24" a="1"/>
  <c r="AHD80" i="24" s="1"/>
  <c r="AHA80" i="24" a="1"/>
  <c r="AHA80" i="24" s="1"/>
  <c r="AHF80" i="24" a="1"/>
  <c r="AHF80" i="24" s="1"/>
  <c r="AOI80" i="24"/>
  <c r="AHC80" i="24" a="1"/>
  <c r="AHC80" i="24" s="1"/>
  <c r="AHB80" i="24" a="1"/>
  <c r="AHB80" i="24" s="1"/>
  <c r="AOH80" i="24"/>
  <c r="AOE80" i="24"/>
  <c r="AID74" i="24"/>
  <c r="AIE74" i="24" s="1" a="1"/>
  <c r="AIE74" i="24" s="1"/>
  <c r="AIC76" i="24"/>
  <c r="AHH77" i="24" s="1"/>
  <c r="AIC77" i="24"/>
  <c r="AHH78" i="24" s="1"/>
  <c r="AHU78" i="24"/>
  <c r="AHR78" i="24"/>
  <c r="AHS78" i="24"/>
  <c r="AHT78" i="24"/>
  <c r="AHV78" i="24"/>
  <c r="AJB81" i="24"/>
  <c r="CY81" i="24" s="1"/>
  <c r="ZN81" i="24" s="1"/>
  <c r="CX82" i="24"/>
  <c r="DB81" i="24"/>
  <c r="ZO81" i="24" s="1"/>
  <c r="EC81" i="24"/>
  <c r="ZX81" i="24" s="1"/>
  <c r="ZD80" i="24"/>
  <c r="DZ86" i="24"/>
  <c r="ZW86" i="24" s="1"/>
  <c r="AIT82" i="24"/>
  <c r="CS85" i="24"/>
  <c r="ZL85" i="24" s="1"/>
  <c r="DW84" i="24"/>
  <c r="ZV84" i="24" s="1"/>
  <c r="AHY80" i="24" a="1"/>
  <c r="AHY80" i="24" s="1"/>
  <c r="AHZ80" i="24" a="1"/>
  <c r="AHZ80" i="24" s="1"/>
  <c r="AIA80" i="24" a="1"/>
  <c r="AIA80" i="24" s="1"/>
  <c r="AIB80" i="24" a="1"/>
  <c r="AIB80" i="24" s="1"/>
  <c r="AHW80" i="24" a="1"/>
  <c r="AHW80" i="24" s="1"/>
  <c r="AHX80" i="24" a="1"/>
  <c r="AHX80" i="24" s="1"/>
  <c r="CG85" i="24"/>
  <c r="ZH85" i="24" s="1"/>
  <c r="CN84" i="24"/>
  <c r="CO83" i="24"/>
  <c r="AIY83" i="24" s="1"/>
  <c r="CP83" i="24" s="1"/>
  <c r="ZK83" i="24" s="1"/>
  <c r="CW83" i="24"/>
  <c r="LT83" i="24" s="1"/>
  <c r="AFA83" i="24" s="1"/>
  <c r="DN84" i="24"/>
  <c r="ZS84" i="24" s="1"/>
  <c r="AHY79" i="24" a="1"/>
  <c r="AHY79" i="24" s="1"/>
  <c r="AHZ79" i="24" a="1"/>
  <c r="AHZ79" i="24" s="1"/>
  <c r="AHX79" i="24" a="1"/>
  <c r="AHX79" i="24" s="1"/>
  <c r="AIA79" i="24" a="1"/>
  <c r="AIA79" i="24" s="1"/>
  <c r="AHW79" i="24" a="1"/>
  <c r="AHW79" i="24" s="1"/>
  <c r="AIB79" i="24" a="1"/>
  <c r="AIB79" i="24" s="1"/>
  <c r="CV87" i="24"/>
  <c r="ZM87" i="24" s="1"/>
  <c r="DH86" i="24"/>
  <c r="ZQ86" i="24" s="1"/>
  <c r="DQ85" i="24"/>
  <c r="ZT85" i="24" s="1"/>
  <c r="DE85" i="24"/>
  <c r="AHG78" i="24"/>
  <c r="CJ83" i="24"/>
  <c r="ZI83" i="24" s="1"/>
  <c r="ZE79" i="24"/>
  <c r="DK85" i="24"/>
  <c r="ZR85" i="24" s="1"/>
  <c r="DT86" i="24"/>
  <c r="ZU86" i="24" s="1"/>
  <c r="CM83" i="24"/>
  <c r="ZJ83" i="24" s="1"/>
  <c r="AJ83" i="24"/>
  <c r="AID75" i="24"/>
  <c r="AIE75" i="24" s="1" a="1"/>
  <c r="AIE75" i="24" s="1"/>
  <c r="AMY85" i="24"/>
  <c r="AHQ78" i="24"/>
  <c r="AF189" i="17" l="1" a="1"/>
  <c r="AF189" i="17" s="1"/>
  <c r="FW84" i="24"/>
  <c r="GC84" i="24"/>
  <c r="ADD84" i="24" s="1"/>
  <c r="AHE81" i="24" a="1"/>
  <c r="AHE81" i="24" s="1"/>
  <c r="AHA81" i="24" a="1"/>
  <c r="AHA81" i="24" s="1"/>
  <c r="AHD81" i="24" a="1"/>
  <c r="AHD81" i="24" s="1"/>
  <c r="AOE81" i="24"/>
  <c r="AHC81" i="24" a="1"/>
  <c r="AHC81" i="24" s="1"/>
  <c r="AHF81" i="24" a="1"/>
  <c r="AHF81" i="24" s="1"/>
  <c r="AOI81" i="24"/>
  <c r="AOG81" i="24"/>
  <c r="AHB81" i="24" a="1"/>
  <c r="AHB81" i="24" s="1"/>
  <c r="AOH81" i="24"/>
  <c r="AOF81" i="24"/>
  <c r="AIC78" i="24"/>
  <c r="AHH79" i="24" s="1"/>
  <c r="AHV79" i="24"/>
  <c r="AHT79" i="24"/>
  <c r="AHU79" i="24"/>
  <c r="AHR79" i="24"/>
  <c r="AHS79" i="24"/>
  <c r="AJB82" i="24"/>
  <c r="CY82" i="24" s="1"/>
  <c r="ZN82" i="24" s="1"/>
  <c r="CX83" i="24"/>
  <c r="ZD81" i="24"/>
  <c r="EC82" i="24"/>
  <c r="ZX82" i="24" s="1"/>
  <c r="DB82" i="24"/>
  <c r="ZO82" i="24" s="1"/>
  <c r="AHG79" i="24"/>
  <c r="AHG80" i="24"/>
  <c r="DQ86" i="24"/>
  <c r="ZT86" i="24" s="1"/>
  <c r="AIT83" i="24"/>
  <c r="CM84" i="24"/>
  <c r="ZJ84" i="24" s="1"/>
  <c r="DH87" i="24"/>
  <c r="ZQ87" i="24" s="1"/>
  <c r="DE86" i="24"/>
  <c r="DT87" i="24"/>
  <c r="ZU87" i="24" s="1"/>
  <c r="CW84" i="24"/>
  <c r="CO84" i="24"/>
  <c r="AIY84" i="24" s="1"/>
  <c r="CP84" i="24" s="1"/>
  <c r="ZK84" i="24" s="1"/>
  <c r="CN85" i="24"/>
  <c r="LN85" i="24" s="1"/>
  <c r="AEY85" i="24" s="1"/>
  <c r="DW85" i="24"/>
  <c r="ZV85" i="24" s="1"/>
  <c r="DZ87" i="24"/>
  <c r="ZW87" i="24" s="1"/>
  <c r="CG86" i="24"/>
  <c r="ZH86" i="24" s="1"/>
  <c r="DK86" i="24"/>
  <c r="ZR86" i="24" s="1"/>
  <c r="CJ84" i="24"/>
  <c r="ZI84" i="24" s="1"/>
  <c r="DN85" i="24"/>
  <c r="ZS85" i="24" s="1"/>
  <c r="CS86" i="24"/>
  <c r="ZL86" i="24" s="1"/>
  <c r="CV88" i="24"/>
  <c r="ZM88" i="24" s="1"/>
  <c r="AJ84" i="24"/>
  <c r="AMY86" i="24"/>
  <c r="AHQ79" i="24"/>
  <c r="AF190" i="17" l="1" a="1"/>
  <c r="AF190" i="17" s="1"/>
  <c r="FT85" i="24"/>
  <c r="FZ85" i="24"/>
  <c r="ADC85" i="24" s="1"/>
  <c r="AOI82" i="24"/>
  <c r="AHD82" i="24" a="1"/>
  <c r="AHD82" i="24" s="1"/>
  <c r="AOF82" i="24"/>
  <c r="AOH82" i="24"/>
  <c r="AOG82" i="24"/>
  <c r="AHA82" i="24" a="1"/>
  <c r="AHA82" i="24" s="1"/>
  <c r="AHF82" i="24" a="1"/>
  <c r="AHF82" i="24" s="1"/>
  <c r="AOE82" i="24"/>
  <c r="AHC82" i="24" a="1"/>
  <c r="AHC82" i="24" s="1"/>
  <c r="AHB82" i="24" a="1"/>
  <c r="AHB82" i="24" s="1"/>
  <c r="AHE82" i="24" a="1"/>
  <c r="AHE82" i="24" s="1"/>
  <c r="AID76" i="24"/>
  <c r="AIE76" i="24" s="1" a="1"/>
  <c r="AIE76" i="24" s="1"/>
  <c r="AIC79" i="24"/>
  <c r="AHH80" i="24" s="1"/>
  <c r="AJB83" i="24"/>
  <c r="CY83" i="24" s="1"/>
  <c r="ZN83" i="24" s="1"/>
  <c r="CX84" i="24"/>
  <c r="ZE80" i="24"/>
  <c r="ZD82" i="24"/>
  <c r="DB83" i="24"/>
  <c r="ZO83" i="24" s="1"/>
  <c r="ZE81" i="24"/>
  <c r="EC83" i="24"/>
  <c r="ZX83" i="24" s="1"/>
  <c r="CJ85" i="24"/>
  <c r="ZI85" i="24" s="1"/>
  <c r="DW86" i="24"/>
  <c r="ZV86" i="24" s="1"/>
  <c r="DE87" i="24"/>
  <c r="AHW82" i="24" a="1"/>
  <c r="AHW82" i="24" s="1"/>
  <c r="AHX82" i="24" a="1"/>
  <c r="AHX82" i="24" s="1"/>
  <c r="AHZ82" i="24" a="1"/>
  <c r="AHZ82" i="24" s="1"/>
  <c r="AIA82" i="24" a="1"/>
  <c r="AIA82" i="24" s="1"/>
  <c r="AIB82" i="24" a="1"/>
  <c r="AIB82" i="24" s="1"/>
  <c r="AHY82" i="24" a="1"/>
  <c r="AHY82" i="24" s="1"/>
  <c r="DK87" i="24"/>
  <c r="ZR87" i="24" s="1"/>
  <c r="AHY81" i="24" a="1"/>
  <c r="AHY81" i="24" s="1"/>
  <c r="AHW81" i="24" a="1"/>
  <c r="AHW81" i="24" s="1"/>
  <c r="AHZ81" i="24" a="1"/>
  <c r="AHZ81" i="24" s="1"/>
  <c r="AIB81" i="24" a="1"/>
  <c r="AIB81" i="24" s="1"/>
  <c r="AHX81" i="24" a="1"/>
  <c r="AHX81" i="24" s="1"/>
  <c r="AIA81" i="24" a="1"/>
  <c r="AIA81" i="24" s="1"/>
  <c r="CN86" i="24"/>
  <c r="CW85" i="24"/>
  <c r="LT85" i="24" s="1"/>
  <c r="AFA85" i="24" s="1"/>
  <c r="CO85" i="24"/>
  <c r="AIY85" i="24" s="1"/>
  <c r="CP85" i="24" s="1"/>
  <c r="ZK85" i="24" s="1"/>
  <c r="DT88" i="24"/>
  <c r="ZU88" i="24" s="1"/>
  <c r="DH88" i="24"/>
  <c r="ZQ88" i="24" s="1"/>
  <c r="CM85" i="24"/>
  <c r="ZJ85" i="24" s="1"/>
  <c r="AJ85" i="24"/>
  <c r="DN86" i="24"/>
  <c r="ZS86" i="24" s="1"/>
  <c r="CG87" i="24"/>
  <c r="ZH87" i="24" s="1"/>
  <c r="CV89" i="24"/>
  <c r="ZM89" i="24" s="1"/>
  <c r="CS87" i="24"/>
  <c r="ZL87" i="24" s="1"/>
  <c r="DZ88" i="24"/>
  <c r="ZW88" i="24" s="1"/>
  <c r="AIT84" i="24"/>
  <c r="DQ87" i="24"/>
  <c r="ZT87" i="24" s="1"/>
  <c r="AMY87" i="24"/>
  <c r="AF191" i="17" l="1" a="1"/>
  <c r="AF191" i="17" s="1"/>
  <c r="GC86" i="24"/>
  <c r="ADD86" i="24" s="1"/>
  <c r="FW86" i="24"/>
  <c r="AHB83" i="24" a="1"/>
  <c r="AHB83" i="24" s="1"/>
  <c r="AHE83" i="24" a="1"/>
  <c r="AHE83" i="24" s="1"/>
  <c r="AHD83" i="24" a="1"/>
  <c r="AHD83" i="24" s="1"/>
  <c r="AOE83" i="24"/>
  <c r="AOF83" i="24"/>
  <c r="AHA83" i="24" a="1"/>
  <c r="AHA83" i="24" s="1"/>
  <c r="AOI83" i="24"/>
  <c r="AOG83" i="24"/>
  <c r="AOH83" i="24"/>
  <c r="AHF83" i="24" a="1"/>
  <c r="AHF83" i="24" s="1"/>
  <c r="AHC83" i="24" a="1"/>
  <c r="AHC83" i="24" s="1"/>
  <c r="AHU80" i="24"/>
  <c r="AID77" i="24"/>
  <c r="AIE77" i="24" s="1" a="1"/>
  <c r="AIE77" i="24" s="1"/>
  <c r="AHS80" i="24"/>
  <c r="AHV80" i="24"/>
  <c r="AHV81" i="24"/>
  <c r="AHU81" i="24"/>
  <c r="AHR80" i="24"/>
  <c r="AHS81" i="24"/>
  <c r="AHR81" i="24"/>
  <c r="AHT81" i="24"/>
  <c r="AHT80" i="24"/>
  <c r="AJB84" i="24"/>
  <c r="CY84" i="24" s="1"/>
  <c r="ZN84" i="24" s="1"/>
  <c r="CX85" i="24"/>
  <c r="ZE82" i="24"/>
  <c r="ZD83" i="24"/>
  <c r="EC84" i="24"/>
  <c r="ZX84" i="24" s="1"/>
  <c r="DB84" i="24"/>
  <c r="ZO84" i="24" s="1"/>
  <c r="AHG81" i="24"/>
  <c r="DN87" i="24"/>
  <c r="ZS87" i="24" s="1"/>
  <c r="CM86" i="24"/>
  <c r="ZJ86" i="24" s="1"/>
  <c r="CN87" i="24"/>
  <c r="LN87" i="24" s="1"/>
  <c r="AEY87" i="24" s="1"/>
  <c r="CO86" i="24"/>
  <c r="AIY86" i="24" s="1"/>
  <c r="CP86" i="24" s="1"/>
  <c r="ZK86" i="24" s="1"/>
  <c r="CW86" i="24"/>
  <c r="CJ86" i="24"/>
  <c r="ZI86" i="24" s="1"/>
  <c r="CG88" i="24"/>
  <c r="ZH88" i="24" s="1"/>
  <c r="CS88" i="24"/>
  <c r="ZL88" i="24" s="1"/>
  <c r="AIT85" i="24"/>
  <c r="DE88" i="24"/>
  <c r="DH89" i="24"/>
  <c r="ZQ89" i="24" s="1"/>
  <c r="DT89" i="24"/>
  <c r="ZU89" i="24" s="1"/>
  <c r="DW87" i="24"/>
  <c r="ZV87" i="24" s="1"/>
  <c r="DK88" i="24"/>
  <c r="ZR88" i="24" s="1"/>
  <c r="AHG82" i="24"/>
  <c r="DQ88" i="24"/>
  <c r="ZT88" i="24" s="1"/>
  <c r="DZ89" i="24"/>
  <c r="ZW89" i="24" s="1"/>
  <c r="CV90" i="24"/>
  <c r="ZM90" i="24" s="1"/>
  <c r="AJ86" i="24"/>
  <c r="AMY88" i="24"/>
  <c r="AHQ80" i="24"/>
  <c r="AF192" i="17" l="1" a="1"/>
  <c r="AF192" i="17" s="1"/>
  <c r="FZ87" i="24"/>
  <c r="ADC87" i="24" s="1"/>
  <c r="FT87" i="24"/>
  <c r="AHE84" i="24" a="1"/>
  <c r="AHE84" i="24" s="1"/>
  <c r="AHA84" i="24" a="1"/>
  <c r="AHA84" i="24" s="1"/>
  <c r="AHD84" i="24" a="1"/>
  <c r="AHD84" i="24" s="1"/>
  <c r="AOG84" i="24"/>
  <c r="AOI84" i="24"/>
  <c r="AOF84" i="24"/>
  <c r="AOE84" i="24"/>
  <c r="AHF84" i="24" a="1"/>
  <c r="AHF84" i="24" s="1"/>
  <c r="AOH84" i="24"/>
  <c r="AHC84" i="24" a="1"/>
  <c r="AHC84" i="24" s="1"/>
  <c r="AHB84" i="24" a="1"/>
  <c r="AHB84" i="24" s="1"/>
  <c r="AID78" i="24"/>
  <c r="AIE78" i="24" s="1" a="1"/>
  <c r="AIE78" i="24" s="1"/>
  <c r="AIC80" i="24"/>
  <c r="AHH81" i="24" s="1"/>
  <c r="AHR82" i="24"/>
  <c r="AHS82" i="24"/>
  <c r="AHT82" i="24"/>
  <c r="AHU82" i="24"/>
  <c r="AHV82" i="24"/>
  <c r="AJB85" i="24"/>
  <c r="CY85" i="24" s="1"/>
  <c r="ZN85" i="24" s="1"/>
  <c r="CX86" i="24"/>
  <c r="ZD84" i="24"/>
  <c r="EC85" i="24"/>
  <c r="ZX85" i="24" s="1"/>
  <c r="DB85" i="24"/>
  <c r="ZO85" i="24" s="1"/>
  <c r="CM87" i="24"/>
  <c r="ZJ87" i="24" s="1"/>
  <c r="DH90" i="24"/>
  <c r="ZQ90" i="24" s="1"/>
  <c r="AIT86" i="24"/>
  <c r="CG89" i="24"/>
  <c r="ZH89" i="24" s="1"/>
  <c r="CV91" i="24"/>
  <c r="ZM91" i="24" s="1"/>
  <c r="DE89" i="24"/>
  <c r="CS89" i="24"/>
  <c r="ZL89" i="24" s="1"/>
  <c r="DN88" i="24"/>
  <c r="ZS88" i="24" s="1"/>
  <c r="DZ90" i="24"/>
  <c r="ZW90" i="24" s="1"/>
  <c r="DK89" i="24"/>
  <c r="ZR89" i="24" s="1"/>
  <c r="DT90" i="24"/>
  <c r="ZU90" i="24" s="1"/>
  <c r="CJ87" i="24"/>
  <c r="ZI87" i="24" s="1"/>
  <c r="AHZ83" i="24" a="1"/>
  <c r="AHZ83" i="24" s="1"/>
  <c r="AHY83" i="24" a="1"/>
  <c r="AHY83" i="24" s="1"/>
  <c r="AHW83" i="24" a="1"/>
  <c r="AHW83" i="24" s="1"/>
  <c r="AIB83" i="24" a="1"/>
  <c r="AIB83" i="24" s="1"/>
  <c r="AHX83" i="24" a="1"/>
  <c r="AHX83" i="24" s="1"/>
  <c r="AIA83" i="24" a="1"/>
  <c r="AIA83" i="24" s="1"/>
  <c r="DQ89" i="24"/>
  <c r="ZT89" i="24" s="1"/>
  <c r="DW88" i="24"/>
  <c r="ZV88" i="24" s="1"/>
  <c r="AJ87" i="24"/>
  <c r="ZE83" i="24"/>
  <c r="CW87" i="24"/>
  <c r="LT87" i="24" s="1"/>
  <c r="AFA87" i="24" s="1"/>
  <c r="CN88" i="24"/>
  <c r="CO87" i="24"/>
  <c r="AIY87" i="24" s="1"/>
  <c r="CP87" i="24" s="1"/>
  <c r="ZK87" i="24" s="1"/>
  <c r="AMY89" i="24"/>
  <c r="AHQ81" i="24"/>
  <c r="AHQ82" i="24"/>
  <c r="AF193" i="17" l="1" a="1"/>
  <c r="AF193" i="17" s="1"/>
  <c r="FW88" i="24"/>
  <c r="GC88" i="24"/>
  <c r="ADD88" i="24" s="1"/>
  <c r="AOF85" i="24"/>
  <c r="AOI85" i="24"/>
  <c r="AOE85" i="24"/>
  <c r="AHF85" i="24" a="1"/>
  <c r="AHF85" i="24" s="1"/>
  <c r="AOH85" i="24"/>
  <c r="AHC85" i="24" a="1"/>
  <c r="AHC85" i="24" s="1"/>
  <c r="AHA85" i="24" a="1"/>
  <c r="AHA85" i="24" s="1"/>
  <c r="AHD85" i="24" a="1"/>
  <c r="AHD85" i="24" s="1"/>
  <c r="AHB85" i="24" a="1"/>
  <c r="AHB85" i="24" s="1"/>
  <c r="AHE85" i="24" a="1"/>
  <c r="AHE85" i="24" s="1"/>
  <c r="AOG85" i="24"/>
  <c r="AIC81" i="24"/>
  <c r="AHH82" i="24" s="1"/>
  <c r="AID79" i="24"/>
  <c r="AIE79" i="24" s="1" a="1"/>
  <c r="AIE79" i="24" s="1"/>
  <c r="AIC82" i="24"/>
  <c r="AHH83" i="24" s="1"/>
  <c r="AHU83" i="24"/>
  <c r="AJB86" i="24"/>
  <c r="CY86" i="24" s="1"/>
  <c r="ZN86" i="24" s="1"/>
  <c r="CX87" i="24"/>
  <c r="ZD85" i="24"/>
  <c r="ZE84" i="24"/>
  <c r="DB86" i="24"/>
  <c r="ZO86" i="24" s="1"/>
  <c r="EC86" i="24"/>
  <c r="ZX86" i="24" s="1"/>
  <c r="AHG83" i="24"/>
  <c r="DZ91" i="24"/>
  <c r="ZW91" i="24" s="1"/>
  <c r="CG90" i="24"/>
  <c r="ZH90" i="24" s="1"/>
  <c r="CM88" i="24"/>
  <c r="ZJ88" i="24" s="1"/>
  <c r="DW89" i="24"/>
  <c r="ZV89" i="24" s="1"/>
  <c r="AHX85" i="24" a="1"/>
  <c r="AHX85" i="24" s="1"/>
  <c r="AIA85" i="24" a="1"/>
  <c r="AIA85" i="24" s="1"/>
  <c r="AHW85" i="24" a="1"/>
  <c r="AHW85" i="24" s="1"/>
  <c r="AHZ85" i="24" a="1"/>
  <c r="AHZ85" i="24" s="1"/>
  <c r="AIB85" i="24" a="1"/>
  <c r="AIB85" i="24" s="1"/>
  <c r="AHY85" i="24" a="1"/>
  <c r="AHY85" i="24" s="1"/>
  <c r="DN89" i="24"/>
  <c r="ZS89" i="24" s="1"/>
  <c r="DE90" i="24"/>
  <c r="CV92" i="24"/>
  <c r="ZM92" i="24" s="1"/>
  <c r="AIT87" i="24"/>
  <c r="CO88" i="24"/>
  <c r="AIY88" i="24" s="1"/>
  <c r="CP88" i="24" s="1"/>
  <c r="ZK88" i="24" s="1"/>
  <c r="CW88" i="24"/>
  <c r="CN89" i="24"/>
  <c r="LN89" i="24" s="1"/>
  <c r="AEY89" i="24" s="1"/>
  <c r="DQ90" i="24"/>
  <c r="ZT90" i="24" s="1"/>
  <c r="DT91" i="24"/>
  <c r="ZU91" i="24" s="1"/>
  <c r="DH91" i="24"/>
  <c r="ZQ91" i="24" s="1"/>
  <c r="AHZ84" i="24" a="1"/>
  <c r="AHZ84" i="24" s="1"/>
  <c r="AHY84" i="24" a="1"/>
  <c r="AHY84" i="24" s="1"/>
  <c r="AIA84" i="24" a="1"/>
  <c r="AIA84" i="24" s="1"/>
  <c r="AHW84" i="24" a="1"/>
  <c r="AHW84" i="24" s="1"/>
  <c r="AIB84" i="24" a="1"/>
  <c r="AIB84" i="24" s="1"/>
  <c r="AHX84" i="24" a="1"/>
  <c r="AHX84" i="24" s="1"/>
  <c r="CJ88" i="24"/>
  <c r="ZI88" i="24" s="1"/>
  <c r="DK90" i="24"/>
  <c r="ZR90" i="24" s="1"/>
  <c r="CS90" i="24"/>
  <c r="ZL90" i="24" s="1"/>
  <c r="AJ88" i="24"/>
  <c r="AMY90" i="24"/>
  <c r="AF194" i="17" l="1" a="1"/>
  <c r="AF194" i="17" s="1"/>
  <c r="FZ89" i="24"/>
  <c r="ADC89" i="24" s="1"/>
  <c r="FT89" i="24"/>
  <c r="AOH86" i="24"/>
  <c r="AOG86" i="24"/>
  <c r="AHE86" i="24" a="1"/>
  <c r="AHE86" i="24" s="1"/>
  <c r="AOF86" i="24"/>
  <c r="AHF86" i="24" a="1"/>
  <c r="AHF86" i="24" s="1"/>
  <c r="AHA86" i="24" a="1"/>
  <c r="AHA86" i="24" s="1"/>
  <c r="AHC86" i="24" a="1"/>
  <c r="AHC86" i="24" s="1"/>
  <c r="AHD86" i="24" a="1"/>
  <c r="AHD86" i="24" s="1"/>
  <c r="AOE86" i="24"/>
  <c r="AHB86" i="24" a="1"/>
  <c r="AHB86" i="24" s="1"/>
  <c r="AOI86" i="24"/>
  <c r="AID80" i="24"/>
  <c r="AIE80" i="24" s="1" a="1"/>
  <c r="AIE80" i="24" s="1"/>
  <c r="AHT83" i="24"/>
  <c r="AHR83" i="24"/>
  <c r="AHS84" i="24"/>
  <c r="AHR84" i="24"/>
  <c r="AHT84" i="24"/>
  <c r="AHU84" i="24"/>
  <c r="AHV84" i="24"/>
  <c r="AHV83" i="24"/>
  <c r="AHS83" i="24"/>
  <c r="AJB87" i="24"/>
  <c r="CY87" i="24" s="1"/>
  <c r="ZN87" i="24" s="1"/>
  <c r="CX88" i="24"/>
  <c r="ZD86" i="24"/>
  <c r="EC87" i="24"/>
  <c r="ZX87" i="24" s="1"/>
  <c r="DB87" i="24"/>
  <c r="ZO87" i="24" s="1"/>
  <c r="AHG84" i="24"/>
  <c r="CS91" i="24"/>
  <c r="ZL91" i="24" s="1"/>
  <c r="AHX86" i="24" a="1"/>
  <c r="AHX86" i="24" s="1"/>
  <c r="AHW86" i="24" a="1"/>
  <c r="AHW86" i="24" s="1"/>
  <c r="AHZ86" i="24" a="1"/>
  <c r="AHZ86" i="24" s="1"/>
  <c r="AHY86" i="24" a="1"/>
  <c r="AHY86" i="24" s="1"/>
  <c r="AIB86" i="24" a="1"/>
  <c r="AIB86" i="24" s="1"/>
  <c r="AIA86" i="24" a="1"/>
  <c r="AIA86" i="24" s="1"/>
  <c r="DT92" i="24"/>
  <c r="ZU92" i="24" s="1"/>
  <c r="DK91" i="24"/>
  <c r="ZR91" i="24" s="1"/>
  <c r="AIT88" i="24"/>
  <c r="DH92" i="24"/>
  <c r="ZQ92" i="24" s="1"/>
  <c r="DQ91" i="24"/>
  <c r="ZT91" i="24" s="1"/>
  <c r="CV93" i="24"/>
  <c r="ZM93" i="24" s="1"/>
  <c r="CM89" i="24"/>
  <c r="ZJ89" i="24" s="1"/>
  <c r="CJ89" i="24"/>
  <c r="ZI89" i="24" s="1"/>
  <c r="CW89" i="24"/>
  <c r="LT89" i="24" s="1"/>
  <c r="AFA89" i="24" s="1"/>
  <c r="CO89" i="24"/>
  <c r="AIY89" i="24" s="1"/>
  <c r="CP89" i="24" s="1"/>
  <c r="ZK89" i="24" s="1"/>
  <c r="CN90" i="24"/>
  <c r="DE91" i="24"/>
  <c r="DW90" i="24"/>
  <c r="ZV90" i="24" s="1"/>
  <c r="CG91" i="24"/>
  <c r="ZH91" i="24" s="1"/>
  <c r="AJ89" i="24"/>
  <c r="DN90" i="24"/>
  <c r="ZS90" i="24" s="1"/>
  <c r="AHG85" i="24"/>
  <c r="DZ92" i="24"/>
  <c r="ZW92" i="24" s="1"/>
  <c r="AMY91" i="24"/>
  <c r="AHQ83" i="24"/>
  <c r="AHQ84" i="24"/>
  <c r="AF195" i="17" l="1" a="1"/>
  <c r="AF195" i="17" s="1"/>
  <c r="FW90" i="24"/>
  <c r="GC90" i="24"/>
  <c r="ADD90" i="24" s="1"/>
  <c r="AHA87" i="24" a="1"/>
  <c r="AHA87" i="24" s="1"/>
  <c r="AHB87" i="24" a="1"/>
  <c r="AHB87" i="24" s="1"/>
  <c r="AOI87" i="24"/>
  <c r="AOH87" i="24"/>
  <c r="AOF87" i="24"/>
  <c r="AOG87" i="24"/>
  <c r="AHF87" i="24" a="1"/>
  <c r="AHF87" i="24" s="1"/>
  <c r="AHE87" i="24" a="1"/>
  <c r="AHE87" i="24" s="1"/>
  <c r="AHD87" i="24" a="1"/>
  <c r="AHD87" i="24" s="1"/>
  <c r="AOE87" i="24"/>
  <c r="AHC87" i="24" a="1"/>
  <c r="AHC87" i="24" s="1"/>
  <c r="AID81" i="24"/>
  <c r="AIE81" i="24" s="1" a="1"/>
  <c r="AIE81" i="24" s="1"/>
  <c r="AIC83" i="24"/>
  <c r="AHH84" i="24" s="1"/>
  <c r="AIC84" i="24"/>
  <c r="AHH85" i="24" s="1"/>
  <c r="AJB88" i="24"/>
  <c r="CY88" i="24" s="1"/>
  <c r="ZN88" i="24" s="1"/>
  <c r="CX89" i="24"/>
  <c r="ZD87" i="24"/>
  <c r="ZE86" i="24"/>
  <c r="DB88" i="24"/>
  <c r="ZO88" i="24" s="1"/>
  <c r="ZE85" i="24"/>
  <c r="EC88" i="24"/>
  <c r="ZX88" i="24" s="1"/>
  <c r="CW90" i="24"/>
  <c r="CO90" i="24"/>
  <c r="AIY90" i="24" s="1"/>
  <c r="CP90" i="24" s="1"/>
  <c r="ZK90" i="24" s="1"/>
  <c r="CN91" i="24"/>
  <c r="LN91" i="24" s="1"/>
  <c r="AEY91" i="24" s="1"/>
  <c r="DT93" i="24"/>
  <c r="ZU93" i="24" s="1"/>
  <c r="DW91" i="24"/>
  <c r="ZV91" i="24" s="1"/>
  <c r="DK92" i="24"/>
  <c r="ZR92" i="24" s="1"/>
  <c r="AHG86" i="24"/>
  <c r="CG92" i="24"/>
  <c r="ZH92" i="24" s="1"/>
  <c r="DH93" i="24"/>
  <c r="ZQ93" i="24" s="1"/>
  <c r="DN91" i="24"/>
  <c r="ZS91" i="24" s="1"/>
  <c r="CV94" i="24"/>
  <c r="ZM94" i="24" s="1"/>
  <c r="CJ90" i="24"/>
  <c r="ZI90" i="24" s="1"/>
  <c r="CS92" i="24"/>
  <c r="ZL92" i="24" s="1"/>
  <c r="CM90" i="24"/>
  <c r="ZJ90" i="24" s="1"/>
  <c r="DE92" i="24"/>
  <c r="DZ93" i="24"/>
  <c r="ZW93" i="24" s="1"/>
  <c r="DQ92" i="24"/>
  <c r="ZT92" i="24" s="1"/>
  <c r="AIT89" i="24"/>
  <c r="AJ90" i="24"/>
  <c r="AMY92" i="24"/>
  <c r="AF196" i="17" l="1" a="1"/>
  <c r="AF196" i="17" s="1"/>
  <c r="FT91" i="24"/>
  <c r="FZ91" i="24"/>
  <c r="ADC91" i="24" s="1"/>
  <c r="AOG88" i="24"/>
  <c r="AHD88" i="24" a="1"/>
  <c r="AHD88" i="24" s="1"/>
  <c r="AHF88" i="24" a="1"/>
  <c r="AHF88" i="24" s="1"/>
  <c r="AHC88" i="24" a="1"/>
  <c r="AHC88" i="24" s="1"/>
  <c r="AOE88" i="24"/>
  <c r="AHB88" i="24" a="1"/>
  <c r="AHB88" i="24" s="1"/>
  <c r="AOI88" i="24"/>
  <c r="AOH88" i="24"/>
  <c r="AHA88" i="24" a="1"/>
  <c r="AHA88" i="24" s="1"/>
  <c r="AHE88" i="24" a="1"/>
  <c r="AHE88" i="24" s="1"/>
  <c r="AOF88" i="24"/>
  <c r="AID82" i="24"/>
  <c r="AIE82" i="24" s="1" a="1"/>
  <c r="AIE82" i="24" s="1"/>
  <c r="AHS85" i="24"/>
  <c r="AHV86" i="24"/>
  <c r="AHT85" i="24"/>
  <c r="AHS86" i="24"/>
  <c r="AHR85" i="24"/>
  <c r="AHU86" i="24"/>
  <c r="AHU85" i="24"/>
  <c r="AHV85" i="24"/>
  <c r="AHT86" i="24"/>
  <c r="AJB89" i="24"/>
  <c r="CY89" i="24" s="1"/>
  <c r="ZN89" i="24" s="1"/>
  <c r="CX90" i="24"/>
  <c r="ZD88" i="24"/>
  <c r="EC89" i="24"/>
  <c r="ZX89" i="24" s="1"/>
  <c r="DB89" i="24"/>
  <c r="ZO89" i="24" s="1"/>
  <c r="ZE87" i="24"/>
  <c r="CG93" i="24"/>
  <c r="ZH93" i="24" s="1"/>
  <c r="DQ93" i="24"/>
  <c r="ZT93" i="24" s="1"/>
  <c r="CN92" i="24"/>
  <c r="CO91" i="24"/>
  <c r="AIY91" i="24" s="1"/>
  <c r="CP91" i="24" s="1"/>
  <c r="ZK91" i="24" s="1"/>
  <c r="CW91" i="24"/>
  <c r="LT91" i="24" s="1"/>
  <c r="AFA91" i="24" s="1"/>
  <c r="DN92" i="24"/>
  <c r="ZS92" i="24" s="1"/>
  <c r="DT94" i="24"/>
  <c r="ZU94" i="24" s="1"/>
  <c r="CM91" i="24"/>
  <c r="ZJ91" i="24" s="1"/>
  <c r="CJ91" i="24"/>
  <c r="ZI91" i="24" s="1"/>
  <c r="DW92" i="24"/>
  <c r="ZV92" i="24" s="1"/>
  <c r="DH94" i="24"/>
  <c r="ZQ94" i="24" s="1"/>
  <c r="AIT90" i="24"/>
  <c r="CS93" i="24"/>
  <c r="ZL93" i="24" s="1"/>
  <c r="DK93" i="24"/>
  <c r="ZR93" i="24" s="1"/>
  <c r="AJ91" i="24"/>
  <c r="DZ94" i="24"/>
  <c r="ZW94" i="24" s="1"/>
  <c r="DE93" i="24"/>
  <c r="CV95" i="24"/>
  <c r="ZM95" i="24" s="1"/>
  <c r="AIB87" i="24" a="1"/>
  <c r="AIB87" i="24" s="1"/>
  <c r="AHY87" i="24" a="1"/>
  <c r="AHY87" i="24" s="1"/>
  <c r="AHX87" i="24" a="1"/>
  <c r="AHX87" i="24" s="1"/>
  <c r="AHZ87" i="24" a="1"/>
  <c r="AHZ87" i="24" s="1"/>
  <c r="AHW87" i="24" a="1"/>
  <c r="AHW87" i="24" s="1"/>
  <c r="AIA87" i="24" a="1"/>
  <c r="AIA87" i="24" s="1"/>
  <c r="AMY93" i="24"/>
  <c r="AHQ86" i="24"/>
  <c r="AHQ85" i="24"/>
  <c r="AF197" i="17" l="1" a="1"/>
  <c r="AF197" i="17" s="1"/>
  <c r="FW92" i="24"/>
  <c r="GC92" i="24"/>
  <c r="ADD92" i="24" s="1"/>
  <c r="AHF89" i="24" a="1"/>
  <c r="AHF89" i="24" s="1"/>
  <c r="AHD89" i="24" a="1"/>
  <c r="AHD89" i="24" s="1"/>
  <c r="AHB89" i="24" a="1"/>
  <c r="AHB89" i="24" s="1"/>
  <c r="AOH89" i="24"/>
  <c r="AOG89" i="24"/>
  <c r="AOF89" i="24"/>
  <c r="AHE89" i="24" a="1"/>
  <c r="AHE89" i="24" s="1"/>
  <c r="AHA89" i="24" a="1"/>
  <c r="AHA89" i="24" s="1"/>
  <c r="AOI89" i="24"/>
  <c r="AHC89" i="24" a="1"/>
  <c r="AHC89" i="24" s="1"/>
  <c r="AOE89" i="24"/>
  <c r="AID83" i="24"/>
  <c r="AIE83" i="24" s="1" a="1"/>
  <c r="AIE83" i="24" s="1"/>
  <c r="AIC85" i="24"/>
  <c r="AHH86" i="24" s="1"/>
  <c r="AHR87" i="24"/>
  <c r="AHV87" i="24"/>
  <c r="AHR86" i="24"/>
  <c r="AIC86" i="24" s="1"/>
  <c r="AHH87" i="24" s="1"/>
  <c r="AJB90" i="24"/>
  <c r="CY90" i="24" s="1"/>
  <c r="ZN90" i="24" s="1"/>
  <c r="CX91" i="24"/>
  <c r="ZD89" i="24"/>
  <c r="DB90" i="24"/>
  <c r="ZO90" i="24" s="1"/>
  <c r="EC90" i="24"/>
  <c r="ZX90" i="24" s="1"/>
  <c r="AHG87" i="24"/>
  <c r="DZ95" i="24"/>
  <c r="ZW95" i="24" s="1"/>
  <c r="CM92" i="24"/>
  <c r="ZJ92" i="24" s="1"/>
  <c r="DK94" i="24"/>
  <c r="ZR94" i="24" s="1"/>
  <c r="DT95" i="24"/>
  <c r="ZU95" i="24" s="1"/>
  <c r="DH95" i="24"/>
  <c r="ZQ95" i="24" s="1"/>
  <c r="DW93" i="24"/>
  <c r="ZV93" i="24" s="1"/>
  <c r="DQ94" i="24"/>
  <c r="ZT94" i="24" s="1"/>
  <c r="CV96" i="24"/>
  <c r="ZM96" i="24" s="1"/>
  <c r="AHY88" i="24" a="1"/>
  <c r="AHY88" i="24" s="1"/>
  <c r="AIB88" i="24" a="1"/>
  <c r="AIB88" i="24" s="1"/>
  <c r="AHX88" i="24" a="1"/>
  <c r="AHX88" i="24" s="1"/>
  <c r="AHZ88" i="24" a="1"/>
  <c r="AHZ88" i="24" s="1"/>
  <c r="AIA88" i="24" a="1"/>
  <c r="AIA88" i="24" s="1"/>
  <c r="AHW88" i="24" a="1"/>
  <c r="AHW88" i="24" s="1"/>
  <c r="DN93" i="24"/>
  <c r="ZS93" i="24" s="1"/>
  <c r="CS94" i="24"/>
  <c r="ZL94" i="24" s="1"/>
  <c r="AIT91" i="24"/>
  <c r="DE94" i="24"/>
  <c r="ZE88" i="24"/>
  <c r="CJ92" i="24"/>
  <c r="ZI92" i="24" s="1"/>
  <c r="CN93" i="24"/>
  <c r="LN93" i="24" s="1"/>
  <c r="AEY93" i="24" s="1"/>
  <c r="CO92" i="24"/>
  <c r="AIY92" i="24" s="1"/>
  <c r="CP92" i="24" s="1"/>
  <c r="ZK92" i="24" s="1"/>
  <c r="CW92" i="24"/>
  <c r="CG94" i="24"/>
  <c r="ZH94" i="24" s="1"/>
  <c r="AJ92" i="24"/>
  <c r="AMY94" i="24"/>
  <c r="AF198" i="17" l="1" a="1"/>
  <c r="AF198" i="17" s="1"/>
  <c r="FT93" i="24"/>
  <c r="FZ93" i="24"/>
  <c r="ADC93" i="24" s="1"/>
  <c r="AHF90" i="24" a="1"/>
  <c r="AHF90" i="24" s="1"/>
  <c r="AOE90" i="24"/>
  <c r="AHB90" i="24" a="1"/>
  <c r="AHB90" i="24" s="1"/>
  <c r="AHA90" i="24" a="1"/>
  <c r="AHA90" i="24" s="1"/>
  <c r="AHE90" i="24" a="1"/>
  <c r="AHE90" i="24" s="1"/>
  <c r="AHD90" i="24" a="1"/>
  <c r="AHD90" i="24" s="1"/>
  <c r="AOI90" i="24"/>
  <c r="AOF90" i="24"/>
  <c r="AOH90" i="24"/>
  <c r="AHC90" i="24" a="1"/>
  <c r="AHC90" i="24" s="1"/>
  <c r="AOG90" i="24"/>
  <c r="AID84" i="24"/>
  <c r="AIE84" i="24" s="1" a="1"/>
  <c r="AIE84" i="24" s="1"/>
  <c r="AHT88" i="24"/>
  <c r="AHV88" i="24"/>
  <c r="AHR88" i="24"/>
  <c r="AHS88" i="24"/>
  <c r="AHS87" i="24"/>
  <c r="AHT87" i="24"/>
  <c r="AHU88" i="24"/>
  <c r="AHU87" i="24"/>
  <c r="AJB91" i="24"/>
  <c r="CY91" i="24" s="1"/>
  <c r="ZN91" i="24" s="1"/>
  <c r="CX92" i="24"/>
  <c r="ZD90" i="24"/>
  <c r="EC91" i="24"/>
  <c r="ZX91" i="24" s="1"/>
  <c r="DB91" i="24"/>
  <c r="ZO91" i="24" s="1"/>
  <c r="AHR89" i="24"/>
  <c r="DK95" i="24"/>
  <c r="ZR95" i="24" s="1"/>
  <c r="AHX89" i="24" a="1"/>
  <c r="AHX89" i="24" s="1"/>
  <c r="AIB89" i="24" a="1"/>
  <c r="AIB89" i="24" s="1"/>
  <c r="AHY89" i="24" a="1"/>
  <c r="AHY89" i="24" s="1"/>
  <c r="AHW89" i="24" a="1"/>
  <c r="AHW89" i="24" s="1"/>
  <c r="AIA89" i="24" a="1"/>
  <c r="AIA89" i="24" s="1"/>
  <c r="AHZ89" i="24" a="1"/>
  <c r="AHZ89" i="24" s="1"/>
  <c r="CM93" i="24"/>
  <c r="ZJ93" i="24" s="1"/>
  <c r="CJ93" i="24"/>
  <c r="ZI93" i="24" s="1"/>
  <c r="DQ95" i="24"/>
  <c r="ZT95" i="24" s="1"/>
  <c r="DT96" i="24"/>
  <c r="ZU96" i="24" s="1"/>
  <c r="ZE89" i="24"/>
  <c r="DH96" i="24"/>
  <c r="ZQ96" i="24" s="1"/>
  <c r="AIB90" i="24" a="1"/>
  <c r="AIB90" i="24" s="1"/>
  <c r="AIA90" i="24" a="1"/>
  <c r="AIA90" i="24" s="1"/>
  <c r="AHZ90" i="24" a="1"/>
  <c r="AHZ90" i="24" s="1"/>
  <c r="AHX90" i="24" a="1"/>
  <c r="AHX90" i="24" s="1"/>
  <c r="AHY90" i="24" a="1"/>
  <c r="AHY90" i="24" s="1"/>
  <c r="AHW90" i="24" a="1"/>
  <c r="AHW90" i="24" s="1"/>
  <c r="CW93" i="24"/>
  <c r="LT93" i="24" s="1"/>
  <c r="AFA93" i="24" s="1"/>
  <c r="CO93" i="24"/>
  <c r="AIY93" i="24" s="1"/>
  <c r="CP93" i="24" s="1"/>
  <c r="ZK93" i="24" s="1"/>
  <c r="CN94" i="24"/>
  <c r="AHG88" i="24"/>
  <c r="DZ96" i="24"/>
  <c r="ZW96" i="24" s="1"/>
  <c r="CG95" i="24"/>
  <c r="ZH95" i="24" s="1"/>
  <c r="AIT92" i="24"/>
  <c r="DN94" i="24"/>
  <c r="ZS94" i="24" s="1"/>
  <c r="DE95" i="24"/>
  <c r="DW94" i="24"/>
  <c r="ZV94" i="24" s="1"/>
  <c r="AJ93" i="24"/>
  <c r="CS95" i="24"/>
  <c r="ZL95" i="24" s="1"/>
  <c r="CV97" i="24"/>
  <c r="ZM97" i="24" s="1"/>
  <c r="AMY95" i="24"/>
  <c r="AHQ87" i="24"/>
  <c r="AHQ88" i="24"/>
  <c r="AF199" i="17" l="1" a="1"/>
  <c r="AF199" i="17" s="1"/>
  <c r="GC94" i="24"/>
  <c r="ADD94" i="24" s="1"/>
  <c r="FW94" i="24"/>
  <c r="AHC91" i="24" a="1"/>
  <c r="AHC91" i="24" s="1"/>
  <c r="AHB91" i="24" a="1"/>
  <c r="AHB91" i="24" s="1"/>
  <c r="AHE91" i="24" a="1"/>
  <c r="AHE91" i="24" s="1"/>
  <c r="AOE91" i="24"/>
  <c r="AHD91" i="24" a="1"/>
  <c r="AHD91" i="24" s="1"/>
  <c r="AHA91" i="24" a="1"/>
  <c r="AHA91" i="24" s="1"/>
  <c r="AOF91" i="24"/>
  <c r="AOH91" i="24"/>
  <c r="AOI91" i="24"/>
  <c r="AHF91" i="24" a="1"/>
  <c r="AHF91" i="24" s="1"/>
  <c r="AOG91" i="24"/>
  <c r="AIC87" i="24"/>
  <c r="AHH88" i="24" s="1"/>
  <c r="AIC88" i="24"/>
  <c r="AHH89" i="24" s="1"/>
  <c r="AID85" i="24"/>
  <c r="AIE85" i="24" s="1" a="1"/>
  <c r="AIE85" i="24" s="1"/>
  <c r="AHU89" i="24"/>
  <c r="ZD91" i="24"/>
  <c r="AJB92" i="24"/>
  <c r="CY92" i="24" s="1"/>
  <c r="ZN92" i="24" s="1"/>
  <c r="CX93" i="24"/>
  <c r="DB92" i="24"/>
  <c r="ZO92" i="24" s="1"/>
  <c r="EC92" i="24"/>
  <c r="ZX92" i="24" s="1"/>
  <c r="AHG90" i="24"/>
  <c r="DZ97" i="24"/>
  <c r="ZW97" i="24" s="1"/>
  <c r="CW94" i="24"/>
  <c r="CO94" i="24"/>
  <c r="AIY94" i="24" s="1"/>
  <c r="CP94" i="24" s="1"/>
  <c r="ZK94" i="24" s="1"/>
  <c r="CN95" i="24"/>
  <c r="LN95" i="24" s="1"/>
  <c r="AEY95" i="24" s="1"/>
  <c r="CJ94" i="24"/>
  <c r="ZI94" i="24" s="1"/>
  <c r="DK96" i="24"/>
  <c r="ZR96" i="24" s="1"/>
  <c r="CG96" i="24"/>
  <c r="ZH96" i="24" s="1"/>
  <c r="CM94" i="24"/>
  <c r="ZJ94" i="24" s="1"/>
  <c r="DW95" i="24"/>
  <c r="ZV95" i="24" s="1"/>
  <c r="DH97" i="24"/>
  <c r="ZQ97" i="24" s="1"/>
  <c r="DT97" i="24"/>
  <c r="ZU97" i="24" s="1"/>
  <c r="DE96" i="24"/>
  <c r="CV98" i="24"/>
  <c r="ZM98" i="24" s="1"/>
  <c r="AIT93" i="24"/>
  <c r="DQ96" i="24"/>
  <c r="ZT96" i="24" s="1"/>
  <c r="AHG89" i="24"/>
  <c r="AJ94" i="24"/>
  <c r="CS96" i="24"/>
  <c r="ZL96" i="24" s="1"/>
  <c r="DN95" i="24"/>
  <c r="ZS95" i="24" s="1"/>
  <c r="AMY96" i="24"/>
  <c r="AF200" i="17" l="1" a="1"/>
  <c r="AF200" i="17" s="1"/>
  <c r="FZ95" i="24"/>
  <c r="ADC95" i="24" s="1"/>
  <c r="FT95" i="24"/>
  <c r="AHD92" i="24" a="1"/>
  <c r="AHD92" i="24" s="1"/>
  <c r="AOG92" i="24"/>
  <c r="AOI92" i="24"/>
  <c r="AHB92" i="24" a="1"/>
  <c r="AHB92" i="24" s="1"/>
  <c r="AOE92" i="24"/>
  <c r="AHF92" i="24" a="1"/>
  <c r="AHF92" i="24" s="1"/>
  <c r="AOF92" i="24"/>
  <c r="AOH92" i="24"/>
  <c r="AHC92" i="24" a="1"/>
  <c r="AHC92" i="24" s="1"/>
  <c r="AHA92" i="24" a="1"/>
  <c r="AHA92" i="24" s="1"/>
  <c r="AHE92" i="24" a="1"/>
  <c r="AHE92" i="24" s="1"/>
  <c r="AID86" i="24"/>
  <c r="AIE86" i="24" s="1" a="1"/>
  <c r="AIE86" i="24" s="1"/>
  <c r="AHV89" i="24"/>
  <c r="AHT89" i="24"/>
  <c r="AHS89" i="24"/>
  <c r="AJB93" i="24"/>
  <c r="CY93" i="24" s="1"/>
  <c r="ZN93" i="24" s="1"/>
  <c r="CX94" i="24"/>
  <c r="ZD92" i="24"/>
  <c r="EC93" i="24"/>
  <c r="ZX93" i="24" s="1"/>
  <c r="ZE91" i="24"/>
  <c r="DB93" i="24"/>
  <c r="ZO93" i="24" s="1"/>
  <c r="ZE90" i="24"/>
  <c r="DN96" i="24"/>
  <c r="ZS96" i="24" s="1"/>
  <c r="DK97" i="24"/>
  <c r="ZR97" i="24" s="1"/>
  <c r="DT98" i="24"/>
  <c r="ZU98" i="24" s="1"/>
  <c r="DQ97" i="24"/>
  <c r="ZT97" i="24" s="1"/>
  <c r="CS97" i="24"/>
  <c r="ZL97" i="24" s="1"/>
  <c r="CM95" i="24"/>
  <c r="ZJ95" i="24" s="1"/>
  <c r="DZ98" i="24"/>
  <c r="ZW98" i="24" s="1"/>
  <c r="CV99" i="24"/>
  <c r="ZM99" i="24" s="1"/>
  <c r="CJ95" i="24"/>
  <c r="ZI95" i="24" s="1"/>
  <c r="DH98" i="24"/>
  <c r="ZQ98" i="24" s="1"/>
  <c r="AIT94" i="24"/>
  <c r="DE97" i="24"/>
  <c r="DW96" i="24"/>
  <c r="ZV96" i="24" s="1"/>
  <c r="CG97" i="24"/>
  <c r="ZH97" i="24" s="1"/>
  <c r="CN96" i="24"/>
  <c r="CO95" i="24"/>
  <c r="AIY95" i="24" s="1"/>
  <c r="CP95" i="24" s="1"/>
  <c r="ZK95" i="24" s="1"/>
  <c r="CW95" i="24"/>
  <c r="LT95" i="24" s="1"/>
  <c r="AFA95" i="24" s="1"/>
  <c r="AHY91" i="24" a="1"/>
  <c r="AHY91" i="24" s="1"/>
  <c r="AHW91" i="24" a="1"/>
  <c r="AHW91" i="24" s="1"/>
  <c r="AHX91" i="24" a="1"/>
  <c r="AHX91" i="24" s="1"/>
  <c r="AIA91" i="24" a="1"/>
  <c r="AIA91" i="24" s="1"/>
  <c r="AIB91" i="24" a="1"/>
  <c r="AIB91" i="24" s="1"/>
  <c r="AHZ91" i="24" a="1"/>
  <c r="AHZ91" i="24" s="1"/>
  <c r="AJ95" i="24"/>
  <c r="AMY97" i="24"/>
  <c r="AHQ89" i="24"/>
  <c r="AF201" i="17" l="1" a="1"/>
  <c r="AF201" i="17" s="1"/>
  <c r="FW96" i="24"/>
  <c r="GC96" i="24"/>
  <c r="ADD96" i="24" s="1"/>
  <c r="AOF93" i="24"/>
  <c r="AOH93" i="24"/>
  <c r="AOI93" i="24"/>
  <c r="AHF93" i="24" a="1"/>
  <c r="AHF93" i="24" s="1"/>
  <c r="AHA93" i="24" a="1"/>
  <c r="AHA93" i="24" s="1"/>
  <c r="AHC93" i="24" a="1"/>
  <c r="AHC93" i="24" s="1"/>
  <c r="AHB93" i="24" a="1"/>
  <c r="AHB93" i="24" s="1"/>
  <c r="AOG93" i="24"/>
  <c r="AHE93" i="24" a="1"/>
  <c r="AHE93" i="24" s="1"/>
  <c r="AHD93" i="24" a="1"/>
  <c r="AHD93" i="24" s="1"/>
  <c r="AOE93" i="24"/>
  <c r="AID87" i="24"/>
  <c r="AIE87" i="24" s="1" a="1"/>
  <c r="AIE87" i="24" s="1"/>
  <c r="AIC89" i="24"/>
  <c r="AHH90" i="24" s="1"/>
  <c r="AHR90" i="24"/>
  <c r="AHV90" i="24"/>
  <c r="AHV91" i="24"/>
  <c r="AHR91" i="24"/>
  <c r="AHT91" i="24"/>
  <c r="AHU90" i="24"/>
  <c r="AHS91" i="24"/>
  <c r="AHS90" i="24"/>
  <c r="AHU91" i="24"/>
  <c r="AHT90" i="24"/>
  <c r="AJB94" i="24"/>
  <c r="CY94" i="24" s="1"/>
  <c r="ZN94" i="24" s="1"/>
  <c r="CX95" i="24"/>
  <c r="ZD93" i="24"/>
  <c r="ZE92" i="24"/>
  <c r="DB94" i="24"/>
  <c r="ZO94" i="24" s="1"/>
  <c r="EC94" i="24"/>
  <c r="ZX94" i="24" s="1"/>
  <c r="AHG91" i="24"/>
  <c r="AHX92" i="24" a="1"/>
  <c r="AHX92" i="24" s="1"/>
  <c r="AHY92" i="24" a="1"/>
  <c r="AHY92" i="24" s="1"/>
  <c r="AIA92" i="24" a="1"/>
  <c r="AIA92" i="24" s="1"/>
  <c r="AHW92" i="24" a="1"/>
  <c r="AHW92" i="24" s="1"/>
  <c r="AHZ92" i="24" a="1"/>
  <c r="AHZ92" i="24" s="1"/>
  <c r="AIB92" i="24" a="1"/>
  <c r="AIB92" i="24" s="1"/>
  <c r="CJ96" i="24"/>
  <c r="ZI96" i="24" s="1"/>
  <c r="DQ98" i="24"/>
  <c r="ZT98" i="24" s="1"/>
  <c r="AHY93" i="24" a="1"/>
  <c r="AHY93" i="24" s="1"/>
  <c r="AHW93" i="24" a="1"/>
  <c r="AHW93" i="24" s="1"/>
  <c r="AHZ93" i="24" a="1"/>
  <c r="AHZ93" i="24" s="1"/>
  <c r="AIA93" i="24" a="1"/>
  <c r="AIA93" i="24" s="1"/>
  <c r="AIB93" i="24" a="1"/>
  <c r="AIB93" i="24" s="1"/>
  <c r="AHX93" i="24" a="1"/>
  <c r="AHX93" i="24" s="1"/>
  <c r="CW96" i="24"/>
  <c r="CN97" i="24"/>
  <c r="LN97" i="24" s="1"/>
  <c r="AEY97" i="24" s="1"/>
  <c r="CO96" i="24"/>
  <c r="AIY96" i="24" s="1"/>
  <c r="CP96" i="24" s="1"/>
  <c r="ZK96" i="24" s="1"/>
  <c r="AIT95" i="24"/>
  <c r="CV100" i="24"/>
  <c r="ZM100" i="24" s="1"/>
  <c r="CG98" i="24"/>
  <c r="ZH98" i="24" s="1"/>
  <c r="DH99" i="24"/>
  <c r="ZQ99" i="24" s="1"/>
  <c r="DZ99" i="24"/>
  <c r="ZW99" i="24" s="1"/>
  <c r="CS98" i="24"/>
  <c r="ZL98" i="24" s="1"/>
  <c r="DW97" i="24"/>
  <c r="ZV97" i="24" s="1"/>
  <c r="DK98" i="24"/>
  <c r="ZR98" i="24" s="1"/>
  <c r="DE98" i="24"/>
  <c r="CM96" i="24"/>
  <c r="ZJ96" i="24" s="1"/>
  <c r="DT99" i="24"/>
  <c r="ZU99" i="24" s="1"/>
  <c r="DN97" i="24"/>
  <c r="ZS97" i="24" s="1"/>
  <c r="AJ96" i="24"/>
  <c r="AMY98" i="24"/>
  <c r="AHQ91" i="24"/>
  <c r="AHQ90" i="24"/>
  <c r="AF202" i="17" l="1" a="1"/>
  <c r="AF202" i="17" s="1"/>
  <c r="FZ97" i="24"/>
  <c r="ADC97" i="24" s="1"/>
  <c r="FT97" i="24"/>
  <c r="AHD94" i="24" a="1"/>
  <c r="AHD94" i="24" s="1"/>
  <c r="AOF94" i="24"/>
  <c r="AHF94" i="24" a="1"/>
  <c r="AHF94" i="24" s="1"/>
  <c r="AHA94" i="24" a="1"/>
  <c r="AHA94" i="24" s="1"/>
  <c r="AHC94" i="24" a="1"/>
  <c r="AHC94" i="24" s="1"/>
  <c r="AOH94" i="24"/>
  <c r="AHB94" i="24" a="1"/>
  <c r="AHB94" i="24" s="1"/>
  <c r="AOI94" i="24"/>
  <c r="AOE94" i="24"/>
  <c r="AHE94" i="24" a="1"/>
  <c r="AHE94" i="24" s="1"/>
  <c r="AOG94" i="24"/>
  <c r="AID88" i="24"/>
  <c r="AIE88" i="24" s="1" a="1"/>
  <c r="AIE88" i="24" s="1"/>
  <c r="AIC91" i="24"/>
  <c r="AHH92" i="24" s="1"/>
  <c r="AIC90" i="24"/>
  <c r="AHH91" i="24" s="1"/>
  <c r="AHR92" i="24"/>
  <c r="AHU92" i="24"/>
  <c r="AHT92" i="24"/>
  <c r="AHV92" i="24"/>
  <c r="AHS92" i="24"/>
  <c r="AJB95" i="24"/>
  <c r="CY95" i="24" s="1"/>
  <c r="ZN95" i="24" s="1"/>
  <c r="CX96" i="24"/>
  <c r="ZD94" i="24"/>
  <c r="EC95" i="24"/>
  <c r="ZX95" i="24" s="1"/>
  <c r="DB95" i="24"/>
  <c r="ZO95" i="24" s="1"/>
  <c r="AHG93" i="24"/>
  <c r="AHG92" i="24"/>
  <c r="DQ99" i="24"/>
  <c r="ZT99" i="24" s="1"/>
  <c r="DK99" i="24"/>
  <c r="ZR99" i="24" s="1"/>
  <c r="CM97" i="24"/>
  <c r="ZJ97" i="24" s="1"/>
  <c r="AHX94" i="24" a="1"/>
  <c r="AHX94" i="24" s="1"/>
  <c r="AHW94" i="24" a="1"/>
  <c r="AHW94" i="24" s="1"/>
  <c r="AHY94" i="24" a="1"/>
  <c r="AHY94" i="24" s="1"/>
  <c r="AHZ94" i="24" a="1"/>
  <c r="AHZ94" i="24" s="1"/>
  <c r="AIA94" i="24" a="1"/>
  <c r="AIA94" i="24" s="1"/>
  <c r="AIB94" i="24" a="1"/>
  <c r="AIB94" i="24" s="1"/>
  <c r="AIT96" i="24"/>
  <c r="DZ100" i="24"/>
  <c r="ZW100" i="24" s="1"/>
  <c r="CG99" i="24"/>
  <c r="ZH99" i="24" s="1"/>
  <c r="CJ97" i="24"/>
  <c r="ZI97" i="24" s="1"/>
  <c r="DN98" i="24"/>
  <c r="ZS98" i="24" s="1"/>
  <c r="CW97" i="24"/>
  <c r="LT97" i="24" s="1"/>
  <c r="AFA97" i="24" s="1"/>
  <c r="CO97" i="24"/>
  <c r="AIY97" i="24" s="1"/>
  <c r="CP97" i="24" s="1"/>
  <c r="ZK97" i="24" s="1"/>
  <c r="CN98" i="24"/>
  <c r="DE99" i="24"/>
  <c r="CS99" i="24"/>
  <c r="ZL99" i="24" s="1"/>
  <c r="AJ97" i="24"/>
  <c r="DT100" i="24"/>
  <c r="ZU100" i="24" s="1"/>
  <c r="DW98" i="24"/>
  <c r="ZV98" i="24" s="1"/>
  <c r="DH100" i="24"/>
  <c r="ZQ100" i="24" s="1"/>
  <c r="CV101" i="24"/>
  <c r="ZM101" i="24" s="1"/>
  <c r="AID89" i="24"/>
  <c r="AIE89" i="24" s="1" a="1"/>
  <c r="AIE89" i="24" s="1"/>
  <c r="AMY99" i="24"/>
  <c r="AHQ92" i="24"/>
  <c r="AF203" i="17" l="1" a="1"/>
  <c r="AF203" i="17" s="1"/>
  <c r="FW98" i="24"/>
  <c r="GC98" i="24"/>
  <c r="ADD98" i="24" s="1"/>
  <c r="AHC95" i="24" a="1"/>
  <c r="AHC95" i="24" s="1"/>
  <c r="AHA95" i="24" a="1"/>
  <c r="AHA95" i="24" s="1"/>
  <c r="AHB95" i="24" a="1"/>
  <c r="AHB95" i="24" s="1"/>
  <c r="AHD95" i="24" a="1"/>
  <c r="AHD95" i="24" s="1"/>
  <c r="AOI95" i="24"/>
  <c r="AOH95" i="24"/>
  <c r="AOE95" i="24"/>
  <c r="AOF95" i="24"/>
  <c r="AHE95" i="24" a="1"/>
  <c r="AHE95" i="24" s="1"/>
  <c r="AOG95" i="24"/>
  <c r="AHF95" i="24" a="1"/>
  <c r="AHF95" i="24" s="1"/>
  <c r="AIC92" i="24"/>
  <c r="AHH93" i="24" s="1"/>
  <c r="AJB96" i="24"/>
  <c r="CY96" i="24" s="1"/>
  <c r="ZN96" i="24" s="1"/>
  <c r="CX97" i="24"/>
  <c r="ZD95" i="24"/>
  <c r="ZE93" i="24"/>
  <c r="DB96" i="24"/>
  <c r="ZO96" i="24" s="1"/>
  <c r="EC96" i="24"/>
  <c r="ZX96" i="24" s="1"/>
  <c r="AHG94" i="24"/>
  <c r="DH101" i="24"/>
  <c r="ZQ101" i="24" s="1"/>
  <c r="DT101" i="24"/>
  <c r="ZU101" i="24" s="1"/>
  <c r="DE100" i="24"/>
  <c r="AIB95" i="24" a="1"/>
  <c r="AIB95" i="24" s="1"/>
  <c r="AHW95" i="24" a="1"/>
  <c r="AHW95" i="24" s="1"/>
  <c r="AIA95" i="24" a="1"/>
  <c r="AIA95" i="24" s="1"/>
  <c r="AHX95" i="24" a="1"/>
  <c r="AHX95" i="24" s="1"/>
  <c r="AHY95" i="24" a="1"/>
  <c r="AHY95" i="24" s="1"/>
  <c r="AHZ95" i="24" a="1"/>
  <c r="AHZ95" i="24" s="1"/>
  <c r="CJ98" i="24"/>
  <c r="ZI98" i="24" s="1"/>
  <c r="CG100" i="24"/>
  <c r="ZH100" i="24" s="1"/>
  <c r="DK100" i="24"/>
  <c r="ZR100" i="24" s="1"/>
  <c r="DQ100" i="24"/>
  <c r="ZT100" i="24" s="1"/>
  <c r="CW98" i="24"/>
  <c r="CO98" i="24"/>
  <c r="AIY98" i="24" s="1"/>
  <c r="CP98" i="24" s="1"/>
  <c r="ZK98" i="24" s="1"/>
  <c r="CN99" i="24"/>
  <c r="LN99" i="24" s="1"/>
  <c r="AEY99" i="24" s="1"/>
  <c r="DZ101" i="24"/>
  <c r="ZW101" i="24" s="1"/>
  <c r="AIT97" i="24"/>
  <c r="DN99" i="24"/>
  <c r="ZS99" i="24" s="1"/>
  <c r="CM98" i="24"/>
  <c r="ZJ98" i="24" s="1"/>
  <c r="DW99" i="24"/>
  <c r="ZV99" i="24" s="1"/>
  <c r="CS100" i="24"/>
  <c r="ZL100" i="24" s="1"/>
  <c r="AJ98" i="24"/>
  <c r="CV102" i="24"/>
  <c r="ZM102" i="24" s="1"/>
  <c r="AMY100" i="24"/>
  <c r="AF204" i="17" l="1" a="1"/>
  <c r="AF204" i="17" s="1"/>
  <c r="FT99" i="24"/>
  <c r="FZ99" i="24"/>
  <c r="ADC99" i="24" s="1"/>
  <c r="AOE96" i="24"/>
  <c r="AHE96" i="24" a="1"/>
  <c r="AHE96" i="24" s="1"/>
  <c r="AOG96" i="24"/>
  <c r="AHD96" i="24" a="1"/>
  <c r="AHD96" i="24" s="1"/>
  <c r="AHA96" i="24" a="1"/>
  <c r="AHA96" i="24" s="1"/>
  <c r="AHF96" i="24" a="1"/>
  <c r="AHF96" i="24" s="1"/>
  <c r="AOH96" i="24"/>
  <c r="AHC96" i="24" a="1"/>
  <c r="AHC96" i="24" s="1"/>
  <c r="AHB96" i="24" a="1"/>
  <c r="AHB96" i="24" s="1"/>
  <c r="AOI96" i="24"/>
  <c r="AOF96" i="24"/>
  <c r="AID90" i="24"/>
  <c r="AIE90" i="24" s="1" a="1"/>
  <c r="AIE90" i="24" s="1"/>
  <c r="AHV93" i="24"/>
  <c r="AHR93" i="24"/>
  <c r="AHS93" i="24"/>
  <c r="AHU93" i="24"/>
  <c r="AHT93" i="24"/>
  <c r="AJB97" i="24"/>
  <c r="CY97" i="24" s="1"/>
  <c r="ZN97" i="24" s="1"/>
  <c r="CX98" i="24"/>
  <c r="ZD96" i="24"/>
  <c r="ZE95" i="24"/>
  <c r="EC97" i="24"/>
  <c r="ZX97" i="24" s="1"/>
  <c r="ZE94" i="24"/>
  <c r="DB97" i="24"/>
  <c r="ZO97" i="24" s="1"/>
  <c r="AHG95" i="24"/>
  <c r="CJ99" i="24"/>
  <c r="ZI99" i="24" s="1"/>
  <c r="CN100" i="24"/>
  <c r="CW99" i="24"/>
  <c r="LT99" i="24" s="1"/>
  <c r="AFA99" i="24" s="1"/>
  <c r="CO99" i="24"/>
  <c r="AIY99" i="24" s="1"/>
  <c r="CP99" i="24" s="1"/>
  <c r="ZK99" i="24" s="1"/>
  <c r="CV103" i="24"/>
  <c r="ZM103" i="24" s="1"/>
  <c r="DE101" i="24"/>
  <c r="DH102" i="24"/>
  <c r="ZQ102" i="24" s="1"/>
  <c r="DQ101" i="24"/>
  <c r="ZT101" i="24" s="1"/>
  <c r="CS101" i="24"/>
  <c r="ZL101" i="24" s="1"/>
  <c r="DK101" i="24"/>
  <c r="ZR101" i="24" s="1"/>
  <c r="DT102" i="24"/>
  <c r="ZU102" i="24" s="1"/>
  <c r="CM99" i="24"/>
  <c r="ZJ99" i="24" s="1"/>
  <c r="CG101" i="24"/>
  <c r="ZH101" i="24" s="1"/>
  <c r="DW100" i="24"/>
  <c r="ZV100" i="24" s="1"/>
  <c r="AIT98" i="24"/>
  <c r="DN100" i="24"/>
  <c r="ZS100" i="24" s="1"/>
  <c r="DZ102" i="24"/>
  <c r="ZW102" i="24" s="1"/>
  <c r="AJ99" i="24"/>
  <c r="AMY101" i="24"/>
  <c r="AHQ93" i="24"/>
  <c r="AF205" i="17" l="1" a="1"/>
  <c r="AF205" i="17" s="1"/>
  <c r="FW100" i="24"/>
  <c r="GC100" i="24"/>
  <c r="ADD100" i="24" s="1"/>
  <c r="AHB97" i="24" a="1"/>
  <c r="AHB97" i="24" s="1"/>
  <c r="AOE97" i="24"/>
  <c r="AOH97" i="24"/>
  <c r="AOG97" i="24"/>
  <c r="AOF97" i="24"/>
  <c r="AHF97" i="24" a="1"/>
  <c r="AHF97" i="24" s="1"/>
  <c r="AHE97" i="24" a="1"/>
  <c r="AHE97" i="24" s="1"/>
  <c r="AHA97" i="24" a="1"/>
  <c r="AHA97" i="24" s="1"/>
  <c r="AHD97" i="24" a="1"/>
  <c r="AHD97" i="24" s="1"/>
  <c r="AOI97" i="24"/>
  <c r="AHC97" i="24" a="1"/>
  <c r="AHC97" i="24" s="1"/>
  <c r="AID91" i="24"/>
  <c r="AIE91" i="24" s="1" a="1"/>
  <c r="AIE91" i="24" s="1"/>
  <c r="AIC93" i="24"/>
  <c r="AHH94" i="24" s="1"/>
  <c r="AHR95" i="24"/>
  <c r="AHU94" i="24"/>
  <c r="AHT94" i="24"/>
  <c r="AHV94" i="24"/>
  <c r="AHR94" i="24"/>
  <c r="AHS94" i="24"/>
  <c r="AJB98" i="24"/>
  <c r="CY98" i="24" s="1"/>
  <c r="ZN98" i="24" s="1"/>
  <c r="CX99" i="24"/>
  <c r="ZD97" i="24"/>
  <c r="ZE96" i="24"/>
  <c r="DB98" i="24"/>
  <c r="ZO98" i="24" s="1"/>
  <c r="EC98" i="24"/>
  <c r="ZX98" i="24" s="1"/>
  <c r="DW101" i="24"/>
  <c r="ZV101" i="24" s="1"/>
  <c r="DT103" i="24"/>
  <c r="ZU103" i="24" s="1"/>
  <c r="CV104" i="24"/>
  <c r="ZM104" i="24" s="1"/>
  <c r="DZ103" i="24"/>
  <c r="ZW103" i="24" s="1"/>
  <c r="DQ102" i="24"/>
  <c r="ZT102" i="24" s="1"/>
  <c r="DH103" i="24"/>
  <c r="ZQ103" i="24" s="1"/>
  <c r="CM100" i="24"/>
  <c r="ZJ100" i="24" s="1"/>
  <c r="CN101" i="24"/>
  <c r="LN101" i="24" s="1"/>
  <c r="AEY101" i="24" s="1"/>
  <c r="CO100" i="24"/>
  <c r="AIY100" i="24" s="1"/>
  <c r="CP100" i="24" s="1"/>
  <c r="ZK100" i="24" s="1"/>
  <c r="CW100" i="24"/>
  <c r="CJ100" i="24"/>
  <c r="ZI100" i="24" s="1"/>
  <c r="AHW96" i="24" a="1"/>
  <c r="AHW96" i="24" s="1"/>
  <c r="AIB96" i="24" a="1"/>
  <c r="AIB96" i="24" s="1"/>
  <c r="AHX96" i="24" a="1"/>
  <c r="AHX96" i="24" s="1"/>
  <c r="AIA96" i="24" a="1"/>
  <c r="AIA96" i="24" s="1"/>
  <c r="AHY96" i="24" a="1"/>
  <c r="AHY96" i="24" s="1"/>
  <c r="AHZ96" i="24" a="1"/>
  <c r="AHZ96" i="24" s="1"/>
  <c r="AIT99" i="24"/>
  <c r="CS102" i="24"/>
  <c r="ZL102" i="24" s="1"/>
  <c r="CG102" i="24"/>
  <c r="ZH102" i="24" s="1"/>
  <c r="DN101" i="24"/>
  <c r="ZS101" i="24" s="1"/>
  <c r="DK102" i="24"/>
  <c r="ZR102" i="24" s="1"/>
  <c r="DE102" i="24"/>
  <c r="AJ100" i="24"/>
  <c r="AMY102" i="24"/>
  <c r="AHQ94" i="24"/>
  <c r="AF206" i="17" l="1" a="1"/>
  <c r="AF206" i="17" s="1"/>
  <c r="FT101" i="24"/>
  <c r="FZ101" i="24"/>
  <c r="ADC101" i="24" s="1"/>
  <c r="AHA98" i="24" a="1"/>
  <c r="AHA98" i="24" s="1"/>
  <c r="AOI98" i="24"/>
  <c r="AOF98" i="24"/>
  <c r="AOH98" i="24"/>
  <c r="AOG98" i="24"/>
  <c r="AHC98" i="24" a="1"/>
  <c r="AHC98" i="24" s="1"/>
  <c r="AOE98" i="24"/>
  <c r="AHF98" i="24" a="1"/>
  <c r="AHF98" i="24" s="1"/>
  <c r="AHD98" i="24" a="1"/>
  <c r="AHD98" i="24" s="1"/>
  <c r="AHE98" i="24" a="1"/>
  <c r="AHE98" i="24" s="1"/>
  <c r="AHB98" i="24" a="1"/>
  <c r="AHB98" i="24" s="1"/>
  <c r="AID92" i="24"/>
  <c r="AIE92" i="24" s="1" a="1"/>
  <c r="AIE92" i="24" s="1"/>
  <c r="AIC94" i="24"/>
  <c r="AHH95" i="24" s="1"/>
  <c r="AHS96" i="24"/>
  <c r="AHV96" i="24"/>
  <c r="AHU95" i="24"/>
  <c r="AHR96" i="24"/>
  <c r="AHT95" i="24"/>
  <c r="AHV95" i="24"/>
  <c r="AHS95" i="24"/>
  <c r="AHU96" i="24"/>
  <c r="AHT96" i="24"/>
  <c r="AJB99" i="24"/>
  <c r="CY99" i="24" s="1"/>
  <c r="ZN99" i="24" s="1"/>
  <c r="CX100" i="24"/>
  <c r="ZD98" i="24"/>
  <c r="ZE97" i="24"/>
  <c r="EC99" i="24"/>
  <c r="ZX99" i="24" s="1"/>
  <c r="DB99" i="24"/>
  <c r="ZO99" i="24" s="1"/>
  <c r="AHG96" i="24"/>
  <c r="DQ103" i="24"/>
  <c r="ZT103" i="24" s="1"/>
  <c r="CJ101" i="24"/>
  <c r="ZI101" i="24" s="1"/>
  <c r="DT104" i="24"/>
  <c r="ZU104" i="24" s="1"/>
  <c r="DN102" i="24"/>
  <c r="ZS102" i="24" s="1"/>
  <c r="CM101" i="24"/>
  <c r="ZJ101" i="24" s="1"/>
  <c r="AHW97" i="24" a="1"/>
  <c r="AHW97" i="24" s="1"/>
  <c r="AHX97" i="24" a="1"/>
  <c r="AHX97" i="24" s="1"/>
  <c r="AIA97" i="24" a="1"/>
  <c r="AIA97" i="24" s="1"/>
  <c r="AHZ97" i="24" a="1"/>
  <c r="AHZ97" i="24" s="1"/>
  <c r="AIB97" i="24" a="1"/>
  <c r="AIB97" i="24" s="1"/>
  <c r="AHY97" i="24" a="1"/>
  <c r="AHY97" i="24" s="1"/>
  <c r="DH104" i="24"/>
  <c r="ZQ104" i="24" s="1"/>
  <c r="DZ104" i="24"/>
  <c r="ZW104" i="24" s="1"/>
  <c r="DE103" i="24"/>
  <c r="CG103" i="24"/>
  <c r="ZH103" i="24" s="1"/>
  <c r="DK103" i="24"/>
  <c r="ZR103" i="24" s="1"/>
  <c r="DW102" i="24"/>
  <c r="ZV102" i="24" s="1"/>
  <c r="CW101" i="24"/>
  <c r="LT101" i="24" s="1"/>
  <c r="AFA101" i="24" s="1"/>
  <c r="CO101" i="24"/>
  <c r="AIY101" i="24" s="1"/>
  <c r="CP101" i="24" s="1"/>
  <c r="ZK101" i="24" s="1"/>
  <c r="CN102" i="24"/>
  <c r="CS103" i="24"/>
  <c r="ZL103" i="24" s="1"/>
  <c r="AIT100" i="24"/>
  <c r="AHZ98" i="24" a="1"/>
  <c r="AHZ98" i="24" s="1"/>
  <c r="AIA98" i="24" a="1"/>
  <c r="AIA98" i="24" s="1"/>
  <c r="AHW98" i="24" a="1"/>
  <c r="AHW98" i="24" s="1"/>
  <c r="AIB98" i="24" a="1"/>
  <c r="AIB98" i="24" s="1"/>
  <c r="AHX98" i="24" a="1"/>
  <c r="AHX98" i="24" s="1"/>
  <c r="AHY98" i="24" a="1"/>
  <c r="AHY98" i="24" s="1"/>
  <c r="CV105" i="24"/>
  <c r="ZM105" i="24" s="1"/>
  <c r="AJ101" i="24"/>
  <c r="AMY103" i="24"/>
  <c r="AHQ96" i="24"/>
  <c r="AHQ95" i="24"/>
  <c r="AF207" i="17" l="1" a="1"/>
  <c r="AF207" i="17" s="1"/>
  <c r="GC102" i="24"/>
  <c r="ADD102" i="24" s="1"/>
  <c r="FW102" i="24"/>
  <c r="AHC99" i="24" a="1"/>
  <c r="AHC99" i="24" s="1"/>
  <c r="AOG99" i="24"/>
  <c r="AHB99" i="24" a="1"/>
  <c r="AHB99" i="24" s="1"/>
  <c r="AHE99" i="24" a="1"/>
  <c r="AHE99" i="24" s="1"/>
  <c r="AHD99" i="24" a="1"/>
  <c r="AHD99" i="24" s="1"/>
  <c r="AOF99" i="24"/>
  <c r="AOH99" i="24"/>
  <c r="AOI99" i="24"/>
  <c r="AHA99" i="24" a="1"/>
  <c r="AHA99" i="24" s="1"/>
  <c r="AHF99" i="24" a="1"/>
  <c r="AHF99" i="24" s="1"/>
  <c r="AOE99" i="24"/>
  <c r="AID93" i="24"/>
  <c r="AIE93" i="24" s="1" a="1"/>
  <c r="AIE93" i="24" s="1"/>
  <c r="AIC95" i="24"/>
  <c r="AHH96" i="24" s="1"/>
  <c r="AIC96" i="24"/>
  <c r="AHH97" i="24" s="1"/>
  <c r="AHV97" i="24"/>
  <c r="AHU97" i="24"/>
  <c r="AHT97" i="24"/>
  <c r="AHR97" i="24"/>
  <c r="AHS97" i="24"/>
  <c r="AJB100" i="24"/>
  <c r="CY100" i="24" s="1"/>
  <c r="ZN100" i="24" s="1"/>
  <c r="CX101" i="24"/>
  <c r="ZD99" i="24"/>
  <c r="DB100" i="24"/>
  <c r="ZO100" i="24" s="1"/>
  <c r="EC100" i="24"/>
  <c r="ZX100" i="24" s="1"/>
  <c r="AHG98" i="24"/>
  <c r="CS104" i="24"/>
  <c r="ZL104" i="24" s="1"/>
  <c r="DE104" i="24"/>
  <c r="DH105" i="24"/>
  <c r="ZQ105" i="24" s="1"/>
  <c r="DQ104" i="24"/>
  <c r="ZT104" i="24" s="1"/>
  <c r="DW103" i="24"/>
  <c r="ZV103" i="24" s="1"/>
  <c r="AHG97" i="24"/>
  <c r="DN103" i="24"/>
  <c r="ZS103" i="24" s="1"/>
  <c r="CW102" i="24"/>
  <c r="CO102" i="24"/>
  <c r="AIY102" i="24" s="1"/>
  <c r="CP102" i="24" s="1"/>
  <c r="ZK102" i="24" s="1"/>
  <c r="CN103" i="24"/>
  <c r="LN103" i="24" s="1"/>
  <c r="AEY103" i="24" s="1"/>
  <c r="DK104" i="24"/>
  <c r="ZR104" i="24" s="1"/>
  <c r="CJ102" i="24"/>
  <c r="ZI102" i="24" s="1"/>
  <c r="CV106" i="24"/>
  <c r="ZM106" i="24" s="1"/>
  <c r="AIT101" i="24"/>
  <c r="CG104" i="24"/>
  <c r="ZH104" i="24" s="1"/>
  <c r="DZ105" i="24"/>
  <c r="ZW105" i="24" s="1"/>
  <c r="CM102" i="24"/>
  <c r="ZJ102" i="24" s="1"/>
  <c r="AJ102" i="24"/>
  <c r="DT105" i="24"/>
  <c r="ZU105" i="24" s="1"/>
  <c r="AMY104" i="24"/>
  <c r="AHQ97" i="24"/>
  <c r="AF208" i="17" l="1" a="1"/>
  <c r="AF208" i="17" s="1"/>
  <c r="FZ103" i="24"/>
  <c r="ADC103" i="24" s="1"/>
  <c r="FT103" i="24"/>
  <c r="AOE100" i="24"/>
  <c r="AHB100" i="24" a="1"/>
  <c r="AHB100" i="24" s="1"/>
  <c r="AOF100" i="24"/>
  <c r="AHE100" i="24" a="1"/>
  <c r="AHE100" i="24" s="1"/>
  <c r="AHA100" i="24" a="1"/>
  <c r="AHA100" i="24" s="1"/>
  <c r="AHD100" i="24" a="1"/>
  <c r="AHD100" i="24" s="1"/>
  <c r="AHF100" i="24" a="1"/>
  <c r="AHF100" i="24" s="1"/>
  <c r="AOH100" i="24"/>
  <c r="AOG100" i="24"/>
  <c r="AOI100" i="24"/>
  <c r="AHC100" i="24" a="1"/>
  <c r="AHC100" i="24" s="1"/>
  <c r="AID94" i="24"/>
  <c r="AIE94" i="24" s="1" a="1"/>
  <c r="AIE94" i="24" s="1"/>
  <c r="AIC97" i="24"/>
  <c r="AHH98" i="24" s="1"/>
  <c r="AJB101" i="24"/>
  <c r="CY101" i="24" s="1"/>
  <c r="ZN101" i="24" s="1"/>
  <c r="CX102" i="24"/>
  <c r="ZE99" i="24"/>
  <c r="EC101" i="24"/>
  <c r="ZX101" i="24" s="1"/>
  <c r="ZE98" i="24"/>
  <c r="ZD100" i="24"/>
  <c r="DB101" i="24"/>
  <c r="ZO101" i="24" s="1"/>
  <c r="DZ106" i="24"/>
  <c r="ZW106" i="24" s="1"/>
  <c r="CN104" i="24"/>
  <c r="CW103" i="24"/>
  <c r="LT103" i="24" s="1"/>
  <c r="AFA103" i="24" s="1"/>
  <c r="CO103" i="24"/>
  <c r="AIY103" i="24" s="1"/>
  <c r="CP103" i="24" s="1"/>
  <c r="ZK103" i="24" s="1"/>
  <c r="DW104" i="24"/>
  <c r="ZV104" i="24" s="1"/>
  <c r="CS105" i="24"/>
  <c r="ZL105" i="24" s="1"/>
  <c r="DQ105" i="24"/>
  <c r="ZT105" i="24" s="1"/>
  <c r="DT106" i="24"/>
  <c r="ZU106" i="24" s="1"/>
  <c r="DH106" i="24"/>
  <c r="ZQ106" i="24" s="1"/>
  <c r="AIA100" i="24" a="1"/>
  <c r="AIA100" i="24" s="1"/>
  <c r="AHZ100" i="24" a="1"/>
  <c r="AHZ100" i="24" s="1"/>
  <c r="AIB100" i="24" a="1"/>
  <c r="AIB100" i="24" s="1"/>
  <c r="AHY100" i="24" a="1"/>
  <c r="AHY100" i="24" s="1"/>
  <c r="AHW100" i="24" a="1"/>
  <c r="AHW100" i="24" s="1"/>
  <c r="AHX100" i="24" a="1"/>
  <c r="AHX100" i="24" s="1"/>
  <c r="CM103" i="24"/>
  <c r="ZJ103" i="24" s="1"/>
  <c r="CJ103" i="24"/>
  <c r="ZI103" i="24" s="1"/>
  <c r="AHX99" i="24" a="1"/>
  <c r="AHX99" i="24" s="1"/>
  <c r="AHW99" i="24" a="1"/>
  <c r="AHW99" i="24" s="1"/>
  <c r="AIB99" i="24" a="1"/>
  <c r="AIB99" i="24" s="1"/>
  <c r="AHZ99" i="24" a="1"/>
  <c r="AHZ99" i="24" s="1"/>
  <c r="AHY99" i="24" a="1"/>
  <c r="AHY99" i="24" s="1"/>
  <c r="AIA99" i="24" a="1"/>
  <c r="AIA99" i="24" s="1"/>
  <c r="CV107" i="24"/>
  <c r="ZM107" i="24" s="1"/>
  <c r="CG105" i="24"/>
  <c r="ZH105" i="24" s="1"/>
  <c r="DN104" i="24"/>
  <c r="ZS104" i="24" s="1"/>
  <c r="AIT102" i="24"/>
  <c r="DK105" i="24"/>
  <c r="ZR105" i="24" s="1"/>
  <c r="DE105" i="24"/>
  <c r="AJ103" i="24"/>
  <c r="AMY105" i="24"/>
  <c r="AF209" i="17" l="1" a="1"/>
  <c r="AF209" i="17" s="1"/>
  <c r="FW104" i="24"/>
  <c r="GC104" i="24"/>
  <c r="ADD104" i="24" s="1"/>
  <c r="AOF101" i="24"/>
  <c r="AOI101" i="24"/>
  <c r="AOE101" i="24"/>
  <c r="AHF101" i="24" a="1"/>
  <c r="AHF101" i="24" s="1"/>
  <c r="AOH101" i="24"/>
  <c r="AHC101" i="24" a="1"/>
  <c r="AHC101" i="24" s="1"/>
  <c r="AHA101" i="24" a="1"/>
  <c r="AHA101" i="24" s="1"/>
  <c r="AHE101" i="24" a="1"/>
  <c r="AHE101" i="24" s="1"/>
  <c r="AHB101" i="24" a="1"/>
  <c r="AHB101" i="24" s="1"/>
  <c r="AHD101" i="24" a="1"/>
  <c r="AHD101" i="24" s="1"/>
  <c r="AOG101" i="24"/>
  <c r="AID95" i="24"/>
  <c r="AIE95" i="24" s="1" a="1"/>
  <c r="AIE95" i="24" s="1"/>
  <c r="AHT99" i="24"/>
  <c r="AHR98" i="24"/>
  <c r="AHS98" i="24"/>
  <c r="AHR99" i="24"/>
  <c r="AHV98" i="24"/>
  <c r="AHU98" i="24"/>
  <c r="AHV99" i="24"/>
  <c r="AHS99" i="24"/>
  <c r="AHU99" i="24"/>
  <c r="AHT98" i="24"/>
  <c r="AJB102" i="24"/>
  <c r="CY102" i="24" s="1"/>
  <c r="ZN102" i="24" s="1"/>
  <c r="CX103" i="24"/>
  <c r="ZD101" i="24"/>
  <c r="DB102" i="24"/>
  <c r="ZO102" i="24" s="1"/>
  <c r="EC102" i="24"/>
  <c r="ZX102" i="24" s="1"/>
  <c r="AHG99" i="24"/>
  <c r="CG106" i="24"/>
  <c r="ZH106" i="24" s="1"/>
  <c r="CV108" i="24"/>
  <c r="ZM108" i="24" s="1"/>
  <c r="DW105" i="24"/>
  <c r="ZV105" i="24" s="1"/>
  <c r="DE106" i="24"/>
  <c r="CS106" i="24"/>
  <c r="ZL106" i="24" s="1"/>
  <c r="DT107" i="24"/>
  <c r="ZU107" i="24" s="1"/>
  <c r="DN105" i="24"/>
  <c r="ZS105" i="24" s="1"/>
  <c r="CN105" i="24"/>
  <c r="LN105" i="24" s="1"/>
  <c r="AEY105" i="24" s="1"/>
  <c r="CO104" i="24"/>
  <c r="AIY104" i="24" s="1"/>
  <c r="CP104" i="24" s="1"/>
  <c r="ZK104" i="24" s="1"/>
  <c r="CW104" i="24"/>
  <c r="CJ104" i="24"/>
  <c r="ZI104" i="24" s="1"/>
  <c r="DQ106" i="24"/>
  <c r="ZT106" i="24" s="1"/>
  <c r="DZ107" i="24"/>
  <c r="ZW107" i="24" s="1"/>
  <c r="AIT103" i="24"/>
  <c r="DH107" i="24"/>
  <c r="ZQ107" i="24" s="1"/>
  <c r="DK106" i="24"/>
  <c r="ZR106" i="24" s="1"/>
  <c r="CM104" i="24"/>
  <c r="ZJ104" i="24" s="1"/>
  <c r="AHG100" i="24"/>
  <c r="AJ104" i="24"/>
  <c r="AMY106" i="24"/>
  <c r="AHQ99" i="24"/>
  <c r="AHQ98" i="24"/>
  <c r="AF210" i="17" l="1" a="1"/>
  <c r="AF210" i="17" s="1"/>
  <c r="FZ105" i="24"/>
  <c r="ADC105" i="24" s="1"/>
  <c r="FT105" i="24"/>
  <c r="AOI102" i="24"/>
  <c r="AOE102" i="24"/>
  <c r="AOH102" i="24"/>
  <c r="AHE102" i="24" a="1"/>
  <c r="AHE102" i="24" s="1"/>
  <c r="AOG102" i="24"/>
  <c r="AHD102" i="24" a="1"/>
  <c r="AHD102" i="24" s="1"/>
  <c r="AOF102" i="24"/>
  <c r="AHF102" i="24" a="1"/>
  <c r="AHF102" i="24" s="1"/>
  <c r="AHA102" i="24" a="1"/>
  <c r="AHA102" i="24" s="1"/>
  <c r="AHC102" i="24" a="1"/>
  <c r="AHC102" i="24" s="1"/>
  <c r="AHB102" i="24" a="1"/>
  <c r="AHB102" i="24" s="1"/>
  <c r="AID96" i="24"/>
  <c r="AIE96" i="24" s="1" a="1"/>
  <c r="AIE96" i="24" s="1"/>
  <c r="AIC99" i="24"/>
  <c r="AHH100" i="24" s="1"/>
  <c r="AIC98" i="24"/>
  <c r="AHH99" i="24" s="1"/>
  <c r="AHV100" i="24"/>
  <c r="AHS100" i="24"/>
  <c r="AHR100" i="24"/>
  <c r="AHU100" i="24"/>
  <c r="AJB103" i="24"/>
  <c r="CY103" i="24" s="1"/>
  <c r="ZN103" i="24" s="1"/>
  <c r="CX104" i="24"/>
  <c r="ZE100" i="24"/>
  <c r="ZD102" i="24"/>
  <c r="EC103" i="24"/>
  <c r="ZX103" i="24" s="1"/>
  <c r="DB103" i="24"/>
  <c r="ZO103" i="24" s="1"/>
  <c r="AIT104" i="24"/>
  <c r="AHY101" i="24" a="1"/>
  <c r="AHY101" i="24" s="1"/>
  <c r="AHW101" i="24" a="1"/>
  <c r="AHW101" i="24" s="1"/>
  <c r="AIB101" i="24" a="1"/>
  <c r="AIB101" i="24" s="1"/>
  <c r="AIA101" i="24" a="1"/>
  <c r="AIA101" i="24" s="1"/>
  <c r="AHZ101" i="24" a="1"/>
  <c r="AHZ101" i="24" s="1"/>
  <c r="AHX101" i="24" a="1"/>
  <c r="AHX101" i="24" s="1"/>
  <c r="ZE101" i="24"/>
  <c r="DN106" i="24"/>
  <c r="ZS106" i="24" s="1"/>
  <c r="CV109" i="24"/>
  <c r="ZM109" i="24" s="1"/>
  <c r="DK107" i="24"/>
  <c r="ZR107" i="24" s="1"/>
  <c r="CM105" i="24"/>
  <c r="ZJ105" i="24" s="1"/>
  <c r="DZ108" i="24"/>
  <c r="ZW108" i="24" s="1"/>
  <c r="CW105" i="24"/>
  <c r="LT105" i="24" s="1"/>
  <c r="AFA105" i="24" s="1"/>
  <c r="CO105" i="24"/>
  <c r="AIY105" i="24" s="1"/>
  <c r="CP105" i="24" s="1"/>
  <c r="ZK105" i="24" s="1"/>
  <c r="CN106" i="24"/>
  <c r="CG107" i="24"/>
  <c r="ZH107" i="24" s="1"/>
  <c r="DH108" i="24"/>
  <c r="ZQ108" i="24" s="1"/>
  <c r="CS107" i="24"/>
  <c r="ZL107" i="24" s="1"/>
  <c r="DE107" i="24"/>
  <c r="DQ107" i="24"/>
  <c r="ZT107" i="24" s="1"/>
  <c r="AJ105" i="24"/>
  <c r="CJ105" i="24"/>
  <c r="ZI105" i="24" s="1"/>
  <c r="DT108" i="24"/>
  <c r="ZU108" i="24" s="1"/>
  <c r="DW106" i="24"/>
  <c r="ZV106" i="24" s="1"/>
  <c r="AMY107" i="24"/>
  <c r="AHQ100" i="24"/>
  <c r="AF211" i="17" l="1" a="1"/>
  <c r="AF211" i="17" s="1"/>
  <c r="FW106" i="24"/>
  <c r="GC106" i="24"/>
  <c r="ADD106" i="24" s="1"/>
  <c r="AHA103" i="24" a="1"/>
  <c r="AHA103" i="24" s="1"/>
  <c r="AHF103" i="24" a="1"/>
  <c r="AHF103" i="24" s="1"/>
  <c r="AHC103" i="24" a="1"/>
  <c r="AHC103" i="24" s="1"/>
  <c r="AOF103" i="24"/>
  <c r="AHB103" i="24" a="1"/>
  <c r="AHB103" i="24" s="1"/>
  <c r="AOG103" i="24"/>
  <c r="AOE103" i="24"/>
  <c r="AOI103" i="24"/>
  <c r="AOH103" i="24"/>
  <c r="AHE103" i="24" a="1"/>
  <c r="AHE103" i="24" s="1"/>
  <c r="AHD103" i="24" a="1"/>
  <c r="AHD103" i="24" s="1"/>
  <c r="AID97" i="24"/>
  <c r="AIE97" i="24" s="1" a="1"/>
  <c r="AIE97" i="24" s="1"/>
  <c r="AHT101" i="24"/>
  <c r="AHV101" i="24"/>
  <c r="AHT100" i="24"/>
  <c r="AIC100" i="24" s="1"/>
  <c r="AHH101" i="24" s="1"/>
  <c r="AHU101" i="24"/>
  <c r="AHS101" i="24"/>
  <c r="AHR101" i="24"/>
  <c r="AJB104" i="24"/>
  <c r="CY104" i="24" s="1"/>
  <c r="ZN104" i="24" s="1"/>
  <c r="CX105" i="24"/>
  <c r="ZD103" i="24"/>
  <c r="DB104" i="24"/>
  <c r="ZO104" i="24" s="1"/>
  <c r="EC104" i="24"/>
  <c r="ZX104" i="24" s="1"/>
  <c r="AHG101" i="24"/>
  <c r="CM106" i="24"/>
  <c r="ZJ106" i="24" s="1"/>
  <c r="CW106" i="24"/>
  <c r="CO106" i="24"/>
  <c r="AIY106" i="24" s="1"/>
  <c r="CP106" i="24" s="1"/>
  <c r="ZK106" i="24" s="1"/>
  <c r="CN107" i="24"/>
  <c r="LN107" i="24" s="1"/>
  <c r="AEY107" i="24" s="1"/>
  <c r="DE108" i="24"/>
  <c r="CG108" i="24"/>
  <c r="ZH108" i="24" s="1"/>
  <c r="DQ108" i="24"/>
  <c r="ZT108" i="24" s="1"/>
  <c r="DW107" i="24"/>
  <c r="ZV107" i="24" s="1"/>
  <c r="AIA103" i="24" a="1"/>
  <c r="AIA103" i="24" s="1"/>
  <c r="AHW103" i="24" a="1"/>
  <c r="AHW103" i="24" s="1"/>
  <c r="AHZ103" i="24" a="1"/>
  <c r="AHZ103" i="24" s="1"/>
  <c r="AIB103" i="24" a="1"/>
  <c r="AIB103" i="24" s="1"/>
  <c r="AHX103" i="24" a="1"/>
  <c r="AHX103" i="24" s="1"/>
  <c r="AHY103" i="24" a="1"/>
  <c r="AHY103" i="24" s="1"/>
  <c r="DZ109" i="24"/>
  <c r="ZW109" i="24" s="1"/>
  <c r="CS108" i="24"/>
  <c r="ZL108" i="24" s="1"/>
  <c r="AHX102" i="24" a="1"/>
  <c r="AHX102" i="24" s="1"/>
  <c r="AHW102" i="24" a="1"/>
  <c r="AHW102" i="24" s="1"/>
  <c r="AIA102" i="24" a="1"/>
  <c r="AIA102" i="24" s="1"/>
  <c r="AHY102" i="24" a="1"/>
  <c r="AHY102" i="24" s="1"/>
  <c r="AHZ102" i="24" a="1"/>
  <c r="AHZ102" i="24" s="1"/>
  <c r="AIB102" i="24" a="1"/>
  <c r="AIB102" i="24" s="1"/>
  <c r="DT109" i="24"/>
  <c r="ZU109" i="24" s="1"/>
  <c r="CJ106" i="24"/>
  <c r="ZI106" i="24" s="1"/>
  <c r="ZE102" i="24"/>
  <c r="DH109" i="24"/>
  <c r="ZQ109" i="24" s="1"/>
  <c r="DK108" i="24"/>
  <c r="ZR108" i="24" s="1"/>
  <c r="DN107" i="24"/>
  <c r="ZS107" i="24" s="1"/>
  <c r="AIT105" i="24"/>
  <c r="AJ106" i="24"/>
  <c r="AMY108" i="24"/>
  <c r="AHQ101" i="24"/>
  <c r="AF212" i="17" l="1" a="1"/>
  <c r="AF212" i="17" s="1"/>
  <c r="FT107" i="24"/>
  <c r="FZ107" i="24"/>
  <c r="ADC107" i="24" s="1"/>
  <c r="AOI104" i="24"/>
  <c r="AOH104" i="24"/>
  <c r="AHA104" i="24" a="1"/>
  <c r="AHA104" i="24" s="1"/>
  <c r="AOE104" i="24"/>
  <c r="AHE104" i="24" a="1"/>
  <c r="AHE104" i="24" s="1"/>
  <c r="AOF104" i="24"/>
  <c r="AHC104" i="24" a="1"/>
  <c r="AHC104" i="24" s="1"/>
  <c r="AHD104" i="24" a="1"/>
  <c r="AHD104" i="24" s="1"/>
  <c r="AOG104" i="24"/>
  <c r="AHF104" i="24" a="1"/>
  <c r="AHF104" i="24" s="1"/>
  <c r="AHB104" i="24" a="1"/>
  <c r="AHB104" i="24" s="1"/>
  <c r="AID98" i="24"/>
  <c r="AIE98" i="24" s="1" a="1"/>
  <c r="AIE98" i="24" s="1"/>
  <c r="AIC101" i="24"/>
  <c r="AHH102" i="24" s="1"/>
  <c r="AHV102" i="24"/>
  <c r="AHU102" i="24"/>
  <c r="AHT102" i="24"/>
  <c r="AHS102" i="24"/>
  <c r="AHR102" i="24"/>
  <c r="AJB105" i="24"/>
  <c r="CY105" i="24" s="1"/>
  <c r="ZN105" i="24" s="1"/>
  <c r="CX106" i="24"/>
  <c r="ZD104" i="24"/>
  <c r="EC105" i="24"/>
  <c r="ZX105" i="24" s="1"/>
  <c r="DB105" i="24"/>
  <c r="ZO105" i="24" s="1"/>
  <c r="AHG102" i="24"/>
  <c r="AHG103" i="24"/>
  <c r="DQ109" i="24"/>
  <c r="ZT109" i="24" s="1"/>
  <c r="DK109" i="24"/>
  <c r="ZR109" i="24" s="1"/>
  <c r="DE109" i="24"/>
  <c r="CJ107" i="24"/>
  <c r="ZI107" i="24" s="1"/>
  <c r="CG109" i="24"/>
  <c r="ZH109" i="24" s="1"/>
  <c r="CS109" i="24"/>
  <c r="ZL109" i="24" s="1"/>
  <c r="DW108" i="24"/>
  <c r="ZV108" i="24" s="1"/>
  <c r="CM107" i="24"/>
  <c r="ZJ107" i="24" s="1"/>
  <c r="CN108" i="24"/>
  <c r="CW107" i="24"/>
  <c r="LT107" i="24" s="1"/>
  <c r="AFA107" i="24" s="1"/>
  <c r="CO107" i="24"/>
  <c r="AIY107" i="24" s="1"/>
  <c r="CP107" i="24" s="1"/>
  <c r="ZK107" i="24" s="1"/>
  <c r="AJ107" i="24"/>
  <c r="AIT106" i="24"/>
  <c r="DN108" i="24"/>
  <c r="ZS108" i="24" s="1"/>
  <c r="AMY109" i="24"/>
  <c r="AF213" i="17" l="1" a="1"/>
  <c r="AF213" i="17" s="1"/>
  <c r="GC108" i="24"/>
  <c r="ADD108" i="24" s="1"/>
  <c r="FW108" i="24"/>
  <c r="AHF105" i="24" a="1"/>
  <c r="AHF105" i="24" s="1"/>
  <c r="AHB105" i="24" a="1"/>
  <c r="AHB105" i="24" s="1"/>
  <c r="AOI105" i="24"/>
  <c r="AHA105" i="24" a="1"/>
  <c r="AHA105" i="24" s="1"/>
  <c r="AOH105" i="24"/>
  <c r="AOG105" i="24"/>
  <c r="AHE105" i="24" a="1"/>
  <c r="AHE105" i="24" s="1"/>
  <c r="AOF105" i="24"/>
  <c r="AHD105" i="24" a="1"/>
  <c r="AHD105" i="24" s="1"/>
  <c r="AOE105" i="24"/>
  <c r="AHC105" i="24" a="1"/>
  <c r="AHC105" i="24" s="1"/>
  <c r="AID99" i="24"/>
  <c r="AIE99" i="24" s="1" a="1"/>
  <c r="AIE99" i="24" s="1"/>
  <c r="AJB106" i="24"/>
  <c r="CY106" i="24" s="1"/>
  <c r="ZN106" i="24" s="1"/>
  <c r="CX107" i="24"/>
  <c r="ZD105" i="24"/>
  <c r="DB106" i="24"/>
  <c r="ZO106" i="24" s="1"/>
  <c r="EC106" i="24"/>
  <c r="ZX106" i="24" s="1"/>
  <c r="ZE103" i="24"/>
  <c r="AHZ104" i="24" a="1"/>
  <c r="AHZ104" i="24" s="1"/>
  <c r="AHY104" i="24" a="1"/>
  <c r="AHY104" i="24" s="1"/>
  <c r="AIB104" i="24" a="1"/>
  <c r="AIB104" i="24" s="1"/>
  <c r="AHX104" i="24" a="1"/>
  <c r="AHX104" i="24" s="1"/>
  <c r="AIA104" i="24" a="1"/>
  <c r="AIA104" i="24" s="1"/>
  <c r="AHW104" i="24" a="1"/>
  <c r="AHW104" i="24" s="1"/>
  <c r="CM108" i="24"/>
  <c r="ZJ108" i="24" s="1"/>
  <c r="CJ108" i="24"/>
  <c r="ZI108" i="24" s="1"/>
  <c r="AJ108" i="24"/>
  <c r="DW109" i="24"/>
  <c r="ZV109" i="24" s="1"/>
  <c r="AIT107" i="24"/>
  <c r="DN109" i="24"/>
  <c r="ZS109" i="24" s="1"/>
  <c r="CN109" i="24"/>
  <c r="LN109" i="24" s="1"/>
  <c r="AEY109" i="24" s="1"/>
  <c r="CO108" i="24"/>
  <c r="AIY108" i="24" s="1"/>
  <c r="CP108" i="24" s="1"/>
  <c r="ZK108" i="24" s="1"/>
  <c r="CW108" i="24"/>
  <c r="ZE104" i="24"/>
  <c r="AHQ102" i="24"/>
  <c r="AF214" i="17" l="1" a="1"/>
  <c r="AF214" i="17" s="1"/>
  <c r="FT109" i="24"/>
  <c r="FZ109" i="24"/>
  <c r="ADC109" i="24" s="1"/>
  <c r="AHE106" i="24" a="1"/>
  <c r="AHE106" i="24" s="1"/>
  <c r="AHD106" i="24" a="1"/>
  <c r="AHD106" i="24" s="1"/>
  <c r="AOE106" i="24"/>
  <c r="AOF106" i="24"/>
  <c r="AHF106" i="24" a="1"/>
  <c r="AHF106" i="24" s="1"/>
  <c r="AHA106" i="24" a="1"/>
  <c r="AHA106" i="24" s="1"/>
  <c r="AOH106" i="24"/>
  <c r="AOG106" i="24"/>
  <c r="AOI106" i="24"/>
  <c r="AHB106" i="24" a="1"/>
  <c r="AHB106" i="24" s="1"/>
  <c r="AHC106" i="24" a="1"/>
  <c r="AHC106" i="24" s="1"/>
  <c r="AIC102" i="24"/>
  <c r="AHH103" i="24" s="1"/>
  <c r="AID100" i="24"/>
  <c r="AIE100" i="24" s="1" a="1"/>
  <c r="AIE100" i="24" s="1"/>
  <c r="AHV103" i="24"/>
  <c r="AHU103" i="24"/>
  <c r="AHT103" i="24"/>
  <c r="AHU104" i="24"/>
  <c r="AHR103" i="24"/>
  <c r="AHR104" i="24"/>
  <c r="AHT104" i="24"/>
  <c r="AHS103" i="24"/>
  <c r="AHV104" i="24"/>
  <c r="AHS104" i="24"/>
  <c r="AJB107" i="24"/>
  <c r="CY107" i="24" s="1"/>
  <c r="ZN107" i="24" s="1"/>
  <c r="CX108" i="24"/>
  <c r="ZD106" i="24"/>
  <c r="ZE105" i="24"/>
  <c r="EC107" i="24"/>
  <c r="ZX107" i="24" s="1"/>
  <c r="DB107" i="24"/>
  <c r="ZO107" i="24" s="1"/>
  <c r="AHG104" i="24"/>
  <c r="AIT108" i="24"/>
  <c r="CJ109" i="24"/>
  <c r="ZI109" i="24" s="1"/>
  <c r="CM109" i="24"/>
  <c r="ZJ109" i="24" s="1"/>
  <c r="CW109" i="24"/>
  <c r="LT109" i="24" s="1"/>
  <c r="AFA109" i="24" s="1"/>
  <c r="CO109" i="24"/>
  <c r="AIY109" i="24" s="1"/>
  <c r="CP109" i="24" s="1"/>
  <c r="ZK109" i="24" s="1"/>
  <c r="AIB105" i="24" a="1"/>
  <c r="AIB105" i="24" s="1"/>
  <c r="AHW105" i="24" a="1"/>
  <c r="AHW105" i="24" s="1"/>
  <c r="AHZ105" i="24" a="1"/>
  <c r="AHZ105" i="24" s="1"/>
  <c r="AIA105" i="24" a="1"/>
  <c r="AIA105" i="24" s="1"/>
  <c r="AHX105" i="24" a="1"/>
  <c r="AHX105" i="24" s="1"/>
  <c r="AHY105" i="24" a="1"/>
  <c r="AHY105" i="24" s="1"/>
  <c r="AJ109" i="24"/>
  <c r="AHQ103" i="24"/>
  <c r="AHQ104" i="24"/>
  <c r="AF215" i="17" l="1" a="1"/>
  <c r="AF215" i="17" s="1"/>
  <c r="AHF107" i="24" a="1"/>
  <c r="AHF107" i="24" s="1"/>
  <c r="AOG107" i="24"/>
  <c r="AHC107" i="24" a="1"/>
  <c r="AHC107" i="24" s="1"/>
  <c r="AOE107" i="24"/>
  <c r="AHB107" i="24" a="1"/>
  <c r="AHB107" i="24" s="1"/>
  <c r="AHE107" i="24" a="1"/>
  <c r="AHE107" i="24" s="1"/>
  <c r="AHD107" i="24" a="1"/>
  <c r="AHD107" i="24" s="1"/>
  <c r="AHA107" i="24" a="1"/>
  <c r="AHA107" i="24" s="1"/>
  <c r="AOI107" i="24"/>
  <c r="AOF107" i="24"/>
  <c r="AOH107" i="24"/>
  <c r="AID101" i="24"/>
  <c r="AIE101" i="24" s="1" a="1"/>
  <c r="AIE101" i="24" s="1"/>
  <c r="AIC104" i="24"/>
  <c r="AHH105" i="24" s="1"/>
  <c r="AIC103" i="24"/>
  <c r="AHH104" i="24" s="1"/>
  <c r="AHV105" i="24"/>
  <c r="AHT105" i="24"/>
  <c r="AHS105" i="24"/>
  <c r="AHR105" i="24"/>
  <c r="AHU105" i="24"/>
  <c r="AJB108" i="24"/>
  <c r="CY108" i="24" s="1"/>
  <c r="ZN108" i="24" s="1"/>
  <c r="CX109" i="24"/>
  <c r="ZD107" i="24"/>
  <c r="DB108" i="24"/>
  <c r="ZO108" i="24" s="1"/>
  <c r="EC108" i="24"/>
  <c r="ZX108" i="24" s="1"/>
  <c r="AIB106" i="24" a="1"/>
  <c r="AIB106" i="24" s="1"/>
  <c r="AHX106" i="24" a="1"/>
  <c r="AHX106" i="24" s="1"/>
  <c r="AHZ106" i="24" a="1"/>
  <c r="AHZ106" i="24" s="1"/>
  <c r="AHW106" i="24" a="1"/>
  <c r="AHW106" i="24" s="1"/>
  <c r="AHY106" i="24" a="1"/>
  <c r="AHY106" i="24" s="1"/>
  <c r="AIA106" i="24" a="1"/>
  <c r="AIA106" i="24" s="1"/>
  <c r="AHG105" i="24"/>
  <c r="AIT109" i="24"/>
  <c r="AHQ105" i="24"/>
  <c r="AF216" i="17" l="1" a="1"/>
  <c r="AF216" i="17" s="1"/>
  <c r="AHB108" i="24" a="1"/>
  <c r="AHB108" i="24" s="1"/>
  <c r="AHA108" i="24" a="1"/>
  <c r="AHA108" i="24" s="1"/>
  <c r="AHE108" i="24" a="1"/>
  <c r="AHE108" i="24" s="1"/>
  <c r="AHD108" i="24" a="1"/>
  <c r="AHD108" i="24" s="1"/>
  <c r="AOH108" i="24"/>
  <c r="AHF108" i="24" a="1"/>
  <c r="AHF108" i="24" s="1"/>
  <c r="AOG108" i="24"/>
  <c r="AOF108" i="24"/>
  <c r="AOI108" i="24"/>
  <c r="AHC108" i="24" a="1"/>
  <c r="AHC108" i="24" s="1"/>
  <c r="AOE108" i="24"/>
  <c r="AID102" i="24"/>
  <c r="AIE102" i="24" s="1" a="1"/>
  <c r="AIE102" i="24" s="1"/>
  <c r="AIC105" i="24"/>
  <c r="AHH106" i="24" s="1"/>
  <c r="AJB109" i="24"/>
  <c r="CY109" i="24" s="1"/>
  <c r="ZN109" i="24" s="1"/>
  <c r="ZD108" i="24"/>
  <c r="EC109" i="24"/>
  <c r="ZX109" i="24" s="1"/>
  <c r="ZE106" i="24"/>
  <c r="DB109" i="24"/>
  <c r="ZO109" i="24" s="1"/>
  <c r="AHW107" i="24" a="1"/>
  <c r="AHW107" i="24" s="1"/>
  <c r="AIB107" i="24" a="1"/>
  <c r="AIB107" i="24" s="1"/>
  <c r="AHX107" i="24" a="1"/>
  <c r="AHX107" i="24" s="1"/>
  <c r="AHZ107" i="24" a="1"/>
  <c r="AHZ107" i="24" s="1"/>
  <c r="AHY107" i="24" a="1"/>
  <c r="AHY107" i="24" s="1"/>
  <c r="AIA107" i="24" a="1"/>
  <c r="AIA107" i="24" s="1"/>
  <c r="AHG106" i="24"/>
  <c r="ZE107" i="24"/>
  <c r="AF217" i="17" l="1" a="1"/>
  <c r="AF217" i="17" s="1"/>
  <c r="AHC109" i="24" a="1"/>
  <c r="AHC109" i="24" s="1"/>
  <c r="AHB109" i="24" a="1"/>
  <c r="AHB109" i="24" s="1"/>
  <c r="AHE109" i="24" a="1"/>
  <c r="AHE109" i="24" s="1"/>
  <c r="AHD109" i="24" a="1"/>
  <c r="AHD109" i="24" s="1"/>
  <c r="AHA109" i="24" a="1"/>
  <c r="AHA109" i="24" s="1"/>
  <c r="AHF109" i="24" a="1"/>
  <c r="AHF109" i="24" s="1"/>
  <c r="AID103" i="24"/>
  <c r="AIE103" i="24" s="1" a="1"/>
  <c r="AIE103" i="24" s="1"/>
  <c r="AHT106" i="24"/>
  <c r="AHT107" i="24"/>
  <c r="AHS107" i="24"/>
  <c r="AHR106" i="24"/>
  <c r="AHR107" i="24"/>
  <c r="AHV107" i="24"/>
  <c r="AHU106" i="24"/>
  <c r="AHV106" i="24"/>
  <c r="AHU107" i="24"/>
  <c r="AHS106" i="24"/>
  <c r="ZD109" i="24"/>
  <c r="AHG107" i="24"/>
  <c r="AHW109" i="24" a="1"/>
  <c r="AHW109" i="24" s="1"/>
  <c r="AHY109" i="24" a="1"/>
  <c r="AHY109" i="24" s="1"/>
  <c r="AHX109" i="24" a="1"/>
  <c r="AHX109" i="24" s="1"/>
  <c r="AIB109" i="24" a="1"/>
  <c r="AIB109" i="24" s="1"/>
  <c r="AIA109" i="24" a="1"/>
  <c r="AIA109" i="24" s="1"/>
  <c r="AHZ109" i="24" a="1"/>
  <c r="AHZ109" i="24" s="1"/>
  <c r="AHY108" i="24" a="1"/>
  <c r="AHY108" i="24" s="1"/>
  <c r="AIA108" i="24" a="1"/>
  <c r="AIA108" i="24" s="1"/>
  <c r="AHW108" i="24" a="1"/>
  <c r="AHW108" i="24" s="1"/>
  <c r="AHZ108" i="24" a="1"/>
  <c r="AHZ108" i="24" s="1"/>
  <c r="AHX108" i="24" a="1"/>
  <c r="AHX108" i="24" s="1"/>
  <c r="AIB108" i="24" a="1"/>
  <c r="AIB108" i="24" s="1"/>
  <c r="ZE108" i="24"/>
  <c r="AHQ107" i="24"/>
  <c r="AHQ106" i="24"/>
  <c r="AF218" i="17" l="1" a="1"/>
  <c r="AF218" i="17" s="1"/>
  <c r="AID104" i="24"/>
  <c r="AIE104" i="24" s="1" a="1"/>
  <c r="AIE104" i="24" s="1"/>
  <c r="AIC107" i="24"/>
  <c r="AHH108" i="24" s="1"/>
  <c r="AIC106" i="24"/>
  <c r="AHH107" i="24" s="1"/>
  <c r="AHV108" i="24"/>
  <c r="AHR108" i="24"/>
  <c r="AHU108" i="24"/>
  <c r="AHT108" i="24"/>
  <c r="AHS108" i="24"/>
  <c r="ZE109" i="24"/>
  <c r="AHG109" i="24"/>
  <c r="AHG108" i="24"/>
  <c r="AHQ108" i="24"/>
  <c r="AHQ109" i="24"/>
  <c r="AF219" i="17" l="1" a="1"/>
  <c r="AF219" i="17" s="1"/>
  <c r="AID105" i="24"/>
  <c r="AIE105" i="24" s="1" a="1"/>
  <c r="AIE105" i="24" s="1"/>
  <c r="AIC108" i="24"/>
  <c r="AHH109" i="24" s="1"/>
  <c r="AHR109" i="24"/>
  <c r="AHS109" i="24"/>
  <c r="AHT109" i="24"/>
  <c r="AHV109" i="24"/>
  <c r="AHU109" i="24"/>
  <c r="AF220" i="17" l="1" a="1"/>
  <c r="AF220" i="17" s="1"/>
  <c r="AID106" i="24"/>
  <c r="AIE106" i="24" s="1" a="1"/>
  <c r="AIE106" i="24" s="1"/>
  <c r="AIC109" i="24"/>
  <c r="AF221" i="17" l="1" a="1"/>
  <c r="AF221" i="17" s="1"/>
  <c r="AID107" i="24"/>
  <c r="AIE107" i="24" s="1" a="1"/>
  <c r="AIE107" i="24" s="1"/>
  <c r="AF222" i="17" l="1" a="1"/>
  <c r="AF222" i="17" s="1"/>
  <c r="AID108" i="24"/>
  <c r="AIE108" i="24" s="1" a="1"/>
  <c r="AIE108" i="24" s="1"/>
  <c r="AF223" i="17" l="1" a="1"/>
  <c r="AF223" i="17" s="1"/>
  <c r="AID109" i="24"/>
  <c r="AIE109" i="24" s="1" a="1"/>
  <c r="AIE109" i="24" s="1"/>
  <c r="AF224" i="17" l="1" a="1"/>
  <c r="AF224" i="17" s="1"/>
  <c r="AG74" i="24"/>
  <c r="I74" i="24" s="1"/>
  <c r="AF225" i="17" l="1" a="1"/>
  <c r="AF225" i="17" s="1"/>
  <c r="AH75" i="24"/>
  <c r="J75" i="24" s="1"/>
  <c r="AF226" i="17" l="1" a="1"/>
  <c r="AF226" i="17" s="1"/>
  <c r="AG76" i="24"/>
  <c r="I76" i="24" s="1"/>
  <c r="AF227" i="17" l="1" a="1"/>
  <c r="AF227" i="17" s="1"/>
  <c r="AH77" i="24"/>
  <c r="J77" i="24" s="1"/>
  <c r="AF228" i="17" l="1" a="1"/>
  <c r="AF228" i="17" s="1"/>
  <c r="AG78" i="24"/>
  <c r="I78" i="24" s="1"/>
  <c r="AF229" i="17" l="1" a="1"/>
  <c r="AF229" i="17" s="1"/>
  <c r="AH79" i="24"/>
  <c r="J79" i="24" s="1"/>
  <c r="AF230" i="17" l="1" a="1"/>
  <c r="AF230" i="17" s="1"/>
  <c r="AG80" i="24"/>
  <c r="I80" i="24" s="1"/>
  <c r="AF231" i="17" l="1" a="1"/>
  <c r="AF231" i="17" s="1"/>
  <c r="AH81" i="24"/>
  <c r="J81" i="24" s="1"/>
  <c r="AF232" i="17" l="1" a="1"/>
  <c r="AF232" i="17" s="1"/>
  <c r="AC82" i="24"/>
  <c r="AG82" i="24"/>
  <c r="I82" i="24" s="1"/>
  <c r="AF233" i="17" l="1" a="1"/>
  <c r="AF233" i="17" s="1"/>
  <c r="AH83" i="24"/>
  <c r="J83" i="24" s="1"/>
  <c r="AF234" i="17" l="1" a="1"/>
  <c r="AF234" i="17" s="1"/>
  <c r="AG84" i="24"/>
  <c r="I84" i="24" s="1"/>
  <c r="AC84" i="24"/>
  <c r="AF235" i="17" l="1" a="1"/>
  <c r="AF235" i="17" s="1"/>
  <c r="AH85" i="24"/>
  <c r="J85" i="24" s="1"/>
  <c r="AF236" i="17" l="1" a="1"/>
  <c r="AF236" i="17" s="1"/>
  <c r="AC86" i="24"/>
  <c r="AG86" i="24"/>
  <c r="I86" i="24" s="1"/>
  <c r="AF237" i="17" l="1" a="1"/>
  <c r="AF237" i="17" s="1"/>
  <c r="AH87" i="24"/>
  <c r="J87" i="24" s="1"/>
  <c r="AF238" i="17" l="1" a="1"/>
  <c r="AF238" i="17" s="1"/>
  <c r="AG88" i="24"/>
  <c r="I88" i="24" s="1"/>
  <c r="AC88" i="24"/>
  <c r="AF239" i="17" l="1" a="1"/>
  <c r="AF239" i="17" s="1"/>
  <c r="AH89" i="24"/>
  <c r="J89" i="24" s="1"/>
  <c r="AF240" i="17" l="1" a="1"/>
  <c r="AF240" i="17" s="1"/>
  <c r="AG90" i="24"/>
  <c r="I90" i="24" s="1"/>
  <c r="AC90" i="24"/>
  <c r="AF241" i="17" l="1" a="1"/>
  <c r="AF241" i="17" s="1"/>
  <c r="AH91" i="24"/>
  <c r="J91" i="24" s="1"/>
  <c r="AF242" i="17" l="1" a="1"/>
  <c r="AF242" i="17" s="1"/>
  <c r="AC92" i="24"/>
  <c r="AG92" i="24"/>
  <c r="I92" i="24" s="1"/>
  <c r="AF243" i="17" l="1" a="1"/>
  <c r="AF243" i="17" s="1"/>
  <c r="AH93" i="24"/>
  <c r="J93" i="24" s="1"/>
  <c r="AF244" i="17" l="1" a="1"/>
  <c r="AF244" i="17" s="1"/>
  <c r="AC94" i="24"/>
  <c r="AG94" i="24"/>
  <c r="I94" i="24" s="1"/>
  <c r="AF245" i="17" l="1" a="1"/>
  <c r="AF245" i="17" s="1"/>
  <c r="AH95" i="24"/>
  <c r="J95" i="24" s="1"/>
  <c r="AF246" i="17" l="1" a="1"/>
  <c r="AF246" i="17" s="1"/>
  <c r="AG96" i="24"/>
  <c r="I96" i="24" s="1"/>
  <c r="AC96" i="24"/>
  <c r="AF247" i="17" l="1" a="1"/>
  <c r="AF247" i="17" s="1"/>
  <c r="AH97" i="24"/>
  <c r="J97" i="24" s="1"/>
  <c r="AF248" i="17" l="1" a="1"/>
  <c r="AF248" i="17" s="1"/>
  <c r="AG98" i="24"/>
  <c r="I98" i="24" s="1"/>
  <c r="AC98" i="24"/>
  <c r="AF249" i="17" l="1" a="1"/>
  <c r="AF249" i="17" s="1"/>
  <c r="AH99" i="24"/>
  <c r="J99" i="24" s="1"/>
  <c r="AF250" i="17" l="1" a="1"/>
  <c r="AF250" i="17" s="1"/>
  <c r="AC100" i="24"/>
  <c r="AG100" i="24"/>
  <c r="I100" i="24" s="1"/>
  <c r="AF251" i="17" l="1" a="1"/>
  <c r="AF251" i="17" s="1"/>
  <c r="AH101" i="24"/>
  <c r="J101" i="24" s="1"/>
  <c r="AF252" i="17" l="1" a="1"/>
  <c r="AF252" i="17" s="1"/>
  <c r="AG102" i="24"/>
  <c r="I102" i="24" s="1"/>
  <c r="AC102" i="24"/>
  <c r="AF253" i="17" l="1" a="1"/>
  <c r="AF253" i="17" s="1"/>
  <c r="AH103" i="24"/>
  <c r="J103" i="24" s="1"/>
  <c r="AF254" i="17" l="1" a="1"/>
  <c r="AF254" i="17" s="1"/>
  <c r="AG104" i="24"/>
  <c r="I104" i="24" s="1"/>
  <c r="AC104" i="24"/>
  <c r="AF255" i="17" l="1" a="1"/>
  <c r="AF255" i="17" s="1"/>
  <c r="AH105" i="24"/>
  <c r="J105" i="24" s="1"/>
  <c r="AF256" i="17" l="1" a="1"/>
  <c r="AF256" i="17" s="1"/>
  <c r="AC106" i="24"/>
  <c r="AG106" i="24"/>
  <c r="I106" i="24" s="1"/>
  <c r="AF257" i="17" l="1" a="1"/>
  <c r="AF257" i="17" s="1"/>
  <c r="AH107" i="24"/>
  <c r="J107" i="24" s="1"/>
  <c r="AF258" i="17" l="1" a="1"/>
  <c r="AF258" i="17" s="1"/>
  <c r="AG108" i="24"/>
  <c r="I108" i="24" s="1"/>
  <c r="AC108" i="24"/>
  <c r="AF259" i="17" l="1" a="1"/>
  <c r="AF259" i="17" s="1"/>
  <c r="AH109" i="24"/>
  <c r="J109" i="24" s="1"/>
  <c r="AF260" i="17" l="1" a="1"/>
  <c r="AF260" i="17" s="1"/>
  <c r="AQ113" i="24"/>
  <c r="AC110" i="24"/>
  <c r="AF261" i="17" l="1" a="1"/>
  <c r="AF261" i="17" s="1"/>
  <c r="AD55" i="24"/>
  <c r="AF262" i="17" l="1" a="1"/>
  <c r="AF262" i="17" s="1"/>
  <c r="AD58" i="24"/>
  <c r="AF263" i="17" l="1" a="1"/>
  <c r="AF263" i="17" s="1"/>
  <c r="AD59" i="24"/>
  <c r="AF264" i="17" l="1" a="1"/>
  <c r="AF264" i="17" s="1"/>
  <c r="AD60" i="24"/>
  <c r="AR61" i="24"/>
  <c r="AF265" i="17" l="1" a="1"/>
  <c r="AF265" i="17" s="1"/>
  <c r="AR62" i="24"/>
  <c r="AD61" i="24"/>
  <c r="AF266" i="17" l="1" a="1"/>
  <c r="AF266" i="17" s="1"/>
  <c r="AR63" i="24"/>
  <c r="AD62" i="24"/>
  <c r="AF267" i="17" l="1" a="1"/>
  <c r="AF267" i="17" s="1"/>
  <c r="AD63" i="24"/>
  <c r="AR64" i="24"/>
  <c r="AF268" i="17" l="1" a="1"/>
  <c r="AF268" i="17" s="1"/>
  <c r="AD64" i="24"/>
  <c r="AR65" i="24"/>
  <c r="AF269" i="17" l="1" a="1"/>
  <c r="AF269" i="17" s="1"/>
  <c r="AD65" i="24"/>
  <c r="AF270" i="17" l="1" a="1"/>
  <c r="AF270" i="17" s="1"/>
  <c r="AR66" i="24"/>
  <c r="AF271" i="17" l="1" a="1"/>
  <c r="AF271" i="17" s="1"/>
  <c r="AD66" i="24"/>
  <c r="AF272" i="17" l="1" a="1"/>
  <c r="AF272" i="17" s="1"/>
  <c r="AR67" i="24"/>
  <c r="AF273" i="17" l="1" a="1"/>
  <c r="AF273" i="17" s="1"/>
  <c r="AR68" i="24"/>
  <c r="AD67" i="24"/>
  <c r="AF274" i="17" l="1" a="1"/>
  <c r="AF274" i="17" s="1"/>
  <c r="AR69" i="24"/>
  <c r="AD68" i="24"/>
  <c r="AF275" i="17" l="1" a="1"/>
  <c r="AF275" i="17" s="1"/>
  <c r="AD69" i="24"/>
  <c r="AR70" i="24"/>
  <c r="AF276" i="17" l="1" a="1"/>
  <c r="AF276" i="17" s="1"/>
  <c r="AD70" i="24"/>
  <c r="AR71" i="24"/>
  <c r="AF277" i="17" l="1" a="1"/>
  <c r="AF277" i="17" s="1"/>
  <c r="AD71" i="24"/>
  <c r="AR72" i="24"/>
  <c r="AF278" i="17" l="1" a="1"/>
  <c r="AF278" i="17" s="1"/>
  <c r="AR73" i="24"/>
  <c r="AF279" i="17" l="1" a="1"/>
  <c r="AF279" i="17" s="1"/>
  <c r="AD72" i="24"/>
  <c r="AF280" i="17" l="1" a="1"/>
  <c r="AF280" i="17" s="1"/>
  <c r="AD73" i="24"/>
  <c r="AR74" i="24"/>
  <c r="AF281" i="17" l="1" a="1"/>
  <c r="AF281" i="17" s="1"/>
  <c r="AC74" i="24"/>
  <c r="AD74" i="24"/>
  <c r="AR75" i="24"/>
  <c r="AF282" i="17" l="1" a="1"/>
  <c r="AF282" i="17" s="1"/>
  <c r="AR76" i="24"/>
  <c r="AD75" i="24"/>
  <c r="AC76" i="24"/>
  <c r="AF283" i="17" l="1" a="1"/>
  <c r="AF283" i="17" s="1"/>
  <c r="AR77" i="24"/>
  <c r="AC78" i="24"/>
  <c r="AD76" i="24"/>
  <c r="AF284" i="17" l="1" a="1"/>
  <c r="AF284" i="17" s="1"/>
  <c r="AC80" i="24"/>
  <c r="AR78" i="24"/>
  <c r="AD77" i="24"/>
  <c r="AF285" i="17" l="1" a="1"/>
  <c r="AF285" i="17" s="1"/>
  <c r="AR79" i="24"/>
  <c r="AD78" i="24"/>
  <c r="AF286" i="17" l="1" a="1"/>
  <c r="AF286" i="17" s="1"/>
  <c r="AR80" i="24"/>
  <c r="AF287" i="17" l="1" a="1"/>
  <c r="AF287" i="17" s="1"/>
  <c r="AD79" i="24"/>
  <c r="AF288" i="17" l="1" a="1"/>
  <c r="AF288" i="17" s="1"/>
  <c r="AR81" i="24"/>
  <c r="AR82" i="24"/>
  <c r="AR83" i="24"/>
  <c r="AD80" i="24"/>
  <c r="AF289" i="17" l="1" a="1"/>
  <c r="AF289" i="17" s="1"/>
  <c r="AI10" i="24"/>
  <c r="BK11" i="24" s="1"/>
  <c r="AF290" i="17" l="1" a="1"/>
  <c r="AF290" i="17" s="1"/>
  <c r="AV10" i="24"/>
  <c r="BL11" i="24" s="1"/>
  <c r="BO11" i="24" s="1"/>
  <c r="AR12" i="24"/>
  <c r="AD11" i="24"/>
  <c r="AA11" i="24" s="1"/>
  <c r="AF291" i="17" l="1" a="1"/>
  <c r="AF291" i="17" s="1"/>
  <c r="FC12" i="24"/>
  <c r="AJT12" i="24" s="1"/>
  <c r="FD12" i="24" s="1"/>
  <c r="AAG12" i="24" s="1"/>
  <c r="AN10" i="24"/>
  <c r="AM10" i="24" s="1"/>
  <c r="AF292" i="17" l="1" a="1"/>
  <c r="AF292" i="17" s="1"/>
  <c r="AKW11" i="24"/>
  <c r="IM11" i="24" s="1"/>
  <c r="ABJ11" i="24" s="1"/>
  <c r="JA12" i="24"/>
  <c r="ALB12" i="24" s="1"/>
  <c r="JB12" i="24" s="1"/>
  <c r="ABO12" i="24" s="1"/>
  <c r="AKY11" i="24"/>
  <c r="IS11" i="24" s="1"/>
  <c r="ABL11" i="24" s="1"/>
  <c r="AKV11" i="24"/>
  <c r="IJ11" i="24" s="1"/>
  <c r="ABI11" i="24" s="1"/>
  <c r="AW10" i="24"/>
  <c r="AF293" i="17" l="1" a="1"/>
  <c r="AF293" i="17" s="1"/>
  <c r="AS11" i="24"/>
  <c r="AG11" i="24"/>
  <c r="AJ11" i="24"/>
  <c r="AF294" i="17" l="1" a="1"/>
  <c r="AF294" i="17" s="1"/>
  <c r="AX11" i="24"/>
  <c r="AY11" i="24"/>
  <c r="AI11" i="24"/>
  <c r="BK12" i="24" s="1"/>
  <c r="AH11" i="24"/>
  <c r="BI12" i="24" s="1"/>
  <c r="AMT13" i="24"/>
  <c r="AIS11" i="24"/>
  <c r="AIR11" i="24"/>
  <c r="AF295" i="17" l="1" a="1"/>
  <c r="AF295" i="17" s="1"/>
  <c r="AL11" i="24"/>
  <c r="AIJ12" i="24"/>
  <c r="AIG12" i="24" s="1"/>
  <c r="AIO12" i="24" s="1"/>
  <c r="ANM12" i="24"/>
  <c r="ANN12" i="24" s="1"/>
  <c r="ANR12" i="24" s="1"/>
  <c r="AD12" i="24"/>
  <c r="AA12" i="24" s="1"/>
  <c r="AR13" i="24"/>
  <c r="AV11" i="24"/>
  <c r="BL12" i="24" s="1"/>
  <c r="BO12" i="24" s="1"/>
  <c r="AF296" i="17" l="1" a="1"/>
  <c r="AF296" i="17" s="1"/>
  <c r="FC13" i="24"/>
  <c r="AJT13" i="24" s="1"/>
  <c r="FD13" i="24" s="1"/>
  <c r="AAG13" i="24" s="1"/>
  <c r="AK11" i="24"/>
  <c r="AIN12" i="24"/>
  <c r="AQ13" i="24"/>
  <c r="AC12" i="24"/>
  <c r="Z12" i="24" s="1"/>
  <c r="AU11" i="24"/>
  <c r="BJ12" i="24" s="1"/>
  <c r="BN12" i="24" s="1"/>
  <c r="AIP12" i="24"/>
  <c r="AIQ12" i="24"/>
  <c r="AF297" i="17" l="1" a="1"/>
  <c r="AF297" i="17" s="1"/>
  <c r="AKW12" i="24"/>
  <c r="IM12" i="24" s="1"/>
  <c r="ABJ12" i="24" s="1"/>
  <c r="JA13" i="24"/>
  <c r="ALB13" i="24" s="1"/>
  <c r="JB13" i="24" s="1"/>
  <c r="ABO13" i="24" s="1"/>
  <c r="AKY12" i="24"/>
  <c r="IS12" i="24" s="1"/>
  <c r="ABL12" i="24" s="1"/>
  <c r="AKV12" i="24"/>
  <c r="IJ12" i="24" s="1"/>
  <c r="ABI12" i="24" s="1"/>
  <c r="AT11" i="24"/>
  <c r="AP13" i="24"/>
  <c r="AB12" i="24"/>
  <c r="Y12" i="24" s="1"/>
  <c r="AN11" i="24"/>
  <c r="AM11" i="24" s="1"/>
  <c r="AMS14" i="24"/>
  <c r="ANK13" i="24"/>
  <c r="AII13" i="24"/>
  <c r="AIF13" i="24" s="1"/>
  <c r="AMW12" i="24"/>
  <c r="ANO13" i="24"/>
  <c r="ANP13" i="24" s="1"/>
  <c r="AF298" i="17" l="1" a="1"/>
  <c r="AF298" i="17" s="1"/>
  <c r="ANL13" i="24"/>
  <c r="ANQ13" i="24" s="1"/>
  <c r="ANK9" i="24"/>
  <c r="AMW13" i="24"/>
  <c r="ANP14" i="24"/>
  <c r="ANS13" i="24"/>
  <c r="AW11" i="24"/>
  <c r="AF299" i="17" l="1" a="1"/>
  <c r="AF299" i="17" s="1"/>
  <c r="ANP15" i="24"/>
  <c r="ANS14" i="24"/>
  <c r="AMW14" i="24"/>
  <c r="AF300" i="17" l="1" a="1"/>
  <c r="AF300" i="17" s="1"/>
  <c r="AS12" i="24"/>
  <c r="ANS15" i="24"/>
  <c r="ANP16" i="24"/>
  <c r="AMW15" i="24"/>
  <c r="AF301" i="17" l="1" a="1"/>
  <c r="AF301" i="17" s="1"/>
  <c r="AX12" i="24"/>
  <c r="AY12" i="24"/>
  <c r="AK12" i="24"/>
  <c r="ANS16" i="24"/>
  <c r="ANP17" i="24"/>
  <c r="AMW16" i="24"/>
  <c r="AF302" i="17" l="1" a="1"/>
  <c r="AF302" i="17" s="1"/>
  <c r="ANS17" i="24"/>
  <c r="ANP18" i="24"/>
  <c r="AMX12" i="24"/>
  <c r="AIJ13" i="24"/>
  <c r="AIG13" i="24" s="1"/>
  <c r="AMT14" i="24"/>
  <c r="ANM13" i="24"/>
  <c r="AMW17" i="24"/>
  <c r="AL12" i="24"/>
  <c r="AF303" i="17" l="1" a="1"/>
  <c r="AF303" i="17" s="1"/>
  <c r="ANN13" i="24"/>
  <c r="ANR13" i="24" s="1"/>
  <c r="AMX13" i="24"/>
  <c r="AMW18" i="24"/>
  <c r="ANS18" i="24"/>
  <c r="ANP19" i="24"/>
  <c r="AF304" i="17" l="1" a="1"/>
  <c r="AF304" i="17" s="1"/>
  <c r="AB13" i="24"/>
  <c r="Y13" i="24" s="1"/>
  <c r="AP14" i="24"/>
  <c r="AC13" i="24"/>
  <c r="Z13" i="24" s="1"/>
  <c r="AQ14" i="24"/>
  <c r="AU12" i="24"/>
  <c r="AD13" i="24"/>
  <c r="AA13" i="24" s="1"/>
  <c r="AR14" i="24"/>
  <c r="AV12" i="24"/>
  <c r="ANP20" i="24"/>
  <c r="ANS19" i="24"/>
  <c r="AMW19" i="24"/>
  <c r="AMX14" i="24"/>
  <c r="AF305" i="17" l="1" a="1"/>
  <c r="AF305" i="17" s="1"/>
  <c r="FC14" i="24"/>
  <c r="AJT14" i="24" s="1"/>
  <c r="FD14" i="24" s="1"/>
  <c r="AAG14" i="24" s="1"/>
  <c r="AMW20" i="24"/>
  <c r="AMX15" i="24"/>
  <c r="AN12" i="24"/>
  <c r="AM12" i="24" s="1"/>
  <c r="ANS20" i="24"/>
  <c r="ANP21" i="24"/>
  <c r="AF306" i="17" l="1" a="1"/>
  <c r="AF306" i="17" s="1"/>
  <c r="AKV13" i="24"/>
  <c r="IJ13" i="24" s="1"/>
  <c r="ABI13" i="24" s="1"/>
  <c r="JA14" i="24"/>
  <c r="ALB14" i="24" s="1"/>
  <c r="JB14" i="24" s="1"/>
  <c r="ABO14" i="24" s="1"/>
  <c r="AKW13" i="24"/>
  <c r="IM13" i="24" s="1"/>
  <c r="ABJ13" i="24" s="1"/>
  <c r="AKY13" i="24"/>
  <c r="IS13" i="24" s="1"/>
  <c r="ABL13" i="24" s="1"/>
  <c r="ANS21" i="24"/>
  <c r="ANP22" i="24"/>
  <c r="AMX16" i="24"/>
  <c r="AW12" i="24"/>
  <c r="AMW21" i="24"/>
  <c r="AF307" i="17" l="1" a="1"/>
  <c r="AF307" i="17" s="1"/>
  <c r="ANS22" i="24"/>
  <c r="ANP23" i="24"/>
  <c r="AMX17" i="24"/>
  <c r="AMW22" i="24"/>
  <c r="AF308" i="17" l="1" a="1"/>
  <c r="AF308" i="17" s="1"/>
  <c r="AS13" i="24"/>
  <c r="ANS23" i="24"/>
  <c r="ANP24" i="24"/>
  <c r="AMW23" i="24"/>
  <c r="AMX18" i="24"/>
  <c r="AF309" i="17" l="1" a="1"/>
  <c r="AF309" i="17" s="1"/>
  <c r="ANS24" i="24"/>
  <c r="ANP25" i="24"/>
  <c r="AMW24" i="24"/>
  <c r="AMX19" i="24"/>
  <c r="AF310" i="17" l="1" a="1"/>
  <c r="AF310" i="17" s="1"/>
  <c r="AL13" i="24"/>
  <c r="AMW25" i="24"/>
  <c r="AMX20" i="24"/>
  <c r="AK13" i="24"/>
  <c r="ANP26" i="24"/>
  <c r="ANS25" i="24"/>
  <c r="AF311" i="17" l="1" a="1"/>
  <c r="AF311" i="17" s="1"/>
  <c r="AMX21" i="24"/>
  <c r="AMW26" i="24"/>
  <c r="ANP27" i="24"/>
  <c r="ANS26" i="24"/>
  <c r="AF312" i="17" l="1" a="1"/>
  <c r="AF312" i="17" s="1"/>
  <c r="AMX22" i="24"/>
  <c r="AB14" i="24"/>
  <c r="Y14" i="24" s="1"/>
  <c r="AP15" i="24"/>
  <c r="AD14" i="24"/>
  <c r="AA14" i="24" s="1"/>
  <c r="AR15" i="24"/>
  <c r="AC14" i="24"/>
  <c r="Z14" i="24" s="1"/>
  <c r="AQ15" i="24"/>
  <c r="ANP28" i="24"/>
  <c r="ANS27" i="24"/>
  <c r="AMW27" i="24"/>
  <c r="AF313" i="17" l="1" a="1"/>
  <c r="AF313" i="17" s="1"/>
  <c r="FC15" i="24"/>
  <c r="AJT15" i="24" s="1"/>
  <c r="FD15" i="24" s="1"/>
  <c r="AAG15" i="24" s="1"/>
  <c r="AN13" i="24"/>
  <c r="AM13" i="24" s="1"/>
  <c r="AMW28" i="24"/>
  <c r="AMX23" i="24"/>
  <c r="ANS28" i="24"/>
  <c r="ANP29" i="24"/>
  <c r="AF314" i="17" l="1" a="1"/>
  <c r="AF314" i="17" s="1"/>
  <c r="JA15" i="24"/>
  <c r="ALB15" i="24" s="1"/>
  <c r="JB15" i="24" s="1"/>
  <c r="ABO15" i="24" s="1"/>
  <c r="AKY14" i="24"/>
  <c r="IS14" i="24" s="1"/>
  <c r="ABL14" i="24" s="1"/>
  <c r="AKV14" i="24"/>
  <c r="IJ14" i="24" s="1"/>
  <c r="ABI14" i="24" s="1"/>
  <c r="AKW14" i="24"/>
  <c r="IM14" i="24" s="1"/>
  <c r="ABJ14" i="24" s="1"/>
  <c r="AW13" i="24"/>
  <c r="AMX24" i="24"/>
  <c r="AMW29" i="24"/>
  <c r="ANS29" i="24"/>
  <c r="ANP30" i="24"/>
  <c r="AF315" i="17" l="1" a="1"/>
  <c r="AF315" i="17" s="1"/>
  <c r="AMX25" i="24"/>
  <c r="ANP31" i="24"/>
  <c r="ANS30" i="24"/>
  <c r="AMW30" i="24"/>
  <c r="AF316" i="17" l="1" a="1"/>
  <c r="AF316" i="17" s="1"/>
  <c r="ANS31" i="24"/>
  <c r="ANP32" i="24"/>
  <c r="AS14" i="24"/>
  <c r="AMX26" i="24"/>
  <c r="AMW31" i="24"/>
  <c r="AF317" i="17" l="1" a="1"/>
  <c r="AF317" i="17" s="1"/>
  <c r="AMW32" i="24"/>
  <c r="AMX27" i="24"/>
  <c r="ANS32" i="24"/>
  <c r="ANP33" i="24"/>
  <c r="AF318" i="17" l="1" a="1"/>
  <c r="AF318" i="17" s="1"/>
  <c r="AMX28" i="24"/>
  <c r="ANS33" i="24"/>
  <c r="ANP34" i="24"/>
  <c r="AL14" i="24"/>
  <c r="AMW33" i="24"/>
  <c r="AF319" i="17" l="1" a="1"/>
  <c r="AF319" i="17" s="1"/>
  <c r="AK14" i="24"/>
  <c r="ANP35" i="24"/>
  <c r="ANS34" i="24"/>
  <c r="AMX29" i="24"/>
  <c r="AMW34" i="24"/>
  <c r="AF320" i="17" l="1" a="1"/>
  <c r="AF320" i="17" s="1"/>
  <c r="FC16" i="24"/>
  <c r="AJT16" i="24" s="1"/>
  <c r="FD16" i="24" s="1"/>
  <c r="AAG16" i="24" s="1"/>
  <c r="AP16" i="24"/>
  <c r="AB15" i="24"/>
  <c r="Y15" i="24" s="1"/>
  <c r="AC15" i="24"/>
  <c r="Z15" i="24" s="1"/>
  <c r="AQ16" i="24"/>
  <c r="AD15" i="24"/>
  <c r="AA15" i="24" s="1"/>
  <c r="AR16" i="24"/>
  <c r="AMX30" i="24"/>
  <c r="AMW35" i="24"/>
  <c r="ANP36" i="24"/>
  <c r="ANS35" i="24"/>
  <c r="AF321" i="17" l="1" a="1"/>
  <c r="AF321" i="17" s="1"/>
  <c r="AKW15" i="24"/>
  <c r="IM15" i="24" s="1"/>
  <c r="ABJ15" i="24" s="1"/>
  <c r="JA16" i="24"/>
  <c r="ALB16" i="24" s="1"/>
  <c r="JB16" i="24" s="1"/>
  <c r="ABO16" i="24" s="1"/>
  <c r="AKY15" i="24"/>
  <c r="IS15" i="24" s="1"/>
  <c r="ABL15" i="24" s="1"/>
  <c r="AKV15" i="24"/>
  <c r="IJ15" i="24" s="1"/>
  <c r="ABI15" i="24" s="1"/>
  <c r="AN14" i="24"/>
  <c r="AM14" i="24" s="1"/>
  <c r="ANP37" i="24"/>
  <c r="ANS36" i="24"/>
  <c r="AMX31" i="24"/>
  <c r="AMW36" i="24"/>
  <c r="AF322" i="17" l="1" a="1"/>
  <c r="AF322" i="17" s="1"/>
  <c r="AMX32" i="24"/>
  <c r="ANP38" i="24"/>
  <c r="ANS37" i="24"/>
  <c r="AMW37" i="24"/>
  <c r="AW14" i="24"/>
  <c r="AF323" i="17" l="1" a="1"/>
  <c r="AF323" i="17" s="1"/>
  <c r="ANP39" i="24"/>
  <c r="ANS38" i="24"/>
  <c r="AMX33" i="24"/>
  <c r="AMW38" i="24"/>
  <c r="AF324" i="17" l="1" a="1"/>
  <c r="AF324" i="17" s="1"/>
  <c r="AMW39" i="24"/>
  <c r="AS15" i="24"/>
  <c r="AMX34" i="24"/>
  <c r="ANS39" i="24"/>
  <c r="ANP40" i="24"/>
  <c r="AF325" i="17" l="1" a="1"/>
  <c r="AF325" i="17" s="1"/>
  <c r="ANS40" i="24"/>
  <c r="ANP41" i="24"/>
  <c r="AMX35" i="24"/>
  <c r="AMW40" i="24"/>
  <c r="AF326" i="17" l="1" a="1"/>
  <c r="AF326" i="17" s="1"/>
  <c r="AMW41" i="24"/>
  <c r="AMX36" i="24"/>
  <c r="ANS41" i="24"/>
  <c r="ANP42" i="24"/>
  <c r="AF327" i="17" l="1" a="1"/>
  <c r="AF327" i="17" s="1"/>
  <c r="AC16" i="24"/>
  <c r="Z16" i="24" s="1"/>
  <c r="AQ17" i="24"/>
  <c r="AMW42" i="24"/>
  <c r="ANP43" i="24"/>
  <c r="ANS42" i="24"/>
  <c r="AMX37" i="24"/>
  <c r="AF328" i="17" l="1" a="1"/>
  <c r="AF328" i="17" s="1"/>
  <c r="AMX38" i="24"/>
  <c r="ANS43" i="24"/>
  <c r="ANP44" i="24"/>
  <c r="AMW43" i="24"/>
  <c r="AD16" i="24"/>
  <c r="AA16" i="24" s="1"/>
  <c r="AR17" i="24"/>
  <c r="AF329" i="17" l="1" a="1"/>
  <c r="AF329" i="17" s="1"/>
  <c r="ANP45" i="24"/>
  <c r="ANS44" i="24"/>
  <c r="AMX39" i="24"/>
  <c r="AMW44" i="24"/>
  <c r="AF330" i="17" l="1" a="1"/>
  <c r="AF330" i="17" s="1"/>
  <c r="AMX40" i="24"/>
  <c r="ANP46" i="24"/>
  <c r="ANS45" i="24"/>
  <c r="AMW45" i="24"/>
  <c r="AF331" i="17" l="1" a="1"/>
  <c r="AF331" i="17" s="1"/>
  <c r="ANP47" i="24"/>
  <c r="ANS46" i="24"/>
  <c r="AMW46" i="24"/>
  <c r="AMX41" i="24"/>
  <c r="AF332" i="17" l="1" a="1"/>
  <c r="AF332" i="17" s="1"/>
  <c r="AMW47" i="24"/>
  <c r="ANS47" i="24"/>
  <c r="ANP48" i="24"/>
  <c r="AMX42" i="24"/>
  <c r="AF333" i="17" l="1" a="1"/>
  <c r="AF333" i="17" s="1"/>
  <c r="ANS48" i="24"/>
  <c r="ANP49" i="24"/>
  <c r="AMX43" i="24"/>
  <c r="AMW48" i="24"/>
  <c r="AF334" i="17" l="1" a="1"/>
  <c r="AF334" i="17" s="1"/>
  <c r="FC17" i="24"/>
  <c r="AJT17" i="24" s="1"/>
  <c r="FD17" i="24" s="1"/>
  <c r="AAG17" i="24" s="1"/>
  <c r="AMX44" i="24"/>
  <c r="AMW49" i="24"/>
  <c r="ANS49" i="24"/>
  <c r="ANP50" i="24"/>
  <c r="AF335" i="17" l="1" a="1"/>
  <c r="AF335" i="17" s="1"/>
  <c r="AKV16" i="24"/>
  <c r="IJ16" i="24" s="1"/>
  <c r="ABI16" i="24" s="1"/>
  <c r="AKW16" i="24"/>
  <c r="IM16" i="24" s="1"/>
  <c r="ABJ16" i="24" s="1"/>
  <c r="JA17" i="24"/>
  <c r="ALB17" i="24" s="1"/>
  <c r="JB17" i="24" s="1"/>
  <c r="ABO17" i="24" s="1"/>
  <c r="AKY16" i="24"/>
  <c r="IS16" i="24" s="1"/>
  <c r="ABL16" i="24" s="1"/>
  <c r="AR18" i="24"/>
  <c r="AD17" i="24"/>
  <c r="AA17" i="24" s="1"/>
  <c r="AMW50" i="24"/>
  <c r="ANP51" i="24"/>
  <c r="ANS50" i="24"/>
  <c r="AMX45" i="24"/>
  <c r="AF336" i="17" l="1" a="1"/>
  <c r="AF336" i="17" s="1"/>
  <c r="AQ18" i="24"/>
  <c r="AC17" i="24"/>
  <c r="Z17" i="24" s="1"/>
  <c r="AMX46" i="24"/>
  <c r="ANS51" i="24"/>
  <c r="ANP52" i="24"/>
  <c r="AMW51" i="24"/>
  <c r="AF337" i="17" l="1" a="1"/>
  <c r="AF337" i="17" s="1"/>
  <c r="AMW52" i="24"/>
  <c r="ANS52" i="24"/>
  <c r="ANP53" i="24"/>
  <c r="AMX47" i="24"/>
  <c r="AF338" i="17" l="1" a="1"/>
  <c r="AF338" i="17" s="1"/>
  <c r="ANS53" i="24"/>
  <c r="ANP54" i="24"/>
  <c r="AMW53" i="24"/>
  <c r="AMX48" i="24"/>
  <c r="AF339" i="17" l="1" a="1"/>
  <c r="AF339" i="17" s="1"/>
  <c r="ANS54" i="24"/>
  <c r="ANP55" i="24"/>
  <c r="AMW54" i="24"/>
  <c r="AMX49" i="24"/>
  <c r="AF340" i="17" l="1" a="1"/>
  <c r="AF340" i="17" s="1"/>
  <c r="AMW55" i="24"/>
  <c r="ANS55" i="24"/>
  <c r="ANP56" i="24"/>
  <c r="AMX50" i="24"/>
  <c r="AF341" i="17" l="1" a="1"/>
  <c r="AF341" i="17" s="1"/>
  <c r="ANP57" i="24"/>
  <c r="ANS56" i="24"/>
  <c r="AMW56" i="24"/>
  <c r="AMX51" i="24"/>
  <c r="AF342" i="17" l="1" a="1"/>
  <c r="AF342" i="17" s="1"/>
  <c r="FC18" i="24"/>
  <c r="AJT18" i="24" s="1"/>
  <c r="FD18" i="24" s="1"/>
  <c r="AAG18" i="24" s="1"/>
  <c r="AMX52" i="24"/>
  <c r="AMW57" i="24"/>
  <c r="ANS57" i="24"/>
  <c r="ANP58" i="24"/>
  <c r="AF343" i="17" l="1" a="1"/>
  <c r="AF343" i="17" s="1"/>
  <c r="AKV17" i="24"/>
  <c r="IJ17" i="24" s="1"/>
  <c r="ABI17" i="24" s="1"/>
  <c r="JA18" i="24"/>
  <c r="ALB18" i="24" s="1"/>
  <c r="JB18" i="24" s="1"/>
  <c r="ABO18" i="24" s="1"/>
  <c r="AKW17" i="24"/>
  <c r="IM17" i="24" s="1"/>
  <c r="ABJ17" i="24" s="1"/>
  <c r="AKY17" i="24"/>
  <c r="IS17" i="24" s="1"/>
  <c r="ABL17" i="24" s="1"/>
  <c r="AMW58" i="24"/>
  <c r="AMX53" i="24"/>
  <c r="ANP59" i="24"/>
  <c r="ANS58" i="24"/>
  <c r="AF344" i="17" l="1" a="1"/>
  <c r="AF344" i="17" s="1"/>
  <c r="AC18" i="24"/>
  <c r="Z18" i="24" s="1"/>
  <c r="AQ19" i="24"/>
  <c r="ANP60" i="24"/>
  <c r="ANS59" i="24"/>
  <c r="AMW59" i="24"/>
  <c r="AD18" i="24"/>
  <c r="AA18" i="24" s="1"/>
  <c r="AR19" i="24"/>
  <c r="AMX54" i="24"/>
  <c r="AF345" i="17" l="1" a="1"/>
  <c r="AF345" i="17" s="1"/>
  <c r="AMX55" i="24"/>
  <c r="ANP61" i="24"/>
  <c r="ANS60" i="24"/>
  <c r="AMW60" i="24"/>
  <c r="AF346" i="17" l="1" a="1"/>
  <c r="AF346" i="17" s="1"/>
  <c r="ANP62" i="24"/>
  <c r="ANS61" i="24"/>
  <c r="AMX56" i="24"/>
  <c r="AMW61" i="24"/>
  <c r="AF347" i="17" l="1" a="1"/>
  <c r="AF347" i="17" s="1"/>
  <c r="AMW62" i="24"/>
  <c r="AMX57" i="24"/>
  <c r="ANP63" i="24"/>
  <c r="ANS62" i="24"/>
  <c r="AF348" i="17" l="1" a="1"/>
  <c r="AF348" i="17" s="1"/>
  <c r="AMX58" i="24"/>
  <c r="AMW63" i="24"/>
  <c r="ANS63" i="24"/>
  <c r="ANP64" i="24"/>
  <c r="AF349" i="17" l="1" a="1"/>
  <c r="AF349" i="17" s="1"/>
  <c r="ANS64" i="24"/>
  <c r="ANP65" i="24"/>
  <c r="AMW64" i="24"/>
  <c r="AMX59" i="24"/>
  <c r="AF350" i="17" l="1" a="1"/>
  <c r="AF350" i="17" s="1"/>
  <c r="FC19" i="24"/>
  <c r="AJT19" i="24" s="1"/>
  <c r="FD19" i="24" s="1"/>
  <c r="AAG19" i="24" s="1"/>
  <c r="AMX60" i="24"/>
  <c r="ANS65" i="24"/>
  <c r="ANP66" i="24"/>
  <c r="AMW65" i="24"/>
  <c r="AF351" i="17" l="1" a="1"/>
  <c r="AF351" i="17" s="1"/>
  <c r="JA19" i="24"/>
  <c r="ALB19" i="24" s="1"/>
  <c r="JB19" i="24" s="1"/>
  <c r="ABO19" i="24" s="1"/>
  <c r="AKY18" i="24"/>
  <c r="IS18" i="24" s="1"/>
  <c r="ABL18" i="24" s="1"/>
  <c r="AKV18" i="24"/>
  <c r="IJ18" i="24" s="1"/>
  <c r="ABI18" i="24" s="1"/>
  <c r="AKW18" i="24"/>
  <c r="IM18" i="24" s="1"/>
  <c r="ABJ18" i="24" s="1"/>
  <c r="ANP67" i="24"/>
  <c r="ANS66" i="24"/>
  <c r="AMX61" i="24"/>
  <c r="AMW66" i="24"/>
  <c r="AF352" i="17" l="1" a="1"/>
  <c r="AF352" i="17" s="1"/>
  <c r="AMX62" i="24"/>
  <c r="ANP68" i="24"/>
  <c r="ANS67" i="24"/>
  <c r="AD19" i="24"/>
  <c r="AA19" i="24" s="1"/>
  <c r="AR20" i="24"/>
  <c r="AMW67" i="24"/>
  <c r="AC19" i="24"/>
  <c r="Z19" i="24" s="1"/>
  <c r="AQ20" i="24"/>
  <c r="AF353" i="17" l="1" a="1"/>
  <c r="AF353" i="17" s="1"/>
  <c r="AMW68" i="24"/>
  <c r="ANP69" i="24"/>
  <c r="ANS68" i="24"/>
  <c r="AMX63" i="24"/>
  <c r="AF354" i="17" l="1" a="1"/>
  <c r="AF354" i="17" s="1"/>
  <c r="AMW69" i="24"/>
  <c r="ANS69" i="24"/>
  <c r="ANP70" i="24"/>
  <c r="AMX64" i="24"/>
  <c r="AF355" i="17" l="1" a="1"/>
  <c r="AF355" i="17" s="1"/>
  <c r="AMX65" i="24"/>
  <c r="ANS70" i="24"/>
  <c r="ANP71" i="24"/>
  <c r="AMW70" i="24"/>
  <c r="AF356" i="17" l="1" a="1"/>
  <c r="AF356" i="17" s="1"/>
  <c r="ANS71" i="24"/>
  <c r="ANP72" i="24"/>
  <c r="AMW71" i="24"/>
  <c r="AMX66" i="24"/>
  <c r="AF357" i="17" l="1" a="1"/>
  <c r="AF357" i="17" s="1"/>
  <c r="AMX67" i="24"/>
  <c r="ANP73" i="24"/>
  <c r="ANS72" i="24"/>
  <c r="AMW72" i="24"/>
  <c r="AF358" i="17" l="1" a="1"/>
  <c r="AF358" i="17" s="1"/>
  <c r="FC20" i="24"/>
  <c r="AJT20" i="24" s="1"/>
  <c r="FD20" i="24" s="1"/>
  <c r="AAG20" i="24" s="1"/>
  <c r="AMW73" i="24"/>
  <c r="ANS73" i="24"/>
  <c r="ANP74" i="24"/>
  <c r="AMX68" i="24"/>
  <c r="AF359" i="17" l="1" a="1"/>
  <c r="AF359" i="17" s="1"/>
  <c r="AKW19" i="24"/>
  <c r="IM19" i="24" s="1"/>
  <c r="ABJ19" i="24" s="1"/>
  <c r="JA20" i="24"/>
  <c r="ALB20" i="24" s="1"/>
  <c r="JB20" i="24" s="1"/>
  <c r="ABO20" i="24" s="1"/>
  <c r="AKY19" i="24"/>
  <c r="IS19" i="24" s="1"/>
  <c r="ABL19" i="24" s="1"/>
  <c r="AKV19" i="24"/>
  <c r="IJ19" i="24" s="1"/>
  <c r="ABI19" i="24" s="1"/>
  <c r="ANP75" i="24"/>
  <c r="ANS74" i="24"/>
  <c r="AMX69" i="24"/>
  <c r="AMW74" i="24"/>
  <c r="AF360" i="17" l="1" a="1"/>
  <c r="AF360" i="17" s="1"/>
  <c r="AC20" i="24"/>
  <c r="Z20" i="24" s="1"/>
  <c r="AQ21" i="24"/>
  <c r="AMX70" i="24"/>
  <c r="AD20" i="24"/>
  <c r="AA20" i="24" s="1"/>
  <c r="AR21" i="24"/>
  <c r="ANP76" i="24"/>
  <c r="ANS75" i="24"/>
  <c r="AMW75" i="24"/>
  <c r="AF361" i="17" l="1" a="1"/>
  <c r="AF361" i="17" s="1"/>
  <c r="AMW76" i="24"/>
  <c r="ANP77" i="24"/>
  <c r="ANS76" i="24"/>
  <c r="AMX71" i="24"/>
  <c r="AF362" i="17" l="1" a="1"/>
  <c r="AF362" i="17" s="1"/>
  <c r="ANP78" i="24"/>
  <c r="ANS77" i="24"/>
  <c r="AMX72" i="24"/>
  <c r="AMW77" i="24"/>
  <c r="AF363" i="17" l="1" a="1"/>
  <c r="AF363" i="17" s="1"/>
  <c r="AMX73" i="24"/>
  <c r="AMW78" i="24"/>
  <c r="ANS78" i="24"/>
  <c r="ANP79" i="24"/>
  <c r="AF364" i="17" l="1" a="1"/>
  <c r="AF364" i="17" s="1"/>
  <c r="AMW79" i="24"/>
  <c r="AMX74" i="24"/>
  <c r="ANS79" i="24"/>
  <c r="ANP80" i="24"/>
  <c r="AF365" i="17" l="1" a="1"/>
  <c r="AF365" i="17" s="1"/>
  <c r="ANS80" i="24"/>
  <c r="ANP81" i="24"/>
  <c r="AMX75" i="24"/>
  <c r="AMW80" i="24"/>
  <c r="AF366" i="17" l="1" a="1"/>
  <c r="AF366" i="17" s="1"/>
  <c r="FC21" i="24"/>
  <c r="AJT21" i="24" s="1"/>
  <c r="FD21" i="24" s="1"/>
  <c r="AAG21" i="24" s="1"/>
  <c r="AMW81" i="24"/>
  <c r="AMX76" i="24"/>
  <c r="ANS81" i="24"/>
  <c r="ANP82" i="24"/>
  <c r="AF367" i="17" l="1" a="1"/>
  <c r="AF367" i="17" s="1"/>
  <c r="AKV20" i="24"/>
  <c r="IJ20" i="24" s="1"/>
  <c r="ABI20" i="24" s="1"/>
  <c r="AKW20" i="24"/>
  <c r="IM20" i="24" s="1"/>
  <c r="ABJ20" i="24" s="1"/>
  <c r="JA21" i="24"/>
  <c r="ALB21" i="24" s="1"/>
  <c r="JB21" i="24" s="1"/>
  <c r="ABO21" i="24" s="1"/>
  <c r="AKY20" i="24"/>
  <c r="IS20" i="24" s="1"/>
  <c r="ABL20" i="24" s="1"/>
  <c r="AC21" i="24"/>
  <c r="Z21" i="24" s="1"/>
  <c r="AQ22" i="24"/>
  <c r="ANP83" i="24"/>
  <c r="ANS82" i="24"/>
  <c r="AMX77" i="24"/>
  <c r="AMW82" i="24"/>
  <c r="AF368" i="17" l="1" a="1"/>
  <c r="AF368" i="17" s="1"/>
  <c r="AMW83" i="24"/>
  <c r="AMX78" i="24"/>
  <c r="AD21" i="24"/>
  <c r="AA21" i="24" s="1"/>
  <c r="AR22" i="24"/>
  <c r="ANP84" i="24"/>
  <c r="ANS83" i="24"/>
  <c r="AF369" i="17" l="1" a="1"/>
  <c r="AF369" i="17" s="1"/>
  <c r="AMX79" i="24"/>
  <c r="AMW84" i="24"/>
  <c r="ANP85" i="24"/>
  <c r="ANS84" i="24"/>
  <c r="AF370" i="17" l="1" a="1"/>
  <c r="AF370" i="17" s="1"/>
  <c r="AMW85" i="24"/>
  <c r="ANS85" i="24"/>
  <c r="ANP86" i="24"/>
  <c r="AMX80" i="24"/>
  <c r="AF371" i="17" l="1" a="1"/>
  <c r="AF371" i="17" s="1"/>
  <c r="AMW86" i="24"/>
  <c r="AMX81" i="24"/>
  <c r="ANP87" i="24"/>
  <c r="ANS86" i="24"/>
  <c r="AF372" i="17" l="1" a="1"/>
  <c r="AF372" i="17" s="1"/>
  <c r="AMW87" i="24"/>
  <c r="AMX82" i="24"/>
  <c r="ANS87" i="24"/>
  <c r="ANP88" i="24"/>
  <c r="AF373" i="17" l="1" a="1"/>
  <c r="AF373" i="17" s="1"/>
  <c r="ANS88" i="24"/>
  <c r="ANP89" i="24"/>
  <c r="AMX83" i="24"/>
  <c r="AMW88" i="24"/>
  <c r="AF374" i="17" l="1" a="1"/>
  <c r="AF374" i="17" s="1"/>
  <c r="FC22" i="24"/>
  <c r="AJT22" i="24" s="1"/>
  <c r="FD22" i="24" s="1"/>
  <c r="AAG22" i="24" s="1"/>
  <c r="AMW89" i="24"/>
  <c r="ANS89" i="24"/>
  <c r="ANP90" i="24"/>
  <c r="AMX84" i="24"/>
  <c r="AF375" i="17" l="1" a="1"/>
  <c r="AF375" i="17" s="1"/>
  <c r="JA22" i="24"/>
  <c r="ALB22" i="24" s="1"/>
  <c r="JB22" i="24" s="1"/>
  <c r="ABO22" i="24" s="1"/>
  <c r="AKV21" i="24"/>
  <c r="IJ21" i="24" s="1"/>
  <c r="ABI21" i="24" s="1"/>
  <c r="AKW21" i="24"/>
  <c r="IM21" i="24" s="1"/>
  <c r="ABJ21" i="24" s="1"/>
  <c r="AKY21" i="24"/>
  <c r="IS21" i="24" s="1"/>
  <c r="ABL21" i="24" s="1"/>
  <c r="ANP91" i="24"/>
  <c r="ANS90" i="24"/>
  <c r="AMX85" i="24"/>
  <c r="AMW90" i="24"/>
  <c r="AF376" i="17" l="1" a="1"/>
  <c r="AF376" i="17" s="1"/>
  <c r="AR23" i="24"/>
  <c r="AD22" i="24"/>
  <c r="AA22" i="24" s="1"/>
  <c r="ANS91" i="24"/>
  <c r="ANP92" i="24"/>
  <c r="AQ23" i="24"/>
  <c r="AC22" i="24"/>
  <c r="Z22" i="24" s="1"/>
  <c r="AMX86" i="24"/>
  <c r="AMW91" i="24"/>
  <c r="AF377" i="17" l="1" a="1"/>
  <c r="AF377" i="17" s="1"/>
  <c r="AMX87" i="24"/>
  <c r="ANS92" i="24"/>
  <c r="ANP93" i="24"/>
  <c r="AMW92" i="24"/>
  <c r="AF378" i="17" l="1" a="1"/>
  <c r="AF378" i="17" s="1"/>
  <c r="AMX88" i="24"/>
  <c r="ANS93" i="24"/>
  <c r="ANP94" i="24"/>
  <c r="AMW93" i="24"/>
  <c r="AF379" i="17" l="1" a="1"/>
  <c r="AF379" i="17" s="1"/>
  <c r="AMW94" i="24"/>
  <c r="AMX89" i="24"/>
  <c r="ANS94" i="24"/>
  <c r="ANP95" i="24"/>
  <c r="AF380" i="17" l="1" a="1"/>
  <c r="AF380" i="17" s="1"/>
  <c r="AMW95" i="24"/>
  <c r="ANS95" i="24"/>
  <c r="ANP96" i="24"/>
  <c r="AMX90" i="24"/>
  <c r="AF381" i="17" l="1" a="1"/>
  <c r="AF381" i="17" s="1"/>
  <c r="AMX91" i="24"/>
  <c r="ANP97" i="24"/>
  <c r="ANS96" i="24"/>
  <c r="AMW96" i="24"/>
  <c r="AF382" i="17" l="1" a="1"/>
  <c r="AF382" i="17" s="1"/>
  <c r="FC23" i="24"/>
  <c r="AJT23" i="24" s="1"/>
  <c r="FD23" i="24" s="1"/>
  <c r="AMX92" i="24"/>
  <c r="ANS97" i="24"/>
  <c r="ANP98" i="24"/>
  <c r="AMW97" i="24"/>
  <c r="AF383" i="17" l="1" a="1"/>
  <c r="AF383" i="17" s="1"/>
  <c r="AAG23" i="24"/>
  <c r="AKY22" i="24"/>
  <c r="IS22" i="24" s="1"/>
  <c r="ABL22" i="24" s="1"/>
  <c r="AKV22" i="24"/>
  <c r="IJ22" i="24" s="1"/>
  <c r="ABI22" i="24" s="1"/>
  <c r="AKW22" i="24"/>
  <c r="IM22" i="24" s="1"/>
  <c r="ABJ22" i="24" s="1"/>
  <c r="JA23" i="24"/>
  <c r="ALB23" i="24" s="1"/>
  <c r="JB23" i="24" s="1"/>
  <c r="ABO23" i="24" s="1"/>
  <c r="ANP99" i="24"/>
  <c r="ANS98" i="24"/>
  <c r="AMW98" i="24"/>
  <c r="AMX93" i="24"/>
  <c r="AF384" i="17" l="1" a="1"/>
  <c r="AF384" i="17" s="1"/>
  <c r="AD23" i="24"/>
  <c r="AA23" i="24" s="1"/>
  <c r="AR24" i="24"/>
  <c r="AC23" i="24"/>
  <c r="Z23" i="24" s="1"/>
  <c r="AQ24" i="24"/>
  <c r="AMW99" i="24"/>
  <c r="ANP100" i="24"/>
  <c r="ANS99" i="24"/>
  <c r="AMX94" i="24"/>
  <c r="AF385" i="17" l="1" a="1"/>
  <c r="AF385" i="17" s="1"/>
  <c r="AMX95" i="24"/>
  <c r="AMW100" i="24"/>
  <c r="ANP101" i="24"/>
  <c r="ANS100" i="24"/>
  <c r="AF386" i="17" l="1" a="1"/>
  <c r="AF386" i="17" s="1"/>
  <c r="AMW101" i="24"/>
  <c r="AMX96" i="24"/>
  <c r="ANP102" i="24"/>
  <c r="ANS101" i="24"/>
  <c r="AF387" i="17" l="1" a="1"/>
  <c r="AF387" i="17" s="1"/>
  <c r="AMX97" i="24"/>
  <c r="ANP103" i="24"/>
  <c r="ANS102" i="24"/>
  <c r="AMW102" i="24"/>
  <c r="AF388" i="17" l="1" a="1"/>
  <c r="AF388" i="17" s="1"/>
  <c r="AMW103" i="24"/>
  <c r="ANS103" i="24"/>
  <c r="ANP104" i="24"/>
  <c r="AMX98" i="24"/>
  <c r="AF389" i="17" l="1" a="1"/>
  <c r="AF389" i="17" s="1"/>
  <c r="AMX99" i="24"/>
  <c r="AMW104" i="24"/>
  <c r="ANS104" i="24"/>
  <c r="ANP105" i="24"/>
  <c r="AF390" i="17" l="1" a="1"/>
  <c r="AF390" i="17" s="1"/>
  <c r="FC24" i="24"/>
  <c r="AJT24" i="24" s="1"/>
  <c r="FD24" i="24" s="1"/>
  <c r="AAG24" i="24" s="1"/>
  <c r="AMX100" i="24"/>
  <c r="ANS105" i="24"/>
  <c r="ANP106" i="24"/>
  <c r="AMW105" i="24"/>
  <c r="AF391" i="17" l="1" a="1"/>
  <c r="AF391" i="17" s="1"/>
  <c r="AKW23" i="24"/>
  <c r="IM23" i="24" s="1"/>
  <c r="ABJ23" i="24" s="1"/>
  <c r="JA24" i="24"/>
  <c r="ALB24" i="24" s="1"/>
  <c r="JB24" i="24" s="1"/>
  <c r="ABO24" i="24" s="1"/>
  <c r="AKY23" i="24"/>
  <c r="IS23" i="24" s="1"/>
  <c r="ABL23" i="24" s="1"/>
  <c r="AKV23" i="24"/>
  <c r="IJ23" i="24" s="1"/>
  <c r="ABI23" i="24" s="1"/>
  <c r="AC24" i="24"/>
  <c r="Z24" i="24" s="1"/>
  <c r="AQ25" i="24"/>
  <c r="AD24" i="24"/>
  <c r="AA24" i="24" s="1"/>
  <c r="AR25" i="24"/>
  <c r="AMW106" i="24"/>
  <c r="ANP107" i="24"/>
  <c r="ANS106" i="24"/>
  <c r="AMX101" i="24"/>
  <c r="AF392" i="17" l="1" a="1"/>
  <c r="AF392" i="17" s="1"/>
  <c r="AMX102" i="24"/>
  <c r="ANP108" i="24"/>
  <c r="ANS107" i="24"/>
  <c r="AMW107" i="24"/>
  <c r="AF393" i="17" l="1" a="1"/>
  <c r="AF393" i="17" s="1"/>
  <c r="ANP109" i="24"/>
  <c r="ANS109" i="24" s="1"/>
  <c r="ANS108" i="24"/>
  <c r="AMW108" i="24"/>
  <c r="AMX103" i="24"/>
  <c r="AF394" i="17" l="1" a="1"/>
  <c r="AF394" i="17" s="1"/>
  <c r="AMX104" i="24"/>
  <c r="AMW109" i="24"/>
  <c r="AF395" i="17" l="1" a="1"/>
  <c r="AF395" i="17" s="1"/>
  <c r="AMX105" i="24"/>
  <c r="AF396" i="17" l="1" a="1"/>
  <c r="AF396" i="17" s="1"/>
  <c r="AMX106" i="24"/>
  <c r="AF397" i="17" l="1" a="1"/>
  <c r="AF397" i="17" s="1"/>
  <c r="FC25" i="24"/>
  <c r="AJT25" i="24" s="1"/>
  <c r="FD25" i="24" s="1"/>
  <c r="AMX107" i="24"/>
  <c r="AF398" i="17" l="1" a="1"/>
  <c r="AF398" i="17" s="1"/>
  <c r="AAG25" i="24"/>
  <c r="AKW24" i="24"/>
  <c r="IM24" i="24" s="1"/>
  <c r="ABJ24" i="24" s="1"/>
  <c r="AKY24" i="24"/>
  <c r="IS24" i="24" s="1"/>
  <c r="ABL24" i="24" s="1"/>
  <c r="AKV24" i="24"/>
  <c r="IJ24" i="24" s="1"/>
  <c r="ABI24" i="24" s="1"/>
  <c r="JA25" i="24"/>
  <c r="ALB25" i="24" s="1"/>
  <c r="JB25" i="24" s="1"/>
  <c r="ABO25" i="24" s="1"/>
  <c r="AR26" i="24"/>
  <c r="AD25" i="24"/>
  <c r="AA25" i="24" s="1"/>
  <c r="AC25" i="24"/>
  <c r="Z25" i="24" s="1"/>
  <c r="AQ26" i="24"/>
  <c r="AMX108" i="24"/>
  <c r="AF399" i="17" l="1" a="1"/>
  <c r="AF399" i="17" s="1"/>
  <c r="AMX109" i="24"/>
  <c r="AF400" i="17" l="1" a="1"/>
  <c r="AF400" i="17" s="1"/>
  <c r="FC26" i="24"/>
  <c r="AJT26" i="24" s="1"/>
  <c r="FD26" i="24" s="1"/>
  <c r="AF401" i="17" l="1" a="1"/>
  <c r="AF401" i="17" s="1"/>
  <c r="AAG26" i="24"/>
  <c r="AKW25" i="24"/>
  <c r="IM25" i="24" s="1"/>
  <c r="ABJ25" i="24" s="1"/>
  <c r="JA26" i="24"/>
  <c r="ALB26" i="24" s="1"/>
  <c r="JB26" i="24" s="1"/>
  <c r="ABO26" i="24" s="1"/>
  <c r="AKY25" i="24"/>
  <c r="IS25" i="24" s="1"/>
  <c r="ABL25" i="24" s="1"/>
  <c r="AKV25" i="24"/>
  <c r="IJ25" i="24" s="1"/>
  <c r="ABI25" i="24" s="1"/>
  <c r="AF402" i="17" l="1" a="1"/>
  <c r="AF402" i="17" s="1"/>
  <c r="AD26" i="24"/>
  <c r="AA26" i="24" s="1"/>
  <c r="AR27" i="24"/>
  <c r="AC26" i="24"/>
  <c r="Z26" i="24" s="1"/>
  <c r="AQ27" i="24"/>
  <c r="AF403" i="17" l="1" a="1"/>
  <c r="AF403" i="17" s="1"/>
  <c r="FC27" i="24"/>
  <c r="AJT27" i="24" s="1"/>
  <c r="FD27" i="24" s="1"/>
  <c r="AD27" i="24"/>
  <c r="AA27" i="24" s="1"/>
  <c r="AF404" i="17" l="1" a="1"/>
  <c r="AF404" i="17" s="1"/>
  <c r="AAG27" i="24"/>
  <c r="AKY26" i="24"/>
  <c r="IS26" i="24" s="1"/>
  <c r="ABL26" i="24" s="1"/>
  <c r="AKV26" i="24"/>
  <c r="IJ26" i="24" s="1"/>
  <c r="ABI26" i="24" s="1"/>
  <c r="AKW26" i="24"/>
  <c r="IM26" i="24" s="1"/>
  <c r="ABJ26" i="24" s="1"/>
  <c r="JA27" i="24"/>
  <c r="ALB27" i="24" s="1"/>
  <c r="JB27" i="24" s="1"/>
  <c r="ABO27" i="24" s="1"/>
  <c r="AR28" i="24"/>
  <c r="AQ28" i="24"/>
  <c r="AC27" i="24"/>
  <c r="Z27" i="24" s="1"/>
  <c r="AF405" i="17" l="1" a="1"/>
  <c r="AF405" i="17" s="1"/>
  <c r="FC28" i="24"/>
  <c r="AJT28" i="24" s="1"/>
  <c r="FD28" i="24" s="1"/>
  <c r="AAG28" i="24" s="1"/>
  <c r="AF406" i="17" l="1" a="1"/>
  <c r="AF406" i="17" s="1"/>
  <c r="AKW27" i="24"/>
  <c r="IM27" i="24" s="1"/>
  <c r="ABJ27" i="24" s="1"/>
  <c r="JA28" i="24"/>
  <c r="ALB28" i="24" s="1"/>
  <c r="JB28" i="24" s="1"/>
  <c r="ABO28" i="24" s="1"/>
  <c r="AKY27" i="24"/>
  <c r="IS27" i="24" s="1"/>
  <c r="ABL27" i="24" s="1"/>
  <c r="AKV27" i="24"/>
  <c r="IJ27" i="24" s="1"/>
  <c r="ABI27" i="24" s="1"/>
  <c r="AD28" i="24"/>
  <c r="AA28" i="24" s="1"/>
  <c r="AR29" i="24"/>
  <c r="AC28" i="24"/>
  <c r="Z28" i="24" s="1"/>
  <c r="AQ29" i="24"/>
  <c r="AF407" i="17" l="1" a="1"/>
  <c r="AF407" i="17" s="1"/>
  <c r="FC29" i="24"/>
  <c r="AJT29" i="24" s="1"/>
  <c r="FD29" i="24" s="1"/>
  <c r="AAG29" i="24" s="1"/>
  <c r="AF408" i="17" l="1" a="1"/>
  <c r="AF408" i="17" s="1"/>
  <c r="AKW28" i="24"/>
  <c r="IM28" i="24" s="1"/>
  <c r="ABJ28" i="24" s="1"/>
  <c r="JA29" i="24"/>
  <c r="ALB29" i="24" s="1"/>
  <c r="JB29" i="24" s="1"/>
  <c r="ABO29" i="24" s="1"/>
  <c r="AKY28" i="24"/>
  <c r="IS28" i="24" s="1"/>
  <c r="ABL28" i="24" s="1"/>
  <c r="AKV28" i="24"/>
  <c r="IJ28" i="24" s="1"/>
  <c r="ABI28" i="24" s="1"/>
  <c r="AR30" i="24"/>
  <c r="AD29" i="24"/>
  <c r="AA29" i="24" s="1"/>
  <c r="AC29" i="24"/>
  <c r="Z29" i="24" s="1"/>
  <c r="AQ30" i="24"/>
  <c r="AF409" i="17" l="1" a="1"/>
  <c r="AF409" i="17" s="1"/>
  <c r="FC30" i="24"/>
  <c r="AJT30" i="24" s="1"/>
  <c r="FD30" i="24" s="1"/>
  <c r="AAG30" i="24" s="1"/>
  <c r="AF410" i="17" l="1" a="1"/>
  <c r="AF410" i="17" s="1"/>
  <c r="AKW29" i="24"/>
  <c r="IM29" i="24" s="1"/>
  <c r="ABJ29" i="24" s="1"/>
  <c r="JA30" i="24"/>
  <c r="ALB30" i="24" s="1"/>
  <c r="JB30" i="24" s="1"/>
  <c r="ABO30" i="24" s="1"/>
  <c r="AKV29" i="24"/>
  <c r="IJ29" i="24" s="1"/>
  <c r="ABI29" i="24" s="1"/>
  <c r="AKY29" i="24"/>
  <c r="IS29" i="24" s="1"/>
  <c r="ABL29" i="24" s="1"/>
  <c r="AD30" i="24"/>
  <c r="AA30" i="24" s="1"/>
  <c r="AF411" i="17" l="1" a="1"/>
  <c r="AF411" i="17" s="1"/>
  <c r="AR31" i="24"/>
  <c r="AC30" i="24"/>
  <c r="Z30" i="24" s="1"/>
  <c r="AQ31" i="24"/>
  <c r="AF412" i="17" l="1" a="1"/>
  <c r="AF412" i="17" s="1"/>
  <c r="FC31" i="24"/>
  <c r="AJT31" i="24" s="1"/>
  <c r="FD31" i="24" s="1"/>
  <c r="AAG31" i="24" s="1"/>
  <c r="AF413" i="17" l="1" a="1"/>
  <c r="AF413" i="17" s="1"/>
  <c r="AKY30" i="24"/>
  <c r="IS30" i="24" s="1"/>
  <c r="ABL30" i="24" s="1"/>
  <c r="AKV30" i="24"/>
  <c r="IJ30" i="24" s="1"/>
  <c r="ABI30" i="24" s="1"/>
  <c r="AKW30" i="24"/>
  <c r="IM30" i="24" s="1"/>
  <c r="ABJ30" i="24" s="1"/>
  <c r="JA31" i="24"/>
  <c r="ALB31" i="24" s="1"/>
  <c r="JB31" i="24" s="1"/>
  <c r="ABO31" i="24" s="1"/>
  <c r="AR32" i="24"/>
  <c r="AD31" i="24"/>
  <c r="AA31" i="24" s="1"/>
  <c r="AF414" i="17" l="1" a="1"/>
  <c r="AF414" i="17" s="1"/>
  <c r="AC31" i="24"/>
  <c r="Z31" i="24" s="1"/>
  <c r="AQ32" i="24"/>
  <c r="AF415" i="17" l="1" a="1"/>
  <c r="AF415" i="17" s="1"/>
  <c r="AC32" i="24"/>
  <c r="Z32" i="24" s="1"/>
  <c r="AQ33" i="24"/>
  <c r="AD32" i="24"/>
  <c r="AA32" i="24" s="1"/>
  <c r="AR33" i="24"/>
  <c r="AF416" i="17" l="1" a="1"/>
  <c r="AF416" i="17" s="1"/>
  <c r="FC32" i="24"/>
  <c r="AJT32" i="24" s="1"/>
  <c r="FD32" i="24" s="1"/>
  <c r="AAG32" i="24" s="1"/>
  <c r="AF417" i="17" l="1" a="1"/>
  <c r="AF417" i="17" s="1"/>
  <c r="AKW31" i="24"/>
  <c r="IM31" i="24" s="1"/>
  <c r="ABJ31" i="24" s="1"/>
  <c r="JA32" i="24"/>
  <c r="ALB32" i="24" s="1"/>
  <c r="JB32" i="24" s="1"/>
  <c r="ABO32" i="24" s="1"/>
  <c r="AKY31" i="24"/>
  <c r="IS31" i="24" s="1"/>
  <c r="ABL31" i="24" s="1"/>
  <c r="AKV31" i="24"/>
  <c r="IJ31" i="24" s="1"/>
  <c r="ABI31" i="24" s="1"/>
  <c r="AF418" i="17" l="1" a="1"/>
  <c r="AF418" i="17" s="1"/>
  <c r="AD33" i="24"/>
  <c r="AA33" i="24" s="1"/>
  <c r="AR34" i="24"/>
  <c r="AF419" i="17" l="1" a="1"/>
  <c r="AF419" i="17" s="1"/>
  <c r="FC33" i="24"/>
  <c r="AJT33" i="24" s="1"/>
  <c r="FD33" i="24" s="1"/>
  <c r="AAG33" i="24" s="1"/>
  <c r="AQ34" i="24"/>
  <c r="AC33" i="24"/>
  <c r="Z33" i="24" s="1"/>
  <c r="AF420" i="17" l="1" a="1"/>
  <c r="AF420" i="17" s="1"/>
  <c r="AKW32" i="24"/>
  <c r="IM32" i="24" s="1"/>
  <c r="ABJ32" i="24" s="1"/>
  <c r="JA33" i="24"/>
  <c r="ALB33" i="24" s="1"/>
  <c r="JB33" i="24" s="1"/>
  <c r="ABO33" i="24" s="1"/>
  <c r="AKY32" i="24"/>
  <c r="IS32" i="24" s="1"/>
  <c r="ABL32" i="24" s="1"/>
  <c r="AKV32" i="24"/>
  <c r="IJ32" i="24" s="1"/>
  <c r="ABI32" i="24" s="1"/>
  <c r="AF421" i="17" l="1" a="1"/>
  <c r="AF421" i="17" s="1"/>
  <c r="AC34" i="24"/>
  <c r="Z34" i="24" s="1"/>
  <c r="AQ35" i="24"/>
  <c r="AD34" i="24"/>
  <c r="AA34" i="24" s="1"/>
  <c r="AR35" i="24"/>
  <c r="AF422" i="17" l="1" a="1"/>
  <c r="AF422" i="17" s="1"/>
  <c r="FC34" i="24"/>
  <c r="AJT34" i="24" s="1"/>
  <c r="FD34" i="24" s="1"/>
  <c r="AAG34" i="24" s="1"/>
  <c r="AF423" i="17" l="1" a="1"/>
  <c r="AF423" i="17" s="1"/>
  <c r="AKW33" i="24"/>
  <c r="IM33" i="24" s="1"/>
  <c r="ABJ33" i="24" s="1"/>
  <c r="JA34" i="24"/>
  <c r="ALB34" i="24" s="1"/>
  <c r="JB34" i="24" s="1"/>
  <c r="ABO34" i="24" s="1"/>
  <c r="AKY33" i="24"/>
  <c r="IS33" i="24" s="1"/>
  <c r="ABL33" i="24" s="1"/>
  <c r="AKV33" i="24"/>
  <c r="IJ33" i="24" s="1"/>
  <c r="ABI33" i="24" s="1"/>
  <c r="AF424" i="17" l="1" a="1"/>
  <c r="AF424" i="17" s="1"/>
  <c r="AC35" i="24"/>
  <c r="Z35" i="24" s="1"/>
  <c r="AQ36" i="24"/>
  <c r="AD35" i="24"/>
  <c r="AA35" i="24" s="1"/>
  <c r="AR36" i="24"/>
  <c r="AF425" i="17" l="1" a="1"/>
  <c r="AF425" i="17" s="1"/>
  <c r="FC35" i="24"/>
  <c r="AJT35" i="24" s="1"/>
  <c r="FD35" i="24" s="1"/>
  <c r="AAG35" i="24" s="1"/>
  <c r="AF426" i="17" l="1" a="1"/>
  <c r="AF426" i="17" s="1"/>
  <c r="AKY34" i="24"/>
  <c r="IS34" i="24" s="1"/>
  <c r="ABL34" i="24" s="1"/>
  <c r="AKV34" i="24"/>
  <c r="IJ34" i="24" s="1"/>
  <c r="ABI34" i="24" s="1"/>
  <c r="AKW34" i="24"/>
  <c r="IM34" i="24" s="1"/>
  <c r="ABJ34" i="24" s="1"/>
  <c r="JA35" i="24"/>
  <c r="ALB35" i="24" s="1"/>
  <c r="JB35" i="24" s="1"/>
  <c r="ABO35" i="24" s="1"/>
  <c r="AF427" i="17" l="1" a="1"/>
  <c r="AF427" i="17" s="1"/>
  <c r="AD36" i="24"/>
  <c r="AA36" i="24" s="1"/>
  <c r="AR37" i="24"/>
  <c r="AF428" i="17" l="1" a="1"/>
  <c r="AF428" i="17" s="1"/>
  <c r="FC36" i="24"/>
  <c r="AJT36" i="24" s="1"/>
  <c r="FD36" i="24" s="1"/>
  <c r="AAG36" i="24" s="1"/>
  <c r="AF429" i="17" l="1" a="1"/>
  <c r="AF429" i="17" s="1"/>
  <c r="AKW35" i="24"/>
  <c r="IM35" i="24" s="1"/>
  <c r="ABJ35" i="24" s="1"/>
  <c r="JA36" i="24"/>
  <c r="ALB36" i="24" s="1"/>
  <c r="JB36" i="24" s="1"/>
  <c r="ABO36" i="24" s="1"/>
  <c r="AKY35" i="24"/>
  <c r="IS35" i="24" s="1"/>
  <c r="ABL35" i="24" s="1"/>
  <c r="AKV35" i="24"/>
  <c r="IJ35" i="24" s="1"/>
  <c r="ABI35" i="24" s="1"/>
  <c r="AF430" i="17" l="1" a="1"/>
  <c r="AF430" i="17" s="1"/>
  <c r="AD37" i="24"/>
  <c r="AA37" i="24" s="1"/>
  <c r="AR38" i="24"/>
  <c r="AF431" i="17" l="1" a="1"/>
  <c r="AF431" i="17" s="1"/>
  <c r="FC37" i="24"/>
  <c r="AJT37" i="24" s="1"/>
  <c r="FD37" i="24" s="1"/>
  <c r="AAG37" i="24" s="1"/>
  <c r="AF432" i="17" l="1" a="1"/>
  <c r="AF432" i="17" s="1"/>
  <c r="AKW36" i="24"/>
  <c r="IM36" i="24" s="1"/>
  <c r="ABJ36" i="24" s="1"/>
  <c r="JA37" i="24"/>
  <c r="ALB37" i="24" s="1"/>
  <c r="JB37" i="24" s="1"/>
  <c r="ABO37" i="24" s="1"/>
  <c r="AKY36" i="24"/>
  <c r="IS36" i="24" s="1"/>
  <c r="ABL36" i="24" s="1"/>
  <c r="AF433" i="17" l="1" a="1"/>
  <c r="AF433" i="17" s="1"/>
  <c r="AD38" i="24"/>
  <c r="AA38" i="24" s="1"/>
  <c r="AR39" i="24"/>
  <c r="AF434" i="17" l="1" a="1"/>
  <c r="AF434" i="17" s="1"/>
  <c r="FC38" i="24"/>
  <c r="AJT38" i="24" s="1"/>
  <c r="FD38" i="24" s="1"/>
  <c r="AAG38" i="24" s="1"/>
  <c r="AF435" i="17" l="1" a="1"/>
  <c r="AF435" i="17" s="1"/>
  <c r="AKW37" i="24"/>
  <c r="IM37" i="24" s="1"/>
  <c r="ABJ37" i="24" s="1"/>
  <c r="JA38" i="24"/>
  <c r="ALB38" i="24" s="1"/>
  <c r="JB38" i="24" s="1"/>
  <c r="ABO38" i="24" s="1"/>
  <c r="AKY37" i="24"/>
  <c r="IS37" i="24" s="1"/>
  <c r="ABL37" i="24" s="1"/>
  <c r="AF436" i="17" l="1" a="1"/>
  <c r="AF436" i="17" s="1"/>
  <c r="AR40" i="24"/>
  <c r="AD39" i="24"/>
  <c r="AA39" i="24" s="1"/>
  <c r="AF437" i="17" l="1" a="1"/>
  <c r="AF437" i="17" s="1"/>
  <c r="FC39" i="24"/>
  <c r="AJT39" i="24" s="1"/>
  <c r="FD39" i="24" s="1"/>
  <c r="AAG39" i="24" s="1"/>
  <c r="AF438" i="17" l="1" a="1"/>
  <c r="AF438" i="17" s="1"/>
  <c r="AKY38" i="24"/>
  <c r="IS38" i="24" s="1"/>
  <c r="ABL38" i="24" s="1"/>
  <c r="JA39" i="24"/>
  <c r="ALB39" i="24" s="1"/>
  <c r="JB39" i="24" s="1"/>
  <c r="ABO39" i="24" s="1"/>
  <c r="AKW38" i="24"/>
  <c r="IM38" i="24" s="1"/>
  <c r="ABJ38" i="24" s="1"/>
  <c r="AF439" i="17" l="1" a="1"/>
  <c r="AF439" i="17" s="1"/>
  <c r="AR41" i="24"/>
  <c r="AD40" i="24"/>
  <c r="AA40" i="24" s="1"/>
  <c r="AF440" i="17" l="1" a="1"/>
  <c r="AF440" i="17" s="1"/>
  <c r="FC40" i="24"/>
  <c r="AJT40" i="24" s="1"/>
  <c r="FD40" i="24" s="1"/>
  <c r="AAG40" i="24" s="1"/>
  <c r="AF441" i="17" l="1" a="1"/>
  <c r="AF441" i="17" s="1"/>
  <c r="JA40" i="24"/>
  <c r="ALB40" i="24" s="1"/>
  <c r="JB40" i="24" s="1"/>
  <c r="ABO40" i="24" s="1"/>
  <c r="AKW39" i="24"/>
  <c r="IM39" i="24" s="1"/>
  <c r="ABJ39" i="24" s="1"/>
  <c r="AKY39" i="24"/>
  <c r="IS39" i="24" s="1"/>
  <c r="ABL39" i="24" s="1"/>
  <c r="AF442" i="17" l="1" a="1"/>
  <c r="AF442" i="17" s="1"/>
  <c r="AR42" i="24"/>
  <c r="AF443" i="17" l="1" a="1"/>
  <c r="AF443" i="17" s="1"/>
  <c r="AD41" i="24"/>
  <c r="AA41" i="24" s="1"/>
  <c r="AF444" i="17" l="1" a="1"/>
  <c r="AF444" i="17" s="1"/>
  <c r="FC41" i="24"/>
  <c r="AJT41" i="24" s="1"/>
  <c r="FD41" i="24" s="1"/>
  <c r="AAG41" i="24" s="1"/>
  <c r="AF445" i="17" l="1" a="1"/>
  <c r="AF445" i="17" s="1"/>
  <c r="AKY40" i="24"/>
  <c r="IS40" i="24" s="1"/>
  <c r="ABL40" i="24" s="1"/>
  <c r="AKW40" i="24"/>
  <c r="IM40" i="24" s="1"/>
  <c r="ABJ40" i="24" s="1"/>
  <c r="JA41" i="24"/>
  <c r="ALB41" i="24" s="1"/>
  <c r="JB41" i="24" s="1"/>
  <c r="ABO41" i="24" s="1"/>
  <c r="AF446" i="17" l="1" a="1"/>
  <c r="AF446" i="17" s="1"/>
  <c r="AR43" i="24"/>
  <c r="AD42" i="24"/>
  <c r="AA42" i="24" s="1"/>
  <c r="AF447" i="17" l="1" a="1"/>
  <c r="AF447" i="17" s="1"/>
  <c r="FC42" i="24"/>
  <c r="AJT42" i="24" s="1"/>
  <c r="FD42" i="24" s="1"/>
  <c r="AAG42" i="24" s="1"/>
  <c r="AF448" i="17" l="1" a="1"/>
  <c r="AF448" i="17" s="1"/>
  <c r="JA42" i="24"/>
  <c r="ALB42" i="24" s="1"/>
  <c r="JB42" i="24" s="1"/>
  <c r="ABO42" i="24" s="1"/>
  <c r="AKY41" i="24"/>
  <c r="IS41" i="24" s="1"/>
  <c r="ABL41" i="24" s="1"/>
  <c r="AKW41" i="24"/>
  <c r="IM41" i="24" s="1"/>
  <c r="ABJ41" i="24" s="1"/>
  <c r="AF449" i="17" l="1" a="1"/>
  <c r="AF449" i="17" s="1"/>
  <c r="AR44" i="24"/>
  <c r="AD43" i="24"/>
  <c r="AA43" i="24" s="1"/>
  <c r="AF450" i="17" l="1" a="1"/>
  <c r="AF450" i="17" s="1"/>
  <c r="FC43" i="24"/>
  <c r="AJT43" i="24" s="1"/>
  <c r="FD43" i="24" s="1"/>
  <c r="AAG43" i="24" s="1"/>
  <c r="AF451" i="17" l="1" a="1"/>
  <c r="AF451" i="17" s="1"/>
  <c r="AKW42" i="24"/>
  <c r="IM42" i="24" s="1"/>
  <c r="ABJ42" i="24" s="1"/>
  <c r="JA43" i="24"/>
  <c r="ALB43" i="24" s="1"/>
  <c r="JB43" i="24" s="1"/>
  <c r="ABO43" i="24" s="1"/>
  <c r="AKY42" i="24"/>
  <c r="IS42" i="24" s="1"/>
  <c r="ABL42" i="24" s="1"/>
  <c r="AF452" i="17" l="1" a="1"/>
  <c r="AF452" i="17" s="1"/>
  <c r="AD44" i="24"/>
  <c r="AA44" i="24" s="1"/>
  <c r="AR45" i="24"/>
  <c r="AF453" i="17" l="1" a="1"/>
  <c r="AF453" i="17" s="1"/>
  <c r="FC44" i="24"/>
  <c r="AJT44" i="24" s="1"/>
  <c r="FD44" i="24" s="1"/>
  <c r="AAG44" i="24" s="1"/>
  <c r="AF454" i="17" l="1" a="1"/>
  <c r="AF454" i="17" s="1"/>
  <c r="AKW43" i="24"/>
  <c r="IM43" i="24" s="1"/>
  <c r="ABJ43" i="24" s="1"/>
  <c r="JA44" i="24"/>
  <c r="ALB44" i="24" s="1"/>
  <c r="JB44" i="24" s="1"/>
  <c r="ABO44" i="24" s="1"/>
  <c r="AKY43" i="24"/>
  <c r="IS43" i="24" s="1"/>
  <c r="ABL43" i="24" s="1"/>
  <c r="AF455" i="17" l="1" a="1"/>
  <c r="AF455" i="17" s="1"/>
  <c r="AD45" i="24"/>
  <c r="AA45" i="24" s="1"/>
  <c r="AR46" i="24"/>
  <c r="AF456" i="17" l="1" a="1"/>
  <c r="AF456" i="17" s="1"/>
  <c r="FC45" i="24"/>
  <c r="AJT45" i="24" s="1"/>
  <c r="FD45" i="24" s="1"/>
  <c r="AAG45" i="24" s="1"/>
  <c r="AF457" i="17" l="1" a="1"/>
  <c r="AF457" i="17" s="1"/>
  <c r="AKW44" i="24"/>
  <c r="IM44" i="24" s="1"/>
  <c r="ABJ44" i="24" s="1"/>
  <c r="JA45" i="24"/>
  <c r="ALB45" i="24" s="1"/>
  <c r="JB45" i="24" s="1"/>
  <c r="ABO45" i="24" s="1"/>
  <c r="AKY44" i="24"/>
  <c r="IS44" i="24" s="1"/>
  <c r="ABL44" i="24" s="1"/>
  <c r="AD46" i="24"/>
  <c r="AA46" i="24" s="1"/>
  <c r="AR47" i="24"/>
  <c r="AF458" i="17" l="1" a="1"/>
  <c r="AF458" i="17" s="1"/>
  <c r="FC46" i="24"/>
  <c r="AJT46" i="24" s="1"/>
  <c r="FD46" i="24" s="1"/>
  <c r="AAG46" i="24" s="1"/>
  <c r="AD47" i="24"/>
  <c r="AA47" i="24" s="1"/>
  <c r="AR48" i="24"/>
  <c r="AF459" i="17" l="1" a="1"/>
  <c r="AF459" i="17" s="1"/>
  <c r="JA46" i="24"/>
  <c r="ALB46" i="24" s="1"/>
  <c r="JB46" i="24" s="1"/>
  <c r="ABO46" i="24" s="1"/>
  <c r="AKY45" i="24"/>
  <c r="IS45" i="24" s="1"/>
  <c r="ABL45" i="24" s="1"/>
  <c r="AKW45" i="24"/>
  <c r="IM45" i="24" s="1"/>
  <c r="ABJ45" i="24" s="1"/>
  <c r="AF460" i="17" l="1" a="1"/>
  <c r="AF460" i="17" s="1"/>
  <c r="FC47" i="24"/>
  <c r="AJT47" i="24" s="1"/>
  <c r="FD47" i="24" s="1"/>
  <c r="AAG47" i="24" s="1"/>
  <c r="AD48" i="24"/>
  <c r="AA48" i="24" s="1"/>
  <c r="AR49" i="24"/>
  <c r="AF461" i="17" l="1" a="1"/>
  <c r="AF461" i="17" s="1"/>
  <c r="AKW46" i="24"/>
  <c r="IM46" i="24" s="1"/>
  <c r="ABJ46" i="24" s="1"/>
  <c r="JA47" i="24"/>
  <c r="ALB47" i="24" s="1"/>
  <c r="JB47" i="24" s="1"/>
  <c r="ABO47" i="24" s="1"/>
  <c r="AKY46" i="24"/>
  <c r="IS46" i="24" s="1"/>
  <c r="ABL46" i="24" s="1"/>
  <c r="AF462" i="17" l="1" a="1"/>
  <c r="AF462" i="17" s="1"/>
  <c r="FC48" i="24"/>
  <c r="AJT48" i="24" s="1"/>
  <c r="FD48" i="24" s="1"/>
  <c r="AAG48" i="24" s="1"/>
  <c r="AD49" i="24"/>
  <c r="AA49" i="24" s="1"/>
  <c r="AR50" i="24"/>
  <c r="AF463" i="17" l="1" a="1"/>
  <c r="AF463" i="17" s="1"/>
  <c r="AKW47" i="24"/>
  <c r="IM47" i="24" s="1"/>
  <c r="ABJ47" i="24" s="1"/>
  <c r="JA48" i="24"/>
  <c r="ALB48" i="24" s="1"/>
  <c r="JB48" i="24" s="1"/>
  <c r="ABO48" i="24" s="1"/>
  <c r="AKY47" i="24"/>
  <c r="IS47" i="24" s="1"/>
  <c r="ABL47" i="24" s="1"/>
  <c r="AF464" i="17" l="1" a="1"/>
  <c r="AF464" i="17" s="1"/>
  <c r="AD50" i="24"/>
  <c r="AA50" i="24" s="1"/>
  <c r="AR51" i="24"/>
  <c r="AF465" i="17" l="1" a="1"/>
  <c r="AF465" i="17" s="1"/>
  <c r="FC49" i="24"/>
  <c r="AJT49" i="24" s="1"/>
  <c r="FD49" i="24" s="1"/>
  <c r="AAG49" i="24" s="1"/>
  <c r="AF466" i="17" l="1" a="1"/>
  <c r="AF466" i="17" s="1"/>
  <c r="JA49" i="24"/>
  <c r="ALB49" i="24" s="1"/>
  <c r="JB49" i="24" s="1"/>
  <c r="ABO49" i="24" s="1"/>
  <c r="AKY48" i="24"/>
  <c r="IS48" i="24" s="1"/>
  <c r="ABL48" i="24" s="1"/>
  <c r="AKW48" i="24"/>
  <c r="IM48" i="24" s="1"/>
  <c r="ABJ48" i="24" s="1"/>
  <c r="AF467" i="17" l="1" a="1"/>
  <c r="AF467" i="17" s="1"/>
  <c r="II49" i="24"/>
  <c r="AF468" i="17" l="1" a="1"/>
  <c r="AF468" i="17" s="1"/>
  <c r="FC50" i="24"/>
  <c r="AJT50" i="24" s="1"/>
  <c r="FD50" i="24" s="1"/>
  <c r="AAG50" i="24" s="1"/>
  <c r="AF469" i="17" l="1" a="1"/>
  <c r="AF469" i="17" s="1"/>
  <c r="AKW49" i="24"/>
  <c r="IM49" i="24" s="1"/>
  <c r="ABJ49" i="24" s="1"/>
  <c r="JA50" i="24"/>
  <c r="ALB50" i="24" s="1"/>
  <c r="JB50" i="24" s="1"/>
  <c r="ABO50" i="24" s="1"/>
  <c r="AKY49" i="24"/>
  <c r="IS49" i="24" s="1"/>
  <c r="ABL49" i="24" s="1"/>
  <c r="AD51" i="24"/>
  <c r="AA51" i="24" s="1"/>
  <c r="AR52" i="24"/>
  <c r="AF470" i="17" l="1" a="1"/>
  <c r="AF470" i="17" s="1"/>
  <c r="FC51" i="24"/>
  <c r="AJT51" i="24" s="1"/>
  <c r="FD51" i="24" s="1"/>
  <c r="AAG51" i="24" s="1"/>
  <c r="AD52" i="24"/>
  <c r="AA52" i="24" s="1"/>
  <c r="AR53" i="24"/>
  <c r="AF471" i="17" l="1" a="1"/>
  <c r="AF471" i="17" s="1"/>
  <c r="II51" i="24"/>
  <c r="AKW50" i="24"/>
  <c r="IM50" i="24" s="1"/>
  <c r="ABJ50" i="24" s="1"/>
  <c r="JA51" i="24"/>
  <c r="ALB51" i="24" s="1"/>
  <c r="JB51" i="24" s="1"/>
  <c r="ABO51" i="24" s="1"/>
  <c r="AKY50" i="24"/>
  <c r="IS50" i="24" s="1"/>
  <c r="ABL50" i="24" s="1"/>
  <c r="AF472" i="17" l="1" a="1"/>
  <c r="AF472" i="17" s="1"/>
  <c r="AD53" i="24"/>
  <c r="AA53" i="24" s="1"/>
  <c r="AR54" i="24"/>
  <c r="AF473" i="17" l="1" a="1"/>
  <c r="AF473" i="17" s="1"/>
  <c r="FC52" i="24"/>
  <c r="AJT52" i="24" s="1"/>
  <c r="FD52" i="24" s="1"/>
  <c r="AAG52" i="24" s="1"/>
  <c r="AF474" i="17" l="1" a="1"/>
  <c r="AF474" i="17" s="1"/>
  <c r="JA52" i="24"/>
  <c r="ALB52" i="24" s="1"/>
  <c r="JB52" i="24" s="1"/>
  <c r="ABO52" i="24" s="1"/>
  <c r="AKY51" i="24"/>
  <c r="IS51" i="24" s="1"/>
  <c r="ABL51" i="24" s="1"/>
  <c r="AKW51" i="24"/>
  <c r="IM51" i="24" s="1"/>
  <c r="ABJ51" i="24" s="1"/>
  <c r="AF475" i="17" l="1" a="1"/>
  <c r="AF475" i="17" s="1"/>
  <c r="AR55" i="24"/>
  <c r="AD54" i="24"/>
  <c r="AA54" i="24" s="1"/>
  <c r="AR56" i="24"/>
  <c r="AF476" i="17" l="1" a="1"/>
  <c r="AF476" i="17" s="1"/>
  <c r="FC53" i="24"/>
  <c r="AJT53" i="24" s="1"/>
  <c r="FD53" i="24" s="1"/>
  <c r="AAG53" i="24" s="1"/>
  <c r="AA55" i="24"/>
  <c r="AF477" i="17" l="1" a="1"/>
  <c r="AF477" i="17" s="1"/>
  <c r="JA53" i="24"/>
  <c r="ALB53" i="24" s="1"/>
  <c r="JB53" i="24" s="1"/>
  <c r="ABO53" i="24" s="1"/>
  <c r="AKY52" i="24"/>
  <c r="IS52" i="24" s="1"/>
  <c r="ABL52" i="24" s="1"/>
  <c r="AKW52" i="24"/>
  <c r="IM52" i="24" s="1"/>
  <c r="ABJ52" i="24" s="1"/>
  <c r="AF478" i="17" l="1" a="1"/>
  <c r="AF478" i="17" s="1"/>
  <c r="FC54" i="24"/>
  <c r="AJT54" i="24" s="1"/>
  <c r="FD54" i="24" s="1"/>
  <c r="AAG54" i="24" s="1"/>
  <c r="AF479" i="17" l="1" a="1"/>
  <c r="AF479" i="17" s="1"/>
  <c r="AKW53" i="24"/>
  <c r="IM53" i="24" s="1"/>
  <c r="ABJ53" i="24" s="1"/>
  <c r="JA54" i="24"/>
  <c r="ALB54" i="24" s="1"/>
  <c r="JB54" i="24" s="1"/>
  <c r="ABO54" i="24" s="1"/>
  <c r="AKY53" i="24"/>
  <c r="IS53" i="24" s="1"/>
  <c r="ABL53" i="24" s="1"/>
  <c r="AF480" i="17" l="1" a="1"/>
  <c r="AF480" i="17" s="1"/>
  <c r="AD56" i="24"/>
  <c r="AA56" i="24" s="1"/>
  <c r="AR57" i="24"/>
  <c r="AF481" i="17" l="1" a="1"/>
  <c r="AF481" i="17" s="1"/>
  <c r="FC55" i="24"/>
  <c r="AJT55" i="24" s="1"/>
  <c r="FD55" i="24" s="1"/>
  <c r="AAG55" i="24" s="1"/>
  <c r="AF482" i="17" l="1" a="1"/>
  <c r="AF482" i="17" s="1"/>
  <c r="AKW54" i="24"/>
  <c r="IM54" i="24" s="1"/>
  <c r="ABJ54" i="24" s="1"/>
  <c r="JA55" i="24"/>
  <c r="ALB55" i="24" s="1"/>
  <c r="JB55" i="24" s="1"/>
  <c r="ABO55" i="24" s="1"/>
  <c r="AKY54" i="24"/>
  <c r="IS54" i="24" s="1"/>
  <c r="ABL54" i="24" s="1"/>
  <c r="AF483" i="17" l="1" a="1"/>
  <c r="AF483" i="17" s="1"/>
  <c r="AD57" i="24"/>
  <c r="AA57" i="24" s="1"/>
  <c r="AR60" i="24"/>
  <c r="AR59" i="24"/>
  <c r="AR58" i="24"/>
  <c r="AF484" i="17" l="1" a="1"/>
  <c r="AF484" i="17" s="1"/>
  <c r="FC56" i="24"/>
  <c r="AJT56" i="24" s="1"/>
  <c r="FD56" i="24" s="1"/>
  <c r="AAG56" i="24" s="1"/>
  <c r="AA58" i="24"/>
  <c r="AA59" i="24" s="1"/>
  <c r="AF485" i="17" l="1" a="1"/>
  <c r="AF485" i="17" s="1"/>
  <c r="JA56" i="24"/>
  <c r="ALB56" i="24" s="1"/>
  <c r="JB56" i="24" s="1"/>
  <c r="ABO56" i="24" s="1"/>
  <c r="AKW55" i="24"/>
  <c r="IM55" i="24" s="1"/>
  <c r="ABJ55" i="24" s="1"/>
  <c r="LX56" i="24"/>
  <c r="AKY55" i="24"/>
  <c r="IS55" i="24" s="1"/>
  <c r="ABL55" i="24" s="1"/>
  <c r="AA60" i="24"/>
  <c r="AA61" i="24" s="1"/>
  <c r="AF486" i="17" l="1" a="1"/>
  <c r="AF486" i="17" s="1"/>
  <c r="AA62" i="24"/>
  <c r="AA63" i="24" s="1"/>
  <c r="AF487" i="17" l="1" a="1"/>
  <c r="AF487" i="17" s="1"/>
  <c r="AA64" i="24"/>
  <c r="AF488" i="17" l="1" a="1"/>
  <c r="AF488" i="17" s="1"/>
  <c r="AA65" i="24"/>
  <c r="AA66" i="24" s="1"/>
  <c r="AF489" i="17" l="1" a="1"/>
  <c r="AF489" i="17" s="1"/>
  <c r="AA67" i="24"/>
  <c r="AF490" i="17" l="1" a="1"/>
  <c r="AF490" i="17" s="1"/>
  <c r="AA68" i="24"/>
  <c r="AA69" i="24" s="1"/>
  <c r="AF491" i="17" l="1" a="1"/>
  <c r="AF491" i="17" s="1"/>
  <c r="AA70" i="24"/>
  <c r="AA71" i="24" s="1"/>
  <c r="AF492" i="17" l="1" a="1"/>
  <c r="AF492" i="17" s="1"/>
  <c r="FC57" i="24"/>
  <c r="AA72" i="24"/>
  <c r="AA73" i="24" s="1"/>
  <c r="AF493" i="17" l="1" a="1"/>
  <c r="AF493" i="17" s="1"/>
  <c r="AJT57" i="24"/>
  <c r="FD57" i="24" s="1"/>
  <c r="AAG57" i="24" s="1"/>
  <c r="AKY56" i="24"/>
  <c r="IS56" i="24" s="1"/>
  <c r="ABL56" i="24" s="1"/>
  <c r="LX57" i="24"/>
  <c r="JA57" i="24"/>
  <c r="AKW56" i="24"/>
  <c r="IM56" i="24" s="1"/>
  <c r="ABJ56" i="24" s="1"/>
  <c r="AA74" i="24"/>
  <c r="AA75" i="24" s="1"/>
  <c r="AF494" i="17" l="1" a="1"/>
  <c r="AF494" i="17" s="1"/>
  <c r="ALB57" i="24"/>
  <c r="JB57" i="24" s="1"/>
  <c r="ABO57" i="24" s="1"/>
  <c r="AA76" i="24"/>
  <c r="AA77" i="24" s="1"/>
  <c r="AF495" i="17" l="1" a="1"/>
  <c r="AF495" i="17" s="1"/>
  <c r="AA78" i="24"/>
  <c r="AA79" i="24" s="1"/>
  <c r="AF496" i="17" l="1" a="1"/>
  <c r="AF496" i="17" s="1"/>
  <c r="AA80" i="24"/>
  <c r="AA81" i="24" s="1"/>
  <c r="AF497" i="17" l="1" a="1"/>
  <c r="AF497" i="17" s="1"/>
  <c r="AA82" i="24"/>
  <c r="AA83" i="24" s="1"/>
  <c r="AF498" i="17" l="1" a="1"/>
  <c r="AF498" i="17" s="1"/>
  <c r="AA84" i="24"/>
  <c r="AF499" i="17" l="1" a="1"/>
  <c r="AF499" i="17" s="1"/>
  <c r="AA85" i="24"/>
  <c r="AA86" i="24" s="1"/>
  <c r="AF500" i="17" l="1" a="1"/>
  <c r="AF500" i="17" s="1"/>
  <c r="FC58" i="24"/>
  <c r="AA87" i="24"/>
  <c r="AA88" i="24" s="1"/>
  <c r="AF501" i="17" l="1" a="1"/>
  <c r="AF501" i="17" s="1"/>
  <c r="AJT58" i="24"/>
  <c r="FD58" i="24" s="1"/>
  <c r="AAG58" i="24" s="1"/>
  <c r="JA58" i="24"/>
  <c r="AKY57" i="24"/>
  <c r="IS57" i="24" s="1"/>
  <c r="ABL57" i="24" s="1"/>
  <c r="LX58" i="24"/>
  <c r="AKW57" i="24"/>
  <c r="IM57" i="24" s="1"/>
  <c r="ABJ57" i="24" s="1"/>
  <c r="AA89" i="24"/>
  <c r="AF502" i="17" l="1" a="1"/>
  <c r="AF502" i="17" s="1"/>
  <c r="ALB58" i="24"/>
  <c r="JB58" i="24" s="1"/>
  <c r="ABO58" i="24" s="1"/>
  <c r="AA90" i="24"/>
  <c r="AA91" i="24" s="1"/>
  <c r="AF503" i="17" l="1" a="1"/>
  <c r="AF503" i="17" s="1"/>
  <c r="AA92" i="24"/>
  <c r="AA93" i="24" s="1"/>
  <c r="AF504" i="17" l="1" a="1"/>
  <c r="AF504" i="17" s="1"/>
  <c r="AA94" i="24"/>
  <c r="AF505" i="17" l="1" a="1"/>
  <c r="AF505" i="17" s="1"/>
  <c r="AA95" i="24"/>
  <c r="AA96" i="24" s="1"/>
  <c r="AF506" i="17" l="1" a="1"/>
  <c r="AF506" i="17" s="1"/>
  <c r="AA97" i="24"/>
  <c r="AA98" i="24" s="1"/>
  <c r="AF507" i="17" l="1" a="1"/>
  <c r="AF507" i="17" s="1"/>
  <c r="AA99" i="24"/>
  <c r="AA100" i="24" s="1"/>
  <c r="AF508" i="17" l="1" a="1"/>
  <c r="AF508" i="17" s="1"/>
  <c r="FC59" i="24"/>
  <c r="AA101" i="24"/>
  <c r="AA102" i="24" s="1"/>
  <c r="AF509" i="17" l="1" a="1"/>
  <c r="AF509" i="17" s="1"/>
  <c r="AJT59" i="24"/>
  <c r="FD59" i="24" s="1"/>
  <c r="AAG59" i="24" s="1"/>
  <c r="AKY58" i="24"/>
  <c r="IS58" i="24" s="1"/>
  <c r="ABL58" i="24" s="1"/>
  <c r="LX59" i="24"/>
  <c r="JA59" i="24"/>
  <c r="AKW58" i="24"/>
  <c r="IM58" i="24" s="1"/>
  <c r="ABJ58" i="24" s="1"/>
  <c r="AA103" i="24"/>
  <c r="AA104" i="24" s="1"/>
  <c r="AF510" i="17" l="1" a="1"/>
  <c r="AF510" i="17" s="1"/>
  <c r="ALB59" i="24"/>
  <c r="JB59" i="24" s="1"/>
  <c r="ABO59" i="24" s="1"/>
  <c r="AA105" i="24"/>
  <c r="AA106" i="24" s="1"/>
  <c r="AF511" i="17" l="1" a="1"/>
  <c r="AF511" i="17" s="1"/>
  <c r="AA107" i="24"/>
  <c r="AA108" i="24" s="1"/>
  <c r="AA109" i="24" s="1"/>
  <c r="AF512" i="17" l="1" a="1"/>
  <c r="AF512" i="17" s="1"/>
  <c r="FC60" i="24"/>
  <c r="AF513" i="17" l="1" a="1"/>
  <c r="AF513" i="17" s="1"/>
  <c r="AJT60" i="24"/>
  <c r="FD60" i="24" s="1"/>
  <c r="AAG60" i="24" s="1"/>
  <c r="JA60" i="24"/>
  <c r="AKY59" i="24"/>
  <c r="IS59" i="24" s="1"/>
  <c r="ABL59" i="24" s="1"/>
  <c r="LX60" i="24"/>
  <c r="AKW59" i="24"/>
  <c r="IM59" i="24" s="1"/>
  <c r="ABJ59" i="24" s="1"/>
  <c r="AF514" i="17" l="1" a="1"/>
  <c r="AF514" i="17" s="1"/>
  <c r="ALB60" i="24"/>
  <c r="JB60" i="24" s="1"/>
  <c r="ABO60" i="24" s="1"/>
  <c r="AMA65" i="24"/>
  <c r="AMA64" i="24"/>
  <c r="AMA63" i="24"/>
  <c r="AMA62" i="24"/>
  <c r="AMA61" i="24"/>
  <c r="AF515" i="17" l="1" a="1"/>
  <c r="AF515" i="17" s="1"/>
  <c r="LY61" i="24"/>
  <c r="AF516" i="17" l="1" a="1"/>
  <c r="AF516" i="17" s="1"/>
  <c r="ACN61" i="24"/>
  <c r="LY62" i="24"/>
  <c r="AF517" i="17" l="1" a="1"/>
  <c r="AF517" i="17" s="1"/>
  <c r="ACN62" i="24"/>
  <c r="LY63" i="24"/>
  <c r="AF518" i="17" l="1" a="1"/>
  <c r="AF518" i="17" s="1"/>
  <c r="ACN63" i="24"/>
  <c r="LY64" i="24"/>
  <c r="AF519" i="17" l="1" a="1"/>
  <c r="AF519" i="17" s="1"/>
  <c r="ACN64" i="24"/>
  <c r="LY65" i="24"/>
  <c r="AF520" i="17" l="1" a="1"/>
  <c r="AF520" i="17" s="1"/>
  <c r="ACN65" i="24"/>
  <c r="LY66" i="24"/>
  <c r="FC61" i="24"/>
  <c r="AF521" i="17" l="1" a="1"/>
  <c r="AF521" i="17" s="1"/>
  <c r="ACN66" i="24"/>
  <c r="LY67" i="24"/>
  <c r="AJT61" i="24"/>
  <c r="FD61" i="24" s="1"/>
  <c r="AJT66" i="24"/>
  <c r="AJT65" i="24"/>
  <c r="AJT64" i="24"/>
  <c r="AJT63" i="24"/>
  <c r="AJT62" i="24"/>
  <c r="JA61" i="24"/>
  <c r="AKY60" i="24"/>
  <c r="IS60" i="24" s="1"/>
  <c r="ABL60" i="24" s="1"/>
  <c r="AKW60" i="24"/>
  <c r="IM60" i="24" s="1"/>
  <c r="ABJ60" i="24" s="1"/>
  <c r="AF522" i="17" l="1" a="1"/>
  <c r="AF522" i="17" s="1"/>
  <c r="AAG61" i="24"/>
  <c r="FD62" i="24"/>
  <c r="ALB61" i="24"/>
  <c r="JB61" i="24" s="1"/>
  <c r="ALB66" i="24"/>
  <c r="ALB62" i="24"/>
  <c r="ALB65" i="24"/>
  <c r="ALB64" i="24"/>
  <c r="ALB63" i="24"/>
  <c r="ACN67" i="24"/>
  <c r="LY68" i="24"/>
  <c r="AF523" i="17" l="1" a="1"/>
  <c r="AF523" i="17" s="1"/>
  <c r="ABO61" i="24"/>
  <c r="JB62" i="24"/>
  <c r="ACN68" i="24"/>
  <c r="LY69" i="24"/>
  <c r="AAG62" i="24"/>
  <c r="FD63" i="24"/>
  <c r="AY62" i="24"/>
  <c r="AF524" i="17" l="1" a="1"/>
  <c r="AF524" i="17" s="1"/>
  <c r="AAG63" i="24"/>
  <c r="FD64" i="24"/>
  <c r="ACN69" i="24"/>
  <c r="LY70" i="24"/>
  <c r="ABO62" i="24"/>
  <c r="JB63" i="24"/>
  <c r="AF525" i="17" l="1" a="1"/>
  <c r="AF525" i="17" s="1"/>
  <c r="AAG64" i="24"/>
  <c r="FD65" i="24"/>
  <c r="ABO63" i="24"/>
  <c r="JB64" i="24"/>
  <c r="ACN70" i="24"/>
  <c r="LY71" i="24"/>
  <c r="AF526" i="17" l="1" a="1"/>
  <c r="AF526" i="17" s="1"/>
  <c r="ABO64" i="24"/>
  <c r="JB65" i="24"/>
  <c r="AAG65" i="24"/>
  <c r="FD66" i="24"/>
  <c r="ACN71" i="24"/>
  <c r="LY72" i="24"/>
  <c r="ACN72" i="24" s="1"/>
  <c r="AF527" i="17" l="1" a="1"/>
  <c r="AF527" i="17" s="1"/>
  <c r="AAG66" i="24"/>
  <c r="FD67" i="24"/>
  <c r="ABO65" i="24"/>
  <c r="JB66" i="24"/>
  <c r="AF528" i="17" l="1" a="1"/>
  <c r="AF528" i="17" s="1"/>
  <c r="ABO66" i="24"/>
  <c r="JB67" i="24"/>
  <c r="AAG67" i="24"/>
  <c r="FD68" i="24"/>
  <c r="AF529" i="17" l="1" a="1"/>
  <c r="AF529" i="17" s="1"/>
  <c r="AAG68" i="24"/>
  <c r="FD69" i="24"/>
  <c r="ABO67" i="24"/>
  <c r="JB68" i="24"/>
  <c r="F61" i="24"/>
  <c r="AKW61" i="24"/>
  <c r="IM61" i="24" s="1"/>
  <c r="AKY61" i="24"/>
  <c r="IS61" i="24" s="1"/>
  <c r="AKV61" i="24"/>
  <c r="IJ61" i="24" s="1"/>
  <c r="AY63" i="24"/>
  <c r="AF530" i="17" l="1" a="1"/>
  <c r="AF530" i="17" s="1"/>
  <c r="ABO68" i="24"/>
  <c r="JB69" i="24"/>
  <c r="ABI61" i="24"/>
  <c r="ABL61" i="24"/>
  <c r="AAG69" i="24"/>
  <c r="FD70" i="24"/>
  <c r="ABJ61" i="24"/>
  <c r="H61" i="24"/>
  <c r="BZ61" i="24" s="1"/>
  <c r="W61" i="24"/>
  <c r="X61" i="24" s="1"/>
  <c r="AB62" i="24"/>
  <c r="AKW62" i="24"/>
  <c r="IM62" i="24" s="1"/>
  <c r="AKV62" i="24"/>
  <c r="IJ62" i="24" s="1"/>
  <c r="AKY62" i="24"/>
  <c r="IS62" i="24" s="1"/>
  <c r="AF531" i="17" l="1" a="1"/>
  <c r="AF531" i="17" s="1"/>
  <c r="AHB61" i="24" a="1"/>
  <c r="AHB61" i="24" s="1"/>
  <c r="AHR61" i="24" s="1"/>
  <c r="AOI61" i="24"/>
  <c r="AON62" i="24" s="1"/>
  <c r="AHA61" i="24" a="1"/>
  <c r="AHA61" i="24" s="1"/>
  <c r="AOF61" i="24"/>
  <c r="AOK62" i="24" s="1"/>
  <c r="AHC61" i="24" a="1"/>
  <c r="AHC61" i="24" s="1"/>
  <c r="AHS61" i="24" s="1"/>
  <c r="AOH61" i="24"/>
  <c r="AOM62" i="24" s="1"/>
  <c r="AHF61" i="24" a="1"/>
  <c r="AHF61" i="24" s="1"/>
  <c r="AHV61" i="24" s="1"/>
  <c r="AOE61" i="24"/>
  <c r="AOJ62" i="24" s="1"/>
  <c r="AHD61" i="24" a="1"/>
  <c r="AHD61" i="24" s="1"/>
  <c r="AHT61" i="24" s="1"/>
  <c r="AHE61" i="24" a="1"/>
  <c r="AHE61" i="24" s="1"/>
  <c r="AHU61" i="24" s="1"/>
  <c r="ABJ62" i="24"/>
  <c r="ABL62" i="24"/>
  <c r="ABI62" i="24"/>
  <c r="AOG61" i="24"/>
  <c r="AOL62" i="24" s="1"/>
  <c r="ABO69" i="24"/>
  <c r="JB70" i="24"/>
  <c r="AAG70" i="24"/>
  <c r="FD71" i="24"/>
  <c r="S61" i="24"/>
  <c r="AN61" i="24"/>
  <c r="AM61" i="24" s="1"/>
  <c r="AHQ61" i="24"/>
  <c r="AF532" i="17" l="1" a="1"/>
  <c r="AF532" i="17" s="1"/>
  <c r="AIC61" i="24"/>
  <c r="AHH62" i="24" s="1"/>
  <c r="ABO70" i="24"/>
  <c r="JB71" i="24"/>
  <c r="AOG62" i="24"/>
  <c r="AOL63" i="24" s="1"/>
  <c r="AOH62" i="24"/>
  <c r="AOM63" i="24" s="1"/>
  <c r="AHE62" i="24" a="1"/>
  <c r="AHE62" i="24" s="1"/>
  <c r="AHU62" i="24" s="1"/>
  <c r="AHA62" i="24" a="1"/>
  <c r="AHA62" i="24" s="1"/>
  <c r="AHD62" i="24" a="1"/>
  <c r="AHD62" i="24" s="1"/>
  <c r="AHT62" i="24" s="1"/>
  <c r="AHC62" i="24" a="1"/>
  <c r="AHC62" i="24" s="1"/>
  <c r="AHS62" i="24" s="1"/>
  <c r="AHB62" i="24" a="1"/>
  <c r="AHB62" i="24" s="1"/>
  <c r="AHR62" i="24" s="1"/>
  <c r="AOF62" i="24"/>
  <c r="AOK63" i="24" s="1"/>
  <c r="AOI62" i="24"/>
  <c r="AON63" i="24" s="1"/>
  <c r="AHF62" i="24" a="1"/>
  <c r="AHF62" i="24" s="1"/>
  <c r="AHV62" i="24" s="1"/>
  <c r="AOE62" i="24"/>
  <c r="AOJ63" i="24" s="1"/>
  <c r="AAG71" i="24"/>
  <c r="FD72" i="24"/>
  <c r="AAG72" i="24" s="1"/>
  <c r="AKV63" i="24"/>
  <c r="IJ63" i="24" s="1"/>
  <c r="AKW63" i="24"/>
  <c r="IM63" i="24" s="1"/>
  <c r="AKY63" i="24"/>
  <c r="IS63" i="24" s="1"/>
  <c r="AHQ62" i="24"/>
  <c r="AF533" i="17" l="1" a="1"/>
  <c r="AF533" i="17" s="1"/>
  <c r="AIC62" i="24"/>
  <c r="ABI63" i="24"/>
  <c r="ABJ63" i="24"/>
  <c r="ABL63" i="24"/>
  <c r="ABO71" i="24"/>
  <c r="JB72" i="24"/>
  <c r="ABO72" i="24" s="1"/>
  <c r="AID61" i="24"/>
  <c r="AIE61" i="24" s="1" a="1"/>
  <c r="AIE61" i="24" s="1"/>
  <c r="AF534" i="17" l="1" a="1"/>
  <c r="AF534" i="17" s="1"/>
  <c r="AHA63" i="24" a="1"/>
  <c r="AHA63" i="24" s="1"/>
  <c r="AOF63" i="24"/>
  <c r="AOK64" i="24" s="1"/>
  <c r="AHF63" i="24" a="1"/>
  <c r="AHF63" i="24" s="1"/>
  <c r="AHV63" i="24" s="1"/>
  <c r="AOH63" i="24"/>
  <c r="AOM64" i="24" s="1"/>
  <c r="AHE63" i="24" a="1"/>
  <c r="AHE63" i="24" s="1"/>
  <c r="AHU63" i="24" s="1"/>
  <c r="AOI63" i="24"/>
  <c r="AON64" i="24" s="1"/>
  <c r="AHB63" i="24" a="1"/>
  <c r="AHB63" i="24" s="1"/>
  <c r="AHR63" i="24" s="1"/>
  <c r="AOE63" i="24"/>
  <c r="AOJ64" i="24" s="1"/>
  <c r="AHC63" i="24" a="1"/>
  <c r="AHC63" i="24" s="1"/>
  <c r="AHS63" i="24" s="1"/>
  <c r="AOG63" i="24"/>
  <c r="AOL64" i="24" s="1"/>
  <c r="AHD63" i="24" a="1"/>
  <c r="AHD63" i="24" s="1"/>
  <c r="AHT63" i="24" s="1"/>
  <c r="AJ63" i="24"/>
  <c r="AI63" i="24"/>
  <c r="BK64" i="24" s="1"/>
  <c r="AHH63" i="24"/>
  <c r="AID62" i="24"/>
  <c r="AIE62" i="24" s="1" a="1"/>
  <c r="AIE62" i="24" s="1"/>
  <c r="AS62" i="24"/>
  <c r="AHQ63" i="24"/>
  <c r="AF535" i="17" l="1" a="1"/>
  <c r="AF535" i="17" s="1"/>
  <c r="AIC63" i="24"/>
  <c r="AE63" i="24"/>
  <c r="AF62" i="24"/>
  <c r="E62" i="24" s="1"/>
  <c r="BI62" i="24"/>
  <c r="AE62" i="24"/>
  <c r="AX62" i="24"/>
  <c r="AI62" i="24"/>
  <c r="AF536" i="17" l="1" a="1"/>
  <c r="AF536" i="17" s="1"/>
  <c r="D63" i="24"/>
  <c r="AK63" i="24" s="1"/>
  <c r="AL62" i="24"/>
  <c r="F62" i="24"/>
  <c r="AHH64" i="24"/>
  <c r="ANK63" i="24"/>
  <c r="D62" i="24"/>
  <c r="AK62" i="24" s="1"/>
  <c r="B62" i="24" s="1"/>
  <c r="AX64" i="24"/>
  <c r="AY64" i="24"/>
  <c r="AJ64" i="24"/>
  <c r="AI64" i="24"/>
  <c r="AE64" i="24"/>
  <c r="AH64" i="24"/>
  <c r="AF537" i="17" l="1" a="1"/>
  <c r="AF537" i="17" s="1"/>
  <c r="H62" i="24"/>
  <c r="BZ62" i="24" s="1"/>
  <c r="W62" i="24"/>
  <c r="X62" i="24" s="1"/>
  <c r="AB63" i="24"/>
  <c r="BG63" i="24"/>
  <c r="AID63" i="24"/>
  <c r="AIE63" i="24" s="1" a="1"/>
  <c r="AIE63" i="24" s="1"/>
  <c r="AH62" i="24"/>
  <c r="J62" i="24" s="1"/>
  <c r="K62" i="24" s="1"/>
  <c r="AG62" i="24"/>
  <c r="I62" i="24" s="1"/>
  <c r="AX63" i="24"/>
  <c r="D64" i="24"/>
  <c r="AK64" i="24" s="1"/>
  <c r="J64" i="24"/>
  <c r="K64" i="24" s="1"/>
  <c r="L64" i="24"/>
  <c r="BK65" i="24"/>
  <c r="AF538" i="17" l="1" a="1"/>
  <c r="AF538" i="17" s="1"/>
  <c r="S62" i="24"/>
  <c r="AN62" i="24"/>
  <c r="AM62" i="24" s="1"/>
  <c r="AC63" i="24"/>
  <c r="AH63" i="24"/>
  <c r="AKW64" i="24"/>
  <c r="IM64" i="24" s="1"/>
  <c r="AKV64" i="24"/>
  <c r="IJ64" i="24" s="1"/>
  <c r="AKY64" i="24"/>
  <c r="IS64" i="24" s="1"/>
  <c r="AF539" i="17" l="1" a="1"/>
  <c r="AF539" i="17" s="1"/>
  <c r="ABL64" i="24"/>
  <c r="ABJ64" i="24"/>
  <c r="AW62" i="24"/>
  <c r="T62" i="24"/>
  <c r="U62" i="24" s="1"/>
  <c r="ABI64" i="24"/>
  <c r="J63" i="24"/>
  <c r="K63" i="24" s="1"/>
  <c r="AQ66" i="24" s="1"/>
  <c r="AC65" i="24"/>
  <c r="AF540" i="17" l="1" a="1"/>
  <c r="AF540" i="17" s="1"/>
  <c r="V62" i="24"/>
  <c r="AO63" i="24"/>
  <c r="AOG64" i="24"/>
  <c r="AOL65" i="24" s="1"/>
  <c r="AHA64" i="24" a="1"/>
  <c r="AHA64" i="24" s="1"/>
  <c r="AOE64" i="24"/>
  <c r="AOJ65" i="24" s="1"/>
  <c r="AHD64" i="24" a="1"/>
  <c r="AHD64" i="24" s="1"/>
  <c r="AHT64" i="24" s="1"/>
  <c r="AHF64" i="24" a="1"/>
  <c r="AHF64" i="24" s="1"/>
  <c r="AHV64" i="24" s="1"/>
  <c r="AHB64" i="24" a="1"/>
  <c r="AHB64" i="24" s="1"/>
  <c r="AHR64" i="24" s="1"/>
  <c r="AOH64" i="24"/>
  <c r="AOM65" i="24" s="1"/>
  <c r="AOI64" i="24"/>
  <c r="AON65" i="24" s="1"/>
  <c r="AHC64" i="24" a="1"/>
  <c r="AHC64" i="24" s="1"/>
  <c r="AHS64" i="24" s="1"/>
  <c r="AOF64" i="24"/>
  <c r="AOK65" i="24" s="1"/>
  <c r="AHE64" i="24" a="1"/>
  <c r="AHE64" i="24" s="1"/>
  <c r="AHU64" i="24" s="1"/>
  <c r="AC64" i="24"/>
  <c r="AHQ64" i="24"/>
  <c r="AF541" i="17" l="1" a="1"/>
  <c r="AF541" i="17" s="1"/>
  <c r="AIC64" i="24"/>
  <c r="AS63" i="24"/>
  <c r="AG64" i="24"/>
  <c r="AF542" i="17" l="1" a="1"/>
  <c r="AF542" i="17" s="1"/>
  <c r="BI63" i="24"/>
  <c r="AF63" i="24"/>
  <c r="E63" i="24" s="1"/>
  <c r="AHH65" i="24"/>
  <c r="AID64" i="24"/>
  <c r="AIE64" i="24" s="1" a="1"/>
  <c r="AIE64" i="24" s="1"/>
  <c r="I64" i="24"/>
  <c r="AF543" i="17" l="1" a="1"/>
  <c r="AF543" i="17" s="1"/>
  <c r="AL63" i="24"/>
  <c r="B63" i="24" s="1"/>
  <c r="F63" i="24"/>
  <c r="ANK64" i="24"/>
  <c r="AII64" i="24"/>
  <c r="AF544" i="17" l="1" a="1"/>
  <c r="AF544" i="17" s="1"/>
  <c r="H63" i="24"/>
  <c r="BZ63" i="24" s="1"/>
  <c r="W63" i="24"/>
  <c r="X63" i="24" s="1"/>
  <c r="AB64" i="24"/>
  <c r="BG64" i="24"/>
  <c r="AP65" i="24"/>
  <c r="AX65" i="24"/>
  <c r="AJ65" i="24"/>
  <c r="AG65" i="24"/>
  <c r="I65" i="24" s="1"/>
  <c r="AE65" i="24"/>
  <c r="AI65" i="24"/>
  <c r="AF545" i="17" l="1" a="1"/>
  <c r="AF545" i="17" s="1"/>
  <c r="AN63" i="24"/>
  <c r="AM63" i="24" s="1"/>
  <c r="S63" i="24"/>
  <c r="D65" i="24"/>
  <c r="AK65" i="24" s="1"/>
  <c r="BK66" i="24"/>
  <c r="AF546" i="17" l="1" a="1"/>
  <c r="AF546" i="17" s="1"/>
  <c r="AW63" i="24"/>
  <c r="T63" i="24"/>
  <c r="U63" i="24" s="1"/>
  <c r="AKV65" i="24"/>
  <c r="IJ65" i="24" s="1"/>
  <c r="AKY65" i="24"/>
  <c r="IS65" i="24" s="1"/>
  <c r="AKW65" i="24"/>
  <c r="IM65" i="24" s="1"/>
  <c r="AF547" i="17" l="1" a="1"/>
  <c r="AF547" i="17" s="1"/>
  <c r="ABJ65" i="24"/>
  <c r="ABI65" i="24"/>
  <c r="ABL65" i="24"/>
  <c r="AO64" i="24"/>
  <c r="V63" i="24"/>
  <c r="AF548" i="17" l="1" a="1"/>
  <c r="AF548" i="17" s="1"/>
  <c r="AOH65" i="24"/>
  <c r="AOM66" i="24" s="1"/>
  <c r="AOG65" i="24"/>
  <c r="AOL66" i="24" s="1"/>
  <c r="AOF65" i="24"/>
  <c r="AOK66" i="24" s="1"/>
  <c r="AHF65" i="24" a="1"/>
  <c r="AHF65" i="24" s="1"/>
  <c r="AHV65" i="24" s="1"/>
  <c r="AHC65" i="24" a="1"/>
  <c r="AHC65" i="24" s="1"/>
  <c r="AHS65" i="24" s="1"/>
  <c r="AOI65" i="24"/>
  <c r="AON66" i="24" s="1"/>
  <c r="AHB65" i="24" a="1"/>
  <c r="AHB65" i="24" s="1"/>
  <c r="AHR65" i="24" s="1"/>
  <c r="AHE65" i="24" a="1"/>
  <c r="AHE65" i="24" s="1"/>
  <c r="AHU65" i="24" s="1"/>
  <c r="AHA65" i="24" a="1"/>
  <c r="AHA65" i="24" s="1"/>
  <c r="AHD65" i="24" a="1"/>
  <c r="AHD65" i="24" s="1"/>
  <c r="AHT65" i="24" s="1"/>
  <c r="AOE65" i="24"/>
  <c r="AOJ66" i="24" s="1"/>
  <c r="AS64" i="24"/>
  <c r="AHQ65" i="24"/>
  <c r="AF549" i="17" l="1" a="1"/>
  <c r="AF549" i="17" s="1"/>
  <c r="AIC65" i="24"/>
  <c r="BI64" i="24"/>
  <c r="AF64" i="24"/>
  <c r="E64" i="24" s="1"/>
  <c r="AF550" i="17" l="1" a="1"/>
  <c r="AF550" i="17" s="1"/>
  <c r="AHH66" i="24"/>
  <c r="AID65" i="24"/>
  <c r="AIE65" i="24" s="1" a="1"/>
  <c r="AIE65" i="24" s="1"/>
  <c r="AL64" i="24"/>
  <c r="B64" i="24" s="1"/>
  <c r="F64" i="24"/>
  <c r="ANK65" i="24"/>
  <c r="AMS66" i="24"/>
  <c r="AII65" i="24"/>
  <c r="AH66" i="24"/>
  <c r="J66" i="24" s="1"/>
  <c r="K66" i="24" s="1"/>
  <c r="AI66" i="24"/>
  <c r="AE66" i="24"/>
  <c r="AF551" i="17" l="1" a="1"/>
  <c r="AF551" i="17" s="1"/>
  <c r="H64" i="24"/>
  <c r="BZ64" i="24" s="1"/>
  <c r="W64" i="24"/>
  <c r="X64" i="24" s="1"/>
  <c r="AB65" i="24"/>
  <c r="BG65" i="24"/>
  <c r="AP66" i="24"/>
  <c r="D66" i="24"/>
  <c r="AK66" i="24" s="1"/>
  <c r="AF552" i="17" l="1" a="1"/>
  <c r="AF552" i="17" s="1"/>
  <c r="S64" i="24"/>
  <c r="AN64" i="24"/>
  <c r="AM64" i="24" s="1"/>
  <c r="AKY66" i="24"/>
  <c r="IS66" i="24" s="1"/>
  <c r="AKV66" i="24"/>
  <c r="IJ66" i="24" s="1"/>
  <c r="AKW66" i="24"/>
  <c r="IM66" i="24" s="1"/>
  <c r="AC67" i="24"/>
  <c r="AF553" i="17" l="1" a="1"/>
  <c r="AF553" i="17" s="1"/>
  <c r="ABJ66" i="24"/>
  <c r="ABL66" i="24"/>
  <c r="ABI66" i="24"/>
  <c r="AW64" i="24"/>
  <c r="AF554" i="17" l="1" a="1"/>
  <c r="AF554" i="17" s="1"/>
  <c r="AO65" i="24"/>
  <c r="V64" i="24"/>
  <c r="AOF66" i="24"/>
  <c r="AOK67" i="24" s="1"/>
  <c r="AOG66" i="24"/>
  <c r="AOL67" i="24" s="1"/>
  <c r="AHA66" i="24" a="1"/>
  <c r="AHA66" i="24" s="1"/>
  <c r="AHE66" i="24" a="1"/>
  <c r="AHE66" i="24" s="1"/>
  <c r="AHU66" i="24" s="1"/>
  <c r="AOH66" i="24"/>
  <c r="AOM67" i="24" s="1"/>
  <c r="AHD66" i="24" a="1"/>
  <c r="AHD66" i="24" s="1"/>
  <c r="AHT66" i="24" s="1"/>
  <c r="AHC66" i="24" a="1"/>
  <c r="AHC66" i="24" s="1"/>
  <c r="AHS66" i="24" s="1"/>
  <c r="AHF66" i="24" a="1"/>
  <c r="AHF66" i="24" s="1"/>
  <c r="AHV66" i="24" s="1"/>
  <c r="AOE66" i="24"/>
  <c r="AOJ67" i="24" s="1"/>
  <c r="AOI66" i="24"/>
  <c r="AON67" i="24" s="1"/>
  <c r="AHB66" i="24" a="1"/>
  <c r="AHB66" i="24" s="1"/>
  <c r="AHR66" i="24" s="1"/>
  <c r="T64" i="24"/>
  <c r="U64" i="24" s="1"/>
  <c r="AHQ66" i="24"/>
  <c r="AF555" i="17" l="1" a="1"/>
  <c r="AF555" i="17" s="1"/>
  <c r="AIC66" i="24"/>
  <c r="AS65" i="24"/>
  <c r="AF556" i="17" l="1" a="1"/>
  <c r="AF556" i="17" s="1"/>
  <c r="BI65" i="24"/>
  <c r="AF65" i="24"/>
  <c r="E65" i="24" s="1"/>
  <c r="AY65" i="24"/>
  <c r="AHH67" i="24"/>
  <c r="AID66" i="24"/>
  <c r="AIE66" i="24" s="1" a="1"/>
  <c r="AIE66" i="24" s="1"/>
  <c r="AF557" i="17" l="1" a="1"/>
  <c r="AF557" i="17" s="1"/>
  <c r="AL65" i="24"/>
  <c r="B65" i="24" s="1"/>
  <c r="F65" i="24"/>
  <c r="ANK66" i="24"/>
  <c r="AII66" i="24"/>
  <c r="AMS67" i="24"/>
  <c r="AG67" i="24"/>
  <c r="I67" i="24" s="1"/>
  <c r="AE67" i="24"/>
  <c r="AI67" i="24"/>
  <c r="AF558" i="17" l="1" a="1"/>
  <c r="AF558" i="17" s="1"/>
  <c r="H65" i="24"/>
  <c r="BZ65" i="24" s="1"/>
  <c r="W65" i="24"/>
  <c r="X65" i="24" s="1"/>
  <c r="BG66" i="24"/>
  <c r="AB66" i="24"/>
  <c r="AP67" i="24"/>
  <c r="AH65" i="24"/>
  <c r="J65" i="24" s="1"/>
  <c r="K65" i="24" s="1"/>
  <c r="D67" i="24"/>
  <c r="AK67" i="24" s="1"/>
  <c r="AF559" i="17" l="1" a="1"/>
  <c r="AF559" i="17" s="1"/>
  <c r="S65" i="24"/>
  <c r="AN65" i="24"/>
  <c r="AM65" i="24" s="1"/>
  <c r="AC66" i="24"/>
  <c r="AQ67" i="24"/>
  <c r="AQ68" i="24"/>
  <c r="AKW67" i="24"/>
  <c r="IM67" i="24" s="1"/>
  <c r="AKV67" i="24"/>
  <c r="IJ67" i="24" s="1"/>
  <c r="AKY67" i="24"/>
  <c r="IS67" i="24" s="1"/>
  <c r="AF560" i="17" l="1" a="1"/>
  <c r="AF560" i="17" s="1"/>
  <c r="AW65" i="24"/>
  <c r="T65" i="24"/>
  <c r="U65" i="24" s="1"/>
  <c r="ABL67" i="24"/>
  <c r="ABI67" i="24"/>
  <c r="ABJ67" i="24"/>
  <c r="AF561" i="17" l="1" a="1"/>
  <c r="AF561" i="17" s="1"/>
  <c r="AOI67" i="24"/>
  <c r="AON68" i="24" s="1"/>
  <c r="AOE67" i="24"/>
  <c r="AOJ68" i="24" s="1"/>
  <c r="AOH67" i="24"/>
  <c r="AOM68" i="24" s="1"/>
  <c r="AHE67" i="24" a="1"/>
  <c r="AHE67" i="24" s="1"/>
  <c r="AHU67" i="24" s="1"/>
  <c r="AHD67" i="24" a="1"/>
  <c r="AHD67" i="24" s="1"/>
  <c r="AHT67" i="24" s="1"/>
  <c r="AHB67" i="24" a="1"/>
  <c r="AHB67" i="24" s="1"/>
  <c r="AHR67" i="24" s="1"/>
  <c r="AHF67" i="24" a="1"/>
  <c r="AHF67" i="24" s="1"/>
  <c r="AHV67" i="24" s="1"/>
  <c r="AOF67" i="24"/>
  <c r="AOK68" i="24" s="1"/>
  <c r="AOG67" i="24"/>
  <c r="AOL68" i="24" s="1"/>
  <c r="AHC67" i="24" a="1"/>
  <c r="AHC67" i="24" s="1"/>
  <c r="AHS67" i="24" s="1"/>
  <c r="AHA67" i="24" a="1"/>
  <c r="AHA67" i="24" s="1"/>
  <c r="AO66" i="24"/>
  <c r="V65" i="24"/>
  <c r="AHQ67" i="24"/>
  <c r="AF562" i="17" l="1" a="1"/>
  <c r="AF562" i="17" s="1"/>
  <c r="AIC67" i="24"/>
  <c r="AS66" i="24"/>
  <c r="AF563" i="17" l="1" a="1"/>
  <c r="AF563" i="17" s="1"/>
  <c r="AF66" i="24"/>
  <c r="E66" i="24" s="1"/>
  <c r="BI66" i="24"/>
  <c r="AX66" i="24"/>
  <c r="AHH68" i="24"/>
  <c r="AH68" i="24"/>
  <c r="J68" i="24" s="1"/>
  <c r="K68" i="24" s="1"/>
  <c r="AE68" i="24"/>
  <c r="AI68" i="24"/>
  <c r="AF564" i="17" l="1" a="1"/>
  <c r="AF564" i="17" s="1"/>
  <c r="AID67" i="24"/>
  <c r="AIE67" i="24" s="1" a="1"/>
  <c r="AIE67" i="24" s="1"/>
  <c r="ANK67" i="24"/>
  <c r="AMS68" i="24"/>
  <c r="AII67" i="24"/>
  <c r="AL66" i="24"/>
  <c r="B66" i="24" s="1"/>
  <c r="F66" i="24"/>
  <c r="D68" i="24"/>
  <c r="AK68" i="24" s="1"/>
  <c r="AF565" i="17" l="1" a="1"/>
  <c r="AF565" i="17" s="1"/>
  <c r="AG66" i="24"/>
  <c r="I66" i="24" s="1"/>
  <c r="H66" i="24"/>
  <c r="BZ66" i="24" s="1"/>
  <c r="W66" i="24"/>
  <c r="X66" i="24" s="1"/>
  <c r="AB67" i="24"/>
  <c r="BG67" i="24"/>
  <c r="AP68" i="24"/>
  <c r="AKV68" i="24"/>
  <c r="IJ68" i="24" s="1"/>
  <c r="AKY68" i="24"/>
  <c r="IS68" i="24" s="1"/>
  <c r="AKW68" i="24"/>
  <c r="IM68" i="24" s="1"/>
  <c r="AC69" i="24"/>
  <c r="AF566" i="17" l="1" a="1"/>
  <c r="AF566" i="17" s="1"/>
  <c r="S66" i="24"/>
  <c r="AN66" i="24"/>
  <c r="AM66" i="24" s="1"/>
  <c r="ABJ68" i="24"/>
  <c r="ABL68" i="24"/>
  <c r="ABI68" i="24"/>
  <c r="AF567" i="17" l="1" a="1"/>
  <c r="AF567" i="17" s="1"/>
  <c r="AOF68" i="24"/>
  <c r="AOK69" i="24" s="1"/>
  <c r="AOI68" i="24"/>
  <c r="AON69" i="24" s="1"/>
  <c r="AHD68" i="24" a="1"/>
  <c r="AHD68" i="24" s="1"/>
  <c r="AHT68" i="24" s="1"/>
  <c r="AHC68" i="24" a="1"/>
  <c r="AHC68" i="24" s="1"/>
  <c r="AHS68" i="24" s="1"/>
  <c r="AOE68" i="24"/>
  <c r="AOJ69" i="24" s="1"/>
  <c r="AHE68" i="24" a="1"/>
  <c r="AHE68" i="24" s="1"/>
  <c r="AHU68" i="24" s="1"/>
  <c r="AHF68" i="24" a="1"/>
  <c r="AHF68" i="24" s="1"/>
  <c r="AHV68" i="24" s="1"/>
  <c r="AHA68" i="24" a="1"/>
  <c r="AHA68" i="24" s="1"/>
  <c r="AOH68" i="24"/>
  <c r="AOM69" i="24" s="1"/>
  <c r="AHB68" i="24" a="1"/>
  <c r="AHB68" i="24" s="1"/>
  <c r="AHR68" i="24" s="1"/>
  <c r="AOG68" i="24"/>
  <c r="AOL69" i="24" s="1"/>
  <c r="AW66" i="24"/>
  <c r="T66" i="24" s="1"/>
  <c r="U66" i="24" s="1"/>
  <c r="AHQ68" i="24"/>
  <c r="AF568" i="17" l="1" a="1"/>
  <c r="AF568" i="17" s="1"/>
  <c r="AIC68" i="24"/>
  <c r="AO67" i="24"/>
  <c r="V66" i="24"/>
  <c r="AF569" i="17" l="1" a="1"/>
  <c r="AF569" i="17" s="1"/>
  <c r="AS67" i="24"/>
  <c r="AHH69" i="24"/>
  <c r="AF570" i="17" l="1" a="1"/>
  <c r="AF570" i="17" s="1"/>
  <c r="AF67" i="24"/>
  <c r="E67" i="24" s="1"/>
  <c r="BI67" i="24"/>
  <c r="AID68" i="24"/>
  <c r="AIE68" i="24" s="1" a="1"/>
  <c r="AIE68" i="24" s="1"/>
  <c r="AX67" i="24"/>
  <c r="AX69" i="24"/>
  <c r="AJ69" i="24"/>
  <c r="AG69" i="24"/>
  <c r="I69" i="24" s="1"/>
  <c r="AI69" i="24"/>
  <c r="AE69" i="24"/>
  <c r="AF571" i="17" l="1" a="1"/>
  <c r="AF571" i="17" s="1"/>
  <c r="ANK68" i="24"/>
  <c r="AII68" i="24"/>
  <c r="AMS69" i="24"/>
  <c r="AL67" i="24"/>
  <c r="B67" i="24" s="1"/>
  <c r="F67" i="24"/>
  <c r="D69" i="24"/>
  <c r="AK69" i="24" s="1"/>
  <c r="BK70" i="24"/>
  <c r="AF572" i="17" l="1" a="1"/>
  <c r="AF572" i="17" s="1"/>
  <c r="H67" i="24"/>
  <c r="BZ67" i="24" s="1"/>
  <c r="W67" i="24"/>
  <c r="X67" i="24" s="1"/>
  <c r="AB68" i="24"/>
  <c r="BG68" i="24"/>
  <c r="AP69" i="24"/>
  <c r="AKV69" i="24"/>
  <c r="IJ69" i="24" s="1"/>
  <c r="AKY69" i="24"/>
  <c r="IS69" i="24" s="1"/>
  <c r="AKW69" i="24"/>
  <c r="IM69" i="24" s="1"/>
  <c r="AF573" i="17" l="1" a="1"/>
  <c r="AF573" i="17" s="1"/>
  <c r="S67" i="24"/>
  <c r="AN67" i="24"/>
  <c r="AM67" i="24" s="1"/>
  <c r="ABJ69" i="24"/>
  <c r="ABI69" i="24"/>
  <c r="ABL69" i="24"/>
  <c r="AF574" i="17" l="1" a="1"/>
  <c r="AF574" i="17" s="1"/>
  <c r="AW67" i="24"/>
  <c r="T67" i="24"/>
  <c r="U67" i="24" s="1"/>
  <c r="AHC69" i="24" a="1"/>
  <c r="AHC69" i="24" s="1"/>
  <c r="AHS69" i="24" s="1"/>
  <c r="AOF69" i="24"/>
  <c r="AOK70" i="24" s="1"/>
  <c r="AHD69" i="24" a="1"/>
  <c r="AHD69" i="24" s="1"/>
  <c r="AHT69" i="24" s="1"/>
  <c r="AHF69" i="24" a="1"/>
  <c r="AHF69" i="24" s="1"/>
  <c r="AHV69" i="24" s="1"/>
  <c r="AHA69" i="24" a="1"/>
  <c r="AHA69" i="24" s="1"/>
  <c r="AHB69" i="24" a="1"/>
  <c r="AHB69" i="24" s="1"/>
  <c r="AHR69" i="24" s="1"/>
  <c r="AOG69" i="24"/>
  <c r="AOL70" i="24" s="1"/>
  <c r="AOI69" i="24"/>
  <c r="AON70" i="24" s="1"/>
  <c r="AHE69" i="24" a="1"/>
  <c r="AHE69" i="24" s="1"/>
  <c r="AHU69" i="24" s="1"/>
  <c r="AOH69" i="24"/>
  <c r="AOM70" i="24" s="1"/>
  <c r="AOE69" i="24"/>
  <c r="AOJ70" i="24" s="1"/>
  <c r="AHQ69" i="24"/>
  <c r="AF575" i="17" l="1" a="1"/>
  <c r="AF575" i="17" s="1"/>
  <c r="AIC69" i="24"/>
  <c r="AO68" i="24"/>
  <c r="V67" i="24"/>
  <c r="AF576" i="17" l="1" a="1"/>
  <c r="AF576" i="17" s="1"/>
  <c r="AS68" i="24"/>
  <c r="AHH70" i="24"/>
  <c r="AH70" i="24"/>
  <c r="J70" i="24" s="1"/>
  <c r="K70" i="24" s="1"/>
  <c r="AE70" i="24"/>
  <c r="AI70" i="24"/>
  <c r="AF577" i="17" l="1" a="1"/>
  <c r="AF577" i="17" s="1"/>
  <c r="AF68" i="24"/>
  <c r="E68" i="24" s="1"/>
  <c r="BI68" i="24"/>
  <c r="AX68" i="24"/>
  <c r="AID69" i="24"/>
  <c r="AIE69" i="24" s="1" a="1"/>
  <c r="AIE69" i="24" s="1"/>
  <c r="D70" i="24"/>
  <c r="AK70" i="24" s="1"/>
  <c r="AF578" i="17" l="1" a="1"/>
  <c r="AF578" i="17" s="1"/>
  <c r="ANK69" i="24"/>
  <c r="AII69" i="24"/>
  <c r="AMS70" i="24"/>
  <c r="AL68" i="24"/>
  <c r="B68" i="24" s="1"/>
  <c r="F68" i="24"/>
  <c r="AKV70" i="24"/>
  <c r="IJ70" i="24" s="1"/>
  <c r="AKY70" i="24"/>
  <c r="IS70" i="24" s="1"/>
  <c r="AKW70" i="24"/>
  <c r="IM70" i="24" s="1"/>
  <c r="AC71" i="24"/>
  <c r="AF579" i="17" l="1" a="1"/>
  <c r="AF579" i="17" s="1"/>
  <c r="ABL70" i="24"/>
  <c r="ABI70" i="24"/>
  <c r="ABJ70" i="24"/>
  <c r="H68" i="24"/>
  <c r="BZ68" i="24" s="1"/>
  <c r="W68" i="24"/>
  <c r="X68" i="24" s="1"/>
  <c r="BG69" i="24"/>
  <c r="AB69" i="24"/>
  <c r="AP70" i="24"/>
  <c r="AF580" i="17" l="1" a="1"/>
  <c r="AF580" i="17" s="1"/>
  <c r="AHA70" i="24" a="1"/>
  <c r="AHA70" i="24" s="1"/>
  <c r="AOG70" i="24"/>
  <c r="AOL71" i="24" s="1"/>
  <c r="AHF70" i="24" a="1"/>
  <c r="AHF70" i="24" s="1"/>
  <c r="AHV70" i="24" s="1"/>
  <c r="AHC70" i="24" a="1"/>
  <c r="AHC70" i="24" s="1"/>
  <c r="AHS70" i="24" s="1"/>
  <c r="AHD70" i="24" a="1"/>
  <c r="AHD70" i="24" s="1"/>
  <c r="AHT70" i="24" s="1"/>
  <c r="AOE70" i="24"/>
  <c r="AOJ71" i="24" s="1"/>
  <c r="AOF70" i="24"/>
  <c r="AOK71" i="24" s="1"/>
  <c r="AHE70" i="24" a="1"/>
  <c r="AHE70" i="24" s="1"/>
  <c r="AHU70" i="24" s="1"/>
  <c r="AHB70" i="24" a="1"/>
  <c r="AHB70" i="24" s="1"/>
  <c r="AHR70" i="24" s="1"/>
  <c r="AOH70" i="24"/>
  <c r="AOM71" i="24" s="1"/>
  <c r="AOI70" i="24"/>
  <c r="AON71" i="24" s="1"/>
  <c r="S68" i="24"/>
  <c r="AN68" i="24"/>
  <c r="AM68" i="24" s="1"/>
  <c r="AHQ70" i="24"/>
  <c r="AF581" i="17" l="1" a="1"/>
  <c r="AF581" i="17" s="1"/>
  <c r="AIC70" i="24"/>
  <c r="AW68" i="24"/>
  <c r="T68" i="24"/>
  <c r="U68" i="24" s="1"/>
  <c r="AF582" i="17" l="1" a="1"/>
  <c r="AF582" i="17" s="1"/>
  <c r="AO69" i="24"/>
  <c r="V68" i="24"/>
  <c r="AHH71" i="24"/>
  <c r="AF583" i="17" l="1" a="1"/>
  <c r="AF583" i="17" s="1"/>
  <c r="AID70" i="24"/>
  <c r="AIE70" i="24" s="1" a="1"/>
  <c r="AIE70" i="24" s="1"/>
  <c r="AS69" i="24"/>
  <c r="AI71" i="24"/>
  <c r="AE71" i="24"/>
  <c r="AG71" i="24"/>
  <c r="I71" i="24" s="1"/>
  <c r="AF584" i="17" l="1" a="1"/>
  <c r="AF584" i="17" s="1"/>
  <c r="AF69" i="24"/>
  <c r="E69" i="24" s="1"/>
  <c r="BI69" i="24"/>
  <c r="D71" i="24"/>
  <c r="AK71" i="24" s="1"/>
  <c r="AF585" i="17" l="1" a="1"/>
  <c r="AF585" i="17" s="1"/>
  <c r="ANK70" i="24"/>
  <c r="AII70" i="24"/>
  <c r="AMS71" i="24"/>
  <c r="AL69" i="24"/>
  <c r="B69" i="24" s="1"/>
  <c r="F69" i="24"/>
  <c r="AKY71" i="24"/>
  <c r="IS71" i="24" s="1"/>
  <c r="AKV71" i="24"/>
  <c r="IJ71" i="24" s="1"/>
  <c r="AKW71" i="24"/>
  <c r="IM71" i="24" s="1"/>
  <c r="AF586" i="17" l="1" a="1"/>
  <c r="AF586" i="17" s="1"/>
  <c r="AH69" i="24"/>
  <c r="J69" i="24" s="1"/>
  <c r="K69" i="24" s="1"/>
  <c r="ABJ71" i="24"/>
  <c r="ABI71" i="24"/>
  <c r="ABL71" i="24"/>
  <c r="H69" i="24"/>
  <c r="BZ69" i="24" s="1"/>
  <c r="W69" i="24"/>
  <c r="X69" i="24" s="1"/>
  <c r="BG70" i="24"/>
  <c r="AB70" i="24"/>
  <c r="AP71" i="24"/>
  <c r="AF587" i="17" l="1" a="1"/>
  <c r="AF587" i="17" s="1"/>
  <c r="AHB71" i="24" a="1"/>
  <c r="AHB71" i="24" s="1"/>
  <c r="AHR71" i="24" s="1"/>
  <c r="AOG71" i="24"/>
  <c r="AOL72" i="24" s="1"/>
  <c r="AOI71" i="24"/>
  <c r="AON72" i="24" s="1"/>
  <c r="AHD71" i="24" a="1"/>
  <c r="AHD71" i="24" s="1"/>
  <c r="AHT71" i="24" s="1"/>
  <c r="AOH71" i="24"/>
  <c r="AOM72" i="24" s="1"/>
  <c r="AHC71" i="24" a="1"/>
  <c r="AHC71" i="24" s="1"/>
  <c r="AHS71" i="24" s="1"/>
  <c r="AHA71" i="24" a="1"/>
  <c r="AHA71" i="24" s="1"/>
  <c r="AHF71" i="24" a="1"/>
  <c r="AHF71" i="24" s="1"/>
  <c r="AHV71" i="24" s="1"/>
  <c r="AOE71" i="24"/>
  <c r="AOJ72" i="24" s="1"/>
  <c r="AOF71" i="24"/>
  <c r="AOK72" i="24" s="1"/>
  <c r="AHE71" i="24" a="1"/>
  <c r="AHE71" i="24" s="1"/>
  <c r="AHU71" i="24" s="1"/>
  <c r="S69" i="24"/>
  <c r="AN69" i="24"/>
  <c r="AM69" i="24" s="1"/>
  <c r="AC70" i="24"/>
  <c r="AQ72" i="24"/>
  <c r="AHQ71" i="24"/>
  <c r="AF588" i="17" l="1" a="1"/>
  <c r="AF588" i="17" s="1"/>
  <c r="AIC71" i="24"/>
  <c r="AW69" i="24"/>
  <c r="T69" i="24"/>
  <c r="U69" i="24" s="1"/>
  <c r="AF589" i="17" l="1" a="1"/>
  <c r="AF589" i="17" s="1"/>
  <c r="AO70" i="24"/>
  <c r="V69" i="24"/>
  <c r="AHH72" i="24"/>
  <c r="AID71" i="24"/>
  <c r="AIE71" i="24" s="1" a="1"/>
  <c r="AIE71" i="24" s="1"/>
  <c r="AE72" i="24"/>
  <c r="AI72" i="24"/>
  <c r="AH72" i="24"/>
  <c r="J72" i="24" s="1"/>
  <c r="K72" i="24" s="1"/>
  <c r="AF590" i="17" l="1" a="1"/>
  <c r="AF590" i="17" s="1"/>
  <c r="AS70" i="24"/>
  <c r="D72" i="24"/>
  <c r="AK72" i="24" s="1"/>
  <c r="AF591" i="17" l="1" a="1"/>
  <c r="AF591" i="17" s="1"/>
  <c r="AF70" i="24"/>
  <c r="E70" i="24" s="1"/>
  <c r="BI70" i="24"/>
  <c r="AJ70" i="24"/>
  <c r="BK71" i="24" s="1"/>
  <c r="AKW72" i="24"/>
  <c r="IM72" i="24" s="1"/>
  <c r="ABJ72" i="24" s="1"/>
  <c r="AKV72" i="24"/>
  <c r="IJ72" i="24" s="1"/>
  <c r="ABI72" i="24" s="1"/>
  <c r="AKY72" i="24"/>
  <c r="IS72" i="24" s="1"/>
  <c r="ABL72" i="24" s="1"/>
  <c r="AC73" i="24"/>
  <c r="AF592" i="17" l="1" a="1"/>
  <c r="AF592" i="17" s="1"/>
  <c r="AHD72" i="24" a="1"/>
  <c r="AHD72" i="24" s="1"/>
  <c r="AHT72" i="24" s="1"/>
  <c r="AHF72" i="24" a="1"/>
  <c r="AHF72" i="24" s="1"/>
  <c r="AHV72" i="24" s="1"/>
  <c r="AHE72" i="24" a="1"/>
  <c r="AHE72" i="24" s="1"/>
  <c r="AHU72" i="24" s="1"/>
  <c r="AOH72" i="24"/>
  <c r="AOM73" i="24" s="1"/>
  <c r="AOE72" i="24"/>
  <c r="AOJ73" i="24" s="1"/>
  <c r="AHB72" i="24" a="1"/>
  <c r="AHB72" i="24" s="1"/>
  <c r="AHR72" i="24" s="1"/>
  <c r="AHA72" i="24" a="1"/>
  <c r="AHA72" i="24" s="1"/>
  <c r="AOI72" i="24"/>
  <c r="AON73" i="24" s="1"/>
  <c r="AOF72" i="24"/>
  <c r="AOK73" i="24" s="1"/>
  <c r="AOG72" i="24"/>
  <c r="AOL73" i="24" s="1"/>
  <c r="AHC72" i="24" a="1"/>
  <c r="AHC72" i="24" s="1"/>
  <c r="AHS72" i="24" s="1"/>
  <c r="ANK71" i="24"/>
  <c r="AII71" i="24"/>
  <c r="AMS72" i="24"/>
  <c r="AL70" i="24"/>
  <c r="B70" i="24" s="1"/>
  <c r="F70" i="24"/>
  <c r="AHQ72" i="24"/>
  <c r="AF593" i="17" l="1" a="1"/>
  <c r="AF593" i="17" s="1"/>
  <c r="AIC72" i="24"/>
  <c r="H70" i="24"/>
  <c r="BZ70" i="24" s="1"/>
  <c r="W70" i="24"/>
  <c r="X70" i="24" s="1"/>
  <c r="BG71" i="24"/>
  <c r="AB71" i="24"/>
  <c r="AP72" i="24"/>
  <c r="AF594" i="17" l="1" a="1"/>
  <c r="AF594" i="17" s="1"/>
  <c r="S70" i="24"/>
  <c r="AN70" i="24"/>
  <c r="AM70" i="24" s="1"/>
  <c r="AHH73" i="24"/>
  <c r="AF595" i="17" l="1" a="1"/>
  <c r="AF595" i="17" s="1"/>
  <c r="AID72" i="24"/>
  <c r="AIE72" i="24" s="1" a="1"/>
  <c r="AIE72" i="24" s="1"/>
  <c r="AW70" i="24"/>
  <c r="T70" i="24"/>
  <c r="U70" i="24" s="1"/>
  <c r="AF596" i="17" l="1" a="1"/>
  <c r="AF596" i="17" s="1"/>
  <c r="AO71" i="24"/>
  <c r="V70" i="24"/>
  <c r="AG73" i="24"/>
  <c r="I73" i="24" s="1"/>
  <c r="AI73" i="24"/>
  <c r="AE73" i="24"/>
  <c r="AF597" i="17" l="1" a="1"/>
  <c r="AF597" i="17" s="1"/>
  <c r="AS71" i="24"/>
  <c r="D73" i="24"/>
  <c r="AK73" i="24" s="1"/>
  <c r="AB74" i="24"/>
  <c r="X73" i="24"/>
  <c r="AF598" i="17" l="1" a="1"/>
  <c r="AF598" i="17" s="1"/>
  <c r="AF71" i="24"/>
  <c r="E71" i="24" s="1"/>
  <c r="BI71" i="24"/>
  <c r="AKY73" i="24"/>
  <c r="AKW73" i="24"/>
  <c r="AKV73" i="24"/>
  <c r="ANK75" i="24"/>
  <c r="AN73" i="24"/>
  <c r="AM73" i="24" s="1"/>
  <c r="AF599" i="17" l="1" a="1"/>
  <c r="AF599" i="17" s="1"/>
  <c r="AL71" i="24"/>
  <c r="B71" i="24" s="1"/>
  <c r="F71" i="24"/>
  <c r="ANK72" i="24"/>
  <c r="AMS73" i="24"/>
  <c r="AII72" i="24"/>
  <c r="AF600" i="17" l="1" a="1"/>
  <c r="AF600" i="17" s="1"/>
  <c r="AH71" i="24"/>
  <c r="J71" i="24" s="1"/>
  <c r="K71" i="24" s="1"/>
  <c r="H71" i="24"/>
  <c r="BZ71" i="24" s="1"/>
  <c r="W71" i="24"/>
  <c r="X71" i="24" s="1"/>
  <c r="BG72" i="24"/>
  <c r="AB72" i="24"/>
  <c r="AP73" i="24"/>
  <c r="AF601" i="17" l="1" a="1"/>
  <c r="AF601" i="17" s="1"/>
  <c r="S71" i="24"/>
  <c r="AN71" i="24"/>
  <c r="AM71" i="24" s="1"/>
  <c r="AC72" i="24"/>
  <c r="AQ73" i="24"/>
  <c r="AQ75" i="24"/>
  <c r="AQ74" i="24"/>
  <c r="AS74" i="24"/>
  <c r="AF602" i="17" l="1" a="1"/>
  <c r="AF602" i="17" s="1"/>
  <c r="AW71" i="24"/>
  <c r="AF74" i="24"/>
  <c r="AE74" i="24"/>
  <c r="AH74" i="24"/>
  <c r="J74" i="24" s="1"/>
  <c r="AI74" i="24"/>
  <c r="BK75" i="24" s="1"/>
  <c r="AF603" i="17" l="1" a="1"/>
  <c r="AF603" i="17" s="1"/>
  <c r="AO72" i="24"/>
  <c r="V71" i="24"/>
  <c r="T71" i="24"/>
  <c r="U71" i="24" s="1"/>
  <c r="D74" i="24"/>
  <c r="AK74" i="24" s="1"/>
  <c r="E74" i="24"/>
  <c r="AL74" i="24" s="1"/>
  <c r="BG75" i="24"/>
  <c r="AF604" i="17" l="1" a="1"/>
  <c r="AF604" i="17" s="1"/>
  <c r="AS72" i="24"/>
  <c r="AKV74" i="24"/>
  <c r="AKW74" i="24"/>
  <c r="AKY74" i="24"/>
  <c r="AB75" i="24"/>
  <c r="AF605" i="17" l="1" a="1"/>
  <c r="AF605" i="17" s="1"/>
  <c r="AF72" i="24"/>
  <c r="E72" i="24" s="1"/>
  <c r="BI72" i="24"/>
  <c r="X74" i="24"/>
  <c r="AC75" i="24"/>
  <c r="AQ77" i="24"/>
  <c r="AQ76" i="24"/>
  <c r="AF606" i="17" l="1" a="1"/>
  <c r="AF606" i="17" s="1"/>
  <c r="AL72" i="24"/>
  <c r="B72" i="24" s="1"/>
  <c r="F72" i="24"/>
  <c r="ANK73" i="24"/>
  <c r="AII73" i="24"/>
  <c r="AMS74" i="24"/>
  <c r="AN74" i="24"/>
  <c r="AM74" i="24" s="1"/>
  <c r="ANK76" i="24"/>
  <c r="AII76" i="24"/>
  <c r="AF607" i="17" l="1" a="1"/>
  <c r="AF607" i="17" s="1"/>
  <c r="H72" i="24"/>
  <c r="BZ72" i="24" s="1"/>
  <c r="W72" i="24"/>
  <c r="X72" i="24" s="1"/>
  <c r="BG73" i="24"/>
  <c r="AB73" i="24"/>
  <c r="AP74" i="24"/>
  <c r="AP75" i="24"/>
  <c r="AP76" i="24"/>
  <c r="AW74" i="24"/>
  <c r="AF608" i="17" l="1" a="1"/>
  <c r="AF608" i="17" s="1"/>
  <c r="S72" i="24"/>
  <c r="AN72" i="24"/>
  <c r="AM72" i="24" s="1"/>
  <c r="V74" i="24"/>
  <c r="AF609" i="17" l="1" a="1"/>
  <c r="AF609" i="17" s="1"/>
  <c r="AW72" i="24"/>
  <c r="T72" i="24"/>
  <c r="U72" i="24" s="1"/>
  <c r="AS75" i="24"/>
  <c r="AF610" i="17" l="1" a="1"/>
  <c r="AF610" i="17" s="1"/>
  <c r="AO73" i="24"/>
  <c r="V72" i="24"/>
  <c r="AG75" i="24"/>
  <c r="I75" i="24" s="1"/>
  <c r="AE75" i="24"/>
  <c r="AI75" i="24"/>
  <c r="BK76" i="24" s="1"/>
  <c r="AF611" i="17" l="1" a="1"/>
  <c r="AF611" i="17" s="1"/>
  <c r="AS73" i="24"/>
  <c r="AW73" i="24" s="1"/>
  <c r="V73" i="24" s="1"/>
  <c r="D75" i="24"/>
  <c r="AK75" i="24" s="1"/>
  <c r="AB76" i="24"/>
  <c r="AP77" i="24"/>
  <c r="X75" i="24"/>
  <c r="AF612" i="17" l="1" a="1"/>
  <c r="AF612" i="17" s="1"/>
  <c r="AF73" i="24"/>
  <c r="BI73" i="24"/>
  <c r="AKW75" i="24"/>
  <c r="AKY75" i="24"/>
  <c r="AKV75" i="24"/>
  <c r="AN75" i="24"/>
  <c r="AM75" i="24" s="1"/>
  <c r="ANK77" i="24"/>
  <c r="AMS78" i="24"/>
  <c r="AII77" i="24"/>
  <c r="AF613" i="17" l="1" a="1"/>
  <c r="AF613" i="17" s="1"/>
  <c r="E73" i="24"/>
  <c r="AL73" i="24" s="1"/>
  <c r="B73" i="24" s="1"/>
  <c r="BG74" i="24"/>
  <c r="ANK74" i="24"/>
  <c r="AII75" i="24"/>
  <c r="AMS75" i="24"/>
  <c r="AMS76" i="24"/>
  <c r="AMS77" i="24"/>
  <c r="AII74" i="24"/>
  <c r="T73" i="24"/>
  <c r="AW75" i="24"/>
  <c r="AF614" i="17" l="1" a="1"/>
  <c r="AF614" i="17" s="1"/>
  <c r="V75" i="24"/>
  <c r="AF615" i="17" l="1" a="1"/>
  <c r="AF615" i="17" s="1"/>
  <c r="AS76" i="24"/>
  <c r="AF616" i="17" l="1" a="1"/>
  <c r="AF616" i="17" s="1"/>
  <c r="AF75" i="24"/>
  <c r="AF76" i="24"/>
  <c r="AH76" i="24"/>
  <c r="J76" i="24" s="1"/>
  <c r="AE76" i="24"/>
  <c r="AI76" i="24"/>
  <c r="BK77" i="24" s="1"/>
  <c r="AF617" i="17" l="1" a="1"/>
  <c r="AF617" i="17" s="1"/>
  <c r="E75" i="24"/>
  <c r="AL75" i="24" s="1"/>
  <c r="BG76" i="24"/>
  <c r="D76" i="24"/>
  <c r="AK76" i="24" s="1"/>
  <c r="E76" i="24"/>
  <c r="AL76" i="24" s="1"/>
  <c r="BG77" i="24"/>
  <c r="AF618" i="17" l="1" a="1"/>
  <c r="AF618" i="17" s="1"/>
  <c r="AKY76" i="24"/>
  <c r="AKV76" i="24"/>
  <c r="AKW76" i="24"/>
  <c r="AB77" i="24"/>
  <c r="AP78" i="24"/>
  <c r="AF619" i="17" l="1" a="1"/>
  <c r="AF619" i="17" s="1"/>
  <c r="X76" i="24"/>
  <c r="AC77" i="24"/>
  <c r="AQ79" i="24"/>
  <c r="AQ78" i="24"/>
  <c r="AF620" i="17" l="1" a="1"/>
  <c r="AF620" i="17" s="1"/>
  <c r="AN76" i="24"/>
  <c r="AM76" i="24" s="1"/>
  <c r="AMS79" i="24"/>
  <c r="ANK78" i="24"/>
  <c r="AII78" i="24"/>
  <c r="AF621" i="17" l="1" a="1"/>
  <c r="AF621" i="17" s="1"/>
  <c r="AW76" i="24"/>
  <c r="AF622" i="17" l="1" a="1"/>
  <c r="AF622" i="17" s="1"/>
  <c r="V76" i="24"/>
  <c r="AF623" i="17" l="1" a="1"/>
  <c r="AF623" i="17" s="1"/>
  <c r="AS77" i="24"/>
  <c r="AF624" i="17" l="1" a="1"/>
  <c r="AF624" i="17" s="1"/>
  <c r="AG77" i="24"/>
  <c r="I77" i="24" s="1"/>
  <c r="AE77" i="24"/>
  <c r="AI77" i="24"/>
  <c r="BK78" i="24" s="1"/>
  <c r="AF625" i="17" l="1" a="1"/>
  <c r="AF625" i="17" s="1"/>
  <c r="D77" i="24"/>
  <c r="AK77" i="24" s="1"/>
  <c r="AB78" i="24"/>
  <c r="AP79" i="24"/>
  <c r="X77" i="24"/>
  <c r="AF626" i="17" l="1" a="1"/>
  <c r="AF626" i="17" s="1"/>
  <c r="AKW77" i="24"/>
  <c r="AKV77" i="24"/>
  <c r="AKY77" i="24"/>
  <c r="AN77" i="24"/>
  <c r="AM77" i="24" s="1"/>
  <c r="ANK79" i="24"/>
  <c r="AMS80" i="24"/>
  <c r="AII79" i="24"/>
  <c r="AF627" i="17" l="1" a="1"/>
  <c r="AF627" i="17" s="1"/>
  <c r="AW77" i="24"/>
  <c r="AF628" i="17" l="1" a="1"/>
  <c r="AF628" i="17" s="1"/>
  <c r="V77" i="24"/>
  <c r="AF629" i="17" l="1" a="1"/>
  <c r="AF629" i="17" s="1"/>
  <c r="AS78" i="24"/>
  <c r="AF630" i="17" l="1" a="1"/>
  <c r="AF630" i="17" s="1"/>
  <c r="AI78" i="24"/>
  <c r="BK79" i="24" s="1"/>
  <c r="AH78" i="24"/>
  <c r="J78" i="24" s="1"/>
  <c r="AE78" i="24"/>
  <c r="AF631" i="17" l="1" a="1"/>
  <c r="AF631" i="17" s="1"/>
  <c r="D78" i="24"/>
  <c r="AK78" i="24" s="1"/>
  <c r="AB79" i="24"/>
  <c r="AP80" i="24"/>
  <c r="AF632" i="17" l="1" a="1"/>
  <c r="AF632" i="17" s="1"/>
  <c r="AKV78" i="24"/>
  <c r="AKY78" i="24"/>
  <c r="AKW78" i="24"/>
  <c r="X78" i="24"/>
  <c r="AC79" i="24"/>
  <c r="AQ81" i="24"/>
  <c r="AQ80" i="24"/>
  <c r="AF633" i="17" l="1" a="1"/>
  <c r="AF633" i="17" s="1"/>
  <c r="AN78" i="24"/>
  <c r="AM78" i="24" s="1"/>
  <c r="ANK80" i="24"/>
  <c r="AII80" i="24"/>
  <c r="AMS81" i="24"/>
  <c r="AF634" i="17" l="1" a="1"/>
  <c r="AF634" i="17" s="1"/>
  <c r="AW78" i="24"/>
  <c r="AF635" i="17" l="1" a="1"/>
  <c r="AF635" i="17" s="1"/>
  <c r="V78" i="24"/>
  <c r="AF636" i="17" l="1" a="1"/>
  <c r="AF636" i="17" s="1"/>
  <c r="AS79" i="24"/>
  <c r="AF637" i="17" l="1" a="1"/>
  <c r="AF637" i="17" s="1"/>
  <c r="AG79" i="24"/>
  <c r="I79" i="24" s="1"/>
  <c r="AE79" i="24"/>
  <c r="AI79" i="24"/>
  <c r="BK80" i="24" s="1"/>
  <c r="AF638" i="17" l="1" a="1"/>
  <c r="AF638" i="17" s="1"/>
  <c r="D79" i="24"/>
  <c r="AK79" i="24" s="1"/>
  <c r="AB80" i="24"/>
  <c r="AP81" i="24"/>
  <c r="X79" i="24"/>
  <c r="AF639" i="17" l="1" a="1"/>
  <c r="AF639" i="17" s="1"/>
  <c r="AKW79" i="24"/>
  <c r="AKY79" i="24"/>
  <c r="AKV79" i="24"/>
  <c r="AN79" i="24"/>
  <c r="AM79" i="24" s="1"/>
  <c r="ANK81" i="24"/>
  <c r="AMS82" i="24"/>
  <c r="AII81" i="24"/>
  <c r="AF640" i="17" l="1" a="1"/>
  <c r="AF640" i="17" s="1"/>
  <c r="AW79" i="24"/>
  <c r="AF641" i="17" l="1" a="1"/>
  <c r="AF641" i="17" s="1"/>
  <c r="V79" i="24"/>
  <c r="AF642" i="17" l="1" a="1"/>
  <c r="AF642" i="17" s="1"/>
  <c r="AS80" i="24"/>
  <c r="AF643" i="17" l="1" a="1"/>
  <c r="AF643" i="17" s="1"/>
  <c r="AI80" i="24"/>
  <c r="BK81" i="24" s="1"/>
  <c r="AH80" i="24"/>
  <c r="J80" i="24" s="1"/>
  <c r="AE80" i="24"/>
  <c r="AF644" i="17" l="1" a="1"/>
  <c r="AF644" i="17" s="1"/>
  <c r="D80" i="24"/>
  <c r="AK80" i="24" s="1"/>
  <c r="AB81" i="24"/>
  <c r="AP82" i="24"/>
  <c r="AF645" i="17" l="1" a="1"/>
  <c r="AF645" i="17" s="1"/>
  <c r="AKV80" i="24"/>
  <c r="AKW80" i="24"/>
  <c r="AKY80" i="24"/>
  <c r="AC81" i="24"/>
  <c r="X80" i="24"/>
  <c r="AQ83" i="24"/>
  <c r="AQ82" i="24"/>
  <c r="AF646" i="17" l="1" a="1"/>
  <c r="AF646" i="17" s="1"/>
  <c r="AN80" i="24"/>
  <c r="AM80" i="24" s="1"/>
  <c r="AMS83" i="24"/>
  <c r="ANK82" i="24"/>
  <c r="AII82" i="24"/>
  <c r="AF647" i="17" l="1" a="1"/>
  <c r="AF647" i="17" s="1"/>
  <c r="AW80" i="24"/>
  <c r="AF648" i="17" l="1" a="1"/>
  <c r="AF648" i="17" s="1"/>
  <c r="V80" i="24"/>
  <c r="AF649" i="17" l="1" a="1"/>
  <c r="AF649" i="17" s="1"/>
  <c r="AS81" i="24"/>
  <c r="AF650" i="17" l="1" a="1"/>
  <c r="AF650" i="17" s="1"/>
  <c r="AF81" i="24"/>
  <c r="AE81" i="24"/>
  <c r="AG81" i="24"/>
  <c r="I81" i="24" s="1"/>
  <c r="AI81" i="24"/>
  <c r="BK82" i="24" s="1"/>
  <c r="AF651" i="17" l="1" a="1"/>
  <c r="AF651" i="17" s="1"/>
  <c r="D81" i="24"/>
  <c r="AK81" i="24" s="1"/>
  <c r="E81" i="24"/>
  <c r="AL81" i="24" s="1"/>
  <c r="AB82" i="24"/>
  <c r="AP83" i="24"/>
  <c r="X81" i="24"/>
  <c r="BG82" i="24"/>
  <c r="AF652" i="17" l="1" a="1"/>
  <c r="AF652" i="17" s="1"/>
  <c r="AKY81" i="24"/>
  <c r="AKV81" i="24"/>
  <c r="AKW81" i="24"/>
  <c r="ANK83" i="24"/>
  <c r="AMS84" i="24"/>
  <c r="AII83" i="24"/>
  <c r="AN81" i="24"/>
  <c r="AM81" i="24" s="1"/>
  <c r="AF653" i="17" l="1" a="1"/>
  <c r="AF653" i="17" s="1"/>
  <c r="AW81" i="24"/>
  <c r="AF654" i="17" l="1" a="1"/>
  <c r="AF654" i="17" s="1"/>
  <c r="V81" i="24"/>
  <c r="AF655" i="17" l="1" a="1"/>
  <c r="AF655" i="17" s="1"/>
  <c r="AS82" i="24"/>
  <c r="AF656" i="17" l="1" a="1"/>
  <c r="AF656" i="17" s="1"/>
  <c r="AI82" i="24"/>
  <c r="BK83" i="24" s="1"/>
  <c r="AE82" i="24"/>
  <c r="AH82" i="24"/>
  <c r="J82" i="24" s="1"/>
  <c r="AF657" i="17" l="1" a="1"/>
  <c r="AF657" i="17" s="1"/>
  <c r="D82" i="24"/>
  <c r="AK82" i="24" s="1"/>
  <c r="AB83" i="24"/>
  <c r="AP84" i="24"/>
  <c r="AF658" i="17" l="1" a="1"/>
  <c r="AF658" i="17" s="1"/>
  <c r="AKW82" i="24"/>
  <c r="AKV82" i="24"/>
  <c r="AKY82" i="24"/>
  <c r="X82" i="24"/>
  <c r="AC83" i="24"/>
  <c r="AQ85" i="24"/>
  <c r="AQ84" i="24"/>
  <c r="AF659" i="17" l="1" a="1"/>
  <c r="AF659" i="17" s="1"/>
  <c r="AN82" i="24"/>
  <c r="AM82" i="24" s="1"/>
  <c r="ANK84" i="24"/>
  <c r="AMS85" i="24"/>
  <c r="AII84" i="24"/>
  <c r="AF660" i="17" l="1" a="1"/>
  <c r="AF660" i="17" s="1"/>
  <c r="AW82" i="24"/>
  <c r="AF661" i="17" l="1" a="1"/>
  <c r="AF661" i="17" s="1"/>
  <c r="V82" i="24"/>
  <c r="AF662" i="17" l="1" a="1"/>
  <c r="AF662" i="17" s="1"/>
  <c r="AS83" i="24"/>
  <c r="AF663" i="17" l="1" a="1"/>
  <c r="AF663" i="17" s="1"/>
  <c r="AF83" i="24"/>
  <c r="AG83" i="24"/>
  <c r="I83" i="24" s="1"/>
  <c r="AI83" i="24"/>
  <c r="BK84" i="24" s="1"/>
  <c r="AE83" i="24"/>
  <c r="AF664" i="17" l="1" a="1"/>
  <c r="AF664" i="17" s="1"/>
  <c r="D83" i="24"/>
  <c r="AK83" i="24" s="1"/>
  <c r="E83" i="24"/>
  <c r="AL83" i="24" s="1"/>
  <c r="X83" i="24"/>
  <c r="BG84" i="24"/>
  <c r="AF665" i="17" l="1" a="1"/>
  <c r="AF665" i="17" s="1"/>
  <c r="AKV83" i="24"/>
  <c r="AKY83" i="24"/>
  <c r="AKW83" i="24"/>
  <c r="AB84" i="24"/>
  <c r="AP85" i="24"/>
  <c r="AN83" i="24"/>
  <c r="AM83" i="24" s="1"/>
  <c r="ANK85" i="24"/>
  <c r="AMS86" i="24"/>
  <c r="AII85" i="24"/>
  <c r="AF666" i="17" l="1" a="1"/>
  <c r="AF666" i="17" s="1"/>
  <c r="AW83" i="24"/>
  <c r="AF667" i="17" l="1" a="1"/>
  <c r="AF667" i="17" s="1"/>
  <c r="V83" i="24"/>
  <c r="AF668" i="17" l="1" a="1"/>
  <c r="AF668" i="17" s="1"/>
  <c r="AS84" i="24"/>
  <c r="AF669" i="17" l="1" a="1"/>
  <c r="AF669" i="17" s="1"/>
  <c r="AH84" i="24"/>
  <c r="J84" i="24" s="1"/>
  <c r="AE84" i="24"/>
  <c r="AI84" i="24"/>
  <c r="BK85" i="24" s="1"/>
  <c r="AF670" i="17" l="1" a="1"/>
  <c r="AF670" i="17" s="1"/>
  <c r="D84" i="24"/>
  <c r="AK84" i="24" s="1"/>
  <c r="AB85" i="24"/>
  <c r="AP86" i="24"/>
  <c r="AF671" i="17" l="1" a="1"/>
  <c r="AF671" i="17" s="1"/>
  <c r="AKV84" i="24"/>
  <c r="AKY84" i="24"/>
  <c r="AKW84" i="24"/>
  <c r="X84" i="24"/>
  <c r="AC85" i="24"/>
  <c r="AQ87" i="24"/>
  <c r="AQ86" i="24"/>
  <c r="AF672" i="17" l="1" a="1"/>
  <c r="AF672" i="17" s="1"/>
  <c r="ANK86" i="24"/>
  <c r="AMS87" i="24"/>
  <c r="AII86" i="24"/>
  <c r="AN84" i="24"/>
  <c r="AM84" i="24" s="1"/>
  <c r="AF673" i="17" l="1" a="1"/>
  <c r="AF673" i="17" s="1"/>
  <c r="AW84" i="24"/>
  <c r="AF674" i="17" l="1" a="1"/>
  <c r="AF674" i="17" s="1"/>
  <c r="V84" i="24"/>
  <c r="AF675" i="17" l="1" a="1"/>
  <c r="AF675" i="17" s="1"/>
  <c r="AS85" i="24"/>
  <c r="AF676" i="17" l="1" a="1"/>
  <c r="AF676" i="17" s="1"/>
  <c r="AG85" i="24"/>
  <c r="I85" i="24" s="1"/>
  <c r="AI85" i="24"/>
  <c r="BK86" i="24" s="1"/>
  <c r="AE85" i="24"/>
  <c r="AF677" i="17" l="1" a="1"/>
  <c r="AF677" i="17" s="1"/>
  <c r="D85" i="24"/>
  <c r="AK85" i="24" s="1"/>
  <c r="AB86" i="24"/>
  <c r="AP87" i="24"/>
  <c r="X85" i="24"/>
  <c r="AF678" i="17" l="1" a="1"/>
  <c r="AF678" i="17" s="1"/>
  <c r="AKY85" i="24"/>
  <c r="AKV85" i="24"/>
  <c r="AKW85" i="24"/>
  <c r="ANK87" i="24"/>
  <c r="AMS88" i="24"/>
  <c r="AII87" i="24"/>
  <c r="AN85" i="24"/>
  <c r="AM85" i="24" s="1"/>
  <c r="AF679" i="17" l="1" a="1"/>
  <c r="AF679" i="17" s="1"/>
  <c r="AW85" i="24"/>
  <c r="AF680" i="17" l="1" a="1"/>
  <c r="AF680" i="17" s="1"/>
  <c r="V85" i="24"/>
  <c r="AF681" i="17" l="1" a="1"/>
  <c r="AF681" i="17" s="1"/>
  <c r="AS86" i="24"/>
  <c r="AF682" i="17" l="1" a="1"/>
  <c r="AF682" i="17" s="1"/>
  <c r="AI86" i="24"/>
  <c r="BK87" i="24" s="1"/>
  <c r="AH86" i="24"/>
  <c r="J86" i="24" s="1"/>
  <c r="AE86" i="24"/>
  <c r="AF683" i="17" l="1" a="1"/>
  <c r="AF683" i="17" s="1"/>
  <c r="D86" i="24"/>
  <c r="AK86" i="24" s="1"/>
  <c r="AB87" i="24"/>
  <c r="AP88" i="24"/>
  <c r="AF684" i="17" l="1" a="1"/>
  <c r="AF684" i="17" s="1"/>
  <c r="AKV86" i="24"/>
  <c r="AKW86" i="24"/>
  <c r="AKY86" i="24"/>
  <c r="X86" i="24"/>
  <c r="AC87" i="24"/>
  <c r="AQ89" i="24"/>
  <c r="AQ88" i="24"/>
  <c r="AF685" i="17" l="1" a="1"/>
  <c r="AF685" i="17" s="1"/>
  <c r="ANK88" i="24"/>
  <c r="AII88" i="24"/>
  <c r="AMS89" i="24"/>
  <c r="AN86" i="24"/>
  <c r="AM86" i="24" s="1"/>
  <c r="AF686" i="17" l="1" a="1"/>
  <c r="AF686" i="17" s="1"/>
  <c r="AW86" i="24"/>
  <c r="AF687" i="17" l="1" a="1"/>
  <c r="AF687" i="17" s="1"/>
  <c r="V86" i="24"/>
  <c r="AF688" i="17" l="1" a="1"/>
  <c r="AF688" i="17" s="1"/>
  <c r="AS87" i="24"/>
  <c r="AF689" i="17" l="1" a="1"/>
  <c r="AF689" i="17" s="1"/>
  <c r="AG87" i="24"/>
  <c r="I87" i="24" s="1"/>
  <c r="AE87" i="24"/>
  <c r="AI87" i="24"/>
  <c r="BK88" i="24" s="1"/>
  <c r="AF690" i="17" l="1" a="1"/>
  <c r="AF690" i="17" s="1"/>
  <c r="D87" i="24"/>
  <c r="AK87" i="24" s="1"/>
  <c r="AB88" i="24"/>
  <c r="AP89" i="24"/>
  <c r="X87" i="24"/>
  <c r="AF691" i="17" l="1" a="1"/>
  <c r="AF691" i="17" s="1"/>
  <c r="AKY87" i="24"/>
  <c r="AKW87" i="24"/>
  <c r="AKV87" i="24"/>
  <c r="ANK89" i="24"/>
  <c r="AII89" i="24"/>
  <c r="AMS90" i="24"/>
  <c r="AN87" i="24"/>
  <c r="AM87" i="24" s="1"/>
  <c r="AF692" i="17" l="1" a="1"/>
  <c r="AF692" i="17" s="1"/>
  <c r="AW87" i="24"/>
  <c r="AF693" i="17" l="1" a="1"/>
  <c r="AF693" i="17" s="1"/>
  <c r="V87" i="24"/>
  <c r="AF694" i="17" l="1" a="1"/>
  <c r="AF694" i="17" s="1"/>
  <c r="AS88" i="24"/>
  <c r="AF695" i="17" l="1" a="1"/>
  <c r="AF695" i="17" s="1"/>
  <c r="AH88" i="24"/>
  <c r="J88" i="24" s="1"/>
  <c r="AE88" i="24"/>
  <c r="AI88" i="24"/>
  <c r="BK89" i="24" s="1"/>
  <c r="AF696" i="17" l="1" a="1"/>
  <c r="AF696" i="17" s="1"/>
  <c r="D88" i="24"/>
  <c r="AK88" i="24" s="1"/>
  <c r="AB89" i="24"/>
  <c r="AP90" i="24"/>
  <c r="AF697" i="17" l="1" a="1"/>
  <c r="AF697" i="17" s="1"/>
  <c r="AKV88" i="24"/>
  <c r="AKW88" i="24"/>
  <c r="AKY88" i="24"/>
  <c r="X88" i="24"/>
  <c r="AC89" i="24"/>
  <c r="AQ91" i="24"/>
  <c r="AQ90" i="24"/>
  <c r="AF698" i="17" l="1" a="1"/>
  <c r="AF698" i="17" s="1"/>
  <c r="AN88" i="24"/>
  <c r="AM88" i="24" s="1"/>
  <c r="ANK90" i="24"/>
  <c r="AII90" i="24"/>
  <c r="AMS91" i="24"/>
  <c r="AF699" i="17" l="1" a="1"/>
  <c r="AF699" i="17" s="1"/>
  <c r="AW88" i="24"/>
  <c r="AF700" i="17" l="1" a="1"/>
  <c r="AF700" i="17" s="1"/>
  <c r="V88" i="24"/>
  <c r="AF701" i="17" l="1" a="1"/>
  <c r="AF701" i="17" s="1"/>
  <c r="AS89" i="24"/>
  <c r="AF702" i="17" l="1" a="1"/>
  <c r="AF702" i="17" s="1"/>
  <c r="AE89" i="24"/>
  <c r="AI89" i="24"/>
  <c r="BK90" i="24" s="1"/>
  <c r="AG89" i="24"/>
  <c r="I89" i="24" s="1"/>
  <c r="AF703" i="17" l="1" a="1"/>
  <c r="AF703" i="17" s="1"/>
  <c r="D89" i="24"/>
  <c r="AK89" i="24" s="1"/>
  <c r="AB90" i="24"/>
  <c r="AP91" i="24"/>
  <c r="X89" i="24"/>
  <c r="AF704" i="17" l="1" a="1"/>
  <c r="AF704" i="17" s="1"/>
  <c r="AKW89" i="24"/>
  <c r="AKV89" i="24"/>
  <c r="AKY89" i="24"/>
  <c r="AN89" i="24"/>
  <c r="AM89" i="24" s="1"/>
  <c r="ANK91" i="24"/>
  <c r="AII91" i="24"/>
  <c r="AMS92" i="24"/>
  <c r="AF705" i="17" l="1" a="1"/>
  <c r="AF705" i="17" s="1"/>
  <c r="AW89" i="24"/>
  <c r="AF706" i="17" l="1" a="1"/>
  <c r="AF706" i="17" s="1"/>
  <c r="V89" i="24"/>
  <c r="AF707" i="17" l="1" a="1"/>
  <c r="AF707" i="17" s="1"/>
  <c r="AS90" i="24"/>
  <c r="AF708" i="17" l="1" a="1"/>
  <c r="AF708" i="17" s="1"/>
  <c r="AH90" i="24"/>
  <c r="J90" i="24" s="1"/>
  <c r="AI90" i="24"/>
  <c r="BK91" i="24" s="1"/>
  <c r="AE90" i="24"/>
  <c r="AF709" i="17" l="1" a="1"/>
  <c r="AF709" i="17" s="1"/>
  <c r="D90" i="24"/>
  <c r="AK90" i="24" s="1"/>
  <c r="AB91" i="24"/>
  <c r="AP92" i="24"/>
  <c r="AF710" i="17" l="1" a="1"/>
  <c r="AF710" i="17" s="1"/>
  <c r="AKY90" i="24"/>
  <c r="AKV90" i="24"/>
  <c r="AKW90" i="24"/>
  <c r="AC91" i="24"/>
  <c r="X90" i="24"/>
  <c r="AQ93" i="24"/>
  <c r="AQ92" i="24"/>
  <c r="AF711" i="17" l="1" a="1"/>
  <c r="AF711" i="17" s="1"/>
  <c r="ANK92" i="24"/>
  <c r="AMS93" i="24"/>
  <c r="AII92" i="24"/>
  <c r="AN90" i="24"/>
  <c r="AM90" i="24" s="1"/>
  <c r="AF712" i="17" l="1" a="1"/>
  <c r="AF712" i="17" s="1"/>
  <c r="AW90" i="24"/>
  <c r="AF713" i="17" l="1" a="1"/>
  <c r="AF713" i="17" s="1"/>
  <c r="V90" i="24"/>
  <c r="AF714" i="17" l="1" a="1"/>
  <c r="AF714" i="17" s="1"/>
  <c r="AS91" i="24"/>
  <c r="AF715" i="17" l="1" a="1"/>
  <c r="AF715" i="17" s="1"/>
  <c r="AG91" i="24"/>
  <c r="I91" i="24" s="1"/>
  <c r="AE91" i="24"/>
  <c r="AI91" i="24"/>
  <c r="BK92" i="24" s="1"/>
  <c r="AF716" i="17" l="1" a="1"/>
  <c r="AF716" i="17" s="1"/>
  <c r="D91" i="24"/>
  <c r="AK91" i="24" s="1"/>
  <c r="AB92" i="24"/>
  <c r="AP93" i="24"/>
  <c r="X91" i="24"/>
  <c r="AF717" i="17" l="1" a="1"/>
  <c r="AF717" i="17" s="1"/>
  <c r="AKV91" i="24"/>
  <c r="AKW91" i="24"/>
  <c r="AKY91" i="24"/>
  <c r="AN91" i="24"/>
  <c r="AM91" i="24" s="1"/>
  <c r="ANK93" i="24"/>
  <c r="AII93" i="24"/>
  <c r="AMS94" i="24"/>
  <c r="AF718" i="17" l="1" a="1"/>
  <c r="AF718" i="17" s="1"/>
  <c r="AW91" i="24"/>
  <c r="AF719" i="17" l="1" a="1"/>
  <c r="AF719" i="17" s="1"/>
  <c r="V91" i="24"/>
  <c r="AF720" i="17" l="1" a="1"/>
  <c r="AF720" i="17" s="1"/>
  <c r="AS92" i="24"/>
  <c r="AF721" i="17" l="1" a="1"/>
  <c r="AF721" i="17" s="1"/>
  <c r="AI92" i="24"/>
  <c r="BK93" i="24" s="1"/>
  <c r="AH92" i="24"/>
  <c r="J92" i="24" s="1"/>
  <c r="AE92" i="24"/>
  <c r="AF722" i="17" l="1" a="1"/>
  <c r="AF722" i="17" s="1"/>
  <c r="D92" i="24"/>
  <c r="AK92" i="24" s="1"/>
  <c r="AB93" i="24"/>
  <c r="AP94" i="24"/>
  <c r="AF723" i="17" l="1" a="1"/>
  <c r="AF723" i="17" s="1"/>
  <c r="AKY92" i="24"/>
  <c r="AKW92" i="24"/>
  <c r="AKV92" i="24"/>
  <c r="AC93" i="24"/>
  <c r="X92" i="24"/>
  <c r="AQ95" i="24"/>
  <c r="AQ94" i="24"/>
  <c r="AF724" i="17" l="1" a="1"/>
  <c r="AF724" i="17" s="1"/>
  <c r="ANK94" i="24"/>
  <c r="AMS95" i="24"/>
  <c r="AII94" i="24"/>
  <c r="AN92" i="24"/>
  <c r="AM92" i="24" s="1"/>
  <c r="AF725" i="17" l="1" a="1"/>
  <c r="AF725" i="17" s="1"/>
  <c r="AW92" i="24"/>
  <c r="AF726" i="17" l="1" a="1"/>
  <c r="AF726" i="17" s="1"/>
  <c r="V92" i="24"/>
  <c r="AF727" i="17" l="1" a="1"/>
  <c r="AF727" i="17" s="1"/>
  <c r="AS93" i="24"/>
  <c r="AF728" i="17" l="1" a="1"/>
  <c r="AF728" i="17" s="1"/>
  <c r="AG93" i="24"/>
  <c r="I93" i="24" s="1"/>
  <c r="AI93" i="24"/>
  <c r="BK94" i="24" s="1"/>
  <c r="AE93" i="24"/>
  <c r="AF729" i="17" l="1" a="1"/>
  <c r="AF729" i="17" s="1"/>
  <c r="D93" i="24"/>
  <c r="AK93" i="24" s="1"/>
  <c r="AB94" i="24"/>
  <c r="AP95" i="24"/>
  <c r="X93" i="24"/>
  <c r="AF730" i="17" l="1" a="1"/>
  <c r="AF730" i="17" s="1"/>
  <c r="AKW93" i="24"/>
  <c r="AKY93" i="24"/>
  <c r="AKV93" i="24"/>
  <c r="AN93" i="24"/>
  <c r="AM93" i="24" s="1"/>
  <c r="ANK95" i="24"/>
  <c r="AII95" i="24"/>
  <c r="AMS96" i="24"/>
  <c r="AF731" i="17" l="1" a="1"/>
  <c r="AF731" i="17" s="1"/>
  <c r="AW93" i="24"/>
  <c r="AF732" i="17" l="1" a="1"/>
  <c r="AF732" i="17" s="1"/>
  <c r="V93" i="24"/>
  <c r="AF733" i="17" l="1" a="1"/>
  <c r="AF733" i="17" s="1"/>
  <c r="AS94" i="24"/>
  <c r="AF734" i="17" l="1" a="1"/>
  <c r="AF734" i="17" s="1"/>
  <c r="AH94" i="24"/>
  <c r="J94" i="24" s="1"/>
  <c r="AE94" i="24"/>
  <c r="AI94" i="24"/>
  <c r="BK95" i="24" s="1"/>
  <c r="AF735" i="17" l="1" a="1"/>
  <c r="AF735" i="17" s="1"/>
  <c r="D94" i="24"/>
  <c r="AK94" i="24" s="1"/>
  <c r="AB95" i="24"/>
  <c r="AP96" i="24"/>
  <c r="AF736" i="17" l="1" a="1"/>
  <c r="AF736" i="17" s="1"/>
  <c r="AKY94" i="24"/>
  <c r="AKW94" i="24"/>
  <c r="AKV94" i="24"/>
  <c r="AC95" i="24"/>
  <c r="X94" i="24"/>
  <c r="AQ97" i="24"/>
  <c r="AQ96" i="24"/>
  <c r="AF737" i="17" l="1" a="1"/>
  <c r="AF737" i="17" s="1"/>
  <c r="ANK96" i="24"/>
  <c r="AMS97" i="24"/>
  <c r="AII96" i="24"/>
  <c r="AN94" i="24"/>
  <c r="AM94" i="24" s="1"/>
  <c r="AF738" i="17" l="1" a="1"/>
  <c r="AF738" i="17" s="1"/>
  <c r="AW94" i="24"/>
  <c r="AF739" i="17" l="1" a="1"/>
  <c r="AF739" i="17" s="1"/>
  <c r="V94" i="24"/>
  <c r="AF740" i="17" l="1" a="1"/>
  <c r="AF740" i="17" s="1"/>
  <c r="AS95" i="24"/>
  <c r="AF741" i="17" l="1" a="1"/>
  <c r="AF741" i="17" s="1"/>
  <c r="AE95" i="24"/>
  <c r="AG95" i="24"/>
  <c r="I95" i="24" s="1"/>
  <c r="AI95" i="24"/>
  <c r="BK96" i="24" s="1"/>
  <c r="AF742" i="17" l="1" a="1"/>
  <c r="AF742" i="17" s="1"/>
  <c r="D95" i="24"/>
  <c r="AK95" i="24" s="1"/>
  <c r="AB96" i="24"/>
  <c r="AP97" i="24"/>
  <c r="X95" i="24"/>
  <c r="AF743" i="17" l="1" a="1"/>
  <c r="AF743" i="17" s="1"/>
  <c r="AKW95" i="24"/>
  <c r="AKV95" i="24"/>
  <c r="AKY95" i="24"/>
  <c r="AN95" i="24"/>
  <c r="AM95" i="24" s="1"/>
  <c r="ANK97" i="24"/>
  <c r="AII97" i="24"/>
  <c r="AMS98" i="24"/>
  <c r="AF744" i="17" l="1" a="1"/>
  <c r="AF744" i="17" s="1"/>
  <c r="AW95" i="24"/>
  <c r="AF745" i="17" l="1" a="1"/>
  <c r="AF745" i="17" s="1"/>
  <c r="V95" i="24"/>
  <c r="AF746" i="17" l="1" a="1"/>
  <c r="AF746" i="17" s="1"/>
  <c r="AS96" i="24"/>
  <c r="AF747" i="17" l="1" a="1"/>
  <c r="AF747" i="17" s="1"/>
  <c r="AE96" i="24"/>
  <c r="AH96" i="24"/>
  <c r="J96" i="24" s="1"/>
  <c r="AI96" i="24"/>
  <c r="BK97" i="24" s="1"/>
  <c r="AF748" i="17" l="1" a="1"/>
  <c r="AF748" i="17" s="1"/>
  <c r="D96" i="24"/>
  <c r="AK96" i="24" s="1"/>
  <c r="AB97" i="24"/>
  <c r="AP98" i="24"/>
  <c r="AF749" i="17" l="1" a="1"/>
  <c r="AF749" i="17" s="1"/>
  <c r="AKY96" i="24"/>
  <c r="AKW96" i="24"/>
  <c r="AKV96" i="24"/>
  <c r="X96" i="24"/>
  <c r="AC97" i="24"/>
  <c r="AQ99" i="24"/>
  <c r="AQ98" i="24"/>
  <c r="AF750" i="17" l="1" a="1"/>
  <c r="AF750" i="17" s="1"/>
  <c r="ANK98" i="24"/>
  <c r="AII98" i="24"/>
  <c r="AMS99" i="24"/>
  <c r="AN96" i="24"/>
  <c r="AM96" i="24" s="1"/>
  <c r="AF751" i="17" l="1" a="1"/>
  <c r="AF751" i="17" s="1"/>
  <c r="AW96" i="24"/>
  <c r="AF752" i="17" l="1" a="1"/>
  <c r="AF752" i="17" s="1"/>
  <c r="V96" i="24"/>
  <c r="AF753" i="17" l="1" a="1"/>
  <c r="AF753" i="17" s="1"/>
  <c r="AS97" i="24"/>
  <c r="AF754" i="17" l="1" a="1"/>
  <c r="AF754" i="17" s="1"/>
  <c r="AG97" i="24"/>
  <c r="I97" i="24" s="1"/>
  <c r="AE97" i="24"/>
  <c r="AI97" i="24"/>
  <c r="BK98" i="24" s="1"/>
  <c r="AF755" i="17" l="1" a="1"/>
  <c r="AF755" i="17" s="1"/>
  <c r="D97" i="24"/>
  <c r="AK97" i="24" s="1"/>
  <c r="AB98" i="24"/>
  <c r="AP99" i="24"/>
  <c r="X97" i="24"/>
  <c r="AF756" i="17" l="1" a="1"/>
  <c r="AF756" i="17" s="1"/>
  <c r="AKW97" i="24"/>
  <c r="AKY97" i="24"/>
  <c r="AKV97" i="24"/>
  <c r="AN97" i="24"/>
  <c r="AM97" i="24" s="1"/>
  <c r="ANK99" i="24"/>
  <c r="AMS100" i="24"/>
  <c r="AII99" i="24"/>
  <c r="AF757" i="17" l="1" a="1"/>
  <c r="AF757" i="17" s="1"/>
  <c r="AW97" i="24"/>
  <c r="AF758" i="17" l="1" a="1"/>
  <c r="AF758" i="17" s="1"/>
  <c r="V97" i="24"/>
  <c r="AF759" i="17" l="1" a="1"/>
  <c r="AF759" i="17" s="1"/>
  <c r="AS98" i="24"/>
  <c r="AF760" i="17" l="1" a="1"/>
  <c r="AF760" i="17" s="1"/>
  <c r="AH98" i="24"/>
  <c r="J98" i="24" s="1"/>
  <c r="AI98" i="24"/>
  <c r="BK99" i="24" s="1"/>
  <c r="AE98" i="24"/>
  <c r="AF761" i="17" l="1" a="1"/>
  <c r="AF761" i="17" s="1"/>
  <c r="D98" i="24"/>
  <c r="AK98" i="24" s="1"/>
  <c r="AB99" i="24"/>
  <c r="AP100" i="24"/>
  <c r="AF762" i="17" l="1" a="1"/>
  <c r="AF762" i="17" s="1"/>
  <c r="AKY98" i="24"/>
  <c r="AKW98" i="24"/>
  <c r="AKV98" i="24"/>
  <c r="AC99" i="24"/>
  <c r="X98" i="24"/>
  <c r="AQ101" i="24"/>
  <c r="AQ100" i="24"/>
  <c r="AF763" i="17" l="1" a="1"/>
  <c r="AF763" i="17" s="1"/>
  <c r="AN98" i="24"/>
  <c r="AM98" i="24" s="1"/>
  <c r="ANK100" i="24"/>
  <c r="AMS101" i="24"/>
  <c r="AII100" i="24"/>
  <c r="AF764" i="17" l="1" a="1"/>
  <c r="AF764" i="17" s="1"/>
  <c r="AW98" i="24"/>
  <c r="AF765" i="17" l="1" a="1"/>
  <c r="AF765" i="17" s="1"/>
  <c r="V98" i="24"/>
  <c r="AF766" i="17" l="1" a="1"/>
  <c r="AF766" i="17" s="1"/>
  <c r="AS99" i="24"/>
  <c r="AF767" i="17" l="1" a="1"/>
  <c r="AF767" i="17" s="1"/>
  <c r="AI99" i="24"/>
  <c r="BK100" i="24" s="1"/>
  <c r="AG99" i="24"/>
  <c r="I99" i="24" s="1"/>
  <c r="AE99" i="24"/>
  <c r="AF768" i="17" l="1" a="1"/>
  <c r="AF768" i="17" s="1"/>
  <c r="D99" i="24"/>
  <c r="AK99" i="24" s="1"/>
  <c r="AB100" i="24"/>
  <c r="AP101" i="24"/>
  <c r="X99" i="24"/>
  <c r="AF769" i="17" l="1" a="1"/>
  <c r="AF769" i="17" s="1"/>
  <c r="AKW99" i="24"/>
  <c r="AKV99" i="24"/>
  <c r="AKY99" i="24"/>
  <c r="AN99" i="24"/>
  <c r="AM99" i="24" s="1"/>
  <c r="ANK101" i="24"/>
  <c r="AMS102" i="24"/>
  <c r="AII101" i="24"/>
  <c r="AF770" i="17" l="1" a="1"/>
  <c r="AF770" i="17" s="1"/>
  <c r="AW99" i="24"/>
  <c r="AF771" i="17" l="1" a="1"/>
  <c r="AF771" i="17" s="1"/>
  <c r="V99" i="24"/>
  <c r="AF772" i="17" l="1" a="1"/>
  <c r="AF772" i="17" s="1"/>
  <c r="AS100" i="24"/>
  <c r="AF773" i="17" l="1" a="1"/>
  <c r="AF773" i="17" s="1"/>
  <c r="AI100" i="24"/>
  <c r="BK101" i="24" s="1"/>
  <c r="AH100" i="24"/>
  <c r="J100" i="24" s="1"/>
  <c r="AE100" i="24"/>
  <c r="AF774" i="17" l="1" a="1"/>
  <c r="AF774" i="17" s="1"/>
  <c r="D100" i="24"/>
  <c r="AK100" i="24" s="1"/>
  <c r="AB101" i="24"/>
  <c r="AP102" i="24"/>
  <c r="AF775" i="17" l="1" a="1"/>
  <c r="AF775" i="17" s="1"/>
  <c r="AKY100" i="24"/>
  <c r="AKW100" i="24"/>
  <c r="AKV100" i="24"/>
  <c r="X100" i="24"/>
  <c r="AC101" i="24"/>
  <c r="AQ103" i="24"/>
  <c r="AQ102" i="24"/>
  <c r="AF776" i="17" l="1" a="1"/>
  <c r="AF776" i="17" s="1"/>
  <c r="ANK102" i="24"/>
  <c r="AMS103" i="24"/>
  <c r="AII102" i="24"/>
  <c r="AN100" i="24"/>
  <c r="AM100" i="24" s="1"/>
  <c r="AF777" i="17" l="1" a="1"/>
  <c r="AF777" i="17" s="1"/>
  <c r="AW100" i="24"/>
  <c r="AF778" i="17" l="1" a="1"/>
  <c r="AF778" i="17" s="1"/>
  <c r="V100" i="24"/>
  <c r="AF779" i="17" l="1" a="1"/>
  <c r="AF779" i="17" s="1"/>
  <c r="AS101" i="24"/>
  <c r="AF780" i="17" l="1" a="1"/>
  <c r="AF780" i="17" s="1"/>
  <c r="AF101" i="24"/>
  <c r="AE101" i="24"/>
  <c r="AG101" i="24"/>
  <c r="I101" i="24" s="1"/>
  <c r="AI101" i="24"/>
  <c r="BK102" i="24" s="1"/>
  <c r="AF781" i="17" l="1" a="1"/>
  <c r="AF781" i="17" s="1"/>
  <c r="D101" i="24"/>
  <c r="AK101" i="24" s="1"/>
  <c r="E101" i="24"/>
  <c r="AL101" i="24" s="1"/>
  <c r="X101" i="24"/>
  <c r="BG102" i="24"/>
  <c r="AF782" i="17" l="1" a="1"/>
  <c r="AF782" i="17" s="1"/>
  <c r="AKY101" i="24"/>
  <c r="AKV101" i="24"/>
  <c r="AKW101" i="24"/>
  <c r="AB102" i="24"/>
  <c r="AP103" i="24"/>
  <c r="ANK103" i="24"/>
  <c r="AMS104" i="24"/>
  <c r="AII103" i="24"/>
  <c r="AN101" i="24"/>
  <c r="AM101" i="24" s="1"/>
  <c r="AF783" i="17" l="1" a="1"/>
  <c r="AF783" i="17" s="1"/>
  <c r="AW101" i="24"/>
  <c r="AF784" i="17" l="1" a="1"/>
  <c r="AF784" i="17" s="1"/>
  <c r="V101" i="24"/>
  <c r="AF785" i="17" l="1" a="1"/>
  <c r="AF785" i="17" s="1"/>
  <c r="AS102" i="24"/>
  <c r="AF786" i="17" l="1" a="1"/>
  <c r="AF786" i="17" s="1"/>
  <c r="AI102" i="24"/>
  <c r="BK103" i="24" s="1"/>
  <c r="AH102" i="24"/>
  <c r="J102" i="24" s="1"/>
  <c r="AE102" i="24"/>
  <c r="AF787" i="17" l="1" a="1"/>
  <c r="AF787" i="17" s="1"/>
  <c r="D102" i="24"/>
  <c r="AK102" i="24" s="1"/>
  <c r="AB103" i="24"/>
  <c r="AP104" i="24"/>
  <c r="AF788" i="17" l="1" a="1"/>
  <c r="AF788" i="17" s="1"/>
  <c r="AKW102" i="24"/>
  <c r="AKY102" i="24"/>
  <c r="AKV102" i="24"/>
  <c r="AC103" i="24"/>
  <c r="X102" i="24"/>
  <c r="AQ105" i="24"/>
  <c r="AQ104" i="24"/>
  <c r="AF789" i="17" l="1" a="1"/>
  <c r="AF789" i="17" s="1"/>
  <c r="ANK104" i="24"/>
  <c r="AII104" i="24"/>
  <c r="AMS105" i="24"/>
  <c r="AN102" i="24"/>
  <c r="AM102" i="24" s="1"/>
  <c r="AF790" i="17" l="1" a="1"/>
  <c r="AF790" i="17" s="1"/>
  <c r="AW102" i="24"/>
  <c r="AF791" i="17" l="1" a="1"/>
  <c r="AF791" i="17" s="1"/>
  <c r="V102" i="24"/>
  <c r="AF792" i="17" l="1" a="1"/>
  <c r="AF792" i="17" s="1"/>
  <c r="AS103" i="24"/>
  <c r="AF793" i="17" l="1" a="1"/>
  <c r="AF793" i="17" s="1"/>
  <c r="AE103" i="24"/>
  <c r="AG103" i="24"/>
  <c r="I103" i="24" s="1"/>
  <c r="AI103" i="24"/>
  <c r="BK104" i="24" s="1"/>
  <c r="AF794" i="17" l="1" a="1"/>
  <c r="AF794" i="17" s="1"/>
  <c r="D103" i="24"/>
  <c r="AK103" i="24" s="1"/>
  <c r="AB104" i="24"/>
  <c r="AP105" i="24"/>
  <c r="X103" i="24"/>
  <c r="AF795" i="17" l="1" a="1"/>
  <c r="AF795" i="17" s="1"/>
  <c r="AKV103" i="24"/>
  <c r="AKY103" i="24"/>
  <c r="AKW103" i="24"/>
  <c r="AN103" i="24"/>
  <c r="AM103" i="24" s="1"/>
  <c r="ANK105" i="24"/>
  <c r="AII105" i="24"/>
  <c r="AMS106" i="24"/>
  <c r="AF796" i="17" l="1" a="1"/>
  <c r="AF796" i="17" s="1"/>
  <c r="AW103" i="24"/>
  <c r="AF797" i="17" l="1" a="1"/>
  <c r="AF797" i="17" s="1"/>
  <c r="V103" i="24"/>
  <c r="AF798" i="17" l="1" a="1"/>
  <c r="AF798" i="17" s="1"/>
  <c r="AS104" i="24"/>
  <c r="AF799" i="17" l="1" a="1"/>
  <c r="AF799" i="17" s="1"/>
  <c r="AE104" i="24"/>
  <c r="AH104" i="24"/>
  <c r="J104" i="24" s="1"/>
  <c r="AI104" i="24"/>
  <c r="BK105" i="24" s="1"/>
  <c r="AF800" i="17" l="1" a="1"/>
  <c r="AF800" i="17" s="1"/>
  <c r="D104" i="24"/>
  <c r="AK104" i="24" s="1"/>
  <c r="AB105" i="24"/>
  <c r="AP106" i="24"/>
  <c r="AF801" i="17" l="1" a="1"/>
  <c r="AF801" i="17" s="1"/>
  <c r="AKW104" i="24"/>
  <c r="AKV104" i="24"/>
  <c r="AKY104" i="24"/>
  <c r="AC105" i="24"/>
  <c r="X104" i="24"/>
  <c r="AQ107" i="24"/>
  <c r="AQ106" i="24"/>
  <c r="AF802" i="17" l="1" a="1"/>
  <c r="AF802" i="17" s="1"/>
  <c r="AN104" i="24"/>
  <c r="AM104" i="24" s="1"/>
  <c r="ANK106" i="24"/>
  <c r="AMS107" i="24"/>
  <c r="AII106" i="24"/>
  <c r="AF803" i="17" l="1" a="1"/>
  <c r="AF803" i="17" s="1"/>
  <c r="AW104" i="24"/>
  <c r="AF804" i="17" l="1" a="1"/>
  <c r="AF804" i="17" s="1"/>
  <c r="V104" i="24"/>
  <c r="AF805" i="17" l="1" a="1"/>
  <c r="AF805" i="17" s="1"/>
  <c r="AS105" i="24"/>
  <c r="AF806" i="17" l="1" a="1"/>
  <c r="AF806" i="17" s="1"/>
  <c r="AG105" i="24"/>
  <c r="I105" i="24" s="1"/>
  <c r="AI105" i="24"/>
  <c r="BK106" i="24" s="1"/>
  <c r="AE105" i="24"/>
  <c r="AF807" i="17" l="1" a="1"/>
  <c r="AF807" i="17" s="1"/>
  <c r="D105" i="24"/>
  <c r="AK105" i="24" s="1"/>
  <c r="AB106" i="24"/>
  <c r="AP107" i="24"/>
  <c r="X105" i="24"/>
  <c r="AF808" i="17" l="1" a="1"/>
  <c r="AF808" i="17" s="1"/>
  <c r="AKY105" i="24"/>
  <c r="AKW105" i="24"/>
  <c r="AKV105" i="24"/>
  <c r="AN105" i="24"/>
  <c r="AM105" i="24" s="1"/>
  <c r="ANK107" i="24"/>
  <c r="AII107" i="24"/>
  <c r="AMS108" i="24"/>
  <c r="AF809" i="17" l="1" a="1"/>
  <c r="AF809" i="17" s="1"/>
  <c r="AW105" i="24"/>
  <c r="AF810" i="17" l="1" a="1"/>
  <c r="AF810" i="17" s="1"/>
  <c r="V105" i="24"/>
  <c r="AF811" i="17" l="1" a="1"/>
  <c r="AF811" i="17" s="1"/>
  <c r="AS106" i="24"/>
  <c r="AF812" i="17" l="1" a="1"/>
  <c r="AF812" i="17" s="1"/>
  <c r="AF106" i="24"/>
  <c r="AH106" i="24"/>
  <c r="J106" i="24" s="1"/>
  <c r="AE106" i="24"/>
  <c r="AI106" i="24"/>
  <c r="BK107" i="24" s="1"/>
  <c r="AF813" i="17" l="1" a="1"/>
  <c r="AF813" i="17" s="1"/>
  <c r="D106" i="24"/>
  <c r="AK106" i="24" s="1"/>
  <c r="E106" i="24"/>
  <c r="AL106" i="24" s="1"/>
  <c r="BG107" i="24"/>
  <c r="AF814" i="17" l="1" a="1"/>
  <c r="AF814" i="17" s="1"/>
  <c r="AKW106" i="24"/>
  <c r="AKV106" i="24"/>
  <c r="AKY106" i="24"/>
  <c r="AB107" i="24"/>
  <c r="AP108" i="24"/>
  <c r="AF815" i="17" l="1" a="1"/>
  <c r="AF815" i="17" s="1"/>
  <c r="AC107" i="24"/>
  <c r="X106" i="24"/>
  <c r="AQ109" i="24"/>
  <c r="AQ108" i="24"/>
  <c r="AF816" i="17" l="1" a="1"/>
  <c r="AF816" i="17" s="1"/>
  <c r="AN106" i="24"/>
  <c r="AM106" i="24" s="1"/>
  <c r="ANK108" i="24"/>
  <c r="AII108" i="24"/>
  <c r="AMS109" i="24"/>
  <c r="AF817" i="17" l="1" a="1"/>
  <c r="AF817" i="17" s="1"/>
  <c r="AW106" i="24"/>
  <c r="AF818" i="17" l="1" a="1"/>
  <c r="AF818" i="17" s="1"/>
  <c r="V106" i="24"/>
  <c r="AF819" i="17" l="1" a="1"/>
  <c r="AF819" i="17" s="1"/>
  <c r="AS107" i="24"/>
  <c r="AF820" i="17" l="1" a="1"/>
  <c r="AF820" i="17" s="1"/>
  <c r="AE107" i="24"/>
  <c r="AG107" i="24"/>
  <c r="I107" i="24" s="1"/>
  <c r="AI107" i="24"/>
  <c r="BK108" i="24" s="1"/>
  <c r="AF821" i="17" l="1" a="1"/>
  <c r="AF821" i="17" s="1"/>
  <c r="D107" i="24"/>
  <c r="AK107" i="24" s="1"/>
  <c r="AB108" i="24"/>
  <c r="AP109" i="24"/>
  <c r="X107" i="24"/>
  <c r="AF822" i="17" l="1" a="1"/>
  <c r="AF822" i="17" s="1"/>
  <c r="AKW107" i="24"/>
  <c r="AKV107" i="24"/>
  <c r="AKY107" i="24"/>
  <c r="AN107" i="24"/>
  <c r="AM107" i="24" s="1"/>
  <c r="ANK109" i="24"/>
  <c r="AII109" i="24"/>
  <c r="AF823" i="17" l="1" a="1"/>
  <c r="AF823" i="17" s="1"/>
  <c r="AW107" i="24"/>
  <c r="AF824" i="17" l="1" a="1"/>
  <c r="AF824" i="17" s="1"/>
  <c r="V107" i="24"/>
  <c r="AF825" i="17" l="1" a="1"/>
  <c r="AF825" i="17" s="1"/>
  <c r="AS108" i="24"/>
  <c r="AF826" i="17" l="1" a="1"/>
  <c r="AF826" i="17" s="1"/>
  <c r="AI108" i="24"/>
  <c r="BK109" i="24" s="1"/>
  <c r="AE108" i="24"/>
  <c r="AH108" i="24"/>
  <c r="J108" i="24" s="1"/>
  <c r="AF827" i="17" l="1" a="1"/>
  <c r="AF827" i="17" s="1"/>
  <c r="D108" i="24"/>
  <c r="AK108" i="24" s="1"/>
  <c r="AB109" i="24"/>
  <c r="AP110" i="24"/>
  <c r="AF828" i="17" l="1" a="1"/>
  <c r="AF828" i="17" s="1"/>
  <c r="AKV108" i="24"/>
  <c r="AKW108" i="24"/>
  <c r="AKY108" i="24"/>
  <c r="X108" i="24"/>
  <c r="AQ112" i="24"/>
  <c r="AC109" i="24"/>
  <c r="AQ111" i="24"/>
  <c r="AQ110" i="24"/>
  <c r="AF829" i="17" l="1" a="1"/>
  <c r="AF829" i="17" s="1"/>
  <c r="AN108" i="24"/>
  <c r="AM108" i="24" s="1"/>
  <c r="AF830" i="17" l="1" a="1"/>
  <c r="AF830" i="17" s="1"/>
  <c r="AW108" i="24"/>
  <c r="AF831" i="17" l="1" a="1"/>
  <c r="AF831" i="17" s="1"/>
  <c r="V108" i="24"/>
  <c r="AF832" i="17" l="1" a="1"/>
  <c r="AF832" i="17" s="1"/>
  <c r="AS109" i="24"/>
  <c r="AF833" i="17" l="1" a="1"/>
  <c r="AF833" i="17" s="1"/>
  <c r="AF109" i="24"/>
  <c r="AE109" i="24"/>
  <c r="AG109" i="24"/>
  <c r="I109" i="24" s="1"/>
  <c r="AI109" i="24"/>
  <c r="AF834" i="17" l="1" a="1"/>
  <c r="AF834" i="17" s="1"/>
  <c r="E109" i="24"/>
  <c r="AL109" i="24" s="1"/>
  <c r="D109" i="24"/>
  <c r="AK109" i="24" s="1"/>
  <c r="AF835" i="17" l="1" a="1"/>
  <c r="AF835" i="17" s="1"/>
  <c r="AKW109" i="24"/>
  <c r="AKY109" i="24"/>
  <c r="AKV109" i="24"/>
  <c r="AP113" i="24"/>
  <c r="AB110" i="24"/>
  <c r="AP112" i="24"/>
  <c r="AP111" i="24"/>
  <c r="X109" i="24"/>
  <c r="AF836" i="17" l="1" a="1"/>
  <c r="AF836" i="17" s="1"/>
  <c r="AN109" i="24"/>
  <c r="AM109" i="24" s="1"/>
  <c r="AF837" i="17" l="1" a="1"/>
  <c r="AF837" i="17" s="1"/>
  <c r="AW109" i="24"/>
  <c r="AF838" i="17" l="1" a="1"/>
  <c r="AF838" i="17" s="1"/>
  <c r="V109" i="24"/>
  <c r="AF839" i="17" l="1" a="1"/>
  <c r="AF839" i="17" s="1"/>
  <c r="AF108" i="24"/>
  <c r="AF107" i="24"/>
  <c r="AF105" i="24"/>
  <c r="AF104" i="24"/>
  <c r="AF103" i="24"/>
  <c r="AF102" i="24"/>
  <c r="AF100" i="24"/>
  <c r="AF99" i="24"/>
  <c r="AF98" i="24"/>
  <c r="AF97" i="24"/>
  <c r="AF96" i="24"/>
  <c r="AF95" i="24"/>
  <c r="AF94" i="24"/>
  <c r="AF93" i="24"/>
  <c r="AF92" i="24"/>
  <c r="AF91" i="24"/>
  <c r="AF90" i="24"/>
  <c r="AF89" i="24"/>
  <c r="AF88" i="24"/>
  <c r="AF87" i="24"/>
  <c r="AF86" i="24"/>
  <c r="AF85" i="24"/>
  <c r="AF84" i="24"/>
  <c r="AF82" i="24"/>
  <c r="AF80" i="24"/>
  <c r="AF79" i="24"/>
  <c r="AF78" i="24"/>
  <c r="AF77" i="24"/>
  <c r="C73" i="24"/>
  <c r="AJ73" i="24"/>
  <c r="BK74" i="24" s="1"/>
  <c r="AH73" i="24"/>
  <c r="J73" i="24" s="1"/>
  <c r="C72" i="24"/>
  <c r="AJ72" i="24"/>
  <c r="BK73" i="24" s="1"/>
  <c r="AG72" i="24"/>
  <c r="I72" i="24" s="1"/>
  <c r="C71" i="24"/>
  <c r="AJ71" i="24"/>
  <c r="BK72" i="24" s="1"/>
  <c r="C70" i="24"/>
  <c r="AG70" i="24"/>
  <c r="I70" i="24" s="1"/>
  <c r="C69" i="24"/>
  <c r="C68" i="24"/>
  <c r="AJ68" i="24"/>
  <c r="BK69" i="24" s="1"/>
  <c r="AG68" i="24"/>
  <c r="I68" i="24" s="1"/>
  <c r="C67" i="24"/>
  <c r="AH67" i="24"/>
  <c r="J67" i="24" s="1"/>
  <c r="K67" i="24"/>
  <c r="AC68" i="24" s="1"/>
  <c r="AJ67" i="24"/>
  <c r="BK68" i="24" s="1"/>
  <c r="C66" i="24"/>
  <c r="AJ66" i="24"/>
  <c r="BK67" i="24" s="1"/>
  <c r="C65" i="24"/>
  <c r="C64" i="24"/>
  <c r="AJ62" i="24"/>
  <c r="BK63" i="24" s="1"/>
  <c r="C63" i="24"/>
  <c r="AG63" i="24"/>
  <c r="I63" i="24"/>
  <c r="C62" i="24"/>
  <c r="II57" i="24"/>
  <c r="II56" i="24"/>
  <c r="II55" i="24"/>
  <c r="II54" i="24"/>
  <c r="II53" i="24"/>
  <c r="II52" i="24"/>
  <c r="II50" i="24"/>
  <c r="II48" i="24"/>
  <c r="II47" i="24"/>
  <c r="II46" i="24"/>
  <c r="II45" i="24"/>
  <c r="II44" i="24"/>
  <c r="II43" i="24"/>
  <c r="II42" i="24"/>
  <c r="II41" i="24"/>
  <c r="II40" i="24"/>
  <c r="II39" i="24"/>
  <c r="II38" i="24"/>
  <c r="II37" i="24"/>
  <c r="II36" i="24"/>
  <c r="AKV36" i="24" s="1"/>
  <c r="IJ36" i="24" s="1"/>
  <c r="ABI36" i="24" s="1"/>
  <c r="LX10" i="24"/>
  <c r="AMA10" i="24" s="1"/>
  <c r="LY10" i="24" s="1"/>
  <c r="AF840" i="17" l="1" a="1"/>
  <c r="AF840" i="17" s="1"/>
  <c r="E82" i="24"/>
  <c r="AL82" i="24" s="1"/>
  <c r="BG83" i="24"/>
  <c r="E91" i="24"/>
  <c r="AL91" i="24" s="1"/>
  <c r="BG92" i="24"/>
  <c r="E99" i="24"/>
  <c r="AL99" i="24" s="1"/>
  <c r="BG100" i="24"/>
  <c r="E84" i="24"/>
  <c r="AL84" i="24" s="1"/>
  <c r="BG85" i="24"/>
  <c r="E92" i="24"/>
  <c r="AL92" i="24" s="1"/>
  <c r="BG93" i="24"/>
  <c r="E100" i="24"/>
  <c r="AL100" i="24" s="1"/>
  <c r="BG101" i="24"/>
  <c r="E85" i="24"/>
  <c r="AL85" i="24" s="1"/>
  <c r="BG86" i="24"/>
  <c r="E93" i="24"/>
  <c r="AL93" i="24" s="1"/>
  <c r="BG94" i="24"/>
  <c r="E102" i="24"/>
  <c r="AL102" i="24" s="1"/>
  <c r="BG103" i="24"/>
  <c r="E86" i="24"/>
  <c r="AL86" i="24" s="1"/>
  <c r="BG87" i="24"/>
  <c r="E94" i="24"/>
  <c r="AL94" i="24" s="1"/>
  <c r="BG95" i="24"/>
  <c r="E103" i="24"/>
  <c r="AL103" i="24" s="1"/>
  <c r="BG104" i="24"/>
  <c r="E77" i="24"/>
  <c r="AL77" i="24" s="1"/>
  <c r="BG78" i="24"/>
  <c r="E87" i="24"/>
  <c r="AL87" i="24" s="1"/>
  <c r="BG88" i="24"/>
  <c r="E95" i="24"/>
  <c r="AL95" i="24" s="1"/>
  <c r="BG96" i="24"/>
  <c r="E104" i="24"/>
  <c r="AL104" i="24" s="1"/>
  <c r="BG105" i="24"/>
  <c r="E78" i="24"/>
  <c r="AL78" i="24" s="1"/>
  <c r="BG79" i="24"/>
  <c r="E88" i="24"/>
  <c r="AL88" i="24" s="1"/>
  <c r="BG89" i="24"/>
  <c r="E96" i="24"/>
  <c r="AL96" i="24" s="1"/>
  <c r="BG97" i="24"/>
  <c r="E105" i="24"/>
  <c r="AL105" i="24" s="1"/>
  <c r="BG106" i="24"/>
  <c r="AQ69" i="24"/>
  <c r="AQ70" i="24"/>
  <c r="AQ71" i="24"/>
  <c r="E79" i="24"/>
  <c r="AL79" i="24" s="1"/>
  <c r="BG80" i="24"/>
  <c r="E89" i="24"/>
  <c r="AL89" i="24" s="1"/>
  <c r="BG90" i="24"/>
  <c r="E97" i="24"/>
  <c r="AL97" i="24" s="1"/>
  <c r="BG98" i="24"/>
  <c r="E107" i="24"/>
  <c r="AL107" i="24" s="1"/>
  <c r="BG108" i="24"/>
  <c r="E80" i="24"/>
  <c r="AL80" i="24" s="1"/>
  <c r="BG81" i="24"/>
  <c r="E90" i="24"/>
  <c r="AL90" i="24" s="1"/>
  <c r="BG91" i="24"/>
  <c r="E98" i="24"/>
  <c r="AL98" i="24" s="1"/>
  <c r="BG99" i="24"/>
  <c r="E108" i="24"/>
  <c r="AL108" i="24" s="1"/>
  <c r="BG109" i="24"/>
  <c r="AKV37" i="24"/>
  <c r="IJ37" i="24" s="1"/>
  <c r="ABI37" i="24" s="1"/>
  <c r="AKV38" i="24"/>
  <c r="AKV39" i="24"/>
  <c r="AKV56" i="24"/>
  <c r="AKV57" i="24"/>
  <c r="AKV40" i="24"/>
  <c r="AKV54" i="24"/>
  <c r="AKV55" i="24"/>
  <c r="AKV41" i="24"/>
  <c r="AKV42" i="24"/>
  <c r="AKV43" i="24"/>
  <c r="AKV44" i="24"/>
  <c r="AKV49" i="24"/>
  <c r="AKV45" i="24"/>
  <c r="AKV50" i="24"/>
  <c r="AKV46" i="24"/>
  <c r="AKV51" i="24"/>
  <c r="AKV47" i="24"/>
  <c r="AKV52" i="24"/>
  <c r="AKV48" i="24"/>
  <c r="AKV53" i="24"/>
  <c r="ACN10" i="24"/>
  <c r="AF841" i="17" l="1" a="1"/>
  <c r="AF841" i="17" s="1"/>
  <c r="IJ38" i="24"/>
  <c r="ABI38" i="24" s="1"/>
  <c r="AF842" i="17" l="1" a="1"/>
  <c r="AF842" i="17" s="1"/>
  <c r="IJ39" i="24"/>
  <c r="ABI39" i="24" s="1"/>
  <c r="AF843" i="17" l="1" a="1"/>
  <c r="AF843" i="17" s="1"/>
  <c r="IJ40" i="24"/>
  <c r="ABI40" i="24" s="1"/>
  <c r="AF844" i="17" l="1" a="1"/>
  <c r="AF844" i="17" s="1"/>
  <c r="IJ41" i="24"/>
  <c r="ABI41" i="24" s="1"/>
  <c r="LX11" i="24"/>
  <c r="LX40" i="24"/>
  <c r="LX34" i="24"/>
  <c r="LX21" i="24"/>
  <c r="LX51" i="24"/>
  <c r="LX27" i="24"/>
  <c r="LX43" i="24"/>
  <c r="LX48" i="24"/>
  <c r="LX22" i="24"/>
  <c r="LX13" i="24"/>
  <c r="LX16" i="24"/>
  <c r="LX19" i="24"/>
  <c r="LX12" i="24"/>
  <c r="LX15" i="24"/>
  <c r="LX20" i="24"/>
  <c r="LX24" i="24"/>
  <c r="LX42" i="24"/>
  <c r="LX53" i="24"/>
  <c r="LX23" i="24"/>
  <c r="LX38" i="24"/>
  <c r="LX33" i="24"/>
  <c r="LX54" i="24"/>
  <c r="LX35" i="24"/>
  <c r="LX26" i="24"/>
  <c r="LX30" i="24"/>
  <c r="LX55" i="24"/>
  <c r="LX18" i="24"/>
  <c r="LX29" i="24"/>
  <c r="LX31" i="24"/>
  <c r="LX50" i="24"/>
  <c r="LX36" i="24"/>
  <c r="LX41" i="24"/>
  <c r="LX17" i="24"/>
  <c r="LX14" i="24"/>
  <c r="LX46" i="24"/>
  <c r="LX37" i="24"/>
  <c r="LX52" i="24"/>
  <c r="LX32" i="24"/>
  <c r="LX49" i="24"/>
  <c r="LX47" i="24"/>
  <c r="LX39" i="24"/>
  <c r="LX28" i="24"/>
  <c r="LX45" i="24"/>
  <c r="LX44" i="24"/>
  <c r="LX25" i="24"/>
  <c r="AF845" i="17" l="1" a="1"/>
  <c r="AF845" i="17" s="1"/>
  <c r="IJ42" i="24"/>
  <c r="AMA54" i="24"/>
  <c r="AMA14" i="24"/>
  <c r="AMA39" i="24"/>
  <c r="AMA52" i="24"/>
  <c r="AMA17" i="24"/>
  <c r="AMA46" i="24"/>
  <c r="AMA13" i="24"/>
  <c r="AMA25" i="24"/>
  <c r="AMA36" i="24"/>
  <c r="AMA12" i="24"/>
  <c r="IJ43" i="24"/>
  <c r="ABI42" i="24"/>
  <c r="AMA33" i="24"/>
  <c r="AMA51" i="24"/>
  <c r="AMA56" i="24"/>
  <c r="AMA28" i="24"/>
  <c r="AMA38" i="24"/>
  <c r="AMA19" i="24"/>
  <c r="AMA21" i="24"/>
  <c r="AMA29" i="24"/>
  <c r="AMA18" i="24"/>
  <c r="AMA23" i="24"/>
  <c r="AMA16" i="24"/>
  <c r="AMA34" i="24"/>
  <c r="AMA55" i="24"/>
  <c r="AMA59" i="24"/>
  <c r="AMA60" i="24"/>
  <c r="AMA53" i="24"/>
  <c r="AMA57" i="24"/>
  <c r="AMA58" i="24"/>
  <c r="AMA40" i="24"/>
  <c r="AMA41" i="24"/>
  <c r="AMA48" i="24"/>
  <c r="AMA45" i="24"/>
  <c r="AMA32" i="24"/>
  <c r="AMA20" i="24"/>
  <c r="AMA43" i="24"/>
  <c r="AMA35" i="24"/>
  <c r="AMA26" i="24"/>
  <c r="AMA15" i="24"/>
  <c r="AMA27" i="24"/>
  <c r="AMA31" i="24"/>
  <c r="AMA30" i="24"/>
  <c r="AMA42" i="24"/>
  <c r="AMA22" i="24"/>
  <c r="AMA37" i="24"/>
  <c r="AMA24" i="24"/>
  <c r="AMA44" i="24"/>
  <c r="AMA47" i="24"/>
  <c r="AMA11" i="24"/>
  <c r="LY11" i="24" s="1"/>
  <c r="AMA49" i="24"/>
  <c r="AMA50" i="24"/>
  <c r="AF846" i="17" l="1" a="1"/>
  <c r="AF846" i="17" s="1"/>
  <c r="ABI43" i="24"/>
  <c r="IJ44" i="24"/>
  <c r="LY12" i="24"/>
  <c r="ACN11" i="24"/>
  <c r="AF847" i="17" l="1" a="1"/>
  <c r="AF847" i="17" s="1"/>
  <c r="ABI44" i="24"/>
  <c r="IJ45" i="24"/>
  <c r="LY13" i="24"/>
  <c r="ACN12" i="24"/>
  <c r="AF848" i="17" l="1" a="1"/>
  <c r="AF848" i="17" s="1"/>
  <c r="ABI45" i="24"/>
  <c r="IJ46" i="24"/>
  <c r="LY14" i="24"/>
  <c r="ACN13" i="24"/>
  <c r="AF849" i="17" l="1" a="1"/>
  <c r="AF849" i="17" s="1"/>
  <c r="ABI46" i="24"/>
  <c r="IJ47" i="24"/>
  <c r="LY15" i="24"/>
  <c r="ACN14" i="24"/>
  <c r="AF850" i="17" l="1" a="1"/>
  <c r="AF850" i="17" s="1"/>
  <c r="ABI47" i="24"/>
  <c r="IJ48" i="24"/>
  <c r="LY16" i="24"/>
  <c r="ACN15" i="24"/>
  <c r="AF851" i="17" l="1" a="1"/>
  <c r="AF851" i="17" s="1"/>
  <c r="ABI48" i="24"/>
  <c r="IJ49" i="24"/>
  <c r="LY17" i="24"/>
  <c r="ACN16" i="24"/>
  <c r="AF852" i="17" l="1" a="1"/>
  <c r="AF852" i="17" s="1"/>
  <c r="ABI49" i="24"/>
  <c r="IJ50" i="24"/>
  <c r="LY18" i="24"/>
  <c r="ACN17" i="24"/>
  <c r="AF853" i="17" l="1" a="1"/>
  <c r="AF853" i="17" s="1"/>
  <c r="ABI50" i="24"/>
  <c r="IJ51" i="24"/>
  <c r="LY19" i="24"/>
  <c r="ACN18" i="24"/>
  <c r="AF854" i="17" l="1" a="1"/>
  <c r="AF854" i="17" s="1"/>
  <c r="ABI51" i="24"/>
  <c r="IJ52" i="24"/>
  <c r="LY20" i="24"/>
  <c r="ACN19" i="24"/>
  <c r="AF855" i="17" l="1" a="1"/>
  <c r="AF855" i="17" s="1"/>
  <c r="ABI52" i="24"/>
  <c r="IJ53" i="24"/>
  <c r="LY21" i="24"/>
  <c r="ACN20" i="24"/>
  <c r="AF856" i="17" l="1" a="1"/>
  <c r="AF856" i="17" s="1"/>
  <c r="ABI53" i="24"/>
  <c r="IJ54" i="24"/>
  <c r="LY22" i="24"/>
  <c r="ACN21" i="24"/>
  <c r="AF857" i="17" l="1" a="1"/>
  <c r="AF857" i="17" s="1"/>
  <c r="ABI54" i="24"/>
  <c r="IJ55" i="24"/>
  <c r="LY23" i="24"/>
  <c r="ACN22" i="24"/>
  <c r="AF858" i="17" l="1" a="1"/>
  <c r="AF858" i="17" s="1"/>
  <c r="ABI55" i="24"/>
  <c r="IJ56" i="24"/>
  <c r="LY24" i="24"/>
  <c r="ACN23" i="24"/>
  <c r="AF859" i="17" l="1" a="1"/>
  <c r="AF859" i="17" s="1"/>
  <c r="ABI56" i="24"/>
  <c r="IJ57" i="24"/>
  <c r="ABI57" i="24" s="1"/>
  <c r="LY25" i="24"/>
  <c r="ACN24" i="24"/>
  <c r="AF860" i="17" l="1" a="1"/>
  <c r="AF860" i="17" s="1"/>
  <c r="LY26" i="24"/>
  <c r="ACN25" i="24"/>
  <c r="AF861" i="17" l="1" a="1"/>
  <c r="AF861" i="17" s="1"/>
  <c r="LY27" i="24"/>
  <c r="ACN26" i="24"/>
  <c r="AF862" i="17" l="1" a="1"/>
  <c r="AF862" i="17" s="1"/>
  <c r="LY28" i="24"/>
  <c r="ACN27" i="24"/>
  <c r="AF863" i="17" l="1" a="1"/>
  <c r="AF863" i="17" s="1"/>
  <c r="LY29" i="24"/>
  <c r="ACN28" i="24"/>
  <c r="AF864" i="17" l="1" a="1"/>
  <c r="AF864" i="17" s="1"/>
  <c r="LY30" i="24"/>
  <c r="ACN29" i="24"/>
  <c r="AF865" i="17" l="1" a="1"/>
  <c r="AF865" i="17" s="1"/>
  <c r="LY31" i="24"/>
  <c r="ACN30" i="24"/>
  <c r="AF866" i="17" l="1" a="1"/>
  <c r="AF866" i="17" s="1"/>
  <c r="LY32" i="24"/>
  <c r="ACN31" i="24"/>
  <c r="AF867" i="17" l="1" a="1"/>
  <c r="AF867" i="17" s="1"/>
  <c r="LY33" i="24"/>
  <c r="ACN32" i="24"/>
  <c r="AF868" i="17" l="1" a="1"/>
  <c r="AF868" i="17" s="1"/>
  <c r="LY34" i="24"/>
  <c r="ACN33" i="24"/>
  <c r="AF869" i="17" l="1" a="1"/>
  <c r="AF869" i="17" s="1"/>
  <c r="LY35" i="24"/>
  <c r="ACN34" i="24"/>
  <c r="AF870" i="17" l="1" a="1"/>
  <c r="AF870" i="17" s="1"/>
  <c r="LY36" i="24"/>
  <c r="ACN35" i="24"/>
  <c r="AF871" i="17" l="1" a="1"/>
  <c r="AF871" i="17" s="1"/>
  <c r="LY37" i="24"/>
  <c r="ACN36" i="24"/>
  <c r="AF872" i="17" l="1" a="1"/>
  <c r="AF872" i="17" s="1"/>
  <c r="LY38" i="24"/>
  <c r="ACN37" i="24"/>
  <c r="AF873" i="17" l="1" a="1"/>
  <c r="AF873" i="17" s="1"/>
  <c r="LY39" i="24"/>
  <c r="ACN38" i="24"/>
  <c r="AF874" i="17" l="1" a="1"/>
  <c r="AF874" i="17" s="1"/>
  <c r="LY40" i="24"/>
  <c r="ACN39" i="24"/>
  <c r="AF875" i="17" l="1" a="1"/>
  <c r="AF875" i="17" s="1"/>
  <c r="LY41" i="24"/>
  <c r="ACN40" i="24"/>
  <c r="AF876" i="17" l="1" a="1"/>
  <c r="AF876" i="17" s="1"/>
  <c r="LY42" i="24"/>
  <c r="ACN41" i="24"/>
  <c r="AF877" i="17" l="1" a="1"/>
  <c r="AF877" i="17" s="1"/>
  <c r="LY43" i="24"/>
  <c r="ACN42" i="24"/>
  <c r="AF878" i="17" l="1" a="1"/>
  <c r="AF878" i="17" s="1"/>
  <c r="LY44" i="24"/>
  <c r="ACN43" i="24"/>
  <c r="AF879" i="17" l="1" a="1"/>
  <c r="AF879" i="17" s="1"/>
  <c r="LY45" i="24"/>
  <c r="ACN44" i="24"/>
  <c r="AF880" i="17" l="1" a="1"/>
  <c r="AF880" i="17" s="1"/>
  <c r="LY46" i="24"/>
  <c r="ACN45" i="24"/>
  <c r="AF881" i="17" l="1" a="1"/>
  <c r="AF881" i="17" s="1"/>
  <c r="LY47" i="24"/>
  <c r="ACN46" i="24"/>
  <c r="AF882" i="17" l="1" a="1"/>
  <c r="AF882" i="17" s="1"/>
  <c r="LY48" i="24"/>
  <c r="ACN47" i="24"/>
  <c r="AF883" i="17" l="1" a="1"/>
  <c r="AF883" i="17" s="1"/>
  <c r="LY49" i="24"/>
  <c r="ACN48" i="24"/>
  <c r="AF884" i="17" l="1" a="1"/>
  <c r="AF884" i="17" s="1"/>
  <c r="LY50" i="24"/>
  <c r="ACN49" i="24"/>
  <c r="AF885" i="17" l="1" a="1"/>
  <c r="AF885" i="17" s="1"/>
  <c r="LY51" i="24"/>
  <c r="ACN50" i="24"/>
  <c r="AF886" i="17" l="1" a="1"/>
  <c r="AF886" i="17" s="1"/>
  <c r="LY52" i="24"/>
  <c r="ACN51" i="24"/>
  <c r="AF887" i="17" l="1" a="1"/>
  <c r="AF887" i="17" s="1"/>
  <c r="LY53" i="24"/>
  <c r="ACN52" i="24"/>
  <c r="AF888" i="17" l="1" a="1"/>
  <c r="AF888" i="17" s="1"/>
  <c r="LY54" i="24"/>
  <c r="ACN53" i="24"/>
  <c r="AF889" i="17" l="1" a="1"/>
  <c r="AF889" i="17" s="1"/>
  <c r="LY55" i="24"/>
  <c r="ACN54" i="24"/>
  <c r="AF890" i="17" l="1" a="1"/>
  <c r="AF890" i="17" s="1"/>
  <c r="ACN55" i="24"/>
  <c r="LY56" i="24"/>
  <c r="AF891" i="17" l="1" a="1"/>
  <c r="AF891" i="17" s="1"/>
  <c r="ACN56" i="24"/>
  <c r="LY57" i="24"/>
  <c r="AF892" i="17" l="1" a="1"/>
  <c r="AF892" i="17" s="1"/>
  <c r="ACN57" i="24"/>
  <c r="LY58" i="24"/>
  <c r="AF893" i="17" l="1" a="1"/>
  <c r="AF893" i="17" s="1"/>
  <c r="ACN58" i="24"/>
  <c r="LY59" i="24"/>
  <c r="AF894" i="17" l="1" a="1"/>
  <c r="AF894" i="17" s="1"/>
  <c r="ACN59" i="24"/>
  <c r="LY60" i="24"/>
  <c r="ACN60" i="24" s="1"/>
  <c r="AF895" i="17" l="1" a="1"/>
  <c r="AF895" i="17" s="1"/>
  <c r="II60" i="24"/>
  <c r="AF896" i="17" l="1" a="1"/>
  <c r="AF896" i="17" s="1"/>
  <c r="AO62" i="24"/>
  <c r="U61" i="24"/>
  <c r="K61" i="24"/>
  <c r="II59" i="24"/>
  <c r="II58" i="24"/>
  <c r="ANL14" i="24"/>
  <c r="ANQ14" i="24" s="1"/>
  <c r="NH10" i="24"/>
  <c r="AF897" i="17" l="1" a="1"/>
  <c r="AF897" i="17" s="1"/>
  <c r="AC62" i="24"/>
  <c r="AQ65" i="24"/>
  <c r="AKV60" i="24"/>
  <c r="AKV59" i="24"/>
  <c r="AKV58" i="24"/>
  <c r="IJ58" i="24" s="1"/>
  <c r="ABI58" i="24" s="1"/>
  <c r="AMM11" i="24"/>
  <c r="AMM13" i="24"/>
  <c r="AMM15" i="24"/>
  <c r="AMM12" i="24"/>
  <c r="AMM14" i="24"/>
  <c r="AMM10" i="24"/>
  <c r="NI10" i="24" s="1"/>
  <c r="AF898" i="17" l="1" a="1"/>
  <c r="AF898" i="17" s="1"/>
  <c r="IJ59" i="24"/>
  <c r="ABI59" i="24" s="1"/>
  <c r="NI11" i="24"/>
  <c r="ACZ10" i="24"/>
  <c r="AF899" i="17" l="1" a="1"/>
  <c r="AF899" i="17" s="1"/>
  <c r="IJ60" i="24"/>
  <c r="ABI60" i="24" s="1"/>
  <c r="AHB10" i="24" a="1"/>
  <c r="AHB10" i="24" s="1"/>
  <c r="AOI10" i="24"/>
  <c r="AON11" i="24" s="1"/>
  <c r="AOG10" i="24"/>
  <c r="AOL11" i="24" s="1"/>
  <c r="AOF10" i="24"/>
  <c r="AOK11" i="24" s="1"/>
  <c r="AOH10" i="24"/>
  <c r="AOM11" i="24" s="1"/>
  <c r="AHD10" i="24" a="1"/>
  <c r="AHD10" i="24" s="1"/>
  <c r="AHE10" i="24" a="1"/>
  <c r="AHE10" i="24" s="1"/>
  <c r="AHF10" i="24" a="1"/>
  <c r="AHF10" i="24" s="1"/>
  <c r="AHC10" i="24" a="1"/>
  <c r="AHC10" i="24" s="1"/>
  <c r="AOE10" i="24"/>
  <c r="AOJ11" i="24" s="1"/>
  <c r="ACZ11" i="24"/>
  <c r="NI12" i="24"/>
  <c r="AHT10" i="24"/>
  <c r="AHU10" i="24"/>
  <c r="AHV10" i="24"/>
  <c r="AHR10" i="24"/>
  <c r="AHS10" i="24"/>
  <c r="AOO11" i="24" a="1"/>
  <c r="AF900" i="17" l="1" a="1"/>
  <c r="AF900" i="17" s="1"/>
  <c r="AHA10" i="24" a="1"/>
  <c r="AHA10" i="24" s="1"/>
  <c r="AOO11" i="24"/>
  <c r="ACZ12" i="24"/>
  <c r="NI13" i="24"/>
  <c r="AOG11" i="24"/>
  <c r="AOL12" i="24" s="1"/>
  <c r="AOI11" i="24"/>
  <c r="AON12" i="24" s="1"/>
  <c r="AOH11" i="24"/>
  <c r="AOM12" i="24" s="1"/>
  <c r="AOE11" i="24"/>
  <c r="AOJ12" i="24" s="1"/>
  <c r="AOF11" i="24"/>
  <c r="AOK12" i="24" s="1"/>
  <c r="AHC11" i="24" a="1"/>
  <c r="AHC11" i="24" s="1"/>
  <c r="AHD11" i="24" a="1"/>
  <c r="AHD11" i="24" s="1"/>
  <c r="AHB11" i="24" a="1"/>
  <c r="AHB11" i="24" s="1"/>
  <c r="AHE11" i="24" a="1"/>
  <c r="AHE11" i="24" s="1"/>
  <c r="AHF11" i="24" a="1"/>
  <c r="AHF11" i="24" s="1"/>
  <c r="AHA11" i="24" a="1"/>
  <c r="AHA11" i="24" s="1"/>
  <c r="AHU11" i="24"/>
  <c r="AHR11" i="24"/>
  <c r="AHS11" i="24"/>
  <c r="AHT11" i="24"/>
  <c r="AHV11" i="24"/>
  <c r="AOQ12" i="24" a="1"/>
  <c r="AHQ11" i="24"/>
  <c r="AOR11" i="24" a="1"/>
  <c r="AOO12" i="24" a="1"/>
  <c r="AHQ10" i="24"/>
  <c r="AF901" i="17" l="1" a="1"/>
  <c r="AF901" i="17" s="1"/>
  <c r="AIC10" i="24"/>
  <c r="AHH11" i="24" s="1"/>
  <c r="AIC11" i="24"/>
  <c r="AOO12" i="24"/>
  <c r="AOR11" i="24"/>
  <c r="AOQ12" i="24"/>
  <c r="ACZ13" i="24"/>
  <c r="NI14" i="24"/>
  <c r="AOE12" i="24"/>
  <c r="AOJ13" i="24" s="1"/>
  <c r="AOG12" i="24"/>
  <c r="AOL13" i="24" s="1"/>
  <c r="AHB12" i="24" a="1"/>
  <c r="AHB12" i="24" s="1"/>
  <c r="AOH12" i="24"/>
  <c r="AOM13" i="24" s="1"/>
  <c r="AOF12" i="24"/>
  <c r="AOK13" i="24" s="1"/>
  <c r="AOI12" i="24"/>
  <c r="AON13" i="24" s="1"/>
  <c r="AHF12" i="24" a="1"/>
  <c r="AHF12" i="24" s="1"/>
  <c r="AHC12" i="24" a="1"/>
  <c r="AHC12" i="24" s="1"/>
  <c r="AHE12" i="24" a="1"/>
  <c r="AHE12" i="24" s="1"/>
  <c r="AHD12" i="24" a="1"/>
  <c r="AHD12" i="24" s="1"/>
  <c r="AHA12" i="24" a="1"/>
  <c r="AHA12" i="24" s="1"/>
  <c r="AOU11" i="24"/>
  <c r="AOX11" i="24" s="1"/>
  <c r="C11" i="24" s="1"/>
  <c r="AOP12" i="24"/>
  <c r="AHR12" i="24"/>
  <c r="AHV12" i="24"/>
  <c r="AHU12" i="24"/>
  <c r="AHT12" i="24"/>
  <c r="AHS12" i="24"/>
  <c r="AOR12" i="24" a="1"/>
  <c r="AHQ12" i="24"/>
  <c r="AOT12" i="24" a="1"/>
  <c r="AOO13" i="24" a="1"/>
  <c r="AOS12" i="24" a="1"/>
  <c r="AOQ13" i="24" a="1"/>
  <c r="AF902" i="17" l="1" a="1"/>
  <c r="AF902" i="17" s="1"/>
  <c r="AHJ10" i="24"/>
  <c r="AHJ11" i="24" s="1"/>
  <c r="AID11" i="24" s="1"/>
  <c r="AIE11" i="24" s="1" a="1"/>
  <c r="AIE11" i="24" s="1"/>
  <c r="AIC12" i="24"/>
  <c r="AOT12" i="24"/>
  <c r="AOS12" i="24"/>
  <c r="AOQ13" i="24"/>
  <c r="AOR12" i="24"/>
  <c r="AOO13" i="24"/>
  <c r="ACZ14" i="24"/>
  <c r="NI15" i="24"/>
  <c r="AOI13" i="24"/>
  <c r="AON14" i="24" s="1"/>
  <c r="AOH13" i="24"/>
  <c r="AOM14" i="24" s="1"/>
  <c r="AOE13" i="24"/>
  <c r="AOJ14" i="24" s="1"/>
  <c r="AOF13" i="24"/>
  <c r="AOK14" i="24" s="1"/>
  <c r="AOG13" i="24"/>
  <c r="AOL14" i="24" s="1"/>
  <c r="AHE13" i="24" a="1"/>
  <c r="AHE13" i="24" s="1"/>
  <c r="AHF13" i="24" a="1"/>
  <c r="AHF13" i="24" s="1"/>
  <c r="AHD13" i="24" a="1"/>
  <c r="AHD13" i="24" s="1"/>
  <c r="AHB13" i="24" a="1"/>
  <c r="AHB13" i="24" s="1"/>
  <c r="AHC13" i="24" a="1"/>
  <c r="AHC13" i="24" s="1"/>
  <c r="AHA13" i="24" a="1"/>
  <c r="AHA13" i="24" s="1"/>
  <c r="AF11" i="24"/>
  <c r="AE11" i="24"/>
  <c r="AOU12" i="24"/>
  <c r="AOX12" i="24" s="1"/>
  <c r="C12" i="24" s="1"/>
  <c r="AOP13" i="24"/>
  <c r="AHH12" i="24"/>
  <c r="AHV13" i="24"/>
  <c r="AHR13" i="24"/>
  <c r="AHU13" i="24"/>
  <c r="AHS13" i="24"/>
  <c r="AHT13" i="24"/>
  <c r="AOR13" i="24" a="1"/>
  <c r="AOT13" i="24" a="1"/>
  <c r="AHQ13" i="24"/>
  <c r="AOS13" i="24" a="1"/>
  <c r="AOO14" i="24" a="1"/>
  <c r="AF903" i="17" l="1" a="1"/>
  <c r="AF903" i="17" s="1"/>
  <c r="AID10" i="24"/>
  <c r="AIE10" i="24" s="1" a="1"/>
  <c r="AIE10" i="24" s="1"/>
  <c r="AHJ12" i="24"/>
  <c r="BG12" i="24"/>
  <c r="AIR12" i="24" s="1"/>
  <c r="AOR13" i="24"/>
  <c r="AOO14" i="24"/>
  <c r="AOS13" i="24"/>
  <c r="AOT13" i="24"/>
  <c r="AIC13" i="24"/>
  <c r="ACZ15" i="24"/>
  <c r="NI16" i="24"/>
  <c r="AOE14" i="24"/>
  <c r="AOJ15" i="24" s="1"/>
  <c r="AOH14" i="24"/>
  <c r="AOM15" i="24" s="1"/>
  <c r="AHD14" i="24" a="1"/>
  <c r="AHD14" i="24" s="1"/>
  <c r="AOG14" i="24"/>
  <c r="AOL15" i="24" s="1"/>
  <c r="AOF14" i="24"/>
  <c r="AOK15" i="24" s="1"/>
  <c r="AOI14" i="24"/>
  <c r="AON15" i="24" s="1"/>
  <c r="AHE14" i="24" a="1"/>
  <c r="AHE14" i="24" s="1"/>
  <c r="AHF14" i="24" a="1"/>
  <c r="AHF14" i="24" s="1"/>
  <c r="AHC14" i="24" a="1"/>
  <c r="AHC14" i="24" s="1"/>
  <c r="AHB14" i="24" a="1"/>
  <c r="AHB14" i="24" s="1"/>
  <c r="AHA14" i="24" a="1"/>
  <c r="AHA14" i="24" s="1"/>
  <c r="AOU13" i="24"/>
  <c r="AOX13" i="24" s="1"/>
  <c r="C13" i="24" s="1"/>
  <c r="AOP14" i="24"/>
  <c r="AH12" i="24"/>
  <c r="AG12" i="24"/>
  <c r="AJ12" i="24"/>
  <c r="AI12" i="24"/>
  <c r="BK13" i="24" s="1"/>
  <c r="BL13" i="24" s="1"/>
  <c r="AX13" i="24" s="1"/>
  <c r="AHH13" i="24"/>
  <c r="AID12" i="24"/>
  <c r="AIE12" i="24" s="1" a="1"/>
  <c r="AIE12" i="24" s="1"/>
  <c r="AHS14" i="24"/>
  <c r="AHU14" i="24"/>
  <c r="AHV14" i="24"/>
  <c r="AHT14" i="24"/>
  <c r="AHR14" i="24"/>
  <c r="AHQ14" i="24"/>
  <c r="AOO15" i="24" a="1"/>
  <c r="AOR14" i="24" a="1"/>
  <c r="AOQ15" i="24" a="1"/>
  <c r="AOQ14" i="24" a="1"/>
  <c r="AOS14" i="24" a="1"/>
  <c r="AF904" i="17" l="1" a="1"/>
  <c r="AF904" i="17" s="1"/>
  <c r="AOQ14" i="24"/>
  <c r="BH12" i="24"/>
  <c r="AF12" i="24" s="1"/>
  <c r="AHJ13" i="24"/>
  <c r="BI13" i="24"/>
  <c r="AII14" i="24" s="1"/>
  <c r="AIF14" i="24" s="1"/>
  <c r="AIC14" i="24"/>
  <c r="AOS14" i="24"/>
  <c r="AOQ15" i="24"/>
  <c r="AOR14" i="24"/>
  <c r="AOO15" i="24"/>
  <c r="ACZ16" i="24"/>
  <c r="NI17" i="24"/>
  <c r="AOE15" i="24"/>
  <c r="AOJ16" i="24" s="1"/>
  <c r="AOH15" i="24"/>
  <c r="AOM16" i="24" s="1"/>
  <c r="AOF15" i="24"/>
  <c r="AOK16" i="24" s="1"/>
  <c r="AOI15" i="24"/>
  <c r="AON16" i="24" s="1"/>
  <c r="AOG15" i="24"/>
  <c r="AOL16" i="24" s="1"/>
  <c r="AHF15" i="24" a="1"/>
  <c r="AHF15" i="24" s="1"/>
  <c r="AHD15" i="24" a="1"/>
  <c r="AHD15" i="24" s="1"/>
  <c r="AHB15" i="24" a="1"/>
  <c r="AHB15" i="24" s="1"/>
  <c r="AHE15" i="24" a="1"/>
  <c r="AHE15" i="24" s="1"/>
  <c r="AHC15" i="24" a="1"/>
  <c r="AHC15" i="24" s="1"/>
  <c r="AHA15" i="24" a="1"/>
  <c r="AHA15" i="24" s="1"/>
  <c r="AY13" i="24"/>
  <c r="BO13" i="24"/>
  <c r="AV13" i="24"/>
  <c r="AID13" i="24"/>
  <c r="AIE13" i="24" s="1" a="1"/>
  <c r="AIE13" i="24" s="1"/>
  <c r="AHH14" i="24"/>
  <c r="AJ13" i="24"/>
  <c r="AI13" i="24"/>
  <c r="BK14" i="24" s="1"/>
  <c r="AH13" i="24"/>
  <c r="AG13" i="24"/>
  <c r="AOU14" i="24"/>
  <c r="AOX14" i="24" s="1"/>
  <c r="C14" i="24" s="1"/>
  <c r="AOP15" i="24"/>
  <c r="AHR15" i="24"/>
  <c r="AHV15" i="24"/>
  <c r="AHS15" i="24"/>
  <c r="AHT15" i="24"/>
  <c r="AHU15" i="24"/>
  <c r="AOO16" i="24" a="1"/>
  <c r="AOT15" i="24" a="1"/>
  <c r="AHQ15" i="24"/>
  <c r="AOQ16" i="24" a="1"/>
  <c r="AOR15" i="24" a="1"/>
  <c r="AOT14" i="24" a="1"/>
  <c r="AOS15" i="24" a="1"/>
  <c r="AHJ14" i="24" l="1"/>
  <c r="AF905" i="17" a="1"/>
  <c r="AF905" i="17" s="1"/>
  <c r="AOT14" i="24"/>
  <c r="AI14" i="24" s="1"/>
  <c r="BK15" i="24" s="1"/>
  <c r="AT12" i="24"/>
  <c r="BM12" i="24"/>
  <c r="AIS12" i="24" s="1"/>
  <c r="AE12" i="24"/>
  <c r="BG13" i="24" s="1"/>
  <c r="AIR13" i="24" s="1"/>
  <c r="BJ13" i="24"/>
  <c r="BN13" i="24" s="1"/>
  <c r="AMS15" i="24"/>
  <c r="ANL15" i="24" s="1"/>
  <c r="ANQ15" i="24" s="1"/>
  <c r="ANK14" i="24"/>
  <c r="BI14" i="24"/>
  <c r="ANK15" i="24" s="1"/>
  <c r="AOQ16" i="24"/>
  <c r="AOR15" i="24"/>
  <c r="AOO16" i="24"/>
  <c r="AIC15" i="24"/>
  <c r="AHJ15" i="24" s="1"/>
  <c r="AOT15" i="24"/>
  <c r="AOS15" i="24"/>
  <c r="AOI16" i="24"/>
  <c r="AON17" i="24" s="1"/>
  <c r="AOH16" i="24"/>
  <c r="AOM17" i="24" s="1"/>
  <c r="AOG16" i="24"/>
  <c r="AOL17" i="24" s="1"/>
  <c r="AOF16" i="24"/>
  <c r="AOK17" i="24" s="1"/>
  <c r="AOE16" i="24"/>
  <c r="AOJ17" i="24" s="1"/>
  <c r="AHB16" i="24" a="1"/>
  <c r="AHB16" i="24" s="1"/>
  <c r="AHF16" i="24" a="1"/>
  <c r="AHF16" i="24" s="1"/>
  <c r="AHE16" i="24" a="1"/>
  <c r="AHE16" i="24" s="1"/>
  <c r="AHC16" i="24" a="1"/>
  <c r="AHC16" i="24" s="1"/>
  <c r="AHD16" i="24" a="1"/>
  <c r="AHD16" i="24" s="1"/>
  <c r="AHA16" i="24" a="1"/>
  <c r="AHA16" i="24" s="1"/>
  <c r="BL14" i="24"/>
  <c r="AX14" i="24" s="1"/>
  <c r="AOU15" i="24"/>
  <c r="AOX15" i="24" s="1"/>
  <c r="C15" i="24" s="1"/>
  <c r="AOP16" i="24"/>
  <c r="ACZ17" i="24"/>
  <c r="NI18" i="24"/>
  <c r="AG14" i="24"/>
  <c r="AH14" i="24"/>
  <c r="AHH15" i="24"/>
  <c r="AID14" i="24"/>
  <c r="AIE14" i="24" s="1" a="1"/>
  <c r="AIE14" i="24" s="1"/>
  <c r="AHS16" i="24"/>
  <c r="AHU16" i="24"/>
  <c r="AHR16" i="24"/>
  <c r="AHV16" i="24"/>
  <c r="AHT16" i="24"/>
  <c r="AOT16" i="24" a="1"/>
  <c r="AHQ16" i="24"/>
  <c r="AOR16" i="24" a="1"/>
  <c r="AOO17" i="24" a="1"/>
  <c r="AOQ17" i="24" a="1"/>
  <c r="AOS16" i="24" a="1"/>
  <c r="AF906" i="17" l="1" a="1"/>
  <c r="AF906" i="17" s="1"/>
  <c r="AJ14" i="24"/>
  <c r="AV14" i="24"/>
  <c r="BL15" i="24" s="1"/>
  <c r="AOO17" i="24"/>
  <c r="BH13" i="24"/>
  <c r="AT13" i="24" s="1"/>
  <c r="AU13" i="24"/>
  <c r="BJ14" i="24" s="1"/>
  <c r="BN14" i="24" s="1"/>
  <c r="AIJ15" i="24" s="1"/>
  <c r="AII15" i="24"/>
  <c r="AIF15" i="24" s="1"/>
  <c r="AMS16" i="24"/>
  <c r="ANL16" i="24" s="1"/>
  <c r="ANQ16" i="24" s="1"/>
  <c r="AOQ17" i="24"/>
  <c r="AOR16" i="24"/>
  <c r="AOS16" i="24"/>
  <c r="AIC16" i="24"/>
  <c r="AHJ16" i="24" s="1"/>
  <c r="AOT16" i="24"/>
  <c r="AJ15" i="24"/>
  <c r="AI15" i="24"/>
  <c r="BK16" i="24" s="1"/>
  <c r="AID15" i="24"/>
  <c r="AIE15" i="24" s="1" a="1"/>
  <c r="AIE15" i="24" s="1"/>
  <c r="AHH16" i="24"/>
  <c r="AOU16" i="24"/>
  <c r="AOX16" i="24" s="1"/>
  <c r="C16" i="24" s="1"/>
  <c r="AOP17" i="24"/>
  <c r="ANM14" i="24"/>
  <c r="ANN14" i="24" s="1"/>
  <c r="ANR14" i="24" s="1"/>
  <c r="AIJ14" i="24"/>
  <c r="AIG14" i="24" s="1"/>
  <c r="AMT15" i="24"/>
  <c r="ACZ18" i="24"/>
  <c r="NI19" i="24"/>
  <c r="BO14" i="24"/>
  <c r="AY14" i="24"/>
  <c r="AH15" i="24"/>
  <c r="AG15" i="24"/>
  <c r="AOF17" i="24"/>
  <c r="AOK18" i="24" s="1"/>
  <c r="AOI17" i="24"/>
  <c r="AON18" i="24" s="1"/>
  <c r="AOG17" i="24"/>
  <c r="AOL18" i="24" s="1"/>
  <c r="AOE17" i="24"/>
  <c r="AOJ18" i="24" s="1"/>
  <c r="AOH17" i="24"/>
  <c r="AOM18" i="24" s="1"/>
  <c r="AHE17" i="24" a="1"/>
  <c r="AHE17" i="24" s="1"/>
  <c r="AHD17" i="24" a="1"/>
  <c r="AHD17" i="24" s="1"/>
  <c r="AHB17" i="24" a="1"/>
  <c r="AHB17" i="24" s="1"/>
  <c r="AHC17" i="24" a="1"/>
  <c r="AHC17" i="24" s="1"/>
  <c r="AHF17" i="24" a="1"/>
  <c r="AHF17" i="24" s="1"/>
  <c r="AHA17" i="24" a="1"/>
  <c r="AHA17" i="24" s="1"/>
  <c r="AHS17" i="24"/>
  <c r="AHR17" i="24"/>
  <c r="AHT17" i="24"/>
  <c r="AHU17" i="24"/>
  <c r="AHV17" i="24"/>
  <c r="AHQ17" i="24"/>
  <c r="AOO18" i="24" a="1"/>
  <c r="AOQ18" i="24" a="1"/>
  <c r="AOR17" i="24" a="1"/>
  <c r="AOT17" i="24" a="1"/>
  <c r="AOS17" i="24" a="1"/>
  <c r="AF907" i="17" l="1" a="1"/>
  <c r="AF907" i="17" s="1"/>
  <c r="AOO18" i="24"/>
  <c r="AE13" i="24"/>
  <c r="BM13" i="24"/>
  <c r="AIS13" i="24" s="1"/>
  <c r="AF13" i="24"/>
  <c r="AV15" i="24"/>
  <c r="AY15" i="24"/>
  <c r="AMT16" i="24"/>
  <c r="AU14" i="24"/>
  <c r="BJ15" i="24" s="1"/>
  <c r="BN15" i="24" s="1"/>
  <c r="AIJ16" i="24" s="1"/>
  <c r="AIG15" i="24"/>
  <c r="AOQ18" i="24"/>
  <c r="AOR17" i="24"/>
  <c r="AOS17" i="24"/>
  <c r="AIC17" i="24"/>
  <c r="AHJ17" i="24" s="1"/>
  <c r="AOT17" i="24"/>
  <c r="AX15" i="24"/>
  <c r="BO15" i="24"/>
  <c r="ACZ19" i="24"/>
  <c r="NI20" i="24"/>
  <c r="AI16" i="24"/>
  <c r="BK17" i="24" s="1"/>
  <c r="AJ16" i="24"/>
  <c r="AHH17" i="24"/>
  <c r="AID16" i="24"/>
  <c r="AIE16" i="24" s="1" a="1"/>
  <c r="AIE16" i="24" s="1"/>
  <c r="AOE18" i="24"/>
  <c r="AOJ19" i="24" s="1"/>
  <c r="AOI18" i="24"/>
  <c r="AON19" i="24" s="1"/>
  <c r="AOH18" i="24"/>
  <c r="AOM19" i="24" s="1"/>
  <c r="AOG18" i="24"/>
  <c r="AOL19" i="24" s="1"/>
  <c r="AOF18" i="24"/>
  <c r="AOK19" i="24" s="1"/>
  <c r="AHE18" i="24" a="1"/>
  <c r="AHE18" i="24" s="1"/>
  <c r="AHD18" i="24" a="1"/>
  <c r="AHD18" i="24" s="1"/>
  <c r="AHB18" i="24" a="1"/>
  <c r="AHB18" i="24" s="1"/>
  <c r="AHF18" i="24" a="1"/>
  <c r="AHF18" i="24" s="1"/>
  <c r="AHC18" i="24" a="1"/>
  <c r="AHC18" i="24" s="1"/>
  <c r="AHA18" i="24" a="1"/>
  <c r="AHA18" i="24" s="1"/>
  <c r="AH16" i="24"/>
  <c r="AG16" i="24"/>
  <c r="AOU17" i="24"/>
  <c r="AOX17" i="24" s="1"/>
  <c r="C17" i="24" s="1"/>
  <c r="AOP18" i="24"/>
  <c r="ANM15" i="24"/>
  <c r="ANN15" i="24" s="1"/>
  <c r="AHS18" i="24"/>
  <c r="AHV18" i="24"/>
  <c r="AHU18" i="24"/>
  <c r="AHT18" i="24"/>
  <c r="AHR18" i="24"/>
  <c r="AOT18" i="24" a="1"/>
  <c r="AHQ18" i="24"/>
  <c r="AOQ19" i="24" a="1"/>
  <c r="AOR18" i="24" a="1"/>
  <c r="AOO19" i="24" a="1"/>
  <c r="AOS18" i="24" a="1"/>
  <c r="AF908" i="17" l="1" a="1"/>
  <c r="AF908" i="17" s="1"/>
  <c r="BG14" i="24"/>
  <c r="AIR14" i="24" s="1"/>
  <c r="AOO19" i="24"/>
  <c r="AIG16" i="24"/>
  <c r="AU15" i="24"/>
  <c r="AIC18" i="24"/>
  <c r="AHJ18" i="24" s="1"/>
  <c r="AOS18" i="24"/>
  <c r="AOQ19" i="24"/>
  <c r="AOR18" i="24"/>
  <c r="AOT18" i="24"/>
  <c r="ANR15" i="24"/>
  <c r="AOH19" i="24"/>
  <c r="AOM20" i="24" s="1"/>
  <c r="AOI19" i="24"/>
  <c r="AON20" i="24" s="1"/>
  <c r="AOE19" i="24"/>
  <c r="AOJ20" i="24" s="1"/>
  <c r="AOG19" i="24"/>
  <c r="AOL20" i="24" s="1"/>
  <c r="AOF19" i="24"/>
  <c r="AOK20" i="24" s="1"/>
  <c r="AHC19" i="24" a="1"/>
  <c r="AHC19" i="24" s="1"/>
  <c r="AHB19" i="24" a="1"/>
  <c r="AHB19" i="24" s="1"/>
  <c r="AHF19" i="24" a="1"/>
  <c r="AHF19" i="24" s="1"/>
  <c r="AHE19" i="24" a="1"/>
  <c r="AHE19" i="24" s="1"/>
  <c r="AHD19" i="24" a="1"/>
  <c r="AHD19" i="24" s="1"/>
  <c r="AHA19" i="24" a="1"/>
  <c r="AHA19" i="24" s="1"/>
  <c r="AID17" i="24"/>
  <c r="AIE17" i="24" s="1" a="1"/>
  <c r="AIE17" i="24" s="1"/>
  <c r="AHH18" i="24"/>
  <c r="AH17" i="24"/>
  <c r="AG17" i="24"/>
  <c r="AOU18" i="24"/>
  <c r="AOX18" i="24" s="1"/>
  <c r="C18" i="24" s="1"/>
  <c r="AOP19" i="24"/>
  <c r="ACZ20" i="24"/>
  <c r="NI21" i="24"/>
  <c r="AI17" i="24"/>
  <c r="BK18" i="24" s="1"/>
  <c r="AJ17" i="24"/>
  <c r="ANM16" i="24"/>
  <c r="ANN16" i="24" s="1"/>
  <c r="ANR16" i="24" s="1"/>
  <c r="AMT17" i="24"/>
  <c r="AHS19" i="24"/>
  <c r="AHU19" i="24"/>
  <c r="AHV19" i="24"/>
  <c r="AHR19" i="24"/>
  <c r="AHT19" i="24"/>
  <c r="AOQ20" i="24" a="1"/>
  <c r="AOR19" i="24" a="1"/>
  <c r="AHQ19" i="24"/>
  <c r="AOO20" i="24" a="1"/>
  <c r="AOS19" i="24" a="1"/>
  <c r="AOT19" i="24" a="1"/>
  <c r="AF909" i="17" l="1" a="1"/>
  <c r="AF909" i="17" s="1"/>
  <c r="BH14" i="24"/>
  <c r="AE14" i="24" s="1"/>
  <c r="AOO20" i="24"/>
  <c r="AF14" i="24"/>
  <c r="AIC19" i="24"/>
  <c r="AHJ19" i="24" s="1"/>
  <c r="AOS19" i="24"/>
  <c r="AOT19" i="24"/>
  <c r="AOQ20" i="24"/>
  <c r="AOR19" i="24"/>
  <c r="AI18" i="24"/>
  <c r="BK19" i="24" s="1"/>
  <c r="AJ18" i="24"/>
  <c r="AOI20" i="24"/>
  <c r="AON21" i="24" s="1"/>
  <c r="AOE20" i="24"/>
  <c r="AOJ21" i="24" s="1"/>
  <c r="AOG20" i="24"/>
  <c r="AOL21" i="24" s="1"/>
  <c r="AOF20" i="24"/>
  <c r="AOK21" i="24" s="1"/>
  <c r="AOH20" i="24"/>
  <c r="AOM21" i="24" s="1"/>
  <c r="AHD20" i="24" a="1"/>
  <c r="AHD20" i="24" s="1"/>
  <c r="AHC20" i="24" a="1"/>
  <c r="AHC20" i="24" s="1"/>
  <c r="AHB20" i="24" a="1"/>
  <c r="AHB20" i="24" s="1"/>
  <c r="AHF20" i="24" a="1"/>
  <c r="AHF20" i="24" s="1"/>
  <c r="AHE20" i="24" a="1"/>
  <c r="AHE20" i="24" s="1"/>
  <c r="AHA20" i="24" a="1"/>
  <c r="AHA20" i="24" s="1"/>
  <c r="ACZ21" i="24"/>
  <c r="NI22" i="24"/>
  <c r="AOU19" i="24"/>
  <c r="AOX19" i="24" s="1"/>
  <c r="C19" i="24" s="1"/>
  <c r="AOP20" i="24"/>
  <c r="AH18" i="24"/>
  <c r="AG18" i="24"/>
  <c r="AHH19" i="24"/>
  <c r="AID18" i="24"/>
  <c r="AIE18" i="24" s="1" a="1"/>
  <c r="AIE18" i="24" s="1"/>
  <c r="AHR20" i="24"/>
  <c r="AHV20" i="24"/>
  <c r="AHU20" i="24"/>
  <c r="AHS20" i="24"/>
  <c r="AHT20" i="24"/>
  <c r="AHQ20" i="24"/>
  <c r="AOT20" i="24" a="1"/>
  <c r="AOQ21" i="24" a="1"/>
  <c r="AOS20" i="24" a="1"/>
  <c r="AF910" i="17" l="1" a="1"/>
  <c r="AF910" i="17" s="1"/>
  <c r="BM14" i="24"/>
  <c r="AIS14" i="24" s="1"/>
  <c r="BG15" i="24"/>
  <c r="AIR15" i="24" s="1"/>
  <c r="AT14" i="24"/>
  <c r="BH15" i="24" s="1"/>
  <c r="AE15" i="24" s="1"/>
  <c r="D15" i="24" s="1"/>
  <c r="AK15" i="24" s="1"/>
  <c r="AOQ21" i="24"/>
  <c r="AIC20" i="24"/>
  <c r="AHJ20" i="24" s="1"/>
  <c r="AOT20" i="24"/>
  <c r="AOS20" i="24"/>
  <c r="AOU20" i="24"/>
  <c r="AOX20" i="24" s="1"/>
  <c r="C20" i="24" s="1"/>
  <c r="AOP21" i="24"/>
  <c r="AI19" i="24"/>
  <c r="BK20" i="24" s="1"/>
  <c r="AJ19" i="24"/>
  <c r="AH19" i="24"/>
  <c r="AG19" i="24"/>
  <c r="ACZ22" i="24"/>
  <c r="NI23" i="24"/>
  <c r="AOH21" i="24"/>
  <c r="AOM22" i="24" s="1"/>
  <c r="AOF21" i="24"/>
  <c r="AOK22" i="24" s="1"/>
  <c r="AOG21" i="24"/>
  <c r="AOL22" i="24" s="1"/>
  <c r="AOI21" i="24"/>
  <c r="AON22" i="24" s="1"/>
  <c r="AOE21" i="24"/>
  <c r="AOJ22" i="24" s="1"/>
  <c r="AHD21" i="24" a="1"/>
  <c r="AHD21" i="24" s="1"/>
  <c r="AHC21" i="24" a="1"/>
  <c r="AHC21" i="24" s="1"/>
  <c r="AHB21" i="24" a="1"/>
  <c r="AHB21" i="24" s="1"/>
  <c r="AHE21" i="24" a="1"/>
  <c r="AHE21" i="24" s="1"/>
  <c r="AHF21" i="24" a="1"/>
  <c r="AHF21" i="24" s="1"/>
  <c r="AHA21" i="24" a="1"/>
  <c r="AHA21" i="24" s="1"/>
  <c r="AHH20" i="24"/>
  <c r="AID19" i="24"/>
  <c r="AIE19" i="24" s="1" a="1"/>
  <c r="AIE19" i="24" s="1"/>
  <c r="AHS21" i="24"/>
  <c r="AHU21" i="24"/>
  <c r="AHV21" i="24"/>
  <c r="AHT21" i="24"/>
  <c r="AHR21" i="24"/>
  <c r="AOT21" i="24" a="1"/>
  <c r="AOR20" i="24" a="1"/>
  <c r="AOO21" i="24" a="1"/>
  <c r="AHQ21" i="24"/>
  <c r="AOS21" i="24" a="1"/>
  <c r="AOO21" i="24" l="1"/>
  <c r="AOR20" i="24"/>
  <c r="AF911" i="17" a="1"/>
  <c r="AF911" i="17" s="1"/>
  <c r="BI15" i="24"/>
  <c r="ANK16" i="24" s="1"/>
  <c r="AF15" i="24"/>
  <c r="E15" i="24" s="1"/>
  <c r="AL15" i="24" s="1"/>
  <c r="B15" i="24" s="1"/>
  <c r="BM15" i="24"/>
  <c r="AIS15" i="24" s="1"/>
  <c r="AIC21" i="24"/>
  <c r="AHJ21" i="24" s="1"/>
  <c r="AOS21" i="24"/>
  <c r="AOT21" i="24"/>
  <c r="ACZ23" i="24"/>
  <c r="NI24" i="24"/>
  <c r="AOI22" i="24"/>
  <c r="AON23" i="24" s="1"/>
  <c r="AOG22" i="24"/>
  <c r="AOL23" i="24" s="1"/>
  <c r="AOF22" i="24"/>
  <c r="AOK23" i="24" s="1"/>
  <c r="AOH22" i="24"/>
  <c r="AOM23" i="24" s="1"/>
  <c r="AOE22" i="24"/>
  <c r="AOJ23" i="24" s="1"/>
  <c r="AHB22" i="24" a="1"/>
  <c r="AHB22" i="24" s="1"/>
  <c r="AHD22" i="24" a="1"/>
  <c r="AHD22" i="24" s="1"/>
  <c r="AHE22" i="24" a="1"/>
  <c r="AHE22" i="24" s="1"/>
  <c r="AHC22" i="24" a="1"/>
  <c r="AHC22" i="24" s="1"/>
  <c r="AHF22" i="24" a="1"/>
  <c r="AHF22" i="24" s="1"/>
  <c r="AHA22" i="24" a="1"/>
  <c r="AHA22" i="24" s="1"/>
  <c r="AG20" i="24"/>
  <c r="AH20" i="24"/>
  <c r="AI20" i="24"/>
  <c r="BK21" i="24" s="1"/>
  <c r="AJ20" i="24"/>
  <c r="AHH21" i="24"/>
  <c r="AID20" i="24"/>
  <c r="AIE20" i="24" s="1" a="1"/>
  <c r="AIE20" i="24" s="1"/>
  <c r="AHS22" i="24"/>
  <c r="AHT22" i="24"/>
  <c r="AHV22" i="24"/>
  <c r="AHU22" i="24"/>
  <c r="AHR22" i="24"/>
  <c r="AHQ22" i="24"/>
  <c r="AOP22" i="24" l="1"/>
  <c r="AOU21" i="24"/>
  <c r="AOX21" i="24" s="1"/>
  <c r="C21" i="24" s="1"/>
  <c r="F15" i="24"/>
  <c r="W15" i="24" s="1"/>
  <c r="X15" i="24" s="1"/>
  <c r="AN15" i="24" s="1" a="1"/>
  <c r="AN15" i="24" s="1"/>
  <c r="AM15" i="24" s="1"/>
  <c r="AMS17" i="24"/>
  <c r="ANL17" i="24" s="1"/>
  <c r="ANQ17" i="24" s="1"/>
  <c r="AII16" i="24"/>
  <c r="AIF16" i="24" s="1"/>
  <c r="AF912" i="17" a="1"/>
  <c r="AF912" i="17" s="1"/>
  <c r="H15" i="24"/>
  <c r="BZ15" i="24" s="1"/>
  <c r="S15" i="24" s="1"/>
  <c r="AIC22" i="24"/>
  <c r="AHJ22" i="24" s="1"/>
  <c r="ACZ24" i="24"/>
  <c r="NI25" i="24"/>
  <c r="AOI23" i="24"/>
  <c r="AON24" i="24" s="1"/>
  <c r="AOH23" i="24"/>
  <c r="AOM24" i="24" s="1"/>
  <c r="AOG23" i="24"/>
  <c r="AOL24" i="24" s="1"/>
  <c r="AOE23" i="24"/>
  <c r="AOJ24" i="24" s="1"/>
  <c r="AOF23" i="24"/>
  <c r="AOK24" i="24" s="1"/>
  <c r="AHF23" i="24" a="1"/>
  <c r="AHF23" i="24" s="1"/>
  <c r="AHB23" i="24" a="1"/>
  <c r="AHB23" i="24" s="1"/>
  <c r="AHD23" i="24" a="1"/>
  <c r="AHD23" i="24" s="1"/>
  <c r="AHC23" i="24" a="1"/>
  <c r="AHC23" i="24" s="1"/>
  <c r="AHE23" i="24" a="1"/>
  <c r="AHE23" i="24" s="1"/>
  <c r="AHA23" i="24" a="1"/>
  <c r="AHA23" i="24" s="1"/>
  <c r="AJ21" i="24"/>
  <c r="AI21" i="24"/>
  <c r="BK22" i="24" s="1"/>
  <c r="AG21" i="24"/>
  <c r="AH21" i="24"/>
  <c r="AHH22" i="24"/>
  <c r="AID21" i="24"/>
  <c r="AIE21" i="24" s="1" a="1"/>
  <c r="AIE21" i="24" s="1"/>
  <c r="AHT23" i="24"/>
  <c r="AHR23" i="24"/>
  <c r="AHV23" i="24"/>
  <c r="AHU23" i="24"/>
  <c r="AHS23" i="24"/>
  <c r="AOO22" i="24" a="1"/>
  <c r="AHQ23" i="24"/>
  <c r="AOQ22" i="24" a="1"/>
  <c r="AOR21" i="24" a="1"/>
  <c r="AOS22" i="24" a="1"/>
  <c r="BG16" i="24" l="1"/>
  <c r="AB16" i="24"/>
  <c r="Y16" i="24" s="1"/>
  <c r="AOS22" i="24"/>
  <c r="AG22" i="24" s="1"/>
  <c r="AOR21" i="24"/>
  <c r="AOQ22" i="24"/>
  <c r="AOO22" i="24"/>
  <c r="AT15" i="24"/>
  <c r="AP17" i="24"/>
  <c r="AF913" i="17" a="1"/>
  <c r="AF913" i="17" s="1"/>
  <c r="AW15" i="24"/>
  <c r="U15" i="24"/>
  <c r="AIC23" i="24"/>
  <c r="AHJ23" i="24" s="1"/>
  <c r="AHH23" i="24"/>
  <c r="AID22" i="24"/>
  <c r="AIE22" i="24" s="1" a="1"/>
  <c r="AIE22" i="24" s="1"/>
  <c r="ACZ25" i="24"/>
  <c r="NI26" i="24"/>
  <c r="AOI24" i="24"/>
  <c r="AON25" i="24" s="1"/>
  <c r="AOE24" i="24"/>
  <c r="AOJ25" i="24" s="1"/>
  <c r="AOG24" i="24"/>
  <c r="AOL25" i="24" s="1"/>
  <c r="AOH24" i="24"/>
  <c r="AOM25" i="24" s="1"/>
  <c r="AOF24" i="24"/>
  <c r="AOK25" i="24" s="1"/>
  <c r="AHF24" i="24" a="1"/>
  <c r="AHF24" i="24" s="1"/>
  <c r="AHD24" i="24" a="1"/>
  <c r="AHD24" i="24" s="1"/>
  <c r="AHC24" i="24" a="1"/>
  <c r="AHC24" i="24" s="1"/>
  <c r="AHB24" i="24" a="1"/>
  <c r="AHB24" i="24" s="1"/>
  <c r="AHE24" i="24" a="1"/>
  <c r="AHE24" i="24" s="1"/>
  <c r="AHA24" i="24" a="1"/>
  <c r="AHA24" i="24" s="1"/>
  <c r="AH22" i="24"/>
  <c r="AHS24" i="24"/>
  <c r="AHT24" i="24"/>
  <c r="AHR24" i="24"/>
  <c r="AHV24" i="24"/>
  <c r="AHU24" i="24"/>
  <c r="AHQ24" i="24"/>
  <c r="AOT22" i="24" a="1"/>
  <c r="AOT22" i="24" l="1"/>
  <c r="AJ22" i="24" s="1"/>
  <c r="AOU22" i="24"/>
  <c r="AOX22" i="24" s="1"/>
  <c r="C22" i="24" s="1"/>
  <c r="AOP23" i="24"/>
  <c r="AF914" i="17" a="1"/>
  <c r="AF914" i="17" s="1"/>
  <c r="AI22" i="24"/>
  <c r="BK23" i="24" s="1"/>
  <c r="V15" i="24"/>
  <c r="AO16" i="24"/>
  <c r="AIC24" i="24"/>
  <c r="AHJ24" i="24" s="1"/>
  <c r="ACZ26" i="24"/>
  <c r="NI27" i="24"/>
  <c r="AOH25" i="24"/>
  <c r="AOM26" i="24" s="1"/>
  <c r="AOG25" i="24"/>
  <c r="AOL26" i="24" s="1"/>
  <c r="AOE25" i="24"/>
  <c r="AOJ26" i="24" s="1"/>
  <c r="AOF25" i="24"/>
  <c r="AOK26" i="24" s="1"/>
  <c r="AOI25" i="24"/>
  <c r="AON26" i="24" s="1"/>
  <c r="AHD25" i="24" a="1"/>
  <c r="AHD25" i="24" s="1"/>
  <c r="AHC25" i="24" a="1"/>
  <c r="AHC25" i="24" s="1"/>
  <c r="AHE25" i="24" a="1"/>
  <c r="AHE25" i="24" s="1"/>
  <c r="AHU25" i="24" s="1"/>
  <c r="AHF25" i="24" a="1"/>
  <c r="AHF25" i="24" s="1"/>
  <c r="AHB25" i="24" a="1"/>
  <c r="AHB25" i="24" s="1"/>
  <c r="AHA25" i="24" a="1"/>
  <c r="AHA25" i="24" s="1"/>
  <c r="AHH24" i="24"/>
  <c r="AID23" i="24"/>
  <c r="AIE23" i="24" s="1" a="1"/>
  <c r="AIE23" i="24" s="1"/>
  <c r="AHR25" i="24"/>
  <c r="AHS25" i="24"/>
  <c r="AHT25" i="24"/>
  <c r="AHV25" i="24"/>
  <c r="AOR22" i="24" a="1"/>
  <c r="AOQ23" i="24" a="1"/>
  <c r="AOO23" i="24" a="1"/>
  <c r="AOS23" i="24" a="1"/>
  <c r="AHQ25" i="24"/>
  <c r="AOS23" i="24" l="1"/>
  <c r="AOO23" i="24"/>
  <c r="AOQ23" i="24"/>
  <c r="AOR22" i="24"/>
  <c r="AF915" i="17" a="1"/>
  <c r="AF915" i="17" s="1"/>
  <c r="AS16" i="24"/>
  <c r="BL16" i="24"/>
  <c r="AX16" i="24" s="1"/>
  <c r="BH16" i="24"/>
  <c r="AE16" i="24" s="1"/>
  <c r="D16" i="24" s="1"/>
  <c r="AK16" i="24" s="1"/>
  <c r="AIC25" i="24"/>
  <c r="AHJ25" i="24" s="1"/>
  <c r="ACZ27" i="24"/>
  <c r="NI28" i="24"/>
  <c r="AOE26" i="24"/>
  <c r="AOJ27" i="24" s="1"/>
  <c r="AOF26" i="24"/>
  <c r="AOK27" i="24" s="1"/>
  <c r="AOG26" i="24"/>
  <c r="AOL27" i="24" s="1"/>
  <c r="AOH26" i="24"/>
  <c r="AOM27" i="24" s="1"/>
  <c r="AOI26" i="24"/>
  <c r="AON27" i="24" s="1"/>
  <c r="AHC26" i="24" a="1"/>
  <c r="AHC26" i="24" s="1"/>
  <c r="AHE26" i="24" a="1"/>
  <c r="AHE26" i="24" s="1"/>
  <c r="AHU26" i="24" s="1"/>
  <c r="AHB26" i="24" a="1"/>
  <c r="AHB26" i="24" s="1"/>
  <c r="AHR26" i="24" s="1"/>
  <c r="AHD26" i="24" a="1"/>
  <c r="AHD26" i="24" s="1"/>
  <c r="AHT26" i="24" s="1"/>
  <c r="AHF26" i="24" a="1"/>
  <c r="AHF26" i="24" s="1"/>
  <c r="AHA26" i="24" a="1"/>
  <c r="AHA26" i="24" s="1"/>
  <c r="AID24" i="24"/>
  <c r="AIE24" i="24" s="1" a="1"/>
  <c r="AIE24" i="24" s="1"/>
  <c r="AHH25" i="24"/>
  <c r="AHV26" i="24"/>
  <c r="AHS26" i="24"/>
  <c r="AOT23" i="24" a="1"/>
  <c r="AHQ26" i="24"/>
  <c r="AOT23" i="24" l="1"/>
  <c r="AOU23" i="24"/>
  <c r="AOX23" i="24" s="1"/>
  <c r="C23" i="24" s="1"/>
  <c r="AOP24" i="24"/>
  <c r="AH23" i="24"/>
  <c r="AG23" i="24"/>
  <c r="AF916" i="17" a="1"/>
  <c r="AF916" i="17" s="1"/>
  <c r="AV16" i="24"/>
  <c r="BI16" i="24"/>
  <c r="AF16" i="24"/>
  <c r="BM16" i="24"/>
  <c r="AIS16" i="24" s="1"/>
  <c r="AY16" i="24"/>
  <c r="BO16" i="24"/>
  <c r="AIR16" i="24"/>
  <c r="AIC26" i="24"/>
  <c r="AHJ26" i="24" s="1"/>
  <c r="AID25" i="24"/>
  <c r="AIE25" i="24" s="1" a="1"/>
  <c r="AIE25" i="24" s="1"/>
  <c r="AHH26" i="24"/>
  <c r="AOE27" i="24"/>
  <c r="AOJ28" i="24" s="1"/>
  <c r="AOF27" i="24"/>
  <c r="AOK28" i="24" s="1"/>
  <c r="AOH27" i="24"/>
  <c r="AOM28" i="24" s="1"/>
  <c r="AOG27" i="24"/>
  <c r="AOL28" i="24" s="1"/>
  <c r="AOI27" i="24"/>
  <c r="AON28" i="24" s="1"/>
  <c r="AHB27" i="24" a="1"/>
  <c r="AHB27" i="24" s="1"/>
  <c r="AHF27" i="24" a="1"/>
  <c r="AHF27" i="24" s="1"/>
  <c r="AHV27" i="24" s="1"/>
  <c r="AHC27" i="24" a="1"/>
  <c r="AHC27" i="24" s="1"/>
  <c r="AHS27" i="24" s="1"/>
  <c r="AHE27" i="24" a="1"/>
  <c r="AHE27" i="24" s="1"/>
  <c r="AHD27" i="24" a="1"/>
  <c r="AHD27" i="24" s="1"/>
  <c r="AHA27" i="24" a="1"/>
  <c r="AHA27" i="24" s="1"/>
  <c r="ACZ28" i="24"/>
  <c r="NI29" i="24"/>
  <c r="AHT27" i="24"/>
  <c r="AHU27" i="24"/>
  <c r="AHR27" i="24"/>
  <c r="AOR23" i="24" a="1"/>
  <c r="AHQ27" i="24"/>
  <c r="AOO24" i="24" a="1"/>
  <c r="AOS24" i="24" a="1"/>
  <c r="AOQ24" i="24" a="1"/>
  <c r="AOQ24" i="24" l="1"/>
  <c r="AOS24" i="24"/>
  <c r="AOO24" i="24"/>
  <c r="AOR23" i="24"/>
  <c r="AJ23" i="24"/>
  <c r="AI23" i="24"/>
  <c r="BK24" i="24" s="1"/>
  <c r="AF917" i="17" a="1"/>
  <c r="AF917" i="17" s="1"/>
  <c r="E16" i="24"/>
  <c r="ANK17" i="24"/>
  <c r="AII17" i="24"/>
  <c r="AIF17" i="24" s="1"/>
  <c r="AMS18" i="24"/>
  <c r="ANL18" i="24" s="1"/>
  <c r="ANQ18" i="24" s="1"/>
  <c r="BJ16" i="24"/>
  <c r="AIC27" i="24"/>
  <c r="AHJ27" i="24" s="1"/>
  <c r="ACZ29" i="24"/>
  <c r="NI30" i="24"/>
  <c r="AOI28" i="24"/>
  <c r="AON29" i="24" s="1"/>
  <c r="AOE28" i="24"/>
  <c r="AOJ29" i="24" s="1"/>
  <c r="AOG28" i="24"/>
  <c r="AOL29" i="24" s="1"/>
  <c r="AOH28" i="24"/>
  <c r="AOM29" i="24" s="1"/>
  <c r="AOF28" i="24"/>
  <c r="AOK29" i="24" s="1"/>
  <c r="AHB28" i="24" a="1"/>
  <c r="AHB28" i="24" s="1"/>
  <c r="AHC28" i="24" a="1"/>
  <c r="AHC28" i="24" s="1"/>
  <c r="AHF28" i="24" a="1"/>
  <c r="AHF28" i="24" s="1"/>
  <c r="AHD28" i="24" a="1"/>
  <c r="AHD28" i="24" s="1"/>
  <c r="AHE28" i="24" a="1"/>
  <c r="AHE28" i="24" s="1"/>
  <c r="AHU28" i="24" s="1"/>
  <c r="AHA28" i="24" a="1"/>
  <c r="AHA28" i="24" s="1"/>
  <c r="AID26" i="24"/>
  <c r="AIE26" i="24" s="1" a="1"/>
  <c r="AIE26" i="24" s="1"/>
  <c r="AHH27" i="24"/>
  <c r="AHT28" i="24"/>
  <c r="AHV28" i="24"/>
  <c r="AHS28" i="24"/>
  <c r="AHR28" i="24"/>
  <c r="AOT24" i="24" a="1"/>
  <c r="AHQ28" i="24"/>
  <c r="AOT24" i="24" l="1"/>
  <c r="AOU24" i="24"/>
  <c r="AOX24" i="24" s="1"/>
  <c r="C24" i="24" s="1"/>
  <c r="AOP25" i="24"/>
  <c r="AH24" i="24"/>
  <c r="AG24" i="24"/>
  <c r="AF918" i="17" a="1"/>
  <c r="AF918" i="17" s="1"/>
  <c r="AU16" i="24"/>
  <c r="BN16" i="24"/>
  <c r="AL16" i="24"/>
  <c r="B16" i="24" s="1"/>
  <c r="F16" i="24"/>
  <c r="AIC28" i="24"/>
  <c r="AHJ28" i="24" s="1"/>
  <c r="ACZ30" i="24"/>
  <c r="NI31" i="24"/>
  <c r="AOI29" i="24"/>
  <c r="AON30" i="24" s="1"/>
  <c r="AOG29" i="24"/>
  <c r="AOL30" i="24" s="1"/>
  <c r="AOH29" i="24"/>
  <c r="AOM30" i="24" s="1"/>
  <c r="AOE29" i="24"/>
  <c r="AOJ30" i="24" s="1"/>
  <c r="AOF29" i="24"/>
  <c r="AOK30" i="24" s="1"/>
  <c r="AHC29" i="24" a="1"/>
  <c r="AHC29" i="24" s="1"/>
  <c r="AHD29" i="24" a="1"/>
  <c r="AHD29" i="24" s="1"/>
  <c r="AHF29" i="24" a="1"/>
  <c r="AHF29" i="24" s="1"/>
  <c r="AHV29" i="24" s="1"/>
  <c r="AHE29" i="24" a="1"/>
  <c r="AHE29" i="24" s="1"/>
  <c r="AHU29" i="24" s="1"/>
  <c r="AHB29" i="24" a="1"/>
  <c r="AHB29" i="24" s="1"/>
  <c r="AHA29" i="24" a="1"/>
  <c r="AHA29" i="24" s="1"/>
  <c r="AHH28" i="24"/>
  <c r="AID27" i="24"/>
  <c r="AIE27" i="24" s="1" a="1"/>
  <c r="AIE27" i="24" s="1"/>
  <c r="AHT29" i="24"/>
  <c r="AHS29" i="24"/>
  <c r="AHR29" i="24"/>
  <c r="AHQ29" i="24"/>
  <c r="AOO25" i="24" a="1"/>
  <c r="AOR24" i="24" a="1"/>
  <c r="AOQ25" i="24" a="1"/>
  <c r="AOS25" i="24" a="1"/>
  <c r="AOS25" i="24" l="1"/>
  <c r="AOQ25" i="24"/>
  <c r="AOR24" i="24"/>
  <c r="AOO25" i="24"/>
  <c r="AI24" i="24"/>
  <c r="BK25" i="24" s="1"/>
  <c r="AJ24" i="24"/>
  <c r="AF919" i="17" a="1"/>
  <c r="AF919" i="17" s="1"/>
  <c r="AB17" i="24"/>
  <c r="Y17" i="24" s="1"/>
  <c r="W16" i="24"/>
  <c r="X16" i="24" s="1"/>
  <c r="AP18" i="24"/>
  <c r="AT16" i="24"/>
  <c r="H16" i="24"/>
  <c r="BZ16" i="24" s="1"/>
  <c r="BG17" i="24"/>
  <c r="ANM17" i="24"/>
  <c r="ANN17" i="24" s="1"/>
  <c r="ANR17" i="24" s="1"/>
  <c r="AMT18" i="24"/>
  <c r="AIJ17" i="24"/>
  <c r="AIG17" i="24" s="1"/>
  <c r="AIC29" i="24"/>
  <c r="AHJ29" i="24" s="1"/>
  <c r="ACZ31" i="24"/>
  <c r="NI32" i="24"/>
  <c r="AHH29" i="24"/>
  <c r="AID28" i="24"/>
  <c r="AIE28" i="24" s="1" a="1"/>
  <c r="AIE28" i="24" s="1"/>
  <c r="AOF30" i="24"/>
  <c r="AOK31" i="24" s="1"/>
  <c r="AOI30" i="24"/>
  <c r="AON31" i="24" s="1"/>
  <c r="AOG30" i="24"/>
  <c r="AOL31" i="24" s="1"/>
  <c r="AOH30" i="24"/>
  <c r="AOM31" i="24" s="1"/>
  <c r="AOE30" i="24"/>
  <c r="AOJ31" i="24" s="1"/>
  <c r="AHD30" i="24" a="1"/>
  <c r="AHD30" i="24" s="1"/>
  <c r="AHT30" i="24" s="1"/>
  <c r="AHC30" i="24" a="1"/>
  <c r="AHC30" i="24" s="1"/>
  <c r="AHS30" i="24" s="1"/>
  <c r="AHF30" i="24" a="1"/>
  <c r="AHF30" i="24" s="1"/>
  <c r="AHV30" i="24" s="1"/>
  <c r="AHB30" i="24" a="1"/>
  <c r="AHB30" i="24" s="1"/>
  <c r="AHE30" i="24" a="1"/>
  <c r="AHE30" i="24" s="1"/>
  <c r="AHU30" i="24" s="1"/>
  <c r="AHA30" i="24" a="1"/>
  <c r="AHA30" i="24" s="1"/>
  <c r="AHR30" i="24"/>
  <c r="AHQ30" i="24"/>
  <c r="AOT25" i="24" a="1"/>
  <c r="AOT25" i="24" l="1"/>
  <c r="AOU25" i="24"/>
  <c r="AOX25" i="24" s="1"/>
  <c r="C25" i="24" s="1"/>
  <c r="AOP26" i="24"/>
  <c r="AH25" i="24"/>
  <c r="AG25" i="24"/>
  <c r="AF920" i="17" a="1"/>
  <c r="AF920" i="17" s="1"/>
  <c r="AN16" i="24"/>
  <c r="AM16" i="24" s="1"/>
  <c r="S16" i="24"/>
  <c r="AIC30" i="24"/>
  <c r="AHJ30" i="24" s="1"/>
  <c r="AHH30" i="24"/>
  <c r="AID29" i="24"/>
  <c r="AIE29" i="24" s="1" a="1"/>
  <c r="AIE29" i="24" s="1"/>
  <c r="AOG31" i="24"/>
  <c r="AOL32" i="24" s="1"/>
  <c r="AOI31" i="24"/>
  <c r="AON32" i="24" s="1"/>
  <c r="AOH31" i="24"/>
  <c r="AOM32" i="24" s="1"/>
  <c r="AOE31" i="24"/>
  <c r="AOJ32" i="24" s="1"/>
  <c r="AOF31" i="24"/>
  <c r="AOK32" i="24" s="1"/>
  <c r="AHE31" i="24" a="1"/>
  <c r="AHE31" i="24" s="1"/>
  <c r="AHC31" i="24" a="1"/>
  <c r="AHC31" i="24" s="1"/>
  <c r="AHS31" i="24" s="1"/>
  <c r="AHD31" i="24" a="1"/>
  <c r="AHD31" i="24" s="1"/>
  <c r="AHF31" i="24" a="1"/>
  <c r="AHF31" i="24" s="1"/>
  <c r="AHB31" i="24" a="1"/>
  <c r="AHB31" i="24" s="1"/>
  <c r="AHA31" i="24" a="1"/>
  <c r="AHA31" i="24" s="1"/>
  <c r="ACZ32" i="24"/>
  <c r="NI33" i="24"/>
  <c r="AHV31" i="24"/>
  <c r="AHU31" i="24"/>
  <c r="AHT31" i="24"/>
  <c r="AHR31" i="24"/>
  <c r="AOQ26" i="24" a="1"/>
  <c r="AOO26" i="24" a="1"/>
  <c r="AOS26" i="24" a="1"/>
  <c r="AOR25" i="24" a="1"/>
  <c r="AHQ31" i="24"/>
  <c r="AOR25" i="24" l="1"/>
  <c r="AOS26" i="24"/>
  <c r="AOO26" i="24"/>
  <c r="AOQ26" i="24"/>
  <c r="AJ25" i="24"/>
  <c r="AI25" i="24"/>
  <c r="BK26" i="24" s="1"/>
  <c r="AF921" i="17" a="1"/>
  <c r="AF921" i="17" s="1"/>
  <c r="AW16" i="24"/>
  <c r="T16" i="24" s="1"/>
  <c r="U16" i="24" s="1"/>
  <c r="AIC31" i="24"/>
  <c r="AHJ31" i="24" s="1"/>
  <c r="AOE32" i="24"/>
  <c r="AOJ33" i="24" s="1"/>
  <c r="AOH32" i="24"/>
  <c r="AOM33" i="24" s="1"/>
  <c r="AOG32" i="24"/>
  <c r="AOL33" i="24" s="1"/>
  <c r="AOI32" i="24"/>
  <c r="AON33" i="24" s="1"/>
  <c r="AOF32" i="24"/>
  <c r="AOK33" i="24" s="1"/>
  <c r="AHF32" i="24" a="1"/>
  <c r="AHF32" i="24" s="1"/>
  <c r="AHV32" i="24" s="1"/>
  <c r="AHE32" i="24" a="1"/>
  <c r="AHE32" i="24" s="1"/>
  <c r="AHU32" i="24" s="1"/>
  <c r="AHC32" i="24" a="1"/>
  <c r="AHC32" i="24" s="1"/>
  <c r="AHD32" i="24" a="1"/>
  <c r="AHD32" i="24" s="1"/>
  <c r="AHT32" i="24" s="1"/>
  <c r="AHB32" i="24" a="1"/>
  <c r="AHB32" i="24" s="1"/>
  <c r="AHA32" i="24" a="1"/>
  <c r="AHA32" i="24" s="1"/>
  <c r="ACZ33" i="24"/>
  <c r="NI34" i="24"/>
  <c r="AID30" i="24"/>
  <c r="AIE30" i="24" s="1" a="1"/>
  <c r="AIE30" i="24" s="1"/>
  <c r="AHH31" i="24"/>
  <c r="AHS32" i="24"/>
  <c r="AHR32" i="24"/>
  <c r="AOT26" i="24" a="1"/>
  <c r="AHQ32" i="24"/>
  <c r="AOT26" i="24" l="1"/>
  <c r="AOU26" i="24"/>
  <c r="AOX26" i="24" s="1"/>
  <c r="C26" i="24" s="1"/>
  <c r="AOP27" i="24"/>
  <c r="AH26" i="24"/>
  <c r="AG26" i="24"/>
  <c r="AF922" i="17" a="1"/>
  <c r="AF922" i="17" s="1"/>
  <c r="V16" i="24"/>
  <c r="AO17" i="24"/>
  <c r="AIC32" i="24"/>
  <c r="AHJ32" i="24" s="1"/>
  <c r="AHH32" i="24"/>
  <c r="AID31" i="24"/>
  <c r="AIE31" i="24" s="1" a="1"/>
  <c r="AIE31" i="24" s="1"/>
  <c r="ACZ34" i="24"/>
  <c r="NI35" i="24"/>
  <c r="AOH33" i="24"/>
  <c r="AOM34" i="24" s="1"/>
  <c r="AOE33" i="24"/>
  <c r="AOJ34" i="24" s="1"/>
  <c r="AOI33" i="24"/>
  <c r="AON34" i="24" s="1"/>
  <c r="AOF33" i="24"/>
  <c r="AOK34" i="24" s="1"/>
  <c r="AOG33" i="24"/>
  <c r="AOL34" i="24" s="1"/>
  <c r="AHB33" i="24" a="1"/>
  <c r="AHB33" i="24" s="1"/>
  <c r="AHD33" i="24" a="1"/>
  <c r="AHD33" i="24" s="1"/>
  <c r="AHF33" i="24" a="1"/>
  <c r="AHF33" i="24" s="1"/>
  <c r="AHV33" i="24" s="1"/>
  <c r="AHE33" i="24" a="1"/>
  <c r="AHE33" i="24" s="1"/>
  <c r="AHC33" i="24" a="1"/>
  <c r="AHC33" i="24" s="1"/>
  <c r="AHA33" i="24" a="1"/>
  <c r="AHA33" i="24" s="1"/>
  <c r="AHR33" i="24"/>
  <c r="AHS33" i="24"/>
  <c r="AHU33" i="24"/>
  <c r="AHT33" i="24"/>
  <c r="AHQ33" i="24"/>
  <c r="AOO27" i="24" a="1"/>
  <c r="AOR26" i="24" a="1"/>
  <c r="AOQ27" i="24" a="1"/>
  <c r="AOS27" i="24" a="1"/>
  <c r="AOS27" i="24" l="1"/>
  <c r="AOQ27" i="24"/>
  <c r="AOR26" i="24"/>
  <c r="AOO27" i="24"/>
  <c r="AJ26" i="24"/>
  <c r="AI26" i="24"/>
  <c r="BK27" i="24" s="1"/>
  <c r="AF923" i="17" a="1"/>
  <c r="AF923" i="17" s="1"/>
  <c r="AS17" i="24"/>
  <c r="BL17" i="24"/>
  <c r="AY17" i="24" s="1"/>
  <c r="BH17" i="24"/>
  <c r="AF17" i="24" s="1"/>
  <c r="E17" i="24" s="1"/>
  <c r="AL17" i="24" s="1"/>
  <c r="AIC33" i="24"/>
  <c r="AHJ33" i="24" s="1"/>
  <c r="AOF34" i="24"/>
  <c r="AOK35" i="24" s="1"/>
  <c r="AOI34" i="24"/>
  <c r="AON35" i="24" s="1"/>
  <c r="AOG34" i="24"/>
  <c r="AOL35" i="24" s="1"/>
  <c r="AOE34" i="24"/>
  <c r="AOJ35" i="24" s="1"/>
  <c r="AOH34" i="24"/>
  <c r="AOM35" i="24" s="1"/>
  <c r="AHF34" i="24" a="1"/>
  <c r="AHF34" i="24" s="1"/>
  <c r="AHC34" i="24" a="1"/>
  <c r="AHC34" i="24" s="1"/>
  <c r="AHB34" i="24" a="1"/>
  <c r="AHB34" i="24" s="1"/>
  <c r="AHD34" i="24" a="1"/>
  <c r="AHD34" i="24" s="1"/>
  <c r="AHE34" i="24" a="1"/>
  <c r="AHE34" i="24" s="1"/>
  <c r="AHA34" i="24" a="1"/>
  <c r="AHA34" i="24" s="1"/>
  <c r="ACZ35" i="24"/>
  <c r="NI36" i="24"/>
  <c r="AHH33" i="24"/>
  <c r="AID32" i="24"/>
  <c r="AIE32" i="24" s="1" a="1"/>
  <c r="AIE32" i="24" s="1"/>
  <c r="AHR34" i="24"/>
  <c r="AHS34" i="24"/>
  <c r="AHT34" i="24"/>
  <c r="AHU34" i="24"/>
  <c r="AHV34" i="24"/>
  <c r="AOT27" i="24" a="1"/>
  <c r="AHQ34" i="24"/>
  <c r="AOT27" i="24" l="1"/>
  <c r="AOU27" i="24"/>
  <c r="AOX27" i="24" s="1"/>
  <c r="C27" i="24" s="1"/>
  <c r="AOP28" i="24"/>
  <c r="AH27" i="24"/>
  <c r="AG27" i="24"/>
  <c r="AF924" i="17" a="1"/>
  <c r="AF924" i="17" s="1"/>
  <c r="AV17" i="24"/>
  <c r="AE17" i="24"/>
  <c r="BI17" i="24"/>
  <c r="BM17" i="24"/>
  <c r="AIS17" i="24" s="1"/>
  <c r="BO17" i="24"/>
  <c r="AX17" i="24"/>
  <c r="AIR17" i="24"/>
  <c r="AIC34" i="24"/>
  <c r="AHJ34" i="24" s="1"/>
  <c r="ACZ36" i="24"/>
  <c r="NI37" i="24"/>
  <c r="AOI35" i="24"/>
  <c r="AON36" i="24" s="1"/>
  <c r="AOG35" i="24"/>
  <c r="AOL36" i="24" s="1"/>
  <c r="AOF35" i="24"/>
  <c r="AOK36" i="24" s="1"/>
  <c r="AOH35" i="24"/>
  <c r="AOM36" i="24" s="1"/>
  <c r="AOE35" i="24"/>
  <c r="AOJ36" i="24" s="1"/>
  <c r="AHE35" i="24" a="1"/>
  <c r="AHE35" i="24" s="1"/>
  <c r="AHU35" i="24" s="1"/>
  <c r="AHC35" i="24" a="1"/>
  <c r="AHC35" i="24" s="1"/>
  <c r="AHB35" i="24" a="1"/>
  <c r="AHB35" i="24" s="1"/>
  <c r="AHF35" i="24" a="1"/>
  <c r="AHF35" i="24" s="1"/>
  <c r="AHV35" i="24" s="1"/>
  <c r="AHD35" i="24" a="1"/>
  <c r="AHD35" i="24" s="1"/>
  <c r="AHA35" i="24" a="1"/>
  <c r="AHA35" i="24" s="1"/>
  <c r="AHH34" i="24"/>
  <c r="AID33" i="24"/>
  <c r="AIE33" i="24" s="1" a="1"/>
  <c r="AIE33" i="24" s="1"/>
  <c r="AHS35" i="24"/>
  <c r="AHR35" i="24"/>
  <c r="AHT35" i="24"/>
  <c r="AOQ28" i="24" a="1"/>
  <c r="AOO28" i="24" a="1"/>
  <c r="AOR27" i="24" a="1"/>
  <c r="AHQ35" i="24"/>
  <c r="AOS28" i="24" a="1"/>
  <c r="AOS28" i="24" l="1"/>
  <c r="AOR27" i="24"/>
  <c r="AOO28" i="24"/>
  <c r="AOQ28" i="24"/>
  <c r="AI27" i="24"/>
  <c r="BK28" i="24" s="1"/>
  <c r="AJ27" i="24"/>
  <c r="AF925" i="17" a="1"/>
  <c r="AF925" i="17" s="1"/>
  <c r="ANK18" i="24"/>
  <c r="AII18" i="24"/>
  <c r="AIF18" i="24" s="1"/>
  <c r="AMS19" i="24"/>
  <c r="ANL19" i="24" s="1"/>
  <c r="ANQ19" i="24" s="1"/>
  <c r="BJ17" i="24"/>
  <c r="D17" i="24"/>
  <c r="AIC35" i="24"/>
  <c r="AHJ35" i="24" s="1"/>
  <c r="AOF36" i="24"/>
  <c r="AOK37" i="24" s="1"/>
  <c r="AOE36" i="24"/>
  <c r="AOJ37" i="24" s="1"/>
  <c r="AOH36" i="24"/>
  <c r="AOM37" i="24" s="1"/>
  <c r="AOG36" i="24"/>
  <c r="AOL37" i="24" s="1"/>
  <c r="AOI36" i="24"/>
  <c r="AON37" i="24" s="1"/>
  <c r="AHF36" i="24" a="1"/>
  <c r="AHF36" i="24" s="1"/>
  <c r="AHV36" i="24" s="1"/>
  <c r="AHB36" i="24" a="1"/>
  <c r="AHB36" i="24" s="1"/>
  <c r="AHD36" i="24" a="1"/>
  <c r="AHD36" i="24" s="1"/>
  <c r="AHC36" i="24" a="1"/>
  <c r="AHC36" i="24" s="1"/>
  <c r="AHE36" i="24" a="1"/>
  <c r="AHE36" i="24" s="1"/>
  <c r="AHA36" i="24" a="1"/>
  <c r="AHA36" i="24" s="1"/>
  <c r="AHH35" i="24"/>
  <c r="AID34" i="24"/>
  <c r="AIE34" i="24" s="1" a="1"/>
  <c r="AIE34" i="24" s="1"/>
  <c r="ACZ37" i="24"/>
  <c r="NI38" i="24"/>
  <c r="AHR36" i="24"/>
  <c r="AHT36" i="24"/>
  <c r="AHS36" i="24"/>
  <c r="AHU36" i="24"/>
  <c r="AHQ36" i="24"/>
  <c r="AOT28" i="24" a="1"/>
  <c r="AOT28" i="24" l="1"/>
  <c r="AOP29" i="24"/>
  <c r="AOU28" i="24"/>
  <c r="AOX28" i="24" s="1"/>
  <c r="C28" i="24" s="1"/>
  <c r="AG28" i="24"/>
  <c r="AH28" i="24"/>
  <c r="AF926" i="17" a="1"/>
  <c r="AF926" i="17" s="1"/>
  <c r="AK17" i="24"/>
  <c r="B17" i="24" s="1"/>
  <c r="F17" i="24"/>
  <c r="AT17" i="24" s="1"/>
  <c r="BN17" i="24"/>
  <c r="AU17" i="24"/>
  <c r="AIC36" i="24"/>
  <c r="AHJ36" i="24" s="1"/>
  <c r="AOE37" i="24"/>
  <c r="AOJ38" i="24" s="1"/>
  <c r="AOI37" i="24"/>
  <c r="AON38" i="24" s="1"/>
  <c r="AOH37" i="24"/>
  <c r="AOM38" i="24" s="1"/>
  <c r="AOG37" i="24"/>
  <c r="AOL38" i="24" s="1"/>
  <c r="AOF37" i="24"/>
  <c r="AOK38" i="24" s="1"/>
  <c r="AHD37" i="24" a="1"/>
  <c r="AHD37" i="24" s="1"/>
  <c r="AHF37" i="24" a="1"/>
  <c r="AHF37" i="24" s="1"/>
  <c r="AHV37" i="24" s="1"/>
  <c r="AHC37" i="24" a="1"/>
  <c r="AHC37" i="24" s="1"/>
  <c r="AHE37" i="24" a="1"/>
  <c r="AHE37" i="24" s="1"/>
  <c r="AHU37" i="24" s="1"/>
  <c r="AHB37" i="24" a="1"/>
  <c r="AHB37" i="24" s="1"/>
  <c r="AHA37" i="24" a="1"/>
  <c r="AHA37" i="24" s="1"/>
  <c r="ACZ38" i="24"/>
  <c r="NI39" i="24"/>
  <c r="AHH36" i="24"/>
  <c r="AID35" i="24"/>
  <c r="AIE35" i="24" s="1" a="1"/>
  <c r="AIE35" i="24" s="1"/>
  <c r="AHT37" i="24"/>
  <c r="AHS37" i="24"/>
  <c r="AHR37" i="24"/>
  <c r="AHQ37" i="24"/>
  <c r="AOR28" i="24" a="1"/>
  <c r="AOS29" i="24" a="1"/>
  <c r="AOQ29" i="24" a="1"/>
  <c r="AOO29" i="24" a="1"/>
  <c r="AOO29" i="24" l="1"/>
  <c r="AOQ29" i="24"/>
  <c r="AOS29" i="24"/>
  <c r="AOR28" i="24"/>
  <c r="AJ28" i="24"/>
  <c r="AI28" i="24"/>
  <c r="BK29" i="24" s="1"/>
  <c r="AF927" i="17" a="1"/>
  <c r="AF927" i="17" s="1"/>
  <c r="ANM18" i="24"/>
  <c r="ANN18" i="24" s="1"/>
  <c r="ANR18" i="24" s="1"/>
  <c r="AMT19" i="24"/>
  <c r="AIJ18" i="24"/>
  <c r="AIG18" i="24" s="1"/>
  <c r="W17" i="24"/>
  <c r="X17" i="24" s="1"/>
  <c r="AP19" i="24"/>
  <c r="AB18" i="24"/>
  <c r="Y18" i="24" s="1"/>
  <c r="H17" i="24"/>
  <c r="BZ17" i="24" s="1"/>
  <c r="BG18" i="24"/>
  <c r="AIC37" i="24"/>
  <c r="AHJ37" i="24" s="1"/>
  <c r="AHH37" i="24"/>
  <c r="AID36" i="24"/>
  <c r="AIE36" i="24" s="1" a="1"/>
  <c r="AIE36" i="24" s="1"/>
  <c r="ACZ39" i="24"/>
  <c r="NI40" i="24"/>
  <c r="AOF38" i="24"/>
  <c r="AOK39" i="24" s="1"/>
  <c r="AOI38" i="24"/>
  <c r="AON39" i="24" s="1"/>
  <c r="AOE38" i="24"/>
  <c r="AOJ39" i="24" s="1"/>
  <c r="AOH38" i="24"/>
  <c r="AOM39" i="24" s="1"/>
  <c r="AOG38" i="24"/>
  <c r="AOL39" i="24" s="1"/>
  <c r="AHE38" i="24" a="1"/>
  <c r="AHE38" i="24" s="1"/>
  <c r="AHC38" i="24" a="1"/>
  <c r="AHC38" i="24" s="1"/>
  <c r="AHB38" i="24" a="1"/>
  <c r="AHB38" i="24" s="1"/>
  <c r="AHF38" i="24" a="1"/>
  <c r="AHF38" i="24" s="1"/>
  <c r="AHD38" i="24" a="1"/>
  <c r="AHD38" i="24" s="1"/>
  <c r="AHA38" i="24" a="1"/>
  <c r="AHA38" i="24" s="1"/>
  <c r="AHR38" i="24"/>
  <c r="AHV38" i="24"/>
  <c r="AHT38" i="24"/>
  <c r="AHU38" i="24"/>
  <c r="AHS38" i="24"/>
  <c r="AHQ38" i="24"/>
  <c r="AOT29" i="24" a="1"/>
  <c r="AOT29" i="24" l="1"/>
  <c r="AG29" i="24"/>
  <c r="AH29" i="24"/>
  <c r="AOU29" i="24"/>
  <c r="AOX29" i="24" s="1"/>
  <c r="C29" i="24" s="1"/>
  <c r="AOP30" i="24"/>
  <c r="AF928" i="17" a="1"/>
  <c r="AF928" i="17" s="1"/>
  <c r="AN17" i="24"/>
  <c r="AM17" i="24" s="1"/>
  <c r="S17" i="24"/>
  <c r="AIC38" i="24"/>
  <c r="AHJ38" i="24" s="1"/>
  <c r="ACZ40" i="24"/>
  <c r="NI41" i="24"/>
  <c r="AOI39" i="24"/>
  <c r="AON40" i="24" s="1"/>
  <c r="AOE39" i="24"/>
  <c r="AOJ40" i="24" s="1"/>
  <c r="AOH39" i="24"/>
  <c r="AOM40" i="24" s="1"/>
  <c r="AOF39" i="24"/>
  <c r="AOK40" i="24" s="1"/>
  <c r="AOG39" i="24"/>
  <c r="AOL40" i="24" s="1"/>
  <c r="AHE39" i="24" a="1"/>
  <c r="AHE39" i="24" s="1"/>
  <c r="AHF39" i="24" a="1"/>
  <c r="AHF39" i="24" s="1"/>
  <c r="AHD39" i="24" a="1"/>
  <c r="AHD39" i="24" s="1"/>
  <c r="AHC39" i="24" a="1"/>
  <c r="AHC39" i="24" s="1"/>
  <c r="AHB39" i="24" a="1"/>
  <c r="AHB39" i="24" s="1"/>
  <c r="AHA39" i="24" a="1"/>
  <c r="AHA39" i="24" s="1"/>
  <c r="AHH38" i="24"/>
  <c r="AID37" i="24"/>
  <c r="AIE37" i="24" s="1" a="1"/>
  <c r="AIE37" i="24" s="1"/>
  <c r="AHT39" i="24"/>
  <c r="AHU39" i="24"/>
  <c r="AHS39" i="24"/>
  <c r="AHV39" i="24"/>
  <c r="AHR39" i="24"/>
  <c r="AHQ39" i="24"/>
  <c r="AOO30" i="24" a="1"/>
  <c r="AOS30" i="24" a="1"/>
  <c r="AOQ30" i="24" a="1"/>
  <c r="AOR29" i="24" a="1"/>
  <c r="AOR29" i="24" l="1"/>
  <c r="AOQ30" i="24"/>
  <c r="AOS30" i="24"/>
  <c r="AOO30" i="24"/>
  <c r="AJ29" i="24"/>
  <c r="AI29" i="24"/>
  <c r="BK30" i="24" s="1"/>
  <c r="AF929" i="17" a="1"/>
  <c r="AF929" i="17" s="1"/>
  <c r="AW17" i="24"/>
  <c r="T17" i="24" s="1"/>
  <c r="U17" i="24" s="1"/>
  <c r="AIC39" i="24"/>
  <c r="AHJ39" i="24" s="1"/>
  <c r="AOH40" i="24"/>
  <c r="AOM41" i="24" s="1"/>
  <c r="AOG40" i="24"/>
  <c r="AOL41" i="24" s="1"/>
  <c r="AOE40" i="24"/>
  <c r="AOJ41" i="24" s="1"/>
  <c r="AOF40" i="24"/>
  <c r="AOK41" i="24" s="1"/>
  <c r="AOI40" i="24"/>
  <c r="AON41" i="24" s="1"/>
  <c r="AHD40" i="24" a="1"/>
  <c r="AHD40" i="24" s="1"/>
  <c r="AHE40" i="24" a="1"/>
  <c r="AHE40" i="24" s="1"/>
  <c r="AHC40" i="24" a="1"/>
  <c r="AHC40" i="24" s="1"/>
  <c r="AHF40" i="24" a="1"/>
  <c r="AHF40" i="24" s="1"/>
  <c r="AHB40" i="24" a="1"/>
  <c r="AHB40" i="24" s="1"/>
  <c r="AHA40" i="24" a="1"/>
  <c r="AHA40" i="24" s="1"/>
  <c r="AID38" i="24"/>
  <c r="AIE38" i="24" s="1" a="1"/>
  <c r="AIE38" i="24" s="1"/>
  <c r="AHH39" i="24"/>
  <c r="ACZ41" i="24"/>
  <c r="NI42" i="24"/>
  <c r="AHU40" i="24"/>
  <c r="AHV40" i="24"/>
  <c r="AHR40" i="24"/>
  <c r="AHS40" i="24"/>
  <c r="AHT40" i="24"/>
  <c r="AOT30" i="24" a="1"/>
  <c r="AHQ40" i="24"/>
  <c r="AOT30" i="24" l="1"/>
  <c r="AOU30" i="24"/>
  <c r="AOX30" i="24" s="1"/>
  <c r="C30" i="24" s="1"/>
  <c r="AOP31" i="24"/>
  <c r="AG30" i="24"/>
  <c r="AH30" i="24"/>
  <c r="AF930" i="17" a="1"/>
  <c r="AF930" i="17" s="1"/>
  <c r="V17" i="24"/>
  <c r="AO18" i="24"/>
  <c r="AIC40" i="24"/>
  <c r="AHJ40" i="24" s="1"/>
  <c r="AOI41" i="24"/>
  <c r="AON42" i="24" s="1"/>
  <c r="AOH41" i="24"/>
  <c r="AOM42" i="24" s="1"/>
  <c r="AOG41" i="24"/>
  <c r="AOL42" i="24" s="1"/>
  <c r="AOE41" i="24"/>
  <c r="AOJ42" i="24" s="1"/>
  <c r="AOF41" i="24"/>
  <c r="AOK42" i="24" s="1"/>
  <c r="AHC41" i="24" a="1"/>
  <c r="AHC41" i="24" s="1"/>
  <c r="AHD41" i="24" a="1"/>
  <c r="AHD41" i="24" s="1"/>
  <c r="AHF41" i="24" a="1"/>
  <c r="AHF41" i="24" s="1"/>
  <c r="AHE41" i="24" a="1"/>
  <c r="AHE41" i="24" s="1"/>
  <c r="AHB41" i="24" a="1"/>
  <c r="AHB41" i="24" s="1"/>
  <c r="AHA41" i="24" a="1"/>
  <c r="AHA41" i="24" s="1"/>
  <c r="AHH40" i="24"/>
  <c r="AID39" i="24"/>
  <c r="AIE39" i="24" s="1" a="1"/>
  <c r="AIE39" i="24" s="1"/>
  <c r="ACZ42" i="24"/>
  <c r="NI43" i="24"/>
  <c r="AHU41" i="24"/>
  <c r="AHR41" i="24"/>
  <c r="AHS41" i="24"/>
  <c r="AHT41" i="24"/>
  <c r="AHV41" i="24"/>
  <c r="AOO31" i="24" a="1"/>
  <c r="AOR30" i="24" a="1"/>
  <c r="AOS31" i="24" a="1"/>
  <c r="AOQ31" i="24" a="1"/>
  <c r="AHQ41" i="24"/>
  <c r="AOQ31" i="24" l="1"/>
  <c r="AOS31" i="24"/>
  <c r="AOR30" i="24"/>
  <c r="AOO31" i="24"/>
  <c r="AJ30" i="24"/>
  <c r="AI30" i="24"/>
  <c r="BK31" i="24" s="1"/>
  <c r="AF931" i="17" a="1"/>
  <c r="AF931" i="17" s="1"/>
  <c r="AS18" i="24"/>
  <c r="BL18" i="24"/>
  <c r="AX18" i="24" s="1"/>
  <c r="BH18" i="24"/>
  <c r="AE18" i="24" s="1"/>
  <c r="D18" i="24" s="1"/>
  <c r="AIC41" i="24"/>
  <c r="AHJ41" i="24" s="1"/>
  <c r="ACZ43" i="24"/>
  <c r="NI44" i="24"/>
  <c r="AOF42" i="24"/>
  <c r="AOK43" i="24" s="1"/>
  <c r="AOE42" i="24"/>
  <c r="AOJ43" i="24" s="1"/>
  <c r="AOI42" i="24"/>
  <c r="AON43" i="24" s="1"/>
  <c r="AOG42" i="24"/>
  <c r="AOL43" i="24" s="1"/>
  <c r="AOH42" i="24"/>
  <c r="AOM43" i="24" s="1"/>
  <c r="AHB42" i="24" a="1"/>
  <c r="AHB42" i="24" s="1"/>
  <c r="AHE42" i="24" a="1"/>
  <c r="AHE42" i="24" s="1"/>
  <c r="AHD42" i="24" a="1"/>
  <c r="AHD42" i="24" s="1"/>
  <c r="AHC42" i="24" a="1"/>
  <c r="AHC42" i="24" s="1"/>
  <c r="AHF42" i="24" a="1"/>
  <c r="AHF42" i="24" s="1"/>
  <c r="AHA42" i="24" a="1"/>
  <c r="AHA42" i="24" s="1"/>
  <c r="AHH41" i="24"/>
  <c r="AID40" i="24"/>
  <c r="AIE40" i="24" s="1" a="1"/>
  <c r="AIE40" i="24" s="1"/>
  <c r="AHT42" i="24"/>
  <c r="AHS42" i="24"/>
  <c r="AHR42" i="24"/>
  <c r="AHU42" i="24"/>
  <c r="AHV42" i="24"/>
  <c r="AOT31" i="24" a="1"/>
  <c r="AHQ42" i="24"/>
  <c r="AOT31" i="24" l="1"/>
  <c r="AOU31" i="24"/>
  <c r="AOX31" i="24" s="1"/>
  <c r="C31" i="24" s="1"/>
  <c r="AOP32" i="24"/>
  <c r="AG31" i="24"/>
  <c r="AH31" i="24"/>
  <c r="AF932" i="17" a="1"/>
  <c r="AF932" i="17" s="1"/>
  <c r="AV18" i="24"/>
  <c r="AK18" i="24"/>
  <c r="AF18" i="24"/>
  <c r="BM18" i="24"/>
  <c r="BI18" i="24"/>
  <c r="AY18" i="24"/>
  <c r="BO18" i="24"/>
  <c r="AIR18" i="24"/>
  <c r="AIC42" i="24"/>
  <c r="AHJ42" i="24" s="1"/>
  <c r="ACZ44" i="24"/>
  <c r="NI45" i="24"/>
  <c r="AOF43" i="24"/>
  <c r="AOK44" i="24" s="1"/>
  <c r="AOE43" i="24"/>
  <c r="AOJ44" i="24" s="1"/>
  <c r="AOH43" i="24"/>
  <c r="AOM44" i="24" s="1"/>
  <c r="AOG43" i="24"/>
  <c r="AOL44" i="24" s="1"/>
  <c r="AOI43" i="24"/>
  <c r="AON44" i="24" s="1"/>
  <c r="AHC43" i="24" a="1"/>
  <c r="AHC43" i="24" s="1"/>
  <c r="AHB43" i="24" a="1"/>
  <c r="AHB43" i="24" s="1"/>
  <c r="AHD43" i="24" a="1"/>
  <c r="AHD43" i="24" s="1"/>
  <c r="AHE43" i="24" a="1"/>
  <c r="AHE43" i="24" s="1"/>
  <c r="AHF43" i="24" a="1"/>
  <c r="AHF43" i="24" s="1"/>
  <c r="AHA43" i="24" a="1"/>
  <c r="AHA43" i="24" s="1"/>
  <c r="AHH42" i="24"/>
  <c r="AID41" i="24"/>
  <c r="AIE41" i="24" s="1" a="1"/>
  <c r="AIE41" i="24" s="1"/>
  <c r="AHT43" i="24"/>
  <c r="AHU43" i="24"/>
  <c r="AHS43" i="24"/>
  <c r="AHV43" i="24"/>
  <c r="AHR43" i="24"/>
  <c r="AHQ43" i="24"/>
  <c r="AOS32" i="24" a="1"/>
  <c r="AOO32" i="24" a="1"/>
  <c r="AOR31" i="24" a="1"/>
  <c r="AOQ32" i="24" a="1"/>
  <c r="AOQ32" i="24" l="1"/>
  <c r="AOR31" i="24"/>
  <c r="AOO32" i="24"/>
  <c r="AOS32" i="24"/>
  <c r="AI31" i="24"/>
  <c r="BK32" i="24" s="1"/>
  <c r="AJ31" i="24"/>
  <c r="AF933" i="17" a="1"/>
  <c r="AF933" i="17" s="1"/>
  <c r="ANK19" i="24"/>
  <c r="AMS20" i="24"/>
  <c r="ANL20" i="24" s="1"/>
  <c r="ANQ20" i="24" s="1"/>
  <c r="AII19" i="24"/>
  <c r="AIF19" i="24" s="1"/>
  <c r="BJ18" i="24"/>
  <c r="AIS18" i="24"/>
  <c r="E18" i="24"/>
  <c r="AIC43" i="24"/>
  <c r="AHJ43" i="24" s="1"/>
  <c r="AID42" i="24"/>
  <c r="AIE42" i="24" s="1" a="1"/>
  <c r="AIE42" i="24" s="1"/>
  <c r="AHH43" i="24"/>
  <c r="AOE44" i="24"/>
  <c r="AOJ45" i="24" s="1"/>
  <c r="AOF44" i="24"/>
  <c r="AOK45" i="24" s="1"/>
  <c r="AOI44" i="24"/>
  <c r="AON45" i="24" s="1"/>
  <c r="AOH44" i="24"/>
  <c r="AOM45" i="24" s="1"/>
  <c r="AOG44" i="24"/>
  <c r="AOL45" i="24" s="1"/>
  <c r="AHD44" i="24" a="1"/>
  <c r="AHD44" i="24" s="1"/>
  <c r="AHB44" i="24" a="1"/>
  <c r="AHB44" i="24" s="1"/>
  <c r="AHC44" i="24" a="1"/>
  <c r="AHC44" i="24" s="1"/>
  <c r="AHE44" i="24" a="1"/>
  <c r="AHE44" i="24" s="1"/>
  <c r="AHF44" i="24" a="1"/>
  <c r="AHF44" i="24" s="1"/>
  <c r="AHA44" i="24" a="1"/>
  <c r="AHA44" i="24" s="1"/>
  <c r="ACZ45" i="24"/>
  <c r="NI46" i="24"/>
  <c r="AHS44" i="24"/>
  <c r="AHT44" i="24"/>
  <c r="AHU44" i="24"/>
  <c r="AHV44" i="24"/>
  <c r="AHR44" i="24"/>
  <c r="AOT32" i="24" a="1"/>
  <c r="AHQ44" i="24"/>
  <c r="AOT32" i="24" l="1"/>
  <c r="AG32" i="24"/>
  <c r="AH32" i="24"/>
  <c r="AOU32" i="24"/>
  <c r="AOX32" i="24" s="1"/>
  <c r="C32" i="24" s="1"/>
  <c r="AOP33" i="24"/>
  <c r="AF934" i="17" a="1"/>
  <c r="AF934" i="17" s="1"/>
  <c r="AL18" i="24"/>
  <c r="B18" i="24" s="1"/>
  <c r="F18" i="24"/>
  <c r="BN18" i="24"/>
  <c r="AU18" i="24"/>
  <c r="AIC44" i="24"/>
  <c r="AHJ44" i="24" s="1"/>
  <c r="ACZ46" i="24"/>
  <c r="NI47" i="24"/>
  <c r="AOG45" i="24"/>
  <c r="AOL46" i="24" s="1"/>
  <c r="AOI45" i="24"/>
  <c r="AON46" i="24" s="1"/>
  <c r="AOF45" i="24"/>
  <c r="AOK46" i="24" s="1"/>
  <c r="AOH45" i="24"/>
  <c r="AOM46" i="24" s="1"/>
  <c r="AOE45" i="24"/>
  <c r="AOJ46" i="24" s="1"/>
  <c r="AHC45" i="24" a="1"/>
  <c r="AHC45" i="24" s="1"/>
  <c r="AHD45" i="24" a="1"/>
  <c r="AHD45" i="24" s="1"/>
  <c r="AHT45" i="24" s="1"/>
  <c r="AHB45" i="24" a="1"/>
  <c r="AHB45" i="24" s="1"/>
  <c r="AHE45" i="24" a="1"/>
  <c r="AHE45" i="24" s="1"/>
  <c r="AHU45" i="24" s="1"/>
  <c r="AHF45" i="24" a="1"/>
  <c r="AHF45" i="24" s="1"/>
  <c r="AHV45" i="24" s="1"/>
  <c r="AHA45" i="24" a="1"/>
  <c r="AHA45" i="24" s="1"/>
  <c r="AID43" i="24"/>
  <c r="AIE43" i="24" s="1" a="1"/>
  <c r="AIE43" i="24" s="1"/>
  <c r="AHH44" i="24"/>
  <c r="AHS45" i="24"/>
  <c r="AHR45" i="24"/>
  <c r="AHQ45" i="24"/>
  <c r="AOR32" i="24" a="1"/>
  <c r="AOO33" i="24" a="1"/>
  <c r="AOS33" i="24" a="1"/>
  <c r="AOQ33" i="24" a="1"/>
  <c r="AOQ33" i="24" l="1"/>
  <c r="AOS33" i="24"/>
  <c r="AOO33" i="24"/>
  <c r="AOR32" i="24"/>
  <c r="AJ32" i="24"/>
  <c r="AI32" i="24"/>
  <c r="BK33" i="24" s="1"/>
  <c r="AF935" i="17" a="1"/>
  <c r="AF935" i="17" s="1"/>
  <c r="W18" i="24"/>
  <c r="X18" i="24" s="1"/>
  <c r="AN18" i="24" s="1"/>
  <c r="AM18" i="24" s="1"/>
  <c r="AP20" i="24"/>
  <c r="AT18" i="24"/>
  <c r="AB19" i="24"/>
  <c r="Y19" i="24" s="1"/>
  <c r="H18" i="24"/>
  <c r="BZ18" i="24" s="1"/>
  <c r="BG19" i="24"/>
  <c r="ANM19" i="24"/>
  <c r="ANN19" i="24" s="1"/>
  <c r="ANR19" i="24" s="1"/>
  <c r="AMT20" i="24"/>
  <c r="AIJ19" i="24"/>
  <c r="AIG19" i="24" s="1"/>
  <c r="AIC45" i="24"/>
  <c r="AHJ45" i="24" s="1"/>
  <c r="ACZ47" i="24"/>
  <c r="NI48" i="24"/>
  <c r="AOF46" i="24"/>
  <c r="AOK47" i="24" s="1"/>
  <c r="AOI46" i="24"/>
  <c r="AON47" i="24" s="1"/>
  <c r="AOH46" i="24"/>
  <c r="AOM47" i="24" s="1"/>
  <c r="AOE46" i="24"/>
  <c r="AOJ47" i="24" s="1"/>
  <c r="AOG46" i="24"/>
  <c r="AOL47" i="24" s="1"/>
  <c r="AHD46" i="24" a="1"/>
  <c r="AHD46" i="24" s="1"/>
  <c r="AHE46" i="24" a="1"/>
  <c r="AHE46" i="24" s="1"/>
  <c r="AHC46" i="24" a="1"/>
  <c r="AHC46" i="24" s="1"/>
  <c r="AHB46" i="24" a="1"/>
  <c r="AHB46" i="24" s="1"/>
  <c r="AHF46" i="24" a="1"/>
  <c r="AHF46" i="24" s="1"/>
  <c r="AHA46" i="24" a="1"/>
  <c r="AHA46" i="24" s="1"/>
  <c r="AID44" i="24"/>
  <c r="AIE44" i="24" s="1" a="1"/>
  <c r="AIE44" i="24" s="1"/>
  <c r="AHH45" i="24"/>
  <c r="AHT46" i="24"/>
  <c r="AHR46" i="24"/>
  <c r="AHU46" i="24"/>
  <c r="AHS46" i="24"/>
  <c r="AHV46" i="24"/>
  <c r="AOT33" i="24" a="1"/>
  <c r="AHQ46" i="24"/>
  <c r="AOT33" i="24" l="1"/>
  <c r="AOP34" i="24"/>
  <c r="AOU33" i="24"/>
  <c r="AOX33" i="24" s="1"/>
  <c r="C33" i="24" s="1"/>
  <c r="AG33" i="24"/>
  <c r="AH33" i="24"/>
  <c r="AF936" i="17" a="1"/>
  <c r="AF936" i="17" s="1"/>
  <c r="S18" i="24"/>
  <c r="AW18" i="24" s="1"/>
  <c r="AO19" i="24" s="1"/>
  <c r="AIC46" i="24"/>
  <c r="AHJ46" i="24" s="1"/>
  <c r="AHH46" i="24"/>
  <c r="AID45" i="24"/>
  <c r="AIE45" i="24" s="1" a="1"/>
  <c r="AIE45" i="24" s="1"/>
  <c r="ACZ48" i="24"/>
  <c r="NI49" i="24"/>
  <c r="AOG47" i="24"/>
  <c r="AOL48" i="24" s="1"/>
  <c r="AOF47" i="24"/>
  <c r="AOK48" i="24" s="1"/>
  <c r="AOH47" i="24"/>
  <c r="AOM48" i="24" s="1"/>
  <c r="AOE47" i="24"/>
  <c r="AOJ48" i="24" s="1"/>
  <c r="AOI47" i="24"/>
  <c r="AON48" i="24" s="1"/>
  <c r="AHF47" i="24" a="1"/>
  <c r="AHF47" i="24" s="1"/>
  <c r="AHC47" i="24" a="1"/>
  <c r="AHC47" i="24" s="1"/>
  <c r="AHD47" i="24" a="1"/>
  <c r="AHD47" i="24" s="1"/>
  <c r="AHB47" i="24" a="1"/>
  <c r="AHB47" i="24" s="1"/>
  <c r="AHE47" i="24" a="1"/>
  <c r="AHE47" i="24" s="1"/>
  <c r="AHA47" i="24" a="1"/>
  <c r="AHA47" i="24" s="1"/>
  <c r="AHS47" i="24"/>
  <c r="AHR47" i="24"/>
  <c r="AHT47" i="24"/>
  <c r="AHV47" i="24"/>
  <c r="AHU47" i="24"/>
  <c r="AHQ47" i="24"/>
  <c r="AOR33" i="24" a="1"/>
  <c r="AOQ34" i="24" a="1"/>
  <c r="AOS34" i="24" a="1"/>
  <c r="AOO34" i="24" a="1"/>
  <c r="AOO34" i="24" l="1"/>
  <c r="AOS34" i="24"/>
  <c r="AOQ34" i="24"/>
  <c r="AOR33" i="24"/>
  <c r="AI33" i="24"/>
  <c r="BK34" i="24" s="1"/>
  <c r="AJ33" i="24"/>
  <c r="AF937" i="17" a="1"/>
  <c r="AF937" i="17" s="1"/>
  <c r="T18" i="24"/>
  <c r="U18" i="24" s="1"/>
  <c r="V18" i="24"/>
  <c r="BL19" i="24"/>
  <c r="AY19" i="24" s="1"/>
  <c r="BH19" i="24"/>
  <c r="AF19" i="24" s="1"/>
  <c r="E19" i="24" s="1"/>
  <c r="AS19" i="24"/>
  <c r="AIC47" i="24"/>
  <c r="AHJ47" i="24" s="1"/>
  <c r="AHH47" i="24"/>
  <c r="AID46" i="24"/>
  <c r="AIE46" i="24" s="1" a="1"/>
  <c r="AIE46" i="24" s="1"/>
  <c r="ACZ49" i="24"/>
  <c r="NI50" i="24"/>
  <c r="AOH48" i="24"/>
  <c r="AOM49" i="24" s="1"/>
  <c r="AOI48" i="24"/>
  <c r="AON49" i="24" s="1"/>
  <c r="AOG48" i="24"/>
  <c r="AOL49" i="24" s="1"/>
  <c r="AOF48" i="24"/>
  <c r="AOK49" i="24" s="1"/>
  <c r="AOE48" i="24"/>
  <c r="AOJ49" i="24" s="1"/>
  <c r="AHE48" i="24" a="1"/>
  <c r="AHE48" i="24" s="1"/>
  <c r="AHD48" i="24" a="1"/>
  <c r="AHD48" i="24" s="1"/>
  <c r="AHC48" i="24" a="1"/>
  <c r="AHC48" i="24" s="1"/>
  <c r="AHF48" i="24" a="1"/>
  <c r="AHF48" i="24" s="1"/>
  <c r="AHV48" i="24" s="1"/>
  <c r="AHB48" i="24" a="1"/>
  <c r="AHB48" i="24" s="1"/>
  <c r="AHA48" i="24" a="1"/>
  <c r="AHA48" i="24" s="1"/>
  <c r="AHU48" i="24"/>
  <c r="AHT48" i="24"/>
  <c r="AHR48" i="24"/>
  <c r="AHS48" i="24"/>
  <c r="AHQ48" i="24"/>
  <c r="AOT34" i="24" a="1"/>
  <c r="AOT34" i="24" l="1"/>
  <c r="AH34" i="24"/>
  <c r="AG34" i="24"/>
  <c r="AOP35" i="24"/>
  <c r="AOU34" i="24"/>
  <c r="AOX34" i="24" s="1"/>
  <c r="C34" i="24" s="1"/>
  <c r="AF938" i="17" a="1"/>
  <c r="AF938" i="17" s="1"/>
  <c r="AE19" i="24"/>
  <c r="D19" i="24" s="1"/>
  <c r="AK19" i="24" s="1"/>
  <c r="BM19" i="24"/>
  <c r="AIS19" i="24" s="1"/>
  <c r="BI19" i="24"/>
  <c r="BJ19" i="24" s="1"/>
  <c r="BN19" i="24" s="1"/>
  <c r="AV19" i="24"/>
  <c r="AX19" i="24"/>
  <c r="BO19" i="24"/>
  <c r="AIR19" i="24"/>
  <c r="AIC48" i="24"/>
  <c r="AHJ48" i="24" s="1"/>
  <c r="AID47" i="24"/>
  <c r="AIE47" i="24" s="1" a="1"/>
  <c r="AIE47" i="24" s="1"/>
  <c r="AHH48" i="24"/>
  <c r="ACZ50" i="24"/>
  <c r="NI51" i="24"/>
  <c r="AL19" i="24"/>
  <c r="AOE49" i="24"/>
  <c r="AOJ50" i="24" s="1"/>
  <c r="AOF49" i="24"/>
  <c r="AOK50" i="24" s="1"/>
  <c r="AOG49" i="24"/>
  <c r="AOL50" i="24" s="1"/>
  <c r="AOH49" i="24"/>
  <c r="AOM50" i="24" s="1"/>
  <c r="AOI49" i="24"/>
  <c r="AON50" i="24" s="1"/>
  <c r="AHB49" i="24" a="1"/>
  <c r="AHB49" i="24" s="1"/>
  <c r="AHF49" i="24" a="1"/>
  <c r="AHF49" i="24" s="1"/>
  <c r="AHC49" i="24" a="1"/>
  <c r="AHC49" i="24" s="1"/>
  <c r="AHD49" i="24" a="1"/>
  <c r="AHD49" i="24" s="1"/>
  <c r="AHE49" i="24" a="1"/>
  <c r="AHE49" i="24" s="1"/>
  <c r="AHA49" i="24" a="1"/>
  <c r="AHA49" i="24" s="1"/>
  <c r="AHT49" i="24"/>
  <c r="AHR49" i="24"/>
  <c r="AHV49" i="24"/>
  <c r="AHS49" i="24"/>
  <c r="AHU49" i="24"/>
  <c r="AOQ35" i="24" a="1"/>
  <c r="AOS35" i="24" a="1"/>
  <c r="AHQ49" i="24"/>
  <c r="AOR34" i="24" a="1"/>
  <c r="AOO35" i="24" a="1"/>
  <c r="AOO35" i="24" l="1"/>
  <c r="AOR34" i="24"/>
  <c r="AOS35" i="24"/>
  <c r="AOQ35" i="24"/>
  <c r="AI34" i="24"/>
  <c r="BK35" i="24" s="1"/>
  <c r="AJ34" i="24"/>
  <c r="AF939" i="17" a="1"/>
  <c r="AF939" i="17" s="1"/>
  <c r="F19" i="24"/>
  <c r="AT19" i="24" s="1"/>
  <c r="AU19" i="24"/>
  <c r="ANK20" i="24"/>
  <c r="AII20" i="24"/>
  <c r="AIF20" i="24" s="1"/>
  <c r="AMS21" i="24"/>
  <c r="ANL21" i="24" s="1"/>
  <c r="ANQ21" i="24" s="1"/>
  <c r="B19" i="24"/>
  <c r="AIC49" i="24"/>
  <c r="AHJ49" i="24" s="1"/>
  <c r="ACZ51" i="24"/>
  <c r="NI52" i="24"/>
  <c r="AOF50" i="24"/>
  <c r="AOK51" i="24" s="1"/>
  <c r="AOI50" i="24"/>
  <c r="AON51" i="24" s="1"/>
  <c r="AOG50" i="24"/>
  <c r="AOL51" i="24" s="1"/>
  <c r="AOE50" i="24"/>
  <c r="AOJ51" i="24" s="1"/>
  <c r="AOH50" i="24"/>
  <c r="AOM51" i="24" s="1"/>
  <c r="AHD50" i="24" a="1"/>
  <c r="AHD50" i="24" s="1"/>
  <c r="AHC50" i="24" a="1"/>
  <c r="AHC50" i="24" s="1"/>
  <c r="AHB50" i="24" a="1"/>
  <c r="AHB50" i="24" s="1"/>
  <c r="AHF50" i="24" a="1"/>
  <c r="AHF50" i="24" s="1"/>
  <c r="AHE50" i="24" a="1"/>
  <c r="AHE50" i="24" s="1"/>
  <c r="AHA50" i="24" a="1"/>
  <c r="AHA50" i="24" s="1"/>
  <c r="AHH49" i="24"/>
  <c r="AID48" i="24"/>
  <c r="AIE48" i="24" s="1" a="1"/>
  <c r="AIE48" i="24" s="1"/>
  <c r="ANM20" i="24"/>
  <c r="ANN20" i="24" s="1"/>
  <c r="ANR20" i="24" s="1"/>
  <c r="AIJ20" i="24"/>
  <c r="AIG20" i="24" s="1"/>
  <c r="AMT21" i="24"/>
  <c r="AHR50" i="24"/>
  <c r="AHT50" i="24"/>
  <c r="AHU50" i="24"/>
  <c r="AHS50" i="24"/>
  <c r="AHV50" i="24"/>
  <c r="AHQ50" i="24"/>
  <c r="AOT35" i="24" a="1"/>
  <c r="AOT35" i="24" l="1"/>
  <c r="AG35" i="24"/>
  <c r="I35" i="24" s="1"/>
  <c r="K35" i="24" s="1"/>
  <c r="AH35" i="24"/>
  <c r="J35" i="24" s="1"/>
  <c r="AOU35" i="24"/>
  <c r="AOX35" i="24" s="1"/>
  <c r="C35" i="24" s="1"/>
  <c r="AOP36" i="24"/>
  <c r="AF940" i="17" a="1"/>
  <c r="AF940" i="17" s="1"/>
  <c r="H19" i="24"/>
  <c r="BZ19" i="24" s="1"/>
  <c r="AB20" i="24"/>
  <c r="Y20" i="24" s="1"/>
  <c r="W19" i="24"/>
  <c r="X19" i="24" s="1"/>
  <c r="AN19" i="24" s="1"/>
  <c r="AM19" i="24" s="1"/>
  <c r="BG20" i="24"/>
  <c r="AP21" i="24"/>
  <c r="AIC50" i="24"/>
  <c r="AHJ50" i="24" s="1"/>
  <c r="AOG51" i="24"/>
  <c r="AOL52" i="24" s="1"/>
  <c r="AOF51" i="24"/>
  <c r="AOK52" i="24" s="1"/>
  <c r="AOE51" i="24"/>
  <c r="AOJ52" i="24" s="1"/>
  <c r="AOI51" i="24"/>
  <c r="AON52" i="24" s="1"/>
  <c r="AOH51" i="24"/>
  <c r="AOM52" i="24" s="1"/>
  <c r="AHD51" i="24" a="1"/>
  <c r="AHD51" i="24" s="1"/>
  <c r="AHE51" i="24" a="1"/>
  <c r="AHE51" i="24" s="1"/>
  <c r="AHC51" i="24" a="1"/>
  <c r="AHC51" i="24" s="1"/>
  <c r="AHB51" i="24" a="1"/>
  <c r="AHB51" i="24" s="1"/>
  <c r="AHF51" i="24" a="1"/>
  <c r="AHF51" i="24" s="1"/>
  <c r="AHV51" i="24" s="1"/>
  <c r="AHA51" i="24" a="1"/>
  <c r="AHA51" i="24" s="1"/>
  <c r="ACZ52" i="24"/>
  <c r="NI53" i="24"/>
  <c r="AHH50" i="24"/>
  <c r="AID49" i="24"/>
  <c r="AIE49" i="24" s="1" a="1"/>
  <c r="AIE49" i="24" s="1"/>
  <c r="AHS51" i="24"/>
  <c r="AHT51" i="24"/>
  <c r="AHR51" i="24"/>
  <c r="AHU51" i="24"/>
  <c r="AOS36" i="24" a="1"/>
  <c r="AOO36" i="24" a="1"/>
  <c r="AOQ36" i="24" a="1"/>
  <c r="AOR35" i="24" a="1"/>
  <c r="AHQ51" i="24"/>
  <c r="AOR35" i="24" l="1"/>
  <c r="AOQ36" i="24"/>
  <c r="AOO36" i="24"/>
  <c r="AOS36" i="24"/>
  <c r="AQ37" i="24"/>
  <c r="AC36" i="24"/>
  <c r="Z36" i="24" s="1"/>
  <c r="AJ35" i="24"/>
  <c r="AI35" i="24"/>
  <c r="BK36" i="24" s="1"/>
  <c r="AF941" i="17" a="1"/>
  <c r="AF941" i="17" s="1"/>
  <c r="S19" i="24"/>
  <c r="AW19" i="24" s="1"/>
  <c r="T19" i="24" s="1"/>
  <c r="U19" i="24" s="1"/>
  <c r="AIC51" i="24"/>
  <c r="ACZ53" i="24"/>
  <c r="NI54" i="24"/>
  <c r="AOI52" i="24"/>
  <c r="AON53" i="24" s="1"/>
  <c r="AOE52" i="24"/>
  <c r="AOJ53" i="24" s="1"/>
  <c r="AOG52" i="24"/>
  <c r="AOL53" i="24" s="1"/>
  <c r="AOF52" i="24"/>
  <c r="AOK53" i="24" s="1"/>
  <c r="AOH52" i="24"/>
  <c r="AOM53" i="24" s="1"/>
  <c r="AHD52" i="24" a="1"/>
  <c r="AHD52" i="24" s="1"/>
  <c r="AHC52" i="24" a="1"/>
  <c r="AHC52" i="24" s="1"/>
  <c r="AHB52" i="24" a="1"/>
  <c r="AHB52" i="24" s="1"/>
  <c r="AHF52" i="24" a="1"/>
  <c r="AHF52" i="24" s="1"/>
  <c r="AHE52" i="24" a="1"/>
  <c r="AHE52" i="24" s="1"/>
  <c r="AHA52" i="24" a="1"/>
  <c r="AHA52" i="24" s="1"/>
  <c r="AHH51" i="24"/>
  <c r="AID50" i="24"/>
  <c r="AIE50" i="24" s="1" a="1"/>
  <c r="AIE50" i="24" s="1"/>
  <c r="AHS52" i="24"/>
  <c r="AHT52" i="24"/>
  <c r="AHR52" i="24"/>
  <c r="AHU52" i="24"/>
  <c r="AHV52" i="24"/>
  <c r="AOT36" i="24" a="1"/>
  <c r="AHQ52" i="24"/>
  <c r="AOT36" i="24" l="1"/>
  <c r="AH36" i="24"/>
  <c r="J36" i="24" s="1"/>
  <c r="AG36" i="24"/>
  <c r="I36" i="24" s="1"/>
  <c r="K36" i="24" s="1"/>
  <c r="AOP37" i="24"/>
  <c r="AOU36" i="24"/>
  <c r="AOX36" i="24" s="1"/>
  <c r="C36" i="24" s="1"/>
  <c r="AF942" i="17" a="1"/>
  <c r="AF942" i="17" s="1"/>
  <c r="AIC52" i="24"/>
  <c r="V19" i="24"/>
  <c r="AO20" i="24"/>
  <c r="AHH52" i="24"/>
  <c r="AHJ51" i="24"/>
  <c r="ACZ54" i="24"/>
  <c r="NI55" i="24"/>
  <c r="AOG53" i="24"/>
  <c r="AOL54" i="24" s="1"/>
  <c r="AOE53" i="24"/>
  <c r="AOJ54" i="24" s="1"/>
  <c r="AOF53" i="24"/>
  <c r="AOK54" i="24" s="1"/>
  <c r="AOI53" i="24"/>
  <c r="AON54" i="24" s="1"/>
  <c r="AOH53" i="24"/>
  <c r="AOM54" i="24" s="1"/>
  <c r="AHD53" i="24" a="1"/>
  <c r="AHD53" i="24" s="1"/>
  <c r="AHB53" i="24" a="1"/>
  <c r="AHB53" i="24" s="1"/>
  <c r="AHF53" i="24" a="1"/>
  <c r="AHF53" i="24" s="1"/>
  <c r="AHE53" i="24" a="1"/>
  <c r="AHE53" i="24" s="1"/>
  <c r="AHC53" i="24" a="1"/>
  <c r="AHC53" i="24" s="1"/>
  <c r="AHA53" i="24" a="1"/>
  <c r="AHA53" i="24" s="1"/>
  <c r="AHV53" i="24"/>
  <c r="AHT53" i="24"/>
  <c r="AHR53" i="24"/>
  <c r="AHU53" i="24"/>
  <c r="AHS53" i="24"/>
  <c r="AOO37" i="24" a="1"/>
  <c r="AHQ53" i="24"/>
  <c r="AOQ37" i="24" a="1"/>
  <c r="AOR36" i="24" a="1"/>
  <c r="AOS37" i="24" a="1"/>
  <c r="AOS37" i="24" l="1"/>
  <c r="AOR36" i="24"/>
  <c r="AOQ37" i="24"/>
  <c r="AOO37" i="24"/>
  <c r="AC37" i="24"/>
  <c r="Z37" i="24" s="1"/>
  <c r="AQ38" i="24"/>
  <c r="AJ36" i="24"/>
  <c r="AI36" i="24"/>
  <c r="BK37" i="24" s="1"/>
  <c r="AF943" i="17" a="1"/>
  <c r="AF943" i="17" s="1"/>
  <c r="AHJ52" i="24"/>
  <c r="AID52" i="24" s="1"/>
  <c r="AIE52" i="24" s="1" a="1"/>
  <c r="AIE52" i="24" s="1"/>
  <c r="AIC53" i="24"/>
  <c r="AS20" i="24"/>
  <c r="BL20" i="24"/>
  <c r="BH20" i="24"/>
  <c r="AF20" i="24" s="1"/>
  <c r="E20" i="24" s="1"/>
  <c r="AL20" i="24" s="1"/>
  <c r="AOH54" i="24"/>
  <c r="AOM55" i="24" s="1"/>
  <c r="AOE54" i="24"/>
  <c r="AOJ55" i="24" s="1"/>
  <c r="AOI54" i="24"/>
  <c r="AON55" i="24" s="1"/>
  <c r="AOG54" i="24"/>
  <c r="AOL55" i="24" s="1"/>
  <c r="AOF54" i="24"/>
  <c r="AOK55" i="24" s="1"/>
  <c r="AHF54" i="24" a="1"/>
  <c r="AHF54" i="24" s="1"/>
  <c r="AHE54" i="24" a="1"/>
  <c r="AHE54" i="24" s="1"/>
  <c r="AHB54" i="24" a="1"/>
  <c r="AHB54" i="24" s="1"/>
  <c r="AHD54" i="24" a="1"/>
  <c r="AHD54" i="24" s="1"/>
  <c r="AHC54" i="24" a="1"/>
  <c r="AHC54" i="24" s="1"/>
  <c r="AHA54" i="24" a="1"/>
  <c r="AHA54" i="24" s="1"/>
  <c r="ACZ55" i="24"/>
  <c r="NI56" i="24"/>
  <c r="AID51" i="24"/>
  <c r="AIE51" i="24" s="1" a="1"/>
  <c r="AIE51" i="24" s="1"/>
  <c r="AHH53" i="24"/>
  <c r="AHV54" i="24"/>
  <c r="AHU54" i="24"/>
  <c r="AHR54" i="24"/>
  <c r="AHS54" i="24"/>
  <c r="AHT54" i="24"/>
  <c r="AOT37" i="24" a="1"/>
  <c r="AHQ54" i="24"/>
  <c r="AOT37" i="24" l="1"/>
  <c r="AOU37" i="24"/>
  <c r="AOX37" i="24" s="1"/>
  <c r="C37" i="24" s="1"/>
  <c r="AOP38" i="24"/>
  <c r="AH37" i="24"/>
  <c r="J37" i="24" s="1"/>
  <c r="K37" i="24" s="1"/>
  <c r="AG37" i="24"/>
  <c r="I37" i="24" s="1"/>
  <c r="AF944" i="17" a="1"/>
  <c r="AF944" i="17" s="1"/>
  <c r="AHJ53" i="24"/>
  <c r="AID53" i="24" s="1"/>
  <c r="AIE53" i="24" s="1" a="1"/>
  <c r="AIE53" i="24" s="1"/>
  <c r="AV20" i="24"/>
  <c r="AY20" i="24"/>
  <c r="AIC54" i="24"/>
  <c r="AHH54" i="24"/>
  <c r="AX20" i="24"/>
  <c r="BO20" i="24"/>
  <c r="AIR20" i="24"/>
  <c r="ACZ56" i="24"/>
  <c r="NI57" i="24"/>
  <c r="AOG55" i="24"/>
  <c r="AOL56" i="24" s="1"/>
  <c r="AOE55" i="24"/>
  <c r="AOJ56" i="24" s="1"/>
  <c r="AOF55" i="24"/>
  <c r="AOK56" i="24" s="1"/>
  <c r="AOH55" i="24"/>
  <c r="AOM56" i="24" s="1"/>
  <c r="AOI55" i="24"/>
  <c r="AON56" i="24" s="1"/>
  <c r="AHC55" i="24" a="1"/>
  <c r="AHC55" i="24" s="1"/>
  <c r="AHF55" i="24" a="1"/>
  <c r="AHF55" i="24" s="1"/>
  <c r="AHB55" i="24" a="1"/>
  <c r="AHB55" i="24" s="1"/>
  <c r="AHE55" i="24" a="1"/>
  <c r="AHE55" i="24" s="1"/>
  <c r="AHD55" i="24" a="1"/>
  <c r="AHD55" i="24" s="1"/>
  <c r="AHA55" i="24" a="1"/>
  <c r="AHA55" i="24" s="1"/>
  <c r="BM20" i="24"/>
  <c r="AIS20" i="24" s="1"/>
  <c r="BI20" i="24"/>
  <c r="AE20" i="24"/>
  <c r="AHR55" i="24"/>
  <c r="AHT55" i="24"/>
  <c r="AHV55" i="24"/>
  <c r="AHU55" i="24"/>
  <c r="AHS55" i="24"/>
  <c r="AOR37" i="24" a="1"/>
  <c r="AHQ55" i="24"/>
  <c r="AOQ38" i="24" a="1"/>
  <c r="AOO38" i="24" a="1"/>
  <c r="AOS38" i="24" a="1"/>
  <c r="AOS38" i="24" l="1"/>
  <c r="AOO38" i="24"/>
  <c r="AOQ38" i="24"/>
  <c r="AOR37" i="24"/>
  <c r="AC38" i="24"/>
  <c r="Z38" i="24" s="1"/>
  <c r="AQ39" i="24"/>
  <c r="AI37" i="24"/>
  <c r="BK38" i="24" s="1"/>
  <c r="AJ37" i="24"/>
  <c r="AF945" i="17" a="1"/>
  <c r="AF945" i="17" s="1"/>
  <c r="AHJ54" i="24"/>
  <c r="AID54" i="24" s="1"/>
  <c r="AIE54" i="24" s="1" a="1"/>
  <c r="AIE54" i="24" s="1"/>
  <c r="AIC55" i="24"/>
  <c r="AHJ55" i="24" s="1"/>
  <c r="ACZ57" i="24"/>
  <c r="NI58" i="24"/>
  <c r="AOI56" i="24"/>
  <c r="AON57" i="24" s="1"/>
  <c r="AOG56" i="24"/>
  <c r="AOL57" i="24" s="1"/>
  <c r="AOF56" i="24"/>
  <c r="AOK57" i="24" s="1"/>
  <c r="AOE56" i="24"/>
  <c r="AOJ57" i="24" s="1"/>
  <c r="AOH56" i="24"/>
  <c r="AOM57" i="24" s="1"/>
  <c r="AHF56" i="24" a="1"/>
  <c r="AHF56" i="24" s="1"/>
  <c r="AHC56" i="24" a="1"/>
  <c r="AHC56" i="24" s="1"/>
  <c r="AHD56" i="24" a="1"/>
  <c r="AHD56" i="24" s="1"/>
  <c r="AHE56" i="24" a="1"/>
  <c r="AHE56" i="24" s="1"/>
  <c r="AHB56" i="24" a="1"/>
  <c r="AHB56" i="24" s="1"/>
  <c r="AHA56" i="24" a="1"/>
  <c r="AHA56" i="24" s="1"/>
  <c r="D20" i="24"/>
  <c r="ANK21" i="24"/>
  <c r="AMS22" i="24"/>
  <c r="ANL22" i="24" s="1"/>
  <c r="ANQ22" i="24" s="1"/>
  <c r="AII21" i="24"/>
  <c r="AIF21" i="24" s="1"/>
  <c r="BJ20" i="24"/>
  <c r="AHH55" i="24"/>
  <c r="AHS56" i="24"/>
  <c r="AHU56" i="24"/>
  <c r="AHT56" i="24"/>
  <c r="AHV56" i="24"/>
  <c r="AHR56" i="24"/>
  <c r="AOT38" i="24" a="1"/>
  <c r="AHQ56" i="24"/>
  <c r="AOT38" i="24" l="1"/>
  <c r="AOP39" i="24"/>
  <c r="AOU38" i="24"/>
  <c r="AOX38" i="24" s="1"/>
  <c r="C38" i="24" s="1"/>
  <c r="AH38" i="24"/>
  <c r="J38" i="24" s="1"/>
  <c r="K38" i="24" s="1"/>
  <c r="AG38" i="24"/>
  <c r="I38" i="24" s="1"/>
  <c r="AF946" i="17" a="1"/>
  <c r="AF946" i="17" s="1"/>
  <c r="AIC56" i="24"/>
  <c r="AHJ56" i="24" s="1"/>
  <c r="AOH57" i="24"/>
  <c r="AOM58" i="24" s="1"/>
  <c r="AOI57" i="24"/>
  <c r="AON58" i="24" s="1"/>
  <c r="AOG57" i="24"/>
  <c r="AOL58" i="24" s="1"/>
  <c r="AOE57" i="24"/>
  <c r="AOJ58" i="24" s="1"/>
  <c r="AOF57" i="24"/>
  <c r="AOK58" i="24" s="1"/>
  <c r="AHF57" i="24" a="1"/>
  <c r="AHF57" i="24" s="1"/>
  <c r="AHD57" i="24" a="1"/>
  <c r="AHD57" i="24" s="1"/>
  <c r="AHC57" i="24" a="1"/>
  <c r="AHC57" i="24" s="1"/>
  <c r="AHB57" i="24" a="1"/>
  <c r="AHB57" i="24" s="1"/>
  <c r="AHE57" i="24" a="1"/>
  <c r="AHE57" i="24" s="1"/>
  <c r="AHA57" i="24" a="1"/>
  <c r="AHA57" i="24" s="1"/>
  <c r="AHH56" i="24"/>
  <c r="AID55" i="24"/>
  <c r="AIE55" i="24" s="1" a="1"/>
  <c r="AIE55" i="24" s="1"/>
  <c r="AK20" i="24"/>
  <c r="B20" i="24" s="1"/>
  <c r="F20" i="24"/>
  <c r="BN20" i="24"/>
  <c r="AU20" i="24"/>
  <c r="ACZ58" i="24"/>
  <c r="NI59" i="24"/>
  <c r="AHR57" i="24"/>
  <c r="AHT57" i="24"/>
  <c r="AHV57" i="24"/>
  <c r="AHS57" i="24"/>
  <c r="AHU57" i="24"/>
  <c r="AHQ57" i="24"/>
  <c r="AOQ39" i="24" a="1"/>
  <c r="AOS39" i="24" a="1"/>
  <c r="AOO39" i="24" a="1"/>
  <c r="AOR38" i="24" a="1"/>
  <c r="AOR38" i="24" l="1"/>
  <c r="AOO39" i="24"/>
  <c r="AOS39" i="24"/>
  <c r="AOQ39" i="24"/>
  <c r="AC39" i="24"/>
  <c r="Z39" i="24" s="1"/>
  <c r="AQ40" i="24"/>
  <c r="AI38" i="24"/>
  <c r="BK39" i="24" s="1"/>
  <c r="AJ38" i="24"/>
  <c r="AF947" i="17" a="1"/>
  <c r="AF947" i="17" s="1"/>
  <c r="AIC57" i="24"/>
  <c r="ACZ59" i="24"/>
  <c r="NI60" i="24"/>
  <c r="ACZ60" i="24" s="1"/>
  <c r="AOE58" i="24"/>
  <c r="AOJ59" i="24" s="1"/>
  <c r="AOI58" i="24"/>
  <c r="AON59" i="24" s="1"/>
  <c r="AOF58" i="24"/>
  <c r="AOK59" i="24" s="1"/>
  <c r="AOG58" i="24"/>
  <c r="AOL59" i="24" s="1"/>
  <c r="AOH58" i="24"/>
  <c r="AOM59" i="24" s="1"/>
  <c r="AHC58" i="24" a="1"/>
  <c r="AHC58" i="24" s="1"/>
  <c r="AHB58" i="24" a="1"/>
  <c r="AHB58" i="24" s="1"/>
  <c r="AHD58" i="24" a="1"/>
  <c r="AHD58" i="24" s="1"/>
  <c r="AHE58" i="24" a="1"/>
  <c r="AHE58" i="24" s="1"/>
  <c r="AHF58" i="24" a="1"/>
  <c r="AHF58" i="24" s="1"/>
  <c r="AHA58" i="24" a="1"/>
  <c r="AHA58" i="24" s="1"/>
  <c r="ANM21" i="24"/>
  <c r="ANN21" i="24" s="1"/>
  <c r="ANR21" i="24" s="1"/>
  <c r="AMT22" i="24"/>
  <c r="AIJ21" i="24"/>
  <c r="AIG21" i="24" s="1"/>
  <c r="AB21" i="24"/>
  <c r="Y21" i="24" s="1"/>
  <c r="H20" i="24"/>
  <c r="BZ20" i="24" s="1"/>
  <c r="W20" i="24"/>
  <c r="X20" i="24" s="1"/>
  <c r="AP22" i="24"/>
  <c r="AT20" i="24"/>
  <c r="BG21" i="24"/>
  <c r="AID56" i="24"/>
  <c r="AIE56" i="24" s="1" a="1"/>
  <c r="AIE56" i="24" s="1"/>
  <c r="AHH57" i="24"/>
  <c r="AHR58" i="24"/>
  <c r="AHT58" i="24"/>
  <c r="AHU58" i="24"/>
  <c r="AHS58" i="24"/>
  <c r="AHV58" i="24"/>
  <c r="AOT39" i="24" a="1"/>
  <c r="AHQ58" i="24"/>
  <c r="AOT39" i="24" l="1"/>
  <c r="AG39" i="24"/>
  <c r="I39" i="24" s="1"/>
  <c r="AH39" i="24"/>
  <c r="J39" i="24" s="1"/>
  <c r="K39" i="24" s="1"/>
  <c r="AOP40" i="24"/>
  <c r="AOU39" i="24"/>
  <c r="AOX39" i="24" s="1"/>
  <c r="C39" i="24" s="1"/>
  <c r="AF948" i="17" a="1"/>
  <c r="AF948" i="17" s="1"/>
  <c r="AIC58" i="24"/>
  <c r="AOH59" i="24"/>
  <c r="AOM60" i="24" s="1"/>
  <c r="AOI59" i="24"/>
  <c r="AON60" i="24" s="1"/>
  <c r="AOE59" i="24"/>
  <c r="AOJ60" i="24" s="1"/>
  <c r="AOF59" i="24"/>
  <c r="AOK60" i="24" s="1"/>
  <c r="AOG59" i="24"/>
  <c r="AOL60" i="24" s="1"/>
  <c r="AHC59" i="24" a="1"/>
  <c r="AHC59" i="24" s="1"/>
  <c r="AHD59" i="24" a="1"/>
  <c r="AHD59" i="24" s="1"/>
  <c r="AHF59" i="24" a="1"/>
  <c r="AHF59" i="24" s="1"/>
  <c r="AHB59" i="24" a="1"/>
  <c r="AHB59" i="24" s="1"/>
  <c r="AHE59" i="24" a="1"/>
  <c r="AHE59" i="24" s="1"/>
  <c r="AHA59" i="24" a="1"/>
  <c r="AHA59" i="24" s="1"/>
  <c r="AOI60" i="24"/>
  <c r="AON61" i="24" s="1"/>
  <c r="AOF60" i="24"/>
  <c r="AOK61" i="24" s="1"/>
  <c r="AOH60" i="24"/>
  <c r="AOM61" i="24" s="1"/>
  <c r="AOE60" i="24"/>
  <c r="AOJ61" i="24" s="1"/>
  <c r="AOG60" i="24"/>
  <c r="AOL61" i="24" s="1"/>
  <c r="AHB60" i="24" a="1"/>
  <c r="AHB60" i="24" s="1"/>
  <c r="AHD60" i="24" a="1"/>
  <c r="AHD60" i="24" s="1"/>
  <c r="AHT60" i="24" s="1"/>
  <c r="AHF60" i="24" a="1"/>
  <c r="AHF60" i="24" s="1"/>
  <c r="AHV60" i="24" s="1"/>
  <c r="AHC60" i="24" a="1"/>
  <c r="AHC60" i="24" s="1"/>
  <c r="AHS60" i="24" s="1"/>
  <c r="AHE60" i="24" a="1"/>
  <c r="AHE60" i="24" s="1"/>
  <c r="AHA60" i="24" a="1"/>
  <c r="AHA60" i="24" s="1"/>
  <c r="AHH58" i="24"/>
  <c r="AHJ57" i="24"/>
  <c r="AN20" i="24"/>
  <c r="AM20" i="24" s="1"/>
  <c r="S20" i="24"/>
  <c r="AHT59" i="24"/>
  <c r="AHV59" i="24"/>
  <c r="AHU60" i="24"/>
  <c r="AHS59" i="24"/>
  <c r="AHR59" i="24"/>
  <c r="AHR60" i="24"/>
  <c r="AHU59" i="24"/>
  <c r="AHQ60" i="24"/>
  <c r="AOR39" i="24" a="1"/>
  <c r="AOQ40" i="24" a="1"/>
  <c r="AOS40" i="24" a="1"/>
  <c r="AOO40" i="24" a="1"/>
  <c r="AHQ59" i="24"/>
  <c r="AOO40" i="24" l="1"/>
  <c r="AOS40" i="24"/>
  <c r="AOQ40" i="24"/>
  <c r="AOR39" i="24"/>
  <c r="AC40" i="24"/>
  <c r="Z40" i="24" s="1"/>
  <c r="AQ41" i="24"/>
  <c r="AI39" i="24"/>
  <c r="BK40" i="24" s="1"/>
  <c r="AJ39" i="24"/>
  <c r="AF949" i="17" a="1"/>
  <c r="AF949" i="17" s="1"/>
  <c r="AHJ58" i="24"/>
  <c r="AID58" i="24" s="1"/>
  <c r="AIE58" i="24" s="1" a="1"/>
  <c r="AIE58" i="24" s="1"/>
  <c r="AIC59" i="24"/>
  <c r="AIC60" i="24"/>
  <c r="AID57" i="24"/>
  <c r="AIE57" i="24" s="1" a="1"/>
  <c r="AIE57" i="24" s="1"/>
  <c r="AW20" i="24"/>
  <c r="AHH59" i="24"/>
  <c r="AOT40" i="24" a="1"/>
  <c r="AOT40" i="24" l="1"/>
  <c r="AH40" i="24"/>
  <c r="J40" i="24" s="1"/>
  <c r="AG40" i="24"/>
  <c r="I40" i="24" s="1"/>
  <c r="K40" i="24" s="1"/>
  <c r="AOU40" i="24"/>
  <c r="AOX40" i="24" s="1"/>
  <c r="C40" i="24" s="1"/>
  <c r="AOP41" i="24"/>
  <c r="AF950" i="17" a="1"/>
  <c r="AF950" i="17" s="1"/>
  <c r="AHJ59" i="24"/>
  <c r="AID59" i="24" s="1"/>
  <c r="AIE59" i="24" s="1" a="1"/>
  <c r="AIE59" i="24" s="1"/>
  <c r="AHH61" i="24"/>
  <c r="AHH60" i="24"/>
  <c r="V20" i="24"/>
  <c r="AO21" i="24"/>
  <c r="T20" i="24"/>
  <c r="U20" i="24" s="1"/>
  <c r="AOO41" i="24" a="1"/>
  <c r="AOS41" i="24" a="1"/>
  <c r="AOQ41" i="24" a="1"/>
  <c r="AOR40" i="24" a="1"/>
  <c r="AOR40" i="24" l="1"/>
  <c r="AOQ41" i="24"/>
  <c r="AOS41" i="24"/>
  <c r="AOO41" i="24"/>
  <c r="AC41" i="24"/>
  <c r="Z41" i="24" s="1"/>
  <c r="AQ42" i="24"/>
  <c r="AJ40" i="24"/>
  <c r="AI40" i="24"/>
  <c r="BK41" i="24" s="1"/>
  <c r="AF951" i="17" a="1"/>
  <c r="AF951" i="17" s="1"/>
  <c r="AHJ60" i="24"/>
  <c r="AHJ61" i="24" s="1"/>
  <c r="AHJ62" i="24" s="1"/>
  <c r="AHJ63" i="24" s="1"/>
  <c r="AHJ64" i="24" s="1"/>
  <c r="AHJ65" i="24" s="1"/>
  <c r="AHJ66" i="24" s="1"/>
  <c r="AHJ67" i="24" s="1"/>
  <c r="AHJ68" i="24" s="1"/>
  <c r="AHJ69" i="24" s="1"/>
  <c r="AHJ70" i="24" s="1"/>
  <c r="AHJ71" i="24" s="1"/>
  <c r="AHJ72" i="24" s="1"/>
  <c r="AHJ73" i="24" s="1"/>
  <c r="AHJ74" i="24" s="1"/>
  <c r="AHJ75" i="24" s="1"/>
  <c r="AHJ76" i="24" s="1"/>
  <c r="AHJ77" i="24" s="1"/>
  <c r="AHJ78" i="24" s="1"/>
  <c r="AHJ79" i="24" s="1"/>
  <c r="AHJ80" i="24" s="1"/>
  <c r="AHJ81" i="24" s="1"/>
  <c r="AHJ82" i="24" s="1"/>
  <c r="AHJ83" i="24" s="1"/>
  <c r="AHJ84" i="24" s="1"/>
  <c r="AHJ85" i="24" s="1"/>
  <c r="AHJ86" i="24" s="1"/>
  <c r="AHJ87" i="24" s="1"/>
  <c r="AHJ88" i="24" s="1"/>
  <c r="AHJ89" i="24" s="1"/>
  <c r="AHJ90" i="24" s="1"/>
  <c r="AHJ91" i="24" s="1"/>
  <c r="AHJ92" i="24" s="1"/>
  <c r="AHJ93" i="24" s="1"/>
  <c r="AHJ94" i="24" s="1"/>
  <c r="AHJ95" i="24" s="1"/>
  <c r="AHJ96" i="24" s="1"/>
  <c r="AHJ97" i="24" s="1"/>
  <c r="AHJ98" i="24" s="1"/>
  <c r="AHJ99" i="24" s="1"/>
  <c r="AHJ100" i="24" s="1"/>
  <c r="AHJ101" i="24" s="1"/>
  <c r="AHJ102" i="24" s="1"/>
  <c r="AHJ103" i="24" s="1"/>
  <c r="AHJ104" i="24" s="1"/>
  <c r="AHJ105" i="24" s="1"/>
  <c r="AHJ106" i="24" s="1"/>
  <c r="AHJ107" i="24" s="1"/>
  <c r="AHJ108" i="24" s="1"/>
  <c r="AHJ109" i="24" s="1"/>
  <c r="AS21" i="24"/>
  <c r="BL21" i="24"/>
  <c r="AX21" i="24" s="1"/>
  <c r="BH21" i="24"/>
  <c r="AF21" i="24" s="1"/>
  <c r="E21" i="24" s="1"/>
  <c r="AL21" i="24" s="1"/>
  <c r="AOT41" i="24" a="1"/>
  <c r="AOT41" i="24" l="1"/>
  <c r="AOU41" i="24"/>
  <c r="AOX41" i="24" s="1"/>
  <c r="C41" i="24" s="1"/>
  <c r="AOP42" i="24"/>
  <c r="AH41" i="24"/>
  <c r="J41" i="24" s="1"/>
  <c r="AG41" i="24"/>
  <c r="I41" i="24" s="1"/>
  <c r="K41" i="24" s="1"/>
  <c r="AF952" i="17" a="1"/>
  <c r="AF952" i="17" s="1"/>
  <c r="AID60" i="24"/>
  <c r="AIE60" i="24" s="1" a="1"/>
  <c r="AIE60" i="24" s="1"/>
  <c r="BO21" i="24"/>
  <c r="AY21" i="24"/>
  <c r="AIR21" i="24"/>
  <c r="AV21" i="24"/>
  <c r="BM21" i="24"/>
  <c r="AIS21" i="24" s="1"/>
  <c r="BI21" i="24"/>
  <c r="AE21" i="24"/>
  <c r="AOO42" i="24" a="1"/>
  <c r="AOQ42" i="24" a="1"/>
  <c r="AOR41" i="24" a="1"/>
  <c r="AOS42" i="24" a="1"/>
  <c r="AOS42" i="24" l="1"/>
  <c r="AOR41" i="24"/>
  <c r="AOQ42" i="24"/>
  <c r="AOO42" i="24"/>
  <c r="AC42" i="24"/>
  <c r="Z42" i="24" s="1"/>
  <c r="AQ43" i="24"/>
  <c r="AJ41" i="24"/>
  <c r="AI41" i="24"/>
  <c r="BK42" i="24" s="1"/>
  <c r="AF953" i="17" a="1"/>
  <c r="AF953" i="17" s="1"/>
  <c r="D21" i="24"/>
  <c r="ANK22" i="24"/>
  <c r="AMS23" i="24"/>
  <c r="ANL23" i="24" s="1"/>
  <c r="ANQ23" i="24" s="1"/>
  <c r="AII22" i="24"/>
  <c r="AIF22" i="24" s="1"/>
  <c r="BJ21" i="24"/>
  <c r="AOT42" i="24" a="1"/>
  <c r="AOT42" i="24" l="1"/>
  <c r="AOU42" i="24"/>
  <c r="AOX42" i="24" s="1"/>
  <c r="C42" i="24" s="1"/>
  <c r="AOP43" i="24"/>
  <c r="AG42" i="24"/>
  <c r="I42" i="24" s="1"/>
  <c r="AH42" i="24"/>
  <c r="J42" i="24" s="1"/>
  <c r="K42" i="24" s="1"/>
  <c r="AF954" i="17" a="1"/>
  <c r="AF954" i="17" s="1"/>
  <c r="AK21" i="24"/>
  <c r="B21" i="24" s="1"/>
  <c r="F21" i="24"/>
  <c r="AT21" i="24" s="1"/>
  <c r="BN21" i="24"/>
  <c r="AU21" i="24"/>
  <c r="AOO43" i="24" a="1"/>
  <c r="AOR42" i="24" a="1"/>
  <c r="AOS43" i="24" a="1"/>
  <c r="AOQ43" i="24" a="1"/>
  <c r="AOQ43" i="24" l="1"/>
  <c r="AOS43" i="24"/>
  <c r="AOR42" i="24"/>
  <c r="AOO43" i="24"/>
  <c r="AC43" i="24"/>
  <c r="Z43" i="24" s="1"/>
  <c r="AQ44" i="24"/>
  <c r="AI42" i="24"/>
  <c r="BK43" i="24" s="1"/>
  <c r="AJ42" i="24"/>
  <c r="AF955" i="17" a="1"/>
  <c r="AF955" i="17" s="1"/>
  <c r="ANM22" i="24"/>
  <c r="ANN22" i="24" s="1"/>
  <c r="ANR22" i="24" s="1"/>
  <c r="AIJ22" i="24"/>
  <c r="AIG22" i="24" s="1"/>
  <c r="AMT23" i="24"/>
  <c r="AB22" i="24"/>
  <c r="Y22" i="24" s="1"/>
  <c r="H21" i="24"/>
  <c r="BZ21" i="24" s="1"/>
  <c r="W21" i="24"/>
  <c r="X21" i="24" s="1"/>
  <c r="AP23" i="24"/>
  <c r="BG22" i="24"/>
  <c r="AOT43" i="24" a="1"/>
  <c r="AOT43" i="24" l="1"/>
  <c r="AOP44" i="24"/>
  <c r="AOU43" i="24"/>
  <c r="AOX43" i="24" s="1"/>
  <c r="C43" i="24" s="1"/>
  <c r="AH43" i="24"/>
  <c r="J43" i="24" s="1"/>
  <c r="K43" i="24" s="1"/>
  <c r="AG43" i="24"/>
  <c r="I43" i="24" s="1"/>
  <c r="AF956" i="17" a="1"/>
  <c r="AF956" i="17" s="1"/>
  <c r="AN21" i="24"/>
  <c r="AM21" i="24" s="1"/>
  <c r="S21" i="24"/>
  <c r="AOR43" i="24" a="1"/>
  <c r="AOS44" i="24" a="1"/>
  <c r="AOO44" i="24" a="1"/>
  <c r="AOQ44" i="24" a="1"/>
  <c r="AOQ44" i="24" l="1"/>
  <c r="AOO44" i="24"/>
  <c r="AOS44" i="24"/>
  <c r="AOR43" i="24"/>
  <c r="AC44" i="24"/>
  <c r="Z44" i="24" s="1"/>
  <c r="AQ45" i="24"/>
  <c r="AI43" i="24"/>
  <c r="BK44" i="24" s="1"/>
  <c r="AJ43" i="24"/>
  <c r="AF957" i="17" a="1"/>
  <c r="AF957" i="17" s="1"/>
  <c r="AW21" i="24"/>
  <c r="AOT44" i="24" a="1"/>
  <c r="AOT44" i="24" l="1"/>
  <c r="AH44" i="24"/>
  <c r="J44" i="24" s="1"/>
  <c r="AG44" i="24"/>
  <c r="I44" i="24" s="1"/>
  <c r="K44" i="24" s="1"/>
  <c r="AOU44" i="24"/>
  <c r="AOX44" i="24" s="1"/>
  <c r="C44" i="24" s="1"/>
  <c r="AOP45" i="24"/>
  <c r="AF958" i="17" a="1"/>
  <c r="AF958" i="17" s="1"/>
  <c r="V21" i="24"/>
  <c r="AO22" i="24"/>
  <c r="T21" i="24"/>
  <c r="U21" i="24" s="1"/>
  <c r="AOR44" i="24" a="1"/>
  <c r="AOS45" i="24" a="1"/>
  <c r="AOO45" i="24" a="1"/>
  <c r="AOQ45" i="24" a="1"/>
  <c r="AOQ45" i="24" l="1"/>
  <c r="AOO45" i="24"/>
  <c r="AOS45" i="24"/>
  <c r="AOR44" i="24"/>
  <c r="AC45" i="24"/>
  <c r="Z45" i="24" s="1"/>
  <c r="AQ46" i="24"/>
  <c r="AI44" i="24"/>
  <c r="BK45" i="24" s="1"/>
  <c r="AJ44" i="24"/>
  <c r="AF959" i="17" a="1"/>
  <c r="AF959" i="17" s="1"/>
  <c r="AS22" i="24"/>
  <c r="BL22" i="24"/>
  <c r="AX22" i="24" s="1"/>
  <c r="BH22" i="24"/>
  <c r="AF22" i="24" s="1"/>
  <c r="E22" i="24" s="1"/>
  <c r="AL22" i="24" s="1"/>
  <c r="AOT45" i="24" a="1"/>
  <c r="AOT45" i="24" l="1"/>
  <c r="AG45" i="24"/>
  <c r="I45" i="24" s="1"/>
  <c r="AH45" i="24"/>
  <c r="J45" i="24" s="1"/>
  <c r="K45" i="24" s="1"/>
  <c r="AOU45" i="24"/>
  <c r="AOX45" i="24" s="1"/>
  <c r="C45" i="24" s="1"/>
  <c r="AOP46" i="24"/>
  <c r="AF960" i="17" a="1"/>
  <c r="AF960" i="17" s="1"/>
  <c r="AY22" i="24"/>
  <c r="BO22" i="24"/>
  <c r="AIR22" i="24"/>
  <c r="AV22" i="24"/>
  <c r="BM22" i="24"/>
  <c r="AIS22" i="24" s="1"/>
  <c r="BI22" i="24"/>
  <c r="AE22" i="24"/>
  <c r="AOO46" i="24" a="1"/>
  <c r="AOQ46" i="24" a="1"/>
  <c r="AOR45" i="24" a="1"/>
  <c r="AOS46" i="24" a="1"/>
  <c r="AOS46" i="24" l="1"/>
  <c r="AOR45" i="24"/>
  <c r="AOQ46" i="24"/>
  <c r="AOO46" i="24"/>
  <c r="AC46" i="24"/>
  <c r="Z46" i="24" s="1"/>
  <c r="AQ47" i="24"/>
  <c r="AI45" i="24"/>
  <c r="BK46" i="24" s="1"/>
  <c r="AJ45" i="24"/>
  <c r="AF961" i="17" a="1"/>
  <c r="AF961" i="17" s="1"/>
  <c r="D22" i="24"/>
  <c r="ANK23" i="24"/>
  <c r="AMS24" i="24"/>
  <c r="ANL24" i="24" s="1"/>
  <c r="ANQ24" i="24" s="1"/>
  <c r="AII23" i="24"/>
  <c r="AIF23" i="24" s="1"/>
  <c r="BJ22" i="24"/>
  <c r="AOT46" i="24" a="1"/>
  <c r="AOT46" i="24" l="1"/>
  <c r="AOU46" i="24"/>
  <c r="AOX46" i="24" s="1"/>
  <c r="C46" i="24" s="1"/>
  <c r="AOP47" i="24"/>
  <c r="AG46" i="24"/>
  <c r="I46" i="24" s="1"/>
  <c r="K46" i="24" s="1"/>
  <c r="AH46" i="24"/>
  <c r="J46" i="24" s="1"/>
  <c r="AF962" i="17" a="1"/>
  <c r="AF962" i="17" s="1"/>
  <c r="BN22" i="24"/>
  <c r="AU22" i="24"/>
  <c r="AK22" i="24"/>
  <c r="B22" i="24" s="1"/>
  <c r="F22" i="24"/>
  <c r="AOQ47" i="24" a="1"/>
  <c r="AOO47" i="24" a="1"/>
  <c r="AOS47" i="24" a="1"/>
  <c r="AOR46" i="24" a="1"/>
  <c r="AOR46" i="24" l="1"/>
  <c r="AOS47" i="24"/>
  <c r="AOO47" i="24"/>
  <c r="AOQ47" i="24"/>
  <c r="AC47" i="24"/>
  <c r="Z47" i="24" s="1"/>
  <c r="AQ48" i="24"/>
  <c r="AI46" i="24"/>
  <c r="BK47" i="24" s="1"/>
  <c r="AJ46" i="24"/>
  <c r="AF963" i="17" a="1"/>
  <c r="AF963" i="17" s="1"/>
  <c r="AB23" i="24"/>
  <c r="Y23" i="24" s="1"/>
  <c r="H22" i="24"/>
  <c r="BZ22" i="24" s="1"/>
  <c r="W22" i="24"/>
  <c r="X22" i="24" s="1"/>
  <c r="AT22" i="24"/>
  <c r="AP24" i="24"/>
  <c r="BG23" i="24"/>
  <c r="ANM23" i="24"/>
  <c r="ANN23" i="24" s="1"/>
  <c r="ANR23" i="24" s="1"/>
  <c r="AIJ23" i="24"/>
  <c r="AIG23" i="24" s="1"/>
  <c r="AMT24" i="24"/>
  <c r="AOT47" i="24" a="1"/>
  <c r="AOT47" i="24" l="1"/>
  <c r="AOP48" i="24"/>
  <c r="AOU47" i="24"/>
  <c r="AOX47" i="24" s="1"/>
  <c r="C47" i="24" s="1"/>
  <c r="AG47" i="24"/>
  <c r="I47" i="24" s="1"/>
  <c r="AH47" i="24"/>
  <c r="J47" i="24" s="1"/>
  <c r="K47" i="24" s="1"/>
  <c r="AF964" i="17" a="1"/>
  <c r="AF964" i="17" s="1"/>
  <c r="AN22" i="24"/>
  <c r="AM22" i="24" s="1"/>
  <c r="S22" i="24"/>
  <c r="AOO48" i="24" a="1"/>
  <c r="AOQ48" i="24" a="1"/>
  <c r="AOS48" i="24" a="1"/>
  <c r="AOR47" i="24" a="1"/>
  <c r="AOR47" i="24" l="1"/>
  <c r="AOS48" i="24"/>
  <c r="AOQ48" i="24"/>
  <c r="AOO48" i="24"/>
  <c r="AC48" i="24"/>
  <c r="Z48" i="24" s="1"/>
  <c r="AQ49" i="24"/>
  <c r="AI47" i="24"/>
  <c r="BK48" i="24" s="1"/>
  <c r="AJ47" i="24"/>
  <c r="AF965" i="17" a="1"/>
  <c r="AF965" i="17" s="1"/>
  <c r="AW22" i="24"/>
  <c r="AOT48" i="24" a="1"/>
  <c r="AOT48" i="24" l="1"/>
  <c r="AOP49" i="24"/>
  <c r="AOU48" i="24"/>
  <c r="AOX48" i="24" s="1"/>
  <c r="C48" i="24" s="1"/>
  <c r="AG48" i="24"/>
  <c r="I48" i="24" s="1"/>
  <c r="K48" i="24" s="1"/>
  <c r="AH48" i="24"/>
  <c r="J48" i="24" s="1"/>
  <c r="AF966" i="17" a="1"/>
  <c r="AF966" i="17" s="1"/>
  <c r="V22" i="24"/>
  <c r="AO23" i="24"/>
  <c r="T22" i="24"/>
  <c r="U22" i="24" s="1"/>
  <c r="AOO49" i="24" a="1"/>
  <c r="AOQ49" i="24" a="1"/>
  <c r="AOR48" i="24" a="1"/>
  <c r="AOS49" i="24" a="1"/>
  <c r="AOS49" i="24" l="1"/>
  <c r="AOR48" i="24"/>
  <c r="AOQ49" i="24"/>
  <c r="AOO49" i="24"/>
  <c r="AC49" i="24"/>
  <c r="Z49" i="24" s="1"/>
  <c r="AQ50" i="24"/>
  <c r="AI48" i="24"/>
  <c r="BK49" i="24" s="1"/>
  <c r="AJ48" i="24"/>
  <c r="AF967" i="17" a="1"/>
  <c r="AF967" i="17" s="1"/>
  <c r="AS23" i="24"/>
  <c r="BL23" i="24"/>
  <c r="AX23" i="24" s="1"/>
  <c r="BH23" i="24"/>
  <c r="AF23" i="24" s="1"/>
  <c r="E23" i="24" s="1"/>
  <c r="AL23" i="24" s="1"/>
  <c r="AOT49" i="24" a="1"/>
  <c r="AOT49" i="24" l="1"/>
  <c r="AOU49" i="24"/>
  <c r="AOX49" i="24" s="1"/>
  <c r="C49" i="24" s="1"/>
  <c r="AOP50" i="24"/>
  <c r="AH49" i="24"/>
  <c r="J49" i="24" s="1"/>
  <c r="K49" i="24" s="1"/>
  <c r="AG49" i="24"/>
  <c r="I49" i="24" s="1"/>
  <c r="AF968" i="17" a="1"/>
  <c r="AF968" i="17" s="1"/>
  <c r="BO23" i="24"/>
  <c r="AY23" i="24"/>
  <c r="AIR23" i="24"/>
  <c r="BM23" i="24"/>
  <c r="AIS23" i="24" s="1"/>
  <c r="BI23" i="24"/>
  <c r="AE23" i="24"/>
  <c r="AV23" i="24"/>
  <c r="AOO50" i="24" a="1"/>
  <c r="AOQ50" i="24" a="1"/>
  <c r="AOR49" i="24" a="1"/>
  <c r="AOS50" i="24" a="1"/>
  <c r="AOS50" i="24" l="1"/>
  <c r="AOR49" i="24"/>
  <c r="AOQ50" i="24"/>
  <c r="AOO50" i="24"/>
  <c r="AC50" i="24"/>
  <c r="Z50" i="24" s="1"/>
  <c r="AQ51" i="24"/>
  <c r="AJ49" i="24"/>
  <c r="AI49" i="24"/>
  <c r="BK50" i="24" s="1"/>
  <c r="AF969" i="17" a="1"/>
  <c r="AF969" i="17" s="1"/>
  <c r="D23" i="24"/>
  <c r="ANK24" i="24"/>
  <c r="AMS25" i="24"/>
  <c r="ANL25" i="24" s="1"/>
  <c r="ANQ25" i="24" s="1"/>
  <c r="AII24" i="24"/>
  <c r="AIF24" i="24" s="1"/>
  <c r="BJ23" i="24"/>
  <c r="AOT50" i="24" a="1"/>
  <c r="AOT50" i="24" l="1"/>
  <c r="AOU50" i="24"/>
  <c r="AOX50" i="24" s="1"/>
  <c r="C50" i="24" s="1"/>
  <c r="AOP51" i="24"/>
  <c r="AG50" i="24"/>
  <c r="I50" i="24" s="1"/>
  <c r="AH50" i="24"/>
  <c r="J50" i="24" s="1"/>
  <c r="K50" i="24" s="1"/>
  <c r="AF970" i="17" a="1"/>
  <c r="AF970" i="17" s="1"/>
  <c r="BN23" i="24"/>
  <c r="AU23" i="24"/>
  <c r="AK23" i="24"/>
  <c r="B23" i="24" s="1"/>
  <c r="F23" i="24"/>
  <c r="AT23" i="24" s="1"/>
  <c r="AOQ51" i="24" a="1"/>
  <c r="AOR50" i="24" a="1"/>
  <c r="AOO51" i="24" a="1"/>
  <c r="AOS51" i="24" a="1"/>
  <c r="AOS51" i="24" l="1"/>
  <c r="AOO51" i="24"/>
  <c r="AOR50" i="24"/>
  <c r="AOQ51" i="24"/>
  <c r="AC51" i="24"/>
  <c r="Z51" i="24" s="1"/>
  <c r="AQ52" i="24"/>
  <c r="AJ50" i="24"/>
  <c r="AI50" i="24"/>
  <c r="BK51" i="24" s="1"/>
  <c r="AF971" i="17" a="1"/>
  <c r="AF971" i="17" s="1"/>
  <c r="ANM24" i="24"/>
  <c r="ANN24" i="24" s="1"/>
  <c r="ANR24" i="24" s="1"/>
  <c r="AIJ24" i="24"/>
  <c r="AIG24" i="24" s="1"/>
  <c r="AMT25" i="24"/>
  <c r="AB24" i="24"/>
  <c r="Y24" i="24" s="1"/>
  <c r="H23" i="24"/>
  <c r="BZ23" i="24" s="1"/>
  <c r="W23" i="24"/>
  <c r="X23" i="24" s="1"/>
  <c r="AP25" i="24"/>
  <c r="BG24" i="24"/>
  <c r="AOT51" i="24" a="1"/>
  <c r="AOT51" i="24" l="1"/>
  <c r="AOU51" i="24"/>
  <c r="AOX51" i="24" s="1"/>
  <c r="C51" i="24" s="1"/>
  <c r="AOP52" i="24"/>
  <c r="AG51" i="24"/>
  <c r="I51" i="24" s="1"/>
  <c r="K51" i="24" s="1"/>
  <c r="AH51" i="24"/>
  <c r="J51" i="24" s="1"/>
  <c r="AF972" i="17" a="1"/>
  <c r="AF972" i="17" s="1"/>
  <c r="AN23" i="24"/>
  <c r="AM23" i="24" s="1"/>
  <c r="S23" i="24"/>
  <c r="AOR51" i="24" a="1"/>
  <c r="AOQ52" i="24" a="1"/>
  <c r="AOO52" i="24" a="1"/>
  <c r="AOS52" i="24" a="1"/>
  <c r="AOS52" i="24" l="1"/>
  <c r="AOO52" i="24"/>
  <c r="AOQ52" i="24"/>
  <c r="AOR51" i="24"/>
  <c r="AC52" i="24"/>
  <c r="Z52" i="24" s="1"/>
  <c r="AQ53" i="24"/>
  <c r="AI51" i="24"/>
  <c r="BK52" i="24" s="1"/>
  <c r="AJ51" i="24"/>
  <c r="AF973" i="17" a="1"/>
  <c r="AF973" i="17" s="1"/>
  <c r="AW23" i="24"/>
  <c r="T23" i="24" s="1"/>
  <c r="U23" i="24" s="1"/>
  <c r="AOT52" i="24" a="1"/>
  <c r="AOT52" i="24" l="1"/>
  <c r="AOP53" i="24"/>
  <c r="AOU52" i="24"/>
  <c r="AOX52" i="24" s="1"/>
  <c r="C52" i="24" s="1"/>
  <c r="AG52" i="24"/>
  <c r="I52" i="24" s="1"/>
  <c r="AH52" i="24"/>
  <c r="J52" i="24" s="1"/>
  <c r="K52" i="24" s="1"/>
  <c r="AF974" i="17" a="1"/>
  <c r="AF974" i="17" s="1"/>
  <c r="V23" i="24"/>
  <c r="AO24" i="24"/>
  <c r="AOS53" i="24" a="1"/>
  <c r="AOO53" i="24" a="1"/>
  <c r="AOR52" i="24" a="1"/>
  <c r="AOQ53" i="24" a="1"/>
  <c r="AOQ53" i="24" l="1"/>
  <c r="AOR52" i="24"/>
  <c r="AOO53" i="24"/>
  <c r="AOS53" i="24"/>
  <c r="AC53" i="24"/>
  <c r="Z53" i="24" s="1"/>
  <c r="AQ54" i="24"/>
  <c r="AJ52" i="24"/>
  <c r="AI52" i="24"/>
  <c r="BK53" i="24" s="1"/>
  <c r="AF975" i="17" a="1"/>
  <c r="AF975" i="17" s="1"/>
  <c r="AS24" i="24"/>
  <c r="BL24" i="24"/>
  <c r="AX24" i="24" s="1"/>
  <c r="BH24" i="24"/>
  <c r="AE24" i="24" s="1"/>
  <c r="D24" i="24" s="1"/>
  <c r="AK24" i="24" s="1"/>
  <c r="AOT53" i="24" a="1"/>
  <c r="AOT53" i="24" l="1"/>
  <c r="AG53" i="24"/>
  <c r="I53" i="24" s="1"/>
  <c r="AH53" i="24"/>
  <c r="J53" i="24" s="1"/>
  <c r="K53" i="24" s="1"/>
  <c r="AOP54" i="24"/>
  <c r="AOU53" i="24"/>
  <c r="AOX53" i="24" s="1"/>
  <c r="C53" i="24" s="1"/>
  <c r="AF976" i="17" a="1"/>
  <c r="AF976" i="17" s="1"/>
  <c r="AY24" i="24"/>
  <c r="BO24" i="24"/>
  <c r="AIR24" i="24"/>
  <c r="AV24" i="24"/>
  <c r="BM24" i="24"/>
  <c r="AIS24" i="24" s="1"/>
  <c r="BI24" i="24"/>
  <c r="AF24" i="24"/>
  <c r="AOQ54" i="24" a="1"/>
  <c r="AOS54" i="24" a="1"/>
  <c r="AOR53" i="24" a="1"/>
  <c r="AOO54" i="24" a="1"/>
  <c r="AOO54" i="24" l="1"/>
  <c r="AOR53" i="24"/>
  <c r="AOS54" i="24"/>
  <c r="AOQ54" i="24"/>
  <c r="AQ55" i="24"/>
  <c r="AC54" i="24"/>
  <c r="Z54" i="24" s="1"/>
  <c r="AJ53" i="24"/>
  <c r="AI53" i="24"/>
  <c r="BK54" i="24" s="1"/>
  <c r="AF977" i="17" a="1"/>
  <c r="AF977" i="17" s="1"/>
  <c r="E24" i="24"/>
  <c r="ANK25" i="24"/>
  <c r="AII25" i="24"/>
  <c r="AIF25" i="24" s="1"/>
  <c r="AMS26" i="24"/>
  <c r="ANL26" i="24" s="1"/>
  <c r="ANQ26" i="24" s="1"/>
  <c r="BJ24" i="24"/>
  <c r="AOT54" i="24" a="1"/>
  <c r="AOT54" i="24" l="1"/>
  <c r="AG54" i="24"/>
  <c r="I54" i="24" s="1"/>
  <c r="K54" i="24" s="1"/>
  <c r="AH54" i="24"/>
  <c r="J54" i="24" s="1"/>
  <c r="AOU54" i="24"/>
  <c r="AOX54" i="24" s="1"/>
  <c r="C54" i="24" s="1"/>
  <c r="AOP55" i="24"/>
  <c r="AF978" i="17" a="1"/>
  <c r="AF978" i="17" s="1"/>
  <c r="AL24" i="24"/>
  <c r="B24" i="24" s="1"/>
  <c r="F24" i="24"/>
  <c r="BN24" i="24"/>
  <c r="AU24" i="24"/>
  <c r="AOO55" i="24" a="1"/>
  <c r="AOR54" i="24" a="1"/>
  <c r="AOQ55" i="24" a="1"/>
  <c r="AOS55" i="24" a="1"/>
  <c r="AOS55" i="24" l="1"/>
  <c r="AOQ55" i="24"/>
  <c r="AOR54" i="24"/>
  <c r="AOO55" i="24"/>
  <c r="AC55" i="24"/>
  <c r="Z55" i="24" s="1"/>
  <c r="AQ56" i="24"/>
  <c r="AI54" i="24"/>
  <c r="BK55" i="24" s="1"/>
  <c r="AJ54" i="24"/>
  <c r="AF979" i="17" a="1"/>
  <c r="AF979" i="17" s="1"/>
  <c r="H24" i="24"/>
  <c r="BZ24" i="24" s="1"/>
  <c r="AB25" i="24"/>
  <c r="Y25" i="24" s="1"/>
  <c r="W24" i="24"/>
  <c r="X24" i="24" s="1"/>
  <c r="AT24" i="24"/>
  <c r="AP26" i="24"/>
  <c r="BG25" i="24"/>
  <c r="ANM25" i="24"/>
  <c r="ANN25" i="24" s="1"/>
  <c r="ANR25" i="24" s="1"/>
  <c r="AMT26" i="24"/>
  <c r="AIJ25" i="24"/>
  <c r="AIG25" i="24" s="1"/>
  <c r="AOT55" i="24" a="1"/>
  <c r="AOT55" i="24" l="1"/>
  <c r="AOU55" i="24"/>
  <c r="AOX55" i="24" s="1"/>
  <c r="C55" i="24" s="1"/>
  <c r="AOP56" i="24"/>
  <c r="AG55" i="24"/>
  <c r="I55" i="24" s="1"/>
  <c r="K55" i="24" s="1"/>
  <c r="AH55" i="24"/>
  <c r="J55" i="24" s="1"/>
  <c r="AF980" i="17" a="1"/>
  <c r="AF980" i="17" s="1"/>
  <c r="AN24" i="24"/>
  <c r="AM24" i="24" s="1"/>
  <c r="S24" i="24"/>
  <c r="AOR55" i="24" a="1"/>
  <c r="AOO56" i="24" a="1"/>
  <c r="AOQ56" i="24" a="1"/>
  <c r="AOS56" i="24" a="1"/>
  <c r="AOS56" i="24" l="1"/>
  <c r="AOQ56" i="24"/>
  <c r="AOO56" i="24"/>
  <c r="AOR55" i="24"/>
  <c r="AC56" i="24"/>
  <c r="Z56" i="24" s="1"/>
  <c r="AQ57" i="24"/>
  <c r="AI55" i="24"/>
  <c r="BK56" i="24" s="1"/>
  <c r="AJ55" i="24"/>
  <c r="AF981" i="17" a="1"/>
  <c r="AF981" i="17" s="1"/>
  <c r="AW24" i="24"/>
  <c r="T24" i="24" s="1"/>
  <c r="U24" i="24" s="1"/>
  <c r="AOT56" i="24" a="1"/>
  <c r="AOT56" i="24" l="1"/>
  <c r="AOU56" i="24"/>
  <c r="AOX56" i="24" s="1"/>
  <c r="C56" i="24" s="1"/>
  <c r="AOP57" i="24"/>
  <c r="AH56" i="24"/>
  <c r="J56" i="24" s="1"/>
  <c r="AG56" i="24"/>
  <c r="I56" i="24" s="1"/>
  <c r="K56" i="24" s="1"/>
  <c r="AF982" i="17" a="1"/>
  <c r="AF982" i="17" s="1"/>
  <c r="V24" i="24"/>
  <c r="AO25" i="24"/>
  <c r="AOO57" i="24" a="1"/>
  <c r="AOS57" i="24" a="1"/>
  <c r="AOR56" i="24" a="1"/>
  <c r="AOQ57" i="24" a="1"/>
  <c r="AOQ57" i="24" l="1"/>
  <c r="AOR56" i="24"/>
  <c r="AOS57" i="24"/>
  <c r="AOO57" i="24"/>
  <c r="AC57" i="24"/>
  <c r="Z57" i="24" s="1"/>
  <c r="AQ58" i="24"/>
  <c r="AJ56" i="24"/>
  <c r="AI56" i="24"/>
  <c r="BK57" i="24" s="1"/>
  <c r="AF983" i="17" a="1"/>
  <c r="AF983" i="17" s="1"/>
  <c r="AS25" i="24"/>
  <c r="BL25" i="24"/>
  <c r="AY25" i="24" s="1"/>
  <c r="BH25" i="24"/>
  <c r="AF25" i="24" s="1"/>
  <c r="E25" i="24" s="1"/>
  <c r="AL25" i="24" s="1"/>
  <c r="AOT57" i="24" a="1"/>
  <c r="AOT57" i="24" l="1"/>
  <c r="AOP58" i="24"/>
  <c r="AOU57" i="24"/>
  <c r="AOX57" i="24" s="1"/>
  <c r="C57" i="24" s="1"/>
  <c r="AG57" i="24"/>
  <c r="I57" i="24" s="1"/>
  <c r="AH57" i="24"/>
  <c r="J57" i="24" s="1"/>
  <c r="K57" i="24" s="1"/>
  <c r="AF984" i="17" a="1"/>
  <c r="AF984" i="17" s="1"/>
  <c r="AV25" i="24"/>
  <c r="BM25" i="24"/>
  <c r="AIS25" i="24" s="1"/>
  <c r="BI25" i="24"/>
  <c r="AE25" i="24"/>
  <c r="AX25" i="24"/>
  <c r="BO25" i="24"/>
  <c r="AIR25" i="24"/>
  <c r="AOR57" i="24" a="1"/>
  <c r="AOQ58" i="24" a="1"/>
  <c r="AOS58" i="24" a="1"/>
  <c r="AOO58" i="24" a="1"/>
  <c r="AOO58" i="24" l="1"/>
  <c r="AOS58" i="24"/>
  <c r="AOQ58" i="24"/>
  <c r="AOR57" i="24"/>
  <c r="AC58" i="24"/>
  <c r="Z58" i="24" s="1"/>
  <c r="AQ59" i="24"/>
  <c r="AJ57" i="24"/>
  <c r="AI57" i="24"/>
  <c r="BK58" i="24" s="1"/>
  <c r="AF985" i="17" a="1"/>
  <c r="AF985" i="17" s="1"/>
  <c r="D25" i="24"/>
  <c r="ANK26" i="24"/>
  <c r="AMS27" i="24"/>
  <c r="ANL27" i="24" s="1"/>
  <c r="ANQ27" i="24" s="1"/>
  <c r="AII26" i="24"/>
  <c r="AIF26" i="24" s="1"/>
  <c r="BJ25" i="24"/>
  <c r="AOT58" i="24" a="1"/>
  <c r="AOT58" i="24" l="1"/>
  <c r="AG58" i="24"/>
  <c r="I58" i="24" s="1"/>
  <c r="K58" i="24" s="1"/>
  <c r="AH58" i="24"/>
  <c r="J58" i="24" s="1"/>
  <c r="AOU58" i="24"/>
  <c r="AOX58" i="24" s="1"/>
  <c r="C58" i="24" s="1"/>
  <c r="AOP59" i="24"/>
  <c r="AF986" i="17" a="1"/>
  <c r="AF986" i="17" s="1"/>
  <c r="BN25" i="24"/>
  <c r="AU25" i="24"/>
  <c r="AK25" i="24"/>
  <c r="B25" i="24" s="1"/>
  <c r="F25" i="24"/>
  <c r="AT25" i="24" s="1"/>
  <c r="AOS59" i="24" a="1"/>
  <c r="AOO59" i="24" a="1"/>
  <c r="AOR58" i="24" a="1"/>
  <c r="AOQ59" i="24" a="1"/>
  <c r="AOQ59" i="24" l="1"/>
  <c r="AOR58" i="24"/>
  <c r="AOO59" i="24"/>
  <c r="AOS59" i="24"/>
  <c r="AC59" i="24"/>
  <c r="Z59" i="24" s="1"/>
  <c r="AQ60" i="24"/>
  <c r="AI58" i="24"/>
  <c r="BK59" i="24" s="1"/>
  <c r="AJ58" i="24"/>
  <c r="AF987" i="17" a="1"/>
  <c r="AF987" i="17" s="1"/>
  <c r="AB26" i="24"/>
  <c r="Y26" i="24" s="1"/>
  <c r="H25" i="24"/>
  <c r="BZ25" i="24" s="1"/>
  <c r="W25" i="24"/>
  <c r="X25" i="24" s="1"/>
  <c r="AP27" i="24"/>
  <c r="BG26" i="24"/>
  <c r="ANM26" i="24"/>
  <c r="ANN26" i="24" s="1"/>
  <c r="ANR26" i="24" s="1"/>
  <c r="AIJ26" i="24"/>
  <c r="AIG26" i="24" s="1"/>
  <c r="AMT27" i="24"/>
  <c r="AOT59" i="24" a="1"/>
  <c r="AOT59" i="24" l="1"/>
  <c r="AH59" i="24"/>
  <c r="J59" i="24" s="1"/>
  <c r="AG59" i="24"/>
  <c r="I59" i="24" s="1"/>
  <c r="K59" i="24" s="1"/>
  <c r="AOU59" i="24"/>
  <c r="AOX59" i="24" s="1"/>
  <c r="C59" i="24" s="1"/>
  <c r="AOP60" i="24"/>
  <c r="AF988" i="17" a="1"/>
  <c r="AF988" i="17" s="1"/>
  <c r="AN25" i="24"/>
  <c r="AM25" i="24" s="1"/>
  <c r="S25" i="24"/>
  <c r="AOS60" i="24" a="1"/>
  <c r="AOQ60" i="24" a="1"/>
  <c r="AOR59" i="24" a="1"/>
  <c r="AOO60" i="24" a="1"/>
  <c r="AOO60" i="24" l="1"/>
  <c r="AOR59" i="24"/>
  <c r="AOQ60" i="24"/>
  <c r="AOS60" i="24"/>
  <c r="AC60" i="24"/>
  <c r="Z60" i="24" s="1"/>
  <c r="AQ61" i="24"/>
  <c r="AI59" i="24"/>
  <c r="BK60" i="24" s="1"/>
  <c r="AJ59" i="24"/>
  <c r="AF989" i="17" a="1"/>
  <c r="AF989" i="17" s="1"/>
  <c r="AW25" i="24"/>
  <c r="AOT60" i="24" a="1"/>
  <c r="AOT60" i="24" l="1"/>
  <c r="AG60" i="24"/>
  <c r="I60" i="24" s="1"/>
  <c r="AH60" i="24"/>
  <c r="J60" i="24" s="1"/>
  <c r="K60" i="24" s="1"/>
  <c r="AOP61" i="24"/>
  <c r="AOU60" i="24"/>
  <c r="AOX60" i="24" s="1"/>
  <c r="C60" i="24" s="1"/>
  <c r="AF990" i="17" a="1"/>
  <c r="AF990" i="17" s="1"/>
  <c r="V25" i="24"/>
  <c r="AO26" i="24"/>
  <c r="T25" i="24"/>
  <c r="U25" i="24" s="1"/>
  <c r="AOR60" i="24" a="1"/>
  <c r="AOO61" i="24" a="1"/>
  <c r="AOS61" i="24" a="1"/>
  <c r="AOQ61" i="24" a="1"/>
  <c r="AOQ61" i="24" l="1"/>
  <c r="AOS61" i="24"/>
  <c r="AOO61" i="24"/>
  <c r="AOR60" i="24"/>
  <c r="AC61" i="24"/>
  <c r="Z61" i="24" s="1"/>
  <c r="Z62" i="24" s="1"/>
  <c r="AQ64" i="24"/>
  <c r="AQ62" i="24"/>
  <c r="AQ63" i="24"/>
  <c r="AI60" i="24"/>
  <c r="BK61" i="24" s="1"/>
  <c r="AJ60" i="24"/>
  <c r="AF991" i="17" a="1"/>
  <c r="AF991" i="17" s="1"/>
  <c r="AS26" i="24"/>
  <c r="BL26" i="24"/>
  <c r="BH26" i="24"/>
  <c r="AF26" i="24" s="1"/>
  <c r="E26" i="24" s="1"/>
  <c r="AL26" i="24" s="1"/>
  <c r="AOT61" i="24" a="1"/>
  <c r="AOT61" i="24" l="1"/>
  <c r="Z63" i="24"/>
  <c r="Z64" i="24" s="1"/>
  <c r="AOP62" i="24"/>
  <c r="AOU61" i="24"/>
  <c r="AOX61" i="24" s="1"/>
  <c r="C61" i="24" s="1"/>
  <c r="AH61" i="24"/>
  <c r="J61" i="24" s="1"/>
  <c r="AG61" i="24"/>
  <c r="I61" i="24" s="1"/>
  <c r="AF992" i="17" a="1"/>
  <c r="AF992" i="17" s="1"/>
  <c r="AV26" i="24"/>
  <c r="AX26" i="24"/>
  <c r="BO26" i="24"/>
  <c r="AY26" i="24"/>
  <c r="AIR26" i="24"/>
  <c r="BM26" i="24"/>
  <c r="AIS26" i="24" s="1"/>
  <c r="BI26" i="24"/>
  <c r="AE26" i="24"/>
  <c r="AOQ62" i="24" a="1"/>
  <c r="AOR61" i="24" a="1"/>
  <c r="AOO62" i="24" a="1"/>
  <c r="AOS62" i="24" a="1"/>
  <c r="AOS62" i="24" l="1"/>
  <c r="AOO62" i="24"/>
  <c r="AOR61" i="24"/>
  <c r="AOQ62" i="24"/>
  <c r="Z65" i="24"/>
  <c r="Z66" i="24" s="1"/>
  <c r="AI61" i="24"/>
  <c r="BK62" i="24" s="1"/>
  <c r="AJ61" i="24"/>
  <c r="AF993" i="17" a="1"/>
  <c r="AF993" i="17" s="1"/>
  <c r="ANK27" i="24"/>
  <c r="AMS28" i="24"/>
  <c r="ANL28" i="24" s="1"/>
  <c r="ANQ28" i="24" s="1"/>
  <c r="AII27" i="24"/>
  <c r="AIF27" i="24" s="1"/>
  <c r="BJ26" i="24"/>
  <c r="D26" i="24"/>
  <c r="AOT62" i="24" a="1"/>
  <c r="AOT62" i="24" l="1"/>
  <c r="Z67" i="24"/>
  <c r="Z68" i="24" s="1"/>
  <c r="AOP63" i="24"/>
  <c r="AOU62" i="24"/>
  <c r="AOX62" i="24" s="1"/>
  <c r="AF994" i="17" a="1"/>
  <c r="AF994" i="17" s="1"/>
  <c r="BN26" i="24"/>
  <c r="AU26" i="24"/>
  <c r="AK26" i="24"/>
  <c r="B26" i="24" s="1"/>
  <c r="F26" i="24"/>
  <c r="AOO63" i="24" a="1"/>
  <c r="AOR62" i="24" a="1"/>
  <c r="AOS63" i="24" a="1"/>
  <c r="AOQ63" i="24" a="1"/>
  <c r="AOQ63" i="24" l="1"/>
  <c r="AOS63" i="24"/>
  <c r="AOR62" i="24"/>
  <c r="AOO63" i="24"/>
  <c r="Z69" i="24"/>
  <c r="Z70" i="24" s="1"/>
  <c r="AF995" i="17" a="1"/>
  <c r="AF995" i="17" s="1"/>
  <c r="ANM27" i="24"/>
  <c r="ANN27" i="24" s="1"/>
  <c r="ANR27" i="24" s="1"/>
  <c r="AIJ27" i="24"/>
  <c r="AIG27" i="24" s="1"/>
  <c r="AMT28" i="24"/>
  <c r="H26" i="24"/>
  <c r="BZ26" i="24" s="1"/>
  <c r="AB27" i="24"/>
  <c r="Y27" i="24" s="1"/>
  <c r="W26" i="24"/>
  <c r="X26" i="24" s="1"/>
  <c r="AT26" i="24"/>
  <c r="AP28" i="24"/>
  <c r="BG27" i="24"/>
  <c r="AOT63" i="24" a="1"/>
  <c r="AOT63" i="24" l="1"/>
  <c r="Z71" i="24"/>
  <c r="Z72" i="24" s="1"/>
  <c r="AOU63" i="24"/>
  <c r="AOX63" i="24" s="1"/>
  <c r="AOP64" i="24"/>
  <c r="AF996" i="17" a="1"/>
  <c r="AF996" i="17" s="1"/>
  <c r="AN26" i="24"/>
  <c r="AM26" i="24" s="1"/>
  <c r="S26" i="24"/>
  <c r="AOS64" i="24" a="1"/>
  <c r="AOQ64" i="24" a="1"/>
  <c r="AOO64" i="24" a="1"/>
  <c r="AOR63" i="24" a="1"/>
  <c r="AOR63" i="24" l="1"/>
  <c r="AOO64" i="24"/>
  <c r="AOQ64" i="24"/>
  <c r="AOS64" i="24"/>
  <c r="Z73" i="24"/>
  <c r="AF997" i="17" a="1"/>
  <c r="AF997" i="17" s="1"/>
  <c r="AW26" i="24"/>
  <c r="T26" i="24" s="1"/>
  <c r="U26" i="24" s="1"/>
  <c r="AOT64" i="24" a="1"/>
  <c r="AOT64" i="24" l="1"/>
  <c r="Z74" i="24"/>
  <c r="Z75" i="24" s="1"/>
  <c r="AOP65" i="24"/>
  <c r="AOU64" i="24"/>
  <c r="AOX64" i="24" s="1"/>
  <c r="AF998" i="17" a="1"/>
  <c r="AF998" i="17" s="1"/>
  <c r="V26" i="24"/>
  <c r="AO27" i="24"/>
  <c r="AOR64" i="24" a="1"/>
  <c r="AOS65" i="24" a="1"/>
  <c r="AOO65" i="24" a="1"/>
  <c r="AOQ65" i="24" a="1"/>
  <c r="AOQ65" i="24" l="1"/>
  <c r="AOO65" i="24"/>
  <c r="AOS65" i="24"/>
  <c r="AOR64" i="24"/>
  <c r="Z76" i="24"/>
  <c r="Z77" i="24" s="1"/>
  <c r="AF999" i="17" a="1"/>
  <c r="AF999" i="17" s="1"/>
  <c r="AS27" i="24"/>
  <c r="BL27" i="24"/>
  <c r="BH27" i="24"/>
  <c r="AE27" i="24" s="1"/>
  <c r="D27" i="24" s="1"/>
  <c r="AK27" i="24" s="1"/>
  <c r="AOT65" i="24" a="1"/>
  <c r="AOT65" i="24" l="1"/>
  <c r="Z78" i="24"/>
  <c r="Z79" i="24" s="1"/>
  <c r="AOU65" i="24"/>
  <c r="AOX65" i="24" s="1"/>
  <c r="AOP66" i="24"/>
  <c r="AOW64" i="24"/>
  <c r="AOW65" i="24"/>
  <c r="AF1000" i="17" a="1"/>
  <c r="AF1000" i="17" s="1"/>
  <c r="AV27" i="24"/>
  <c r="AX27" i="24"/>
  <c r="AY27" i="24"/>
  <c r="BO27" i="24"/>
  <c r="AIR27" i="24"/>
  <c r="BM27" i="24"/>
  <c r="AIS27" i="24" s="1"/>
  <c r="BI27" i="24"/>
  <c r="AF27" i="24"/>
  <c r="AHI12" i="24" a="1"/>
  <c r="AOR65" i="24" a="1"/>
  <c r="AOQ66" i="24" a="1"/>
  <c r="AOO66" i="24" a="1"/>
  <c r="AOS66" i="24" a="1"/>
  <c r="AOS66" i="24" l="1"/>
  <c r="AOO66" i="24"/>
  <c r="AOQ66" i="24"/>
  <c r="AOR65" i="24"/>
  <c r="Z80" i="24"/>
  <c r="Z81" i="24" s="1"/>
  <c r="AHI12" i="24"/>
  <c r="AOW10" i="24"/>
  <c r="AOW11" i="24"/>
  <c r="AOV10" i="24"/>
  <c r="AOV11" i="24"/>
  <c r="AOW12" i="24"/>
  <c r="AOV12" i="24"/>
  <c r="AOW13" i="24"/>
  <c r="AOV13" i="24"/>
  <c r="AOV14" i="24"/>
  <c r="AOW14" i="24"/>
  <c r="AOW16" i="24"/>
  <c r="AOW15" i="24"/>
  <c r="AOV16" i="24"/>
  <c r="AOW17" i="24"/>
  <c r="AOV15" i="24"/>
  <c r="AOV17" i="24"/>
  <c r="AOV18" i="24"/>
  <c r="AOW18" i="24"/>
  <c r="AOV19" i="24"/>
  <c r="AOV20" i="24"/>
  <c r="AOW22" i="24"/>
  <c r="AOW20" i="24"/>
  <c r="AOW19" i="24"/>
  <c r="AOW21" i="24"/>
  <c r="AOV21" i="24"/>
  <c r="AOW25" i="24"/>
  <c r="AOV25" i="24"/>
  <c r="AOV22" i="24"/>
  <c r="AOW23" i="24"/>
  <c r="AOZ23" i="24" s="1"/>
  <c r="AOV23" i="24"/>
  <c r="AOW24" i="24"/>
  <c r="AOV24" i="24"/>
  <c r="AOW27" i="24"/>
  <c r="AOV28" i="24"/>
  <c r="AOW26" i="24"/>
  <c r="AOV26" i="24"/>
  <c r="AOW28" i="24"/>
  <c r="AOV27" i="24"/>
  <c r="AOW29" i="24"/>
  <c r="AOV30" i="24"/>
  <c r="AOV29" i="24"/>
  <c r="AOW30" i="24"/>
  <c r="AOV31" i="24"/>
  <c r="AOW31" i="24"/>
  <c r="AOV32" i="24"/>
  <c r="AOW32" i="24"/>
  <c r="AOV33" i="24"/>
  <c r="AOW33" i="24"/>
  <c r="AOV34" i="24"/>
  <c r="AOW34" i="24"/>
  <c r="AOV35" i="24"/>
  <c r="AOW35" i="24"/>
  <c r="AOV36" i="24"/>
  <c r="AOW36" i="24"/>
  <c r="AOV37" i="24"/>
  <c r="AOW37" i="24"/>
  <c r="AOV38" i="24"/>
  <c r="AOW38" i="24"/>
  <c r="AOV39" i="24"/>
  <c r="AOW39" i="24"/>
  <c r="AOV40" i="24"/>
  <c r="AOW40" i="24"/>
  <c r="AOV41" i="24"/>
  <c r="AOW41" i="24"/>
  <c r="AOV42" i="24"/>
  <c r="AOW42" i="24"/>
  <c r="AOV43" i="24"/>
  <c r="AOW43" i="24"/>
  <c r="AOV44" i="24"/>
  <c r="AOW44" i="24"/>
  <c r="AOV45" i="24"/>
  <c r="AOW45" i="24"/>
  <c r="AOW46" i="24"/>
  <c r="AOV46" i="24"/>
  <c r="AOW47" i="24"/>
  <c r="AOV47" i="24"/>
  <c r="AOV49" i="24"/>
  <c r="AOV48" i="24"/>
  <c r="AOW49" i="24"/>
  <c r="AOW48" i="24"/>
  <c r="AOW50" i="24"/>
  <c r="AOV50" i="24"/>
  <c r="AOV51" i="24"/>
  <c r="AOW51" i="24"/>
  <c r="AOV52" i="24"/>
  <c r="AOW52" i="24"/>
  <c r="AOV53" i="24"/>
  <c r="AOW53" i="24"/>
  <c r="AOV54" i="24"/>
  <c r="AOW54" i="24"/>
  <c r="AOV55" i="24"/>
  <c r="AOW55" i="24"/>
  <c r="AOV56" i="24"/>
  <c r="AOW56" i="24"/>
  <c r="AOV57" i="24"/>
  <c r="AOW57" i="24"/>
  <c r="AOV58" i="24"/>
  <c r="AOW58" i="24"/>
  <c r="AOV59" i="24"/>
  <c r="AOW59" i="24"/>
  <c r="AOV60" i="24"/>
  <c r="AOW60" i="24"/>
  <c r="AOV61" i="24"/>
  <c r="AOW61" i="24"/>
  <c r="AOV62" i="24"/>
  <c r="AOW62" i="24"/>
  <c r="AOV63" i="24"/>
  <c r="AOW63" i="24"/>
  <c r="AOV64" i="24"/>
  <c r="AOV65" i="24"/>
  <c r="AOV66" i="24"/>
  <c r="AOZ65" i="24"/>
  <c r="E27" i="24"/>
  <c r="ANK28" i="24"/>
  <c r="AII28" i="24"/>
  <c r="AIF28" i="24" s="1"/>
  <c r="AMS29" i="24"/>
  <c r="ANL29" i="24" s="1"/>
  <c r="ANQ29" i="24" s="1"/>
  <c r="BJ27" i="24"/>
  <c r="AHI13" i="24" a="1"/>
  <c r="Z82" i="24" l="1"/>
  <c r="Z83" i="24" s="1"/>
  <c r="AOW66" i="24"/>
  <c r="AOZ66" i="24" s="1"/>
  <c r="AOU66" i="24"/>
  <c r="AOX66" i="24" s="1"/>
  <c r="AOP67" i="24"/>
  <c r="AOY18" i="24"/>
  <c r="AOY14" i="24"/>
  <c r="AOZ42" i="24"/>
  <c r="AOZ30" i="24"/>
  <c r="AOY62" i="24"/>
  <c r="AOY58" i="24"/>
  <c r="AOZ38" i="24"/>
  <c r="AOZ46" i="24"/>
  <c r="AOZ51" i="24"/>
  <c r="AOZ47" i="24"/>
  <c r="AOY43" i="24"/>
  <c r="AOZ54" i="24"/>
  <c r="AOZ11" i="24"/>
  <c r="AOY42" i="24"/>
  <c r="AOY38" i="24"/>
  <c r="AOY34" i="24"/>
  <c r="AOY17" i="24"/>
  <c r="AOY31" i="24"/>
  <c r="AOZ58" i="24"/>
  <c r="AOZ63" i="24"/>
  <c r="AOZ59" i="24"/>
  <c r="AOZ55" i="24"/>
  <c r="AOY47" i="24"/>
  <c r="AOZ43" i="24"/>
  <c r="AOZ39" i="24"/>
  <c r="AOZ31" i="24"/>
  <c r="AOY25" i="24"/>
  <c r="AOY19" i="24"/>
  <c r="AOY54" i="24"/>
  <c r="AOZ17" i="24"/>
  <c r="AOZ26" i="24"/>
  <c r="AOZ16" i="24"/>
  <c r="AOY63" i="24"/>
  <c r="AOY59" i="24"/>
  <c r="AOY55" i="24"/>
  <c r="AOY46" i="24"/>
  <c r="AOZ50" i="24"/>
  <c r="AOY29" i="24"/>
  <c r="AOY21" i="24"/>
  <c r="AOZ61" i="24"/>
  <c r="AOY13" i="24"/>
  <c r="AOZ20" i="24"/>
  <c r="AOY51" i="24"/>
  <c r="AOY64" i="24"/>
  <c r="AOY60" i="24"/>
  <c r="AOY56" i="24"/>
  <c r="AOY52" i="24"/>
  <c r="AOY49" i="24"/>
  <c r="AOY40" i="24"/>
  <c r="AOY36" i="24"/>
  <c r="AOY32" i="24"/>
  <c r="AOY16" i="24"/>
  <c r="AOY26" i="24"/>
  <c r="AOY22" i="24"/>
  <c r="AOZ34" i="24"/>
  <c r="AOZ25" i="24"/>
  <c r="AOZ14" i="24"/>
  <c r="AOZ64" i="24"/>
  <c r="AHI13" i="24"/>
  <c r="AOY66" i="24"/>
  <c r="AOY61" i="24"/>
  <c r="AOY57" i="24"/>
  <c r="AOY53" i="24"/>
  <c r="AOZ49" i="24"/>
  <c r="AOY45" i="24"/>
  <c r="AOY41" i="24"/>
  <c r="AOY37" i="24"/>
  <c r="AOY33" i="24"/>
  <c r="AOZ29" i="24"/>
  <c r="AOZ24" i="24"/>
  <c r="AOZ19" i="24"/>
  <c r="AOY15" i="24"/>
  <c r="AOZ13" i="24"/>
  <c r="AOY44" i="24"/>
  <c r="AOZ35" i="24"/>
  <c r="AOZ62" i="24"/>
  <c r="AOY50" i="24"/>
  <c r="AOY65" i="24"/>
  <c r="AOZ60" i="24"/>
  <c r="AOZ56" i="24"/>
  <c r="AOZ52" i="24"/>
  <c r="AOY48" i="24"/>
  <c r="AOZ44" i="24"/>
  <c r="AOZ40" i="24"/>
  <c r="AOZ36" i="24"/>
  <c r="AOZ32" i="24"/>
  <c r="AOY27" i="24"/>
  <c r="AOY23" i="24"/>
  <c r="AOY12" i="24"/>
  <c r="AOZ28" i="24"/>
  <c r="AOZ22" i="24"/>
  <c r="AOZ12" i="24"/>
  <c r="AOY20" i="24"/>
  <c r="AOZ15" i="24"/>
  <c r="AOY11" i="24"/>
  <c r="AOY39" i="24"/>
  <c r="AOY35" i="24"/>
  <c r="AOY28" i="24"/>
  <c r="AOZ18" i="24"/>
  <c r="AOZ27" i="24"/>
  <c r="AOZ57" i="24"/>
  <c r="AOZ53" i="24"/>
  <c r="AOZ48" i="24"/>
  <c r="AOZ45" i="24"/>
  <c r="AOZ41" i="24"/>
  <c r="AOZ37" i="24"/>
  <c r="AOZ33" i="24"/>
  <c r="AOY30" i="24"/>
  <c r="AOY24" i="24"/>
  <c r="AOZ21" i="24"/>
  <c r="BN27" i="24"/>
  <c r="AU27" i="24"/>
  <c r="AL27" i="24"/>
  <c r="B27" i="24" s="1"/>
  <c r="F27" i="24"/>
  <c r="AT27" i="24" s="1"/>
  <c r="AOT66" i="24" a="1"/>
  <c r="AOO67" i="24" a="1"/>
  <c r="AHI14" i="24" a="1"/>
  <c r="AOQ67" i="24" a="1"/>
  <c r="AOR66" i="24" a="1"/>
  <c r="AOR66" i="24" l="1"/>
  <c r="AOQ67" i="24"/>
  <c r="AOO67" i="24"/>
  <c r="AOT66" i="24"/>
  <c r="Z84" i="24"/>
  <c r="Z85" i="24" s="1"/>
  <c r="AOV67" i="24"/>
  <c r="AOY67" i="24" s="1"/>
  <c r="AHI14" i="24"/>
  <c r="H27" i="24"/>
  <c r="BZ27" i="24" s="1"/>
  <c r="AB28" i="24"/>
  <c r="Y28" i="24" s="1"/>
  <c r="W27" i="24"/>
  <c r="X27" i="24" s="1"/>
  <c r="AP29" i="24"/>
  <c r="BG28" i="24"/>
  <c r="ANM28" i="24"/>
  <c r="ANN28" i="24" s="1"/>
  <c r="ANR28" i="24" s="1"/>
  <c r="AIJ28" i="24"/>
  <c r="AIG28" i="24" s="1"/>
  <c r="AMT29" i="24"/>
  <c r="AOS67" i="24" a="1"/>
  <c r="AHI15" i="24" a="1"/>
  <c r="AOS67" i="24" l="1"/>
  <c r="Z86" i="24"/>
  <c r="Z87" i="24" s="1"/>
  <c r="AOU67" i="24"/>
  <c r="AOX67" i="24" s="1"/>
  <c r="AOP68" i="24"/>
  <c r="AOW67" i="24"/>
  <c r="AOZ67" i="24" s="1"/>
  <c r="AHI15" i="24"/>
  <c r="AN27" i="24"/>
  <c r="AM27" i="24" s="1"/>
  <c r="S27" i="24"/>
  <c r="AHI16" i="24" a="1"/>
  <c r="AOQ68" i="24" a="1"/>
  <c r="AOO68" i="24" a="1"/>
  <c r="AOR67" i="24" a="1"/>
  <c r="AOT67" i="24" a="1"/>
  <c r="AOT67" i="24" l="1"/>
  <c r="AOR67" i="24"/>
  <c r="AOO68" i="24"/>
  <c r="AOQ68" i="24"/>
  <c r="AOV68" i="24"/>
  <c r="AOY68" i="24" s="1"/>
  <c r="Z88" i="24"/>
  <c r="AHI16" i="24"/>
  <c r="AW27" i="24"/>
  <c r="AOS68" i="24" a="1"/>
  <c r="AHI17" i="24" a="1"/>
  <c r="AOS68" i="24" l="1"/>
  <c r="AOP69" i="24"/>
  <c r="AOU68" i="24"/>
  <c r="AOX68" i="24" s="1"/>
  <c r="Z89" i="24"/>
  <c r="Z90" i="24" s="1"/>
  <c r="AOW68" i="24"/>
  <c r="AOZ68" i="24" s="1"/>
  <c r="AHI17" i="24"/>
  <c r="V27" i="24"/>
  <c r="AO28" i="24"/>
  <c r="T27" i="24"/>
  <c r="U27" i="24" s="1"/>
  <c r="AOT68" i="24" a="1"/>
  <c r="AOO69" i="24" a="1"/>
  <c r="AOQ69" i="24" a="1"/>
  <c r="AOR68" i="24" a="1"/>
  <c r="AHI18" i="24" a="1"/>
  <c r="AOR68" i="24" l="1"/>
  <c r="AOQ69" i="24"/>
  <c r="AOO69" i="24"/>
  <c r="AOT68" i="24"/>
  <c r="Z91" i="24"/>
  <c r="Z92" i="24" s="1"/>
  <c r="AOV69" i="24"/>
  <c r="AOY69" i="24" s="1"/>
  <c r="AHI18" i="24"/>
  <c r="AS28" i="24"/>
  <c r="BL28" i="24"/>
  <c r="AY28" i="24" s="1"/>
  <c r="BH28" i="24"/>
  <c r="AE28" i="24" s="1"/>
  <c r="D28" i="24" s="1"/>
  <c r="AK28" i="24" s="1"/>
  <c r="AHI19" i="24" a="1"/>
  <c r="AOS69" i="24" a="1"/>
  <c r="AOS69" i="24" l="1"/>
  <c r="Z93" i="24"/>
  <c r="Z94" i="24" s="1"/>
  <c r="AOP70" i="24"/>
  <c r="AOU69" i="24"/>
  <c r="AOX69" i="24" s="1"/>
  <c r="AOW69" i="24"/>
  <c r="AOZ69" i="24" s="1"/>
  <c r="AHI19" i="24"/>
  <c r="AV28" i="24"/>
  <c r="AX28" i="24"/>
  <c r="BO28" i="24"/>
  <c r="AIR28" i="24"/>
  <c r="BM28" i="24"/>
  <c r="AIS28" i="24" s="1"/>
  <c r="BI28" i="24"/>
  <c r="AF28" i="24"/>
  <c r="AOT69" i="24" a="1"/>
  <c r="AHI20" i="24" a="1"/>
  <c r="AOR69" i="24" a="1"/>
  <c r="AOO70" i="24" a="1"/>
  <c r="AOQ70" i="24" a="1"/>
  <c r="AOQ70" i="24" l="1"/>
  <c r="AOO70" i="24"/>
  <c r="AOR69" i="24"/>
  <c r="AOT69" i="24"/>
  <c r="Z95" i="24"/>
  <c r="Z96" i="24" s="1"/>
  <c r="AOV70" i="24"/>
  <c r="AOY70" i="24" s="1"/>
  <c r="AHI20" i="24"/>
  <c r="E28" i="24"/>
  <c r="ANK29" i="24"/>
  <c r="AII29" i="24"/>
  <c r="AIF29" i="24" s="1"/>
  <c r="AMS30" i="24"/>
  <c r="ANL30" i="24" s="1"/>
  <c r="ANQ30" i="24" s="1"/>
  <c r="BJ28" i="24"/>
  <c r="AHI21" i="24" a="1"/>
  <c r="AOS70" i="24" a="1"/>
  <c r="AOS70" i="24" l="1"/>
  <c r="Z97" i="24"/>
  <c r="AOP71" i="24"/>
  <c r="AOU70" i="24"/>
  <c r="AOX70" i="24" s="1"/>
  <c r="AOW70" i="24"/>
  <c r="AOZ70" i="24" s="1"/>
  <c r="AHI21" i="24"/>
  <c r="BN28" i="24"/>
  <c r="AU28" i="24"/>
  <c r="AL28" i="24"/>
  <c r="B28" i="24" s="1"/>
  <c r="F28" i="24"/>
  <c r="AHI22" i="24" a="1"/>
  <c r="AOQ71" i="24" a="1"/>
  <c r="AOO71" i="24" a="1"/>
  <c r="AOR70" i="24" a="1"/>
  <c r="AOT70" i="24" a="1"/>
  <c r="AOT70" i="24" l="1"/>
  <c r="AOR70" i="24"/>
  <c r="AOO71" i="24"/>
  <c r="AOQ71" i="24"/>
  <c r="AOV71" i="24"/>
  <c r="AOY71" i="24" s="1"/>
  <c r="Z98" i="24"/>
  <c r="Z99" i="24" s="1"/>
  <c r="AHI22" i="24"/>
  <c r="H28" i="24"/>
  <c r="BZ28" i="24" s="1"/>
  <c r="AB29" i="24"/>
  <c r="Y29" i="24" s="1"/>
  <c r="W28" i="24"/>
  <c r="X28" i="24" s="1"/>
  <c r="AP30" i="24"/>
  <c r="AT28" i="24"/>
  <c r="BG29" i="24"/>
  <c r="ANM29" i="24"/>
  <c r="ANN29" i="24" s="1"/>
  <c r="ANR29" i="24" s="1"/>
  <c r="AIJ29" i="24"/>
  <c r="AIG29" i="24" s="1"/>
  <c r="AMT30" i="24"/>
  <c r="AOS71" i="24" a="1"/>
  <c r="AHI23" i="24" a="1"/>
  <c r="AOS71" i="24" l="1"/>
  <c r="Z100" i="24"/>
  <c r="Z101" i="24" s="1"/>
  <c r="AOU71" i="24"/>
  <c r="AOX71" i="24" s="1"/>
  <c r="AOP72" i="24"/>
  <c r="AOW71" i="24"/>
  <c r="AOZ71" i="24" s="1"/>
  <c r="AHI23" i="24"/>
  <c r="AN28" i="24"/>
  <c r="AM28" i="24" s="1"/>
  <c r="S28" i="24"/>
  <c r="AOT71" i="24" a="1"/>
  <c r="AOO72" i="24" a="1"/>
  <c r="AOQ72" i="24" a="1"/>
  <c r="AOR71" i="24" a="1"/>
  <c r="AHI24" i="24" a="1"/>
  <c r="AOR71" i="24" l="1"/>
  <c r="AOQ72" i="24"/>
  <c r="AOO72" i="24"/>
  <c r="AOT71" i="24"/>
  <c r="AOV72" i="24"/>
  <c r="AOY72" i="24" s="1"/>
  <c r="Z102" i="24"/>
  <c r="Z103" i="24" s="1"/>
  <c r="AHI24" i="24"/>
  <c r="AW28" i="24"/>
  <c r="T28" i="24" s="1"/>
  <c r="U28" i="24" s="1"/>
  <c r="AOS72" i="24" a="1"/>
  <c r="AHI25" i="24" a="1"/>
  <c r="AOS72" i="24" l="1"/>
  <c r="Z104" i="24"/>
  <c r="Z105" i="24" s="1"/>
  <c r="AOU72" i="24"/>
  <c r="AOX72" i="24" s="1"/>
  <c r="AOP73" i="24"/>
  <c r="AOW72" i="24"/>
  <c r="AOZ72" i="24" s="1"/>
  <c r="AHI25" i="24"/>
  <c r="V28" i="24"/>
  <c r="AO29" i="24"/>
  <c r="AOR72" i="24" a="1"/>
  <c r="AOQ73" i="24" a="1"/>
  <c r="AOO73" i="24" a="1"/>
  <c r="AOT72" i="24" a="1"/>
  <c r="AHI26" i="24" a="1"/>
  <c r="AOT72" i="24" l="1"/>
  <c r="AOO73" i="24"/>
  <c r="AOQ73" i="24"/>
  <c r="AOR72" i="24"/>
  <c r="AOV73" i="24"/>
  <c r="AOY73" i="24" s="1"/>
  <c r="Z106" i="24"/>
  <c r="AHI26" i="24"/>
  <c r="BH29" i="24"/>
  <c r="AE29" i="24" s="1"/>
  <c r="D29" i="24" s="1"/>
  <c r="AK29" i="24" s="1"/>
  <c r="AS29" i="24"/>
  <c r="BL29" i="24"/>
  <c r="AY29" i="24" s="1"/>
  <c r="AOS73" i="24" a="1"/>
  <c r="AHI27" i="24" a="1"/>
  <c r="AOS73" i="24" l="1"/>
  <c r="Z107" i="24"/>
  <c r="Z108" i="24" s="1"/>
  <c r="Z109" i="24" s="1"/>
  <c r="AOW73" i="24"/>
  <c r="AOZ73" i="24" s="1"/>
  <c r="AOP74" i="24"/>
  <c r="AOU73" i="24"/>
  <c r="AOX73" i="24" s="1"/>
  <c r="AHI27" i="24"/>
  <c r="AV29" i="24"/>
  <c r="AX29" i="24"/>
  <c r="BO29" i="24"/>
  <c r="AIR29" i="24"/>
  <c r="BM29" i="24"/>
  <c r="AIS29" i="24" s="1"/>
  <c r="BI29" i="24"/>
  <c r="AF29" i="24"/>
  <c r="AOT73" i="24" a="1"/>
  <c r="AOO74" i="24" a="1"/>
  <c r="AHI28" i="24" a="1"/>
  <c r="AOQ74" i="24" a="1"/>
  <c r="AOR73" i="24" a="1"/>
  <c r="AOR73" i="24" l="1"/>
  <c r="AOQ74" i="24"/>
  <c r="AOO74" i="24"/>
  <c r="AOT73" i="24"/>
  <c r="AOV74" i="24"/>
  <c r="AOY74" i="24" s="1"/>
  <c r="AHI28" i="24"/>
  <c r="E29" i="24"/>
  <c r="ANK30" i="24"/>
  <c r="AII30" i="24"/>
  <c r="AIF30" i="24" s="1"/>
  <c r="AMS31" i="24"/>
  <c r="ANL31" i="24" s="1"/>
  <c r="ANQ31" i="24" s="1"/>
  <c r="BJ29" i="24"/>
  <c r="AOS74" i="24" a="1"/>
  <c r="AHI29" i="24" a="1"/>
  <c r="AOS74" i="24" l="1"/>
  <c r="AOU74" i="24"/>
  <c r="AOX74" i="24" s="1"/>
  <c r="AOP75" i="24"/>
  <c r="AOW74" i="24"/>
  <c r="AOZ74" i="24" s="1"/>
  <c r="AHI29" i="24"/>
  <c r="BN29" i="24"/>
  <c r="AU29" i="24"/>
  <c r="AL29" i="24"/>
  <c r="B29" i="24" s="1"/>
  <c r="F29" i="24"/>
  <c r="AT29" i="24" s="1"/>
  <c r="AOO75" i="24" a="1"/>
  <c r="AOR74" i="24" a="1"/>
  <c r="AHI30" i="24" a="1"/>
  <c r="AOQ75" i="24" a="1"/>
  <c r="AOT74" i="24" a="1"/>
  <c r="AOT74" i="24" l="1"/>
  <c r="AOQ75" i="24"/>
  <c r="AOR74" i="24"/>
  <c r="AOO75" i="24"/>
  <c r="AOV75" i="24"/>
  <c r="AOY75" i="24" s="1"/>
  <c r="AHI30" i="24"/>
  <c r="AB30" i="24"/>
  <c r="Y30" i="24" s="1"/>
  <c r="H29" i="24"/>
  <c r="BZ29" i="24" s="1"/>
  <c r="W29" i="24"/>
  <c r="X29" i="24" s="1"/>
  <c r="AP31" i="24"/>
  <c r="BG30" i="24"/>
  <c r="ANM30" i="24"/>
  <c r="ANN30" i="24" s="1"/>
  <c r="ANR30" i="24" s="1"/>
  <c r="AIJ30" i="24"/>
  <c r="AIG30" i="24" s="1"/>
  <c r="AMT31" i="24"/>
  <c r="AHI31" i="24" a="1"/>
  <c r="AOS75" i="24" a="1"/>
  <c r="AOS75" i="24" l="1"/>
  <c r="AOP76" i="24"/>
  <c r="AOU75" i="24"/>
  <c r="AOX75" i="24" s="1"/>
  <c r="AOW75" i="24"/>
  <c r="AOZ75" i="24" s="1"/>
  <c r="AHI31" i="24"/>
  <c r="AN29" i="24"/>
  <c r="AM29" i="24" s="1"/>
  <c r="S29" i="24"/>
  <c r="AOO76" i="24" a="1"/>
  <c r="AOR75" i="24" a="1"/>
  <c r="AOQ76" i="24" a="1"/>
  <c r="AHI32" i="24" a="1"/>
  <c r="AOT75" i="24" a="1"/>
  <c r="AOT75" i="24" l="1"/>
  <c r="AOQ76" i="24"/>
  <c r="AOR75" i="24"/>
  <c r="AOO76" i="24"/>
  <c r="AOV76" i="24"/>
  <c r="AOY76" i="24" s="1"/>
  <c r="AHI32" i="24"/>
  <c r="AW29" i="24"/>
  <c r="T29" i="24" s="1"/>
  <c r="U29" i="24" s="1"/>
  <c r="AOS76" i="24" a="1"/>
  <c r="AHI33" i="24" a="1"/>
  <c r="AOS76" i="24" l="1"/>
  <c r="AOU76" i="24"/>
  <c r="AOX76" i="24" s="1"/>
  <c r="AOP77" i="24"/>
  <c r="AOW76" i="24"/>
  <c r="AOZ76" i="24" s="1"/>
  <c r="AHI33" i="24"/>
  <c r="V29" i="24"/>
  <c r="AO30" i="24"/>
  <c r="AOR76" i="24" a="1"/>
  <c r="AOQ77" i="24" a="1"/>
  <c r="AOO77" i="24" a="1"/>
  <c r="AOT76" i="24" a="1"/>
  <c r="AHI34" i="24" a="1"/>
  <c r="AOT76" i="24" l="1"/>
  <c r="AOO77" i="24"/>
  <c r="AOQ77" i="24"/>
  <c r="AOR76" i="24"/>
  <c r="AOV77" i="24"/>
  <c r="AOY77" i="24" s="1"/>
  <c r="AHI34" i="24"/>
  <c r="AS30" i="24"/>
  <c r="BH30" i="24"/>
  <c r="AF30" i="24" s="1"/>
  <c r="E30" i="24" s="1"/>
  <c r="AL30" i="24" s="1"/>
  <c r="BL30" i="24"/>
  <c r="AOS77" i="24" a="1"/>
  <c r="AHI35" i="24" a="1"/>
  <c r="AOS77" i="24" l="1"/>
  <c r="AOW77" i="24"/>
  <c r="AOZ77" i="24" s="1"/>
  <c r="AOU77" i="24"/>
  <c r="AOX77" i="24" s="1"/>
  <c r="AOP78" i="24"/>
  <c r="AHI35" i="24"/>
  <c r="AV30" i="24"/>
  <c r="AY30" i="24"/>
  <c r="BO30" i="24"/>
  <c r="AX30" i="24"/>
  <c r="AIR30" i="24"/>
  <c r="BM30" i="24"/>
  <c r="AIS30" i="24" s="1"/>
  <c r="BI30" i="24"/>
  <c r="AE30" i="24"/>
  <c r="AOT77" i="24" a="1"/>
  <c r="AOQ78" i="24" a="1"/>
  <c r="AHI36" i="24" a="1"/>
  <c r="AOO78" i="24" a="1"/>
  <c r="AOR77" i="24" a="1"/>
  <c r="AOR77" i="24" l="1"/>
  <c r="AOO78" i="24"/>
  <c r="AOQ78" i="24"/>
  <c r="AOT77" i="24"/>
  <c r="AOV78" i="24"/>
  <c r="AOY78" i="24" s="1"/>
  <c r="AHI36" i="24"/>
  <c r="D30" i="24"/>
  <c r="ANK31" i="24"/>
  <c r="AII31" i="24"/>
  <c r="AIF31" i="24" s="1"/>
  <c r="AMS32" i="24"/>
  <c r="ANL32" i="24" s="1"/>
  <c r="ANQ32" i="24" s="1"/>
  <c r="BJ30" i="24"/>
  <c r="AOS78" i="24" a="1"/>
  <c r="AHI37" i="24" a="1"/>
  <c r="AOS78" i="24" l="1"/>
  <c r="AOW78" i="24"/>
  <c r="AOZ78" i="24" s="1"/>
  <c r="AOP79" i="24"/>
  <c r="AOU78" i="24"/>
  <c r="AOX78" i="24" s="1"/>
  <c r="AHI37" i="24"/>
  <c r="AK30" i="24"/>
  <c r="B30" i="24" s="1"/>
  <c r="F30" i="24"/>
  <c r="BN30" i="24"/>
  <c r="AU30" i="24"/>
  <c r="AHI38" i="24" a="1"/>
  <c r="AOT78" i="24" a="1"/>
  <c r="AOR78" i="24" a="1"/>
  <c r="AOO79" i="24" a="1"/>
  <c r="AOQ79" i="24" a="1"/>
  <c r="AOQ79" i="24" l="1"/>
  <c r="AOO79" i="24"/>
  <c r="AOR78" i="24"/>
  <c r="AOT78" i="24"/>
  <c r="AOV79" i="24"/>
  <c r="AOY79" i="24" s="1"/>
  <c r="AHI38" i="24"/>
  <c r="ANM31" i="24"/>
  <c r="ANN31" i="24" s="1"/>
  <c r="ANR31" i="24" s="1"/>
  <c r="AIJ31" i="24"/>
  <c r="AIG31" i="24" s="1"/>
  <c r="AMT32" i="24"/>
  <c r="H30" i="24"/>
  <c r="BZ30" i="24" s="1"/>
  <c r="AB31" i="24"/>
  <c r="Y31" i="24" s="1"/>
  <c r="W30" i="24"/>
  <c r="X30" i="24" s="1"/>
  <c r="AP32" i="24"/>
  <c r="AT30" i="24"/>
  <c r="BG31" i="24"/>
  <c r="AHI39" i="24" a="1"/>
  <c r="AOS79" i="24" a="1"/>
  <c r="AOS79" i="24" l="1"/>
  <c r="AOU79" i="24"/>
  <c r="AOX79" i="24" s="1"/>
  <c r="AOP80" i="24"/>
  <c r="AOW79" i="24"/>
  <c r="AOZ79" i="24" s="1"/>
  <c r="AHI39" i="24"/>
  <c r="AN30" i="24"/>
  <c r="AM30" i="24" s="1"/>
  <c r="S30" i="24"/>
  <c r="AOO80" i="24" a="1"/>
  <c r="AOQ80" i="24" a="1"/>
  <c r="AHI40" i="24" a="1"/>
  <c r="AOR79" i="24" a="1"/>
  <c r="AOT79" i="24" a="1"/>
  <c r="AOT79" i="24" l="1"/>
  <c r="AOR79" i="24"/>
  <c r="AOQ80" i="24"/>
  <c r="AOO80" i="24"/>
  <c r="AOV80" i="24"/>
  <c r="AOY80" i="24" s="1"/>
  <c r="AHI40" i="24"/>
  <c r="AW30" i="24"/>
  <c r="T30" i="24" s="1"/>
  <c r="U30" i="24" s="1"/>
  <c r="AOS80" i="24" a="1"/>
  <c r="AHI41" i="24" a="1"/>
  <c r="AOS80" i="24" l="1"/>
  <c r="AOP81" i="24"/>
  <c r="AOU80" i="24"/>
  <c r="AOX80" i="24" s="1"/>
  <c r="AOW80" i="24"/>
  <c r="AOZ80" i="24" s="1"/>
  <c r="AHI41" i="24"/>
  <c r="V30" i="24"/>
  <c r="AO31" i="24"/>
  <c r="AOR80" i="24" a="1"/>
  <c r="AOO81" i="24" a="1"/>
  <c r="AOQ81" i="24" a="1"/>
  <c r="AOT80" i="24" a="1"/>
  <c r="AHI42" i="24" a="1"/>
  <c r="AOT80" i="24" l="1"/>
  <c r="AOQ81" i="24"/>
  <c r="AOO81" i="24"/>
  <c r="AOR80" i="24"/>
  <c r="AOV81" i="24"/>
  <c r="AOY81" i="24" s="1"/>
  <c r="AHI42" i="24"/>
  <c r="BH31" i="24"/>
  <c r="AE31" i="24" s="1"/>
  <c r="D31" i="24" s="1"/>
  <c r="AK31" i="24" s="1"/>
  <c r="BL31" i="24"/>
  <c r="AX31" i="24" s="1"/>
  <c r="AS31" i="24"/>
  <c r="AOS81" i="24" a="1"/>
  <c r="AHI43" i="24" a="1"/>
  <c r="AOS81" i="24" l="1"/>
  <c r="AOU81" i="24"/>
  <c r="AOX81" i="24" s="1"/>
  <c r="AOP82" i="24"/>
  <c r="AOW81" i="24"/>
  <c r="AOZ81" i="24" s="1"/>
  <c r="AHI43" i="24"/>
  <c r="AV31" i="24"/>
  <c r="AY31" i="24"/>
  <c r="BO31" i="24"/>
  <c r="AIR31" i="24"/>
  <c r="BM31" i="24"/>
  <c r="AIS31" i="24" s="1"/>
  <c r="BI31" i="24"/>
  <c r="AF31" i="24"/>
  <c r="AOQ82" i="24" a="1"/>
  <c r="AOO82" i="24" a="1"/>
  <c r="AHI44" i="24" a="1"/>
  <c r="AOR81" i="24" a="1"/>
  <c r="AOT81" i="24" a="1"/>
  <c r="AOT81" i="24" l="1"/>
  <c r="AOR81" i="24"/>
  <c r="AOO82" i="24"/>
  <c r="AOQ82" i="24"/>
  <c r="AOV82" i="24"/>
  <c r="AOY82" i="24" s="1"/>
  <c r="AHI44" i="24"/>
  <c r="E31" i="24"/>
  <c r="ANK32" i="24"/>
  <c r="AII32" i="24"/>
  <c r="AIF32" i="24" s="1"/>
  <c r="AMS33" i="24"/>
  <c r="ANL33" i="24" s="1"/>
  <c r="ANQ33" i="24" s="1"/>
  <c r="BJ31" i="24"/>
  <c r="AOS82" i="24" a="1"/>
  <c r="AHI45" i="24" a="1"/>
  <c r="AOS82" i="24" l="1"/>
  <c r="AOW82" i="24"/>
  <c r="AOZ82" i="24" s="1"/>
  <c r="AOU82" i="24"/>
  <c r="AOX82" i="24" s="1"/>
  <c r="AOP83" i="24"/>
  <c r="AHI45" i="24"/>
  <c r="BN31" i="24"/>
  <c r="AU31" i="24"/>
  <c r="AL31" i="24"/>
  <c r="B31" i="24" s="1"/>
  <c r="F31" i="24"/>
  <c r="AT31" i="24" s="1"/>
  <c r="AOT82" i="24" a="1"/>
  <c r="AHI46" i="24" a="1"/>
  <c r="AOR82" i="24" a="1"/>
  <c r="AOO83" i="24" a="1"/>
  <c r="AOQ83" i="24" a="1"/>
  <c r="AOQ83" i="24" l="1"/>
  <c r="AOO83" i="24"/>
  <c r="AOR82" i="24"/>
  <c r="AOT82" i="24"/>
  <c r="AOV83" i="24"/>
  <c r="AOY83" i="24" s="1"/>
  <c r="AHI46" i="24"/>
  <c r="AB32" i="24"/>
  <c r="Y32" i="24" s="1"/>
  <c r="H31" i="24"/>
  <c r="BZ31" i="24" s="1"/>
  <c r="W31" i="24"/>
  <c r="X31" i="24" s="1"/>
  <c r="AP33" i="24"/>
  <c r="BG32" i="24"/>
  <c r="ANM32" i="24"/>
  <c r="ANN32" i="24" s="1"/>
  <c r="ANR32" i="24" s="1"/>
  <c r="AIJ32" i="24"/>
  <c r="AIG32" i="24" s="1"/>
  <c r="AMT33" i="24"/>
  <c r="AOS83" i="24" a="1"/>
  <c r="AHI47" i="24" a="1"/>
  <c r="AOS83" i="24" l="1"/>
  <c r="AOU83" i="24"/>
  <c r="AOX83" i="24" s="1"/>
  <c r="AOP84" i="24"/>
  <c r="AOW83" i="24"/>
  <c r="AOZ83" i="24" s="1"/>
  <c r="AHI47" i="24"/>
  <c r="AN31" i="24"/>
  <c r="AM31" i="24" s="1"/>
  <c r="S31" i="24"/>
  <c r="AOQ84" i="24" a="1"/>
  <c r="AOR83" i="24" a="1"/>
  <c r="AOT83" i="24" a="1"/>
  <c r="AOO84" i="24" a="1"/>
  <c r="AHI48" i="24" a="1"/>
  <c r="AOO84" i="24" l="1"/>
  <c r="AOT83" i="24"/>
  <c r="AOR83" i="24"/>
  <c r="AOQ84" i="24"/>
  <c r="AOV84" i="24"/>
  <c r="AOY84" i="24" s="1"/>
  <c r="AHI48" i="24"/>
  <c r="AW31" i="24"/>
  <c r="T31" i="24" s="1"/>
  <c r="U31" i="24" s="1"/>
  <c r="AOS84" i="24" a="1"/>
  <c r="AHI49" i="24" a="1"/>
  <c r="AOS84" i="24" l="1"/>
  <c r="AOW84" i="24"/>
  <c r="AOZ84" i="24" s="1"/>
  <c r="AOP85" i="24"/>
  <c r="AOU84" i="24"/>
  <c r="AOX84" i="24" s="1"/>
  <c r="AHI49" i="24"/>
  <c r="V31" i="24"/>
  <c r="AO32" i="24"/>
  <c r="AOT84" i="24" a="1"/>
  <c r="AOQ85" i="24" a="1"/>
  <c r="AOR84" i="24" a="1"/>
  <c r="AOO85" i="24" a="1"/>
  <c r="AHI50" i="24" a="1"/>
  <c r="AOO85" i="24" l="1"/>
  <c r="AOR84" i="24"/>
  <c r="AOQ85" i="24"/>
  <c r="AOT84" i="24"/>
  <c r="AOV85" i="24"/>
  <c r="AOY85" i="24" s="1"/>
  <c r="AHI50" i="24"/>
  <c r="AS32" i="24"/>
  <c r="BL32" i="24"/>
  <c r="AY32" i="24" s="1"/>
  <c r="BH32" i="24"/>
  <c r="AE32" i="24" s="1"/>
  <c r="D32" i="24" s="1"/>
  <c r="AK32" i="24" s="1"/>
  <c r="AHI51" i="24" a="1"/>
  <c r="AOS85" i="24" a="1"/>
  <c r="AOS85" i="24" l="1"/>
  <c r="AOW85" i="24"/>
  <c r="AOZ85" i="24" s="1"/>
  <c r="AOU85" i="24"/>
  <c r="AOX85" i="24" s="1"/>
  <c r="AOP86" i="24"/>
  <c r="AHI51" i="24"/>
  <c r="AV32" i="24"/>
  <c r="BI32" i="24"/>
  <c r="BM32" i="24"/>
  <c r="AIS32" i="24" s="1"/>
  <c r="AF32" i="24"/>
  <c r="AX32" i="24"/>
  <c r="BO32" i="24"/>
  <c r="AIR32" i="24"/>
  <c r="AHI52" i="24" a="1"/>
  <c r="AOT85" i="24" a="1"/>
  <c r="AOO86" i="24" a="1"/>
  <c r="AOR85" i="24" a="1"/>
  <c r="AOQ86" i="24" a="1"/>
  <c r="AOQ86" i="24" l="1"/>
  <c r="AOR85" i="24"/>
  <c r="AOO86" i="24"/>
  <c r="AOT85" i="24"/>
  <c r="AOV86" i="24"/>
  <c r="AOY86" i="24" s="1"/>
  <c r="AHI52" i="24"/>
  <c r="E32" i="24"/>
  <c r="ANK33" i="24"/>
  <c r="AMS34" i="24"/>
  <c r="ANL34" i="24" s="1"/>
  <c r="ANQ34" i="24" s="1"/>
  <c r="AII33" i="24"/>
  <c r="AIF33" i="24" s="1"/>
  <c r="BJ32" i="24"/>
  <c r="AOS86" i="24" a="1"/>
  <c r="AHI53" i="24" a="1"/>
  <c r="AOS86" i="24" l="1"/>
  <c r="AOU86" i="24"/>
  <c r="AOX86" i="24" s="1"/>
  <c r="AOP87" i="24"/>
  <c r="AOW86" i="24"/>
  <c r="AOZ86" i="24" s="1"/>
  <c r="AHI53" i="24"/>
  <c r="BN32" i="24"/>
  <c r="AU32" i="24"/>
  <c r="AL32" i="24"/>
  <c r="B32" i="24" s="1"/>
  <c r="F32" i="24"/>
  <c r="AHI54" i="24" a="1"/>
  <c r="AOQ87" i="24" a="1"/>
  <c r="AOR86" i="24" a="1"/>
  <c r="AOO87" i="24" a="1"/>
  <c r="AOT86" i="24" a="1"/>
  <c r="AOT86" i="24" l="1"/>
  <c r="AOO87" i="24"/>
  <c r="AOR86" i="24"/>
  <c r="AOQ87" i="24"/>
  <c r="AOV87" i="24"/>
  <c r="AOY87" i="24" s="1"/>
  <c r="AHI54" i="24"/>
  <c r="AB33" i="24"/>
  <c r="Y33" i="24" s="1"/>
  <c r="H32" i="24"/>
  <c r="BZ32" i="24" s="1"/>
  <c r="W32" i="24"/>
  <c r="X32" i="24" s="1"/>
  <c r="AP34" i="24"/>
  <c r="AT32" i="24"/>
  <c r="BG33" i="24"/>
  <c r="ANM33" i="24"/>
  <c r="ANN33" i="24" s="1"/>
  <c r="ANR33" i="24" s="1"/>
  <c r="AIJ33" i="24"/>
  <c r="AIG33" i="24" s="1"/>
  <c r="AMT34" i="24"/>
  <c r="AOS87" i="24" a="1"/>
  <c r="AHI55" i="24" a="1"/>
  <c r="AOS87" i="24" l="1"/>
  <c r="AOW87" i="24"/>
  <c r="AOZ87" i="24" s="1"/>
  <c r="AOU87" i="24"/>
  <c r="AOX87" i="24" s="1"/>
  <c r="AOP88" i="24"/>
  <c r="AHI55" i="24"/>
  <c r="AN32" i="24"/>
  <c r="AM32" i="24" s="1"/>
  <c r="S32" i="24"/>
  <c r="AOT87" i="24" a="1"/>
  <c r="AOQ88" i="24" a="1"/>
  <c r="AHI56" i="24" a="1"/>
  <c r="AOR87" i="24" a="1"/>
  <c r="AOO88" i="24" a="1"/>
  <c r="AOO88" i="24" l="1"/>
  <c r="AOR87" i="24"/>
  <c r="AOQ88" i="24"/>
  <c r="AOT87" i="24"/>
  <c r="AOV88" i="24"/>
  <c r="AOY88" i="24" s="1"/>
  <c r="AHI56" i="24"/>
  <c r="AW32" i="24"/>
  <c r="T32" i="24" s="1"/>
  <c r="U32" i="24" s="1"/>
  <c r="AOS88" i="24" a="1"/>
  <c r="AHI57" i="24" a="1"/>
  <c r="AOS88" i="24" l="1"/>
  <c r="AOW88" i="24"/>
  <c r="AOZ88" i="24" s="1"/>
  <c r="AOP89" i="24"/>
  <c r="AOU88" i="24"/>
  <c r="AOX88" i="24" s="1"/>
  <c r="AHI57" i="24"/>
  <c r="V32" i="24"/>
  <c r="AO33" i="24"/>
  <c r="AOT88" i="24" a="1"/>
  <c r="AHI58" i="24" a="1"/>
  <c r="AOO89" i="24" a="1"/>
  <c r="AOR88" i="24" a="1"/>
  <c r="AOQ89" i="24" a="1"/>
  <c r="AOQ89" i="24" l="1"/>
  <c r="AOR88" i="24"/>
  <c r="AOO89" i="24"/>
  <c r="AOT88" i="24"/>
  <c r="AOV89" i="24"/>
  <c r="AOY89" i="24" s="1"/>
  <c r="AHI58" i="24"/>
  <c r="BL33" i="24"/>
  <c r="AY33" i="24" s="1"/>
  <c r="AS33" i="24"/>
  <c r="BH33" i="24"/>
  <c r="AF33" i="24" s="1"/>
  <c r="E33" i="24" s="1"/>
  <c r="AL33" i="24" s="1"/>
  <c r="AOS89" i="24" a="1"/>
  <c r="AHI59" i="24" a="1"/>
  <c r="AOS89" i="24" l="1"/>
  <c r="AOU89" i="24"/>
  <c r="AOX89" i="24" s="1"/>
  <c r="AOP90" i="24"/>
  <c r="AOW89" i="24"/>
  <c r="AOZ89" i="24" s="1"/>
  <c r="AHI59" i="24"/>
  <c r="AV33" i="24"/>
  <c r="BM33" i="24"/>
  <c r="AIS33" i="24" s="1"/>
  <c r="BI33" i="24"/>
  <c r="AE33" i="24"/>
  <c r="AX33" i="24"/>
  <c r="BO33" i="24"/>
  <c r="AIR33" i="24"/>
  <c r="AHI60" i="24" a="1"/>
  <c r="AOR89" i="24" a="1"/>
  <c r="AOO90" i="24" a="1"/>
  <c r="AOQ90" i="24" a="1"/>
  <c r="AOT89" i="24" a="1"/>
  <c r="AOT89" i="24" l="1"/>
  <c r="AOQ90" i="24"/>
  <c r="AOO90" i="24"/>
  <c r="AOR89" i="24"/>
  <c r="AOV90" i="24"/>
  <c r="AOY90" i="24" s="1"/>
  <c r="AHI60" i="24"/>
  <c r="D33" i="24"/>
  <c r="ANK34" i="24"/>
  <c r="AII34" i="24"/>
  <c r="AIF34" i="24" s="1"/>
  <c r="AMS35" i="24"/>
  <c r="ANL35" i="24" s="1"/>
  <c r="ANQ35" i="24" s="1"/>
  <c r="BJ33" i="24"/>
  <c r="AOS90" i="24" a="1"/>
  <c r="AHI61" i="24" a="1"/>
  <c r="AOS90" i="24" l="1"/>
  <c r="AOU90" i="24"/>
  <c r="AOX90" i="24" s="1"/>
  <c r="AOP91" i="24"/>
  <c r="AOW90" i="24"/>
  <c r="AOZ90" i="24" s="1"/>
  <c r="AHI61" i="24"/>
  <c r="AK33" i="24"/>
  <c r="B33" i="24" s="1"/>
  <c r="F33" i="24"/>
  <c r="AT33" i="24" s="1"/>
  <c r="BN33" i="24"/>
  <c r="AU33" i="24"/>
  <c r="AHI62" i="24" a="1"/>
  <c r="AOO91" i="24" a="1"/>
  <c r="AOR90" i="24" a="1"/>
  <c r="AOQ91" i="24" a="1"/>
  <c r="AOT90" i="24" a="1"/>
  <c r="AOT90" i="24" l="1"/>
  <c r="AOQ91" i="24"/>
  <c r="AOR90" i="24"/>
  <c r="AOO91" i="24"/>
  <c r="AOV91" i="24"/>
  <c r="AOY91" i="24" s="1"/>
  <c r="AHI62" i="24"/>
  <c r="ANM34" i="24"/>
  <c r="ANN34" i="24" s="1"/>
  <c r="ANR34" i="24" s="1"/>
  <c r="AIJ34" i="24"/>
  <c r="AIG34" i="24" s="1"/>
  <c r="AMT35" i="24"/>
  <c r="AB34" i="24"/>
  <c r="Y34" i="24" s="1"/>
  <c r="H33" i="24"/>
  <c r="BZ33" i="24" s="1"/>
  <c r="W33" i="24"/>
  <c r="X33" i="24" s="1"/>
  <c r="AP35" i="24"/>
  <c r="BG34" i="24"/>
  <c r="AHI63" i="24" a="1"/>
  <c r="AOS91" i="24" a="1"/>
  <c r="AOS91" i="24" l="1"/>
  <c r="AOU91" i="24"/>
  <c r="AOX91" i="24" s="1"/>
  <c r="AOP92" i="24"/>
  <c r="AOW91" i="24"/>
  <c r="AOZ91" i="24" s="1"/>
  <c r="AHI63" i="24"/>
  <c r="AN33" i="24"/>
  <c r="AM33" i="24" s="1"/>
  <c r="S33" i="24"/>
  <c r="AOR91" i="24" a="1"/>
  <c r="AOQ92" i="24" a="1"/>
  <c r="AHI64" i="24" a="1"/>
  <c r="AOO92" i="24" a="1"/>
  <c r="AOT91" i="24" a="1"/>
  <c r="AOT91" i="24" l="1"/>
  <c r="AOO92" i="24"/>
  <c r="AOQ92" i="24"/>
  <c r="AOR91" i="24"/>
  <c r="AOV92" i="24"/>
  <c r="AOY92" i="24" s="1"/>
  <c r="AHI64" i="24"/>
  <c r="AW33" i="24"/>
  <c r="T33" i="24" s="1"/>
  <c r="U33" i="24" s="1"/>
  <c r="AOS92" i="24" a="1"/>
  <c r="AHI65" i="24" a="1"/>
  <c r="AOS92" i="24" l="1"/>
  <c r="AOW92" i="24"/>
  <c r="AOZ92" i="24" s="1"/>
  <c r="AOU92" i="24"/>
  <c r="AOX92" i="24" s="1"/>
  <c r="AOP93" i="24"/>
  <c r="AHI65" i="24"/>
  <c r="V33" i="24"/>
  <c r="AO34" i="24"/>
  <c r="AOT92" i="24" a="1"/>
  <c r="AHI66" i="24" a="1"/>
  <c r="AOQ93" i="24" a="1"/>
  <c r="AOR92" i="24" a="1"/>
  <c r="AOO93" i="24" a="1"/>
  <c r="AOO93" i="24" l="1"/>
  <c r="AOR92" i="24"/>
  <c r="AOQ93" i="24"/>
  <c r="AOT92" i="24"/>
  <c r="AOV93" i="24"/>
  <c r="AOY93" i="24" s="1"/>
  <c r="AHI66" i="24"/>
  <c r="BH34" i="24"/>
  <c r="AE34" i="24" s="1"/>
  <c r="D34" i="24" s="1"/>
  <c r="AK34" i="24" s="1"/>
  <c r="BL34" i="24"/>
  <c r="AX34" i="24" s="1"/>
  <c r="AS34" i="24"/>
  <c r="AOS93" i="24" a="1"/>
  <c r="AHI67" i="24" a="1"/>
  <c r="AOS93" i="24" l="1"/>
  <c r="AOW93" i="24"/>
  <c r="AOZ93" i="24" s="1"/>
  <c r="AOP94" i="24"/>
  <c r="AOU93" i="24"/>
  <c r="AOX93" i="24" s="1"/>
  <c r="AHI67" i="24"/>
  <c r="AV34" i="24"/>
  <c r="BO34" i="24"/>
  <c r="AY34" i="24"/>
  <c r="AIR34" i="24"/>
  <c r="BI34" i="24"/>
  <c r="BM34" i="24"/>
  <c r="AIS34" i="24" s="1"/>
  <c r="AF34" i="24"/>
  <c r="AOR93" i="24" a="1"/>
  <c r="AOT93" i="24" a="1"/>
  <c r="AOO94" i="24" a="1"/>
  <c r="AHI68" i="24" a="1"/>
  <c r="AOQ94" i="24" a="1"/>
  <c r="AOQ94" i="24" l="1"/>
  <c r="AOO94" i="24"/>
  <c r="AOT93" i="24"/>
  <c r="AOR93" i="24"/>
  <c r="AOV94" i="24"/>
  <c r="AOY94" i="24" s="1"/>
  <c r="AHI68" i="24"/>
  <c r="E34" i="24"/>
  <c r="ANK35" i="24"/>
  <c r="AMS36" i="24"/>
  <c r="ANL36" i="24" s="1"/>
  <c r="ANQ36" i="24" s="1"/>
  <c r="AII35" i="24"/>
  <c r="AIF35" i="24" s="1"/>
  <c r="BJ34" i="24"/>
  <c r="AOS94" i="24" a="1"/>
  <c r="AHI69" i="24" a="1"/>
  <c r="AOS94" i="24" l="1"/>
  <c r="AOU94" i="24"/>
  <c r="AOX94" i="24" s="1"/>
  <c r="AOP95" i="24"/>
  <c r="AOW94" i="24"/>
  <c r="AOZ94" i="24" s="1"/>
  <c r="AHI69" i="24"/>
  <c r="BN34" i="24"/>
  <c r="AU34" i="24"/>
  <c r="AL34" i="24"/>
  <c r="B34" i="24" s="1"/>
  <c r="F34" i="24"/>
  <c r="AHI70" i="24" a="1"/>
  <c r="AOT94" i="24" a="1"/>
  <c r="AOO95" i="24" a="1"/>
  <c r="AOR94" i="24" a="1"/>
  <c r="AOQ95" i="24" a="1"/>
  <c r="AOQ95" i="24" l="1"/>
  <c r="AOR94" i="24"/>
  <c r="AOO95" i="24"/>
  <c r="AOT94" i="24"/>
  <c r="AOV95" i="24"/>
  <c r="AOY95" i="24" s="1"/>
  <c r="AHI70" i="24"/>
  <c r="AB35" i="24"/>
  <c r="Y35" i="24" s="1"/>
  <c r="H34" i="24"/>
  <c r="BZ34" i="24" s="1"/>
  <c r="W34" i="24"/>
  <c r="X34" i="24" s="1"/>
  <c r="AP36" i="24"/>
  <c r="AT34" i="24"/>
  <c r="BG35" i="24"/>
  <c r="ANM35" i="24"/>
  <c r="ANN35" i="24" s="1"/>
  <c r="ANR35" i="24" s="1"/>
  <c r="AMT36" i="24"/>
  <c r="AIJ35" i="24"/>
  <c r="AIG35" i="24" s="1"/>
  <c r="AHI71" i="24" a="1"/>
  <c r="AOS95" i="24" a="1"/>
  <c r="AOS95" i="24" l="1"/>
  <c r="AOU95" i="24"/>
  <c r="AOX95" i="24" s="1"/>
  <c r="AOP96" i="24"/>
  <c r="AOW95" i="24"/>
  <c r="AOZ95" i="24" s="1"/>
  <c r="AHI71" i="24"/>
  <c r="AN34" i="24"/>
  <c r="AM34" i="24" s="1"/>
  <c r="S34" i="24"/>
  <c r="AOQ96" i="24" a="1"/>
  <c r="AHI72" i="24" a="1"/>
  <c r="AOR95" i="24" a="1"/>
  <c r="AOO96" i="24" a="1"/>
  <c r="AOT95" i="24" a="1"/>
  <c r="AOT95" i="24" l="1"/>
  <c r="AOO96" i="24"/>
  <c r="AOR95" i="24"/>
  <c r="AOQ96" i="24"/>
  <c r="AOV96" i="24"/>
  <c r="AOY96" i="24" s="1"/>
  <c r="AHI72" i="24"/>
  <c r="AW34" i="24"/>
  <c r="T34" i="24" s="1"/>
  <c r="U34" i="24" s="1"/>
  <c r="AOS96" i="24" a="1"/>
  <c r="AHI73" i="24" a="1"/>
  <c r="AOS96" i="24" l="1"/>
  <c r="AOW96" i="24"/>
  <c r="AOZ96" i="24" s="1"/>
  <c r="AOP97" i="24"/>
  <c r="AOU96" i="24"/>
  <c r="AOX96" i="24" s="1"/>
  <c r="AHI73" i="24"/>
  <c r="V34" i="24"/>
  <c r="AO35" i="24"/>
  <c r="AOT96" i="24" a="1"/>
  <c r="AHI74" i="24" a="1"/>
  <c r="AOO97" i="24" a="1"/>
  <c r="AOQ97" i="24" a="1"/>
  <c r="AOR96" i="24" a="1"/>
  <c r="AOR96" i="24" l="1"/>
  <c r="AOQ97" i="24"/>
  <c r="AOO97" i="24"/>
  <c r="AOT96" i="24"/>
  <c r="AOV97" i="24"/>
  <c r="AOY97" i="24" s="1"/>
  <c r="AHI74" i="24"/>
  <c r="AS35" i="24"/>
  <c r="BH35" i="24"/>
  <c r="AF35" i="24" s="1"/>
  <c r="E35" i="24" s="1"/>
  <c r="AL35" i="24" s="1"/>
  <c r="BL35" i="24"/>
  <c r="AY35" i="24" s="1"/>
  <c r="AOS97" i="24" a="1"/>
  <c r="AHI75" i="24" a="1"/>
  <c r="AOS97" i="24" l="1"/>
  <c r="AOP98" i="24"/>
  <c r="AOU97" i="24"/>
  <c r="AOX97" i="24" s="1"/>
  <c r="AOW97" i="24"/>
  <c r="AOZ97" i="24" s="1"/>
  <c r="AHI75" i="24"/>
  <c r="AV35" i="24"/>
  <c r="BO35" i="24"/>
  <c r="AX35" i="24"/>
  <c r="AIR35" i="24"/>
  <c r="BM35" i="24"/>
  <c r="AIS35" i="24" s="1"/>
  <c r="BI35" i="24"/>
  <c r="AE35" i="24"/>
  <c r="AOR97" i="24" a="1"/>
  <c r="AHI76" i="24" a="1"/>
  <c r="AOQ98" i="24" a="1"/>
  <c r="AOO98" i="24" a="1"/>
  <c r="AOT97" i="24" a="1"/>
  <c r="AOT97" i="24" l="1"/>
  <c r="AOO98" i="24"/>
  <c r="AOQ98" i="24"/>
  <c r="AOR97" i="24"/>
  <c r="AOV98" i="24"/>
  <c r="AOY98" i="24" s="1"/>
  <c r="AHI76" i="24"/>
  <c r="D35" i="24"/>
  <c r="ANK36" i="24"/>
  <c r="AII36" i="24"/>
  <c r="AIF36" i="24" s="1"/>
  <c r="AMS37" i="24"/>
  <c r="ANL37" i="24" s="1"/>
  <c r="ANQ37" i="24" s="1"/>
  <c r="BJ35" i="24"/>
  <c r="AOS98" i="24" a="1"/>
  <c r="AHI77" i="24" a="1"/>
  <c r="AOS98" i="24" l="1"/>
  <c r="AOW98" i="24"/>
  <c r="AOZ98" i="24" s="1"/>
  <c r="AOP99" i="24"/>
  <c r="AOU98" i="24"/>
  <c r="AOX98" i="24" s="1"/>
  <c r="AHI77" i="24"/>
  <c r="AK35" i="24"/>
  <c r="B35" i="24" s="1"/>
  <c r="F35" i="24"/>
  <c r="AT35" i="24" s="1"/>
  <c r="BN35" i="24"/>
  <c r="AU35" i="24"/>
  <c r="AHI78" i="24" a="1"/>
  <c r="AOT98" i="24" a="1"/>
  <c r="AOQ99" i="24" a="1"/>
  <c r="AOO99" i="24" a="1"/>
  <c r="AOR98" i="24" a="1"/>
  <c r="AOR98" i="24" l="1"/>
  <c r="AOO99" i="24"/>
  <c r="AOQ99" i="24"/>
  <c r="AOT98" i="24"/>
  <c r="AOV99" i="24"/>
  <c r="AOY99" i="24" s="1"/>
  <c r="AHI78" i="24"/>
  <c r="ANM36" i="24"/>
  <c r="ANN36" i="24" s="1"/>
  <c r="ANR36" i="24" s="1"/>
  <c r="AIJ36" i="24"/>
  <c r="AIG36" i="24" s="1"/>
  <c r="AMT37" i="24"/>
  <c r="H35" i="24"/>
  <c r="BZ35" i="24" s="1"/>
  <c r="AB36" i="24"/>
  <c r="Y36" i="24" s="1"/>
  <c r="W35" i="24"/>
  <c r="X35" i="24" s="1"/>
  <c r="AP37" i="24"/>
  <c r="BG36" i="24"/>
  <c r="AHI79" i="24" a="1"/>
  <c r="AOS99" i="24" a="1"/>
  <c r="AOS99" i="24" l="1"/>
  <c r="AOW99" i="24"/>
  <c r="AOZ99" i="24" s="1"/>
  <c r="AOU99" i="24"/>
  <c r="AOX99" i="24" s="1"/>
  <c r="AOP100" i="24"/>
  <c r="AHI79" i="24"/>
  <c r="AN35" i="24"/>
  <c r="AM35" i="24" s="1"/>
  <c r="S35" i="24"/>
  <c r="AOT99" i="24" a="1"/>
  <c r="AOQ100" i="24" a="1"/>
  <c r="AOR99" i="24" a="1"/>
  <c r="AHI80" i="24" a="1"/>
  <c r="AOO100" i="24" a="1"/>
  <c r="AOO100" i="24" l="1"/>
  <c r="AOR99" i="24"/>
  <c r="AOQ100" i="24"/>
  <c r="AOT99" i="24"/>
  <c r="AOV100" i="24"/>
  <c r="AOY100" i="24" s="1"/>
  <c r="AHI80" i="24"/>
  <c r="AW35" i="24"/>
  <c r="T35" i="24" s="1"/>
  <c r="U35" i="24" s="1"/>
  <c r="AOS100" i="24" a="1"/>
  <c r="AHI81" i="24" a="1"/>
  <c r="AOS100" i="24" l="1"/>
  <c r="AOW100" i="24"/>
  <c r="AOZ100" i="24" s="1"/>
  <c r="AOU100" i="24"/>
  <c r="AOX100" i="24" s="1"/>
  <c r="AOP101" i="24"/>
  <c r="AHI81" i="24"/>
  <c r="V35" i="24"/>
  <c r="AO36" i="24"/>
  <c r="AOR100" i="24" a="1"/>
  <c r="AOT100" i="24" a="1"/>
  <c r="AOO101" i="24" a="1"/>
  <c r="AHI82" i="24" a="1"/>
  <c r="AOQ101" i="24" a="1"/>
  <c r="AOQ101" i="24" l="1"/>
  <c r="AOO101" i="24"/>
  <c r="AOT100" i="24"/>
  <c r="AOR100" i="24"/>
  <c r="AOV101" i="24"/>
  <c r="AOY101" i="24" s="1"/>
  <c r="AHI82" i="24"/>
  <c r="AS36" i="24"/>
  <c r="BL36" i="24"/>
  <c r="AX36" i="24" s="1"/>
  <c r="BH36" i="24"/>
  <c r="AF36" i="24" s="1"/>
  <c r="E36" i="24" s="1"/>
  <c r="AL36" i="24" s="1"/>
  <c r="AOS101" i="24" a="1"/>
  <c r="AHI83" i="24" a="1"/>
  <c r="AOS101" i="24" l="1"/>
  <c r="AOU101" i="24"/>
  <c r="AOX101" i="24" s="1"/>
  <c r="AOP102" i="24"/>
  <c r="AOW101" i="24"/>
  <c r="AOZ101" i="24" s="1"/>
  <c r="AHI83" i="24"/>
  <c r="AV36" i="24"/>
  <c r="AY36" i="24"/>
  <c r="BO36" i="24"/>
  <c r="AIR36" i="24"/>
  <c r="BM36" i="24"/>
  <c r="AIS36" i="24" s="1"/>
  <c r="BI36" i="24"/>
  <c r="AE36" i="24"/>
  <c r="AOQ102" i="24" a="1"/>
  <c r="AOO102" i="24" a="1"/>
  <c r="AHI84" i="24" a="1"/>
  <c r="AOR101" i="24" a="1"/>
  <c r="AOT101" i="24" a="1"/>
  <c r="AOT101" i="24" l="1"/>
  <c r="AOR101" i="24"/>
  <c r="AOO102" i="24"/>
  <c r="AOQ102" i="24"/>
  <c r="AOV102" i="24"/>
  <c r="AOY102" i="24" s="1"/>
  <c r="AHI84" i="24"/>
  <c r="D36" i="24"/>
  <c r="ANK37" i="24"/>
  <c r="AII37" i="24"/>
  <c r="AIF37" i="24" s="1"/>
  <c r="AMS38" i="24"/>
  <c r="ANL38" i="24" s="1"/>
  <c r="ANQ38" i="24" s="1"/>
  <c r="BJ36" i="24"/>
  <c r="AOS102" i="24" a="1"/>
  <c r="AHI85" i="24" a="1"/>
  <c r="AOS102" i="24" l="1"/>
  <c r="AOU102" i="24"/>
  <c r="AOX102" i="24" s="1"/>
  <c r="AOP103" i="24"/>
  <c r="AOW102" i="24"/>
  <c r="AOZ102" i="24" s="1"/>
  <c r="AHI85" i="24"/>
  <c r="AK36" i="24"/>
  <c r="B36" i="24" s="1"/>
  <c r="F36" i="24"/>
  <c r="BN36" i="24"/>
  <c r="AU36" i="24"/>
  <c r="AOR102" i="24" a="1"/>
  <c r="AHI86" i="24" a="1"/>
  <c r="AOO103" i="24" a="1"/>
  <c r="AOQ103" i="24" a="1"/>
  <c r="AOT102" i="24" a="1"/>
  <c r="AOT102" i="24" l="1"/>
  <c r="AOQ103" i="24"/>
  <c r="AOO103" i="24"/>
  <c r="AOR102" i="24"/>
  <c r="AOV103" i="24"/>
  <c r="AOY103" i="24" s="1"/>
  <c r="AHI86" i="24"/>
  <c r="ANM37" i="24"/>
  <c r="ANN37" i="24" s="1"/>
  <c r="ANR37" i="24" s="1"/>
  <c r="AIJ37" i="24"/>
  <c r="AIG37" i="24" s="1"/>
  <c r="AMT38" i="24"/>
  <c r="AB37" i="24"/>
  <c r="Y37" i="24" s="1"/>
  <c r="H36" i="24"/>
  <c r="BZ36" i="24" s="1"/>
  <c r="W36" i="24"/>
  <c r="X36" i="24" s="1"/>
  <c r="AP38" i="24"/>
  <c r="AT36" i="24"/>
  <c r="BG37" i="24"/>
  <c r="AHI87" i="24" a="1"/>
  <c r="AOS103" i="24" a="1"/>
  <c r="AOS103" i="24" l="1"/>
  <c r="AOP104" i="24"/>
  <c r="AOU103" i="24"/>
  <c r="AOX103" i="24" s="1"/>
  <c r="AOW103" i="24"/>
  <c r="AOZ103" i="24" s="1"/>
  <c r="AHI87" i="24"/>
  <c r="AN36" i="24"/>
  <c r="AM36" i="24" s="1"/>
  <c r="S36" i="24"/>
  <c r="AOQ104" i="24" a="1"/>
  <c r="AHI88" i="24" a="1"/>
  <c r="AOR103" i="24" a="1"/>
  <c r="AOO104" i="24" a="1"/>
  <c r="AOT103" i="24" a="1"/>
  <c r="AOT103" i="24" l="1"/>
  <c r="AOO104" i="24"/>
  <c r="AOR103" i="24"/>
  <c r="AOQ104" i="24"/>
  <c r="AOV104" i="24"/>
  <c r="AOY104" i="24" s="1"/>
  <c r="AHI88" i="24"/>
  <c r="AW36" i="24"/>
  <c r="AOS104" i="24" a="1"/>
  <c r="AHI89" i="24" a="1"/>
  <c r="AOS104" i="24" l="1"/>
  <c r="AOU104" i="24"/>
  <c r="AOX104" i="24" s="1"/>
  <c r="AOP105" i="24"/>
  <c r="AOW104" i="24"/>
  <c r="AOZ104" i="24" s="1"/>
  <c r="AHI89" i="24"/>
  <c r="V36" i="24"/>
  <c r="AO37" i="24"/>
  <c r="T36" i="24"/>
  <c r="U36" i="24" s="1"/>
  <c r="AHI90" i="24" a="1"/>
  <c r="AOT104" i="24" a="1"/>
  <c r="AOQ105" i="24" a="1"/>
  <c r="AOR104" i="24" a="1"/>
  <c r="AOO105" i="24" a="1"/>
  <c r="AOO105" i="24" l="1"/>
  <c r="AOR104" i="24"/>
  <c r="AOQ105" i="24"/>
  <c r="AOT104" i="24"/>
  <c r="AOV105" i="24"/>
  <c r="AOY105" i="24" s="1"/>
  <c r="AHI90" i="24"/>
  <c r="BH37" i="24"/>
  <c r="AF37" i="24" s="1"/>
  <c r="E37" i="24" s="1"/>
  <c r="AL37" i="24" s="1"/>
  <c r="AS37" i="24"/>
  <c r="BL37" i="24"/>
  <c r="AX37" i="24" s="1"/>
  <c r="AOS105" i="24" a="1"/>
  <c r="AHI91" i="24" a="1"/>
  <c r="AOS105" i="24" l="1"/>
  <c r="AOW105" i="24"/>
  <c r="AOZ105" i="24" s="1"/>
  <c r="AOU105" i="24"/>
  <c r="AOX105" i="24" s="1"/>
  <c r="AOP106" i="24"/>
  <c r="AHI91" i="24"/>
  <c r="AV37" i="24"/>
  <c r="AY37" i="24"/>
  <c r="BO37" i="24"/>
  <c r="AIR37" i="24"/>
  <c r="BM37" i="24"/>
  <c r="AIS37" i="24" s="1"/>
  <c r="BI37" i="24"/>
  <c r="AE37" i="24"/>
  <c r="AOT105" i="24" a="1"/>
  <c r="AHI92" i="24" a="1"/>
  <c r="AOQ106" i="24" a="1"/>
  <c r="AOR105" i="24" a="1"/>
  <c r="AOO106" i="24" a="1"/>
  <c r="AOO106" i="24" l="1"/>
  <c r="AOR105" i="24"/>
  <c r="AOQ106" i="24"/>
  <c r="AOT105" i="24"/>
  <c r="AOV106" i="24"/>
  <c r="AOY106" i="24" s="1"/>
  <c r="AHI92" i="24"/>
  <c r="D37" i="24"/>
  <c r="ANK38" i="24"/>
  <c r="AII38" i="24"/>
  <c r="AIF38" i="24" s="1"/>
  <c r="AMS39" i="24"/>
  <c r="ANL39" i="24" s="1"/>
  <c r="ANQ39" i="24" s="1"/>
  <c r="BJ37" i="24"/>
  <c r="AOS106" i="24" a="1"/>
  <c r="AHI93" i="24" a="1"/>
  <c r="AOS106" i="24" l="1"/>
  <c r="AOW106" i="24"/>
  <c r="AOZ106" i="24" s="1"/>
  <c r="AOU106" i="24"/>
  <c r="AOX106" i="24" s="1"/>
  <c r="AOP107" i="24"/>
  <c r="AHI93" i="24"/>
  <c r="AK37" i="24"/>
  <c r="B37" i="24" s="1"/>
  <c r="F37" i="24"/>
  <c r="AT37" i="24" s="1"/>
  <c r="BN37" i="24"/>
  <c r="AU37" i="24"/>
  <c r="AOT106" i="24" a="1"/>
  <c r="AHI94" i="24" a="1"/>
  <c r="AOQ107" i="24" a="1"/>
  <c r="AOR106" i="24" a="1"/>
  <c r="AOO107" i="24" a="1"/>
  <c r="AOO107" i="24" l="1"/>
  <c r="AOR106" i="24"/>
  <c r="AOQ107" i="24"/>
  <c r="AOT106" i="24"/>
  <c r="AOV107" i="24"/>
  <c r="AOY107" i="24" s="1"/>
  <c r="AHI94" i="24"/>
  <c r="ANM38" i="24"/>
  <c r="ANN38" i="24" s="1"/>
  <c r="ANR38" i="24" s="1"/>
  <c r="AIJ38" i="24"/>
  <c r="AIG38" i="24" s="1"/>
  <c r="AMT39" i="24"/>
  <c r="H37" i="24"/>
  <c r="BZ37" i="24" s="1"/>
  <c r="AB38" i="24"/>
  <c r="Y38" i="24" s="1"/>
  <c r="W37" i="24"/>
  <c r="X37" i="24" s="1"/>
  <c r="AP39" i="24"/>
  <c r="BG38" i="24"/>
  <c r="AOS107" i="24" a="1"/>
  <c r="AHI95" i="24" a="1"/>
  <c r="AOS107" i="24" l="1"/>
  <c r="AOU107" i="24"/>
  <c r="AOX107" i="24" s="1"/>
  <c r="AOP108" i="24"/>
  <c r="AOW107" i="24"/>
  <c r="AOZ107" i="24" s="1"/>
  <c r="AHI95" i="24"/>
  <c r="AN37" i="24"/>
  <c r="AM37" i="24" s="1"/>
  <c r="S37" i="24"/>
  <c r="AOO108" i="24" a="1"/>
  <c r="AOQ108" i="24" a="1"/>
  <c r="AOR107" i="24" a="1"/>
  <c r="AHI96" i="24" a="1"/>
  <c r="AOT107" i="24" a="1"/>
  <c r="AOT107" i="24" l="1"/>
  <c r="AOR107" i="24"/>
  <c r="AOQ108" i="24"/>
  <c r="AOO108" i="24"/>
  <c r="AOV108" i="24"/>
  <c r="AOY108" i="24" s="1"/>
  <c r="AHI96" i="24"/>
  <c r="AW37" i="24"/>
  <c r="T37" i="24" s="1"/>
  <c r="U37" i="24" s="1"/>
  <c r="AOS108" i="24" a="1"/>
  <c r="AHI97" i="24" a="1"/>
  <c r="AOS108" i="24" l="1"/>
  <c r="AOP109" i="24"/>
  <c r="AOU108" i="24"/>
  <c r="AOX108" i="24" s="1"/>
  <c r="AOW108" i="24"/>
  <c r="AOZ108" i="24" s="1"/>
  <c r="AHI97" i="24"/>
  <c r="V37" i="24"/>
  <c r="AO38" i="24"/>
  <c r="AOO109" i="24" a="1"/>
  <c r="AHI98" i="24" a="1"/>
  <c r="AOQ109" i="24" a="1"/>
  <c r="AOR108" i="24" a="1"/>
  <c r="AOT108" i="24" a="1"/>
  <c r="AOT108" i="24" l="1"/>
  <c r="AOR108" i="24"/>
  <c r="AOQ109" i="24"/>
  <c r="AOO109" i="24"/>
  <c r="AOV109" i="24"/>
  <c r="AOY109" i="24" s="1"/>
  <c r="AHI98" i="24"/>
  <c r="BH38" i="24"/>
  <c r="AF38" i="24" s="1"/>
  <c r="E38" i="24" s="1"/>
  <c r="AL38" i="24" s="1"/>
  <c r="BL38" i="24"/>
  <c r="AX38" i="24" s="1"/>
  <c r="AS38" i="24"/>
  <c r="AOS109" i="24" a="1"/>
  <c r="AHI99" i="24" a="1"/>
  <c r="AOS109" i="24" l="1"/>
  <c r="AOW109" i="24"/>
  <c r="AOZ109" i="24" s="1"/>
  <c r="AOU109" i="24"/>
  <c r="AOX109" i="24" s="1"/>
  <c r="AHI99" i="24"/>
  <c r="AV38" i="24"/>
  <c r="BM38" i="24"/>
  <c r="AIS38" i="24" s="1"/>
  <c r="BI38" i="24"/>
  <c r="AE38" i="24"/>
  <c r="BO38" i="24"/>
  <c r="AY38" i="24"/>
  <c r="AIR38" i="24"/>
  <c r="AOT109" i="24" a="1"/>
  <c r="AOR109" i="24" a="1"/>
  <c r="AHI100" i="24" a="1"/>
  <c r="AOR109" i="24" l="1"/>
  <c r="AOT109" i="24"/>
  <c r="AHI100" i="24"/>
  <c r="ANK39" i="24"/>
  <c r="AII39" i="24"/>
  <c r="AIF39" i="24" s="1"/>
  <c r="AMS40" i="24"/>
  <c r="ANL40" i="24" s="1"/>
  <c r="ANQ40" i="24" s="1"/>
  <c r="BJ38" i="24"/>
  <c r="D38" i="24"/>
  <c r="AHI101" i="24" a="1"/>
  <c r="AHI101" i="24" l="1"/>
  <c r="BN38" i="24"/>
  <c r="AU38" i="24"/>
  <c r="AK38" i="24"/>
  <c r="B38" i="24" s="1"/>
  <c r="F38" i="24"/>
  <c r="AHI102" i="24" a="1"/>
  <c r="AHI102" i="24" l="1"/>
  <c r="H38" i="24"/>
  <c r="BZ38" i="24" s="1"/>
  <c r="AB39" i="24"/>
  <c r="Y39" i="24" s="1"/>
  <c r="W38" i="24"/>
  <c r="X38" i="24" s="1"/>
  <c r="AP40" i="24"/>
  <c r="AT38" i="24"/>
  <c r="BG39" i="24"/>
  <c r="ANM39" i="24"/>
  <c r="ANN39" i="24" s="1"/>
  <c r="ANR39" i="24" s="1"/>
  <c r="AIJ39" i="24"/>
  <c r="AIG39" i="24" s="1"/>
  <c r="AMT40" i="24"/>
  <c r="AHI103" i="24" a="1"/>
  <c r="AHI103" i="24" l="1"/>
  <c r="AN38" i="24"/>
  <c r="AM38" i="24" s="1"/>
  <c r="S38" i="24"/>
  <c r="AHI104" i="24" a="1"/>
  <c r="AHI104" i="24" l="1"/>
  <c r="AW38" i="24"/>
  <c r="T38" i="24" s="1"/>
  <c r="U38" i="24" s="1"/>
  <c r="AHI105" i="24" a="1"/>
  <c r="AHI105" i="24" l="1"/>
  <c r="V38" i="24"/>
  <c r="AO39" i="24"/>
  <c r="AHI106" i="24" a="1"/>
  <c r="AHI106" i="24" l="1"/>
  <c r="BH39" i="24"/>
  <c r="AE39" i="24" s="1"/>
  <c r="D39" i="24" s="1"/>
  <c r="AK39" i="24" s="1"/>
  <c r="AS39" i="24"/>
  <c r="BL39" i="24"/>
  <c r="AX39" i="24" s="1"/>
  <c r="AHI107" i="24" a="1"/>
  <c r="AHI107" i="24" l="1"/>
  <c r="AV39" i="24"/>
  <c r="BM39" i="24"/>
  <c r="AIS39" i="24" s="1"/>
  <c r="BI39" i="24"/>
  <c r="AF39" i="24"/>
  <c r="AY39" i="24"/>
  <c r="BO39" i="24"/>
  <c r="AIR39" i="24"/>
  <c r="AHI108" i="24" a="1"/>
  <c r="AHI108" i="24" l="1"/>
  <c r="E39" i="24"/>
  <c r="ANK40" i="24"/>
  <c r="AII40" i="24"/>
  <c r="AIF40" i="24" s="1"/>
  <c r="AMS41" i="24"/>
  <c r="ANL41" i="24" s="1"/>
  <c r="ANQ41" i="24" s="1"/>
  <c r="BJ39" i="24"/>
  <c r="AHI109" i="24" a="1"/>
  <c r="AHI109" i="24" l="1"/>
  <c r="BN39" i="24"/>
  <c r="AU39" i="24"/>
  <c r="AL39" i="24"/>
  <c r="B39" i="24" s="1"/>
  <c r="F39" i="24"/>
  <c r="AT39" i="24" s="1"/>
  <c r="AB40" i="24" l="1"/>
  <c r="Y40" i="24" s="1"/>
  <c r="H39" i="24"/>
  <c r="BZ39" i="24" s="1"/>
  <c r="W39" i="24"/>
  <c r="X39" i="24" s="1"/>
  <c r="AP41" i="24"/>
  <c r="BG40" i="24"/>
  <c r="ANM40" i="24"/>
  <c r="ANN40" i="24" s="1"/>
  <c r="ANR40" i="24" s="1"/>
  <c r="AIJ40" i="24"/>
  <c r="AIG40" i="24" s="1"/>
  <c r="AMT41" i="24"/>
  <c r="AN39" i="24" l="1"/>
  <c r="AM39" i="24" s="1"/>
  <c r="S39" i="24"/>
  <c r="AW39" i="24" l="1"/>
  <c r="T39" i="24" s="1"/>
  <c r="U39" i="24" s="1"/>
  <c r="V39" i="24" l="1"/>
  <c r="AO40" i="24"/>
  <c r="BL40" i="24" l="1"/>
  <c r="AY40" i="24" s="1"/>
  <c r="BH40" i="24"/>
  <c r="AF40" i="24" s="1"/>
  <c r="E40" i="24" s="1"/>
  <c r="AL40" i="24" s="1"/>
  <c r="AS40" i="24"/>
  <c r="AV40" i="24" l="1"/>
  <c r="BM40" i="24"/>
  <c r="AIS40" i="24" s="1"/>
  <c r="BI40" i="24"/>
  <c r="AE40" i="24"/>
  <c r="AX40" i="24"/>
  <c r="BO40" i="24"/>
  <c r="AIR40" i="24"/>
  <c r="ANK41" i="24" l="1"/>
  <c r="AII41" i="24"/>
  <c r="AIF41" i="24" s="1"/>
  <c r="AMS42" i="24"/>
  <c r="ANL42" i="24" s="1"/>
  <c r="ANQ42" i="24" s="1"/>
  <c r="BJ40" i="24"/>
  <c r="D40" i="24"/>
  <c r="BN40" i="24" l="1"/>
  <c r="AU40" i="24"/>
  <c r="AK40" i="24"/>
  <c r="B40" i="24" s="1"/>
  <c r="F40" i="24"/>
  <c r="H40" i="24" l="1"/>
  <c r="BZ40" i="24" s="1"/>
  <c r="AB41" i="24"/>
  <c r="Y41" i="24" s="1"/>
  <c r="W40" i="24"/>
  <c r="X40" i="24" s="1"/>
  <c r="AP42" i="24"/>
  <c r="AT40" i="24"/>
  <c r="BG41" i="24"/>
  <c r="ANM41" i="24"/>
  <c r="ANN41" i="24" s="1"/>
  <c r="ANR41" i="24" s="1"/>
  <c r="AIJ41" i="24"/>
  <c r="AIG41" i="24" s="1"/>
  <c r="AMT42" i="24"/>
  <c r="AN40" i="24" l="1"/>
  <c r="AM40" i="24" s="1"/>
  <c r="S40" i="24"/>
  <c r="AW40" i="24" l="1"/>
  <c r="V40" i="24" l="1"/>
  <c r="AO41" i="24"/>
  <c r="T40" i="24"/>
  <c r="U40" i="24" s="1"/>
  <c r="BH41" i="24" l="1"/>
  <c r="AF41" i="24" s="1"/>
  <c r="E41" i="24" s="1"/>
  <c r="AL41" i="24" s="1"/>
  <c r="BL41" i="24"/>
  <c r="AX41" i="24" s="1"/>
  <c r="AS41" i="24"/>
  <c r="AV41" i="24" l="1"/>
  <c r="BM41" i="24"/>
  <c r="AIS41" i="24" s="1"/>
  <c r="BI41" i="24"/>
  <c r="AE41" i="24"/>
  <c r="AY41" i="24"/>
  <c r="BO41" i="24"/>
  <c r="AIR41" i="24"/>
  <c r="D41" i="24" l="1"/>
  <c r="ANK42" i="24"/>
  <c r="AII42" i="24"/>
  <c r="AIF42" i="24" s="1"/>
  <c r="AMS43" i="24"/>
  <c r="ANL43" i="24" s="1"/>
  <c r="ANQ43" i="24" s="1"/>
  <c r="BJ41" i="24"/>
  <c r="AK41" i="24" l="1"/>
  <c r="B41" i="24" s="1"/>
  <c r="F41" i="24"/>
  <c r="AT41" i="24" s="1"/>
  <c r="BN41" i="24"/>
  <c r="AU41" i="24"/>
  <c r="ANM42" i="24" l="1"/>
  <c r="ANN42" i="24" s="1"/>
  <c r="ANR42" i="24" s="1"/>
  <c r="AIJ42" i="24"/>
  <c r="AIG42" i="24" s="1"/>
  <c r="AMT43" i="24"/>
  <c r="H41" i="24"/>
  <c r="BZ41" i="24" s="1"/>
  <c r="AB42" i="24"/>
  <c r="Y42" i="24" s="1"/>
  <c r="W41" i="24"/>
  <c r="X41" i="24" s="1"/>
  <c r="AP43" i="24"/>
  <c r="BG42" i="24"/>
  <c r="AN41" i="24" l="1"/>
  <c r="AM41" i="24" s="1"/>
  <c r="S41" i="24"/>
  <c r="AW41" i="24" l="1"/>
  <c r="T41" i="24" s="1"/>
  <c r="U41" i="24" s="1"/>
  <c r="V41" i="24" l="1"/>
  <c r="AO42" i="24"/>
  <c r="BL42" i="24" l="1"/>
  <c r="AX42" i="24" s="1"/>
  <c r="BH42" i="24"/>
  <c r="AF42" i="24" s="1"/>
  <c r="E42" i="24" s="1"/>
  <c r="AL42" i="24" s="1"/>
  <c r="AS42" i="24"/>
  <c r="AV42" i="24" l="1"/>
  <c r="AY42" i="24"/>
  <c r="BO42" i="24"/>
  <c r="AIR42" i="24"/>
  <c r="BM42" i="24"/>
  <c r="AIS42" i="24" s="1"/>
  <c r="BI42" i="24"/>
  <c r="AE42" i="24"/>
  <c r="D42" i="24" l="1"/>
  <c r="ANK43" i="24"/>
  <c r="AII43" i="24"/>
  <c r="AIF43" i="24" s="1"/>
  <c r="AMS44" i="24"/>
  <c r="ANL44" i="24" s="1"/>
  <c r="ANQ44" i="24" s="1"/>
  <c r="BJ42" i="24"/>
  <c r="AK42" i="24" l="1"/>
  <c r="B42" i="24" s="1"/>
  <c r="F42" i="24"/>
  <c r="BN42" i="24"/>
  <c r="AU42" i="24"/>
  <c r="ANM43" i="24" l="1"/>
  <c r="ANN43" i="24" s="1"/>
  <c r="ANR43" i="24" s="1"/>
  <c r="AIJ43" i="24"/>
  <c r="AIG43" i="24" s="1"/>
  <c r="AMT44" i="24"/>
  <c r="H42" i="24"/>
  <c r="BZ42" i="24" s="1"/>
  <c r="AB43" i="24"/>
  <c r="Y43" i="24" s="1"/>
  <c r="W42" i="24"/>
  <c r="X42" i="24" s="1"/>
  <c r="AT42" i="24"/>
  <c r="AP44" i="24"/>
  <c r="BG43" i="24"/>
  <c r="AN42" i="24" l="1"/>
  <c r="AM42" i="24" s="1"/>
  <c r="S42" i="24"/>
  <c r="AW42" i="24" l="1"/>
  <c r="V42" i="24" l="1"/>
  <c r="AO43" i="24"/>
  <c r="T42" i="24"/>
  <c r="U42" i="24" s="1"/>
  <c r="BL43" i="24" l="1"/>
  <c r="AX43" i="24" s="1"/>
  <c r="BH43" i="24"/>
  <c r="AE43" i="24" s="1"/>
  <c r="D43" i="24" s="1"/>
  <c r="AK43" i="24" s="1"/>
  <c r="AS43" i="24"/>
  <c r="AV43" i="24" l="1"/>
  <c r="BO43" i="24"/>
  <c r="AY43" i="24"/>
  <c r="AIR43" i="24"/>
  <c r="BI43" i="24"/>
  <c r="BM43" i="24"/>
  <c r="AIS43" i="24" s="1"/>
  <c r="AF43" i="24"/>
  <c r="ANK44" i="24" l="1"/>
  <c r="AMS45" i="24"/>
  <c r="ANL45" i="24" s="1"/>
  <c r="ANQ45" i="24" s="1"/>
  <c r="AII44" i="24"/>
  <c r="AIF44" i="24" s="1"/>
  <c r="BJ43" i="24"/>
  <c r="E43" i="24"/>
  <c r="AL43" i="24" l="1"/>
  <c r="B43" i="24" s="1"/>
  <c r="F43" i="24"/>
  <c r="AT43" i="24" s="1"/>
  <c r="BN43" i="24"/>
  <c r="AU43" i="24"/>
  <c r="ANM44" i="24" l="1"/>
  <c r="ANN44" i="24" s="1"/>
  <c r="ANR44" i="24" s="1"/>
  <c r="AIJ44" i="24"/>
  <c r="AIG44" i="24" s="1"/>
  <c r="AMT45" i="24"/>
  <c r="AB44" i="24"/>
  <c r="Y44" i="24" s="1"/>
  <c r="H43" i="24"/>
  <c r="BZ43" i="24" s="1"/>
  <c r="W43" i="24"/>
  <c r="X43" i="24" s="1"/>
  <c r="AP45" i="24"/>
  <c r="BG44" i="24"/>
  <c r="AN43" i="24" l="1"/>
  <c r="AM43" i="24" s="1"/>
  <c r="S43" i="24"/>
  <c r="AW43" i="24" l="1"/>
  <c r="T43" i="24" s="1"/>
  <c r="U43" i="24" s="1"/>
  <c r="V43" i="24" l="1"/>
  <c r="AO44" i="24"/>
  <c r="BL44" i="24" l="1"/>
  <c r="AY44" i="24" s="1"/>
  <c r="BH44" i="24"/>
  <c r="AF44" i="24" s="1"/>
  <c r="E44" i="24" s="1"/>
  <c r="AL44" i="24" s="1"/>
  <c r="AS44" i="24"/>
  <c r="AV44" i="24" l="1"/>
  <c r="BM44" i="24"/>
  <c r="AIS44" i="24" s="1"/>
  <c r="BI44" i="24"/>
  <c r="AE44" i="24"/>
  <c r="AX44" i="24"/>
  <c r="BO44" i="24"/>
  <c r="AIR44" i="24"/>
  <c r="D44" i="24" l="1"/>
  <c r="ANK45" i="24"/>
  <c r="AII45" i="24"/>
  <c r="AIF45" i="24" s="1"/>
  <c r="AMS46" i="24"/>
  <c r="ANL46" i="24" s="1"/>
  <c r="ANQ46" i="24" s="1"/>
  <c r="BJ44" i="24"/>
  <c r="AK44" i="24" l="1"/>
  <c r="B44" i="24" s="1"/>
  <c r="F44" i="24"/>
  <c r="BN44" i="24"/>
  <c r="AU44" i="24"/>
  <c r="ANM45" i="24" l="1"/>
  <c r="ANN45" i="24" s="1"/>
  <c r="ANR45" i="24" s="1"/>
  <c r="AIJ45" i="24"/>
  <c r="AIG45" i="24" s="1"/>
  <c r="AMT46" i="24"/>
  <c r="AB45" i="24"/>
  <c r="Y45" i="24" s="1"/>
  <c r="H44" i="24"/>
  <c r="BZ44" i="24" s="1"/>
  <c r="W44" i="24"/>
  <c r="X44" i="24" s="1"/>
  <c r="AP46" i="24"/>
  <c r="AT44" i="24"/>
  <c r="BG45" i="24"/>
  <c r="AN44" i="24" l="1"/>
  <c r="AM44" i="24" s="1"/>
  <c r="S44" i="24"/>
  <c r="AW44" i="24" l="1"/>
  <c r="T44" i="24" s="1"/>
  <c r="U44" i="24" s="1"/>
  <c r="V44" i="24" l="1"/>
  <c r="AO45" i="24"/>
  <c r="AS45" i="24" l="1"/>
  <c r="BH45" i="24"/>
  <c r="AF45" i="24" s="1"/>
  <c r="E45" i="24" s="1"/>
  <c r="AL45" i="24" s="1"/>
  <c r="BL45" i="24"/>
  <c r="AX45" i="24" s="1"/>
  <c r="AV45" i="24" l="1"/>
  <c r="AY45" i="24"/>
  <c r="BO45" i="24"/>
  <c r="AIR45" i="24"/>
  <c r="BI45" i="24"/>
  <c r="BM45" i="24"/>
  <c r="AIS45" i="24" s="1"/>
  <c r="AE45" i="24"/>
  <c r="D45" i="24" l="1"/>
  <c r="ANK46" i="24"/>
  <c r="AII46" i="24"/>
  <c r="AIF46" i="24" s="1"/>
  <c r="AMS47" i="24"/>
  <c r="ANL47" i="24" s="1"/>
  <c r="ANQ47" i="24" s="1"/>
  <c r="BJ45" i="24"/>
  <c r="AK45" i="24" l="1"/>
  <c r="B45" i="24" s="1"/>
  <c r="F45" i="24"/>
  <c r="AT45" i="24" s="1"/>
  <c r="BN45" i="24"/>
  <c r="AU45" i="24"/>
  <c r="ANM46" i="24" l="1"/>
  <c r="ANN46" i="24" s="1"/>
  <c r="ANR46" i="24" s="1"/>
  <c r="AIJ46" i="24"/>
  <c r="AIG46" i="24" s="1"/>
  <c r="AMT47" i="24"/>
  <c r="H45" i="24"/>
  <c r="BZ45" i="24" s="1"/>
  <c r="AB46" i="24"/>
  <c r="Y46" i="24" s="1"/>
  <c r="W45" i="24"/>
  <c r="X45" i="24" s="1"/>
  <c r="AP47" i="24"/>
  <c r="BG46" i="24"/>
  <c r="AN45" i="24" l="1"/>
  <c r="AM45" i="24" s="1"/>
  <c r="S45" i="24"/>
  <c r="AW45" i="24" l="1"/>
  <c r="V45" i="24" l="1"/>
  <c r="AO46" i="24"/>
  <c r="T45" i="24"/>
  <c r="U45" i="24" s="1"/>
  <c r="BH46" i="24" l="1"/>
  <c r="AF46" i="24" s="1"/>
  <c r="E46" i="24" s="1"/>
  <c r="AL46" i="24" s="1"/>
  <c r="BL46" i="24"/>
  <c r="AX46" i="24" s="1"/>
  <c r="AS46" i="24"/>
  <c r="AV46" i="24" l="1"/>
  <c r="AY46" i="24"/>
  <c r="BO46" i="24"/>
  <c r="AIR46" i="24"/>
  <c r="BI46" i="24"/>
  <c r="BM46" i="24"/>
  <c r="AIS46" i="24" s="1"/>
  <c r="AE46" i="24"/>
  <c r="ANK47" i="24" l="1"/>
  <c r="AII47" i="24"/>
  <c r="AIF47" i="24" s="1"/>
  <c r="AMS48" i="24"/>
  <c r="ANL48" i="24" s="1"/>
  <c r="ANQ48" i="24" s="1"/>
  <c r="BJ46" i="24"/>
  <c r="D46" i="24"/>
  <c r="BN46" i="24" l="1"/>
  <c r="AU46" i="24"/>
  <c r="AK46" i="24"/>
  <c r="B46" i="24" s="1"/>
  <c r="F46" i="24"/>
  <c r="AB47" i="24" l="1"/>
  <c r="Y47" i="24" s="1"/>
  <c r="H46" i="24"/>
  <c r="BZ46" i="24" s="1"/>
  <c r="W46" i="24"/>
  <c r="X46" i="24" s="1"/>
  <c r="AT46" i="24"/>
  <c r="AP48" i="24"/>
  <c r="BG47" i="24"/>
  <c r="ANM47" i="24"/>
  <c r="ANN47" i="24" s="1"/>
  <c r="ANR47" i="24" s="1"/>
  <c r="AIJ47" i="24"/>
  <c r="AIG47" i="24" s="1"/>
  <c r="AMT48" i="24"/>
  <c r="AN46" i="24" l="1"/>
  <c r="AM46" i="24" s="1"/>
  <c r="S46" i="24"/>
  <c r="AW46" i="24" l="1"/>
  <c r="T46" i="24" s="1"/>
  <c r="U46" i="24" s="1"/>
  <c r="V46" i="24" l="1"/>
  <c r="AO47" i="24"/>
  <c r="BH47" i="24" l="1"/>
  <c r="AF47" i="24" s="1"/>
  <c r="E47" i="24" s="1"/>
  <c r="AL47" i="24" s="1"/>
  <c r="AS47" i="24"/>
  <c r="BL47" i="24"/>
  <c r="AX47" i="24" s="1"/>
  <c r="AV47" i="24" l="1"/>
  <c r="BO47" i="24"/>
  <c r="AY47" i="24"/>
  <c r="AIR47" i="24"/>
  <c r="BM47" i="24"/>
  <c r="AIS47" i="24" s="1"/>
  <c r="BI47" i="24"/>
  <c r="AE47" i="24"/>
  <c r="D47" i="24" l="1"/>
  <c r="ANK48" i="24"/>
  <c r="AII48" i="24"/>
  <c r="AIF48" i="24" s="1"/>
  <c r="AMS49" i="24"/>
  <c r="ANL49" i="24" s="1"/>
  <c r="ANQ49" i="24" s="1"/>
  <c r="BJ47" i="24"/>
  <c r="AK47" i="24" l="1"/>
  <c r="B47" i="24" s="1"/>
  <c r="F47" i="24"/>
  <c r="AT47" i="24" s="1"/>
  <c r="BN47" i="24"/>
  <c r="AU47" i="24"/>
  <c r="ANM48" i="24" l="1"/>
  <c r="ANN48" i="24" s="1"/>
  <c r="ANR48" i="24" s="1"/>
  <c r="AIJ48" i="24"/>
  <c r="AIG48" i="24" s="1"/>
  <c r="AMT49" i="24"/>
  <c r="AB48" i="24"/>
  <c r="Y48" i="24" s="1"/>
  <c r="H47" i="24"/>
  <c r="BZ47" i="24" s="1"/>
  <c r="W47" i="24"/>
  <c r="X47" i="24" s="1"/>
  <c r="AP49" i="24"/>
  <c r="BG48" i="24"/>
  <c r="AN47" i="24" l="1"/>
  <c r="AM47" i="24" s="1"/>
  <c r="S47" i="24"/>
  <c r="AW47" i="24" l="1"/>
  <c r="T47" i="24" s="1"/>
  <c r="U47" i="24" s="1"/>
  <c r="V47" i="24" l="1"/>
  <c r="AO48" i="24"/>
  <c r="BH48" i="24" l="1"/>
  <c r="AF48" i="24" s="1"/>
  <c r="E48" i="24" s="1"/>
  <c r="AL48" i="24" s="1"/>
  <c r="BL48" i="24"/>
  <c r="AX48" i="24" s="1"/>
  <c r="AS48" i="24"/>
  <c r="AV48" i="24" l="1"/>
  <c r="AY48" i="24"/>
  <c r="BO48" i="24"/>
  <c r="AIR48" i="24"/>
  <c r="BI48" i="24"/>
  <c r="BM48" i="24"/>
  <c r="AIS48" i="24" s="1"/>
  <c r="AE48" i="24"/>
  <c r="D48" i="24" l="1"/>
  <c r="ANK49" i="24"/>
  <c r="AII49" i="24"/>
  <c r="AIF49" i="24" s="1"/>
  <c r="AMS50" i="24"/>
  <c r="ANL50" i="24" s="1"/>
  <c r="ANQ50" i="24" s="1"/>
  <c r="BJ48" i="24"/>
  <c r="AK48" i="24" l="1"/>
  <c r="B48" i="24" s="1"/>
  <c r="F48" i="24"/>
  <c r="BN48" i="24"/>
  <c r="AU48" i="24"/>
  <c r="ANM49" i="24" l="1"/>
  <c r="ANN49" i="24" s="1"/>
  <c r="ANR49" i="24" s="1"/>
  <c r="AIJ49" i="24"/>
  <c r="AIG49" i="24" s="1"/>
  <c r="AMT50" i="24"/>
  <c r="H48" i="24"/>
  <c r="BZ48" i="24" s="1"/>
  <c r="AB49" i="24"/>
  <c r="Y49" i="24" s="1"/>
  <c r="W48" i="24"/>
  <c r="X48" i="24" s="1"/>
  <c r="AT48" i="24"/>
  <c r="AP50" i="24"/>
  <c r="BG49" i="24"/>
  <c r="AN48" i="24" l="1"/>
  <c r="AM48" i="24" s="1"/>
  <c r="S48" i="24"/>
  <c r="AW48" i="24" l="1"/>
  <c r="T48" i="24" s="1"/>
  <c r="U48" i="24" s="1"/>
  <c r="V48" i="24" l="1"/>
  <c r="AO49" i="24"/>
  <c r="AS49" i="24" l="1"/>
  <c r="BH49" i="24"/>
  <c r="AF49" i="24" s="1"/>
  <c r="E49" i="24" s="1"/>
  <c r="AL49" i="24" s="1"/>
  <c r="BL49" i="24"/>
  <c r="AX49" i="24" s="1"/>
  <c r="AV49" i="24" l="1"/>
  <c r="BM49" i="24"/>
  <c r="AIS49" i="24" s="1"/>
  <c r="BI49" i="24"/>
  <c r="AE49" i="24"/>
  <c r="AY49" i="24"/>
  <c r="BO49" i="24"/>
  <c r="AIR49" i="24"/>
  <c r="D49" i="24" l="1"/>
  <c r="ANK50" i="24"/>
  <c r="AII50" i="24"/>
  <c r="AIF50" i="24" s="1"/>
  <c r="AMS51" i="24"/>
  <c r="ANL51" i="24" s="1"/>
  <c r="ANQ51" i="24" s="1"/>
  <c r="BJ49" i="24"/>
  <c r="AK49" i="24" l="1"/>
  <c r="B49" i="24" s="1"/>
  <c r="F49" i="24"/>
  <c r="AT49" i="24" s="1"/>
  <c r="BN49" i="24"/>
  <c r="AU49" i="24"/>
  <c r="ANM50" i="24" l="1"/>
  <c r="ANN50" i="24" s="1"/>
  <c r="ANR50" i="24" s="1"/>
  <c r="AIJ50" i="24"/>
  <c r="AIG50" i="24" s="1"/>
  <c r="AMT51" i="24"/>
  <c r="AB50" i="24"/>
  <c r="Y50" i="24" s="1"/>
  <c r="H49" i="24"/>
  <c r="BZ49" i="24" s="1"/>
  <c r="W49" i="24"/>
  <c r="X49" i="24" s="1"/>
  <c r="AP51" i="24"/>
  <c r="BG50" i="24"/>
  <c r="AN49" i="24" l="1"/>
  <c r="AM49" i="24" s="1"/>
  <c r="S49" i="24"/>
  <c r="AW49" i="24" l="1"/>
  <c r="T49" i="24" s="1"/>
  <c r="U49" i="24" s="1"/>
  <c r="V49" i="24" l="1"/>
  <c r="AO50" i="24"/>
  <c r="AS50" i="24" l="1"/>
  <c r="BL50" i="24"/>
  <c r="BH50" i="24"/>
  <c r="AF50" i="24" s="1"/>
  <c r="E50" i="24" s="1"/>
  <c r="AL50" i="24" s="1"/>
  <c r="AV50" i="24" l="1"/>
  <c r="AX50" i="24"/>
  <c r="AY50" i="24"/>
  <c r="BO50" i="24"/>
  <c r="AIR50" i="24"/>
  <c r="BM50" i="24"/>
  <c r="AIS50" i="24" s="1"/>
  <c r="BI50" i="24"/>
  <c r="AE50" i="24"/>
  <c r="D50" i="24" l="1"/>
  <c r="ANK51" i="24"/>
  <c r="AII51" i="24"/>
  <c r="AIF51" i="24" s="1"/>
  <c r="AMS52" i="24"/>
  <c r="ANL52" i="24" s="1"/>
  <c r="ANQ52" i="24" s="1"/>
  <c r="BJ50" i="24"/>
  <c r="AK50" i="24" l="1"/>
  <c r="B50" i="24" s="1"/>
  <c r="F50" i="24"/>
  <c r="BN50" i="24"/>
  <c r="AU50" i="24"/>
  <c r="ANM51" i="24" l="1"/>
  <c r="ANN51" i="24" s="1"/>
  <c r="ANR51" i="24" s="1"/>
  <c r="AIJ51" i="24"/>
  <c r="AIG51" i="24" s="1"/>
  <c r="AMT52" i="24"/>
  <c r="H50" i="24"/>
  <c r="BZ50" i="24" s="1"/>
  <c r="AB51" i="24"/>
  <c r="Y51" i="24" s="1"/>
  <c r="W50" i="24"/>
  <c r="X50" i="24" s="1"/>
  <c r="AP52" i="24"/>
  <c r="AT50" i="24"/>
  <c r="BG51" i="24"/>
  <c r="AN50" i="24" l="1"/>
  <c r="AM50" i="24" s="1"/>
  <c r="S50" i="24"/>
  <c r="AW50" i="24" l="1"/>
  <c r="V50" i="24" l="1"/>
  <c r="AO51" i="24"/>
  <c r="T50" i="24"/>
  <c r="U50" i="24" s="1"/>
  <c r="AS51" i="24" l="1"/>
  <c r="BH51" i="24"/>
  <c r="AF51" i="24" s="1"/>
  <c r="E51" i="24" s="1"/>
  <c r="AL51" i="24" s="1"/>
  <c r="BL51" i="24"/>
  <c r="AX51" i="24" s="1"/>
  <c r="AV51" i="24" l="1"/>
  <c r="AY51" i="24"/>
  <c r="BO51" i="24"/>
  <c r="AIR51" i="24"/>
  <c r="BM51" i="24"/>
  <c r="AIS51" i="24" s="1"/>
  <c r="BI51" i="24"/>
  <c r="AE51" i="24"/>
  <c r="D51" i="24" l="1"/>
  <c r="ANK52" i="24"/>
  <c r="AII52" i="24"/>
  <c r="AIF52" i="24" s="1"/>
  <c r="AMS53" i="24"/>
  <c r="ANL53" i="24" s="1"/>
  <c r="ANQ53" i="24" s="1"/>
  <c r="BJ51" i="24"/>
  <c r="AK51" i="24" l="1"/>
  <c r="B51" i="24" s="1"/>
  <c r="F51" i="24"/>
  <c r="AT51" i="24" s="1"/>
  <c r="BN51" i="24"/>
  <c r="AU51" i="24"/>
  <c r="ANM52" i="24" l="1"/>
  <c r="ANN52" i="24" s="1"/>
  <c r="ANR52" i="24" s="1"/>
  <c r="AIJ52" i="24"/>
  <c r="AIG52" i="24" s="1"/>
  <c r="AMT53" i="24"/>
  <c r="H51" i="24"/>
  <c r="BZ51" i="24" s="1"/>
  <c r="AB52" i="24"/>
  <c r="Y52" i="24" s="1"/>
  <c r="W51" i="24"/>
  <c r="X51" i="24" s="1"/>
  <c r="AP53" i="24"/>
  <c r="BG52" i="24"/>
  <c r="AN51" i="24" l="1"/>
  <c r="AM51" i="24" s="1"/>
  <c r="S51" i="24"/>
  <c r="AW51" i="24" l="1"/>
  <c r="T51" i="24" s="1"/>
  <c r="U51" i="24" s="1"/>
  <c r="V51" i="24" l="1"/>
  <c r="AO52" i="24"/>
  <c r="BH52" i="24" l="1"/>
  <c r="AF52" i="24" s="1"/>
  <c r="E52" i="24" s="1"/>
  <c r="AL52" i="24" s="1"/>
  <c r="BL52" i="24"/>
  <c r="AS52" i="24"/>
  <c r="AV52" i="24" l="1"/>
  <c r="AX52" i="24"/>
  <c r="BM52" i="24"/>
  <c r="AIS52" i="24" s="1"/>
  <c r="BI52" i="24"/>
  <c r="AE52" i="24"/>
  <c r="BO52" i="24"/>
  <c r="AY52" i="24"/>
  <c r="AIR52" i="24"/>
  <c r="D52" i="24" l="1"/>
  <c r="ANK53" i="24"/>
  <c r="AII53" i="24"/>
  <c r="AIF53" i="24" s="1"/>
  <c r="AMS54" i="24"/>
  <c r="ANL54" i="24" s="1"/>
  <c r="ANQ54" i="24" s="1"/>
  <c r="BJ52" i="24"/>
  <c r="AK52" i="24" l="1"/>
  <c r="B52" i="24" s="1"/>
  <c r="F52" i="24"/>
  <c r="BN52" i="24"/>
  <c r="AU52" i="24"/>
  <c r="ANM53" i="24" l="1"/>
  <c r="ANN53" i="24" s="1"/>
  <c r="ANR53" i="24" s="1"/>
  <c r="AIJ53" i="24"/>
  <c r="AIG53" i="24" s="1"/>
  <c r="AMT54" i="24"/>
  <c r="H52" i="24"/>
  <c r="BZ52" i="24" s="1"/>
  <c r="AB53" i="24"/>
  <c r="Y53" i="24" s="1"/>
  <c r="W52" i="24"/>
  <c r="X52" i="24" s="1"/>
  <c r="AT52" i="24"/>
  <c r="AP54" i="24"/>
  <c r="BG53" i="24"/>
  <c r="AN52" i="24" l="1"/>
  <c r="AM52" i="24" s="1"/>
  <c r="S52" i="24"/>
  <c r="AW52" i="24" l="1"/>
  <c r="T52" i="24" s="1"/>
  <c r="U52" i="24" s="1"/>
  <c r="V52" i="24" l="1"/>
  <c r="AO53" i="24"/>
  <c r="BL53" i="24" l="1"/>
  <c r="AX53" i="24" s="1"/>
  <c r="BH53" i="24"/>
  <c r="AF53" i="24" s="1"/>
  <c r="E53" i="24" s="1"/>
  <c r="AL53" i="24" s="1"/>
  <c r="AS53" i="24"/>
  <c r="AV53" i="24" l="1"/>
  <c r="BM53" i="24"/>
  <c r="AIS53" i="24" s="1"/>
  <c r="BI53" i="24"/>
  <c r="AE53" i="24"/>
  <c r="BO53" i="24"/>
  <c r="AY53" i="24"/>
  <c r="AIR53" i="24"/>
  <c r="D53" i="24" l="1"/>
  <c r="ANK54" i="24"/>
  <c r="AII54" i="24"/>
  <c r="AIF54" i="24" s="1"/>
  <c r="AMS55" i="24"/>
  <c r="ANL55" i="24" s="1"/>
  <c r="ANQ55" i="24" s="1"/>
  <c r="BJ53" i="24"/>
  <c r="AK53" i="24" l="1"/>
  <c r="B53" i="24" s="1"/>
  <c r="F53" i="24"/>
  <c r="AT53" i="24" s="1"/>
  <c r="BN53" i="24"/>
  <c r="AU53" i="24"/>
  <c r="ANM54" i="24" l="1"/>
  <c r="ANN54" i="24" s="1"/>
  <c r="ANR54" i="24" s="1"/>
  <c r="AIJ54" i="24"/>
  <c r="AIG54" i="24" s="1"/>
  <c r="AMT55" i="24"/>
  <c r="AB54" i="24"/>
  <c r="Y54" i="24" s="1"/>
  <c r="H53" i="24"/>
  <c r="BZ53" i="24" s="1"/>
  <c r="W53" i="24"/>
  <c r="X53" i="24" s="1"/>
  <c r="AP55" i="24"/>
  <c r="BG54" i="24"/>
  <c r="AN53" i="24" l="1"/>
  <c r="AM53" i="24" s="1"/>
  <c r="S53" i="24"/>
  <c r="AW53" i="24" l="1"/>
  <c r="T53" i="24" s="1"/>
  <c r="U53" i="24" s="1"/>
  <c r="V53" i="24" l="1"/>
  <c r="AO54" i="24"/>
  <c r="AS54" i="24" l="1"/>
  <c r="BH54" i="24"/>
  <c r="AF54" i="24" s="1"/>
  <c r="E54" i="24" s="1"/>
  <c r="AL54" i="24" s="1"/>
  <c r="BL54" i="24"/>
  <c r="AX54" i="24" s="1"/>
  <c r="AV54" i="24" l="1"/>
  <c r="BM54" i="24"/>
  <c r="AIS54" i="24" s="1"/>
  <c r="BI54" i="24"/>
  <c r="AE54" i="24"/>
  <c r="BO54" i="24"/>
  <c r="AY54" i="24"/>
  <c r="AIR54" i="24"/>
  <c r="D54" i="24" l="1"/>
  <c r="ANK55" i="24"/>
  <c r="AII55" i="24"/>
  <c r="AIF55" i="24" s="1"/>
  <c r="AMS56" i="24"/>
  <c r="ANL56" i="24" s="1"/>
  <c r="ANQ56" i="24" s="1"/>
  <c r="BJ54" i="24"/>
  <c r="AK54" i="24" l="1"/>
  <c r="B54" i="24" s="1"/>
  <c r="F54" i="24"/>
  <c r="BN54" i="24"/>
  <c r="AU54" i="24"/>
  <c r="ANM55" i="24" l="1"/>
  <c r="ANN55" i="24" s="1"/>
  <c r="ANR55" i="24" s="1"/>
  <c r="AMT56" i="24"/>
  <c r="AIJ55" i="24"/>
  <c r="AIG55" i="24" s="1"/>
  <c r="H54" i="24"/>
  <c r="BZ54" i="24" s="1"/>
  <c r="AB55" i="24"/>
  <c r="Y55" i="24" s="1"/>
  <c r="W54" i="24"/>
  <c r="X54" i="24" s="1"/>
  <c r="AP56" i="24"/>
  <c r="AT54" i="24"/>
  <c r="BG55" i="24"/>
  <c r="AN54" i="24" l="1"/>
  <c r="AM54" i="24" s="1"/>
  <c r="S54" i="24"/>
  <c r="AW54" i="24" l="1"/>
  <c r="V54" i="24" l="1"/>
  <c r="AO55" i="24"/>
  <c r="T54" i="24"/>
  <c r="U54" i="24" s="1"/>
  <c r="AS55" i="24" l="1"/>
  <c r="BH55" i="24"/>
  <c r="AF55" i="24" s="1"/>
  <c r="E55" i="24" s="1"/>
  <c r="AL55" i="24" s="1"/>
  <c r="BL55" i="24"/>
  <c r="AX55" i="24" s="1"/>
  <c r="AV55" i="24" l="1"/>
  <c r="AY55" i="24"/>
  <c r="BO55" i="24"/>
  <c r="AIR55" i="24"/>
  <c r="BM55" i="24"/>
  <c r="AIS55" i="24" s="1"/>
  <c r="BI55" i="24"/>
  <c r="AE55" i="24"/>
  <c r="D55" i="24" l="1"/>
  <c r="ANK56" i="24"/>
  <c r="AII56" i="24"/>
  <c r="AIF56" i="24" s="1"/>
  <c r="AMS57" i="24"/>
  <c r="ANL57" i="24" s="1"/>
  <c r="ANQ57" i="24" s="1"/>
  <c r="BJ55" i="24"/>
  <c r="AK55" i="24" l="1"/>
  <c r="B55" i="24" s="1"/>
  <c r="F55" i="24"/>
  <c r="AT55" i="24" s="1"/>
  <c r="BN55" i="24"/>
  <c r="AU55" i="24"/>
  <c r="ANM56" i="24" l="1"/>
  <c r="ANN56" i="24" s="1"/>
  <c r="ANR56" i="24" s="1"/>
  <c r="AMT57" i="24"/>
  <c r="AIJ56" i="24"/>
  <c r="AIG56" i="24" s="1"/>
  <c r="AB56" i="24"/>
  <c r="Y56" i="24" s="1"/>
  <c r="H55" i="24"/>
  <c r="BZ55" i="24" s="1"/>
  <c r="W55" i="24"/>
  <c r="X55" i="24" s="1"/>
  <c r="AP57" i="24"/>
  <c r="BG56" i="24"/>
  <c r="AN55" i="24" l="1"/>
  <c r="AM55" i="24" s="1"/>
  <c r="S55" i="24"/>
  <c r="AW55" i="24" l="1"/>
  <c r="T55" i="24" s="1"/>
  <c r="U55" i="24" s="1"/>
  <c r="V55" i="24" l="1"/>
  <c r="AO56" i="24"/>
  <c r="BH56" i="24" l="1"/>
  <c r="AE56" i="24" s="1"/>
  <c r="D56" i="24" s="1"/>
  <c r="AK56" i="24" s="1"/>
  <c r="BL56" i="24"/>
  <c r="AX56" i="24" s="1"/>
  <c r="AS56" i="24"/>
  <c r="AV56" i="24" l="1"/>
  <c r="AY56" i="24"/>
  <c r="BO56" i="24"/>
  <c r="AIR56" i="24"/>
  <c r="BM56" i="24"/>
  <c r="AIS56" i="24" s="1"/>
  <c r="BI56" i="24"/>
  <c r="AF56" i="24"/>
  <c r="E56" i="24" l="1"/>
  <c r="ANK57" i="24"/>
  <c r="AII57" i="24"/>
  <c r="AIF57" i="24" s="1"/>
  <c r="AMS58" i="24"/>
  <c r="ANL58" i="24" s="1"/>
  <c r="ANQ58" i="24" s="1"/>
  <c r="BJ56" i="24"/>
  <c r="BN56" i="24" l="1"/>
  <c r="AU56" i="24"/>
  <c r="AL56" i="24"/>
  <c r="B56" i="24" s="1"/>
  <c r="F56" i="24"/>
  <c r="H56" i="24" l="1"/>
  <c r="BZ56" i="24" s="1"/>
  <c r="AB57" i="24"/>
  <c r="Y57" i="24" s="1"/>
  <c r="W56" i="24"/>
  <c r="X56" i="24" s="1"/>
  <c r="AT56" i="24"/>
  <c r="AP58" i="24"/>
  <c r="BG57" i="24"/>
  <c r="ANM57" i="24"/>
  <c r="ANN57" i="24" s="1"/>
  <c r="ANR57" i="24" s="1"/>
  <c r="AIJ57" i="24"/>
  <c r="AIG57" i="24" s="1"/>
  <c r="AMT58" i="24"/>
  <c r="AN56" i="24" l="1"/>
  <c r="AM56" i="24" s="1"/>
  <c r="S56" i="24"/>
  <c r="AW56" i="24" l="1"/>
  <c r="T56" i="24" s="1"/>
  <c r="U56" i="24" s="1"/>
  <c r="V56" i="24" l="1"/>
  <c r="AO57" i="24"/>
  <c r="BH57" i="24" l="1"/>
  <c r="AF57" i="24" s="1"/>
  <c r="E57" i="24" s="1"/>
  <c r="AL57" i="24" s="1"/>
  <c r="AS57" i="24"/>
  <c r="BL57" i="24"/>
  <c r="AY57" i="24" s="1"/>
  <c r="AV57" i="24" l="1"/>
  <c r="BO57" i="24"/>
  <c r="AX57" i="24"/>
  <c r="AIR57" i="24"/>
  <c r="BM57" i="24"/>
  <c r="AIS57" i="24" s="1"/>
  <c r="BI57" i="24"/>
  <c r="AE57" i="24"/>
  <c r="ANK58" i="24" l="1"/>
  <c r="AII58" i="24"/>
  <c r="AIF58" i="24" s="1"/>
  <c r="AMS59" i="24"/>
  <c r="ANL59" i="24" s="1"/>
  <c r="ANQ59" i="24" s="1"/>
  <c r="BJ57" i="24"/>
  <c r="D57" i="24"/>
  <c r="BN57" i="24" l="1"/>
  <c r="AU57" i="24"/>
  <c r="AK57" i="24"/>
  <c r="B57" i="24" s="1"/>
  <c r="F57" i="24"/>
  <c r="AT57" i="24" s="1"/>
  <c r="H57" i="24" l="1"/>
  <c r="BZ57" i="24" s="1"/>
  <c r="AB58" i="24"/>
  <c r="Y58" i="24" s="1"/>
  <c r="W57" i="24"/>
  <c r="X57" i="24" s="1"/>
  <c r="AP59" i="24"/>
  <c r="BG58" i="24"/>
  <c r="ANM58" i="24"/>
  <c r="ANN58" i="24" s="1"/>
  <c r="ANR58" i="24" s="1"/>
  <c r="AIJ58" i="24"/>
  <c r="AIG58" i="24" s="1"/>
  <c r="AMT59" i="24"/>
  <c r="AN57" i="24" l="1"/>
  <c r="AM57" i="24" s="1"/>
  <c r="S57" i="24"/>
  <c r="AW57" i="24" l="1"/>
  <c r="T57" i="24" s="1"/>
  <c r="U57" i="24" s="1"/>
  <c r="V57" i="24" l="1"/>
  <c r="AO58" i="24"/>
  <c r="BL58" i="24" l="1"/>
  <c r="AX58" i="24" s="1"/>
  <c r="AS58" i="24"/>
  <c r="BH58" i="24"/>
  <c r="AF58" i="24" s="1"/>
  <c r="E58" i="24" s="1"/>
  <c r="AL58" i="24" s="1"/>
  <c r="AV58" i="24" l="1"/>
  <c r="BM58" i="24"/>
  <c r="AIS58" i="24" s="1"/>
  <c r="BI58" i="24"/>
  <c r="AE58" i="24"/>
  <c r="AY58" i="24"/>
  <c r="BO58" i="24"/>
  <c r="AIR58" i="24"/>
  <c r="D58" i="24" l="1"/>
  <c r="ANK59" i="24"/>
  <c r="AII59" i="24"/>
  <c r="AIF59" i="24" s="1"/>
  <c r="AMS60" i="24"/>
  <c r="ANL60" i="24" s="1"/>
  <c r="ANQ60" i="24" s="1"/>
  <c r="BJ58" i="24"/>
  <c r="AK58" i="24" l="1"/>
  <c r="B58" i="24" s="1"/>
  <c r="F58" i="24"/>
  <c r="BN58" i="24"/>
  <c r="AU58" i="24"/>
  <c r="ANM59" i="24" l="1"/>
  <c r="ANN59" i="24" s="1"/>
  <c r="ANR59" i="24" s="1"/>
  <c r="AIJ59" i="24"/>
  <c r="AIG59" i="24" s="1"/>
  <c r="AMT60" i="24"/>
  <c r="H58" i="24"/>
  <c r="BZ58" i="24" s="1"/>
  <c r="AB59" i="24"/>
  <c r="Y59" i="24" s="1"/>
  <c r="W58" i="24"/>
  <c r="X58" i="24" s="1"/>
  <c r="AT58" i="24"/>
  <c r="AP60" i="24"/>
  <c r="BG59" i="24"/>
  <c r="AN58" i="24" l="1"/>
  <c r="AM58" i="24" s="1"/>
  <c r="S58" i="24"/>
  <c r="AW58" i="24" l="1"/>
  <c r="T58" i="24" s="1"/>
  <c r="U58" i="24" s="1"/>
  <c r="V58" i="24" l="1"/>
  <c r="AO59" i="24"/>
  <c r="AS59" i="24" l="1"/>
  <c r="BL59" i="24"/>
  <c r="AX59" i="24" s="1"/>
  <c r="BH59" i="24"/>
  <c r="AE59" i="24" s="1"/>
  <c r="D59" i="24" s="1"/>
  <c r="AK59" i="24" s="1"/>
  <c r="AV59" i="24" l="1"/>
  <c r="BM59" i="24"/>
  <c r="AIS59" i="24" s="1"/>
  <c r="BI59" i="24"/>
  <c r="AF59" i="24"/>
  <c r="BO59" i="24"/>
  <c r="AY59" i="24"/>
  <c r="AIR59" i="24"/>
  <c r="E59" i="24" l="1"/>
  <c r="ANK60" i="24"/>
  <c r="AII60" i="24"/>
  <c r="AIF60" i="24" s="1"/>
  <c r="AMS61" i="24"/>
  <c r="ANL61" i="24" s="1"/>
  <c r="ANQ61" i="24" s="1"/>
  <c r="BJ59" i="24"/>
  <c r="BN59" i="24" l="1"/>
  <c r="AU59" i="24"/>
  <c r="AL59" i="24"/>
  <c r="B59" i="24" s="1"/>
  <c r="F59" i="24"/>
  <c r="AT59" i="24" s="1"/>
  <c r="H59" i="24" l="1"/>
  <c r="BZ59" i="24" s="1"/>
  <c r="AB60" i="24"/>
  <c r="Y60" i="24" s="1"/>
  <c r="W59" i="24"/>
  <c r="X59" i="24" s="1"/>
  <c r="AP61" i="24"/>
  <c r="BG60" i="24"/>
  <c r="ANM60" i="24"/>
  <c r="ANN60" i="24" s="1"/>
  <c r="ANR60" i="24" s="1"/>
  <c r="AIJ60" i="24"/>
  <c r="AIG60" i="24" s="1"/>
  <c r="AMT61" i="24"/>
  <c r="AN59" i="24" l="1"/>
  <c r="AM59" i="24" s="1"/>
  <c r="S59" i="24"/>
  <c r="AW59" i="24" l="1"/>
  <c r="T59" i="24" s="1"/>
  <c r="U59" i="24" s="1"/>
  <c r="V59" i="24" l="1"/>
  <c r="AO60" i="24"/>
  <c r="BL60" i="24" l="1"/>
  <c r="AS60" i="24"/>
  <c r="BH60" i="24"/>
  <c r="AE60" i="24" s="1"/>
  <c r="D60" i="24" s="1"/>
  <c r="AK60" i="24" s="1"/>
  <c r="AV60" i="24" l="1"/>
  <c r="AY60" i="24"/>
  <c r="BM60" i="24"/>
  <c r="AIS60" i="24" s="1"/>
  <c r="BI60" i="24"/>
  <c r="AF60" i="24"/>
  <c r="AX60" i="24"/>
  <c r="BO60" i="24"/>
  <c r="AIR60" i="24"/>
  <c r="ANK61" i="24" l="1"/>
  <c r="AII61" i="24"/>
  <c r="AIF61" i="24" s="1"/>
  <c r="AMS62" i="24"/>
  <c r="ANL62" i="24" s="1"/>
  <c r="ANQ62" i="24" s="1"/>
  <c r="BJ60" i="24"/>
  <c r="E60" i="24"/>
  <c r="AL60" i="24" l="1"/>
  <c r="B60" i="24" s="1"/>
  <c r="F60" i="24"/>
  <c r="BN60" i="24"/>
  <c r="AU60" i="24"/>
  <c r="ANM61" i="24" l="1"/>
  <c r="ANN61" i="24" s="1"/>
  <c r="ANR61" i="24" s="1"/>
  <c r="AIJ61" i="24"/>
  <c r="AIG61" i="24" s="1"/>
  <c r="AMT62" i="24"/>
  <c r="AP64" i="24"/>
  <c r="H60" i="24"/>
  <c r="BZ60" i="24" s="1"/>
  <c r="AB61" i="24"/>
  <c r="Y61" i="24" s="1"/>
  <c r="W60" i="24"/>
  <c r="X60" i="24" s="1"/>
  <c r="AP62" i="24"/>
  <c r="AP63" i="24"/>
  <c r="AT60" i="24"/>
  <c r="BG61" i="24"/>
  <c r="AN60" i="24" l="1"/>
  <c r="AM60" i="24" s="1"/>
  <c r="S60" i="24"/>
  <c r="O116" i="24"/>
  <c r="O115" i="24"/>
  <c r="Y62" i="24"/>
  <c r="Y63" i="24" s="1"/>
  <c r="AW60" i="24" l="1"/>
  <c r="T60" i="24" s="1"/>
  <c r="U60" i="24" s="1"/>
  <c r="O114" i="24" s="1" a="1"/>
  <c r="O114" i="24" s="1"/>
  <c r="Y64" i="24"/>
  <c r="Y65" i="24" s="1"/>
  <c r="Y66" i="24" l="1"/>
  <c r="V60" i="24"/>
  <c r="AO61" i="24"/>
  <c r="AS61" i="24" l="1"/>
  <c r="AW61" i="24" s="1"/>
  <c r="V61" i="24" s="1"/>
  <c r="BL61" i="24"/>
  <c r="AY61" i="24" s="1"/>
  <c r="BH61" i="24"/>
  <c r="AE61" i="24" s="1"/>
  <c r="D61" i="24" s="1"/>
  <c r="AK61" i="24" s="1"/>
  <c r="Y67" i="24"/>
  <c r="AT61" i="24" l="1"/>
  <c r="AT62" i="24" s="1"/>
  <c r="AT63" i="24" s="1"/>
  <c r="AT64" i="24" s="1"/>
  <c r="AT65" i="24" s="1"/>
  <c r="AT66" i="24" s="1"/>
  <c r="AX61" i="24"/>
  <c r="BO61" i="24"/>
  <c r="AIR61" i="24"/>
  <c r="AV61" i="24"/>
  <c r="BM61" i="24"/>
  <c r="AIS61" i="24" s="1"/>
  <c r="BI61" i="24"/>
  <c r="AF61" i="24"/>
  <c r="Y68" i="24"/>
  <c r="E61" i="24" l="1"/>
  <c r="AL61" i="24" s="1"/>
  <c r="B61" i="24" s="1"/>
  <c r="BG62" i="24"/>
  <c r="ANK62" i="24"/>
  <c r="AII63" i="24"/>
  <c r="AMS65" i="24"/>
  <c r="AMS64" i="24"/>
  <c r="AMS63" i="24"/>
  <c r="ANL63" i="24" s="1"/>
  <c r="ANQ63" i="24" s="1"/>
  <c r="AII62" i="24"/>
  <c r="AIF62" i="24" s="1"/>
  <c r="T61" i="24"/>
  <c r="BJ61" i="24"/>
  <c r="AT67" i="24"/>
  <c r="Y69" i="24"/>
  <c r="BL62" i="24"/>
  <c r="BO62" i="24" s="1"/>
  <c r="AV62" i="24"/>
  <c r="AIF63" i="24" l="1"/>
  <c r="AIF64" i="24" s="1"/>
  <c r="AIF65" i="24" s="1"/>
  <c r="ANL64" i="24"/>
  <c r="ANQ64" i="24" s="1"/>
  <c r="BL63" i="24"/>
  <c r="AV63" i="24"/>
  <c r="AT68" i="24"/>
  <c r="Y70" i="24"/>
  <c r="Y71" i="24" s="1"/>
  <c r="BN61" i="24"/>
  <c r="AU61" i="24"/>
  <c r="AIR62" i="24"/>
  <c r="BH62" i="24"/>
  <c r="ANL65" i="24" l="1"/>
  <c r="ANQ65" i="24" s="1"/>
  <c r="AT69" i="24"/>
  <c r="BO63" i="24"/>
  <c r="AIR63" i="24"/>
  <c r="BJ62" i="24"/>
  <c r="BN62" i="24" s="1"/>
  <c r="AU62" i="24"/>
  <c r="ANM62" i="24"/>
  <c r="ANN62" i="24" s="1"/>
  <c r="ANR62" i="24" s="1"/>
  <c r="AIJ62" i="24"/>
  <c r="AIG62" i="24" s="1"/>
  <c r="AMT63" i="24"/>
  <c r="AIF66" i="24"/>
  <c r="BM62" i="24"/>
  <c r="AIS62" i="24" s="1"/>
  <c r="BH63" i="24"/>
  <c r="BL64" i="24"/>
  <c r="AV64" i="24"/>
  <c r="Y72" i="24"/>
  <c r="Y73" i="24" s="1"/>
  <c r="ANL66" i="24" l="1"/>
  <c r="ANQ66" i="24" s="1"/>
  <c r="BJ63" i="24"/>
  <c r="BN63" i="24" s="1"/>
  <c r="AMT65" i="24" s="1"/>
  <c r="AU63" i="24"/>
  <c r="AIR64" i="24"/>
  <c r="BO64" i="24"/>
  <c r="BL65" i="24"/>
  <c r="AV65" i="24"/>
  <c r="AT70" i="24"/>
  <c r="ANM63" i="24"/>
  <c r="ANN63" i="24" s="1"/>
  <c r="ANR63" i="24" s="1"/>
  <c r="AMT64" i="24"/>
  <c r="Y74" i="24"/>
  <c r="BM63" i="24"/>
  <c r="AIS63" i="24" s="1"/>
  <c r="BH64" i="24"/>
  <c r="AIJ63" i="24"/>
  <c r="AIG63" i="24" s="1"/>
  <c r="AIF67" i="24"/>
  <c r="AIF68" i="24" s="1"/>
  <c r="ANL67" i="24" l="1"/>
  <c r="ANQ67" i="24" s="1"/>
  <c r="AIJ64" i="24"/>
  <c r="AIG64" i="24" s="1"/>
  <c r="BO65" i="24"/>
  <c r="AIR65" i="24"/>
  <c r="BM64" i="24"/>
  <c r="AIS64" i="24" s="1"/>
  <c r="BH65" i="24"/>
  <c r="AIF69" i="24"/>
  <c r="AT71" i="24"/>
  <c r="BJ64" i="24"/>
  <c r="BN64" i="24" s="1"/>
  <c r="AU64" i="24"/>
  <c r="ANM64" i="24"/>
  <c r="ANN64" i="24" s="1"/>
  <c r="BL66" i="24"/>
  <c r="AV66" i="24"/>
  <c r="Y75" i="24"/>
  <c r="ANL68" i="24" l="1"/>
  <c r="ANQ68" i="24" s="1"/>
  <c r="ANR64" i="24"/>
  <c r="BM65" i="24"/>
  <c r="AIS65" i="24" s="1"/>
  <c r="BH66" i="24"/>
  <c r="Y76" i="24"/>
  <c r="Y77" i="24" s="1"/>
  <c r="BJ65" i="24"/>
  <c r="BN65" i="24" s="1"/>
  <c r="AU65" i="24"/>
  <c r="ANM65" i="24"/>
  <c r="ANN65" i="24" s="1"/>
  <c r="ANR65" i="24" s="1"/>
  <c r="AMT66" i="24"/>
  <c r="BL67" i="24"/>
  <c r="AV67" i="24"/>
  <c r="AT72" i="24"/>
  <c r="AIR66" i="24"/>
  <c r="BO66" i="24"/>
  <c r="AIJ65" i="24"/>
  <c r="AIG65" i="24" s="1"/>
  <c r="AIF70" i="24"/>
  <c r="ANL69" i="24" l="1"/>
  <c r="ANQ69" i="24" s="1"/>
  <c r="AIF71" i="24"/>
  <c r="BM66" i="24"/>
  <c r="AIS66" i="24" s="1"/>
  <c r="BH67" i="24"/>
  <c r="BJ66" i="24"/>
  <c r="BN66" i="24" s="1"/>
  <c r="AU66" i="24"/>
  <c r="ANM66" i="24"/>
  <c r="ANN66" i="24" s="1"/>
  <c r="ANR66" i="24" s="1"/>
  <c r="AMT67" i="24"/>
  <c r="AIJ66" i="24"/>
  <c r="AIG66" i="24" s="1"/>
  <c r="AT73" i="24"/>
  <c r="BL68" i="24"/>
  <c r="AV68" i="24"/>
  <c r="Y78" i="24"/>
  <c r="Y79" i="24" s="1"/>
  <c r="BO67" i="24"/>
  <c r="AIR67" i="24"/>
  <c r="ANL70" i="24" l="1"/>
  <c r="ANQ70" i="24" s="1"/>
  <c r="BM67" i="24"/>
  <c r="AIS67" i="24" s="1"/>
  <c r="BH68" i="24"/>
  <c r="AT74" i="24"/>
  <c r="ANM67" i="24"/>
  <c r="ANN67" i="24" s="1"/>
  <c r="ANR67" i="24" s="1"/>
  <c r="Y80" i="24"/>
  <c r="BL69" i="24"/>
  <c r="AV69" i="24"/>
  <c r="AIJ67" i="24"/>
  <c r="AIG67" i="24" s="1"/>
  <c r="AIF72" i="24"/>
  <c r="AIF73" i="24" s="1"/>
  <c r="AIR68" i="24"/>
  <c r="BO68" i="24"/>
  <c r="BJ67" i="24"/>
  <c r="BN67" i="24" s="1"/>
  <c r="AMT69" i="24" s="1"/>
  <c r="AU67" i="24"/>
  <c r="AMT68" i="24"/>
  <c r="ANL71" i="24" l="1"/>
  <c r="ANL72" i="24" s="1"/>
  <c r="BM68" i="24"/>
  <c r="AIS68" i="24" s="1"/>
  <c r="BH69" i="24"/>
  <c r="BO69" i="24"/>
  <c r="AIR69" i="24"/>
  <c r="BJ68" i="24"/>
  <c r="BN68" i="24" s="1"/>
  <c r="AU68" i="24"/>
  <c r="AIF74" i="24"/>
  <c r="AIF75" i="24" s="1"/>
  <c r="AT75" i="24"/>
  <c r="ANM68" i="24"/>
  <c r="ANN68" i="24" s="1"/>
  <c r="BL70" i="24"/>
  <c r="AV70" i="24"/>
  <c r="AIJ68" i="24"/>
  <c r="AIG68" i="24" s="1"/>
  <c r="Y81" i="24"/>
  <c r="ANQ71" i="24" l="1"/>
  <c r="ANR68" i="24"/>
  <c r="BJ69" i="24"/>
  <c r="BN69" i="24" s="1"/>
  <c r="AU69" i="24"/>
  <c r="AT76" i="24"/>
  <c r="ANM69" i="24"/>
  <c r="ANN69" i="24" s="1"/>
  <c r="ANR69" i="24" s="1"/>
  <c r="BM69" i="24"/>
  <c r="AIS69" i="24" s="1"/>
  <c r="BH70" i="24"/>
  <c r="ANQ72" i="24"/>
  <c r="ANL73" i="24"/>
  <c r="BL71" i="24"/>
  <c r="AV71" i="24"/>
  <c r="AMT70" i="24"/>
  <c r="Y82" i="24"/>
  <c r="AIR70" i="24"/>
  <c r="BO70" i="24"/>
  <c r="AIJ69" i="24"/>
  <c r="AIG69" i="24" s="1"/>
  <c r="AIF76" i="24"/>
  <c r="AIF77" i="24" s="1"/>
  <c r="ANQ73" i="24" l="1"/>
  <c r="ANL74" i="24"/>
  <c r="AT77" i="24"/>
  <c r="BJ70" i="24"/>
  <c r="BN70" i="24" s="1"/>
  <c r="AIJ71" i="24" s="1"/>
  <c r="AU70" i="24"/>
  <c r="ANM70" i="24"/>
  <c r="ANN70" i="24" s="1"/>
  <c r="ANR70" i="24" s="1"/>
  <c r="BM70" i="24"/>
  <c r="AIS70" i="24" s="1"/>
  <c r="BH71" i="24"/>
  <c r="AMT71" i="24"/>
  <c r="Y83" i="24"/>
  <c r="Y84" i="24" s="1"/>
  <c r="BL72" i="24"/>
  <c r="AV72" i="24"/>
  <c r="AIJ70" i="24"/>
  <c r="AIG70" i="24" s="1"/>
  <c r="AIF78" i="24"/>
  <c r="AIR71" i="24"/>
  <c r="BO71" i="24"/>
  <c r="AIG71" i="24" l="1"/>
  <c r="BJ71" i="24"/>
  <c r="BN71" i="24" s="1"/>
  <c r="AIJ72" i="24" s="1"/>
  <c r="AU71" i="24"/>
  <c r="ANM71" i="24"/>
  <c r="ANN71" i="24" s="1"/>
  <c r="ANR71" i="24" s="1"/>
  <c r="BM71" i="24"/>
  <c r="AIS71" i="24" s="1"/>
  <c r="BH72" i="24"/>
  <c r="AT78" i="24"/>
  <c r="AMT72" i="24"/>
  <c r="ANQ74" i="24"/>
  <c r="ANL75" i="24"/>
  <c r="BL73" i="24"/>
  <c r="AV73" i="24"/>
  <c r="Y85" i="24"/>
  <c r="AIR72" i="24"/>
  <c r="BO72" i="24"/>
  <c r="AIF79" i="24"/>
  <c r="AIF80" i="24" s="1"/>
  <c r="AIG72" i="24" l="1"/>
  <c r="AMT73" i="24"/>
  <c r="AIF81" i="24"/>
  <c r="AT79" i="24"/>
  <c r="BJ72" i="24"/>
  <c r="BN72" i="24" s="1"/>
  <c r="AU72" i="24"/>
  <c r="ANQ75" i="24"/>
  <c r="ANL76" i="24"/>
  <c r="BL74" i="24"/>
  <c r="AV74" i="24"/>
  <c r="ANM72" i="24"/>
  <c r="ANN72" i="24" s="1"/>
  <c r="AIR73" i="24"/>
  <c r="BO73" i="24"/>
  <c r="BM72" i="24"/>
  <c r="AIS72" i="24" s="1"/>
  <c r="BH73" i="24"/>
  <c r="Y86" i="24"/>
  <c r="Y87" i="24" s="1"/>
  <c r="ANR72" i="24" l="1"/>
  <c r="AT80" i="24"/>
  <c r="ANM73" i="24"/>
  <c r="ANN73" i="24" s="1"/>
  <c r="ANR73" i="24" s="1"/>
  <c r="AMT74" i="24"/>
  <c r="AIJ73" i="24"/>
  <c r="AIG73" i="24" s="1"/>
  <c r="Y88" i="24"/>
  <c r="BL75" i="24"/>
  <c r="AV75" i="24"/>
  <c r="ANQ76" i="24"/>
  <c r="ANL77" i="24"/>
  <c r="AIR74" i="24"/>
  <c r="BO74" i="24"/>
  <c r="BM73" i="24"/>
  <c r="AIS73" i="24" s="1"/>
  <c r="BH74" i="24"/>
  <c r="BJ73" i="24"/>
  <c r="BN73" i="24" s="1"/>
  <c r="AMT75" i="24" s="1"/>
  <c r="AU73" i="24"/>
  <c r="AIF82" i="24"/>
  <c r="AIF83" i="24" s="1"/>
  <c r="BJ74" i="24" l="1"/>
  <c r="BN74" i="24" s="1"/>
  <c r="AMT76" i="24" s="1"/>
  <c r="AU74" i="24"/>
  <c r="AIJ74" i="24"/>
  <c r="AIG74" i="24" s="1"/>
  <c r="BM74" i="24"/>
  <c r="AIS74" i="24" s="1"/>
  <c r="BH75" i="24"/>
  <c r="AT81" i="24"/>
  <c r="ANQ77" i="24"/>
  <c r="ANL78" i="24"/>
  <c r="BL76" i="24"/>
  <c r="AV76" i="24"/>
  <c r="AIR75" i="24"/>
  <c r="BO75" i="24"/>
  <c r="ANM74" i="24"/>
  <c r="ANN74" i="24" s="1"/>
  <c r="ANR74" i="24" s="1"/>
  <c r="AIF84" i="24"/>
  <c r="Y89" i="24"/>
  <c r="Y90" i="24" s="1"/>
  <c r="BL77" i="24" l="1"/>
  <c r="AV77" i="24"/>
  <c r="ANQ78" i="24"/>
  <c r="ANL79" i="24"/>
  <c r="BJ75" i="24"/>
  <c r="BN75" i="24" s="1"/>
  <c r="AU75" i="24"/>
  <c r="ANM75" i="24"/>
  <c r="ANN75" i="24" s="1"/>
  <c r="ANR75" i="24" s="1"/>
  <c r="Y91" i="24"/>
  <c r="AIJ75" i="24"/>
  <c r="AIG75" i="24" s="1"/>
  <c r="AT82" i="24"/>
  <c r="AIF85" i="24"/>
  <c r="AIF86" i="24" s="1"/>
  <c r="BO76" i="24"/>
  <c r="AIR76" i="24"/>
  <c r="BM75" i="24"/>
  <c r="AIS75" i="24" s="1"/>
  <c r="BH76" i="24"/>
  <c r="ANM76" i="24" l="1"/>
  <c r="ANN76" i="24" s="1"/>
  <c r="ANR76" i="24" s="1"/>
  <c r="AMT77" i="24"/>
  <c r="ANQ79" i="24"/>
  <c r="ANL80" i="24"/>
  <c r="BJ76" i="24"/>
  <c r="BN76" i="24" s="1"/>
  <c r="AU76" i="24"/>
  <c r="AIR77" i="24"/>
  <c r="BO77" i="24"/>
  <c r="AIF87" i="24"/>
  <c r="BM76" i="24"/>
  <c r="AIS76" i="24" s="1"/>
  <c r="BH77" i="24"/>
  <c r="BL78" i="24"/>
  <c r="AV78" i="24"/>
  <c r="AT83" i="24"/>
  <c r="AIJ76" i="24"/>
  <c r="AIG76" i="24" s="1"/>
  <c r="Y92" i="24"/>
  <c r="ANM77" i="24" l="1"/>
  <c r="ANN77" i="24" s="1"/>
  <c r="ANR77" i="24" s="1"/>
  <c r="ANQ80" i="24"/>
  <c r="ANL81" i="24"/>
  <c r="BM77" i="24"/>
  <c r="AIS77" i="24" s="1"/>
  <c r="BH78" i="24"/>
  <c r="AT84" i="24"/>
  <c r="AIJ77" i="24"/>
  <c r="AIG77" i="24" s="1"/>
  <c r="BO78" i="24"/>
  <c r="AIR78" i="24"/>
  <c r="AMT78" i="24"/>
  <c r="BL79" i="24"/>
  <c r="AV79" i="24"/>
  <c r="Y93" i="24"/>
  <c r="Y94" i="24" s="1"/>
  <c r="BJ77" i="24"/>
  <c r="BN77" i="24" s="1"/>
  <c r="AU77" i="24"/>
  <c r="AIF88" i="24"/>
  <c r="AIF89" i="24" s="1"/>
  <c r="BM78" i="24" l="1"/>
  <c r="AIS78" i="24" s="1"/>
  <c r="BH79" i="24"/>
  <c r="AIF90" i="24"/>
  <c r="AIF91" i="24" s="1"/>
  <c r="BJ78" i="24"/>
  <c r="BN78" i="24" s="1"/>
  <c r="AMT80" i="24" s="1"/>
  <c r="AU78" i="24"/>
  <c r="ANM78" i="24"/>
  <c r="ANN78" i="24" s="1"/>
  <c r="ANR78" i="24" s="1"/>
  <c r="AMT79" i="24"/>
  <c r="BO79" i="24"/>
  <c r="AIR79" i="24"/>
  <c r="AT85" i="24"/>
  <c r="Y95" i="24"/>
  <c r="ANQ81" i="24"/>
  <c r="ANL82" i="24"/>
  <c r="BL80" i="24"/>
  <c r="AV80" i="24"/>
  <c r="AIJ78" i="24"/>
  <c r="AIG78" i="24" s="1"/>
  <c r="AIJ79" i="24" l="1"/>
  <c r="AIG79" i="24" s="1"/>
  <c r="BJ79" i="24"/>
  <c r="BN79" i="24" s="1"/>
  <c r="AMT81" i="24" s="1"/>
  <c r="AU79" i="24"/>
  <c r="BL81" i="24"/>
  <c r="AV81" i="24"/>
  <c r="ANM79" i="24"/>
  <c r="ANN79" i="24" s="1"/>
  <c r="AIR80" i="24"/>
  <c r="BO80" i="24"/>
  <c r="AIF92" i="24"/>
  <c r="ANQ82" i="24"/>
  <c r="ANL83" i="24"/>
  <c r="BM79" i="24"/>
  <c r="AIS79" i="24" s="1"/>
  <c r="BH80" i="24"/>
  <c r="AT86" i="24"/>
  <c r="Y96" i="24"/>
  <c r="ANR79" i="24" l="1"/>
  <c r="ANQ83" i="24"/>
  <c r="ANL84" i="24"/>
  <c r="BL82" i="24"/>
  <c r="AV82" i="24"/>
  <c r="AT87" i="24"/>
  <c r="BO81" i="24"/>
  <c r="AIR81" i="24"/>
  <c r="Y97" i="24"/>
  <c r="BJ80" i="24"/>
  <c r="BN80" i="24" s="1"/>
  <c r="AMT82" i="24" s="1"/>
  <c r="AU80" i="24"/>
  <c r="ANM80" i="24"/>
  <c r="ANN80" i="24" s="1"/>
  <c r="ANR80" i="24" s="1"/>
  <c r="BM80" i="24"/>
  <c r="AIS80" i="24" s="1"/>
  <c r="BH81" i="24"/>
  <c r="AIF93" i="24"/>
  <c r="AIJ80" i="24"/>
  <c r="AIG80" i="24" s="1"/>
  <c r="AIR82" i="24" l="1"/>
  <c r="BO82" i="24"/>
  <c r="ANQ84" i="24"/>
  <c r="ANL85" i="24"/>
  <c r="BJ81" i="24"/>
  <c r="BN81" i="24" s="1"/>
  <c r="AU81" i="24"/>
  <c r="AIF94" i="24"/>
  <c r="AIF95" i="24" s="1"/>
  <c r="ANM81" i="24"/>
  <c r="ANN81" i="24" s="1"/>
  <c r="ANR81" i="24" s="1"/>
  <c r="BL83" i="24"/>
  <c r="AV83" i="24"/>
  <c r="BM81" i="24"/>
  <c r="AIS81" i="24" s="1"/>
  <c r="BH82" i="24"/>
  <c r="Y98" i="24"/>
  <c r="Y99" i="24" s="1"/>
  <c r="AIJ81" i="24"/>
  <c r="AIG81" i="24" s="1"/>
  <c r="AT88" i="24"/>
  <c r="AIF96" i="24" l="1"/>
  <c r="AIF97" i="24" s="1"/>
  <c r="BJ82" i="24"/>
  <c r="BN82" i="24" s="1"/>
  <c r="AMT84" i="24" s="1"/>
  <c r="AU82" i="24"/>
  <c r="ANM82" i="24"/>
  <c r="ANN82" i="24" s="1"/>
  <c r="ANR82" i="24" s="1"/>
  <c r="BO83" i="24"/>
  <c r="AIR83" i="24"/>
  <c r="Y100" i="24"/>
  <c r="AIJ82" i="24"/>
  <c r="AIG82" i="24" s="1"/>
  <c r="ANQ85" i="24"/>
  <c r="ANL86" i="24"/>
  <c r="AT89" i="24"/>
  <c r="BL84" i="24"/>
  <c r="AV84" i="24"/>
  <c r="AMT83" i="24"/>
  <c r="BM82" i="24"/>
  <c r="AIS82" i="24" s="1"/>
  <c r="BH83" i="24"/>
  <c r="AT90" i="24" l="1"/>
  <c r="BO84" i="24"/>
  <c r="AIR84" i="24"/>
  <c r="ANQ86" i="24"/>
  <c r="ANL87" i="24"/>
  <c r="AIJ83" i="24"/>
  <c r="AIG83" i="24" s="1"/>
  <c r="BM83" i="24"/>
  <c r="AIS83" i="24" s="1"/>
  <c r="BH84" i="24"/>
  <c r="BJ83" i="24"/>
  <c r="BN83" i="24" s="1"/>
  <c r="AIJ84" i="24" s="1"/>
  <c r="AU83" i="24"/>
  <c r="ANM83" i="24"/>
  <c r="ANN83" i="24" s="1"/>
  <c r="ANR83" i="24" s="1"/>
  <c r="AIF98" i="24"/>
  <c r="AIF99" i="24" s="1"/>
  <c r="BL85" i="24"/>
  <c r="AV85" i="24"/>
  <c r="Y101" i="24"/>
  <c r="Y102" i="24" s="1"/>
  <c r="AIG84" i="24" l="1"/>
  <c r="ANQ87" i="24"/>
  <c r="ANL88" i="24"/>
  <c r="BO85" i="24"/>
  <c r="AIR85" i="24"/>
  <c r="BJ84" i="24"/>
  <c r="BN84" i="24" s="1"/>
  <c r="AU84" i="24"/>
  <c r="BM84" i="24"/>
  <c r="AIS84" i="24" s="1"/>
  <c r="BH85" i="24"/>
  <c r="AMT85" i="24"/>
  <c r="AT91" i="24"/>
  <c r="Y103" i="24"/>
  <c r="BL86" i="24"/>
  <c r="AV86" i="24"/>
  <c r="ANM84" i="24"/>
  <c r="ANN84" i="24" s="1"/>
  <c r="ANR84" i="24" s="1"/>
  <c r="AIF100" i="24"/>
  <c r="BO86" i="24" l="1"/>
  <c r="AIR86" i="24"/>
  <c r="BJ85" i="24"/>
  <c r="BN85" i="24" s="1"/>
  <c r="AMT87" i="24" s="1"/>
  <c r="AU85" i="24"/>
  <c r="ANM85" i="24"/>
  <c r="ANN85" i="24" s="1"/>
  <c r="ANR85" i="24" s="1"/>
  <c r="AMT86" i="24"/>
  <c r="AT92" i="24"/>
  <c r="AIF101" i="24"/>
  <c r="AIJ85" i="24"/>
  <c r="AIG85" i="24" s="1"/>
  <c r="BM85" i="24"/>
  <c r="AIS85" i="24" s="1"/>
  <c r="BH86" i="24"/>
  <c r="ANQ88" i="24"/>
  <c r="ANL89" i="24"/>
  <c r="BL87" i="24"/>
  <c r="AV87" i="24"/>
  <c r="Y104" i="24"/>
  <c r="BM86" i="24" l="1"/>
  <c r="AIS86" i="24" s="1"/>
  <c r="BH87" i="24"/>
  <c r="AIJ86" i="24"/>
  <c r="AIG86" i="24" s="1"/>
  <c r="AT93" i="24"/>
  <c r="BL88" i="24"/>
  <c r="AV88" i="24"/>
  <c r="ANQ89" i="24"/>
  <c r="ANL90" i="24"/>
  <c r="Y105" i="24"/>
  <c r="BO87" i="24"/>
  <c r="AIR87" i="24"/>
  <c r="AIF102" i="24"/>
  <c r="AIF103" i="24" s="1"/>
  <c r="BJ86" i="24"/>
  <c r="BN86" i="24" s="1"/>
  <c r="AIJ87" i="24" s="1"/>
  <c r="AU86" i="24"/>
  <c r="ANM86" i="24"/>
  <c r="ANN86" i="24" s="1"/>
  <c r="ANR86" i="24" s="1"/>
  <c r="AIG87" i="24" l="1"/>
  <c r="AMT88" i="24"/>
  <c r="BJ87" i="24"/>
  <c r="BN87" i="24" s="1"/>
  <c r="AU87" i="24"/>
  <c r="BL89" i="24"/>
  <c r="AV89" i="24"/>
  <c r="ANQ90" i="24"/>
  <c r="ANL91" i="24"/>
  <c r="Y106" i="24"/>
  <c r="BM87" i="24"/>
  <c r="AIS87" i="24" s="1"/>
  <c r="BH88" i="24"/>
  <c r="AIR88" i="24"/>
  <c r="BO88" i="24"/>
  <c r="ANM87" i="24"/>
  <c r="ANN87" i="24" s="1"/>
  <c r="ANR87" i="24" s="1"/>
  <c r="AIF104" i="24"/>
  <c r="AT94" i="24"/>
  <c r="BL90" i="24" l="1"/>
  <c r="AV90" i="24"/>
  <c r="AIR89" i="24"/>
  <c r="BO89" i="24"/>
  <c r="BJ88" i="24"/>
  <c r="BN88" i="24" s="1"/>
  <c r="AIJ89" i="24" s="1"/>
  <c r="AU88" i="24"/>
  <c r="ANM88" i="24"/>
  <c r="ANN88" i="24" s="1"/>
  <c r="ANR88" i="24" s="1"/>
  <c r="AT95" i="24"/>
  <c r="AIJ88" i="24"/>
  <c r="AIG88" i="24" s="1"/>
  <c r="AMT89" i="24"/>
  <c r="Y107" i="24"/>
  <c r="Y108" i="24" s="1"/>
  <c r="BM88" i="24"/>
  <c r="AIS88" i="24" s="1"/>
  <c r="BH89" i="24"/>
  <c r="ANQ91" i="24"/>
  <c r="ANL92" i="24"/>
  <c r="AIF105" i="24"/>
  <c r="AIG89" i="24" l="1"/>
  <c r="ANQ92" i="24"/>
  <c r="ANL93" i="24"/>
  <c r="AIF106" i="24"/>
  <c r="ANM89" i="24"/>
  <c r="ANN89" i="24" s="1"/>
  <c r="ANR89" i="24" s="1"/>
  <c r="BJ89" i="24"/>
  <c r="BN89" i="24" s="1"/>
  <c r="AIJ90" i="24" s="1"/>
  <c r="AU89" i="24"/>
  <c r="AT96" i="24"/>
  <c r="BM89" i="24"/>
  <c r="AIS89" i="24" s="1"/>
  <c r="BH90" i="24"/>
  <c r="AMT90" i="24"/>
  <c r="BL91" i="24"/>
  <c r="AV91" i="24"/>
  <c r="Y109" i="24"/>
  <c r="BO90" i="24"/>
  <c r="AIR90" i="24"/>
  <c r="AIG90" i="24" l="1"/>
  <c r="AMT91" i="24"/>
  <c r="AT97" i="24"/>
  <c r="ANQ93" i="24"/>
  <c r="ANL94" i="24"/>
  <c r="BM90" i="24"/>
  <c r="AIS90" i="24" s="1"/>
  <c r="BH91" i="24"/>
  <c r="BL92" i="24"/>
  <c r="AV92" i="24"/>
  <c r="BJ90" i="24"/>
  <c r="BN90" i="24" s="1"/>
  <c r="AU90" i="24"/>
  <c r="BO91" i="24"/>
  <c r="AIR91" i="24"/>
  <c r="ANM90" i="24"/>
  <c r="ANN90" i="24" s="1"/>
  <c r="ANR90" i="24" s="1"/>
  <c r="AIF107" i="24"/>
  <c r="BJ91" i="24" l="1"/>
  <c r="BN91" i="24" s="1"/>
  <c r="AIJ92" i="24" s="1"/>
  <c r="AU91" i="24"/>
  <c r="BM91" i="24"/>
  <c r="AIS91" i="24" s="1"/>
  <c r="BH92" i="24"/>
  <c r="ANM91" i="24"/>
  <c r="ANN91" i="24" s="1"/>
  <c r="ANR91" i="24" s="1"/>
  <c r="AMT92" i="24"/>
  <c r="BL93" i="24"/>
  <c r="AV93" i="24"/>
  <c r="ANQ94" i="24"/>
  <c r="ANL95" i="24"/>
  <c r="BO92" i="24"/>
  <c r="AIR92" i="24"/>
  <c r="AIF108" i="24"/>
  <c r="AIF109" i="24" s="1"/>
  <c r="AT98" i="24"/>
  <c r="AIJ91" i="24"/>
  <c r="AIG91" i="24" s="1"/>
  <c r="AMT93" i="24" l="1"/>
  <c r="AIG92" i="24"/>
  <c r="ANQ95" i="24"/>
  <c r="ANL96" i="24"/>
  <c r="BM92" i="24"/>
  <c r="AIS92" i="24" s="1"/>
  <c r="BH93" i="24"/>
  <c r="AT99" i="24"/>
  <c r="AIR93" i="24"/>
  <c r="BO93" i="24"/>
  <c r="BJ92" i="24"/>
  <c r="BN92" i="24" s="1"/>
  <c r="AIJ93" i="24" s="1"/>
  <c r="AU92" i="24"/>
  <c r="BL94" i="24"/>
  <c r="AV94" i="24"/>
  <c r="ANM92" i="24"/>
  <c r="ANN92" i="24" s="1"/>
  <c r="AIG93" i="24" l="1"/>
  <c r="ANR92" i="24"/>
  <c r="AT100" i="24"/>
  <c r="BM93" i="24"/>
  <c r="AIS93" i="24" s="1"/>
  <c r="BH94" i="24"/>
  <c r="AIR94" i="24"/>
  <c r="BO94" i="24"/>
  <c r="BJ93" i="24"/>
  <c r="BN93" i="24" s="1"/>
  <c r="AIJ94" i="24" s="1"/>
  <c r="AU93" i="24"/>
  <c r="BL95" i="24"/>
  <c r="AV95" i="24"/>
  <c r="ANM93" i="24"/>
  <c r="ANN93" i="24" s="1"/>
  <c r="ANR93" i="24" s="1"/>
  <c r="AMT94" i="24"/>
  <c r="ANQ96" i="24"/>
  <c r="ANL97" i="24"/>
  <c r="AIG94" i="24" l="1"/>
  <c r="BL96" i="24"/>
  <c r="AV96" i="24"/>
  <c r="BM94" i="24"/>
  <c r="AIS94" i="24" s="1"/>
  <c r="BH95" i="24"/>
  <c r="ANQ97" i="24"/>
  <c r="ANL98" i="24"/>
  <c r="BJ94" i="24"/>
  <c r="BN94" i="24" s="1"/>
  <c r="AIJ95" i="24" s="1"/>
  <c r="AU94" i="24"/>
  <c r="ANM94" i="24"/>
  <c r="ANN94" i="24" s="1"/>
  <c r="ANR94" i="24" s="1"/>
  <c r="AMT95" i="24"/>
  <c r="BO95" i="24"/>
  <c r="AIR95" i="24"/>
  <c r="AT101" i="24"/>
  <c r="AIG95" i="24" l="1"/>
  <c r="BM95" i="24"/>
  <c r="AIS95" i="24" s="1"/>
  <c r="BH96" i="24"/>
  <c r="BL97" i="24"/>
  <c r="AV97" i="24"/>
  <c r="AT102" i="24"/>
  <c r="BJ95" i="24"/>
  <c r="BN95" i="24" s="1"/>
  <c r="AIJ96" i="24" s="1"/>
  <c r="AU95" i="24"/>
  <c r="AIR96" i="24"/>
  <c r="BO96" i="24"/>
  <c r="ANQ98" i="24"/>
  <c r="ANL99" i="24"/>
  <c r="ANM95" i="24"/>
  <c r="ANN95" i="24" s="1"/>
  <c r="ANR95" i="24" s="1"/>
  <c r="AMT96" i="24"/>
  <c r="AIG96" i="24" l="1"/>
  <c r="AT103" i="24"/>
  <c r="ANQ99" i="24"/>
  <c r="ANL100" i="24"/>
  <c r="BL98" i="24"/>
  <c r="AV98" i="24"/>
  <c r="BO97" i="24"/>
  <c r="AIR97" i="24"/>
  <c r="BM96" i="24"/>
  <c r="AIS96" i="24" s="1"/>
  <c r="BH97" i="24"/>
  <c r="BJ96" i="24"/>
  <c r="BN96" i="24" s="1"/>
  <c r="AIJ97" i="24" s="1"/>
  <c r="AU96" i="24"/>
  <c r="ANM96" i="24"/>
  <c r="ANN96" i="24" s="1"/>
  <c r="ANR96" i="24" s="1"/>
  <c r="AMT97" i="24"/>
  <c r="AIG97" i="24" l="1"/>
  <c r="BJ97" i="24"/>
  <c r="BN97" i="24" s="1"/>
  <c r="AIJ98" i="24" s="1"/>
  <c r="AU97" i="24"/>
  <c r="BL99" i="24"/>
  <c r="AV99" i="24"/>
  <c r="ANM97" i="24"/>
  <c r="ANN97" i="24" s="1"/>
  <c r="ANR97" i="24" s="1"/>
  <c r="AMT98" i="24"/>
  <c r="ANQ100" i="24"/>
  <c r="ANL101" i="24"/>
  <c r="AT104" i="24"/>
  <c r="AIR98" i="24"/>
  <c r="BO98" i="24"/>
  <c r="BM97" i="24"/>
  <c r="AIS97" i="24" s="1"/>
  <c r="BH98" i="24"/>
  <c r="AIG98" i="24" l="1"/>
  <c r="AMT99" i="24"/>
  <c r="AT105" i="24"/>
  <c r="BL100" i="24"/>
  <c r="AV100" i="24"/>
  <c r="AIR99" i="24"/>
  <c r="BO99" i="24"/>
  <c r="ANQ101" i="24"/>
  <c r="ANL102" i="24"/>
  <c r="BJ98" i="24"/>
  <c r="BN98" i="24" s="1"/>
  <c r="AU98" i="24"/>
  <c r="BM98" i="24"/>
  <c r="AIS98" i="24" s="1"/>
  <c r="BH99" i="24"/>
  <c r="ANM98" i="24"/>
  <c r="ANN98" i="24" s="1"/>
  <c r="ANR98" i="24" l="1"/>
  <c r="BO100" i="24"/>
  <c r="AIR100" i="24"/>
  <c r="AT106" i="24"/>
  <c r="ANM99" i="24"/>
  <c r="ANN99" i="24" s="1"/>
  <c r="ANR99" i="24" s="1"/>
  <c r="AMT100" i="24"/>
  <c r="BM99" i="24"/>
  <c r="AIS99" i="24" s="1"/>
  <c r="BH100" i="24"/>
  <c r="BL101" i="24"/>
  <c r="AV101" i="24"/>
  <c r="BJ99" i="24"/>
  <c r="BN99" i="24" s="1"/>
  <c r="AU99" i="24"/>
  <c r="ANQ102" i="24"/>
  <c r="ANL103" i="24"/>
  <c r="AIJ99" i="24"/>
  <c r="AIG99" i="24" s="1"/>
  <c r="ANM100" i="24" l="1"/>
  <c r="ANN100" i="24" s="1"/>
  <c r="ANR100" i="24" s="1"/>
  <c r="BL102" i="24"/>
  <c r="AV102" i="24"/>
  <c r="BM100" i="24"/>
  <c r="AIS100" i="24" s="1"/>
  <c r="BH101" i="24"/>
  <c r="AT107" i="24"/>
  <c r="ANQ103" i="24"/>
  <c r="ANL104" i="24"/>
  <c r="AMT101" i="24"/>
  <c r="BO101" i="24"/>
  <c r="AIR101" i="24"/>
  <c r="BJ100" i="24"/>
  <c r="BN100" i="24" s="1"/>
  <c r="AMT102" i="24" s="1"/>
  <c r="AU100" i="24"/>
  <c r="AIJ100" i="24"/>
  <c r="AIG100" i="24" s="1"/>
  <c r="BL103" i="24" l="1"/>
  <c r="AV103" i="24"/>
  <c r="ANQ104" i="24"/>
  <c r="ANL105" i="24"/>
  <c r="BJ101" i="24"/>
  <c r="BN101" i="24" s="1"/>
  <c r="AU101" i="24"/>
  <c r="AT108" i="24"/>
  <c r="ANM101" i="24"/>
  <c r="ANN101" i="24" s="1"/>
  <c r="AIR102" i="24"/>
  <c r="BO102" i="24"/>
  <c r="BM101" i="24"/>
  <c r="AIS101" i="24" s="1"/>
  <c r="BH102" i="24"/>
  <c r="AIJ101" i="24"/>
  <c r="AIG101" i="24" s="1"/>
  <c r="ANR101" i="24" l="1"/>
  <c r="AMT103" i="24"/>
  <c r="AIJ102" i="24"/>
  <c r="AIG102" i="24" s="1"/>
  <c r="BM102" i="24"/>
  <c r="AIS102" i="24" s="1"/>
  <c r="BH103" i="24"/>
  <c r="BL104" i="24"/>
  <c r="AV104" i="24"/>
  <c r="BJ102" i="24"/>
  <c r="BN102" i="24" s="1"/>
  <c r="AU102" i="24"/>
  <c r="BO103" i="24"/>
  <c r="AIR103" i="24"/>
  <c r="ANM102" i="24"/>
  <c r="ANN102" i="24" s="1"/>
  <c r="ANR102" i="24" s="1"/>
  <c r="ANQ105" i="24"/>
  <c r="ANL106" i="24"/>
  <c r="AT109" i="24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BM103" i="24" l="1"/>
  <c r="AIS103" i="24" s="1"/>
  <c r="BH104" i="24"/>
  <c r="BO104" i="24"/>
  <c r="AIR104" i="24"/>
  <c r="BJ103" i="24"/>
  <c r="BN103" i="24" s="1"/>
  <c r="AU103" i="24"/>
  <c r="ANM103" i="24"/>
  <c r="ANN103" i="24" s="1"/>
  <c r="ANR103" i="24" s="1"/>
  <c r="AMT104" i="24"/>
  <c r="ANQ106" i="24"/>
  <c r="ANL107" i="24"/>
  <c r="BL105" i="24"/>
  <c r="AV105" i="24"/>
  <c r="AIJ103" i="24"/>
  <c r="AIG103" i="24" s="1"/>
  <c r="BJ104" i="24" l="1"/>
  <c r="BN104" i="24" s="1"/>
  <c r="AU104" i="24"/>
  <c r="AIR105" i="24"/>
  <c r="BO105" i="24"/>
  <c r="ANQ107" i="24"/>
  <c r="ANL108" i="24"/>
  <c r="ANM104" i="24"/>
  <c r="ANN104" i="24" s="1"/>
  <c r="ANR104" i="24" s="1"/>
  <c r="BM104" i="24"/>
  <c r="AIS104" i="24" s="1"/>
  <c r="BH105" i="24"/>
  <c r="AIJ104" i="24"/>
  <c r="AIG104" i="24" s="1"/>
  <c r="BL106" i="24"/>
  <c r="AV106" i="24"/>
  <c r="AMT105" i="24"/>
  <c r="AU105" i="24" l="1"/>
  <c r="BJ105" i="24"/>
  <c r="BN105" i="24" s="1"/>
  <c r="AIJ106" i="24" s="1"/>
  <c r="ANQ108" i="24"/>
  <c r="ANL109" i="24"/>
  <c r="ANQ109" i="24" s="1"/>
  <c r="ANM105" i="24"/>
  <c r="ANN105" i="24" s="1"/>
  <c r="ANR105" i="24" s="1"/>
  <c r="BO106" i="24"/>
  <c r="AIR106" i="24"/>
  <c r="BM105" i="24"/>
  <c r="AIS105" i="24" s="1"/>
  <c r="BH106" i="24"/>
  <c r="AIJ105" i="24"/>
  <c r="AIG105" i="24" s="1"/>
  <c r="BL107" i="24"/>
  <c r="AV107" i="24"/>
  <c r="AMT106" i="24"/>
  <c r="AIR107" i="24" l="1"/>
  <c r="BO107" i="24"/>
  <c r="BM106" i="24"/>
  <c r="AIS106" i="24" s="1"/>
  <c r="BH107" i="24"/>
  <c r="BJ106" i="24"/>
  <c r="BN106" i="24" s="1"/>
  <c r="AU106" i="24"/>
  <c r="AIG106" i="24"/>
  <c r="ANM106" i="24"/>
  <c r="ANN106" i="24" s="1"/>
  <c r="ANR106" i="24" s="1"/>
  <c r="BL108" i="24"/>
  <c r="AV108" i="24"/>
  <c r="AMT107" i="24"/>
  <c r="AV109" i="24" l="1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BL109" i="24"/>
  <c r="BM107" i="24"/>
  <c r="AIS107" i="24" s="1"/>
  <c r="BH108" i="24"/>
  <c r="BO108" i="24"/>
  <c r="AIR108" i="24"/>
  <c r="AU107" i="24"/>
  <c r="BJ107" i="24"/>
  <c r="BN107" i="24" s="1"/>
  <c r="ANM107" i="24"/>
  <c r="ANN107" i="24" s="1"/>
  <c r="ANR107" i="24" s="1"/>
  <c r="AMT108" i="24"/>
  <c r="AIJ107" i="24"/>
  <c r="AIG107" i="24" s="1"/>
  <c r="AIR109" i="24" l="1"/>
  <c r="BO109" i="24"/>
  <c r="ANM108" i="24"/>
  <c r="ANN108" i="24" s="1"/>
  <c r="ANR108" i="24" s="1"/>
  <c r="BJ108" i="24"/>
  <c r="BN108" i="24" s="1"/>
  <c r="ANM109" i="24" s="1"/>
  <c r="AU108" i="24"/>
  <c r="BM108" i="24"/>
  <c r="AIS108" i="24" s="1"/>
  <c r="BH109" i="24"/>
  <c r="AIJ108" i="24"/>
  <c r="AIG108" i="24" s="1"/>
  <c r="AMT109" i="24"/>
  <c r="ANN109" i="24" l="1"/>
  <c r="ANR109" i="24" s="1"/>
  <c r="AU109" i="24"/>
  <c r="AU110" i="24" s="1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BJ109" i="24"/>
  <c r="BN109" i="24" s="1"/>
  <c r="AIJ109" i="24"/>
  <c r="AIG109" i="24" s="1"/>
  <c r="BM109" i="24"/>
  <c r="AIS109" i="2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<sst xmlns="http://schemas.openxmlformats.org/spreadsheetml/2006/main" count="6358" uniqueCount="2061">
  <si>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</si>
  <si>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</si>
  <si>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</si>
  <si>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</si>
  <si>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</si>
  <si>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</si>
  <si>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</si>
  <si>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</si>
  <si>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</si>
  <si>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</si>
  <si>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</si>
  <si>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</si>
  <si>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</si>
  <si>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</si>
  <si>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</si>
  <si>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</si>
  <si>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</si>
  <si>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</si>
  <si>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</si>
  <si>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</si>
  <si>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</si>
  <si>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</si>
  <si>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</si>
  <si>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</si>
  <si>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</si>
  <si>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</si>
  <si>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</si>
  <si>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</si>
  <si>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</si>
  <si>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</si>
  <si>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</si>
  <si>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</si>
  <si>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</si>
  <si>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</si>
  <si>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</si>
  <si>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</si>
  <si>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</si>
  <si>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</si>
  <si>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</si>
  <si>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</si>
  <si>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</si>
  <si>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</si>
  <si>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</si>
  <si>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</si>
  <si>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</si>
  <si>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</si>
  <si>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</si>
  <si>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</si>
  <si>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</si>
  <si>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</si>
  <si>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</si>
  <si>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</si>
  <si>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</si>
  <si>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</si>
  <si>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</si>
  <si>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</si>
  <si>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</si>
  <si>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</si>
  <si>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</si>
  <si>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</si>
  <si>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</si>
  <si>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</si>
  <si>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</si>
  <si>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</si>
  <si>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</si>
  <si>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</si>
  <si>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</si>
  <si>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</si>
  <si>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</si>
  <si>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</si>
  <si>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</si>
  <si>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</si>
  <si>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</si>
  <si>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</si>
  <si>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</si>
  <si>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</si>
  <si>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</si>
  <si>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</si>
  <si>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</si>
  <si>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</si>
  <si>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</si>
  <si>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</si>
  <si>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</si>
  <si>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</si>
  <si>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</si>
  <si>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</si>
  <si>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</si>
  <si>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</si>
  <si>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</si>
  <si>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</si>
  <si>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</si>
  <si>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</si>
  <si>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</si>
  <si>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</si>
  <si>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</si>
  <si>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</si>
  <si>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</si>
  <si>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</si>
  <si>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</si>
  <si>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</si>
  <si>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</si>
  <si>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</si>
  <si>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</si>
  <si>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</si>
  <si>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</si>
  <si>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</si>
  <si>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</si>
  <si>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</si>
  <si>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</si>
  <si>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</si>
  <si>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</si>
  <si>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</si>
  <si>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</si>
  <si>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</si>
  <si>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</si>
  <si>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</si>
  <si>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</si>
  <si>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</si>
  <si>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</si>
  <si>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</si>
  <si>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</si>
  <si>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</si>
  <si>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</si>
  <si>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</si>
  <si>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</si>
  <si>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</si>
  <si>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</si>
  <si>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</si>
  <si>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</si>
  <si>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</si>
  <si>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</si>
  <si>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</si>
  <si>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</si>
  <si>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</si>
  <si>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</si>
  <si>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</si>
  <si>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</si>
  <si>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</si>
  <si>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</si>
  <si>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</si>
  <si>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</si>
  <si>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</si>
  <si>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</si>
  <si>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</si>
  <si>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</si>
  <si>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</si>
  <si>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</si>
  <si>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</si>
  <si>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</si>
  <si>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</si>
  <si>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</si>
  <si>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</si>
  <si>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</si>
  <si>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</si>
  <si>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</si>
  <si>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</si>
  <si>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</si>
  <si>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</si>
  <si>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</si>
  <si>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</si>
  <si>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</si>
  <si>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</si>
  <si>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</si>
  <si>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</si>
  <si>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</si>
  <si>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</si>
  <si>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</si>
  <si>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</si>
  <si>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</si>
  <si>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</si>
  <si>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</si>
  <si>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</si>
  <si>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</si>
  <si>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</si>
  <si>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</si>
  <si>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</si>
  <si>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</si>
  <si>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</si>
  <si>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</si>
  <si>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</si>
  <si>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</si>
  <si>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</si>
  <si>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</si>
  <si>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</si>
  <si>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</si>
  <si>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</si>
  <si>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</si>
  <si>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</si>
  <si>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</si>
  <si>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</si>
  <si>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</si>
  <si>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</si>
  <si>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</si>
  <si>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</si>
  <si>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</si>
  <si>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</si>
  <si>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</si>
  <si>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</si>
  <si>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</si>
  <si>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</si>
  <si>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</si>
  <si>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</si>
  <si>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</si>
  <si>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</si>
  <si>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</si>
  <si>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</si>
  <si>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</si>
  <si>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</si>
  <si>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</si>
  <si>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</si>
  <si>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</si>
  <si>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</si>
  <si>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</si>
  <si>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</si>
  <si>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</si>
  <si>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</si>
  <si>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</si>
  <si>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</si>
  <si>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</si>
  <si>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</si>
  <si>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</si>
  <si>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</si>
  <si>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</si>
  <si>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</si>
  <si>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</si>
  <si>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</si>
  <si>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</si>
  <si>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</si>
  <si>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</si>
  <si>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</si>
  <si>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</si>
  <si>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</si>
  <si>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</si>
  <si>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</si>
  <si>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</si>
  <si>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</si>
  <si>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</si>
  <si>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</si>
  <si>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</si>
  <si>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</si>
  <si>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</si>
  <si>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</si>
  <si>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</si>
  <si>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</si>
  <si>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</si>
  <si>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</si>
  <si>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</si>
  <si>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</si>
  <si>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</si>
  <si>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</si>
  <si>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</si>
  <si>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</si>
  <si>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</si>
  <si>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</si>
  <si>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</si>
  <si>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</si>
  <si>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</si>
  <si>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</si>
  <si>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</si>
  <si>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</si>
  <si>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</si>
  <si>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</si>
  <si>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</si>
  <si>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</si>
  <si>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</si>
  <si>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</si>
  <si>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</si>
  <si>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</si>
  <si>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</si>
  <si>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</si>
  <si>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</si>
  <si>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</si>
  <si>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</si>
  <si>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</si>
  <si>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</si>
  <si>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</si>
  <si>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</si>
  <si>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</si>
  <si>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</si>
  <si>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</si>
  <si>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</si>
  <si>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</si>
  <si>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</si>
  <si>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</si>
  <si>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</si>
  <si>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</si>
  <si>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</si>
  <si>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</si>
  <si>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</si>
  <si>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</si>
  <si>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</si>
  <si>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</si>
  <si>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</si>
  <si>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</si>
  <si>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</si>
  <si>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</si>
  <si>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</si>
  <si>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</si>
  <si>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</si>
  <si>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</si>
  <si>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</si>
  <si>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</si>
  <si>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</si>
  <si>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</si>
  <si>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</si>
  <si>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</si>
  <si>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</si>
  <si>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</si>
  <si>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</si>
  <si>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</si>
  <si>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</si>
  <si>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</si>
  <si>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</si>
  <si>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</si>
  <si>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</si>
  <si>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</si>
  <si>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</si>
  <si>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H1</t>
  </si>
  <si>
    <t>F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</si>
  <si>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</si>
  <si>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</si>
  <si>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</si>
  <si>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</si>
  <si>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</si>
  <si>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</si>
  <si>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</si>
  <si>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</si>
  <si>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</si>
  <si>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</si>
  <si>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</si>
  <si>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XF2</t>
  </si>
  <si>
    <t>XB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</si>
  <si>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</si>
  <si>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</si>
  <si>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</si>
  <si>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</si>
  <si>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</si>
  <si>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</si>
  <si>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</si>
  <si>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</si>
  <si>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</si>
  <si>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</si>
  <si>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</si>
  <si>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</si>
  <si>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</si>
  <si>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</si>
  <si>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</si>
  <si>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</si>
  <si>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</si>
  <si>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</si>
  <si>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</si>
  <si>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</si>
  <si>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</si>
  <si>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</si>
  <si>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</si>
  <si>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</si>
  <si>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</si>
  <si>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</si>
  <si>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</si>
  <si>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</si>
  <si>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</si>
  <si>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</si>
  <si>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</si>
  <si>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</si>
  <si>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</si>
  <si>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</si>
  <si>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</si>
  <si>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</si>
  <si>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</si>
  <si>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</si>
  <si>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</si>
  <si>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</si>
  <si>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</si>
  <si>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</si>
  <si>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</si>
  <si>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</si>
  <si>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</si>
  <si>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</si>
  <si>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</si>
  <si>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</si>
  <si>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</si>
  <si>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</si>
  <si>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</si>
  <si>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</si>
  <si>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</si>
  <si>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</si>
  <si>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</si>
  <si>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</si>
  <si>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</si>
  <si>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</si>
  <si>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</si>
  <si>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</si>
  <si>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</si>
  <si>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</si>
  <si>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</si>
  <si>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</si>
  <si>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</si>
  <si>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</si>
  <si>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</si>
  <si>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</si>
  <si>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</si>
  <si>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</si>
  <si>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</si>
  <si>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</si>
  <si>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</si>
  <si>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</si>
  <si>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</si>
  <si>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</si>
  <si>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</si>
  <si>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</si>
  <si>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</si>
  <si>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</si>
  <si>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</si>
  <si>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</si>
  <si>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</si>
  <si>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</si>
  <si>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</si>
  <si>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</si>
  <si>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</si>
  <si>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</si>
  <si>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</si>
  <si>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</si>
  <si>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</si>
  <si>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</si>
  <si>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</si>
  <si>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</si>
  <si>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</si>
  <si>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</si>
  <si>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</si>
  <si>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</si>
  <si>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</si>
  <si>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</si>
  <si>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</si>
  <si>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</si>
  <si>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</si>
  <si>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</si>
  <si>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</si>
  <si>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</si>
  <si>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</si>
  <si>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</si>
  <si>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</si>
  <si>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</si>
  <si>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</si>
  <si>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</si>
  <si>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</si>
  <si>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</si>
  <si>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</si>
  <si>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</si>
  <si>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</si>
  <si>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</si>
  <si>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</si>
  <si>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</si>
  <si>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</si>
  <si>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</si>
  <si>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</si>
  <si>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</si>
  <si>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</si>
  <si>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</si>
  <si>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</si>
  <si>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</si>
  <si>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</si>
  <si>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</si>
  <si>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</si>
  <si>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</si>
  <si>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</si>
  <si>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</si>
  <si>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</si>
  <si>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</si>
  <si>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</si>
  <si>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</si>
  <si>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</si>
  <si>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</si>
  <si>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</si>
  <si>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</si>
  <si>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</si>
  <si>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</si>
  <si>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</si>
  <si>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</si>
  <si>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</si>
  <si>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</si>
  <si>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</si>
  <si>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</si>
  <si>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</si>
  <si>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</si>
  <si>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</si>
  <si>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</si>
  <si>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</si>
  <si>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</si>
  <si>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</si>
  <si>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</si>
  <si>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</si>
  <si>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</si>
  <si>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</si>
  <si>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</si>
  <si>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</si>
  <si>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</si>
  <si>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</si>
  <si>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</si>
  <si>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</si>
  <si>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</si>
  <si>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</si>
  <si>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</si>
  <si>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</si>
  <si>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</si>
  <si>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</si>
  <si>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</si>
  <si>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</si>
  <si>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</si>
  <si>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</si>
  <si>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</si>
  <si>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</si>
  <si>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</si>
  <si>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</si>
  <si>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</si>
  <si>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</si>
  <si>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</si>
  <si>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</si>
  <si>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</si>
  <si>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</si>
  <si>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</si>
  <si>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</si>
  <si>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</si>
  <si>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</si>
  <si>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</si>
  <si>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</si>
  <si>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</si>
  <si>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</si>
  <si>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</si>
  <si>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</si>
  <si>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</si>
  <si>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</si>
  <si>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</si>
  <si>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</si>
  <si>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</si>
  <si>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</si>
  <si>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</si>
  <si>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</si>
  <si>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</si>
  <si>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</si>
  <si>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</si>
  <si>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</si>
  <si>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</si>
  <si>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</si>
  <si>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</si>
  <si>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</si>
  <si>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</si>
  <si>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</si>
  <si>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</si>
  <si>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</si>
  <si>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</si>
  <si>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</si>
  <si>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</si>
  <si>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</si>
  <si>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</si>
  <si>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</si>
  <si>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</si>
  <si>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</si>
  <si>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</si>
  <si>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</si>
  <si>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</si>
  <si>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</si>
  <si>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</si>
  <si>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</si>
  <si>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</si>
  <si>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</si>
  <si>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</si>
  <si>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</si>
  <si>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</si>
  <si>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</si>
  <si>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</si>
  <si>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</si>
  <si>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</si>
  <si>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</si>
  <si>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</si>
  <si>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</si>
  <si>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</si>
  <si>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</si>
  <si>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</si>
  <si>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</si>
  <si>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</si>
  <si>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</si>
  <si>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</si>
  <si>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</si>
  <si>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</si>
  <si>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</si>
  <si>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</si>
  <si>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</si>
  <si>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</si>
  <si>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</si>
  <si>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</si>
  <si>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</si>
  <si>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</si>
  <si>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</si>
  <si>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</si>
  <si>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</si>
  <si>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</si>
  <si>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</si>
  <si>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</si>
  <si>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</si>
  <si>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</si>
  <si>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</si>
  <si>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</si>
  <si>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</si>
  <si>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</si>
  <si>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</si>
  <si>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</si>
  <si>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</si>
  <si>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</si>
  <si>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</si>
  <si>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</si>
  <si>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</si>
  <si>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</si>
  <si>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</si>
  <si>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</si>
  <si>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</si>
  <si>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</si>
  <si>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</si>
  <si>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</si>
  <si>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</si>
  <si>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G</t>
  </si>
  <si>
    <t>AA</t>
  </si>
  <si>
    <t>AY</t>
  </si>
  <si>
    <t>BI</t>
  </si>
  <si>
    <t>BS</t>
  </si>
  <si>
    <t>HEDGE (BDC)1x-2x Combo</t>
  </si>
  <si>
    <t>B6</t>
  </si>
  <si>
    <t>D5</t>
  </si>
  <si>
    <t>F5</t>
  </si>
  <si>
    <t>D3</t>
  </si>
  <si>
    <t>WB</t>
  </si>
  <si>
    <t>M1</t>
  </si>
  <si>
    <t>T</t>
  </si>
  <si>
    <t>AWB</t>
  </si>
  <si>
    <t>R2</t>
  </si>
  <si>
    <t>L3S</t>
  </si>
  <si>
    <t>L3O</t>
  </si>
  <si>
    <t>L4S</t>
  </si>
  <si>
    <t>L4O</t>
  </si>
  <si>
    <t>L5S</t>
  </si>
  <si>
    <t>L5O</t>
  </si>
  <si>
    <t>P/B</t>
  </si>
  <si>
    <t>MAX</t>
  </si>
  <si>
    <t>&gt;30</t>
  </si>
  <si>
    <t>SELECTED STRATEGY</t>
  </si>
  <si>
    <t>Random Gen</t>
  </si>
  <si>
    <t>P CALCULATION</t>
  </si>
  <si>
    <t>SCOPE WINNER-3</t>
  </si>
  <si>
    <t>PLAYER3</t>
  </si>
  <si>
    <t>D5-P</t>
  </si>
  <si>
    <t xml:space="preserve">D5 </t>
  </si>
  <si>
    <t xml:space="preserve">F5 </t>
  </si>
  <si>
    <t xml:space="preserve">D3 </t>
  </si>
  <si>
    <t xml:space="preserve">F3 </t>
  </si>
  <si>
    <t xml:space="preserve">L3S </t>
  </si>
  <si>
    <t xml:space="preserve">L3O </t>
  </si>
  <si>
    <t xml:space="preserve">L4S </t>
  </si>
  <si>
    <t xml:space="preserve">L4O </t>
  </si>
  <si>
    <t xml:space="preserve">L5S </t>
  </si>
  <si>
    <t xml:space="preserve">L5O </t>
  </si>
  <si>
    <t>MAIN</t>
  </si>
  <si>
    <t>F/L/B</t>
  </si>
  <si>
    <t>ML UNIT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</si>
  <si>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</si>
  <si>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</si>
  <si>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</si>
  <si>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</si>
  <si>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</si>
  <si>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</si>
  <si>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</si>
  <si>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</si>
  <si>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</si>
  <si>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</si>
  <si>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</si>
  <si>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</si>
  <si>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</si>
  <si>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</si>
  <si>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</si>
  <si>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</si>
  <si>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</si>
  <si>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</si>
  <si>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</si>
  <si>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</si>
  <si>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</si>
  <si>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</si>
  <si>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</si>
  <si>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</si>
  <si>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</si>
  <si>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</si>
  <si>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</si>
  <si>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</si>
  <si>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</si>
  <si>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</si>
  <si>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</si>
  <si>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</si>
  <si>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</si>
  <si>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</si>
  <si>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</si>
  <si>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</si>
  <si>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</si>
  <si>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</si>
  <si>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</si>
  <si>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</si>
  <si>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</si>
  <si>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</si>
  <si>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</si>
  <si>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</si>
  <si>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</si>
  <si>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</si>
  <si>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</si>
  <si>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</si>
  <si>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</si>
  <si>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</si>
  <si>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</si>
  <si>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MAX-1</t>
  </si>
  <si>
    <t>MAX-2</t>
  </si>
  <si>
    <t>MAX-3</t>
  </si>
  <si>
    <t>MAX-4</t>
  </si>
  <si>
    <t>COL-MAX</t>
  </si>
  <si>
    <t>COL-MAX-1</t>
  </si>
  <si>
    <t>COL-MAX-2</t>
  </si>
  <si>
    <t>COL-MAX-3</t>
  </si>
  <si>
    <t>COL-MAX-4</t>
  </si>
  <si>
    <t>1ST</t>
  </si>
  <si>
    <t>1ST VALUE</t>
  </si>
  <si>
    <t>2nd VALUE</t>
  </si>
  <si>
    <t>3rd VALUE</t>
  </si>
  <si>
    <t>ST-NAME1</t>
  </si>
  <si>
    <t>ST-NAME2</t>
  </si>
  <si>
    <t>ST-NAME3</t>
  </si>
  <si>
    <t>IS SAME</t>
  </si>
  <si>
    <t>IS SAME MAX0-1</t>
  </si>
  <si>
    <t>IS SAME MAX-2</t>
  </si>
  <si>
    <t>L4</t>
  </si>
  <si>
    <t>L3</t>
  </si>
  <si>
    <t>L5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</si>
  <si>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</si>
  <si>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</si>
  <si>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</si>
  <si>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</si>
  <si>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</si>
  <si>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</si>
  <si>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</si>
  <si>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</si>
  <si>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</si>
  <si>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</si>
  <si>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</si>
  <si>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</si>
  <si>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</si>
  <si>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</si>
  <si>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</si>
  <si>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</si>
  <si>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</si>
  <si>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</si>
  <si>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</si>
  <si>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</si>
  <si>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</si>
  <si>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</si>
  <si>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</si>
  <si>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</si>
  <si>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</si>
  <si>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</si>
  <si>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</si>
  <si>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</si>
  <si>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</si>
  <si>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</si>
  <si>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</si>
  <si>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</si>
  <si>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</si>
  <si>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</si>
  <si>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</si>
  <si>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</si>
  <si>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</si>
  <si>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</si>
  <si>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</si>
  <si>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</si>
  <si>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</si>
  <si>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</si>
  <si>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</si>
  <si>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</si>
  <si>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</si>
  <si>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</si>
  <si>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</si>
  <si>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</si>
  <si>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</si>
  <si>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</si>
  <si>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</si>
  <si>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</si>
  <si>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</si>
  <si>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</si>
  <si>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</si>
  <si>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</si>
  <si>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</si>
  <si>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</si>
  <si>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</si>
  <si>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</si>
  <si>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</si>
  <si>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</si>
  <si>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</si>
  <si>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</si>
  <si>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</si>
  <si>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</si>
  <si>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</si>
  <si>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</si>
  <si>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</si>
  <si>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</si>
  <si>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</si>
  <si>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</si>
  <si>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</si>
  <si>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</si>
  <si>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</si>
  <si>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</si>
  <si>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</si>
  <si>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</si>
  <si>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</si>
  <si>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</si>
  <si>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</si>
  <si>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</si>
  <si>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Is Last SequGAce Continuing-LL</t>
  </si>
  <si>
    <t>Is Last SequGAce Continuing-MLL</t>
  </si>
  <si>
    <t>Is Last SequGAce Continuing-RLL</t>
  </si>
  <si>
    <t>EC</t>
  </si>
  <si>
    <t>ED</t>
  </si>
  <si>
    <t>EG</t>
  </si>
  <si>
    <t>EJ</t>
  </si>
  <si>
    <t>EM</t>
  </si>
  <si>
    <t>EP</t>
  </si>
  <si>
    <t>ES</t>
  </si>
  <si>
    <t>EV</t>
  </si>
  <si>
    <t>EY</t>
  </si>
  <si>
    <t>FB</t>
  </si>
  <si>
    <t>FE</t>
  </si>
  <si>
    <t>FH</t>
  </si>
  <si>
    <t>FK</t>
  </si>
  <si>
    <t>FN</t>
  </si>
  <si>
    <t>FQ</t>
  </si>
  <si>
    <t>FT</t>
  </si>
  <si>
    <t>FW</t>
  </si>
  <si>
    <t>FZ</t>
  </si>
  <si>
    <t>GC</t>
  </si>
  <si>
    <t>GF</t>
  </si>
  <si>
    <t>GI</t>
  </si>
  <si>
    <t>GL</t>
  </si>
  <si>
    <t>GO</t>
  </si>
  <si>
    <t>GR</t>
  </si>
  <si>
    <t>GU</t>
  </si>
  <si>
    <t>HA</t>
  </si>
  <si>
    <t>HD</t>
  </si>
  <si>
    <t>HG</t>
  </si>
  <si>
    <t>HJ</t>
  </si>
  <si>
    <t>HM</t>
  </si>
  <si>
    <t>HP</t>
  </si>
  <si>
    <t>HS</t>
  </si>
  <si>
    <t>HV</t>
  </si>
  <si>
    <t>HY</t>
  </si>
  <si>
    <t>IB</t>
  </si>
  <si>
    <t>IE</t>
  </si>
  <si>
    <t>JH</t>
  </si>
  <si>
    <t>IK</t>
  </si>
  <si>
    <t>IN</t>
  </si>
  <si>
    <t>IQ</t>
  </si>
  <si>
    <t>IT</t>
  </si>
  <si>
    <t>IW</t>
  </si>
  <si>
    <t>IZ</t>
  </si>
  <si>
    <t>JC</t>
  </si>
  <si>
    <t>JF</t>
  </si>
  <si>
    <t>JI</t>
  </si>
  <si>
    <t>JL</t>
  </si>
  <si>
    <t>JO</t>
  </si>
  <si>
    <t>JR</t>
  </si>
  <si>
    <t>JU</t>
  </si>
  <si>
    <t>JX</t>
  </si>
  <si>
    <t>KA</t>
  </si>
  <si>
    <t>KD</t>
  </si>
  <si>
    <t>KG</t>
  </si>
  <si>
    <t>KJ</t>
  </si>
  <si>
    <t>KM</t>
  </si>
  <si>
    <t>KP</t>
  </si>
  <si>
    <t>KS</t>
  </si>
  <si>
    <t>KV</t>
  </si>
  <si>
    <t>KY</t>
  </si>
  <si>
    <t>LB</t>
  </si>
  <si>
    <t>LE</t>
  </si>
  <si>
    <t>LH</t>
  </si>
  <si>
    <t>LK</t>
  </si>
  <si>
    <t>LN</t>
  </si>
  <si>
    <t>LQ</t>
  </si>
  <si>
    <t>LT</t>
  </si>
  <si>
    <t>LG</t>
  </si>
  <si>
    <t>LZ</t>
  </si>
  <si>
    <t>MC</t>
  </si>
  <si>
    <t>MF</t>
  </si>
  <si>
    <t>MI</t>
  </si>
  <si>
    <t>MO</t>
  </si>
  <si>
    <t>MR</t>
  </si>
  <si>
    <t>MU</t>
  </si>
  <si>
    <t>MX</t>
  </si>
  <si>
    <t>NA</t>
  </si>
  <si>
    <t>ND</t>
  </si>
  <si>
    <t>NG</t>
  </si>
  <si>
    <t>NJ</t>
  </si>
  <si>
    <t>NM</t>
  </si>
  <si>
    <t>IH</t>
  </si>
  <si>
    <t>GX</t>
  </si>
  <si>
    <t>KL</t>
  </si>
  <si>
    <t>KK</t>
  </si>
  <si>
    <t>EE</t>
  </si>
  <si>
    <t>EF</t>
  </si>
  <si>
    <t>GH</t>
  </si>
  <si>
    <t>EH</t>
  </si>
  <si>
    <t>EI</t>
  </si>
  <si>
    <t>EK</t>
  </si>
  <si>
    <t>EL</t>
  </si>
  <si>
    <t>EN</t>
  </si>
  <si>
    <t>EO</t>
  </si>
  <si>
    <t>EQ</t>
  </si>
  <si>
    <t>ER</t>
  </si>
  <si>
    <t>ET</t>
  </si>
  <si>
    <t>EU</t>
  </si>
  <si>
    <t>EW</t>
  </si>
  <si>
    <t>EX</t>
  </si>
  <si>
    <t>EZ</t>
  </si>
  <si>
    <t>FA</t>
  </si>
  <si>
    <t>FC</t>
  </si>
  <si>
    <t>FD</t>
  </si>
  <si>
    <t>FF</t>
  </si>
  <si>
    <t>FG</t>
  </si>
  <si>
    <t>FI</t>
  </si>
  <si>
    <t>FJ</t>
  </si>
  <si>
    <t>FL</t>
  </si>
  <si>
    <t>FM</t>
  </si>
  <si>
    <t>FO</t>
  </si>
  <si>
    <t>FP</t>
  </si>
  <si>
    <t>FR</t>
  </si>
  <si>
    <t>FS</t>
  </si>
  <si>
    <t>FU</t>
  </si>
  <si>
    <t>FV</t>
  </si>
  <si>
    <t>FX</t>
  </si>
  <si>
    <t>FY</t>
  </si>
  <si>
    <t>GG</t>
  </si>
  <si>
    <t>GJ</t>
  </si>
  <si>
    <t>GK</t>
  </si>
  <si>
    <t>GM</t>
  </si>
  <si>
    <t>GN</t>
  </si>
  <si>
    <t>GP</t>
  </si>
  <si>
    <t>GQ</t>
  </si>
  <si>
    <t>GS</t>
  </si>
  <si>
    <t>GT</t>
  </si>
  <si>
    <t>GV</t>
  </si>
  <si>
    <t>GW</t>
  </si>
  <si>
    <t>GY</t>
  </si>
  <si>
    <t>GZ</t>
  </si>
  <si>
    <t>HB</t>
  </si>
  <si>
    <t>HC</t>
  </si>
  <si>
    <t>HE</t>
  </si>
  <si>
    <t>HF</t>
  </si>
  <si>
    <t>HH</t>
  </si>
  <si>
    <t>HI</t>
  </si>
  <si>
    <t>HK</t>
  </si>
  <si>
    <t>HL</t>
  </si>
  <si>
    <t>HN</t>
  </si>
  <si>
    <t>HO</t>
  </si>
  <si>
    <t>HQ</t>
  </si>
  <si>
    <t>HR</t>
  </si>
  <si>
    <t>HT</t>
  </si>
  <si>
    <t>HU</t>
  </si>
  <si>
    <t>HW</t>
  </si>
  <si>
    <t>HX</t>
  </si>
  <si>
    <t>HZ</t>
  </si>
  <si>
    <t>IA</t>
  </si>
  <si>
    <t>IC</t>
  </si>
  <si>
    <t>ID</t>
  </si>
  <si>
    <t>IF</t>
  </si>
  <si>
    <t>IG</t>
  </si>
  <si>
    <t>II</t>
  </si>
  <si>
    <t>IJ</t>
  </si>
  <si>
    <t>IL</t>
  </si>
  <si>
    <t>IM</t>
  </si>
  <si>
    <t>IO</t>
  </si>
  <si>
    <t>IP</t>
  </si>
  <si>
    <t>IR</t>
  </si>
  <si>
    <t>IS</t>
  </si>
  <si>
    <t>JS</t>
  </si>
  <si>
    <t>IU</t>
  </si>
  <si>
    <t>IV</t>
  </si>
  <si>
    <t>IX</t>
  </si>
  <si>
    <t>IY</t>
  </si>
  <si>
    <t>JA</t>
  </si>
  <si>
    <t>JB</t>
  </si>
  <si>
    <t>JD</t>
  </si>
  <si>
    <t>JE</t>
  </si>
  <si>
    <t>JG</t>
  </si>
  <si>
    <t>JJ</t>
  </si>
  <si>
    <t>JK</t>
  </si>
  <si>
    <t>JM</t>
  </si>
  <si>
    <t>JN</t>
  </si>
  <si>
    <t>JP</t>
  </si>
  <si>
    <t>JQ</t>
  </si>
  <si>
    <t>JT</t>
  </si>
  <si>
    <t>JV</t>
  </si>
  <si>
    <t>JW</t>
  </si>
  <si>
    <t>JY</t>
  </si>
  <si>
    <t>JZ</t>
  </si>
  <si>
    <t>KB</t>
  </si>
  <si>
    <t>KC</t>
  </si>
  <si>
    <t>KE</t>
  </si>
  <si>
    <t>KF</t>
  </si>
  <si>
    <t>KH</t>
  </si>
  <si>
    <t>KI</t>
  </si>
  <si>
    <t>KN</t>
  </si>
  <si>
    <t>KO</t>
  </si>
  <si>
    <t>KQ</t>
  </si>
  <si>
    <t>KR</t>
  </si>
  <si>
    <t>KT</t>
  </si>
  <si>
    <t>KU</t>
  </si>
  <si>
    <t>KW</t>
  </si>
  <si>
    <t>KX</t>
  </si>
  <si>
    <t>KZ</t>
  </si>
  <si>
    <t>LA</t>
  </si>
  <si>
    <t>LC</t>
  </si>
  <si>
    <t>LD</t>
  </si>
  <si>
    <t>LF</t>
  </si>
  <si>
    <t>LI</t>
  </si>
  <si>
    <t>LJ</t>
  </si>
  <si>
    <t>MM</t>
  </si>
  <si>
    <t>LM</t>
  </si>
  <si>
    <t>LO</t>
  </si>
  <si>
    <t>LP</t>
  </si>
  <si>
    <t>LR</t>
  </si>
  <si>
    <t>LS</t>
  </si>
  <si>
    <t>MS</t>
  </si>
  <si>
    <t>LU</t>
  </si>
  <si>
    <t>LV</t>
  </si>
  <si>
    <t>LX</t>
  </si>
  <si>
    <t>LY</t>
  </si>
  <si>
    <t>MA</t>
  </si>
  <si>
    <t>MB</t>
  </si>
  <si>
    <t>MD</t>
  </si>
  <si>
    <t>ME</t>
  </si>
  <si>
    <t>MG</t>
  </si>
  <si>
    <t>MH</t>
  </si>
  <si>
    <t>MJ</t>
  </si>
  <si>
    <t>MK</t>
  </si>
  <si>
    <t>MN</t>
  </si>
  <si>
    <t>MP</t>
  </si>
  <si>
    <t>MQ</t>
  </si>
  <si>
    <t>MT</t>
  </si>
  <si>
    <t>MV</t>
  </si>
  <si>
    <t>MW</t>
  </si>
  <si>
    <t>MY</t>
  </si>
  <si>
    <t>MZ</t>
  </si>
  <si>
    <t>NB</t>
  </si>
  <si>
    <t>NC</t>
  </si>
  <si>
    <t>NE</t>
  </si>
  <si>
    <t>NF</t>
  </si>
  <si>
    <t>NH</t>
  </si>
  <si>
    <t>NI</t>
  </si>
  <si>
    <t>NK</t>
  </si>
  <si>
    <t>NL</t>
  </si>
  <si>
    <t>NO</t>
  </si>
  <si>
    <t>S19 - D5/F5</t>
  </si>
  <si>
    <t>S20 - F5/D5</t>
  </si>
  <si>
    <t>S21 - OP</t>
  </si>
  <si>
    <t>S22 - OB</t>
  </si>
  <si>
    <t>S23 - D3/F3</t>
  </si>
  <si>
    <t>S24 - F3/D3</t>
  </si>
  <si>
    <t>S25 - D5/F3</t>
  </si>
  <si>
    <t>S26 - F3/D5</t>
  </si>
  <si>
    <t>S27 - F5/D3</t>
  </si>
  <si>
    <t>S28 - D3/F5</t>
  </si>
  <si>
    <t>S29 - BC</t>
  </si>
  <si>
    <t>S30 - CB</t>
  </si>
  <si>
    <t>S31 - M1/T</t>
  </si>
  <si>
    <t>S32 - T/M1</t>
  </si>
  <si>
    <t>S33 - M1/WB</t>
  </si>
  <si>
    <t>S34 - WB/M1</t>
  </si>
  <si>
    <t>S35 - WB/T</t>
  </si>
  <si>
    <t>S36 - T/WB</t>
  </si>
  <si>
    <t>S37 - M1M1/TT</t>
  </si>
  <si>
    <t>S38 - TT/M1M1</t>
  </si>
  <si>
    <t>S39 - M1M1M1/TTT</t>
  </si>
  <si>
    <t>S40 - TTT/M1M1M1</t>
  </si>
  <si>
    <t>S41 - L50/L5S</t>
  </si>
  <si>
    <t>S42 - L5S/L5O</t>
  </si>
  <si>
    <t>S43 - L40/L4S</t>
  </si>
  <si>
    <t>S44 - L4S/L4O</t>
  </si>
  <si>
    <t>S45 - L3S/L3O</t>
  </si>
  <si>
    <t>S46 - L3O/L3S</t>
  </si>
  <si>
    <t>S47 - L50/L40</t>
  </si>
  <si>
    <t>S48 - S47 OPP</t>
  </si>
  <si>
    <t>S49 - L5S/L4S</t>
  </si>
  <si>
    <t>S50 - S49 OPP</t>
  </si>
  <si>
    <t>S51 - L5S/L3S</t>
  </si>
  <si>
    <t>S53 - L5O/L30</t>
  </si>
  <si>
    <t>S52 - S51 OPP</t>
  </si>
  <si>
    <t>S54 - S53 OPP</t>
  </si>
  <si>
    <t>S55 - L4O/L3O</t>
  </si>
  <si>
    <t>S57 - L4S/L3S</t>
  </si>
  <si>
    <t>S56 - S55OPP</t>
  </si>
  <si>
    <t>S58 - S57 OPP</t>
  </si>
  <si>
    <t>S59 - BTC</t>
  </si>
  <si>
    <t>S60 - BTC2</t>
  </si>
  <si>
    <t>S61 - S59 OPP</t>
  </si>
  <si>
    <t>S62 - S60 OPP</t>
  </si>
  <si>
    <t>S63 - BDC</t>
  </si>
  <si>
    <t>S64 - S63 OPP</t>
  </si>
  <si>
    <t>S65 - D5/D3</t>
  </si>
  <si>
    <t>S66 - D3/D5</t>
  </si>
  <si>
    <t>S67 - F5/F3</t>
  </si>
  <si>
    <t>S68 - F3/F5</t>
  </si>
  <si>
    <t>S69 - B B B /PPP</t>
  </si>
  <si>
    <t>S71 - 4B/4P</t>
  </si>
  <si>
    <t>S72 - 4P/4B</t>
  </si>
  <si>
    <t>S73 - 2T/3BROOM</t>
  </si>
  <si>
    <t>S75 - 2 T/3BROMM</t>
  </si>
  <si>
    <t>S74 - S73 OPP</t>
  </si>
  <si>
    <t>S76 - S 75 OPP</t>
  </si>
  <si>
    <t>UNUSED</t>
  </si>
  <si>
    <t>GA</t>
  </si>
  <si>
    <t>GB</t>
  </si>
  <si>
    <t>GD</t>
  </si>
  <si>
    <t>GE</t>
  </si>
  <si>
    <t>BL</t>
  </si>
  <si>
    <t>F2L</t>
  </si>
  <si>
    <t>XBL</t>
  </si>
  <si>
    <t>XF2L</t>
  </si>
  <si>
    <t>L2L</t>
  </si>
  <si>
    <t>F2W</t>
  </si>
  <si>
    <t>XBW</t>
  </si>
  <si>
    <t>XF2W</t>
  </si>
  <si>
    <t>BW</t>
  </si>
  <si>
    <t>L2W</t>
  </si>
  <si>
    <t>F3W</t>
  </si>
  <si>
    <t>F3L</t>
  </si>
  <si>
    <t>S77-2P/3B</t>
  </si>
  <si>
    <t>S78-2B/3P</t>
  </si>
  <si>
    <t>S79-L5O/L40/L30</t>
  </si>
  <si>
    <t>S80 - S79 OPP</t>
  </si>
  <si>
    <t>S81- L30/L40/L50</t>
  </si>
  <si>
    <t>S82 - S81OPP</t>
  </si>
  <si>
    <t>S83 - B/WB</t>
  </si>
  <si>
    <t>S84 - S83 OPP</t>
  </si>
  <si>
    <t>S85- B/AWB</t>
  </si>
  <si>
    <t>S86 - S85 OPP</t>
  </si>
  <si>
    <t>S87 - T/C</t>
  </si>
  <si>
    <t>S88 - C/T</t>
  </si>
  <si>
    <t>S89 - TT/CC</t>
  </si>
  <si>
    <t>S91 - RANDOM</t>
  </si>
  <si>
    <t>S92 - S91 OPP</t>
  </si>
  <si>
    <t>S93 - D7</t>
  </si>
  <si>
    <t>S94 - F7</t>
  </si>
  <si>
    <t>S95 - D7/F7</t>
  </si>
  <si>
    <t>S96 - F7/D7</t>
  </si>
  <si>
    <t>S97 - RANDOM</t>
  </si>
  <si>
    <t>S98 - S 97 OPP</t>
  </si>
  <si>
    <t>L5W</t>
  </si>
  <si>
    <t>L5L</t>
  </si>
  <si>
    <t>L3W</t>
  </si>
  <si>
    <t>L4W</t>
  </si>
  <si>
    <t>L3L</t>
  </si>
  <si>
    <t>L4L</t>
  </si>
  <si>
    <t>S90 -  S89 OPP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</si>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</sst>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2F75B5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theme="0"/>
        <bgColor rgb="FF000000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405">
    <xf numFmtId="0" fontId="0" fillId="0" borderId="0" xfId="0"/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3" xfId="0" applyBorder="1"/>
    <xf numFmtId="0" fontId="0" fillId="0" borderId="9" xfId="0" applyBorder="1"/>
    <xf numFmtId="0" fontId="0" fillId="0" borderId="4" xfId="0" applyBorder="1"/>
    <xf numFmtId="0" fontId="0" fillId="7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9" fillId="23" borderId="3" xfId="0" applyFont="1" applyFill="1" applyBorder="1" applyAlignment="1">
      <alignment horizontal="center" vertical="center"/>
    </xf>
    <xf numFmtId="0" fontId="9" fillId="23" borderId="9" xfId="0" applyFont="1" applyFill="1" applyBorder="1" applyAlignment="1">
      <alignment horizontal="center" vertical="center"/>
    </xf>
    <xf numFmtId="0" fontId="9" fillId="23" borderId="44" xfId="0" applyFont="1" applyFill="1" applyBorder="1" applyAlignment="1">
      <alignment horizontal="center" vertical="center"/>
    </xf>
    <xf numFmtId="0" fontId="9" fillId="23" borderId="38" xfId="0" applyFont="1" applyFill="1" applyBorder="1" applyAlignment="1">
      <alignment horizontal="center" vertical="center"/>
    </xf>
    <xf numFmtId="0" fontId="9" fillId="23" borderId="4" xfId="0" applyFont="1" applyFill="1" applyBorder="1" applyAlignment="1">
      <alignment horizontal="center" vertical="center"/>
    </xf>
    <xf numFmtId="0" fontId="9" fillId="23" borderId="41" xfId="0" applyFont="1" applyFill="1" applyBorder="1" applyAlignment="1">
      <alignment horizontal="center" vertical="center"/>
    </xf>
    <xf numFmtId="0" fontId="9" fillId="23" borderId="15" xfId="0" applyFont="1" applyFill="1" applyBorder="1" applyAlignment="1">
      <alignment horizontal="center" vertical="center"/>
    </xf>
    <xf numFmtId="0" fontId="9" fillId="29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3" borderId="15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0" fillId="11" borderId="0" xfId="0" applyFill="1" applyAlignment="1">
      <alignment horizontal="center" vertical="center"/>
    </xf>
    <xf numFmtId="0" fontId="8" fillId="7" borderId="12" xfId="0" applyFont="1" applyFill="1" applyBorder="1" applyAlignment="1">
      <alignment horizontal="center" vertical="center"/>
    </xf>
    <xf numFmtId="0" fontId="8" fillId="7" borderId="38" xfId="0" applyFont="1" applyFill="1" applyBorder="1" applyAlignment="1">
      <alignment horizontal="center" vertical="center"/>
    </xf>
    <xf numFmtId="0" fontId="8" fillId="7" borderId="35" xfId="0" applyFont="1" applyFill="1" applyBorder="1" applyAlignment="1">
      <alignment horizontal="center" vertical="center"/>
    </xf>
    <xf numFmtId="0" fontId="8" fillId="7" borderId="31" xfId="0" applyFont="1" applyFill="1" applyBorder="1" applyAlignment="1">
      <alignment horizontal="center" vertical="center"/>
    </xf>
    <xf numFmtId="0" fontId="8" fillId="7" borderId="21" xfId="0" applyFont="1" applyFill="1" applyBorder="1" applyAlignment="1">
      <alignment horizontal="center" vertical="center"/>
    </xf>
    <xf numFmtId="0" fontId="0" fillId="6" borderId="0" xfId="0" applyFill="1"/>
    <xf numFmtId="0" fontId="3" fillId="3" borderId="1" xfId="0" applyFont="1" applyFill="1" applyBorder="1" applyAlignment="1">
      <alignment horizontal="center" vertical="center" wrapText="1"/>
    </xf>
    <xf numFmtId="0" fontId="11" fillId="7" borderId="24" xfId="0" applyFont="1" applyFill="1" applyBorder="1" applyAlignment="1">
      <alignment horizontal="center" vertical="center"/>
    </xf>
    <xf numFmtId="0" fontId="11" fillId="7" borderId="25" xfId="0" applyFont="1" applyFill="1" applyBorder="1" applyAlignment="1">
      <alignment horizontal="center" vertical="center"/>
    </xf>
    <xf numFmtId="0" fontId="11" fillId="7" borderId="40" xfId="0" applyFont="1" applyFill="1" applyBorder="1" applyAlignment="1">
      <alignment horizontal="center" vertical="center"/>
    </xf>
    <xf numFmtId="0" fontId="11" fillId="7" borderId="43" xfId="0" applyFont="1" applyFill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7" borderId="15" xfId="0" applyFont="1" applyFill="1" applyBorder="1" applyAlignment="1">
      <alignment horizontal="center" vertical="center"/>
    </xf>
    <xf numFmtId="0" fontId="9" fillId="26" borderId="45" xfId="0" applyFont="1" applyFill="1" applyBorder="1" applyAlignment="1">
      <alignment horizontal="center" vertical="center"/>
    </xf>
    <xf numFmtId="0" fontId="9" fillId="14" borderId="41" xfId="0" applyFont="1" applyFill="1" applyBorder="1" applyAlignment="1">
      <alignment horizontal="center" vertical="center" wrapText="1"/>
    </xf>
    <xf numFmtId="0" fontId="9" fillId="14" borderId="45" xfId="0" applyFont="1" applyFill="1" applyBorder="1" applyAlignment="1">
      <alignment horizontal="center" vertical="center" wrapText="1"/>
    </xf>
    <xf numFmtId="0" fontId="9" fillId="27" borderId="15" xfId="0" applyFont="1" applyFill="1" applyBorder="1" applyAlignment="1">
      <alignment horizontal="center" vertical="center" wrapText="1"/>
    </xf>
    <xf numFmtId="0" fontId="11" fillId="28" borderId="15" xfId="0" applyFont="1" applyFill="1" applyBorder="1" applyAlignment="1">
      <alignment horizontal="center" vertical="center" wrapText="1"/>
    </xf>
    <xf numFmtId="0" fontId="9" fillId="7" borderId="16" xfId="0" applyFont="1" applyFill="1" applyBorder="1" applyAlignment="1">
      <alignment horizontal="center" vertical="center" wrapText="1"/>
    </xf>
    <xf numFmtId="0" fontId="9" fillId="11" borderId="19" xfId="0" applyFont="1" applyFill="1" applyBorder="1" applyAlignment="1">
      <alignment horizontal="center" vertical="center" wrapText="1"/>
    </xf>
    <xf numFmtId="0" fontId="9" fillId="11" borderId="35" xfId="0" applyFont="1" applyFill="1" applyBorder="1" applyAlignment="1">
      <alignment horizontal="center" vertical="center" wrapText="1"/>
    </xf>
    <xf numFmtId="0" fontId="9" fillId="6" borderId="0" xfId="0" applyFont="1" applyFill="1"/>
    <xf numFmtId="0" fontId="9" fillId="0" borderId="5" xfId="0" applyFont="1" applyBorder="1" applyAlignment="1">
      <alignment horizontal="center" vertical="center"/>
    </xf>
    <xf numFmtId="0" fontId="9" fillId="0" borderId="1" xfId="0" applyFont="1" applyBorder="1"/>
    <xf numFmtId="0" fontId="9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28" xfId="0" applyFont="1" applyBorder="1"/>
    <xf numFmtId="0" fontId="9" fillId="0" borderId="6" xfId="0" applyFont="1" applyBorder="1"/>
    <xf numFmtId="0" fontId="11" fillId="3" borderId="1" xfId="0" applyFont="1" applyFill="1" applyBorder="1" applyAlignment="1">
      <alignment horizontal="center" vertical="center" wrapText="1"/>
    </xf>
    <xf numFmtId="0" fontId="0" fillId="5" borderId="3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2" xfId="0" applyFill="1" applyBorder="1" applyAlignment="1">
      <alignment horizontal="center" vertical="center"/>
    </xf>
    <xf numFmtId="0" fontId="0" fillId="5" borderId="9" xfId="0" quotePrefix="1" applyFill="1" applyBorder="1" applyAlignment="1">
      <alignment horizontal="center" vertical="center"/>
    </xf>
    <xf numFmtId="0" fontId="0" fillId="5" borderId="4" xfId="0" quotePrefix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5" borderId="46" xfId="0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center" vertical="center"/>
    </xf>
    <xf numFmtId="0" fontId="11" fillId="5" borderId="47" xfId="0" applyFont="1" applyFill="1" applyBorder="1" applyAlignment="1">
      <alignment horizontal="center" vertical="center"/>
    </xf>
    <xf numFmtId="0" fontId="11" fillId="7" borderId="3" xfId="0" applyFont="1" applyFill="1" applyBorder="1" applyAlignment="1">
      <alignment horizontal="center" vertical="center"/>
    </xf>
    <xf numFmtId="0" fontId="11" fillId="7" borderId="9" xfId="0" applyFont="1" applyFill="1" applyBorder="1" applyAlignment="1">
      <alignment horizontal="center" vertical="center"/>
    </xf>
    <xf numFmtId="0" fontId="11" fillId="7" borderId="44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19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5" borderId="6" xfId="0" quotePrefix="1" applyFill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1" fillId="7" borderId="13" xfId="0" applyFont="1" applyFill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4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53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5" borderId="15" xfId="0" quotePrefix="1" applyFill="1" applyBorder="1" applyAlignment="1">
      <alignment horizontal="center" vertical="center"/>
    </xf>
    <xf numFmtId="0" fontId="0" fillId="5" borderId="16" xfId="0" quotePrefix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1" fillId="5" borderId="14" xfId="0" applyFont="1" applyFill="1" applyBorder="1" applyAlignment="1">
      <alignment horizontal="center" vertical="center"/>
    </xf>
    <xf numFmtId="0" fontId="11" fillId="5" borderId="15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7" borderId="10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9" fillId="0" borderId="5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49" xfId="0" applyFont="1" applyBorder="1" applyAlignment="1">
      <alignment horizontal="center" vertical="center"/>
    </xf>
    <xf numFmtId="0" fontId="9" fillId="0" borderId="36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8" borderId="42" xfId="0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1" fillId="7" borderId="51" xfId="0" applyFont="1" applyFill="1" applyBorder="1" applyAlignment="1">
      <alignment horizontal="center" vertical="center"/>
    </xf>
    <xf numFmtId="0" fontId="11" fillId="7" borderId="11" xfId="0" applyFont="1" applyFill="1" applyBorder="1" applyAlignment="1">
      <alignment horizontal="center" vertical="center"/>
    </xf>
    <xf numFmtId="0" fontId="11" fillId="7" borderId="17" xfId="0" applyFont="1" applyFill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46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5" borderId="54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7" borderId="23" xfId="0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7" borderId="4" xfId="0" quotePrefix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7" borderId="52" xfId="0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7" borderId="8" xfId="0" quotePrefix="1" applyFill="1" applyBorder="1" applyAlignment="1">
      <alignment horizontal="center" vertical="center"/>
    </xf>
    <xf numFmtId="0" fontId="5" fillId="10" borderId="0" xfId="0" applyFont="1" applyFill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7" borderId="4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0" fontId="0" fillId="11" borderId="23" xfId="0" applyFill="1" applyBorder="1" applyAlignment="1">
      <alignment horizontal="center" vertical="center"/>
    </xf>
    <xf numFmtId="0" fontId="0" fillId="11" borderId="52" xfId="0" applyFill="1" applyBorder="1" applyAlignment="1">
      <alignment horizontal="center" vertical="center"/>
    </xf>
    <xf numFmtId="0" fontId="0" fillId="11" borderId="53" xfId="0" applyFill="1" applyBorder="1" applyAlignment="1">
      <alignment horizontal="center" vertical="center"/>
    </xf>
    <xf numFmtId="0" fontId="8" fillId="7" borderId="55" xfId="0" applyFont="1" applyFill="1" applyBorder="1" applyAlignment="1">
      <alignment horizontal="center" vertical="center"/>
    </xf>
    <xf numFmtId="0" fontId="0" fillId="5" borderId="44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45" xfId="0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8" fillId="7" borderId="57" xfId="0" applyFont="1" applyFill="1" applyBorder="1" applyAlignment="1">
      <alignment horizontal="center" vertical="center"/>
    </xf>
    <xf numFmtId="0" fontId="8" fillId="11" borderId="57" xfId="0" applyFont="1" applyFill="1" applyBorder="1" applyAlignment="1">
      <alignment horizontal="center" vertical="center"/>
    </xf>
    <xf numFmtId="0" fontId="8" fillId="7" borderId="58" xfId="0" applyFont="1" applyFill="1" applyBorder="1" applyAlignment="1">
      <alignment horizontal="center" vertical="center"/>
    </xf>
    <xf numFmtId="0" fontId="8" fillId="7" borderId="20" xfId="0" applyFont="1" applyFill="1" applyBorder="1" applyAlignment="1">
      <alignment horizontal="center" vertical="center"/>
    </xf>
    <xf numFmtId="0" fontId="9" fillId="0" borderId="37" xfId="0" applyFont="1" applyBorder="1" applyAlignment="1" applyProtection="1">
      <alignment horizontal="center" vertical="center"/>
      <protection locked="0"/>
    </xf>
    <xf numFmtId="0" fontId="9" fillId="0" borderId="48" xfId="0" applyFont="1" applyBorder="1" applyAlignment="1" applyProtection="1">
      <alignment horizontal="center" vertical="center"/>
      <protection locked="0"/>
    </xf>
    <xf numFmtId="0" fontId="9" fillId="0" borderId="36" xfId="0" applyFont="1" applyBorder="1" applyAlignment="1" applyProtection="1">
      <alignment horizontal="center" vertical="center"/>
      <protection locked="0"/>
    </xf>
    <xf numFmtId="0" fontId="8" fillId="7" borderId="59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11" borderId="57" xfId="0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7" borderId="57" xfId="0" applyFill="1" applyBorder="1" applyAlignment="1">
      <alignment horizontal="center" vertical="center"/>
    </xf>
    <xf numFmtId="0" fontId="0" fillId="7" borderId="58" xfId="0" applyFill="1" applyBorder="1" applyAlignment="1">
      <alignment horizontal="center" vertical="center"/>
    </xf>
    <xf numFmtId="0" fontId="0" fillId="0" borderId="23" xfId="0" applyBorder="1" applyAlignment="1" applyProtection="1">
      <alignment horizontal="center" vertical="center"/>
      <protection locked="0"/>
    </xf>
    <xf numFmtId="0" fontId="0" fillId="0" borderId="52" xfId="0" applyBorder="1" applyAlignment="1" applyProtection="1">
      <alignment horizontal="center" vertical="center"/>
      <protection locked="0"/>
    </xf>
    <xf numFmtId="0" fontId="0" fillId="0" borderId="53" xfId="0" applyBorder="1" applyAlignment="1" applyProtection="1">
      <alignment horizontal="center" vertical="center"/>
      <protection locked="0"/>
    </xf>
    <xf numFmtId="0" fontId="12" fillId="30" borderId="23" xfId="0" applyFont="1" applyFill="1" applyBorder="1" applyAlignment="1" applyProtection="1">
      <alignment horizontal="center" vertical="center"/>
      <protection locked="0"/>
    </xf>
    <xf numFmtId="0" fontId="12" fillId="30" borderId="52" xfId="0" applyFont="1" applyFill="1" applyBorder="1" applyAlignment="1" applyProtection="1">
      <alignment horizontal="center" vertical="center"/>
      <protection locked="0"/>
    </xf>
    <xf numFmtId="0" fontId="12" fillId="31" borderId="52" xfId="0" applyFont="1" applyFill="1" applyBorder="1" applyAlignment="1" applyProtection="1">
      <alignment horizontal="center" vertical="center"/>
      <protection locked="0"/>
    </xf>
    <xf numFmtId="0" fontId="12" fillId="30" borderId="53" xfId="0" applyFont="1" applyFill="1" applyBorder="1" applyAlignment="1" applyProtection="1">
      <alignment horizontal="center" vertical="center"/>
      <protection locked="0"/>
    </xf>
    <xf numFmtId="0" fontId="12" fillId="31" borderId="23" xfId="0" applyFont="1" applyFill="1" applyBorder="1" applyAlignment="1" applyProtection="1">
      <alignment horizontal="center" vertical="center"/>
      <protection locked="0"/>
    </xf>
    <xf numFmtId="0" fontId="12" fillId="31" borderId="53" xfId="0" applyFont="1" applyFill="1" applyBorder="1" applyAlignment="1" applyProtection="1">
      <alignment horizontal="center" vertical="center"/>
      <protection locked="0"/>
    </xf>
    <xf numFmtId="0" fontId="12" fillId="31" borderId="60" xfId="0" applyFont="1" applyFill="1" applyBorder="1" applyAlignment="1" applyProtection="1">
      <alignment horizontal="center" vertical="center"/>
      <protection locked="0"/>
    </xf>
    <xf numFmtId="0" fontId="9" fillId="0" borderId="23" xfId="0" applyFont="1" applyBorder="1" applyAlignment="1" applyProtection="1">
      <alignment horizontal="center" vertical="center"/>
      <protection locked="0"/>
    </xf>
    <xf numFmtId="0" fontId="9" fillId="0" borderId="52" xfId="0" applyFont="1" applyBorder="1" applyAlignment="1" applyProtection="1">
      <alignment horizontal="center" vertical="center"/>
      <protection locked="0"/>
    </xf>
    <xf numFmtId="0" fontId="9" fillId="0" borderId="53" xfId="0" applyFont="1" applyBorder="1" applyAlignment="1" applyProtection="1">
      <alignment horizontal="center" vertical="center"/>
      <protection locked="0"/>
    </xf>
    <xf numFmtId="0" fontId="13" fillId="32" borderId="23" xfId="0" applyFont="1" applyFill="1" applyBorder="1" applyAlignment="1" applyProtection="1">
      <alignment horizontal="center" vertical="center"/>
      <protection locked="0"/>
    </xf>
    <xf numFmtId="0" fontId="13" fillId="32" borderId="52" xfId="0" applyFont="1" applyFill="1" applyBorder="1" applyAlignment="1" applyProtection="1">
      <alignment horizontal="center" vertical="center"/>
      <protection locked="0"/>
    </xf>
    <xf numFmtId="0" fontId="13" fillId="32" borderId="5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center" vertical="center"/>
      <protection locked="0"/>
    </xf>
    <xf numFmtId="0" fontId="1" fillId="0" borderId="23" xfId="0" applyFont="1" applyBorder="1" applyAlignment="1" applyProtection="1">
      <alignment horizontal="center" vertical="center"/>
      <protection locked="0"/>
    </xf>
    <xf numFmtId="0" fontId="14" fillId="0" borderId="0" xfId="0" applyFont="1" applyAlignment="1">
      <alignment horizontal="center" vertical="center"/>
    </xf>
    <xf numFmtId="0" fontId="14" fillId="0" borderId="0" xfId="0" applyFont="1"/>
    <xf numFmtId="0" fontId="9" fillId="0" borderId="23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164" fontId="11" fillId="19" borderId="5" xfId="0" applyNumberFormat="1" applyFont="1" applyFill="1" applyBorder="1" applyAlignment="1">
      <alignment horizontal="center" vertical="center"/>
    </xf>
    <xf numFmtId="164" fontId="11" fillId="19" borderId="1" xfId="0" applyNumberFormat="1" applyFont="1" applyFill="1" applyBorder="1" applyAlignment="1">
      <alignment horizontal="center" vertical="center"/>
    </xf>
    <xf numFmtId="0" fontId="11" fillId="19" borderId="1" xfId="0" applyFont="1" applyFill="1" applyBorder="1" applyAlignment="1">
      <alignment horizontal="center" vertical="center"/>
    </xf>
    <xf numFmtId="0" fontId="11" fillId="19" borderId="6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64" fontId="11" fillId="9" borderId="1" xfId="0" applyNumberFormat="1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164" fontId="11" fillId="9" borderId="5" xfId="0" applyNumberFormat="1" applyFont="1" applyFill="1" applyBorder="1" applyAlignment="1">
      <alignment horizontal="center" vertical="center"/>
    </xf>
    <xf numFmtId="0" fontId="9" fillId="23" borderId="19" xfId="0" applyFont="1" applyFill="1" applyBorder="1" applyAlignment="1">
      <alignment horizontal="center" vertical="center"/>
    </xf>
    <xf numFmtId="0" fontId="9" fillId="23" borderId="20" xfId="0" applyFont="1" applyFill="1" applyBorder="1" applyAlignment="1">
      <alignment horizontal="center" vertical="center"/>
    </xf>
    <xf numFmtId="0" fontId="9" fillId="23" borderId="22" xfId="0" applyFont="1" applyFill="1" applyBorder="1" applyAlignment="1">
      <alignment horizontal="center" vertical="center"/>
    </xf>
    <xf numFmtId="164" fontId="11" fillId="9" borderId="7" xfId="0" applyNumberFormat="1" applyFont="1" applyFill="1" applyBorder="1" applyAlignment="1">
      <alignment horizontal="center" vertical="center"/>
    </xf>
    <xf numFmtId="164" fontId="11" fillId="9" borderId="10" xfId="0" applyNumberFormat="1" applyFont="1" applyFill="1" applyBorder="1" applyAlignment="1">
      <alignment horizontal="center" vertical="center"/>
    </xf>
    <xf numFmtId="0" fontId="11" fillId="9" borderId="10" xfId="0" applyFont="1" applyFill="1" applyBorder="1" applyAlignment="1">
      <alignment horizontal="center" vertical="center"/>
    </xf>
    <xf numFmtId="0" fontId="11" fillId="9" borderId="8" xfId="0" applyFont="1" applyFill="1" applyBorder="1" applyAlignment="1">
      <alignment horizontal="center" vertical="center"/>
    </xf>
    <xf numFmtId="0" fontId="9" fillId="23" borderId="19" xfId="0" applyFont="1" applyFill="1" applyBorder="1" applyAlignment="1">
      <alignment vertical="center"/>
    </xf>
    <xf numFmtId="0" fontId="9" fillId="23" borderId="20" xfId="0" applyFont="1" applyFill="1" applyBorder="1" applyAlignment="1">
      <alignment vertical="center"/>
    </xf>
    <xf numFmtId="0" fontId="9" fillId="23" borderId="22" xfId="0" applyFont="1" applyFill="1" applyBorder="1" applyAlignment="1">
      <alignment vertical="center"/>
    </xf>
    <xf numFmtId="0" fontId="9" fillId="23" borderId="55" xfId="0" applyFont="1" applyFill="1" applyBorder="1" applyAlignment="1">
      <alignment vertical="center"/>
    </xf>
    <xf numFmtId="164" fontId="11" fillId="19" borderId="7" xfId="0" applyNumberFormat="1" applyFont="1" applyFill="1" applyBorder="1" applyAlignment="1">
      <alignment horizontal="center" vertical="center"/>
    </xf>
    <xf numFmtId="164" fontId="11" fillId="19" borderId="10" xfId="0" applyNumberFormat="1" applyFont="1" applyFill="1" applyBorder="1" applyAlignment="1">
      <alignment horizontal="center" vertical="center"/>
    </xf>
    <xf numFmtId="0" fontId="11" fillId="19" borderId="10" xfId="0" applyFont="1" applyFill="1" applyBorder="1" applyAlignment="1">
      <alignment horizontal="center" vertical="center"/>
    </xf>
    <xf numFmtId="0" fontId="11" fillId="19" borderId="8" xfId="0" applyFont="1" applyFill="1" applyBorder="1" applyAlignment="1">
      <alignment horizontal="center" vertical="center"/>
    </xf>
    <xf numFmtId="0" fontId="11" fillId="15" borderId="24" xfId="0" applyFont="1" applyFill="1" applyBorder="1" applyAlignment="1">
      <alignment horizontal="center" vertical="center"/>
    </xf>
    <xf numFmtId="0" fontId="11" fillId="15" borderId="25" xfId="0" applyFont="1" applyFill="1" applyBorder="1" applyAlignment="1">
      <alignment horizontal="center" vertical="center"/>
    </xf>
    <xf numFmtId="0" fontId="11" fillId="15" borderId="40" xfId="0" applyFont="1" applyFill="1" applyBorder="1" applyAlignment="1">
      <alignment horizontal="center" vertical="center"/>
    </xf>
    <xf numFmtId="0" fontId="11" fillId="13" borderId="24" xfId="0" applyFont="1" applyFill="1" applyBorder="1" applyAlignment="1">
      <alignment horizontal="center" vertical="center"/>
    </xf>
    <xf numFmtId="0" fontId="11" fillId="13" borderId="25" xfId="0" applyFont="1" applyFill="1" applyBorder="1" applyAlignment="1">
      <alignment horizontal="center" vertical="center"/>
    </xf>
    <xf numFmtId="0" fontId="11" fillId="13" borderId="40" xfId="0" applyFont="1" applyFill="1" applyBorder="1" applyAlignment="1">
      <alignment horizontal="center" vertical="center"/>
    </xf>
    <xf numFmtId="0" fontId="11" fillId="18" borderId="24" xfId="0" applyFont="1" applyFill="1" applyBorder="1" applyAlignment="1">
      <alignment horizontal="center" vertical="center"/>
    </xf>
    <xf numFmtId="0" fontId="11" fillId="18" borderId="25" xfId="0" applyFont="1" applyFill="1" applyBorder="1" applyAlignment="1">
      <alignment horizontal="center" vertical="center"/>
    </xf>
    <xf numFmtId="0" fontId="11" fillId="18" borderId="40" xfId="0" applyFont="1" applyFill="1" applyBorder="1" applyAlignment="1">
      <alignment horizontal="center" vertical="center"/>
    </xf>
    <xf numFmtId="0" fontId="11" fillId="24" borderId="24" xfId="0" applyFont="1" applyFill="1" applyBorder="1" applyAlignment="1">
      <alignment horizontal="center" vertical="center"/>
    </xf>
    <xf numFmtId="0" fontId="11" fillId="24" borderId="25" xfId="0" applyFont="1" applyFill="1" applyBorder="1" applyAlignment="1">
      <alignment horizontal="center" vertical="center"/>
    </xf>
    <xf numFmtId="0" fontId="11" fillId="24" borderId="40" xfId="0" applyFont="1" applyFill="1" applyBorder="1" applyAlignment="1">
      <alignment horizontal="center" vertical="center"/>
    </xf>
    <xf numFmtId="0" fontId="11" fillId="25" borderId="24" xfId="0" applyFont="1" applyFill="1" applyBorder="1" applyAlignment="1">
      <alignment horizontal="center" vertical="center"/>
    </xf>
    <xf numFmtId="0" fontId="11" fillId="25" borderId="25" xfId="0" applyFont="1" applyFill="1" applyBorder="1" applyAlignment="1">
      <alignment horizontal="center" vertical="center"/>
    </xf>
    <xf numFmtId="0" fontId="11" fillId="25" borderId="43" xfId="0" applyFont="1" applyFill="1" applyBorder="1" applyAlignment="1">
      <alignment horizontal="center" vertical="center"/>
    </xf>
    <xf numFmtId="0" fontId="0" fillId="6" borderId="0" xfId="0" applyFill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3" borderId="24" xfId="0" applyFont="1" applyFill="1" applyBorder="1" applyAlignment="1">
      <alignment horizontal="center" vertical="center"/>
    </xf>
    <xf numFmtId="0" fontId="11" fillId="3" borderId="25" xfId="0" applyFont="1" applyFill="1" applyBorder="1" applyAlignment="1">
      <alignment horizontal="center" vertical="center"/>
    </xf>
    <xf numFmtId="0" fontId="11" fillId="3" borderId="40" xfId="0" applyFont="1" applyFill="1" applyBorder="1" applyAlignment="1">
      <alignment horizontal="center" vertical="center"/>
    </xf>
    <xf numFmtId="0" fontId="11" fillId="12" borderId="24" xfId="0" applyFont="1" applyFill="1" applyBorder="1" applyAlignment="1">
      <alignment horizontal="center" vertical="center"/>
    </xf>
    <xf numFmtId="0" fontId="11" fillId="12" borderId="25" xfId="0" applyFont="1" applyFill="1" applyBorder="1" applyAlignment="1">
      <alignment horizontal="center" vertical="center"/>
    </xf>
    <xf numFmtId="0" fontId="11" fillId="12" borderId="40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 wrapText="1"/>
    </xf>
    <xf numFmtId="0" fontId="3" fillId="3" borderId="18" xfId="0" applyFont="1" applyFill="1" applyBorder="1" applyAlignment="1">
      <alignment horizontal="center" vertical="center" wrapText="1"/>
    </xf>
    <xf numFmtId="0" fontId="3" fillId="3" borderId="15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9" fillId="6" borderId="3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1" fillId="8" borderId="24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11" fillId="8" borderId="40" xfId="0" applyFont="1" applyFill="1" applyBorder="1" applyAlignment="1">
      <alignment horizontal="center" vertical="center"/>
    </xf>
    <xf numFmtId="0" fontId="11" fillId="19" borderId="24" xfId="0" applyFont="1" applyFill="1" applyBorder="1" applyAlignment="1">
      <alignment horizontal="center" vertical="center"/>
    </xf>
    <xf numFmtId="0" fontId="11" fillId="19" borderId="25" xfId="0" applyFont="1" applyFill="1" applyBorder="1" applyAlignment="1">
      <alignment horizontal="center" vertical="center"/>
    </xf>
    <xf numFmtId="0" fontId="11" fillId="19" borderId="40" xfId="0" applyFont="1" applyFill="1" applyBorder="1" applyAlignment="1">
      <alignment horizontal="center" vertical="center"/>
    </xf>
    <xf numFmtId="0" fontId="11" fillId="2" borderId="24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11" fillId="2" borderId="40" xfId="0" applyFont="1" applyFill="1" applyBorder="1" applyAlignment="1">
      <alignment horizontal="center" vertical="center"/>
    </xf>
    <xf numFmtId="0" fontId="11" fillId="20" borderId="24" xfId="0" applyFont="1" applyFill="1" applyBorder="1" applyAlignment="1">
      <alignment horizontal="center" vertical="center"/>
    </xf>
    <xf numFmtId="0" fontId="11" fillId="20" borderId="25" xfId="0" applyFont="1" applyFill="1" applyBorder="1" applyAlignment="1">
      <alignment horizontal="center" vertical="center"/>
    </xf>
    <xf numFmtId="0" fontId="11" fillId="20" borderId="40" xfId="0" applyFont="1" applyFill="1" applyBorder="1" applyAlignment="1">
      <alignment horizontal="center" vertical="center"/>
    </xf>
    <xf numFmtId="0" fontId="11" fillId="21" borderId="24" xfId="0" applyFont="1" applyFill="1" applyBorder="1" applyAlignment="1">
      <alignment horizontal="center" vertical="center"/>
    </xf>
    <xf numFmtId="0" fontId="11" fillId="21" borderId="25" xfId="0" applyFont="1" applyFill="1" applyBorder="1" applyAlignment="1">
      <alignment horizontal="center" vertical="center"/>
    </xf>
    <xf numFmtId="0" fontId="11" fillId="21" borderId="40" xfId="0" applyFont="1" applyFill="1" applyBorder="1" applyAlignment="1">
      <alignment horizontal="center" vertical="center"/>
    </xf>
    <xf numFmtId="0" fontId="11" fillId="16" borderId="24" xfId="0" applyFont="1" applyFill="1" applyBorder="1" applyAlignment="1">
      <alignment horizontal="center" vertical="center"/>
    </xf>
    <xf numFmtId="0" fontId="11" fillId="16" borderId="25" xfId="0" applyFont="1" applyFill="1" applyBorder="1" applyAlignment="1">
      <alignment horizontal="center" vertical="center"/>
    </xf>
    <xf numFmtId="0" fontId="11" fillId="16" borderId="40" xfId="0" applyFont="1" applyFill="1" applyBorder="1" applyAlignment="1">
      <alignment horizontal="center" vertical="center"/>
    </xf>
    <xf numFmtId="0" fontId="11" fillId="17" borderId="24" xfId="0" applyFont="1" applyFill="1" applyBorder="1" applyAlignment="1">
      <alignment horizontal="center" vertical="center"/>
    </xf>
    <xf numFmtId="0" fontId="11" fillId="17" borderId="25" xfId="0" applyFont="1" applyFill="1" applyBorder="1" applyAlignment="1">
      <alignment horizontal="center" vertical="center"/>
    </xf>
    <xf numFmtId="0" fontId="11" fillId="17" borderId="40" xfId="0" applyFont="1" applyFill="1" applyBorder="1" applyAlignment="1">
      <alignment horizontal="center" vertical="center"/>
    </xf>
    <xf numFmtId="0" fontId="11" fillId="22" borderId="24" xfId="0" applyFont="1" applyFill="1" applyBorder="1" applyAlignment="1">
      <alignment horizontal="center" vertical="center"/>
    </xf>
    <xf numFmtId="0" fontId="11" fillId="22" borderId="25" xfId="0" applyFont="1" applyFill="1" applyBorder="1" applyAlignment="1">
      <alignment horizontal="center" vertical="center"/>
    </xf>
    <xf numFmtId="0" fontId="11" fillId="22" borderId="40" xfId="0" applyFont="1" applyFill="1" applyBorder="1" applyAlignment="1">
      <alignment horizontal="center" vertical="center"/>
    </xf>
    <xf numFmtId="0" fontId="11" fillId="14" borderId="24" xfId="0" applyFont="1" applyFill="1" applyBorder="1" applyAlignment="1">
      <alignment horizontal="center" vertical="center"/>
    </xf>
    <xf numFmtId="0" fontId="11" fillId="14" borderId="25" xfId="0" applyFont="1" applyFill="1" applyBorder="1" applyAlignment="1">
      <alignment horizontal="center" vertical="center"/>
    </xf>
    <xf numFmtId="0" fontId="11" fillId="14" borderId="40" xfId="0" applyFont="1" applyFill="1" applyBorder="1" applyAlignment="1">
      <alignment horizontal="center" vertical="center"/>
    </xf>
    <xf numFmtId="0" fontId="11" fillId="23" borderId="24" xfId="0" applyFont="1" applyFill="1" applyBorder="1" applyAlignment="1">
      <alignment horizontal="center" vertical="center"/>
    </xf>
    <xf numFmtId="0" fontId="11" fillId="23" borderId="25" xfId="0" applyFont="1" applyFill="1" applyBorder="1" applyAlignment="1">
      <alignment horizontal="center" vertical="center"/>
    </xf>
    <xf numFmtId="0" fontId="11" fillId="23" borderId="40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 wrapText="1"/>
    </xf>
    <xf numFmtId="0" fontId="5" fillId="10" borderId="32" xfId="0" applyFont="1" applyFill="1" applyBorder="1" applyAlignment="1">
      <alignment horizontal="center" vertical="center"/>
    </xf>
    <xf numFmtId="0" fontId="5" fillId="10" borderId="33" xfId="0" applyFont="1" applyFill="1" applyBorder="1" applyAlignment="1">
      <alignment horizontal="center" vertical="center"/>
    </xf>
    <xf numFmtId="0" fontId="5" fillId="10" borderId="56" xfId="0" applyFont="1" applyFill="1" applyBorder="1" applyAlignment="1">
      <alignment horizontal="center" vertical="center"/>
    </xf>
    <xf numFmtId="0" fontId="5" fillId="10" borderId="34" xfId="0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7" fillId="4" borderId="30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7" fillId="4" borderId="29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 wrapText="1"/>
    </xf>
    <xf numFmtId="0" fontId="3" fillId="7" borderId="26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center" vertical="center" wrapText="1"/>
    </xf>
    <xf numFmtId="0" fontId="9" fillId="6" borderId="5" xfId="0" applyFont="1" applyFill="1" applyBorder="1" applyAlignment="1">
      <alignment horizontal="center" vertical="center" wrapText="1"/>
    </xf>
    <xf numFmtId="0" fontId="9" fillId="6" borderId="9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9" fillId="6" borderId="4" xfId="0" applyFont="1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15" borderId="32" xfId="0" applyFont="1" applyFill="1" applyBorder="1" applyAlignment="1">
      <alignment horizontal="center" vertical="center"/>
    </xf>
    <xf numFmtId="0" fontId="11" fillId="15" borderId="33" xfId="0" applyFont="1" applyFill="1" applyBorder="1" applyAlignment="1">
      <alignment horizontal="center" vertical="center"/>
    </xf>
    <xf numFmtId="0" fontId="11" fillId="15" borderId="34" xfId="0" applyFont="1" applyFill="1" applyBorder="1" applyAlignment="1">
      <alignment horizontal="center" vertical="center"/>
    </xf>
    <xf numFmtId="0" fontId="11" fillId="16" borderId="32" xfId="0" applyFont="1" applyFill="1" applyBorder="1" applyAlignment="1">
      <alignment horizontal="center" vertical="center"/>
    </xf>
    <xf numFmtId="0" fontId="11" fillId="16" borderId="33" xfId="0" applyFont="1" applyFill="1" applyBorder="1" applyAlignment="1">
      <alignment horizontal="center" vertical="center"/>
    </xf>
    <xf numFmtId="0" fontId="11" fillId="16" borderId="34" xfId="0" applyFont="1" applyFill="1" applyBorder="1" applyAlignment="1">
      <alignment horizontal="center" vertical="center"/>
    </xf>
    <xf numFmtId="0" fontId="11" fillId="17" borderId="32" xfId="0" applyFont="1" applyFill="1" applyBorder="1" applyAlignment="1">
      <alignment horizontal="center" vertical="center"/>
    </xf>
    <xf numFmtId="0" fontId="11" fillId="17" borderId="33" xfId="0" applyFont="1" applyFill="1" applyBorder="1" applyAlignment="1">
      <alignment horizontal="center" vertical="center"/>
    </xf>
    <xf numFmtId="0" fontId="11" fillId="17" borderId="34" xfId="0" applyFont="1" applyFill="1" applyBorder="1" applyAlignment="1">
      <alignment horizontal="center" vertical="center"/>
    </xf>
    <xf numFmtId="0" fontId="11" fillId="13" borderId="32" xfId="0" applyFont="1" applyFill="1" applyBorder="1" applyAlignment="1">
      <alignment horizontal="center" vertical="center"/>
    </xf>
    <xf numFmtId="0" fontId="11" fillId="13" borderId="33" xfId="0" applyFont="1" applyFill="1" applyBorder="1" applyAlignment="1">
      <alignment horizontal="center" vertical="center"/>
    </xf>
    <xf numFmtId="0" fontId="11" fillId="13" borderId="34" xfId="0" applyFont="1" applyFill="1" applyBorder="1" applyAlignment="1">
      <alignment horizontal="center" vertical="center"/>
    </xf>
    <xf numFmtId="0" fontId="11" fillId="18" borderId="32" xfId="0" applyFont="1" applyFill="1" applyBorder="1" applyAlignment="1">
      <alignment horizontal="center" vertical="center"/>
    </xf>
    <xf numFmtId="0" fontId="11" fillId="18" borderId="33" xfId="0" applyFont="1" applyFill="1" applyBorder="1" applyAlignment="1">
      <alignment horizontal="center" vertical="center"/>
    </xf>
    <xf numFmtId="0" fontId="11" fillId="18" borderId="34" xfId="0" applyFont="1" applyFill="1" applyBorder="1" applyAlignment="1">
      <alignment horizontal="center" vertical="center"/>
    </xf>
    <xf numFmtId="0" fontId="11" fillId="8" borderId="32" xfId="0" applyFont="1" applyFill="1" applyBorder="1" applyAlignment="1">
      <alignment horizontal="center" vertical="center"/>
    </xf>
    <xf numFmtId="0" fontId="11" fillId="8" borderId="33" xfId="0" applyFont="1" applyFill="1" applyBorder="1" applyAlignment="1">
      <alignment horizontal="center" vertical="center"/>
    </xf>
    <xf numFmtId="0" fontId="11" fillId="8" borderId="34" xfId="0" applyFont="1" applyFill="1" applyBorder="1" applyAlignment="1">
      <alignment horizontal="center" vertical="center"/>
    </xf>
    <xf numFmtId="0" fontId="11" fillId="19" borderId="32" xfId="0" applyFont="1" applyFill="1" applyBorder="1" applyAlignment="1">
      <alignment horizontal="center" vertical="center"/>
    </xf>
    <xf numFmtId="0" fontId="11" fillId="19" borderId="33" xfId="0" applyFont="1" applyFill="1" applyBorder="1" applyAlignment="1">
      <alignment horizontal="center" vertical="center"/>
    </xf>
    <xf numFmtId="0" fontId="11" fillId="19" borderId="34" xfId="0" applyFont="1" applyFill="1" applyBorder="1" applyAlignment="1">
      <alignment horizontal="center" vertical="center"/>
    </xf>
    <xf numFmtId="0" fontId="11" fillId="2" borderId="32" xfId="0" applyFont="1" applyFill="1" applyBorder="1" applyAlignment="1">
      <alignment horizontal="center" vertical="center"/>
    </xf>
    <xf numFmtId="0" fontId="11" fillId="2" borderId="33" xfId="0" applyFont="1" applyFill="1" applyBorder="1" applyAlignment="1">
      <alignment horizontal="center" vertical="center"/>
    </xf>
    <xf numFmtId="0" fontId="11" fillId="2" borderId="34" xfId="0" applyFont="1" applyFill="1" applyBorder="1" applyAlignment="1">
      <alignment horizontal="center" vertical="center"/>
    </xf>
    <xf numFmtId="0" fontId="11" fillId="20" borderId="32" xfId="0" applyFont="1" applyFill="1" applyBorder="1" applyAlignment="1">
      <alignment horizontal="center" vertical="center"/>
    </xf>
    <xf numFmtId="0" fontId="11" fillId="20" borderId="33" xfId="0" applyFont="1" applyFill="1" applyBorder="1" applyAlignment="1">
      <alignment horizontal="center" vertical="center"/>
    </xf>
    <xf numFmtId="0" fontId="11" fillId="20" borderId="34" xfId="0" applyFont="1" applyFill="1" applyBorder="1" applyAlignment="1">
      <alignment horizontal="center" vertical="center"/>
    </xf>
    <xf numFmtId="0" fontId="11" fillId="21" borderId="32" xfId="0" applyFont="1" applyFill="1" applyBorder="1" applyAlignment="1">
      <alignment horizontal="center" vertical="center"/>
    </xf>
    <xf numFmtId="0" fontId="11" fillId="21" borderId="33" xfId="0" applyFont="1" applyFill="1" applyBorder="1" applyAlignment="1">
      <alignment horizontal="center" vertical="center"/>
    </xf>
    <xf numFmtId="0" fontId="11" fillId="21" borderId="34" xfId="0" applyFont="1" applyFill="1" applyBorder="1" applyAlignment="1">
      <alignment horizontal="center" vertical="center"/>
    </xf>
    <xf numFmtId="0" fontId="11" fillId="22" borderId="32" xfId="0" applyFont="1" applyFill="1" applyBorder="1" applyAlignment="1">
      <alignment horizontal="center" vertical="center"/>
    </xf>
    <xf numFmtId="0" fontId="11" fillId="22" borderId="33" xfId="0" applyFont="1" applyFill="1" applyBorder="1" applyAlignment="1">
      <alignment horizontal="center" vertical="center"/>
    </xf>
    <xf numFmtId="0" fontId="11" fillId="22" borderId="34" xfId="0" applyFont="1" applyFill="1" applyBorder="1" applyAlignment="1">
      <alignment horizontal="center" vertical="center"/>
    </xf>
    <xf numFmtId="0" fontId="11" fillId="14" borderId="32" xfId="0" applyFont="1" applyFill="1" applyBorder="1" applyAlignment="1">
      <alignment horizontal="center" vertical="center"/>
    </xf>
    <xf numFmtId="0" fontId="11" fillId="14" borderId="33" xfId="0" applyFont="1" applyFill="1" applyBorder="1" applyAlignment="1">
      <alignment horizontal="center" vertical="center"/>
    </xf>
    <xf numFmtId="0" fontId="11" fillId="14" borderId="34" xfId="0" applyFont="1" applyFill="1" applyBorder="1" applyAlignment="1">
      <alignment horizontal="center" vertical="center"/>
    </xf>
    <xf numFmtId="0" fontId="11" fillId="12" borderId="32" xfId="0" applyFont="1" applyFill="1" applyBorder="1" applyAlignment="1">
      <alignment horizontal="center" vertical="center"/>
    </xf>
    <xf numFmtId="0" fontId="11" fillId="12" borderId="33" xfId="0" applyFont="1" applyFill="1" applyBorder="1" applyAlignment="1">
      <alignment horizontal="center" vertical="center"/>
    </xf>
    <xf numFmtId="0" fontId="11" fillId="12" borderId="34" xfId="0" applyFont="1" applyFill="1" applyBorder="1" applyAlignment="1">
      <alignment horizontal="center" vertical="center"/>
    </xf>
    <xf numFmtId="0" fontId="11" fillId="24" borderId="32" xfId="0" applyFont="1" applyFill="1" applyBorder="1" applyAlignment="1">
      <alignment horizontal="center" vertical="center"/>
    </xf>
    <xf numFmtId="0" fontId="11" fillId="24" borderId="33" xfId="0" applyFont="1" applyFill="1" applyBorder="1" applyAlignment="1">
      <alignment horizontal="center" vertical="center"/>
    </xf>
    <xf numFmtId="0" fontId="11" fillId="24" borderId="34" xfId="0" applyFont="1" applyFill="1" applyBorder="1" applyAlignment="1">
      <alignment horizontal="center" vertical="center"/>
    </xf>
    <xf numFmtId="0" fontId="11" fillId="25" borderId="32" xfId="0" applyFont="1" applyFill="1" applyBorder="1" applyAlignment="1">
      <alignment horizontal="center" vertical="center"/>
    </xf>
    <xf numFmtId="0" fontId="11" fillId="25" borderId="33" xfId="0" applyFont="1" applyFill="1" applyBorder="1" applyAlignment="1">
      <alignment horizontal="center" vertical="center"/>
    </xf>
    <xf numFmtId="0" fontId="11" fillId="25" borderId="34" xfId="0" applyFont="1" applyFill="1" applyBorder="1" applyAlignment="1">
      <alignment horizontal="center" vertical="center"/>
    </xf>
    <xf numFmtId="0" fontId="9" fillId="6" borderId="38" xfId="0" applyFont="1" applyFill="1" applyBorder="1" applyAlignment="1">
      <alignment horizontal="center" vertical="center" wrapText="1"/>
    </xf>
    <xf numFmtId="0" fontId="9" fillId="6" borderId="11" xfId="0" applyFont="1" applyFill="1" applyBorder="1" applyAlignment="1">
      <alignment horizontal="center" vertical="center" wrapText="1"/>
    </xf>
    <xf numFmtId="0" fontId="11" fillId="23" borderId="32" xfId="0" applyFont="1" applyFill="1" applyBorder="1" applyAlignment="1">
      <alignment horizontal="center" vertical="center"/>
    </xf>
    <xf numFmtId="0" fontId="11" fillId="23" borderId="33" xfId="0" applyFont="1" applyFill="1" applyBorder="1" applyAlignment="1">
      <alignment horizontal="center" vertical="center"/>
    </xf>
    <xf numFmtId="0" fontId="11" fillId="23" borderId="34" xfId="0" applyFont="1" applyFill="1" applyBorder="1" applyAlignment="1">
      <alignment horizontal="center" vertical="center"/>
    </xf>
    <xf numFmtId="0" fontId="11" fillId="3" borderId="32" xfId="0" applyFont="1" applyFill="1" applyBorder="1" applyAlignment="1">
      <alignment horizontal="center" vertical="center"/>
    </xf>
    <xf numFmtId="0" fontId="11" fillId="3" borderId="33" xfId="0" applyFont="1" applyFill="1" applyBorder="1" applyAlignment="1">
      <alignment horizontal="center" vertical="center"/>
    </xf>
    <xf numFmtId="0" fontId="11" fillId="3" borderId="34" xfId="0" applyFont="1" applyFill="1" applyBorder="1" applyAlignment="1">
      <alignment horizontal="center" vertical="center"/>
    </xf>
    <xf numFmtId="0" fontId="9" fillId="14" borderId="12" xfId="0" applyFont="1" applyFill="1" applyBorder="1" applyAlignment="1">
      <alignment horizontal="center" vertical="center" wrapText="1"/>
    </xf>
    <xf numFmtId="0" fontId="9" fillId="14" borderId="38" xfId="0" applyFont="1" applyFill="1" applyBorder="1" applyAlignment="1">
      <alignment horizontal="center" vertical="center" wrapText="1"/>
    </xf>
    <xf numFmtId="0" fontId="9" fillId="14" borderId="35" xfId="0" applyFont="1" applyFill="1" applyBorder="1" applyAlignment="1">
      <alignment horizontal="center" vertical="center" wrapText="1"/>
    </xf>
    <xf numFmtId="0" fontId="9" fillId="11" borderId="19" xfId="0" applyFont="1" applyFill="1" applyBorder="1" applyAlignment="1">
      <alignment horizontal="center" vertical="center" wrapText="1"/>
    </xf>
    <xf numFmtId="0" fontId="9" fillId="11" borderId="20" xfId="0" applyFont="1" applyFill="1" applyBorder="1" applyAlignment="1">
      <alignment horizontal="center" vertical="center" wrapText="1"/>
    </xf>
    <xf numFmtId="0" fontId="9" fillId="11" borderId="22" xfId="0" applyFont="1" applyFill="1" applyBorder="1" applyAlignment="1">
      <alignment horizontal="center" vertical="center" wrapText="1"/>
    </xf>
    <xf numFmtId="0" fontId="9" fillId="11" borderId="32" xfId="0" applyFont="1" applyFill="1" applyBorder="1" applyAlignment="1">
      <alignment horizontal="center" vertical="center" wrapText="1"/>
    </xf>
    <xf numFmtId="0" fontId="9" fillId="11" borderId="33" xfId="0" applyFont="1" applyFill="1" applyBorder="1" applyAlignment="1">
      <alignment horizontal="center" vertical="center" wrapText="1"/>
    </xf>
    <xf numFmtId="0" fontId="9" fillId="11" borderId="34" xfId="0" applyFont="1" applyFill="1" applyBorder="1" applyAlignment="1">
      <alignment horizontal="center" vertical="center" wrapText="1"/>
    </xf>
    <xf numFmtId="0" fontId="9" fillId="6" borderId="12" xfId="0" applyFont="1" applyFill="1" applyBorder="1" applyAlignment="1">
      <alignment horizontal="center" vertical="center" wrapText="1"/>
    </xf>
    <xf numFmtId="0" fontId="9" fillId="6" borderId="4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3" borderId="15" xfId="0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center" vertical="center" wrapText="1"/>
    </xf>
    <xf numFmtId="0" fontId="9" fillId="6" borderId="0" xfId="0" applyFont="1" applyFill="1" applyAlignment="1">
      <alignment horizontal="center"/>
    </xf>
    <xf numFmtId="0" fontId="9" fillId="29" borderId="3" xfId="0" applyFont="1" applyFill="1" applyBorder="1" applyAlignment="1">
      <alignment horizontal="center" vertical="center"/>
    </xf>
    <xf numFmtId="0" fontId="9" fillId="29" borderId="9" xfId="0" applyFont="1" applyFill="1" applyBorder="1" applyAlignment="1">
      <alignment horizontal="center" vertical="center"/>
    </xf>
    <xf numFmtId="0" fontId="9" fillId="29" borderId="4" xfId="0" applyFont="1" applyFill="1" applyBorder="1" applyAlignment="1">
      <alignment horizontal="center" vertical="center"/>
    </xf>
    <xf numFmtId="0" fontId="11" fillId="3" borderId="13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 wrapText="1"/>
    </xf>
    <xf numFmtId="0" fontId="11" fillId="3" borderId="0" xfId="0" applyFont="1" applyFill="1" applyAlignment="1">
      <alignment horizontal="center"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4FDEAE56-7636-D34A-8B5B-F12ABF23467D}"/>
  </cellStyles>
  <dxfs count="155"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theme="2" tint="-9.9948118533890809E-2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99FF33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colors>
    <mruColors>
      <color rgb="FFFFCCCC"/>
      <color rgb="FF66FF99"/>
      <color rgb="FFAC148B"/>
      <color rgb="FF974829"/>
      <color rgb="FF99FF33"/>
      <color rgb="FF00FF99"/>
      <color rgb="FF00FF00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L1000"/>
  <sheetViews>
    <sheetView topLeftCell="R1" workbookViewId="0">
      <selection activeCell="AF1" sqref="AF1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4"/>
  </cols>
  <sheetData>
    <row r="1" spans="1:38" ht="15.75" thickBot="1">
      <c r="A1" s="1" t="s">
        <v>17</v>
      </c>
      <c r="B1" s="1" t="s">
        <v>12</v>
      </c>
      <c r="C1" s="1" t="s">
        <v>18</v>
      </c>
      <c r="D1" s="1" t="s">
        <v>19</v>
      </c>
      <c r="F1" s="1" t="s">
        <v>10</v>
      </c>
      <c r="G1" s="1">
        <v>1</v>
      </c>
      <c r="I1" s="1" t="s">
        <v>162</v>
      </c>
      <c r="J1" s="1">
        <v>1</v>
      </c>
      <c r="L1" t="s">
        <v>6</v>
      </c>
      <c r="M1" t="s">
        <v>289</v>
      </c>
      <c r="O1" t="s">
        <v>6</v>
      </c>
      <c r="P1" t="s">
        <v>317</v>
      </c>
      <c r="R1" t="s">
        <v>6</v>
      </c>
      <c r="S1" t="s">
        <v>318</v>
      </c>
      <c r="U1" t="s">
        <v>6</v>
      </c>
      <c r="V1" t="s">
        <v>317</v>
      </c>
      <c r="X1" t="s">
        <v>6</v>
      </c>
      <c r="Y1" t="s">
        <v>619</v>
      </c>
      <c r="AC1" s="5" t="s">
        <v>336</v>
      </c>
      <c r="AD1" t="s">
        <v>298</v>
      </c>
      <c r="AE1" t="s">
        <v>662</v>
      </c>
      <c r="AF1" s="5" t="s">
        <v>336</v>
      </c>
      <c r="AG1" t="s">
        <v>649</v>
      </c>
      <c r="AI1" t="s">
        <v>6</v>
      </c>
      <c r="AJ1" t="s">
        <v>619</v>
      </c>
    </row>
    <row r="2" spans="1:38" ht="16.5" thickBot="1">
      <c r="A2" s="211" t="s">
        <v>6</v>
      </c>
      <c r="B2" s="211" t="s">
        <v>9</v>
      </c>
      <c r="C2" s="211" t="s">
        <v>1121</v>
      </c>
      <c r="D2" s="211" t="s">
        <v>20</v>
      </c>
      <c r="F2" s="1" t="s">
        <v>9</v>
      </c>
      <c r="G2" s="1">
        <v>-1</v>
      </c>
      <c r="I2" s="1" t="s">
        <v>163</v>
      </c>
      <c r="J2" s="1">
        <v>-1</v>
      </c>
      <c r="L2" t="s">
        <v>9</v>
      </c>
      <c r="M2" t="s">
        <v>303</v>
      </c>
      <c r="O2" t="s">
        <v>9</v>
      </c>
      <c r="P2" t="s">
        <v>319</v>
      </c>
      <c r="R2" t="s">
        <v>9</v>
      </c>
      <c r="S2" t="s">
        <v>5</v>
      </c>
      <c r="U2" t="s">
        <v>9</v>
      </c>
      <c r="V2" t="s">
        <v>319</v>
      </c>
      <c r="X2" t="s">
        <v>9</v>
      </c>
      <c r="Y2" t="s">
        <v>297</v>
      </c>
      <c r="AA2" t="s">
        <v>5</v>
      </c>
      <c r="AC2" t="str" cm="1">
        <f t="array" ref="AC2">IF(AND(LEFT(AC1)="Z",OR(RIGHT(AC1)="Z",RIGHT(AC1)="Y",RIGHT(AC1)="X")),"AA"&amp;_xlfn.SWITCH(RIGHT(AC1),"Z","C","Y","B","X","A"),IF(OR(RIGHT(AC1)="Z",RIGHT(AC1)="Y",RIGHT(AC1)="X"),CHAR(CODE(LEFT(AC1,LEN(AC1)-1))+1)&amp;_xlfn.SWITCH(RIGHT(AC1),"Z","C","Y","B","X","A"),LEFT(AC1,LEN(AC1)-1)&amp;CHAR(CODE(RIGHT(AC1))+3)))</f>
        <v>CE</v>
      </c>
      <c r="AD2" t="s">
        <v>664</v>
      </c>
      <c r="AE2" t="s">
        <v>665</v>
      </c>
      <c r="AF2" s="6" t="s">
        <v>663</v>
      </c>
      <c r="AG2" t="s">
        <v>650</v>
      </c>
      <c r="AI2" t="s">
        <v>9</v>
      </c>
      <c r="AJ2" t="s">
        <v>297</v>
      </c>
      <c r="AL2" t="s">
        <v>5</v>
      </c>
    </row>
    <row r="3" spans="1:38" ht="16.5" thickBot="1">
      <c r="A3" s="211" t="s">
        <v>20</v>
      </c>
      <c r="B3" s="211" t="s">
        <v>9</v>
      </c>
      <c r="C3" s="211" t="s">
        <v>1122</v>
      </c>
      <c r="D3" s="211" t="s">
        <v>21</v>
      </c>
      <c r="F3" s="1" t="s">
        <v>34</v>
      </c>
      <c r="G3" s="1">
        <v>-1</v>
      </c>
      <c r="I3" s="1" t="s">
        <v>177</v>
      </c>
      <c r="J3" s="1">
        <v>-1</v>
      </c>
      <c r="L3" t="s">
        <v>324</v>
      </c>
      <c r="M3" t="s">
        <v>10</v>
      </c>
      <c r="O3" t="s">
        <v>324</v>
      </c>
      <c r="P3" t="s">
        <v>320</v>
      </c>
      <c r="R3" t="s">
        <v>324</v>
      </c>
      <c r="S3" t="s">
        <v>282</v>
      </c>
      <c r="U3" t="s">
        <v>324</v>
      </c>
      <c r="V3" t="s">
        <v>320</v>
      </c>
      <c r="X3" t="s">
        <v>324</v>
      </c>
      <c r="Y3" t="s">
        <v>620</v>
      </c>
      <c r="AA3" t="s">
        <v>6</v>
      </c>
      <c r="AC3" t="str" cm="1">
        <f t="array" ref="AC3">IF(AND(LEFT(AC2)="Z",OR(RIGHT(AC2)="Z",RIGHT(AC2)="Y",RIGHT(AC2)="X")),"AA"&amp;_xlfn.SWITCH(RIGHT(AC2),"Z","C","Y","B","X","A"),IF(OR(RIGHT(AC2)="Z",RIGHT(AC2)="Y",RIGHT(AC2)="X"),CHAR(CODE(LEFT(AC2,LEN(AC2)-1))+1)&amp;_xlfn.SWITCH(RIGHT(AC2),"Z","C","Y","B","X","A"),LEFT(AC2,LEN(AC2)-1)&amp;CHAR(CODE(RIGHT(AC2))+3)))</f>
        <v>CH</v>
      </c>
      <c r="AD3" t="s">
        <v>667</v>
      </c>
      <c r="AE3" t="s">
        <v>668</v>
      </c>
      <c r="AF3" s="6" t="s">
        <v>666</v>
      </c>
      <c r="AG3" t="s">
        <v>651</v>
      </c>
      <c r="AI3" t="s">
        <v>324</v>
      </c>
      <c r="AJ3" t="s">
        <v>620</v>
      </c>
      <c r="AL3" t="s">
        <v>6</v>
      </c>
    </row>
    <row r="4" spans="1:38" ht="16.5" thickBot="1">
      <c r="A4" s="211" t="s">
        <v>21</v>
      </c>
      <c r="B4" s="211" t="s">
        <v>9</v>
      </c>
      <c r="C4" s="211" t="s">
        <v>1132</v>
      </c>
      <c r="D4" s="211" t="s">
        <v>330</v>
      </c>
      <c r="F4" s="1" t="s">
        <v>58</v>
      </c>
      <c r="G4" s="1">
        <v>1</v>
      </c>
      <c r="I4" s="1" t="s">
        <v>176</v>
      </c>
      <c r="J4" s="1">
        <v>1</v>
      </c>
      <c r="L4" t="s">
        <v>325</v>
      </c>
      <c r="M4" t="s">
        <v>283</v>
      </c>
      <c r="O4" t="s">
        <v>325</v>
      </c>
      <c r="P4" t="s">
        <v>321</v>
      </c>
      <c r="R4" t="s">
        <v>325</v>
      </c>
      <c r="S4" t="s">
        <v>327</v>
      </c>
      <c r="U4" t="s">
        <v>325</v>
      </c>
      <c r="V4" t="s">
        <v>321</v>
      </c>
      <c r="X4" t="s">
        <v>325</v>
      </c>
      <c r="Y4" t="s">
        <v>621</v>
      </c>
      <c r="AC4" t="str" cm="1">
        <f t="array" ref="AC4">IF(AND(LEFT(AC3)="Z",OR(RIGHT(AC3)="Z",RIGHT(AC3)="Y",RIGHT(AC3)="X")),"AA"&amp;_xlfn.SWITCH(RIGHT(AC3),"Z","C","Y","B","X","A"),IF(OR(RIGHT(AC3)="Z",RIGHT(AC3)="Y",RIGHT(AC3)="X"),CHAR(CODE(LEFT(AC3,LEN(AC3)-1))+1)&amp;_xlfn.SWITCH(RIGHT(AC3),"Z","C","Y","B","X","A"),LEFT(AC3,LEN(AC3)-1)&amp;CHAR(CODE(RIGHT(AC3))+3)))</f>
        <v>CK</v>
      </c>
      <c r="AD4" t="s">
        <v>670</v>
      </c>
      <c r="AE4" t="s">
        <v>671</v>
      </c>
      <c r="AF4" s="6" t="s">
        <v>669</v>
      </c>
      <c r="AG4" t="s">
        <v>652</v>
      </c>
      <c r="AI4" t="s">
        <v>325</v>
      </c>
      <c r="AJ4" t="s">
        <v>621</v>
      </c>
    </row>
    <row r="5" spans="1:38" ht="16.5" thickBot="1">
      <c r="A5" s="211" t="s">
        <v>330</v>
      </c>
      <c r="B5" s="211" t="s">
        <v>9</v>
      </c>
      <c r="C5" s="211" t="s">
        <v>1124</v>
      </c>
      <c r="D5" s="211" t="s">
        <v>331</v>
      </c>
      <c r="F5" s="1" t="s">
        <v>57</v>
      </c>
      <c r="G5" s="1">
        <v>-1</v>
      </c>
      <c r="I5" s="1" t="s">
        <v>175</v>
      </c>
      <c r="J5" s="1">
        <v>-1</v>
      </c>
      <c r="L5" t="s">
        <v>326</v>
      </c>
      <c r="M5" t="s">
        <v>295</v>
      </c>
      <c r="O5" t="s">
        <v>326</v>
      </c>
      <c r="P5" t="s">
        <v>322</v>
      </c>
      <c r="R5" t="s">
        <v>326</v>
      </c>
      <c r="S5" t="s">
        <v>290</v>
      </c>
      <c r="U5" t="s">
        <v>326</v>
      </c>
      <c r="V5" t="s">
        <v>322</v>
      </c>
      <c r="X5" t="s">
        <v>326</v>
      </c>
      <c r="Y5" t="s">
        <v>622</v>
      </c>
      <c r="AC5" t="str" cm="1">
        <f t="array" ref="AC5">IF(AND(LEFT(AC4)="Z",OR(RIGHT(AC4)="Z",RIGHT(AC4)="Y",RIGHT(AC4)="X")),"AA"&amp;_xlfn.SWITCH(RIGHT(AC4),"Z","C","Y","B","X","A"),IF(OR(RIGHT(AC4)="Z",RIGHT(AC4)="Y",RIGHT(AC4)="X"),CHAR(CODE(LEFT(AC4,LEN(AC4)-1))+1)&amp;_xlfn.SWITCH(RIGHT(AC4),"Z","C","Y","B","X","A"),LEFT(AC4,LEN(AC4)-1)&amp;CHAR(CODE(RIGHT(AC4))+3)))</f>
        <v>CN</v>
      </c>
      <c r="AD5" t="s">
        <v>673</v>
      </c>
      <c r="AE5" t="s">
        <v>674</v>
      </c>
      <c r="AF5" s="6" t="s">
        <v>672</v>
      </c>
      <c r="AG5" t="s">
        <v>629</v>
      </c>
      <c r="AI5" t="s">
        <v>326</v>
      </c>
      <c r="AJ5" t="s">
        <v>622</v>
      </c>
    </row>
    <row r="6" spans="1:38" ht="16.5" thickBot="1">
      <c r="A6" s="211" t="s">
        <v>331</v>
      </c>
      <c r="B6" s="211" t="s">
        <v>9</v>
      </c>
      <c r="C6" s="211" t="s">
        <v>1123</v>
      </c>
      <c r="D6" s="211" t="s">
        <v>6</v>
      </c>
      <c r="F6" s="1" t="s">
        <v>59</v>
      </c>
      <c r="G6" s="1">
        <v>1</v>
      </c>
      <c r="I6" s="1" t="s">
        <v>165</v>
      </c>
      <c r="J6" s="1">
        <v>1</v>
      </c>
      <c r="L6" t="s">
        <v>291</v>
      </c>
      <c r="M6" t="s">
        <v>329</v>
      </c>
      <c r="O6" t="s">
        <v>291</v>
      </c>
      <c r="P6" t="s">
        <v>323</v>
      </c>
      <c r="R6" t="s">
        <v>291</v>
      </c>
      <c r="S6" t="s">
        <v>328</v>
      </c>
      <c r="U6" t="s">
        <v>291</v>
      </c>
      <c r="V6" t="s">
        <v>323</v>
      </c>
      <c r="X6" t="s">
        <v>291</v>
      </c>
      <c r="Y6" t="s">
        <v>623</v>
      </c>
      <c r="AC6" t="str" cm="1">
        <f t="array" ref="AC6">IF(AND(LEFT(AC5)="Z",OR(RIGHT(AC5)="Z",RIGHT(AC5)="Y",RIGHT(AC5)="X")),"AA"&amp;_xlfn.SWITCH(RIGHT(AC5),"Z","C","Y","B","X","A"),IF(OR(RIGHT(AC5)="Z",RIGHT(AC5)="Y",RIGHT(AC5)="X"),CHAR(CODE(LEFT(AC5,LEN(AC5)-1))+1)&amp;_xlfn.SWITCH(RIGHT(AC5),"Z","C","Y","B","X","A"),LEFT(AC5,LEN(AC5)-1)&amp;CHAR(CODE(RIGHT(AC5))+3)))</f>
        <v>CQ</v>
      </c>
      <c r="AD6" t="s">
        <v>676</v>
      </c>
      <c r="AE6" t="s">
        <v>677</v>
      </c>
      <c r="AF6" s="6" t="s">
        <v>675</v>
      </c>
      <c r="AG6" t="s">
        <v>630</v>
      </c>
      <c r="AI6" t="s">
        <v>291</v>
      </c>
      <c r="AJ6" t="s">
        <v>623</v>
      </c>
    </row>
    <row r="7" spans="1:38" ht="16.5" thickBot="1">
      <c r="A7" s="211" t="s">
        <v>20</v>
      </c>
      <c r="B7" s="211" t="s">
        <v>10</v>
      </c>
      <c r="C7" s="211" t="s">
        <v>1126</v>
      </c>
      <c r="D7" s="211" t="s">
        <v>6</v>
      </c>
      <c r="F7" s="1" t="s">
        <v>49</v>
      </c>
      <c r="G7" s="1">
        <v>-1</v>
      </c>
      <c r="I7" s="1" t="s">
        <v>168</v>
      </c>
      <c r="J7" s="1">
        <v>-1</v>
      </c>
      <c r="L7" t="s">
        <v>334</v>
      </c>
      <c r="M7" t="s">
        <v>335</v>
      </c>
      <c r="O7" t="s">
        <v>334</v>
      </c>
      <c r="P7" t="s">
        <v>333</v>
      </c>
      <c r="R7" t="s">
        <v>334</v>
      </c>
      <c r="S7" t="s">
        <v>336</v>
      </c>
      <c r="U7" t="s">
        <v>334</v>
      </c>
      <c r="V7" t="s">
        <v>333</v>
      </c>
      <c r="X7" t="s">
        <v>334</v>
      </c>
      <c r="Y7" t="s">
        <v>298</v>
      </c>
      <c r="AC7" t="str" cm="1">
        <f t="array" ref="AC7">IF(AND(LEFT(AC6)="Z",OR(RIGHT(AC6)="Z",RIGHT(AC6)="Y",RIGHT(AC6)="X")),"AA"&amp;_xlfn.SWITCH(RIGHT(AC6),"Z","C","Y","B","X","A"),IF(OR(RIGHT(AC6)="Z",RIGHT(AC6)="Y",RIGHT(AC6)="X"),CHAR(CODE(LEFT(AC6,LEN(AC6)-1))+1)&amp;_xlfn.SWITCH(RIGHT(AC6),"Z","C","Y","B","X","A"),LEFT(AC6,LEN(AC6)-1)&amp;CHAR(CODE(RIGHT(AC6))+3)))</f>
        <v>CT</v>
      </c>
      <c r="AD7" t="s">
        <v>679</v>
      </c>
      <c r="AE7" t="s">
        <v>680</v>
      </c>
      <c r="AF7" s="6" t="s">
        <v>678</v>
      </c>
      <c r="AG7" t="s">
        <v>631</v>
      </c>
      <c r="AI7" t="s">
        <v>334</v>
      </c>
      <c r="AJ7" t="s">
        <v>298</v>
      </c>
    </row>
    <row r="8" spans="1:38" ht="16.5" thickBot="1">
      <c r="A8" s="211" t="s">
        <v>21</v>
      </c>
      <c r="B8" s="211" t="s">
        <v>10</v>
      </c>
      <c r="C8" s="211" t="s">
        <v>1131</v>
      </c>
      <c r="D8" s="211" t="s">
        <v>20</v>
      </c>
      <c r="F8" s="1" t="s">
        <v>56</v>
      </c>
      <c r="G8" s="1">
        <v>1</v>
      </c>
      <c r="I8" s="1" t="s">
        <v>174</v>
      </c>
      <c r="J8" s="1">
        <v>1</v>
      </c>
      <c r="L8" s="3"/>
      <c r="O8" s="3"/>
      <c r="AC8" t="str" cm="1">
        <f t="array" ref="AC8">IF(AND(LEFT(AC7)="Z",OR(RIGHT(AC7)="Z",RIGHT(AC7)="Y",RIGHT(AC7)="X")),"AA"&amp;_xlfn.SWITCH(RIGHT(AC7),"Z","C","Y","B","X","A"),IF(OR(RIGHT(AC7)="Z",RIGHT(AC7)="Y",RIGHT(AC7)="X"),CHAR(CODE(LEFT(AC7,LEN(AC7)-1))+1)&amp;_xlfn.SWITCH(RIGHT(AC7),"Z","C","Y","B","X","A"),LEFT(AC7,LEN(AC7)-1)&amp;CHAR(CODE(RIGHT(AC7))+3)))</f>
        <v>CW</v>
      </c>
      <c r="AD8" t="s">
        <v>682</v>
      </c>
      <c r="AE8" t="s">
        <v>683</v>
      </c>
      <c r="AF8" s="6" t="s">
        <v>681</v>
      </c>
      <c r="AG8" t="s">
        <v>632</v>
      </c>
    </row>
    <row r="9" spans="1:38" ht="16.5" thickBot="1">
      <c r="A9" s="211" t="s">
        <v>330</v>
      </c>
      <c r="B9" s="211" t="s">
        <v>10</v>
      </c>
      <c r="C9" s="211" t="s">
        <v>1128</v>
      </c>
      <c r="D9" s="211" t="s">
        <v>21</v>
      </c>
      <c r="F9" s="1" t="s">
        <v>52</v>
      </c>
      <c r="G9" s="1">
        <v>-1</v>
      </c>
      <c r="I9" s="1" t="s">
        <v>170</v>
      </c>
      <c r="J9" s="1">
        <v>-1</v>
      </c>
      <c r="L9" s="3"/>
      <c r="O9" s="3"/>
      <c r="AC9" t="str" cm="1">
        <f t="array" ref="AC9">IF(AND(LEFT(AC8)="Z",OR(RIGHT(AC8)="Z",RIGHT(AC8)="Y",RIGHT(AC8)="X")),"AA"&amp;_xlfn.SWITCH(RIGHT(AC8),"Z","C","Y","B","X","A"),IF(OR(RIGHT(AC8)="Z",RIGHT(AC8)="Y",RIGHT(AC8)="X"),CHAR(CODE(LEFT(AC8,LEN(AC8)-1))+1)&amp;_xlfn.SWITCH(RIGHT(AC8),"Z","C","Y","B","X","A"),LEFT(AC8,LEN(AC8)-1)&amp;CHAR(CODE(RIGHT(AC8))+3)))</f>
        <v>CZ</v>
      </c>
      <c r="AD9" t="s">
        <v>685</v>
      </c>
      <c r="AE9" t="s">
        <v>686</v>
      </c>
      <c r="AF9" s="6" t="s">
        <v>684</v>
      </c>
      <c r="AG9" t="s">
        <v>633</v>
      </c>
    </row>
    <row r="10" spans="1:38" ht="16.5" thickBot="1">
      <c r="A10" s="211" t="s">
        <v>331</v>
      </c>
      <c r="B10" s="211" t="s">
        <v>10</v>
      </c>
      <c r="C10" s="211" t="s">
        <v>1127</v>
      </c>
      <c r="D10" s="211" t="s">
        <v>330</v>
      </c>
      <c r="F10" s="1" t="s">
        <v>54</v>
      </c>
      <c r="G10" s="1">
        <v>1</v>
      </c>
      <c r="I10" s="1" t="s">
        <v>172</v>
      </c>
      <c r="J10" s="1">
        <v>1</v>
      </c>
      <c r="L10" s="3"/>
      <c r="O10" s="3"/>
      <c r="AC10" t="str" cm="1">
        <f t="array" ref="AC10">IF(AND(LEFT(AC9)="Z",OR(RIGHT(AC9)="Z",RIGHT(AC9)="Y",RIGHT(AC9)="X")),"AA"&amp;_xlfn.SWITCH(RIGHT(AC9),"Z","C","Y","B","X","A"),IF(OR(RIGHT(AC9)="Z",RIGHT(AC9)="Y",RIGHT(AC9)="X"),CHAR(CODE(LEFT(AC9,LEN(AC9)-1))+1)&amp;_xlfn.SWITCH(RIGHT(AC9),"Z","C","Y","B","X","A"),LEFT(AC9,LEN(AC9)-1)&amp;CHAR(CODE(RIGHT(AC9))+3)))</f>
        <v>DC</v>
      </c>
      <c r="AD10" t="s">
        <v>688</v>
      </c>
      <c r="AE10" t="s">
        <v>689</v>
      </c>
      <c r="AF10" s="6" t="s">
        <v>687</v>
      </c>
      <c r="AG10" t="s">
        <v>6</v>
      </c>
    </row>
    <row r="11" spans="1:38" ht="16.5" thickBot="1">
      <c r="A11" s="211" t="s">
        <v>6</v>
      </c>
      <c r="B11" s="211" t="s">
        <v>10</v>
      </c>
      <c r="C11" s="211" t="s">
        <v>1129</v>
      </c>
      <c r="D11" s="211" t="s">
        <v>732</v>
      </c>
      <c r="F11" s="1" t="s">
        <v>51</v>
      </c>
      <c r="G11" s="1">
        <v>-1</v>
      </c>
      <c r="I11" s="1" t="s">
        <v>169</v>
      </c>
      <c r="J11" s="1">
        <v>-1</v>
      </c>
      <c r="L11" s="3"/>
      <c r="AC11" t="str" cm="1">
        <f t="array" ref="AC11">IF(AND(LEFT(AC10)="Z",OR(RIGHT(AC10)="Z",RIGHT(AC10)="Y",RIGHT(AC10)="X")),"AA"&amp;_xlfn.SWITCH(RIGHT(AC10),"Z","C","Y","B","X","A"),IF(OR(RIGHT(AC10)="Z",RIGHT(AC10)="Y",RIGHT(AC10)="X"),CHAR(CODE(LEFT(AC10,LEN(AC10)-1))+1)&amp;_xlfn.SWITCH(RIGHT(AC10),"Z","C","Y","B","X","A"),LEFT(AC10,LEN(AC10)-1)&amp;CHAR(CODE(RIGHT(AC10))+3)))</f>
        <v>DF</v>
      </c>
      <c r="AD11" t="s">
        <v>691</v>
      </c>
      <c r="AE11" t="s">
        <v>692</v>
      </c>
      <c r="AF11" s="6" t="s">
        <v>690</v>
      </c>
      <c r="AG11" t="s">
        <v>289</v>
      </c>
    </row>
    <row r="12" spans="1:38" ht="16.5" thickBot="1">
      <c r="A12" s="211" t="s">
        <v>732</v>
      </c>
      <c r="B12" s="211" t="s">
        <v>10</v>
      </c>
      <c r="C12" s="211" t="s">
        <v>1157</v>
      </c>
      <c r="D12" s="211" t="s">
        <v>733</v>
      </c>
      <c r="F12" s="1" t="s">
        <v>55</v>
      </c>
      <c r="G12" s="1">
        <v>1</v>
      </c>
      <c r="I12" s="1" t="s">
        <v>173</v>
      </c>
      <c r="J12" s="1">
        <v>1</v>
      </c>
      <c r="L12" s="3"/>
      <c r="AC12" t="str" cm="1">
        <f t="array" ref="AC12">IF(AND(LEFT(AC11)="Z",OR(RIGHT(AC11)="Z",RIGHT(AC11)="Y",RIGHT(AC11)="X")),"AA"&amp;_xlfn.SWITCH(RIGHT(AC11),"Z","C","Y","B","X","A"),IF(OR(RIGHT(AC11)="Z",RIGHT(AC11)="Y",RIGHT(AC11)="X"),CHAR(CODE(LEFT(AC11,LEN(AC11)-1))+1)&amp;_xlfn.SWITCH(RIGHT(AC11),"Z","C","Y","B","X","A"),LEFT(AC11,LEN(AC11)-1)&amp;CHAR(CODE(RIGHT(AC11))+3)))</f>
        <v>DI</v>
      </c>
      <c r="AD12" t="s">
        <v>694</v>
      </c>
      <c r="AE12" t="s">
        <v>695</v>
      </c>
      <c r="AF12" s="6" t="s">
        <v>693</v>
      </c>
      <c r="AG12" t="s">
        <v>653</v>
      </c>
    </row>
    <row r="13" spans="1:38" ht="16.5" thickBot="1">
      <c r="A13" s="211" t="s">
        <v>733</v>
      </c>
      <c r="B13" s="211" t="s">
        <v>10</v>
      </c>
      <c r="C13" s="211" t="s">
        <v>1156</v>
      </c>
      <c r="D13" s="211" t="s">
        <v>734</v>
      </c>
      <c r="F13" s="1" t="s">
        <v>50</v>
      </c>
      <c r="G13" s="1">
        <v>-1</v>
      </c>
      <c r="I13" s="1" t="s">
        <v>171</v>
      </c>
      <c r="J13" s="1">
        <v>-1</v>
      </c>
      <c r="L13" s="3"/>
      <c r="AC13" t="str" cm="1">
        <f t="array" ref="AC13">IF(AND(LEFT(AC12)="Z",OR(RIGHT(AC12)="Z",RIGHT(AC12)="Y",RIGHT(AC12)="X")),"AA"&amp;_xlfn.SWITCH(RIGHT(AC12),"Z","C","Y","B","X","A"),IF(OR(RIGHT(AC12)="Z",RIGHT(AC12)="Y",RIGHT(AC12)="X"),CHAR(CODE(LEFT(AC12,LEN(AC12)-1))+1)&amp;_xlfn.SWITCH(RIGHT(AC12),"Z","C","Y","B","X","A"),LEFT(AC12,LEN(AC12)-1)&amp;CHAR(CODE(RIGHT(AC12))+3)))</f>
        <v>DL</v>
      </c>
      <c r="AD13" t="s">
        <v>697</v>
      </c>
      <c r="AE13" t="s">
        <v>698</v>
      </c>
      <c r="AF13" s="6" t="s">
        <v>696</v>
      </c>
      <c r="AG13" t="s">
        <v>654</v>
      </c>
    </row>
    <row r="14" spans="1:38" ht="16.5" thickBot="1">
      <c r="A14" s="211" t="s">
        <v>734</v>
      </c>
      <c r="B14" s="211" t="s">
        <v>10</v>
      </c>
      <c r="C14" s="211" t="s">
        <v>1154</v>
      </c>
      <c r="D14" s="211" t="s">
        <v>13</v>
      </c>
      <c r="F14" s="1" t="s">
        <v>53</v>
      </c>
      <c r="G14" s="1">
        <v>1</v>
      </c>
      <c r="I14" s="1" t="s">
        <v>164</v>
      </c>
      <c r="J14" s="1">
        <v>1</v>
      </c>
      <c r="L14" s="3"/>
      <c r="AC14" t="str" cm="1">
        <f t="array" ref="AC14">IF(AND(LEFT(AC13)="Z",OR(RIGHT(AC13)="Z",RIGHT(AC13)="Y",RIGHT(AC13)="X")),"AA"&amp;_xlfn.SWITCH(RIGHT(AC13),"Z","C","Y","B","X","A"),IF(OR(RIGHT(AC13)="Z",RIGHT(AC13)="Y",RIGHT(AC13)="X"),CHAR(CODE(LEFT(AC13,LEN(AC13)-1))+1)&amp;_xlfn.SWITCH(RIGHT(AC13),"Z","C","Y","B","X","A"),LEFT(AC13,LEN(AC13)-1)&amp;CHAR(CODE(RIGHT(AC13))+3)))</f>
        <v>DO</v>
      </c>
      <c r="AD14" t="s">
        <v>700</v>
      </c>
      <c r="AE14" t="s">
        <v>701</v>
      </c>
      <c r="AF14" s="6" t="s">
        <v>699</v>
      </c>
      <c r="AG14" t="s">
        <v>655</v>
      </c>
    </row>
    <row r="15" spans="1:38" ht="16.5" thickBot="1">
      <c r="A15" s="211" t="s">
        <v>13</v>
      </c>
      <c r="B15" s="211" t="s">
        <v>10</v>
      </c>
      <c r="C15" s="211" t="s">
        <v>1130</v>
      </c>
      <c r="D15" s="211" t="s">
        <v>732</v>
      </c>
      <c r="F15" s="1" t="s">
        <v>61</v>
      </c>
      <c r="G15" s="1">
        <v>-1</v>
      </c>
      <c r="I15" s="1" t="s">
        <v>178</v>
      </c>
      <c r="J15" s="1">
        <v>-1</v>
      </c>
      <c r="L15" s="3"/>
      <c r="AC15" t="str" cm="1">
        <f t="array" ref="AC15">IF(AND(LEFT(AC14)="Z",OR(RIGHT(AC14)="Z",RIGHT(AC14)="Y",RIGHT(AC14)="X")),"AA"&amp;_xlfn.SWITCH(RIGHT(AC14),"Z","C","Y","B","X","A"),IF(OR(RIGHT(AC14)="Z",RIGHT(AC14)="Y",RIGHT(AC14)="X"),CHAR(CODE(LEFT(AC14,LEN(AC14)-1))+1)&amp;_xlfn.SWITCH(RIGHT(AC14),"Z","C","Y","B","X","A"),LEFT(AC14,LEN(AC14)-1)&amp;CHAR(CODE(RIGHT(AC14))+3)))</f>
        <v>DR</v>
      </c>
      <c r="AD15" t="s">
        <v>703</v>
      </c>
      <c r="AE15" t="s">
        <v>704</v>
      </c>
      <c r="AF15" s="6" t="s">
        <v>702</v>
      </c>
      <c r="AG15" t="s">
        <v>656</v>
      </c>
    </row>
    <row r="16" spans="1:38" ht="16.5" thickBot="1">
      <c r="A16" s="211" t="s">
        <v>732</v>
      </c>
      <c r="B16" s="211" t="s">
        <v>9</v>
      </c>
      <c r="C16" s="211" t="s">
        <v>1159</v>
      </c>
      <c r="D16" s="211" t="s">
        <v>20</v>
      </c>
      <c r="F16" s="1" t="s">
        <v>332</v>
      </c>
      <c r="G16" s="1">
        <v>1</v>
      </c>
      <c r="I16" s="1" t="s">
        <v>342</v>
      </c>
      <c r="J16" s="1">
        <v>1</v>
      </c>
      <c r="L16" s="3"/>
      <c r="AC16" t="str" cm="1">
        <f t="array" ref="AC16">IF(AND(LEFT(AC15)="Z",OR(RIGHT(AC15)="Z",RIGHT(AC15)="Y",RIGHT(AC15)="X")),"AA"&amp;_xlfn.SWITCH(RIGHT(AC15),"Z","C","Y","B","X","A"),IF(OR(RIGHT(AC15)="Z",RIGHT(AC15)="Y",RIGHT(AC15)="X"),CHAR(CODE(LEFT(AC15,LEN(AC15)-1))+1)&amp;_xlfn.SWITCH(RIGHT(AC15),"Z","C","Y","B","X","A"),LEFT(AC15,LEN(AC15)-1)&amp;CHAR(CODE(RIGHT(AC15))+3)))</f>
        <v>DU</v>
      </c>
      <c r="AD16" t="s">
        <v>706</v>
      </c>
      <c r="AE16" t="s">
        <v>707</v>
      </c>
      <c r="AF16" s="6" t="s">
        <v>705</v>
      </c>
      <c r="AG16" t="s">
        <v>657</v>
      </c>
    </row>
    <row r="17" spans="1:33" ht="16.5" thickBot="1">
      <c r="A17" s="211" t="s">
        <v>733</v>
      </c>
      <c r="B17" s="211" t="s">
        <v>9</v>
      </c>
      <c r="C17" s="211" t="s">
        <v>1158</v>
      </c>
      <c r="D17" s="211" t="s">
        <v>20</v>
      </c>
      <c r="F17" s="1" t="s">
        <v>62</v>
      </c>
      <c r="G17" s="1">
        <v>-1</v>
      </c>
      <c r="I17" s="1" t="s">
        <v>179</v>
      </c>
      <c r="J17" s="1">
        <v>-1</v>
      </c>
      <c r="L17" s="3"/>
      <c r="AC17" t="str" cm="1">
        <f t="array" ref="AC17">IF(AND(LEFT(AC16)="Z",OR(RIGHT(AC16)="Z",RIGHT(AC16)="Y",RIGHT(AC16)="X")),"AA"&amp;_xlfn.SWITCH(RIGHT(AC16),"Z","C","Y","B","X","A"),IF(OR(RIGHT(AC16)="Z",RIGHT(AC16)="Y",RIGHT(AC16)="X"),CHAR(CODE(LEFT(AC16,LEN(AC16)-1))+1)&amp;_xlfn.SWITCH(RIGHT(AC16),"Z","C","Y","B","X","A"),LEFT(AC16,LEN(AC16)-1)&amp;CHAR(CODE(RIGHT(AC16))+3)))</f>
        <v>DX</v>
      </c>
      <c r="AD17" t="s">
        <v>709</v>
      </c>
      <c r="AE17" t="s">
        <v>710</v>
      </c>
      <c r="AF17" s="6" t="s">
        <v>708</v>
      </c>
      <c r="AG17" t="s">
        <v>658</v>
      </c>
    </row>
    <row r="18" spans="1:33" ht="16.5" thickBot="1">
      <c r="A18" s="211" t="s">
        <v>734</v>
      </c>
      <c r="B18" s="211" t="s">
        <v>9</v>
      </c>
      <c r="C18" s="211" t="s">
        <v>1155</v>
      </c>
      <c r="D18" s="211" t="s">
        <v>20</v>
      </c>
      <c r="F18" s="1" t="s">
        <v>63</v>
      </c>
      <c r="G18" s="1">
        <v>1</v>
      </c>
      <c r="I18" s="1" t="s">
        <v>180</v>
      </c>
      <c r="J18" s="1">
        <v>1</v>
      </c>
      <c r="L18" s="3"/>
      <c r="Z18" t="str">
        <f>CHAR(CODE(A1)+1)</f>
        <v>Q</v>
      </c>
      <c r="AC18" t="str" cm="1">
        <f t="array" ref="AC18">IF(AND(LEFT(AC17)="Z",OR(RIGHT(AC17)="Z",RIGHT(AC17)="Y",RIGHT(AC17)="X")),"AA"&amp;_xlfn.SWITCH(RIGHT(AC17),"Z","C","Y","B","X","A"),IF(OR(RIGHT(AC17)="Z",RIGHT(AC17)="Y",RIGHT(AC17)="X"),CHAR(CODE(LEFT(AC17,LEN(AC17)-1))+1)&amp;_xlfn.SWITCH(RIGHT(AC17),"Z","C","Y","B","X","A"),LEFT(AC17,LEN(AC17)-1)&amp;CHAR(CODE(RIGHT(AC17))+3)))</f>
        <v>EA</v>
      </c>
      <c r="AD18" t="s">
        <v>712</v>
      </c>
      <c r="AE18" t="s">
        <v>820</v>
      </c>
      <c r="AF18" s="6" t="s">
        <v>711</v>
      </c>
      <c r="AG18" t="s">
        <v>690</v>
      </c>
    </row>
    <row r="19" spans="1:33" ht="16.5" thickBot="1">
      <c r="A19" s="211" t="s">
        <v>13</v>
      </c>
      <c r="B19" s="211" t="s">
        <v>9</v>
      </c>
      <c r="C19" s="211" t="s">
        <v>1125</v>
      </c>
      <c r="D19" s="211" t="s">
        <v>20</v>
      </c>
      <c r="F19" s="1" t="s">
        <v>64</v>
      </c>
      <c r="G19" s="1">
        <v>-1</v>
      </c>
      <c r="I19" s="1" t="s">
        <v>181</v>
      </c>
      <c r="J19" s="1">
        <v>-1</v>
      </c>
      <c r="AC19" t="str" cm="1">
        <f t="array" ref="AC19">IF(AND(LEFT(AC18)="Z",OR(RIGHT(AC18)="Z",RIGHT(AC18)="Y",RIGHT(AC18)="X")),"AA"&amp;_xlfn.SWITCH(RIGHT(AC18),"Z","C","Y","B","X","A"),IF(OR(RIGHT(AC18)="Z",RIGHT(AC18)="Y",RIGHT(AC18)="X"),CHAR(CODE(LEFT(AC18,LEN(AC18)-1))+1)&amp;_xlfn.SWITCH(RIGHT(AC18),"Z","C","Y","B","X","A"),LEFT(AC18,LEN(AC18)-1)&amp;CHAR(CODE(RIGHT(AC18))+3)))</f>
        <v>ED</v>
      </c>
      <c r="AD19" t="s">
        <v>905</v>
      </c>
      <c r="AE19" t="s">
        <v>906</v>
      </c>
      <c r="AF19" s="6" t="s">
        <v>821</v>
      </c>
      <c r="AG19" t="s">
        <v>735</v>
      </c>
    </row>
    <row r="20" spans="1:33" ht="16.5" thickBot="1">
      <c r="A20" s="212"/>
      <c r="B20" s="212"/>
      <c r="C20" s="212"/>
      <c r="D20" s="212"/>
      <c r="F20" s="1" t="s">
        <v>65</v>
      </c>
      <c r="G20" s="1">
        <v>1</v>
      </c>
      <c r="I20" s="1" t="s">
        <v>182</v>
      </c>
      <c r="J20" s="1">
        <v>1</v>
      </c>
      <c r="AC20" t="str" cm="1">
        <f t="array" ref="AC20">IF(AND(LEFT(AC19)="Z",OR(RIGHT(AC19)="Z",RIGHT(AC19)="Y",RIGHT(AC19)="X")),"AA"&amp;_xlfn.SWITCH(RIGHT(AC19),"Z","C","Y","B","X","A"),IF(OR(RIGHT(AC19)="Z",RIGHT(AC19)="Y",RIGHT(AC19)="X"),CHAR(CODE(LEFT(AC19,LEN(AC19)-1))+1)&amp;_xlfn.SWITCH(RIGHT(AC19),"Z","C","Y","B","X","A"),LEFT(AC19,LEN(AC19)-1)&amp;CHAR(CODE(RIGHT(AC19))+3)))</f>
        <v>EG</v>
      </c>
      <c r="AD20" t="s">
        <v>908</v>
      </c>
      <c r="AE20" t="s">
        <v>909</v>
      </c>
      <c r="AF20" s="6" t="s">
        <v>822</v>
      </c>
      <c r="AG20" t="s">
        <v>736</v>
      </c>
    </row>
    <row r="21" spans="1:33" ht="16.5" thickBot="1">
      <c r="A21" s="212"/>
      <c r="B21" s="212"/>
      <c r="C21" s="212"/>
      <c r="D21" s="212"/>
      <c r="F21" s="1" t="s">
        <v>66</v>
      </c>
      <c r="G21" s="1">
        <v>-1</v>
      </c>
      <c r="I21" s="1" t="s">
        <v>183</v>
      </c>
      <c r="J21" s="1">
        <v>-1</v>
      </c>
      <c r="AC21" t="str" cm="1">
        <f t="array" ref="AC21">IF(AND(LEFT(AC20)="Z",OR(RIGHT(AC20)="Z",RIGHT(AC20)="Y",RIGHT(AC20)="X")),"AA"&amp;_xlfn.SWITCH(RIGHT(AC20),"Z","C","Y","B","X","A"),IF(OR(RIGHT(AC20)="Z",RIGHT(AC20)="Y",RIGHT(AC20)="X"),CHAR(CODE(LEFT(AC20,LEN(AC20)-1))+1)&amp;_xlfn.SWITCH(RIGHT(AC20),"Z","C","Y","B","X","A"),LEFT(AC20,LEN(AC20)-1)&amp;CHAR(CODE(RIGHT(AC20))+3)))</f>
        <v>EJ</v>
      </c>
      <c r="AD21" t="s">
        <v>910</v>
      </c>
      <c r="AE21" t="s">
        <v>911</v>
      </c>
      <c r="AF21" s="6" t="s">
        <v>823</v>
      </c>
      <c r="AG21" t="s">
        <v>737</v>
      </c>
    </row>
    <row r="22" spans="1:33" ht="16.5" thickBot="1">
      <c r="A22" s="212"/>
      <c r="B22" s="212"/>
      <c r="C22" s="212"/>
      <c r="D22" s="212"/>
      <c r="F22" s="1" t="s">
        <v>67</v>
      </c>
      <c r="G22" s="1">
        <v>1</v>
      </c>
      <c r="I22" s="1" t="s">
        <v>184</v>
      </c>
      <c r="J22" s="1">
        <v>1</v>
      </c>
      <c r="AC22" t="str" cm="1">
        <f t="array" ref="AC22">IF(AND(LEFT(AC21)="Z",OR(RIGHT(AC21)="Z",RIGHT(AC21)="Y",RIGHT(AC21)="X")),"AA"&amp;_xlfn.SWITCH(RIGHT(AC21),"Z","C","Y","B","X","A"),IF(OR(RIGHT(AC21)="Z",RIGHT(AC21)="Y",RIGHT(AC21)="X"),CHAR(CODE(LEFT(AC21,LEN(AC21)-1))+1)&amp;_xlfn.SWITCH(RIGHT(AC21),"Z","C","Y","B","X","A"),LEFT(AC21,LEN(AC21)-1)&amp;CHAR(CODE(RIGHT(AC21))+3)))</f>
        <v>EM</v>
      </c>
      <c r="AD22" t="s">
        <v>912</v>
      </c>
      <c r="AE22" t="s">
        <v>913</v>
      </c>
      <c r="AF22" s="6" t="s">
        <v>824</v>
      </c>
      <c r="AG22" t="s">
        <v>738</v>
      </c>
    </row>
    <row r="23" spans="1:33" ht="16.5" thickBot="1">
      <c r="A23" s="212"/>
      <c r="B23" s="212"/>
      <c r="C23" s="212"/>
      <c r="D23" s="212"/>
      <c r="F23" s="1" t="s">
        <v>68</v>
      </c>
      <c r="G23" s="1">
        <v>-1</v>
      </c>
      <c r="I23" s="1" t="s">
        <v>185</v>
      </c>
      <c r="J23" s="1">
        <v>-1</v>
      </c>
      <c r="AC23" t="str" cm="1">
        <f t="array" ref="AC23">IF(AND(LEFT(AC22)="Z",OR(RIGHT(AC22)="Z",RIGHT(AC22)="Y",RIGHT(AC22)="X")),"AA"&amp;_xlfn.SWITCH(RIGHT(AC22),"Z","C","Y","B","X","A"),IF(OR(RIGHT(AC22)="Z",RIGHT(AC22)="Y",RIGHT(AC22)="X"),CHAR(CODE(LEFT(AC22,LEN(AC22)-1))+1)&amp;_xlfn.SWITCH(RIGHT(AC22),"Z","C","Y","B","X","A"),LEFT(AC22,LEN(AC22)-1)&amp;CHAR(CODE(RIGHT(AC22))+3)))</f>
        <v>EP</v>
      </c>
      <c r="AD23" t="s">
        <v>914</v>
      </c>
      <c r="AE23" t="s">
        <v>915</v>
      </c>
      <c r="AF23" s="6" t="s">
        <v>825</v>
      </c>
      <c r="AG23" t="s">
        <v>739</v>
      </c>
    </row>
    <row r="24" spans="1:33" ht="16.5" thickBot="1">
      <c r="A24" s="212"/>
      <c r="B24" s="212"/>
      <c r="C24" s="212"/>
      <c r="D24" s="212"/>
      <c r="F24" s="1" t="s">
        <v>69</v>
      </c>
      <c r="G24" s="1">
        <v>1</v>
      </c>
      <c r="I24" s="1" t="s">
        <v>186</v>
      </c>
      <c r="J24" s="1">
        <v>1</v>
      </c>
      <c r="AC24" t="str" cm="1">
        <f t="array" ref="AC24">IF(AND(LEFT(AC23)="Z",OR(RIGHT(AC23)="Z",RIGHT(AC23)="Y",RIGHT(AC23)="X")),"AA"&amp;_xlfn.SWITCH(RIGHT(AC23),"Z","C","Y","B","X","A"),IF(OR(RIGHT(AC23)="Z",RIGHT(AC23)="Y",RIGHT(AC23)="X"),CHAR(CODE(LEFT(AC23,LEN(AC23)-1))+1)&amp;_xlfn.SWITCH(RIGHT(AC23),"Z","C","Y","B","X","A"),LEFT(AC23,LEN(AC23)-1)&amp;CHAR(CODE(RIGHT(AC23))+3)))</f>
        <v>ES</v>
      </c>
      <c r="AD24" t="s">
        <v>916</v>
      </c>
      <c r="AE24" t="s">
        <v>917</v>
      </c>
      <c r="AF24" s="6" t="s">
        <v>826</v>
      </c>
      <c r="AG24" t="s">
        <v>740</v>
      </c>
    </row>
    <row r="25" spans="1:33" ht="16.5" thickBot="1">
      <c r="A25" s="212"/>
      <c r="B25" s="212"/>
      <c r="C25" s="212"/>
      <c r="D25" s="212"/>
      <c r="F25" s="1" t="s">
        <v>70</v>
      </c>
      <c r="G25" s="1">
        <v>-1</v>
      </c>
      <c r="I25" s="1" t="s">
        <v>187</v>
      </c>
      <c r="J25" s="1">
        <v>-1</v>
      </c>
      <c r="AC25" t="str" cm="1">
        <f t="array" ref="AC25">IF(AND(LEFT(AC24)="Z",OR(RIGHT(AC24)="Z",RIGHT(AC24)="Y",RIGHT(AC24)="X")),"AA"&amp;_xlfn.SWITCH(RIGHT(AC24),"Z","C","Y","B","X","A"),IF(OR(RIGHT(AC24)="Z",RIGHT(AC24)="Y",RIGHT(AC24)="X"),CHAR(CODE(LEFT(AC24,LEN(AC24)-1))+1)&amp;_xlfn.SWITCH(RIGHT(AC24),"Z","C","Y","B","X","A"),LEFT(AC24,LEN(AC24)-1)&amp;CHAR(CODE(RIGHT(AC24))+3)))</f>
        <v>EV</v>
      </c>
      <c r="AD25" t="s">
        <v>918</v>
      </c>
      <c r="AE25" t="s">
        <v>919</v>
      </c>
      <c r="AF25" s="6" t="s">
        <v>827</v>
      </c>
      <c r="AG25" t="s">
        <v>741</v>
      </c>
    </row>
    <row r="26" spans="1:33" ht="16.5" thickBot="1">
      <c r="A26" s="212"/>
      <c r="B26" s="212"/>
      <c r="C26" s="212"/>
      <c r="D26" s="212"/>
      <c r="F26" s="1" t="s">
        <v>71</v>
      </c>
      <c r="G26" s="1">
        <v>1</v>
      </c>
      <c r="I26" s="1" t="s">
        <v>188</v>
      </c>
      <c r="J26" s="1">
        <v>1</v>
      </c>
      <c r="AC26" t="str" cm="1">
        <f t="array" ref="AC26">IF(AND(LEFT(AC25)="Z",OR(RIGHT(AC25)="Z",RIGHT(AC25)="Y",RIGHT(AC25)="X")),"AA"&amp;_xlfn.SWITCH(RIGHT(AC25),"Z","C","Y","B","X","A"),IF(OR(RIGHT(AC25)="Z",RIGHT(AC25)="Y",RIGHT(AC25)="X"),CHAR(CODE(LEFT(AC25,LEN(AC25)-1))+1)&amp;_xlfn.SWITCH(RIGHT(AC25),"Z","C","Y","B","X","A"),LEFT(AC25,LEN(AC25)-1)&amp;CHAR(CODE(RIGHT(AC25))+3)))</f>
        <v>EY</v>
      </c>
      <c r="AD26" t="s">
        <v>920</v>
      </c>
      <c r="AE26" t="s">
        <v>921</v>
      </c>
      <c r="AF26" s="6" t="s">
        <v>828</v>
      </c>
      <c r="AG26" t="s">
        <v>742</v>
      </c>
    </row>
    <row r="27" spans="1:33" ht="16.5" thickBot="1">
      <c r="A27" s="212"/>
      <c r="B27" s="212"/>
      <c r="C27" s="212"/>
      <c r="D27" s="212"/>
      <c r="F27" s="1" t="s">
        <v>72</v>
      </c>
      <c r="G27" s="1">
        <v>-1</v>
      </c>
      <c r="I27" s="1" t="s">
        <v>189</v>
      </c>
      <c r="J27" s="1">
        <v>-1</v>
      </c>
      <c r="AC27" t="str" cm="1">
        <f t="array" ref="AC27">IF(AND(LEFT(AC26)="Z",OR(RIGHT(AC26)="Z",RIGHT(AC26)="Y",RIGHT(AC26)="X")),"AA"&amp;_xlfn.SWITCH(RIGHT(AC26),"Z","C","Y","B","X","A"),IF(OR(RIGHT(AC26)="Z",RIGHT(AC26)="Y",RIGHT(AC26)="X"),CHAR(CODE(LEFT(AC26,LEN(AC26)-1))+1)&amp;_xlfn.SWITCH(RIGHT(AC26),"Z","C","Y","B","X","A"),LEFT(AC26,LEN(AC26)-1)&amp;CHAR(CODE(RIGHT(AC26))+3)))</f>
        <v>FB</v>
      </c>
      <c r="AD27" t="s">
        <v>922</v>
      </c>
      <c r="AE27" t="s">
        <v>923</v>
      </c>
      <c r="AF27" s="6" t="s">
        <v>829</v>
      </c>
      <c r="AG27" t="s">
        <v>743</v>
      </c>
    </row>
    <row r="28" spans="1:33" ht="16.5" thickBot="1">
      <c r="A28" s="212"/>
      <c r="B28" s="212"/>
      <c r="C28" s="212"/>
      <c r="D28" s="212"/>
      <c r="F28" s="1" t="s">
        <v>73</v>
      </c>
      <c r="G28" s="1">
        <v>1</v>
      </c>
      <c r="I28" s="1" t="s">
        <v>190</v>
      </c>
      <c r="J28" s="1">
        <v>1</v>
      </c>
      <c r="AC28" t="str" cm="1">
        <f t="array" ref="AC28">IF(AND(LEFT(AC27)="Z",OR(RIGHT(AC27)="Z",RIGHT(AC27)="Y",RIGHT(AC27)="X")),"AA"&amp;_xlfn.SWITCH(RIGHT(AC27),"Z","C","Y","B","X","A"),IF(OR(RIGHT(AC27)="Z",RIGHT(AC27)="Y",RIGHT(AC27)="X"),CHAR(CODE(LEFT(AC27,LEN(AC27)-1))+1)&amp;_xlfn.SWITCH(RIGHT(AC27),"Z","C","Y","B","X","A"),LEFT(AC27,LEN(AC27)-1)&amp;CHAR(CODE(RIGHT(AC27))+3)))</f>
        <v>FE</v>
      </c>
      <c r="AD28" t="s">
        <v>924</v>
      </c>
      <c r="AE28" t="s">
        <v>925</v>
      </c>
      <c r="AF28" s="6" t="s">
        <v>830</v>
      </c>
      <c r="AG28" t="s">
        <v>744</v>
      </c>
    </row>
    <row r="29" spans="1:33" ht="16.5" thickBot="1">
      <c r="A29" s="212"/>
      <c r="B29" s="212"/>
      <c r="C29" s="212"/>
      <c r="D29" s="212"/>
      <c r="F29" s="1" t="s">
        <v>74</v>
      </c>
      <c r="G29" s="1">
        <v>-1</v>
      </c>
      <c r="I29" s="1" t="s">
        <v>191</v>
      </c>
      <c r="J29" s="1">
        <v>-1</v>
      </c>
      <c r="AC29" t="str" cm="1">
        <f t="array" ref="AC29">IF(AND(LEFT(AC28)="Z",OR(RIGHT(AC28)="Z",RIGHT(AC28)="Y",RIGHT(AC28)="X")),"AA"&amp;_xlfn.SWITCH(RIGHT(AC28),"Z","C","Y","B","X","A"),IF(OR(RIGHT(AC28)="Z",RIGHT(AC28)="Y",RIGHT(AC28)="X"),CHAR(CODE(LEFT(AC28,LEN(AC28)-1))+1)&amp;_xlfn.SWITCH(RIGHT(AC28),"Z","C","Y","B","X","A"),LEFT(AC28,LEN(AC28)-1)&amp;CHAR(CODE(RIGHT(AC28))+3)))</f>
        <v>FH</v>
      </c>
      <c r="AD29" t="s">
        <v>926</v>
      </c>
      <c r="AE29" t="s">
        <v>927</v>
      </c>
      <c r="AF29" s="6" t="s">
        <v>831</v>
      </c>
      <c r="AG29" t="s">
        <v>745</v>
      </c>
    </row>
    <row r="30" spans="1:33" ht="16.5" thickBot="1">
      <c r="A30" s="212"/>
      <c r="B30" s="212"/>
      <c r="C30" s="212"/>
      <c r="D30" s="212"/>
      <c r="F30" t="s">
        <v>60</v>
      </c>
      <c r="G30" s="1">
        <v>1</v>
      </c>
      <c r="I30" t="s">
        <v>166</v>
      </c>
      <c r="J30" s="1">
        <v>1</v>
      </c>
      <c r="AC30" t="str" cm="1">
        <f t="array" ref="AC30">IF(AND(LEFT(AC29)="Z",OR(RIGHT(AC29)="Z",RIGHT(AC29)="Y",RIGHT(AC29)="X")),"AA"&amp;_xlfn.SWITCH(RIGHT(AC29),"Z","C","Y","B","X","A"),IF(OR(RIGHT(AC29)="Z",RIGHT(AC29)="Y",RIGHT(AC29)="X"),CHAR(CODE(LEFT(AC29,LEN(AC29)-1))+1)&amp;_xlfn.SWITCH(RIGHT(AC29),"Z","C","Y","B","X","A"),LEFT(AC29,LEN(AC29)-1)&amp;CHAR(CODE(RIGHT(AC29))+3)))</f>
        <v>FK</v>
      </c>
      <c r="AD30" t="s">
        <v>928</v>
      </c>
      <c r="AE30" t="s">
        <v>929</v>
      </c>
      <c r="AF30" s="6" t="s">
        <v>832</v>
      </c>
      <c r="AG30" t="s">
        <v>746</v>
      </c>
    </row>
    <row r="31" spans="1:33" ht="16.5" thickBot="1">
      <c r="A31" s="212"/>
      <c r="B31" s="212"/>
      <c r="C31" s="212"/>
      <c r="D31" s="212"/>
      <c r="F31" t="s">
        <v>75</v>
      </c>
      <c r="G31" s="1">
        <v>-1</v>
      </c>
      <c r="I31" t="s">
        <v>192</v>
      </c>
      <c r="J31" s="1">
        <v>-1</v>
      </c>
      <c r="AC31" t="str" cm="1">
        <f t="array" ref="AC31">IF(AND(LEFT(AC30)="Z",OR(RIGHT(AC30)="Z",RIGHT(AC30)="Y",RIGHT(AC30)="X")),"AA"&amp;_xlfn.SWITCH(RIGHT(AC30),"Z","C","Y","B","X","A"),IF(OR(RIGHT(AC30)="Z",RIGHT(AC30)="Y",RIGHT(AC30)="X"),CHAR(CODE(LEFT(AC30,LEN(AC30)-1))+1)&amp;_xlfn.SWITCH(RIGHT(AC30),"Z","C","Y","B","X","A"),LEFT(AC30,LEN(AC30)-1)&amp;CHAR(CODE(RIGHT(AC30))+3)))</f>
        <v>FN</v>
      </c>
      <c r="AD31" t="s">
        <v>930</v>
      </c>
      <c r="AE31" t="s">
        <v>931</v>
      </c>
      <c r="AF31" s="6" t="s">
        <v>833</v>
      </c>
      <c r="AG31" t="s">
        <v>747</v>
      </c>
    </row>
    <row r="32" spans="1:33" ht="16.5" thickBot="1">
      <c r="A32" s="212"/>
      <c r="B32" s="212"/>
      <c r="C32" s="212"/>
      <c r="D32" s="212"/>
      <c r="F32" t="s">
        <v>91</v>
      </c>
      <c r="G32" s="1">
        <v>1</v>
      </c>
      <c r="I32" t="s">
        <v>208</v>
      </c>
      <c r="J32" s="1">
        <v>1</v>
      </c>
      <c r="AC32" t="str" cm="1">
        <f t="array" ref="AC32">IF(AND(LEFT(AC31)="Z",OR(RIGHT(AC31)="Z",RIGHT(AC31)="Y",RIGHT(AC31)="X")),"AA"&amp;_xlfn.SWITCH(RIGHT(AC31),"Z","C","Y","B","X","A"),IF(OR(RIGHT(AC31)="Z",RIGHT(AC31)="Y",RIGHT(AC31)="X"),CHAR(CODE(LEFT(AC31,LEN(AC31)-1))+1)&amp;_xlfn.SWITCH(RIGHT(AC31),"Z","C","Y","B","X","A"),LEFT(AC31,LEN(AC31)-1)&amp;CHAR(CODE(RIGHT(AC31))+3)))</f>
        <v>FQ</v>
      </c>
      <c r="AD32" t="s">
        <v>932</v>
      </c>
      <c r="AE32" t="s">
        <v>933</v>
      </c>
      <c r="AF32" s="6" t="s">
        <v>834</v>
      </c>
      <c r="AG32" t="s">
        <v>748</v>
      </c>
    </row>
    <row r="33" spans="1:33" ht="16.5" thickBot="1">
      <c r="A33" s="212"/>
      <c r="B33" s="212"/>
      <c r="C33" s="212"/>
      <c r="D33" s="212"/>
      <c r="F33" t="s">
        <v>79</v>
      </c>
      <c r="G33" s="1">
        <v>-1</v>
      </c>
      <c r="I33" t="s">
        <v>196</v>
      </c>
      <c r="J33" s="1">
        <v>-1</v>
      </c>
      <c r="AC33" t="str" cm="1">
        <f t="array" ref="AC33">IF(AND(LEFT(AC32)="Z",OR(RIGHT(AC32)="Z",RIGHT(AC32)="Y",RIGHT(AC32)="X")),"AA"&amp;_xlfn.SWITCH(RIGHT(AC32),"Z","C","Y","B","X","A"),IF(OR(RIGHT(AC32)="Z",RIGHT(AC32)="Y",RIGHT(AC32)="X"),CHAR(CODE(LEFT(AC32,LEN(AC32)-1))+1)&amp;_xlfn.SWITCH(RIGHT(AC32),"Z","C","Y","B","X","A"),LEFT(AC32,LEN(AC32)-1)&amp;CHAR(CODE(RIGHT(AC32))+3)))</f>
        <v>FT</v>
      </c>
      <c r="AD33" t="s">
        <v>934</v>
      </c>
      <c r="AE33" t="s">
        <v>935</v>
      </c>
      <c r="AF33" s="6" t="s">
        <v>835</v>
      </c>
      <c r="AG33" t="s">
        <v>749</v>
      </c>
    </row>
    <row r="34" spans="1:33" ht="16.5" thickBot="1">
      <c r="A34" s="212"/>
      <c r="B34" s="212"/>
      <c r="C34" s="212"/>
      <c r="D34" s="212"/>
      <c r="F34" t="s">
        <v>95</v>
      </c>
      <c r="G34" s="1">
        <v>1</v>
      </c>
      <c r="I34" t="s">
        <v>212</v>
      </c>
      <c r="J34" s="1">
        <v>1</v>
      </c>
      <c r="AC34" t="str" cm="1">
        <f t="array" ref="AC34">IF(AND(LEFT(AC33)="Z",OR(RIGHT(AC33)="Z",RIGHT(AC33)="Y",RIGHT(AC33)="X")),"AA"&amp;_xlfn.SWITCH(RIGHT(AC33),"Z","C","Y","B","X","A"),IF(OR(RIGHT(AC33)="Z",RIGHT(AC33)="Y",RIGHT(AC33)="X"),CHAR(CODE(LEFT(AC33,LEN(AC33)-1))+1)&amp;_xlfn.SWITCH(RIGHT(AC33),"Z","C","Y","B","X","A"),LEFT(AC33,LEN(AC33)-1)&amp;CHAR(CODE(RIGHT(AC33))+3)))</f>
        <v>FW</v>
      </c>
      <c r="AD34" t="s">
        <v>936</v>
      </c>
      <c r="AE34" t="s">
        <v>937</v>
      </c>
      <c r="AF34" s="6" t="s">
        <v>836</v>
      </c>
      <c r="AG34" t="s">
        <v>750</v>
      </c>
    </row>
    <row r="35" spans="1:33" ht="16.5" thickBot="1">
      <c r="A35" s="212"/>
      <c r="B35" s="212"/>
      <c r="C35" s="212"/>
      <c r="D35" s="212"/>
      <c r="F35" t="s">
        <v>77</v>
      </c>
      <c r="G35" s="1">
        <v>-1</v>
      </c>
      <c r="I35" t="s">
        <v>194</v>
      </c>
      <c r="J35" s="1">
        <v>-1</v>
      </c>
      <c r="AC35" t="str" cm="1">
        <f t="array" ref="AC35">IF(AND(LEFT(AC34)="Z",OR(RIGHT(AC34)="Z",RIGHT(AC34)="Y",RIGHT(AC34)="X")),"AA"&amp;_xlfn.SWITCH(RIGHT(AC34),"Z","C","Y","B","X","A"),IF(OR(RIGHT(AC34)="Z",RIGHT(AC34)="Y",RIGHT(AC34)="X"),CHAR(CODE(LEFT(AC34,LEN(AC34)-1))+1)&amp;_xlfn.SWITCH(RIGHT(AC34),"Z","C","Y","B","X","A"),LEFT(AC34,LEN(AC34)-1)&amp;CHAR(CODE(RIGHT(AC34))+3)))</f>
        <v>FZ</v>
      </c>
      <c r="AD35" t="s">
        <v>1117</v>
      </c>
      <c r="AE35" t="s">
        <v>1118</v>
      </c>
      <c r="AF35" s="6" t="s">
        <v>837</v>
      </c>
      <c r="AG35" t="s">
        <v>751</v>
      </c>
    </row>
    <row r="36" spans="1:33" ht="16.5" thickBot="1">
      <c r="A36" s="212"/>
      <c r="B36" s="212"/>
      <c r="C36" s="212"/>
      <c r="D36" s="212"/>
      <c r="F36" t="s">
        <v>93</v>
      </c>
      <c r="G36" s="1">
        <v>1</v>
      </c>
      <c r="I36" t="s">
        <v>210</v>
      </c>
      <c r="J36" s="1">
        <v>1</v>
      </c>
      <c r="AC36" t="str" cm="1">
        <f t="array" ref="AC36">IF(AND(LEFT(AC35)="Z",OR(RIGHT(AC35)="Z",RIGHT(AC35)="Y",RIGHT(AC35)="X")),"AA"&amp;_xlfn.SWITCH(RIGHT(AC35),"Z","C","Y","B","X","A"),IF(OR(RIGHT(AC35)="Z",RIGHT(AC35)="Y",RIGHT(AC35)="X"),CHAR(CODE(LEFT(AC35,LEN(AC35)-1))+1)&amp;_xlfn.SWITCH(RIGHT(AC35),"Z","C","Y","B","X","A"),LEFT(AC35,LEN(AC35)-1)&amp;CHAR(CODE(RIGHT(AC35))+3)))</f>
        <v>GC</v>
      </c>
      <c r="AD36" t="s">
        <v>1119</v>
      </c>
      <c r="AE36" t="s">
        <v>1120</v>
      </c>
      <c r="AF36" s="6" t="s">
        <v>838</v>
      </c>
      <c r="AG36" t="s">
        <v>752</v>
      </c>
    </row>
    <row r="37" spans="1:33" ht="16.5" thickBot="1">
      <c r="A37" s="212"/>
      <c r="B37" s="212"/>
      <c r="C37" s="212"/>
      <c r="D37" s="212"/>
      <c r="F37" t="s">
        <v>81</v>
      </c>
      <c r="G37" s="1">
        <v>-1</v>
      </c>
      <c r="I37" t="s">
        <v>198</v>
      </c>
      <c r="J37" s="1">
        <v>-1</v>
      </c>
      <c r="AC37" t="str" cm="1">
        <f t="array" ref="AC37">IF(AND(LEFT(AC36)="Z",OR(RIGHT(AC36)="Z",RIGHT(AC36)="Y",RIGHT(AC36)="X")),"AA"&amp;_xlfn.SWITCH(RIGHT(AC36),"Z","C","Y","B","X","A"),IF(OR(RIGHT(AC36)="Z",RIGHT(AC36)="Y",RIGHT(AC36)="X"),CHAR(CODE(LEFT(AC36,LEN(AC36)-1))+1)&amp;_xlfn.SWITCH(RIGHT(AC36),"Z","C","Y","B","X","A"),LEFT(AC36,LEN(AC36)-1)&amp;CHAR(CODE(RIGHT(AC36))+3)))</f>
        <v>GF</v>
      </c>
      <c r="AD37" t="s">
        <v>938</v>
      </c>
      <c r="AE37" t="s">
        <v>907</v>
      </c>
      <c r="AF37" s="6" t="s">
        <v>839</v>
      </c>
      <c r="AG37" t="s">
        <v>753</v>
      </c>
    </row>
    <row r="38" spans="1:33" ht="16.5" thickBot="1">
      <c r="A38" s="212"/>
      <c r="B38" s="212"/>
      <c r="C38" s="212"/>
      <c r="D38" s="212"/>
      <c r="F38" t="s">
        <v>97</v>
      </c>
      <c r="G38" s="1">
        <v>1</v>
      </c>
      <c r="I38" t="s">
        <v>214</v>
      </c>
      <c r="J38" s="1">
        <v>1</v>
      </c>
      <c r="AC38" t="str" cm="1">
        <f t="array" ref="AC38">IF(AND(LEFT(AC37)="Z",OR(RIGHT(AC37)="Z",RIGHT(AC37)="Y",RIGHT(AC37)="X")),"AA"&amp;_xlfn.SWITCH(RIGHT(AC37),"Z","C","Y","B","X","A"),IF(OR(RIGHT(AC37)="Z",RIGHT(AC37)="Y",RIGHT(AC37)="X"),CHAR(CODE(LEFT(AC37,LEN(AC37)-1))+1)&amp;_xlfn.SWITCH(RIGHT(AC37),"Z","C","Y","B","X","A"),LEFT(AC37,LEN(AC37)-1)&amp;CHAR(CODE(RIGHT(AC37))+3)))</f>
        <v>GI</v>
      </c>
      <c r="AD38" t="s">
        <v>939</v>
      </c>
      <c r="AE38" t="s">
        <v>940</v>
      </c>
      <c r="AF38" s="6" t="s">
        <v>840</v>
      </c>
      <c r="AG38" t="s">
        <v>754</v>
      </c>
    </row>
    <row r="39" spans="1:33" ht="16.5" thickBot="1">
      <c r="A39" s="212"/>
      <c r="B39" s="212"/>
      <c r="C39" s="212"/>
      <c r="D39" s="212"/>
      <c r="F39" t="s">
        <v>76</v>
      </c>
      <c r="G39" s="1">
        <v>-1</v>
      </c>
      <c r="I39" t="s">
        <v>193</v>
      </c>
      <c r="J39" s="1">
        <v>-1</v>
      </c>
      <c r="AC39" t="str" cm="1">
        <f t="array" ref="AC39">IF(AND(LEFT(AC38)="Z",OR(RIGHT(AC38)="Z",RIGHT(AC38)="Y",RIGHT(AC38)="X")),"AA"&amp;_xlfn.SWITCH(RIGHT(AC38),"Z","C","Y","B","X","A"),IF(OR(RIGHT(AC38)="Z",RIGHT(AC38)="Y",RIGHT(AC38)="X"),CHAR(CODE(LEFT(AC38,LEN(AC38)-1))+1)&amp;_xlfn.SWITCH(RIGHT(AC38),"Z","C","Y","B","X","A"),LEFT(AC38,LEN(AC38)-1)&amp;CHAR(CODE(RIGHT(AC38))+3)))</f>
        <v>GL</v>
      </c>
      <c r="AD39" t="s">
        <v>941</v>
      </c>
      <c r="AE39" t="s">
        <v>942</v>
      </c>
      <c r="AF39" s="6" t="s">
        <v>841</v>
      </c>
      <c r="AG39" t="s">
        <v>755</v>
      </c>
    </row>
    <row r="40" spans="1:33" ht="16.5" thickBot="1">
      <c r="A40" s="212"/>
      <c r="B40" s="212"/>
      <c r="C40" s="212"/>
      <c r="D40" s="212"/>
      <c r="F40" t="s">
        <v>92</v>
      </c>
      <c r="G40" s="1">
        <v>1</v>
      </c>
      <c r="I40" t="s">
        <v>209</v>
      </c>
      <c r="J40" s="1">
        <v>1</v>
      </c>
      <c r="AC40" t="str" cm="1">
        <f t="array" ref="AC40">IF(AND(LEFT(AC39)="Z",OR(RIGHT(AC39)="Z",RIGHT(AC39)="Y",RIGHT(AC39)="X")),"AA"&amp;_xlfn.SWITCH(RIGHT(AC39),"Z","C","Y","B","X","A"),IF(OR(RIGHT(AC39)="Z",RIGHT(AC39)="Y",RIGHT(AC39)="X"),CHAR(CODE(LEFT(AC39,LEN(AC39)-1))+1)&amp;_xlfn.SWITCH(RIGHT(AC39),"Z","C","Y","B","X","A"),LEFT(AC39,LEN(AC39)-1)&amp;CHAR(CODE(RIGHT(AC39))+3)))</f>
        <v>GO</v>
      </c>
      <c r="AD40" t="s">
        <v>943</v>
      </c>
      <c r="AE40" t="s">
        <v>944</v>
      </c>
      <c r="AF40" s="6" t="s">
        <v>842</v>
      </c>
      <c r="AG40" t="s">
        <v>756</v>
      </c>
    </row>
    <row r="41" spans="1:33" ht="16.5" thickBot="1">
      <c r="A41" s="212"/>
      <c r="B41" s="212"/>
      <c r="C41" s="212"/>
      <c r="D41" s="212"/>
      <c r="F41" t="s">
        <v>80</v>
      </c>
      <c r="G41" s="1">
        <v>-1</v>
      </c>
      <c r="I41" t="s">
        <v>197</v>
      </c>
      <c r="J41" s="1">
        <v>-1</v>
      </c>
      <c r="AC41" t="str" cm="1">
        <f t="array" ref="AC41">IF(AND(LEFT(AC40)="Z",OR(RIGHT(AC40)="Z",RIGHT(AC40)="Y",RIGHT(AC40)="X")),"AA"&amp;_xlfn.SWITCH(RIGHT(AC40),"Z","C","Y","B","X","A"),IF(OR(RIGHT(AC40)="Z",RIGHT(AC40)="Y",RIGHT(AC40)="X"),CHAR(CODE(LEFT(AC40,LEN(AC40)-1))+1)&amp;_xlfn.SWITCH(RIGHT(AC40),"Z","C","Y","B","X","A"),LEFT(AC40,LEN(AC40)-1)&amp;CHAR(CODE(RIGHT(AC40))+3)))</f>
        <v>GR</v>
      </c>
      <c r="AD41" t="s">
        <v>945</v>
      </c>
      <c r="AE41" t="s">
        <v>946</v>
      </c>
      <c r="AF41" s="6" t="s">
        <v>843</v>
      </c>
      <c r="AG41" t="s">
        <v>757</v>
      </c>
    </row>
    <row r="42" spans="1:33" ht="16.5" thickBot="1">
      <c r="A42" s="212"/>
      <c r="B42" s="212"/>
      <c r="C42" s="212"/>
      <c r="D42" s="212"/>
      <c r="F42" t="s">
        <v>96</v>
      </c>
      <c r="G42" s="1">
        <v>1</v>
      </c>
      <c r="I42" t="s">
        <v>213</v>
      </c>
      <c r="J42" s="1">
        <v>1</v>
      </c>
      <c r="AC42" t="str" cm="1">
        <f t="array" ref="AC42">IF(AND(LEFT(AC41)="Z",OR(RIGHT(AC41)="Z",RIGHT(AC41)="Y",RIGHT(AC41)="X")),"AA"&amp;_xlfn.SWITCH(RIGHT(AC41),"Z","C","Y","B","X","A"),IF(OR(RIGHT(AC41)="Z",RIGHT(AC41)="Y",RIGHT(AC41)="X"),CHAR(CODE(LEFT(AC41,LEN(AC41)-1))+1)&amp;_xlfn.SWITCH(RIGHT(AC41),"Z","C","Y","B","X","A"),LEFT(AC41,LEN(AC41)-1)&amp;CHAR(CODE(RIGHT(AC41))+3)))</f>
        <v>GU</v>
      </c>
      <c r="AD42" t="s">
        <v>947</v>
      </c>
      <c r="AE42" t="s">
        <v>948</v>
      </c>
      <c r="AF42" s="6" t="s">
        <v>844</v>
      </c>
      <c r="AG42" t="s">
        <v>758</v>
      </c>
    </row>
    <row r="43" spans="1:33" ht="16.5" thickBot="1">
      <c r="A43" s="212"/>
      <c r="B43" s="212"/>
      <c r="C43" s="212"/>
      <c r="D43" s="212"/>
      <c r="F43" t="s">
        <v>78</v>
      </c>
      <c r="G43" s="1">
        <v>-1</v>
      </c>
      <c r="I43" t="s">
        <v>195</v>
      </c>
      <c r="J43" s="1">
        <v>-1</v>
      </c>
      <c r="AC43" t="str" cm="1">
        <f t="array" ref="AC43">IF(AND(LEFT(AC42)="Z",OR(RIGHT(AC42)="Z",RIGHT(AC42)="Y",RIGHT(AC42)="X")),"AA"&amp;_xlfn.SWITCH(RIGHT(AC42),"Z","C","Y","B","X","A"),IF(OR(RIGHT(AC42)="Z",RIGHT(AC42)="Y",RIGHT(AC42)="X"),CHAR(CODE(LEFT(AC42,LEN(AC42)-1))+1)&amp;_xlfn.SWITCH(RIGHT(AC42),"Z","C","Y","B","X","A"),LEFT(AC42,LEN(AC42)-1)&amp;CHAR(CODE(RIGHT(AC42))+3)))</f>
        <v>GX</v>
      </c>
      <c r="AD43" t="s">
        <v>949</v>
      </c>
      <c r="AE43" t="s">
        <v>950</v>
      </c>
      <c r="AF43" s="6" t="s">
        <v>902</v>
      </c>
      <c r="AG43" t="s">
        <v>759</v>
      </c>
    </row>
    <row r="44" spans="1:33" ht="16.5" thickBot="1">
      <c r="A44" s="212"/>
      <c r="B44" s="212"/>
      <c r="C44" s="212"/>
      <c r="D44" s="212"/>
      <c r="F44" t="s">
        <v>94</v>
      </c>
      <c r="G44" s="1">
        <v>1</v>
      </c>
      <c r="I44" t="s">
        <v>211</v>
      </c>
      <c r="J44" s="1">
        <v>1</v>
      </c>
      <c r="AC44" t="str" cm="1">
        <f t="array" ref="AC44">IF(AND(LEFT(AC43)="Z",OR(RIGHT(AC43)="Z",RIGHT(AC43)="Y",RIGHT(AC43)="X")),"AA"&amp;_xlfn.SWITCH(RIGHT(AC43),"Z","C","Y","B","X","A"),IF(OR(RIGHT(AC43)="Z",RIGHT(AC43)="Y",RIGHT(AC43)="X"),CHAR(CODE(LEFT(AC43,LEN(AC43)-1))+1)&amp;_xlfn.SWITCH(RIGHT(AC43),"Z","C","Y","B","X","A"),LEFT(AC43,LEN(AC43)-1)&amp;CHAR(CODE(RIGHT(AC43))+3)))</f>
        <v>HA</v>
      </c>
      <c r="AD44" t="s">
        <v>951</v>
      </c>
      <c r="AE44" t="s">
        <v>952</v>
      </c>
      <c r="AF44" s="6" t="s">
        <v>845</v>
      </c>
      <c r="AG44" t="s">
        <v>760</v>
      </c>
    </row>
    <row r="45" spans="1:33" ht="16.5" thickBot="1">
      <c r="A45" s="212"/>
      <c r="B45" s="212"/>
      <c r="C45" s="212"/>
      <c r="D45" s="212"/>
      <c r="F45" t="s">
        <v>82</v>
      </c>
      <c r="G45" s="1">
        <v>-1</v>
      </c>
      <c r="I45" t="s">
        <v>199</v>
      </c>
      <c r="J45" s="1">
        <v>-1</v>
      </c>
      <c r="AC45" t="str" cm="1">
        <f t="array" ref="AC45">IF(AND(LEFT(AC44)="Z",OR(RIGHT(AC44)="Z",RIGHT(AC44)="Y",RIGHT(AC44)="X")),"AA"&amp;_xlfn.SWITCH(RIGHT(AC44),"Z","C","Y","B","X","A"),IF(OR(RIGHT(AC44)="Z",RIGHT(AC44)="Y",RIGHT(AC44)="X"),CHAR(CODE(LEFT(AC44,LEN(AC44)-1))+1)&amp;_xlfn.SWITCH(RIGHT(AC44),"Z","C","Y","B","X","A"),LEFT(AC44,LEN(AC44)-1)&amp;CHAR(CODE(RIGHT(AC44))+3)))</f>
        <v>HD</v>
      </c>
      <c r="AD45" t="s">
        <v>953</v>
      </c>
      <c r="AE45" t="s">
        <v>954</v>
      </c>
      <c r="AF45" s="6" t="s">
        <v>846</v>
      </c>
      <c r="AG45" t="s">
        <v>761</v>
      </c>
    </row>
    <row r="46" spans="1:33" ht="16.5" thickBot="1">
      <c r="A46" s="212"/>
      <c r="B46" s="212"/>
      <c r="C46" s="212"/>
      <c r="D46" s="212"/>
      <c r="F46" t="s">
        <v>98</v>
      </c>
      <c r="G46" s="1">
        <v>1</v>
      </c>
      <c r="I46" t="s">
        <v>215</v>
      </c>
      <c r="J46" s="1">
        <v>1</v>
      </c>
      <c r="AC46" t="str" cm="1">
        <f t="array" ref="AC46">IF(AND(LEFT(AC45)="Z",OR(RIGHT(AC45)="Z",RIGHT(AC45)="Y",RIGHT(AC45)="X")),"AA"&amp;_xlfn.SWITCH(RIGHT(AC45),"Z","C","Y","B","X","A"),IF(OR(RIGHT(AC45)="Z",RIGHT(AC45)="Y",RIGHT(AC45)="X"),CHAR(CODE(LEFT(AC45,LEN(AC45)-1))+1)&amp;_xlfn.SWITCH(RIGHT(AC45),"Z","C","Y","B","X","A"),LEFT(AC45,LEN(AC45)-1)&amp;CHAR(CODE(RIGHT(AC45))+3)))</f>
        <v>HG</v>
      </c>
      <c r="AD46" t="s">
        <v>955</v>
      </c>
      <c r="AE46" t="s">
        <v>956</v>
      </c>
      <c r="AF46" s="6" t="s">
        <v>847</v>
      </c>
      <c r="AG46" t="s">
        <v>762</v>
      </c>
    </row>
    <row r="47" spans="1:33" ht="16.5" thickBot="1">
      <c r="A47" s="212"/>
      <c r="B47" s="212"/>
      <c r="C47" s="212"/>
      <c r="D47" s="212"/>
      <c r="F47" t="s">
        <v>83</v>
      </c>
      <c r="G47" s="1">
        <v>-1</v>
      </c>
      <c r="I47" t="s">
        <v>200</v>
      </c>
      <c r="J47" s="1">
        <v>-1</v>
      </c>
      <c r="AC47" t="str" cm="1">
        <f t="array" ref="AC47">IF(AND(LEFT(AC46)="Z",OR(RIGHT(AC46)="Z",RIGHT(AC46)="Y",RIGHT(AC46)="X")),"AA"&amp;_xlfn.SWITCH(RIGHT(AC46),"Z","C","Y","B","X","A"),IF(OR(RIGHT(AC46)="Z",RIGHT(AC46)="Y",RIGHT(AC46)="X"),CHAR(CODE(LEFT(AC46,LEN(AC46)-1))+1)&amp;_xlfn.SWITCH(RIGHT(AC46),"Z","C","Y","B","X","A"),LEFT(AC46,LEN(AC46)-1)&amp;CHAR(CODE(RIGHT(AC46))+3)))</f>
        <v>HJ</v>
      </c>
      <c r="AD47" t="s">
        <v>957</v>
      </c>
      <c r="AE47" t="s">
        <v>958</v>
      </c>
      <c r="AF47" s="6" t="s">
        <v>848</v>
      </c>
      <c r="AG47" t="s">
        <v>763</v>
      </c>
    </row>
    <row r="48" spans="1:33" ht="16.5" thickBot="1">
      <c r="A48" s="212"/>
      <c r="B48" s="212"/>
      <c r="C48" s="212"/>
      <c r="D48" s="212"/>
      <c r="F48" t="s">
        <v>99</v>
      </c>
      <c r="G48" s="1">
        <v>1</v>
      </c>
      <c r="I48" t="s">
        <v>216</v>
      </c>
      <c r="J48" s="1">
        <v>1</v>
      </c>
      <c r="AC48" t="str" cm="1">
        <f t="array" ref="AC48">IF(AND(LEFT(AC47)="Z",OR(RIGHT(AC47)="Z",RIGHT(AC47)="Y",RIGHT(AC47)="X")),"AA"&amp;_xlfn.SWITCH(RIGHT(AC47),"Z","C","Y","B","X","A"),IF(OR(RIGHT(AC47)="Z",RIGHT(AC47)="Y",RIGHT(AC47)="X"),CHAR(CODE(LEFT(AC47,LEN(AC47)-1))+1)&amp;_xlfn.SWITCH(RIGHT(AC47),"Z","C","Y","B","X","A"),LEFT(AC47,LEN(AC47)-1)&amp;CHAR(CODE(RIGHT(AC47))+3)))</f>
        <v>HM</v>
      </c>
      <c r="AD48" t="s">
        <v>959</v>
      </c>
      <c r="AE48" t="s">
        <v>960</v>
      </c>
      <c r="AF48" s="6" t="s">
        <v>849</v>
      </c>
      <c r="AG48" t="s">
        <v>764</v>
      </c>
    </row>
    <row r="49" spans="1:33" ht="16.5" thickBot="1">
      <c r="A49" s="212"/>
      <c r="B49" s="212"/>
      <c r="C49" s="212"/>
      <c r="D49" s="212"/>
      <c r="F49" t="s">
        <v>87</v>
      </c>
      <c r="G49" s="1">
        <v>-1</v>
      </c>
      <c r="I49" t="s">
        <v>204</v>
      </c>
      <c r="J49" s="1">
        <v>-1</v>
      </c>
      <c r="AC49" t="str" cm="1">
        <f t="array" ref="AC49">IF(AND(LEFT(AC48)="Z",OR(RIGHT(AC48)="Z",RIGHT(AC48)="Y",RIGHT(AC48)="X")),"AA"&amp;_xlfn.SWITCH(RIGHT(AC48),"Z","C","Y","B","X","A"),IF(OR(RIGHT(AC48)="Z",RIGHT(AC48)="Y",RIGHT(AC48)="X"),CHAR(CODE(LEFT(AC48,LEN(AC48)-1))+1)&amp;_xlfn.SWITCH(RIGHT(AC48),"Z","C","Y","B","X","A"),LEFT(AC48,LEN(AC48)-1)&amp;CHAR(CODE(RIGHT(AC48))+3)))</f>
        <v>HP</v>
      </c>
      <c r="AD49" t="s">
        <v>961</v>
      </c>
      <c r="AE49" t="s">
        <v>962</v>
      </c>
      <c r="AF49" s="6" t="s">
        <v>850</v>
      </c>
      <c r="AG49" t="s">
        <v>765</v>
      </c>
    </row>
    <row r="50" spans="1:33" ht="16.5" thickBot="1">
      <c r="A50" s="212"/>
      <c r="B50" s="212"/>
      <c r="C50" s="212"/>
      <c r="D50" s="212"/>
      <c r="F50" t="s">
        <v>103</v>
      </c>
      <c r="G50" s="1">
        <v>1</v>
      </c>
      <c r="I50" t="s">
        <v>220</v>
      </c>
      <c r="J50" s="1">
        <v>1</v>
      </c>
      <c r="AC50" t="str" cm="1">
        <f t="array" ref="AC50">IF(AND(LEFT(AC49)="Z",OR(RIGHT(AC49)="Z",RIGHT(AC49)="Y",RIGHT(AC49)="X")),"AA"&amp;_xlfn.SWITCH(RIGHT(AC49),"Z","C","Y","B","X","A"),IF(OR(RIGHT(AC49)="Z",RIGHT(AC49)="Y",RIGHT(AC49)="X"),CHAR(CODE(LEFT(AC49,LEN(AC49)-1))+1)&amp;_xlfn.SWITCH(RIGHT(AC49),"Z","C","Y","B","X","A"),LEFT(AC49,LEN(AC49)-1)&amp;CHAR(CODE(RIGHT(AC49))+3)))</f>
        <v>HS</v>
      </c>
      <c r="AD50" t="s">
        <v>963</v>
      </c>
      <c r="AE50" t="s">
        <v>964</v>
      </c>
      <c r="AF50" s="6" t="s">
        <v>851</v>
      </c>
      <c r="AG50" t="s">
        <v>766</v>
      </c>
    </row>
    <row r="51" spans="1:33" ht="16.5" thickBot="1">
      <c r="A51" s="212"/>
      <c r="B51" s="212"/>
      <c r="C51" s="212"/>
      <c r="D51" s="212"/>
      <c r="F51" t="s">
        <v>85</v>
      </c>
      <c r="G51" s="1">
        <v>-1</v>
      </c>
      <c r="I51" t="s">
        <v>202</v>
      </c>
      <c r="J51" s="1">
        <v>-1</v>
      </c>
      <c r="AC51" t="str" cm="1">
        <f t="array" ref="AC51">IF(AND(LEFT(AC50)="Z",OR(RIGHT(AC50)="Z",RIGHT(AC50)="Y",RIGHT(AC50)="X")),"AA"&amp;_xlfn.SWITCH(RIGHT(AC50),"Z","C","Y","B","X","A"),IF(OR(RIGHT(AC50)="Z",RIGHT(AC50)="Y",RIGHT(AC50)="X"),CHAR(CODE(LEFT(AC50,LEN(AC50)-1))+1)&amp;_xlfn.SWITCH(RIGHT(AC50),"Z","C","Y","B","X","A"),LEFT(AC50,LEN(AC50)-1)&amp;CHAR(CODE(RIGHT(AC50))+3)))</f>
        <v>HV</v>
      </c>
      <c r="AD51" t="s">
        <v>965</v>
      </c>
      <c r="AE51" t="s">
        <v>966</v>
      </c>
      <c r="AF51" s="6" t="s">
        <v>852</v>
      </c>
      <c r="AG51" t="s">
        <v>767</v>
      </c>
    </row>
    <row r="52" spans="1:33" ht="16.5" thickBot="1">
      <c r="A52" s="212"/>
      <c r="B52" s="212"/>
      <c r="C52" s="212"/>
      <c r="D52" s="212"/>
      <c r="F52" t="s">
        <v>101</v>
      </c>
      <c r="G52" s="1">
        <v>1</v>
      </c>
      <c r="I52" t="s">
        <v>218</v>
      </c>
      <c r="J52" s="1">
        <v>1</v>
      </c>
      <c r="AC52" t="str" cm="1">
        <f t="array" ref="AC52">IF(AND(LEFT(AC51)="Z",OR(RIGHT(AC51)="Z",RIGHT(AC51)="Y",RIGHT(AC51)="X")),"AA"&amp;_xlfn.SWITCH(RIGHT(AC51),"Z","C","Y","B","X","A"),IF(OR(RIGHT(AC51)="Z",RIGHT(AC51)="Y",RIGHT(AC51)="X"),CHAR(CODE(LEFT(AC51,LEN(AC51)-1))+1)&amp;_xlfn.SWITCH(RIGHT(AC51),"Z","C","Y","B","X","A"),LEFT(AC51,LEN(AC51)-1)&amp;CHAR(CODE(RIGHT(AC51))+3)))</f>
        <v>HY</v>
      </c>
      <c r="AD52" t="s">
        <v>967</v>
      </c>
      <c r="AE52" t="s">
        <v>968</v>
      </c>
      <c r="AF52" s="6" t="s">
        <v>853</v>
      </c>
      <c r="AG52" t="s">
        <v>768</v>
      </c>
    </row>
    <row r="53" spans="1:33" ht="16.5" thickBot="1">
      <c r="A53" s="212"/>
      <c r="B53" s="212"/>
      <c r="C53" s="212"/>
      <c r="D53" s="212"/>
      <c r="F53" t="s">
        <v>89</v>
      </c>
      <c r="G53" s="1">
        <v>-1</v>
      </c>
      <c r="I53" t="s">
        <v>206</v>
      </c>
      <c r="J53" s="1">
        <v>-1</v>
      </c>
      <c r="AC53" t="str" cm="1">
        <f t="array" ref="AC53">IF(AND(LEFT(AC52)="Z",OR(RIGHT(AC52)="Z",RIGHT(AC52)="Y",RIGHT(AC52)="X")),"AA"&amp;_xlfn.SWITCH(RIGHT(AC52),"Z","C","Y","B","X","A"),IF(OR(RIGHT(AC52)="Z",RIGHT(AC52)="Y",RIGHT(AC52)="X"),CHAR(CODE(LEFT(AC52,LEN(AC52)-1))+1)&amp;_xlfn.SWITCH(RIGHT(AC52),"Z","C","Y","B","X","A"),LEFT(AC52,LEN(AC52)-1)&amp;CHAR(CODE(RIGHT(AC52))+3)))</f>
        <v>IB</v>
      </c>
      <c r="AD53" t="s">
        <v>969</v>
      </c>
      <c r="AE53" t="s">
        <v>970</v>
      </c>
      <c r="AF53" s="6" t="s">
        <v>854</v>
      </c>
      <c r="AG53" t="s">
        <v>769</v>
      </c>
    </row>
    <row r="54" spans="1:33" ht="16.5" thickBot="1">
      <c r="A54" s="212"/>
      <c r="B54" s="212"/>
      <c r="C54" s="212"/>
      <c r="D54" s="212"/>
      <c r="F54" t="s">
        <v>105</v>
      </c>
      <c r="G54" s="1">
        <v>1</v>
      </c>
      <c r="I54" t="s">
        <v>222</v>
      </c>
      <c r="J54" s="1">
        <v>1</v>
      </c>
      <c r="AC54" t="str" cm="1">
        <f t="array" ref="AC54">IF(AND(LEFT(AC53)="Z",OR(RIGHT(AC53)="Z",RIGHT(AC53)="Y",RIGHT(AC53)="X")),"AA"&amp;_xlfn.SWITCH(RIGHT(AC53),"Z","C","Y","B","X","A"),IF(OR(RIGHT(AC53)="Z",RIGHT(AC53)="Y",RIGHT(AC53)="X"),CHAR(CODE(LEFT(AC53,LEN(AC53)-1))+1)&amp;_xlfn.SWITCH(RIGHT(AC53),"Z","C","Y","B","X","A"),LEFT(AC53,LEN(AC53)-1)&amp;CHAR(CODE(RIGHT(AC53))+3)))</f>
        <v>IE</v>
      </c>
      <c r="AD54" t="s">
        <v>971</v>
      </c>
      <c r="AE54" t="s">
        <v>972</v>
      </c>
      <c r="AF54" s="6" t="s">
        <v>855</v>
      </c>
      <c r="AG54" t="s">
        <v>770</v>
      </c>
    </row>
    <row r="55" spans="1:33" ht="16.5" thickBot="1">
      <c r="A55" s="212"/>
      <c r="B55" s="212"/>
      <c r="C55" s="212"/>
      <c r="D55" s="212"/>
      <c r="F55" t="s">
        <v>84</v>
      </c>
      <c r="G55" s="1">
        <v>-1</v>
      </c>
      <c r="I55" t="s">
        <v>201</v>
      </c>
      <c r="J55" s="1">
        <v>-1</v>
      </c>
      <c r="AC55" t="str" cm="1">
        <f t="array" ref="AC55">IF(AND(LEFT(AC54)="Z",OR(RIGHT(AC54)="Z",RIGHT(AC54)="Y",RIGHT(AC54)="X")),"AA"&amp;_xlfn.SWITCH(RIGHT(AC54),"Z","C","Y","B","X","A"),IF(OR(RIGHT(AC54)="Z",RIGHT(AC54)="Y",RIGHT(AC54)="X"),CHAR(CODE(LEFT(AC54,LEN(AC54)-1))+1)&amp;_xlfn.SWITCH(RIGHT(AC54),"Z","C","Y","B","X","A"),LEFT(AC54,LEN(AC54)-1)&amp;CHAR(CODE(RIGHT(AC54))+3)))</f>
        <v>IH</v>
      </c>
      <c r="AD55" t="s">
        <v>973</v>
      </c>
      <c r="AE55" t="s">
        <v>974</v>
      </c>
      <c r="AF55" s="6" t="s">
        <v>901</v>
      </c>
      <c r="AG55" t="s">
        <v>771</v>
      </c>
    </row>
    <row r="56" spans="1:33" ht="16.5" thickBot="1">
      <c r="A56" s="212"/>
      <c r="B56" s="212"/>
      <c r="C56" s="212"/>
      <c r="D56" s="212"/>
      <c r="F56" t="s">
        <v>100</v>
      </c>
      <c r="G56" s="1">
        <v>1</v>
      </c>
      <c r="I56" t="s">
        <v>217</v>
      </c>
      <c r="J56" s="1">
        <v>1</v>
      </c>
      <c r="AC56" t="str" cm="1">
        <f t="array" ref="AC56">IF(AND(LEFT(AC55)="Z",OR(RIGHT(AC55)="Z",RIGHT(AC55)="Y",RIGHT(AC55)="X")),"AA"&amp;_xlfn.SWITCH(RIGHT(AC55),"Z","C","Y","B","X","A"),IF(OR(RIGHT(AC55)="Z",RIGHT(AC55)="Y",RIGHT(AC55)="X"),CHAR(CODE(LEFT(AC55,LEN(AC55)-1))+1)&amp;_xlfn.SWITCH(RIGHT(AC55),"Z","C","Y","B","X","A"),LEFT(AC55,LEN(AC55)-1)&amp;CHAR(CODE(RIGHT(AC55))+3)))</f>
        <v>IK</v>
      </c>
      <c r="AD56" t="s">
        <v>975</v>
      </c>
      <c r="AE56" t="s">
        <v>976</v>
      </c>
      <c r="AF56" s="6" t="s">
        <v>857</v>
      </c>
      <c r="AG56" t="s">
        <v>772</v>
      </c>
    </row>
    <row r="57" spans="1:33" ht="16.5" thickBot="1">
      <c r="A57" s="212"/>
      <c r="B57" s="212"/>
      <c r="C57" s="212"/>
      <c r="D57" s="212"/>
      <c r="F57" t="s">
        <v>88</v>
      </c>
      <c r="G57" s="1">
        <v>-1</v>
      </c>
      <c r="I57" t="s">
        <v>205</v>
      </c>
      <c r="J57" s="1">
        <v>-1</v>
      </c>
      <c r="AC57" t="str" cm="1">
        <f t="array" ref="AC57">IF(AND(LEFT(AC56)="Z",OR(RIGHT(AC56)="Z",RIGHT(AC56)="Y",RIGHT(AC56)="X")),"AA"&amp;_xlfn.SWITCH(RIGHT(AC56),"Z","C","Y","B","X","A"),IF(OR(RIGHT(AC56)="Z",RIGHT(AC56)="Y",RIGHT(AC56)="X"),CHAR(CODE(LEFT(AC56,LEN(AC56)-1))+1)&amp;_xlfn.SWITCH(RIGHT(AC56),"Z","C","Y","B","X","A"),LEFT(AC56,LEN(AC56)-1)&amp;CHAR(CODE(RIGHT(AC56))+3)))</f>
        <v>IN</v>
      </c>
      <c r="AD57" t="s">
        <v>977</v>
      </c>
      <c r="AE57" t="s">
        <v>978</v>
      </c>
      <c r="AF57" s="6" t="s">
        <v>858</v>
      </c>
      <c r="AG57" t="s">
        <v>773</v>
      </c>
    </row>
    <row r="58" spans="1:33" ht="16.5" thickBot="1">
      <c r="A58" s="212"/>
      <c r="B58" s="212"/>
      <c r="C58" s="212"/>
      <c r="D58" s="212"/>
      <c r="F58" t="s">
        <v>104</v>
      </c>
      <c r="G58" s="1">
        <v>1</v>
      </c>
      <c r="I58" t="s">
        <v>221</v>
      </c>
      <c r="J58" s="1">
        <v>1</v>
      </c>
      <c r="AC58" t="str" cm="1">
        <f t="array" ref="AC58">IF(AND(LEFT(AC57)="Z",OR(RIGHT(AC57)="Z",RIGHT(AC57)="Y",RIGHT(AC57)="X")),"AA"&amp;_xlfn.SWITCH(RIGHT(AC57),"Z","C","Y","B","X","A"),IF(OR(RIGHT(AC57)="Z",RIGHT(AC57)="Y",RIGHT(AC57)="X"),CHAR(CODE(LEFT(AC57,LEN(AC57)-1))+1)&amp;_xlfn.SWITCH(RIGHT(AC57),"Z","C","Y","B","X","A"),LEFT(AC57,LEN(AC57)-1)&amp;CHAR(CODE(RIGHT(AC57))+3)))</f>
        <v>IQ</v>
      </c>
      <c r="AD58" t="s">
        <v>979</v>
      </c>
      <c r="AE58" t="s">
        <v>980</v>
      </c>
      <c r="AF58" s="6" t="s">
        <v>859</v>
      </c>
      <c r="AG58" t="s">
        <v>774</v>
      </c>
    </row>
    <row r="59" spans="1:33" ht="16.5" thickBot="1">
      <c r="A59" s="212"/>
      <c r="B59" s="212"/>
      <c r="C59" s="212"/>
      <c r="D59" s="212"/>
      <c r="F59" t="s">
        <v>86</v>
      </c>
      <c r="G59" s="1">
        <v>-1</v>
      </c>
      <c r="I59" t="s">
        <v>203</v>
      </c>
      <c r="J59" s="1">
        <v>-1</v>
      </c>
      <c r="AC59" t="str" cm="1">
        <f t="array" ref="AC59">IF(AND(LEFT(AC58)="Z",OR(RIGHT(AC58)="Z",RIGHT(AC58)="Y",RIGHT(AC58)="X")),"AA"&amp;_xlfn.SWITCH(RIGHT(AC58),"Z","C","Y","B","X","A"),IF(OR(RIGHT(AC58)="Z",RIGHT(AC58)="Y",RIGHT(AC58)="X"),CHAR(CODE(LEFT(AC58,LEN(AC58)-1))+1)&amp;_xlfn.SWITCH(RIGHT(AC58),"Z","C","Y","B","X","A"),LEFT(AC58,LEN(AC58)-1)&amp;CHAR(CODE(RIGHT(AC58))+3)))</f>
        <v>IT</v>
      </c>
      <c r="AD59" t="s">
        <v>982</v>
      </c>
      <c r="AE59" t="s">
        <v>983</v>
      </c>
      <c r="AF59" s="6" t="s">
        <v>860</v>
      </c>
      <c r="AG59" t="s">
        <v>775</v>
      </c>
    </row>
    <row r="60" spans="1:33" ht="16.5" thickBot="1">
      <c r="A60" s="212"/>
      <c r="B60" s="212"/>
      <c r="C60" s="212"/>
      <c r="D60" s="212"/>
      <c r="F60" t="s">
        <v>102</v>
      </c>
      <c r="G60" s="1">
        <v>1</v>
      </c>
      <c r="I60" t="s">
        <v>219</v>
      </c>
      <c r="J60" s="1">
        <v>1</v>
      </c>
      <c r="AC60" t="str" cm="1">
        <f t="array" ref="AC60">IF(AND(LEFT(AC59)="Z",OR(RIGHT(AC59)="Z",RIGHT(AC59)="Y",RIGHT(AC59)="X")),"AA"&amp;_xlfn.SWITCH(RIGHT(AC59),"Z","C","Y","B","X","A"),IF(OR(RIGHT(AC59)="Z",RIGHT(AC59)="Y",RIGHT(AC59)="X"),CHAR(CODE(LEFT(AC59,LEN(AC59)-1))+1)&amp;_xlfn.SWITCH(RIGHT(AC59),"Z","C","Y","B","X","A"),LEFT(AC59,LEN(AC59)-1)&amp;CHAR(CODE(RIGHT(AC59))+3)))</f>
        <v>IW</v>
      </c>
      <c r="AD60" t="s">
        <v>984</v>
      </c>
      <c r="AE60" t="s">
        <v>985</v>
      </c>
      <c r="AF60" s="6" t="s">
        <v>861</v>
      </c>
      <c r="AG60" t="s">
        <v>776</v>
      </c>
    </row>
    <row r="61" spans="1:33" ht="16.5" thickBot="1">
      <c r="A61" s="212"/>
      <c r="B61" s="212"/>
      <c r="C61" s="212"/>
      <c r="D61" s="212"/>
      <c r="F61" t="s">
        <v>90</v>
      </c>
      <c r="G61" s="1">
        <v>-1</v>
      </c>
      <c r="I61" t="s">
        <v>207</v>
      </c>
      <c r="J61" s="1">
        <v>-1</v>
      </c>
      <c r="AC61" t="str" cm="1">
        <f t="array" ref="AC61">IF(AND(LEFT(AC60)="Z",OR(RIGHT(AC60)="Z",RIGHT(AC60)="Y",RIGHT(AC60)="X")),"AA"&amp;_xlfn.SWITCH(RIGHT(AC60),"Z","C","Y","B","X","A"),IF(OR(RIGHT(AC60)="Z",RIGHT(AC60)="Y",RIGHT(AC60)="X"),CHAR(CODE(LEFT(AC60,LEN(AC60)-1))+1)&amp;_xlfn.SWITCH(RIGHT(AC60),"Z","C","Y","B","X","A"),LEFT(AC60,LEN(AC60)-1)&amp;CHAR(CODE(RIGHT(AC60))+3)))</f>
        <v>IZ</v>
      </c>
      <c r="AD61" t="s">
        <v>986</v>
      </c>
      <c r="AE61" t="s">
        <v>987</v>
      </c>
      <c r="AF61" s="6" t="s">
        <v>862</v>
      </c>
      <c r="AG61" t="s">
        <v>777</v>
      </c>
    </row>
    <row r="62" spans="1:33" ht="16.5" thickBot="1">
      <c r="A62" s="212"/>
      <c r="B62" s="212"/>
      <c r="C62" s="212"/>
      <c r="D62" s="212"/>
      <c r="F62" s="2" t="s">
        <v>106</v>
      </c>
      <c r="G62" s="1">
        <v>1</v>
      </c>
      <c r="I62" s="2" t="s">
        <v>167</v>
      </c>
      <c r="J62" s="1">
        <v>1</v>
      </c>
      <c r="AC62" t="str" cm="1">
        <f t="array" ref="AC62">IF(AND(LEFT(AC61)="Z",OR(RIGHT(AC61)="Z",RIGHT(AC61)="Y",RIGHT(AC61)="X")),"AA"&amp;_xlfn.SWITCH(RIGHT(AC61),"Z","C","Y","B","X","A"),IF(OR(RIGHT(AC61)="Z",RIGHT(AC61)="Y",RIGHT(AC61)="X"),CHAR(CODE(LEFT(AC61,LEN(AC61)-1))+1)&amp;_xlfn.SWITCH(RIGHT(AC61),"Z","C","Y","B","X","A"),LEFT(AC61,LEN(AC61)-1)&amp;CHAR(CODE(RIGHT(AC61))+3)))</f>
        <v>JC</v>
      </c>
      <c r="AD62" t="s">
        <v>988</v>
      </c>
      <c r="AE62" t="s">
        <v>989</v>
      </c>
      <c r="AF62" s="6" t="s">
        <v>863</v>
      </c>
      <c r="AG62" t="s">
        <v>778</v>
      </c>
    </row>
    <row r="63" spans="1:33" ht="16.5" thickBot="1">
      <c r="A63" s="212"/>
      <c r="B63" s="212"/>
      <c r="C63" s="212"/>
      <c r="D63" s="212"/>
      <c r="F63" s="2" t="s">
        <v>152</v>
      </c>
      <c r="G63" s="1">
        <v>-1</v>
      </c>
      <c r="I63" s="2" t="s">
        <v>223</v>
      </c>
      <c r="J63" s="1">
        <v>-1</v>
      </c>
      <c r="AC63" t="str" cm="1">
        <f t="array" ref="AC63">IF(AND(LEFT(AC62)="Z",OR(RIGHT(AC62)="Z",RIGHT(AC62)="Y",RIGHT(AC62)="X")),"AA"&amp;_xlfn.SWITCH(RIGHT(AC62),"Z","C","Y","B","X","A"),IF(OR(RIGHT(AC62)="Z",RIGHT(AC62)="Y",RIGHT(AC62)="X"),CHAR(CODE(LEFT(AC62,LEN(AC62)-1))+1)&amp;_xlfn.SWITCH(RIGHT(AC62),"Z","C","Y","B","X","A"),LEFT(AC62,LEN(AC62)-1)&amp;CHAR(CODE(RIGHT(AC62))+3)))</f>
        <v>JF</v>
      </c>
      <c r="AD63" t="s">
        <v>990</v>
      </c>
      <c r="AE63" t="s">
        <v>856</v>
      </c>
      <c r="AF63" s="6" t="s">
        <v>864</v>
      </c>
      <c r="AG63" t="s">
        <v>779</v>
      </c>
    </row>
    <row r="64" spans="1:33" ht="16.5" thickBot="1">
      <c r="A64" s="212"/>
      <c r="B64" s="212"/>
      <c r="C64" s="212"/>
      <c r="D64" s="212"/>
      <c r="F64" s="2" t="s">
        <v>107</v>
      </c>
      <c r="G64" s="1">
        <v>1</v>
      </c>
      <c r="I64" s="2" t="s">
        <v>224</v>
      </c>
      <c r="J64" s="1">
        <v>1</v>
      </c>
      <c r="AC64" t="str" cm="1">
        <f t="array" ref="AC64">IF(AND(LEFT(AC63)="Z",OR(RIGHT(AC63)="Z",RIGHT(AC63)="Y",RIGHT(AC63)="X")),"AA"&amp;_xlfn.SWITCH(RIGHT(AC63),"Z","C","Y","B","X","A"),IF(OR(RIGHT(AC63)="Z",RIGHT(AC63)="Y",RIGHT(AC63)="X"),CHAR(CODE(LEFT(AC63,LEN(AC63)-1))+1)&amp;_xlfn.SWITCH(RIGHT(AC63),"Z","C","Y","B","X","A"),LEFT(AC63,LEN(AC63)-1)&amp;CHAR(CODE(RIGHT(AC63))+3)))</f>
        <v>JI</v>
      </c>
      <c r="AD64" t="s">
        <v>991</v>
      </c>
      <c r="AE64" t="s">
        <v>992</v>
      </c>
      <c r="AF64" s="6" t="s">
        <v>865</v>
      </c>
      <c r="AG64" t="s">
        <v>780</v>
      </c>
    </row>
    <row r="65" spans="1:33" ht="16.5" thickBot="1">
      <c r="A65" s="212"/>
      <c r="B65" s="212"/>
      <c r="C65" s="212"/>
      <c r="D65" s="212"/>
      <c r="F65" s="2" t="s">
        <v>108</v>
      </c>
      <c r="G65" s="1">
        <v>-1</v>
      </c>
      <c r="I65" s="2" t="s">
        <v>225</v>
      </c>
      <c r="J65" s="1">
        <v>-1</v>
      </c>
      <c r="AC65" t="str" cm="1">
        <f t="array" ref="AC65">IF(AND(LEFT(AC64)="Z",OR(RIGHT(AC64)="Z",RIGHT(AC64)="Y",RIGHT(AC64)="X")),"AA"&amp;_xlfn.SWITCH(RIGHT(AC64),"Z","C","Y","B","X","A"),IF(OR(RIGHT(AC64)="Z",RIGHT(AC64)="Y",RIGHT(AC64)="X"),CHAR(CODE(LEFT(AC64,LEN(AC64)-1))+1)&amp;_xlfn.SWITCH(RIGHT(AC64),"Z","C","Y","B","X","A"),LEFT(AC64,LEN(AC64)-1)&amp;CHAR(CODE(RIGHT(AC64))+3)))</f>
        <v>JL</v>
      </c>
      <c r="AD65" t="s">
        <v>993</v>
      </c>
      <c r="AE65" t="s">
        <v>994</v>
      </c>
      <c r="AF65" s="6" t="s">
        <v>866</v>
      </c>
      <c r="AG65" t="s">
        <v>781</v>
      </c>
    </row>
    <row r="66" spans="1:33" ht="16.5" thickBot="1">
      <c r="A66" s="212"/>
      <c r="B66" s="212"/>
      <c r="C66" s="212"/>
      <c r="D66" s="212"/>
      <c r="F66" s="2" t="s">
        <v>109</v>
      </c>
      <c r="G66" s="1">
        <v>1</v>
      </c>
      <c r="I66" s="2" t="s">
        <v>226</v>
      </c>
      <c r="J66" s="1">
        <v>1</v>
      </c>
      <c r="AC66" t="str" cm="1">
        <f t="array" ref="AC66">IF(AND(LEFT(AC65)="Z",OR(RIGHT(AC65)="Z",RIGHT(AC65)="Y",RIGHT(AC65)="X")),"AA"&amp;_xlfn.SWITCH(RIGHT(AC65),"Z","C","Y","B","X","A"),IF(OR(RIGHT(AC65)="Z",RIGHT(AC65)="Y",RIGHT(AC65)="X"),CHAR(CODE(LEFT(AC65,LEN(AC65)-1))+1)&amp;_xlfn.SWITCH(RIGHT(AC65),"Z","C","Y","B","X","A"),LEFT(AC65,LEN(AC65)-1)&amp;CHAR(CODE(RIGHT(AC65))+3)))</f>
        <v>JO</v>
      </c>
      <c r="AD66" t="s">
        <v>995</v>
      </c>
      <c r="AE66" t="s">
        <v>996</v>
      </c>
      <c r="AF66" s="6" t="s">
        <v>867</v>
      </c>
      <c r="AG66" t="s">
        <v>782</v>
      </c>
    </row>
    <row r="67" spans="1:33" ht="16.5" thickBot="1">
      <c r="A67" s="212"/>
      <c r="B67" s="212"/>
      <c r="C67" s="212"/>
      <c r="D67" s="212"/>
      <c r="F67" s="2" t="s">
        <v>110</v>
      </c>
      <c r="G67" s="1">
        <v>-1</v>
      </c>
      <c r="I67" s="2" t="s">
        <v>227</v>
      </c>
      <c r="J67" s="1">
        <v>-1</v>
      </c>
      <c r="AC67" t="str" cm="1">
        <f t="array" ref="AC67">IF(AND(LEFT(AC66)="Z",OR(RIGHT(AC66)="Z",RIGHT(AC66)="Y",RIGHT(AC66)="X")),"AA"&amp;_xlfn.SWITCH(RIGHT(AC66),"Z","C","Y","B","X","A"),IF(OR(RIGHT(AC66)="Z",RIGHT(AC66)="Y",RIGHT(AC66)="X"),CHAR(CODE(LEFT(AC66,LEN(AC66)-1))+1)&amp;_xlfn.SWITCH(RIGHT(AC66),"Z","C","Y","B","X","A"),LEFT(AC66,LEN(AC66)-1)&amp;CHAR(CODE(RIGHT(AC66))+3)))</f>
        <v>JR</v>
      </c>
      <c r="AD67" t="s">
        <v>981</v>
      </c>
      <c r="AE67" t="s">
        <v>997</v>
      </c>
      <c r="AF67" s="6" t="s">
        <v>868</v>
      </c>
      <c r="AG67" t="s">
        <v>783</v>
      </c>
    </row>
    <row r="68" spans="1:33" ht="16.5" thickBot="1">
      <c r="A68" s="212"/>
      <c r="B68" s="212"/>
      <c r="C68" s="212"/>
      <c r="D68" s="212"/>
      <c r="F68" s="2" t="s">
        <v>111</v>
      </c>
      <c r="G68" s="1">
        <v>1</v>
      </c>
      <c r="I68" s="2" t="s">
        <v>228</v>
      </c>
      <c r="J68" s="1">
        <v>1</v>
      </c>
      <c r="AC68" t="str" cm="1">
        <f t="array" ref="AC68">IF(AND(LEFT(AC67)="Z",OR(RIGHT(AC67)="Z",RIGHT(AC67)="Y",RIGHT(AC67)="X")),"AA"&amp;_xlfn.SWITCH(RIGHT(AC67),"Z","C","Y","B","X","A"),IF(OR(RIGHT(AC67)="Z",RIGHT(AC67)="Y",RIGHT(AC67)="X"),CHAR(CODE(LEFT(AC67,LEN(AC67)-1))+1)&amp;_xlfn.SWITCH(RIGHT(AC67),"Z","C","Y","B","X","A"),LEFT(AC67,LEN(AC67)-1)&amp;CHAR(CODE(RIGHT(AC67))+3)))</f>
        <v>JU</v>
      </c>
      <c r="AD68" t="s">
        <v>998</v>
      </c>
      <c r="AE68" t="s">
        <v>999</v>
      </c>
      <c r="AF68" s="6" t="s">
        <v>869</v>
      </c>
      <c r="AG68" t="s">
        <v>784</v>
      </c>
    </row>
    <row r="69" spans="1:33" ht="16.5" thickBot="1">
      <c r="A69" s="212"/>
      <c r="B69" s="212"/>
      <c r="C69" s="212"/>
      <c r="D69" s="212"/>
      <c r="F69" s="2" t="s">
        <v>112</v>
      </c>
      <c r="G69" s="1">
        <v>-1</v>
      </c>
      <c r="I69" s="2" t="s">
        <v>229</v>
      </c>
      <c r="J69" s="1">
        <v>-1</v>
      </c>
      <c r="AC69" t="str" cm="1">
        <f t="array" ref="AC69">IF(AND(LEFT(AC68)="Z",OR(RIGHT(AC68)="Z",RIGHT(AC68)="Y",RIGHT(AC68)="X")),"AA"&amp;_xlfn.SWITCH(RIGHT(AC68),"Z","C","Y","B","X","A"),IF(OR(RIGHT(AC68)="Z",RIGHT(AC68)="Y",RIGHT(AC68)="X"),CHAR(CODE(LEFT(AC68,LEN(AC68)-1))+1)&amp;_xlfn.SWITCH(RIGHT(AC68),"Z","C","Y","B","X","A"),LEFT(AC68,LEN(AC68)-1)&amp;CHAR(CODE(RIGHT(AC68))+3)))</f>
        <v>JX</v>
      </c>
      <c r="AD69" t="s">
        <v>1000</v>
      </c>
      <c r="AE69" t="s">
        <v>1001</v>
      </c>
      <c r="AF69" s="6" t="s">
        <v>870</v>
      </c>
      <c r="AG69" t="s">
        <v>785</v>
      </c>
    </row>
    <row r="70" spans="1:33" ht="16.5" thickBot="1">
      <c r="A70" s="212"/>
      <c r="B70" s="212"/>
      <c r="C70" s="212"/>
      <c r="D70" s="212"/>
      <c r="F70" s="2" t="s">
        <v>113</v>
      </c>
      <c r="G70" s="1">
        <v>1</v>
      </c>
      <c r="I70" s="2" t="s">
        <v>230</v>
      </c>
      <c r="J70" s="1">
        <v>1</v>
      </c>
      <c r="AC70" t="str" cm="1">
        <f t="array" ref="AC70">IF(AND(LEFT(AC69)="Z",OR(RIGHT(AC69)="Z",RIGHT(AC69)="Y",RIGHT(AC69)="X")),"AA"&amp;_xlfn.SWITCH(RIGHT(AC69),"Z","C","Y","B","X","A"),IF(OR(RIGHT(AC69)="Z",RIGHT(AC69)="Y",RIGHT(AC69)="X"),CHAR(CODE(LEFT(AC69,LEN(AC69)-1))+1)&amp;_xlfn.SWITCH(RIGHT(AC69),"Z","C","Y","B","X","A"),LEFT(AC69,LEN(AC69)-1)&amp;CHAR(CODE(RIGHT(AC69))+3)))</f>
        <v>KA</v>
      </c>
      <c r="AD70" t="s">
        <v>1002</v>
      </c>
      <c r="AE70" t="s">
        <v>1003</v>
      </c>
      <c r="AF70" s="6" t="s">
        <v>871</v>
      </c>
      <c r="AG70" t="s">
        <v>786</v>
      </c>
    </row>
    <row r="71" spans="1:33" ht="16.5" thickBot="1">
      <c r="A71" s="212"/>
      <c r="B71" s="212"/>
      <c r="C71" s="212"/>
      <c r="D71" s="212"/>
      <c r="F71" s="2" t="s">
        <v>114</v>
      </c>
      <c r="G71" s="1">
        <v>-1</v>
      </c>
      <c r="I71" s="2" t="s">
        <v>231</v>
      </c>
      <c r="J71" s="1">
        <v>-1</v>
      </c>
      <c r="AC71" t="str" cm="1">
        <f t="array" ref="AC71">IF(AND(LEFT(AC70)="Z",OR(RIGHT(AC70)="Z",RIGHT(AC70)="Y",RIGHT(AC70)="X")),"AA"&amp;_xlfn.SWITCH(RIGHT(AC70),"Z","C","Y","B","X","A"),IF(OR(RIGHT(AC70)="Z",RIGHT(AC70)="Y",RIGHT(AC70)="X"),CHAR(CODE(LEFT(AC70,LEN(AC70)-1))+1)&amp;_xlfn.SWITCH(RIGHT(AC70),"Z","C","Y","B","X","A"),LEFT(AC70,LEN(AC70)-1)&amp;CHAR(CODE(RIGHT(AC70))+3)))</f>
        <v>KD</v>
      </c>
      <c r="AD71" t="s">
        <v>1004</v>
      </c>
      <c r="AE71" t="s">
        <v>1005</v>
      </c>
      <c r="AF71" s="6" t="s">
        <v>872</v>
      </c>
      <c r="AG71" t="s">
        <v>787</v>
      </c>
    </row>
    <row r="72" spans="1:33" ht="16.5" thickBot="1">
      <c r="A72" s="212"/>
      <c r="B72" s="212"/>
      <c r="C72" s="212"/>
      <c r="D72" s="212"/>
      <c r="F72" s="2" t="s">
        <v>115</v>
      </c>
      <c r="G72" s="1">
        <v>1</v>
      </c>
      <c r="I72" s="2" t="s">
        <v>232</v>
      </c>
      <c r="J72" s="1">
        <v>1</v>
      </c>
      <c r="AC72" t="str" cm="1">
        <f t="array" ref="AC72">IF(AND(LEFT(AC71)="Z",OR(RIGHT(AC71)="Z",RIGHT(AC71)="Y",RIGHT(AC71)="X")),"AA"&amp;_xlfn.SWITCH(RIGHT(AC71),"Z","C","Y","B","X","A"),IF(OR(RIGHT(AC71)="Z",RIGHT(AC71)="Y",RIGHT(AC71)="X"),CHAR(CODE(LEFT(AC71,LEN(AC71)-1))+1)&amp;_xlfn.SWITCH(RIGHT(AC71),"Z","C","Y","B","X","A"),LEFT(AC71,LEN(AC71)-1)&amp;CHAR(CODE(RIGHT(AC71))+3)))</f>
        <v>KG</v>
      </c>
      <c r="AD72" t="s">
        <v>1006</v>
      </c>
      <c r="AE72" t="s">
        <v>1007</v>
      </c>
      <c r="AF72" s="6" t="s">
        <v>873</v>
      </c>
      <c r="AG72" t="s">
        <v>788</v>
      </c>
    </row>
    <row r="73" spans="1:33" ht="16.5" thickBot="1">
      <c r="A73" s="212"/>
      <c r="B73" s="212"/>
      <c r="C73" s="212"/>
      <c r="D73" s="212"/>
      <c r="F73" s="2" t="s">
        <v>116</v>
      </c>
      <c r="G73" s="1">
        <v>-1</v>
      </c>
      <c r="I73" s="2" t="s">
        <v>233</v>
      </c>
      <c r="J73" s="1">
        <v>-1</v>
      </c>
      <c r="AC73" t="str" cm="1">
        <f t="array" ref="AC73">IF(AND(LEFT(AC72)="Z",OR(RIGHT(AC72)="Z",RIGHT(AC72)="Y",RIGHT(AC72)="X")),"AA"&amp;_xlfn.SWITCH(RIGHT(AC72),"Z","C","Y","B","X","A"),IF(OR(RIGHT(AC72)="Z",RIGHT(AC72)="Y",RIGHT(AC72)="X"),CHAR(CODE(LEFT(AC72,LEN(AC72)-1))+1)&amp;_xlfn.SWITCH(RIGHT(AC72),"Z","C","Y","B","X","A"),LEFT(AC72,LEN(AC72)-1)&amp;CHAR(CODE(RIGHT(AC72))+3)))</f>
        <v>KJ</v>
      </c>
      <c r="AD73" t="s">
        <v>904</v>
      </c>
      <c r="AE73" t="s">
        <v>903</v>
      </c>
      <c r="AF73" s="6" t="s">
        <v>874</v>
      </c>
      <c r="AG73" t="s">
        <v>789</v>
      </c>
    </row>
    <row r="74" spans="1:33" ht="16.5" thickBot="1">
      <c r="A74" s="212"/>
      <c r="B74" s="212"/>
      <c r="C74" s="212"/>
      <c r="D74" s="212"/>
      <c r="F74" s="2" t="s">
        <v>117</v>
      </c>
      <c r="G74" s="1">
        <v>1</v>
      </c>
      <c r="I74" s="2" t="s">
        <v>234</v>
      </c>
      <c r="J74" s="1">
        <v>1</v>
      </c>
      <c r="AC74" t="str" cm="1">
        <f t="array" ref="AC74">IF(AND(LEFT(AC73)="Z",OR(RIGHT(AC73)="Z",RIGHT(AC73)="Y",RIGHT(AC73)="X")),"AA"&amp;_xlfn.SWITCH(RIGHT(AC73),"Z","C","Y","B","X","A"),IF(OR(RIGHT(AC73)="Z",RIGHT(AC73)="Y",RIGHT(AC73)="X"),CHAR(CODE(LEFT(AC73,LEN(AC73)-1))+1)&amp;_xlfn.SWITCH(RIGHT(AC73),"Z","C","Y","B","X","A"),LEFT(AC73,LEN(AC73)-1)&amp;CHAR(CODE(RIGHT(AC73))+3)))</f>
        <v>KM</v>
      </c>
      <c r="AD74" t="s">
        <v>1008</v>
      </c>
      <c r="AE74" t="s">
        <v>1009</v>
      </c>
      <c r="AF74" s="6" t="s">
        <v>875</v>
      </c>
      <c r="AG74" t="s">
        <v>790</v>
      </c>
    </row>
    <row r="75" spans="1:33" ht="16.5" thickBot="1">
      <c r="A75" s="212"/>
      <c r="B75" s="212"/>
      <c r="C75" s="212"/>
      <c r="D75" s="212"/>
      <c r="F75" s="2" t="s">
        <v>118</v>
      </c>
      <c r="G75" s="1">
        <v>-1</v>
      </c>
      <c r="I75" s="2" t="s">
        <v>235</v>
      </c>
      <c r="J75" s="1">
        <v>-1</v>
      </c>
      <c r="AC75" t="str" cm="1">
        <f t="array" ref="AC75">IF(AND(LEFT(AC74)="Z",OR(RIGHT(AC74)="Z",RIGHT(AC74)="Y",RIGHT(AC74)="X")),"AA"&amp;_xlfn.SWITCH(RIGHT(AC74),"Z","C","Y","B","X","A"),IF(OR(RIGHT(AC74)="Z",RIGHT(AC74)="Y",RIGHT(AC74)="X"),CHAR(CODE(LEFT(AC74,LEN(AC74)-1))+1)&amp;_xlfn.SWITCH(RIGHT(AC74),"Z","C","Y","B","X","A"),LEFT(AC74,LEN(AC74)-1)&amp;CHAR(CODE(RIGHT(AC74))+3)))</f>
        <v>KP</v>
      </c>
      <c r="AD75" t="s">
        <v>1010</v>
      </c>
      <c r="AE75" t="s">
        <v>1011</v>
      </c>
      <c r="AF75" s="6" t="s">
        <v>876</v>
      </c>
      <c r="AG75" t="s">
        <v>791</v>
      </c>
    </row>
    <row r="76" spans="1:33" ht="16.5" thickBot="1">
      <c r="A76" s="212"/>
      <c r="B76" s="212"/>
      <c r="C76" s="212"/>
      <c r="D76" s="212"/>
      <c r="F76" s="2" t="s">
        <v>119</v>
      </c>
      <c r="G76" s="1">
        <v>1</v>
      </c>
      <c r="I76" s="2" t="s">
        <v>236</v>
      </c>
      <c r="J76" s="1">
        <v>1</v>
      </c>
      <c r="AC76" t="str" cm="1">
        <f t="array" ref="AC76">IF(AND(LEFT(AC75)="Z",OR(RIGHT(AC75)="Z",RIGHT(AC75)="Y",RIGHT(AC75)="X")),"AA"&amp;_xlfn.SWITCH(RIGHT(AC75),"Z","C","Y","B","X","A"),IF(OR(RIGHT(AC75)="Z",RIGHT(AC75)="Y",RIGHT(AC75)="X"),CHAR(CODE(LEFT(AC75,LEN(AC75)-1))+1)&amp;_xlfn.SWITCH(RIGHT(AC75),"Z","C","Y","B","X","A"),LEFT(AC75,LEN(AC75)-1)&amp;CHAR(CODE(RIGHT(AC75))+3)))</f>
        <v>KS</v>
      </c>
      <c r="AD76" t="s">
        <v>1012</v>
      </c>
      <c r="AE76" t="s">
        <v>1013</v>
      </c>
      <c r="AF76" s="6" t="s">
        <v>877</v>
      </c>
      <c r="AG76" t="s">
        <v>792</v>
      </c>
    </row>
    <row r="77" spans="1:33" ht="16.5" thickBot="1">
      <c r="A77" s="212"/>
      <c r="B77" s="212"/>
      <c r="C77" s="212"/>
      <c r="D77" s="212"/>
      <c r="F77" s="2" t="s">
        <v>120</v>
      </c>
      <c r="G77" s="1">
        <v>-1</v>
      </c>
      <c r="I77" s="2" t="s">
        <v>237</v>
      </c>
      <c r="J77" s="1">
        <v>-1</v>
      </c>
      <c r="AC77" t="str" cm="1">
        <f t="array" ref="AC77">IF(AND(LEFT(AC76)="Z",OR(RIGHT(AC76)="Z",RIGHT(AC76)="Y",RIGHT(AC76)="X")),"AA"&amp;_xlfn.SWITCH(RIGHT(AC76),"Z","C","Y","B","X","A"),IF(OR(RIGHT(AC76)="Z",RIGHT(AC76)="Y",RIGHT(AC76)="X"),CHAR(CODE(LEFT(AC76,LEN(AC76)-1))+1)&amp;_xlfn.SWITCH(RIGHT(AC76),"Z","C","Y","B","X","A"),LEFT(AC76,LEN(AC76)-1)&amp;CHAR(CODE(RIGHT(AC76))+3)))</f>
        <v>KV</v>
      </c>
      <c r="AD77" t="s">
        <v>1014</v>
      </c>
      <c r="AE77" t="s">
        <v>1015</v>
      </c>
      <c r="AF77" s="6" t="s">
        <v>878</v>
      </c>
      <c r="AG77" t="s">
        <v>793</v>
      </c>
    </row>
    <row r="78" spans="1:33" ht="16.5" thickBot="1">
      <c r="A78" s="212"/>
      <c r="B78" s="212"/>
      <c r="C78" s="212"/>
      <c r="D78" s="212"/>
      <c r="F78" s="2" t="s">
        <v>121</v>
      </c>
      <c r="G78" s="1">
        <v>1</v>
      </c>
      <c r="I78" s="2" t="s">
        <v>238</v>
      </c>
      <c r="J78" s="1">
        <v>1</v>
      </c>
      <c r="AC78" t="str" cm="1">
        <f t="array" ref="AC78">IF(AND(LEFT(AC77)="Z",OR(RIGHT(AC77)="Z",RIGHT(AC77)="Y",RIGHT(AC77)="X")),"AA"&amp;_xlfn.SWITCH(RIGHT(AC77),"Z","C","Y","B","X","A"),IF(OR(RIGHT(AC77)="Z",RIGHT(AC77)="Y",RIGHT(AC77)="X"),CHAR(CODE(LEFT(AC77,LEN(AC77)-1))+1)&amp;_xlfn.SWITCH(RIGHT(AC77),"Z","C","Y","B","X","A"),LEFT(AC77,LEN(AC77)-1)&amp;CHAR(CODE(RIGHT(AC77))+3)))</f>
        <v>KY</v>
      </c>
      <c r="AD78" t="s">
        <v>1016</v>
      </c>
      <c r="AE78" t="s">
        <v>1017</v>
      </c>
      <c r="AF78" s="6" t="s">
        <v>879</v>
      </c>
      <c r="AG78" t="s">
        <v>794</v>
      </c>
    </row>
    <row r="79" spans="1:33" ht="16.5" thickBot="1">
      <c r="A79" s="212"/>
      <c r="B79" s="212"/>
      <c r="C79" s="212"/>
      <c r="D79" s="212"/>
      <c r="F79" s="2" t="s">
        <v>122</v>
      </c>
      <c r="G79" s="1">
        <v>-1</v>
      </c>
      <c r="I79" s="2" t="s">
        <v>239</v>
      </c>
      <c r="J79" s="1">
        <v>-1</v>
      </c>
      <c r="AC79" t="str" cm="1">
        <f t="array" ref="AC79">IF(AND(LEFT(AC78)="Z",OR(RIGHT(AC78)="Z",RIGHT(AC78)="Y",RIGHT(AC78)="X")),"AA"&amp;_xlfn.SWITCH(RIGHT(AC78),"Z","C","Y","B","X","A"),IF(OR(RIGHT(AC78)="Z",RIGHT(AC78)="Y",RIGHT(AC78)="X"),CHAR(CODE(LEFT(AC78,LEN(AC78)-1))+1)&amp;_xlfn.SWITCH(RIGHT(AC78),"Z","C","Y","B","X","A"),LEFT(AC78,LEN(AC78)-1)&amp;CHAR(CODE(RIGHT(AC78))+3)))</f>
        <v>LB</v>
      </c>
      <c r="AD79" t="s">
        <v>1018</v>
      </c>
      <c r="AE79" t="s">
        <v>1019</v>
      </c>
      <c r="AF79" s="6" t="s">
        <v>880</v>
      </c>
      <c r="AG79" t="s">
        <v>795</v>
      </c>
    </row>
    <row r="80" spans="1:33" ht="16.5" thickBot="1">
      <c r="A80" s="212"/>
      <c r="B80" s="212"/>
      <c r="C80" s="212"/>
      <c r="D80" s="212"/>
      <c r="F80" s="2" t="s">
        <v>123</v>
      </c>
      <c r="G80" s="1">
        <v>1</v>
      </c>
      <c r="I80" s="2" t="s">
        <v>240</v>
      </c>
      <c r="J80" s="1">
        <v>1</v>
      </c>
      <c r="AC80" t="str" cm="1">
        <f t="array" ref="AC80">IF(AND(LEFT(AC79)="Z",OR(RIGHT(AC79)="Z",RIGHT(AC79)="Y",RIGHT(AC79)="X")),"AA"&amp;_xlfn.SWITCH(RIGHT(AC79),"Z","C","Y","B","X","A"),IF(OR(RIGHT(AC79)="Z",RIGHT(AC79)="Y",RIGHT(AC79)="X"),CHAR(CODE(LEFT(AC79,LEN(AC79)-1))+1)&amp;_xlfn.SWITCH(RIGHT(AC79),"Z","C","Y","B","X","A"),LEFT(AC79,LEN(AC79)-1)&amp;CHAR(CODE(RIGHT(AC79))+3)))</f>
        <v>LE</v>
      </c>
      <c r="AD80" t="s">
        <v>1020</v>
      </c>
      <c r="AE80" t="s">
        <v>887</v>
      </c>
      <c r="AF80" s="6" t="s">
        <v>881</v>
      </c>
      <c r="AG80" t="s">
        <v>796</v>
      </c>
    </row>
    <row r="81" spans="1:33" ht="16.5" thickBot="1">
      <c r="A81" s="212"/>
      <c r="B81" s="212"/>
      <c r="C81" s="212"/>
      <c r="D81" s="212"/>
      <c r="F81" s="2" t="s">
        <v>124</v>
      </c>
      <c r="G81" s="1">
        <v>-1</v>
      </c>
      <c r="I81" s="2" t="s">
        <v>241</v>
      </c>
      <c r="J81" s="1">
        <v>-1</v>
      </c>
      <c r="AC81" t="str" cm="1">
        <f t="array" ref="AC81">IF(AND(LEFT(AC80)="Z",OR(RIGHT(AC80)="Z",RIGHT(AC80)="Y",RIGHT(AC80)="X")),"AA"&amp;_xlfn.SWITCH(RIGHT(AC80),"Z","C","Y","B","X","A"),IF(OR(RIGHT(AC80)="Z",RIGHT(AC80)="Y",RIGHT(AC80)="X"),CHAR(CODE(LEFT(AC80,LEN(AC80)-1))+1)&amp;_xlfn.SWITCH(RIGHT(AC80),"Z","C","Y","B","X","A"),LEFT(AC80,LEN(AC80)-1)&amp;CHAR(CODE(RIGHT(AC80))+3)))</f>
        <v>LH</v>
      </c>
      <c r="AD81" t="s">
        <v>1021</v>
      </c>
      <c r="AE81" t="s">
        <v>1022</v>
      </c>
      <c r="AF81" s="6" t="s">
        <v>882</v>
      </c>
      <c r="AG81" t="s">
        <v>797</v>
      </c>
    </row>
    <row r="82" spans="1:33" ht="16.5" thickBot="1">
      <c r="A82" s="212"/>
      <c r="B82" s="212"/>
      <c r="C82" s="212"/>
      <c r="D82" s="212"/>
      <c r="F82" s="2" t="s">
        <v>125</v>
      </c>
      <c r="G82" s="1">
        <v>1</v>
      </c>
      <c r="I82" s="2" t="s">
        <v>242</v>
      </c>
      <c r="J82" s="1">
        <v>1</v>
      </c>
      <c r="AC82" t="str" cm="1">
        <f t="array" ref="AC82">IF(AND(LEFT(AC81)="Z",OR(RIGHT(AC81)="Z",RIGHT(AC81)="Y",RIGHT(AC81)="X")),"AA"&amp;_xlfn.SWITCH(RIGHT(AC81),"Z","C","Y","B","X","A"),IF(OR(RIGHT(AC81)="Z",RIGHT(AC81)="Y",RIGHT(AC81)="X"),CHAR(CODE(LEFT(AC81,LEN(AC81)-1))+1)&amp;_xlfn.SWITCH(RIGHT(AC81),"Z","C","Y","B","X","A"),LEFT(AC81,LEN(AC81)-1)&amp;CHAR(CODE(RIGHT(AC81))+3)))</f>
        <v>LK</v>
      </c>
      <c r="AD82" t="s">
        <v>34</v>
      </c>
      <c r="AE82" t="s">
        <v>1024</v>
      </c>
      <c r="AF82" s="6" t="s">
        <v>883</v>
      </c>
      <c r="AG82" t="s">
        <v>798</v>
      </c>
    </row>
    <row r="83" spans="1:33" ht="16.5" thickBot="1">
      <c r="A83" s="212"/>
      <c r="B83" s="212"/>
      <c r="C83" s="212"/>
      <c r="D83" s="212"/>
      <c r="F83" s="2" t="s">
        <v>126</v>
      </c>
      <c r="G83" s="1">
        <v>-1</v>
      </c>
      <c r="I83" s="2" t="s">
        <v>243</v>
      </c>
      <c r="J83" s="1">
        <v>-1</v>
      </c>
      <c r="AC83" t="str" cm="1">
        <f t="array" ref="AC83">IF(AND(LEFT(AC82)="Z",OR(RIGHT(AC82)="Z",RIGHT(AC82)="Y",RIGHT(AC82)="X")),"AA"&amp;_xlfn.SWITCH(RIGHT(AC82),"Z","C","Y","B","X","A"),IF(OR(RIGHT(AC82)="Z",RIGHT(AC82)="Y",RIGHT(AC82)="X"),CHAR(CODE(LEFT(AC82,LEN(AC82)-1))+1)&amp;_xlfn.SWITCH(RIGHT(AC82),"Z","C","Y","B","X","A"),LEFT(AC82,LEN(AC82)-1)&amp;CHAR(CODE(RIGHT(AC82))+3)))</f>
        <v>LN</v>
      </c>
      <c r="AD83" t="s">
        <v>1025</v>
      </c>
      <c r="AE83" t="s">
        <v>1026</v>
      </c>
      <c r="AF83" s="6" t="s">
        <v>884</v>
      </c>
      <c r="AG83" t="s">
        <v>799</v>
      </c>
    </row>
    <row r="84" spans="1:33" ht="16.5" thickBot="1">
      <c r="A84" s="212"/>
      <c r="B84" s="212"/>
      <c r="C84" s="212"/>
      <c r="D84" s="212"/>
      <c r="F84" s="2" t="s">
        <v>127</v>
      </c>
      <c r="G84" s="1">
        <v>1</v>
      </c>
      <c r="I84" s="2" t="s">
        <v>244</v>
      </c>
      <c r="J84" s="1">
        <v>1</v>
      </c>
      <c r="AC84" t="str" cm="1">
        <f t="array" ref="AC84">IF(AND(LEFT(AC83)="Z",OR(RIGHT(AC83)="Z",RIGHT(AC83)="Y",RIGHT(AC83)="X")),"AA"&amp;_xlfn.SWITCH(RIGHT(AC83),"Z","C","Y","B","X","A"),IF(OR(RIGHT(AC83)="Z",RIGHT(AC83)="Y",RIGHT(AC83)="X"),CHAR(CODE(LEFT(AC83,LEN(AC83)-1))+1)&amp;_xlfn.SWITCH(RIGHT(AC83),"Z","C","Y","B","X","A"),LEFT(AC83,LEN(AC83)-1)&amp;CHAR(CODE(RIGHT(AC83))+3)))</f>
        <v>LQ</v>
      </c>
      <c r="AD84" t="s">
        <v>1027</v>
      </c>
      <c r="AE84" t="s">
        <v>1028</v>
      </c>
      <c r="AF84" s="6" t="s">
        <v>885</v>
      </c>
      <c r="AG84" t="s">
        <v>800</v>
      </c>
    </row>
    <row r="85" spans="1:33" ht="16.5" thickBot="1">
      <c r="A85" s="212"/>
      <c r="B85" s="212"/>
      <c r="C85" s="212"/>
      <c r="D85" s="212"/>
      <c r="F85" s="2" t="s">
        <v>128</v>
      </c>
      <c r="G85" s="1">
        <v>-1</v>
      </c>
      <c r="I85" s="2" t="s">
        <v>245</v>
      </c>
      <c r="J85" s="1">
        <v>-1</v>
      </c>
      <c r="AC85" t="str" cm="1">
        <f t="array" ref="AC85">IF(AND(LEFT(AC84)="Z",OR(RIGHT(AC84)="Z",RIGHT(AC84)="Y",RIGHT(AC84)="X")),"AA"&amp;_xlfn.SWITCH(RIGHT(AC84),"Z","C","Y","B","X","A"),IF(OR(RIGHT(AC84)="Z",RIGHT(AC84)="Y",RIGHT(AC84)="X"),CHAR(CODE(LEFT(AC84,LEN(AC84)-1))+1)&amp;_xlfn.SWITCH(RIGHT(AC84),"Z","C","Y","B","X","A"),LEFT(AC84,LEN(AC84)-1)&amp;CHAR(CODE(RIGHT(AC84))+3)))</f>
        <v>LT</v>
      </c>
      <c r="AD85" t="s">
        <v>1030</v>
      </c>
      <c r="AE85" t="s">
        <v>1031</v>
      </c>
      <c r="AF85" s="6" t="s">
        <v>886</v>
      </c>
      <c r="AG85" t="s">
        <v>801</v>
      </c>
    </row>
    <row r="86" spans="1:33" ht="16.5" thickBot="1">
      <c r="A86" s="212"/>
      <c r="B86" s="212"/>
      <c r="C86" s="212"/>
      <c r="D86" s="212"/>
      <c r="F86" s="2" t="s">
        <v>129</v>
      </c>
      <c r="G86" s="1">
        <v>1</v>
      </c>
      <c r="I86" s="2" t="s">
        <v>246</v>
      </c>
      <c r="J86" s="1">
        <v>1</v>
      </c>
      <c r="AC86" t="str" cm="1">
        <f t="array" ref="AC86">IF(AND(LEFT(AC85)="Z",OR(RIGHT(AC85)="Z",RIGHT(AC85)="Y",RIGHT(AC85)="X")),"AA"&amp;_xlfn.SWITCH(RIGHT(AC85),"Z","C","Y","B","X","A"),IF(OR(RIGHT(AC85)="Z",RIGHT(AC85)="Y",RIGHT(AC85)="X"),CHAR(CODE(LEFT(AC85,LEN(AC85)-1))+1)&amp;_xlfn.SWITCH(RIGHT(AC85),"Z","C","Y","B","X","A"),LEFT(AC85,LEN(AC85)-1)&amp;CHAR(CODE(RIGHT(AC85))+3)))</f>
        <v>LW</v>
      </c>
      <c r="AD86" t="s">
        <v>1032</v>
      </c>
      <c r="AE86" t="s">
        <v>1033</v>
      </c>
      <c r="AF86" s="6" t="s">
        <v>58</v>
      </c>
      <c r="AG86" t="s">
        <v>802</v>
      </c>
    </row>
    <row r="87" spans="1:33" ht="16.5" thickBot="1">
      <c r="A87" s="212"/>
      <c r="B87" s="212"/>
      <c r="C87" s="212"/>
      <c r="D87" s="212"/>
      <c r="F87" s="2" t="s">
        <v>130</v>
      </c>
      <c r="G87" s="1">
        <v>-1</v>
      </c>
      <c r="I87" s="2" t="s">
        <v>247</v>
      </c>
      <c r="J87" s="1">
        <v>-1</v>
      </c>
      <c r="AC87" t="str" cm="1">
        <f t="array" ref="AC87">IF(AND(LEFT(AC86)="Z",OR(RIGHT(AC86)="Z",RIGHT(AC86)="Y",RIGHT(AC86)="X")),"AA"&amp;_xlfn.SWITCH(RIGHT(AC86),"Z","C","Y","B","X","A"),IF(OR(RIGHT(AC86)="Z",RIGHT(AC86)="Y",RIGHT(AC86)="X"),CHAR(CODE(LEFT(AC86,LEN(AC86)-1))+1)&amp;_xlfn.SWITCH(RIGHT(AC86),"Z","C","Y","B","X","A"),LEFT(AC86,LEN(AC86)-1)&amp;CHAR(CODE(RIGHT(AC86))+3)))</f>
        <v>LZ</v>
      </c>
      <c r="AD87" t="s">
        <v>1034</v>
      </c>
      <c r="AE87" t="s">
        <v>1035</v>
      </c>
      <c r="AF87" s="6" t="s">
        <v>888</v>
      </c>
      <c r="AG87" t="s">
        <v>803</v>
      </c>
    </row>
    <row r="88" spans="1:33" ht="16.5" thickBot="1">
      <c r="A88" s="212"/>
      <c r="B88" s="212"/>
      <c r="C88" s="212"/>
      <c r="D88" s="212"/>
      <c r="F88" s="2" t="s">
        <v>131</v>
      </c>
      <c r="G88" s="1">
        <v>1</v>
      </c>
      <c r="I88" s="2" t="s">
        <v>248</v>
      </c>
      <c r="J88" s="1">
        <v>1</v>
      </c>
      <c r="AC88" t="str" cm="1">
        <f t="array" ref="AC88">IF(AND(LEFT(AC87)="Z",OR(RIGHT(AC87)="Z",RIGHT(AC87)="Y",RIGHT(AC87)="X")),"AA"&amp;_xlfn.SWITCH(RIGHT(AC87),"Z","C","Y","B","X","A"),IF(OR(RIGHT(AC87)="Z",RIGHT(AC87)="Y",RIGHT(AC87)="X"),CHAR(CODE(LEFT(AC87,LEN(AC87)-1))+1)&amp;_xlfn.SWITCH(RIGHT(AC87),"Z","C","Y","B","X","A"),LEFT(AC87,LEN(AC87)-1)&amp;CHAR(CODE(RIGHT(AC87))+3)))</f>
        <v>MC</v>
      </c>
      <c r="AD88" t="s">
        <v>1036</v>
      </c>
      <c r="AE88" t="s">
        <v>1037</v>
      </c>
      <c r="AF88" s="6" t="s">
        <v>889</v>
      </c>
      <c r="AG88" t="s">
        <v>804</v>
      </c>
    </row>
    <row r="89" spans="1:33" ht="16.5" thickBot="1">
      <c r="A89" s="212"/>
      <c r="B89" s="212"/>
      <c r="C89" s="212"/>
      <c r="D89" s="212"/>
      <c r="F89" s="2" t="s">
        <v>132</v>
      </c>
      <c r="G89" s="1">
        <v>-1</v>
      </c>
      <c r="I89" s="2" t="s">
        <v>249</v>
      </c>
      <c r="J89" s="1">
        <v>-1</v>
      </c>
      <c r="AC89" t="str" cm="1">
        <f t="array" ref="AC89">IF(AND(LEFT(AC88)="Z",OR(RIGHT(AC88)="Z",RIGHT(AC88)="Y",RIGHT(AC88)="X")),"AA"&amp;_xlfn.SWITCH(RIGHT(AC88),"Z","C","Y","B","X","A"),IF(OR(RIGHT(AC88)="Z",RIGHT(AC88)="Y",RIGHT(AC88)="X"),CHAR(CODE(LEFT(AC88,LEN(AC88)-1))+1)&amp;_xlfn.SWITCH(RIGHT(AC88),"Z","C","Y","B","X","A"),LEFT(AC88,LEN(AC88)-1)&amp;CHAR(CODE(RIGHT(AC88))+3)))</f>
        <v>MF</v>
      </c>
      <c r="AD89" t="s">
        <v>1038</v>
      </c>
      <c r="AE89" t="s">
        <v>1039</v>
      </c>
      <c r="AF89" s="6" t="s">
        <v>890</v>
      </c>
      <c r="AG89" t="s">
        <v>805</v>
      </c>
    </row>
    <row r="90" spans="1:33" ht="16.5" thickBot="1">
      <c r="A90" s="212"/>
      <c r="B90" s="212"/>
      <c r="C90" s="212"/>
      <c r="D90" s="212"/>
      <c r="F90" s="2" t="s">
        <v>133</v>
      </c>
      <c r="G90" s="1">
        <v>1</v>
      </c>
      <c r="I90" s="2" t="s">
        <v>250</v>
      </c>
      <c r="J90" s="1">
        <v>1</v>
      </c>
      <c r="AC90" t="str" cm="1">
        <f t="array" ref="AC90">IF(AND(LEFT(AC89)="Z",OR(RIGHT(AC89)="Z",RIGHT(AC89)="Y",RIGHT(AC89)="X")),"AA"&amp;_xlfn.SWITCH(RIGHT(AC89),"Z","C","Y","B","X","A"),IF(OR(RIGHT(AC89)="Z",RIGHT(AC89)="Y",RIGHT(AC89)="X"),CHAR(CODE(LEFT(AC89,LEN(AC89)-1))+1)&amp;_xlfn.SWITCH(RIGHT(AC89),"Z","C","Y","B","X","A"),LEFT(AC89,LEN(AC89)-1)&amp;CHAR(CODE(RIGHT(AC89))+3)))</f>
        <v>MI</v>
      </c>
      <c r="AD90" t="s">
        <v>1040</v>
      </c>
      <c r="AE90" t="s">
        <v>1041</v>
      </c>
      <c r="AF90" s="6" t="s">
        <v>891</v>
      </c>
      <c r="AG90" t="s">
        <v>806</v>
      </c>
    </row>
    <row r="91" spans="1:33" ht="16.5" thickBot="1">
      <c r="A91" s="212"/>
      <c r="B91" s="212"/>
      <c r="C91" s="212"/>
      <c r="D91" s="212"/>
      <c r="F91" s="2" t="s">
        <v>134</v>
      </c>
      <c r="G91" s="1">
        <v>-1</v>
      </c>
      <c r="I91" s="2" t="s">
        <v>251</v>
      </c>
      <c r="J91" s="1">
        <v>-1</v>
      </c>
      <c r="AC91" t="str" cm="1">
        <f t="array" ref="AC91">IF(AND(LEFT(AC90)="Z",OR(RIGHT(AC90)="Z",RIGHT(AC90)="Y",RIGHT(AC90)="X")),"AA"&amp;_xlfn.SWITCH(RIGHT(AC90),"Z","C","Y","B","X","A"),IF(OR(RIGHT(AC90)="Z",RIGHT(AC90)="Y",RIGHT(AC90)="X"),CHAR(CODE(LEFT(AC90,LEN(AC90)-1))+1)&amp;_xlfn.SWITCH(RIGHT(AC90),"Z","C","Y","B","X","A"),LEFT(AC90,LEN(AC90)-1)&amp;CHAR(CODE(RIGHT(AC90))+3)))</f>
        <v>ML</v>
      </c>
      <c r="AD91" t="s">
        <v>1023</v>
      </c>
      <c r="AE91" t="s">
        <v>1042</v>
      </c>
      <c r="AF91" s="6" t="s">
        <v>299</v>
      </c>
      <c r="AG91" t="s">
        <v>807</v>
      </c>
    </row>
    <row r="92" spans="1:33" ht="16.5" thickBot="1">
      <c r="A92" s="212"/>
      <c r="B92" s="212"/>
      <c r="C92" s="212"/>
      <c r="D92" s="212"/>
      <c r="F92" s="2" t="s">
        <v>135</v>
      </c>
      <c r="G92" s="1">
        <v>1</v>
      </c>
      <c r="I92" s="2" t="s">
        <v>252</v>
      </c>
      <c r="J92" s="1">
        <v>1</v>
      </c>
      <c r="AC92" t="str" cm="1">
        <f t="array" ref="AC92">IF(AND(LEFT(AC91)="Z",OR(RIGHT(AC91)="Z",RIGHT(AC91)="Y",RIGHT(AC91)="X")),"AA"&amp;_xlfn.SWITCH(RIGHT(AC91),"Z","C","Y","B","X","A"),IF(OR(RIGHT(AC91)="Z",RIGHT(AC91)="Y",RIGHT(AC91)="X"),CHAR(CODE(LEFT(AC91,LEN(AC91)-1))+1)&amp;_xlfn.SWITCH(RIGHT(AC91),"Z","C","Y","B","X","A"),LEFT(AC91,LEN(AC91)-1)&amp;CHAR(CODE(RIGHT(AC91))+3)))</f>
        <v>MO</v>
      </c>
      <c r="AD92" t="s">
        <v>1043</v>
      </c>
      <c r="AE92" t="s">
        <v>1044</v>
      </c>
      <c r="AF92" s="6" t="s">
        <v>892</v>
      </c>
      <c r="AG92" t="s">
        <v>808</v>
      </c>
    </row>
    <row r="93" spans="1:33" ht="16.5" thickBot="1">
      <c r="A93" s="212"/>
      <c r="B93" s="212"/>
      <c r="C93" s="212"/>
      <c r="D93" s="212"/>
      <c r="F93" s="2" t="s">
        <v>136</v>
      </c>
      <c r="G93" s="1">
        <v>-1</v>
      </c>
      <c r="I93" s="2" t="s">
        <v>253</v>
      </c>
      <c r="J93" s="1">
        <v>-1</v>
      </c>
      <c r="AC93" t="str" cm="1">
        <f t="array" ref="AC93">IF(AND(LEFT(AC92)="Z",OR(RIGHT(AC92)="Z",RIGHT(AC92)="Y",RIGHT(AC92)="X")),"AA"&amp;_xlfn.SWITCH(RIGHT(AC92),"Z","C","Y","B","X","A"),IF(OR(RIGHT(AC92)="Z",RIGHT(AC92)="Y",RIGHT(AC92)="X"),CHAR(CODE(LEFT(AC92,LEN(AC92)-1))+1)&amp;_xlfn.SWITCH(RIGHT(AC92),"Z","C","Y","B","X","A"),LEFT(AC92,LEN(AC92)-1)&amp;CHAR(CODE(RIGHT(AC92))+3)))</f>
        <v>MR</v>
      </c>
      <c r="AD93" t="s">
        <v>1029</v>
      </c>
      <c r="AE93" t="s">
        <v>1045</v>
      </c>
      <c r="AF93" s="6" t="s">
        <v>893</v>
      </c>
      <c r="AG93" t="s">
        <v>809</v>
      </c>
    </row>
    <row r="94" spans="1:33" ht="16.5" thickBot="1">
      <c r="A94" s="212"/>
      <c r="B94" s="212"/>
      <c r="C94" s="212"/>
      <c r="D94" s="212"/>
      <c r="F94" s="2" t="s">
        <v>137</v>
      </c>
      <c r="G94" s="1">
        <v>1</v>
      </c>
      <c r="I94" s="2" t="s">
        <v>254</v>
      </c>
      <c r="J94" s="1">
        <v>1</v>
      </c>
      <c r="AC94" t="str" cm="1">
        <f t="array" ref="AC94">IF(AND(LEFT(AC93)="Z",OR(RIGHT(AC93)="Z",RIGHT(AC93)="Y",RIGHT(AC93)="X")),"AA"&amp;_xlfn.SWITCH(RIGHT(AC93),"Z","C","Y","B","X","A"),IF(OR(RIGHT(AC93)="Z",RIGHT(AC93)="Y",RIGHT(AC93)="X"),CHAR(CODE(LEFT(AC93,LEN(AC93)-1))+1)&amp;_xlfn.SWITCH(RIGHT(AC93),"Z","C","Y","B","X","A"),LEFT(AC93,LEN(AC93)-1)&amp;CHAR(CODE(RIGHT(AC93))+3)))</f>
        <v>MU</v>
      </c>
      <c r="AD94" t="s">
        <v>1046</v>
      </c>
      <c r="AE94" t="s">
        <v>1047</v>
      </c>
      <c r="AF94" s="6" t="s">
        <v>894</v>
      </c>
      <c r="AG94" t="s">
        <v>810</v>
      </c>
    </row>
    <row r="95" spans="1:33" ht="16.5" thickBot="1">
      <c r="A95" s="212"/>
      <c r="B95" s="212"/>
      <c r="C95" s="212"/>
      <c r="D95" s="212"/>
      <c r="F95" s="2" t="s">
        <v>138</v>
      </c>
      <c r="G95" s="1">
        <v>-1</v>
      </c>
      <c r="I95" s="2" t="s">
        <v>255</v>
      </c>
      <c r="J95" s="1">
        <v>-1</v>
      </c>
      <c r="AC95" t="str" cm="1">
        <f t="array" ref="AC95">IF(AND(LEFT(AC94)="Z",OR(RIGHT(AC94)="Z",RIGHT(AC94)="Y",RIGHT(AC94)="X")),"AA"&amp;_xlfn.SWITCH(RIGHT(AC94),"Z","C","Y","B","X","A"),IF(OR(RIGHT(AC94)="Z",RIGHT(AC94)="Y",RIGHT(AC94)="X"),CHAR(CODE(LEFT(AC94,LEN(AC94)-1))+1)&amp;_xlfn.SWITCH(RIGHT(AC94),"Z","C","Y","B","X","A"),LEFT(AC94,LEN(AC94)-1)&amp;CHAR(CODE(RIGHT(AC94))+3)))</f>
        <v>MX</v>
      </c>
      <c r="AD95" t="s">
        <v>1048</v>
      </c>
      <c r="AE95" t="s">
        <v>1049</v>
      </c>
      <c r="AF95" s="6" t="s">
        <v>895</v>
      </c>
      <c r="AG95" t="s">
        <v>811</v>
      </c>
    </row>
    <row r="96" spans="1:33" ht="16.5" thickBot="1">
      <c r="A96" s="212"/>
      <c r="B96" s="212"/>
      <c r="C96" s="212"/>
      <c r="D96" s="212"/>
      <c r="F96" s="2" t="s">
        <v>139</v>
      </c>
      <c r="G96" s="1">
        <v>1</v>
      </c>
      <c r="I96" s="2" t="s">
        <v>256</v>
      </c>
      <c r="J96" s="1">
        <v>1</v>
      </c>
      <c r="AC96" t="str" cm="1">
        <f t="array" ref="AC96">IF(AND(LEFT(AC95)="Z",OR(RIGHT(AC95)="Z",RIGHT(AC95)="Y",RIGHT(AC95)="X")),"AA"&amp;_xlfn.SWITCH(RIGHT(AC95),"Z","C","Y","B","X","A"),IF(OR(RIGHT(AC95)="Z",RIGHT(AC95)="Y",RIGHT(AC95)="X"),CHAR(CODE(LEFT(AC95,LEN(AC95)-1))+1)&amp;_xlfn.SWITCH(RIGHT(AC95),"Z","C","Y","B","X","A"),LEFT(AC95,LEN(AC95)-1)&amp;CHAR(CODE(RIGHT(AC95))+3)))</f>
        <v>NA</v>
      </c>
      <c r="AD96" t="s">
        <v>1050</v>
      </c>
      <c r="AE96" t="s">
        <v>1051</v>
      </c>
      <c r="AF96" s="6" t="s">
        <v>896</v>
      </c>
      <c r="AG96" t="s">
        <v>812</v>
      </c>
    </row>
    <row r="97" spans="1:33" ht="16.5" thickBot="1">
      <c r="A97" s="212"/>
      <c r="B97" s="212"/>
      <c r="C97" s="212"/>
      <c r="D97" s="212"/>
      <c r="F97" t="s">
        <v>140</v>
      </c>
      <c r="G97" s="1">
        <v>-1</v>
      </c>
      <c r="I97" t="s">
        <v>257</v>
      </c>
      <c r="J97" s="1">
        <v>-1</v>
      </c>
      <c r="AC97" t="str" cm="1">
        <f t="array" ref="AC97">IF(AND(LEFT(AC96)="Z",OR(RIGHT(AC96)="Z",RIGHT(AC96)="Y",RIGHT(AC96)="X")),"AA"&amp;_xlfn.SWITCH(RIGHT(AC96),"Z","C","Y","B","X","A"),IF(OR(RIGHT(AC96)="Z",RIGHT(AC96)="Y",RIGHT(AC96)="X"),CHAR(CODE(LEFT(AC96,LEN(AC96)-1))+1)&amp;_xlfn.SWITCH(RIGHT(AC96),"Z","C","Y","B","X","A"),LEFT(AC96,LEN(AC96)-1)&amp;CHAR(CODE(RIGHT(AC96))+3)))</f>
        <v>ND</v>
      </c>
      <c r="AD97" t="s">
        <v>1052</v>
      </c>
      <c r="AE97" t="s">
        <v>1053</v>
      </c>
      <c r="AF97" s="6" t="s">
        <v>897</v>
      </c>
      <c r="AG97" t="s">
        <v>813</v>
      </c>
    </row>
    <row r="98" spans="1:33" ht="16.5" thickBot="1">
      <c r="A98" s="212"/>
      <c r="B98" s="212"/>
      <c r="C98" s="212"/>
      <c r="D98" s="212"/>
      <c r="F98" t="s">
        <v>141</v>
      </c>
      <c r="G98" s="1">
        <v>1</v>
      </c>
      <c r="I98" t="s">
        <v>258</v>
      </c>
      <c r="J98" s="1">
        <v>1</v>
      </c>
      <c r="AC98" t="str" cm="1">
        <f t="array" ref="AC98">IF(AND(LEFT(AC97)="Z",OR(RIGHT(AC97)="Z",RIGHT(AC97)="Y",RIGHT(AC97)="X")),"AA"&amp;_xlfn.SWITCH(RIGHT(AC97),"Z","C","Y","B","X","A"),IF(OR(RIGHT(AC97)="Z",RIGHT(AC97)="Y",RIGHT(AC97)="X"),CHAR(CODE(LEFT(AC97,LEN(AC97)-1))+1)&amp;_xlfn.SWITCH(RIGHT(AC97),"Z","C","Y","B","X","A"),LEFT(AC97,LEN(AC97)-1)&amp;CHAR(CODE(RIGHT(AC97))+3)))</f>
        <v>NG</v>
      </c>
      <c r="AD98" t="s">
        <v>1054</v>
      </c>
      <c r="AE98" t="s">
        <v>1055</v>
      </c>
      <c r="AF98" s="6" t="s">
        <v>898</v>
      </c>
      <c r="AG98" t="s">
        <v>814</v>
      </c>
    </row>
    <row r="99" spans="1:33" ht="16.5" thickBot="1">
      <c r="A99" s="212"/>
      <c r="B99" s="212"/>
      <c r="C99" s="212"/>
      <c r="D99" s="212"/>
      <c r="F99" t="s">
        <v>142</v>
      </c>
      <c r="G99" s="1">
        <v>-1</v>
      </c>
      <c r="I99" t="s">
        <v>259</v>
      </c>
      <c r="J99" s="1">
        <v>-1</v>
      </c>
      <c r="AC99" t="str" cm="1">
        <f t="array" ref="AC99">IF(AND(LEFT(AC98)="Z",OR(RIGHT(AC98)="Z",RIGHT(AC98)="Y",RIGHT(AC98)="X")),"AA"&amp;_xlfn.SWITCH(RIGHT(AC98),"Z","C","Y","B","X","A"),IF(OR(RIGHT(AC98)="Z",RIGHT(AC98)="Y",RIGHT(AC98)="X"),CHAR(CODE(LEFT(AC98,LEN(AC98)-1))+1)&amp;_xlfn.SWITCH(RIGHT(AC98),"Z","C","Y","B","X","A"),LEFT(AC98,LEN(AC98)-1)&amp;CHAR(CODE(RIGHT(AC98))+3)))</f>
        <v>NJ</v>
      </c>
      <c r="AD99" t="s">
        <v>1056</v>
      </c>
      <c r="AE99" t="s">
        <v>1057</v>
      </c>
      <c r="AF99" s="6" t="s">
        <v>899</v>
      </c>
      <c r="AG99" t="s">
        <v>815</v>
      </c>
    </row>
    <row r="100" spans="1:33" ht="15.75">
      <c r="A100" s="212"/>
      <c r="B100" s="212"/>
      <c r="C100" s="212"/>
      <c r="D100" s="212"/>
      <c r="F100" t="s">
        <v>143</v>
      </c>
      <c r="G100" s="1">
        <v>1</v>
      </c>
      <c r="I100" t="s">
        <v>260</v>
      </c>
      <c r="J100" s="1">
        <v>1</v>
      </c>
      <c r="AC100" t="str" cm="1">
        <f t="array" ref="AC100">IF(AND(LEFT(AC99)="Z",OR(RIGHT(AC99)="Z",RIGHT(AC99)="Y",RIGHT(AC99)="X")),"AA"&amp;_xlfn.SWITCH(RIGHT(AC99),"Z","C","Y","B","X","A"),IF(OR(RIGHT(AC99)="Z",RIGHT(AC99)="Y",RIGHT(AC99)="X"),CHAR(CODE(LEFT(AC99,LEN(AC99)-1))+1)&amp;_xlfn.SWITCH(RIGHT(AC99),"Z","C","Y","B","X","A"),LEFT(AC99,LEN(AC99)-1)&amp;CHAR(CODE(RIGHT(AC99))+3)))</f>
        <v>NM</v>
      </c>
      <c r="AD100" t="s">
        <v>177</v>
      </c>
      <c r="AE100" t="s">
        <v>1058</v>
      </c>
      <c r="AF100" s="7" t="s">
        <v>900</v>
      </c>
      <c r="AG100" t="s">
        <v>816</v>
      </c>
    </row>
    <row r="101" spans="1:33" ht="15.75">
      <c r="A101" s="212"/>
      <c r="B101" s="212"/>
      <c r="C101" s="212"/>
      <c r="D101" s="212"/>
      <c r="F101" t="s">
        <v>144</v>
      </c>
      <c r="G101" s="1">
        <v>-1</v>
      </c>
      <c r="I101" t="s">
        <v>261</v>
      </c>
      <c r="J101" s="1">
        <v>-1</v>
      </c>
      <c r="AC101" t="str" cm="1">
        <f t="array" ref="AC101">IF(AND(LEFT(AC100)="Z",OR(RIGHT(AC100)="Z",RIGHT(AC100)="Y",RIGHT(AC100)="X")),"AA"&amp;_xlfn.SWITCH(RIGHT(AC100),"Z","C","Y","B","X","A"),IF(OR(RIGHT(AC100)="Z",RIGHT(AC100)="Y",RIGHT(AC100)="X"),CHAR(CODE(LEFT(AC100,LEN(AC100)-1))+1)&amp;_xlfn.SWITCH(RIGHT(AC100),"Z","C","Y","B","X","A"),LEFT(AC100,LEN(AC100)-1)&amp;CHAR(CODE(RIGHT(AC100))+3)))</f>
        <v>NP</v>
      </c>
      <c r="AD101" t="e">
        <f>IF(RIGHT(D243)="Z",CHAR(CODE(LEFT(D243))+1)&amp;"A",LEFT(D243)&amp;CHAR(CODE(RIGHT(D243))+1))</f>
        <v>#VALUE!</v>
      </c>
      <c r="AF101" t="str" cm="1">
        <f t="array" ref="AF101">IF(OR(RIGHT(AC100)="Z",RIGHT(AC100)="Y",RIGHT(AC100)="X"),CHAR(CODE(LEFT(AC100))+1)&amp;_xlfn.SWITCH(RIGHT(AC100),"Z","C","Y","B","X","A"),LEFT(AC100)&amp;CHAR(CODE(RIGHT(AC100))+3))</f>
        <v>NP</v>
      </c>
      <c r="AG101" t="s">
        <v>1161</v>
      </c>
    </row>
    <row r="102" spans="1:33" ht="15.75">
      <c r="A102" s="212"/>
      <c r="B102" s="212"/>
      <c r="C102" s="212"/>
      <c r="D102" s="212"/>
      <c r="F102" t="s">
        <v>145</v>
      </c>
      <c r="G102" s="1">
        <v>1</v>
      </c>
      <c r="I102" t="s">
        <v>262</v>
      </c>
      <c r="J102" s="1">
        <v>1</v>
      </c>
      <c r="AC102" t="str" cm="1">
        <f t="array" ref="AC102">IF(AND(LEFT(AC101)="Z",OR(RIGHT(AC101)="Z",RIGHT(AC101)="Y",RIGHT(AC101)="X")),"AA"&amp;_xlfn.SWITCH(RIGHT(AC101),"Z","C","Y","B","X","A"),IF(OR(RIGHT(AC101)="Z",RIGHT(AC101)="Y",RIGHT(AC101)="X"),CHAR(CODE(LEFT(AC101,LEN(AC101)-1))+1)&amp;_xlfn.SWITCH(RIGHT(AC101),"Z","C","Y","B","X","A"),LEFT(AC101,LEN(AC101)-1)&amp;CHAR(CODE(RIGHT(AC101))+3)))</f>
        <v>NS</v>
      </c>
      <c r="AF102" t="str" cm="1">
        <f t="array" ref="AF102">IF(OR(RIGHT(AC101)="Z",RIGHT(AC101)="Y",RIGHT(AC101)="X"),CHAR(CODE(LEFT(AC101))+1)&amp;_xlfn.SWITCH(RIGHT(AC101),"Z","C","Y","B","X","A"),LEFT(AC101)&amp;CHAR(CODE(RIGHT(AC101))+3))</f>
        <v>NS</v>
      </c>
      <c r="AG102" t="s">
        <v>1162</v>
      </c>
    </row>
    <row r="103" spans="1:33" ht="15.75">
      <c r="A103" s="212"/>
      <c r="B103" s="212"/>
      <c r="C103" s="212"/>
      <c r="D103" s="212"/>
      <c r="F103" t="s">
        <v>146</v>
      </c>
      <c r="G103" s="1">
        <v>-1</v>
      </c>
      <c r="I103" t="s">
        <v>263</v>
      </c>
      <c r="J103" s="1">
        <v>-1</v>
      </c>
      <c r="AC103" t="str" cm="1">
        <f t="array" ref="AC103">IF(AND(LEFT(AC102)="Z",OR(RIGHT(AC102)="Z",RIGHT(AC102)="Y",RIGHT(AC102)="X")),"AA"&amp;_xlfn.SWITCH(RIGHT(AC102),"Z","C","Y","B","X","A"),IF(OR(RIGHT(AC102)="Z",RIGHT(AC102)="Y",RIGHT(AC102)="X"),CHAR(CODE(LEFT(AC102,LEN(AC102)-1))+1)&amp;_xlfn.SWITCH(RIGHT(AC102),"Z","C","Y","B","X","A"),LEFT(AC102,LEN(AC102)-1)&amp;CHAR(CODE(RIGHT(AC102))+3)))</f>
        <v>NV</v>
      </c>
      <c r="AF103" t="str" cm="1">
        <f t="array" ref="AF103">IF(OR(RIGHT(AC102)="Z",RIGHT(AC102)="Y",RIGHT(AC102)="X"),CHAR(CODE(LEFT(AC102))+1)&amp;_xlfn.SWITCH(RIGHT(AC102),"Z","C","Y","B","X","A"),LEFT(AC102)&amp;CHAR(CODE(RIGHT(AC102))+3))</f>
        <v>NV</v>
      </c>
      <c r="AG103" t="s">
        <v>1163</v>
      </c>
    </row>
    <row r="104" spans="1:33" ht="15.75">
      <c r="A104" s="212"/>
      <c r="B104" s="212"/>
      <c r="C104" s="212"/>
      <c r="D104" s="212"/>
      <c r="F104" t="s">
        <v>147</v>
      </c>
      <c r="G104" s="1">
        <v>1</v>
      </c>
      <c r="I104" t="s">
        <v>264</v>
      </c>
      <c r="J104" s="1">
        <v>1</v>
      </c>
      <c r="AC104" t="str" cm="1">
        <f t="array" ref="AC104">IF(AND(LEFT(AC103)="Z",OR(RIGHT(AC103)="Z",RIGHT(AC103)="Y",RIGHT(AC103)="X")),"AA"&amp;_xlfn.SWITCH(RIGHT(AC103),"Z","C","Y","B","X","A"),IF(OR(RIGHT(AC103)="Z",RIGHT(AC103)="Y",RIGHT(AC103)="X"),CHAR(CODE(LEFT(AC103,LEN(AC103)-1))+1)&amp;_xlfn.SWITCH(RIGHT(AC103),"Z","C","Y","B","X","A"),LEFT(AC103,LEN(AC103)-1)&amp;CHAR(CODE(RIGHT(AC103))+3)))</f>
        <v>NY</v>
      </c>
      <c r="AF104" t="str" cm="1">
        <f t="array" ref="AF104">IF(OR(RIGHT(AC103)="Z",RIGHT(AC103)="Y",RIGHT(AC103)="X"),CHAR(CODE(LEFT(AC103))+1)&amp;_xlfn.SWITCH(RIGHT(AC103),"Z","C","Y","B","X","A"),LEFT(AC103)&amp;CHAR(CODE(RIGHT(AC103))+3))</f>
        <v>NY</v>
      </c>
      <c r="AG104" t="s">
        <v>1164</v>
      </c>
    </row>
    <row r="105" spans="1:33" ht="15.75">
      <c r="A105" s="212"/>
      <c r="B105" s="212"/>
      <c r="C105" s="212"/>
      <c r="D105" s="212"/>
      <c r="F105" t="s">
        <v>148</v>
      </c>
      <c r="G105" s="1">
        <v>-1</v>
      </c>
      <c r="I105" t="s">
        <v>265</v>
      </c>
      <c r="J105" s="1">
        <v>-1</v>
      </c>
      <c r="AC105" t="str" cm="1">
        <f t="array" ref="AC105">IF(AND(LEFT(AC104)="Z",OR(RIGHT(AC104)="Z",RIGHT(AC104)="Y",RIGHT(AC104)="X")),"AA"&amp;_xlfn.SWITCH(RIGHT(AC104),"Z","C","Y","B","X","A"),IF(OR(RIGHT(AC104)="Z",RIGHT(AC104)="Y",RIGHT(AC104)="X"),CHAR(CODE(LEFT(AC104,LEN(AC104)-1))+1)&amp;_xlfn.SWITCH(RIGHT(AC104),"Z","C","Y","B","X","A"),LEFT(AC104,LEN(AC104)-1)&amp;CHAR(CODE(RIGHT(AC104))+3)))</f>
        <v>OB</v>
      </c>
      <c r="AF105" t="str" cm="1">
        <f t="array" ref="AF105">IF(OR(RIGHT(AC104)="Z",RIGHT(AC104)="Y",RIGHT(AC104)="X"),CHAR(CODE(LEFT(AC104))+1)&amp;_xlfn.SWITCH(RIGHT(AC104),"Z","C","Y","B","X","A"),LEFT(AC104)&amp;CHAR(CODE(RIGHT(AC104))+3))</f>
        <v>OB</v>
      </c>
      <c r="AG105" t="s">
        <v>1165</v>
      </c>
    </row>
    <row r="106" spans="1:33" ht="15.75">
      <c r="A106" s="212"/>
      <c r="B106" s="212"/>
      <c r="C106" s="212"/>
      <c r="D106" s="212"/>
      <c r="F106" t="s">
        <v>149</v>
      </c>
      <c r="G106" s="1">
        <v>1</v>
      </c>
      <c r="I106" t="s">
        <v>266</v>
      </c>
      <c r="J106" s="1">
        <v>1</v>
      </c>
      <c r="AC106" t="str" cm="1">
        <f t="array" ref="AC106">IF(AND(LEFT(AC105)="Z",OR(RIGHT(AC105)="Z",RIGHT(AC105)="Y",RIGHT(AC105)="X")),"AA"&amp;_xlfn.SWITCH(RIGHT(AC105),"Z","C","Y","B","X","A"),IF(OR(RIGHT(AC105)="Z",RIGHT(AC105)="Y",RIGHT(AC105)="X"),CHAR(CODE(LEFT(AC105,LEN(AC105)-1))+1)&amp;_xlfn.SWITCH(RIGHT(AC105),"Z","C","Y","B","X","A"),LEFT(AC105,LEN(AC105)-1)&amp;CHAR(CODE(RIGHT(AC105))+3)))</f>
        <v>OE</v>
      </c>
      <c r="AF106" t="str" cm="1">
        <f t="array" ref="AF106">IF(OR(RIGHT(AC105)="Z",RIGHT(AC105)="Y",RIGHT(AC105)="X"),CHAR(CODE(LEFT(AC105))+1)&amp;_xlfn.SWITCH(RIGHT(AC105),"Z","C","Y","B","X","A"),LEFT(AC105)&amp;CHAR(CODE(RIGHT(AC105))+3))</f>
        <v>OE</v>
      </c>
      <c r="AG106" t="s">
        <v>1166</v>
      </c>
    </row>
    <row r="107" spans="1:33" ht="15.75">
      <c r="A107" s="212"/>
      <c r="B107" s="212"/>
      <c r="C107" s="212"/>
      <c r="D107" s="212"/>
      <c r="E107"/>
      <c r="F107" t="s">
        <v>150</v>
      </c>
      <c r="G107" s="4">
        <v>-1</v>
      </c>
      <c r="I107" t="s">
        <v>267</v>
      </c>
      <c r="J107" s="4">
        <v>-1</v>
      </c>
      <c r="AC107" t="str" cm="1">
        <f t="array" ref="AC107">IF(AND(LEFT(AC106)="Z",OR(RIGHT(AC106)="Z",RIGHT(AC106)="Y",RIGHT(AC106)="X")),"AA"&amp;_xlfn.SWITCH(RIGHT(AC106),"Z","C","Y","B","X","A"),IF(OR(RIGHT(AC106)="Z",RIGHT(AC106)="Y",RIGHT(AC106)="X"),CHAR(CODE(LEFT(AC106,LEN(AC106)-1))+1)&amp;_xlfn.SWITCH(RIGHT(AC106),"Z","C","Y","B","X","A"),LEFT(AC106,LEN(AC106)-1)&amp;CHAR(CODE(RIGHT(AC106))+3)))</f>
        <v>OH</v>
      </c>
      <c r="AF107" t="str" cm="1">
        <f t="array" ref="AF107">IF(OR(RIGHT(AC106)="Z",RIGHT(AC106)="Y",RIGHT(AC106)="X"),CHAR(CODE(LEFT(AC106))+1)&amp;_xlfn.SWITCH(RIGHT(AC106),"Z","C","Y","B","X","A"),LEFT(AC106)&amp;CHAR(CODE(RIGHT(AC106))+3))</f>
        <v>OH</v>
      </c>
      <c r="AG107" t="s">
        <v>1167</v>
      </c>
    </row>
    <row r="108" spans="1:33" ht="15.75">
      <c r="A108" s="212"/>
      <c r="B108" s="212"/>
      <c r="C108" s="212"/>
      <c r="D108" s="212"/>
      <c r="E108"/>
      <c r="F108" t="s">
        <v>151</v>
      </c>
      <c r="G108" s="4">
        <v>1</v>
      </c>
      <c r="I108" t="s">
        <v>268</v>
      </c>
      <c r="J108" s="4">
        <v>1</v>
      </c>
      <c r="AC108" t="str" cm="1">
        <f t="array" ref="AC108">IF(AND(LEFT(AC107)="Z",OR(RIGHT(AC107)="Z",RIGHT(AC107)="Y",RIGHT(AC107)="X")),"AA"&amp;_xlfn.SWITCH(RIGHT(AC107),"Z","C","Y","B","X","A"),IF(OR(RIGHT(AC107)="Z",RIGHT(AC107)="Y",RIGHT(AC107)="X"),CHAR(CODE(LEFT(AC107,LEN(AC107)-1))+1)&amp;_xlfn.SWITCH(RIGHT(AC107),"Z","C","Y","B","X","A"),LEFT(AC107,LEN(AC107)-1)&amp;CHAR(CODE(RIGHT(AC107))+3)))</f>
        <v>OK</v>
      </c>
      <c r="AF108" t="str" cm="1">
        <f t="array" ref="AF108">IF(OR(RIGHT(AC107)="Z",RIGHT(AC107)="Y",RIGHT(AC107)="X"),CHAR(CODE(LEFT(AC107))+1)&amp;_xlfn.SWITCH(RIGHT(AC107),"Z","C","Y","B","X","A"),LEFT(AC107)&amp;CHAR(CODE(RIGHT(AC107))+3))</f>
        <v>OK</v>
      </c>
      <c r="AG108" t="s">
        <v>1168</v>
      </c>
    </row>
    <row r="109" spans="1:33" ht="15.75">
      <c r="A109" s="212"/>
      <c r="B109" s="212"/>
      <c r="C109" s="212"/>
      <c r="D109" s="212"/>
      <c r="E109"/>
      <c r="F109" t="s">
        <v>347</v>
      </c>
      <c r="G109" s="4">
        <v>-1</v>
      </c>
      <c r="I109" t="s">
        <v>480</v>
      </c>
      <c r="J109" s="4">
        <v>-1</v>
      </c>
      <c r="AC109" t="str" cm="1">
        <f t="array" ref="AC109">IF(AND(LEFT(AC108)="Z",OR(RIGHT(AC108)="Z",RIGHT(AC108)="Y",RIGHT(AC108)="X")),"AA"&amp;_xlfn.SWITCH(RIGHT(AC108),"Z","C","Y","B","X","A"),IF(OR(RIGHT(AC108)="Z",RIGHT(AC108)="Y",RIGHT(AC108)="X"),CHAR(CODE(LEFT(AC108,LEN(AC108)-1))+1)&amp;_xlfn.SWITCH(RIGHT(AC108),"Z","C","Y","B","X","A"),LEFT(AC108,LEN(AC108)-1)&amp;CHAR(CODE(RIGHT(AC108))+3)))</f>
        <v>ON</v>
      </c>
      <c r="AF109" t="str" cm="1">
        <f t="array" ref="AF109">IF(OR(RIGHT(AC108)="Z",RIGHT(AC108)="Y",RIGHT(AC108)="X"),CHAR(CODE(LEFT(AC108))+1)&amp;_xlfn.SWITCH(RIGHT(AC108),"Z","C","Y","B","X","A"),LEFT(AC108)&amp;CHAR(CODE(RIGHT(AC108))+3))</f>
        <v>ON</v>
      </c>
      <c r="AG109" t="s">
        <v>1169</v>
      </c>
    </row>
    <row r="110" spans="1:33" ht="15.75">
      <c r="A110" s="212"/>
      <c r="B110" s="212"/>
      <c r="C110" s="212"/>
      <c r="D110" s="212"/>
      <c r="E110"/>
      <c r="F110" t="s">
        <v>348</v>
      </c>
      <c r="G110" s="4">
        <v>1</v>
      </c>
      <c r="I110" t="s">
        <v>481</v>
      </c>
      <c r="J110" s="4">
        <v>1</v>
      </c>
      <c r="AC110" t="str" cm="1">
        <f t="array" ref="AC110">IF(AND(LEFT(AC109)="Z",OR(RIGHT(AC109)="Z",RIGHT(AC109)="Y",RIGHT(AC109)="X")),"AA"&amp;_xlfn.SWITCH(RIGHT(AC109),"Z","C","Y","B","X","A"),IF(OR(RIGHT(AC109)="Z",RIGHT(AC109)="Y",RIGHT(AC109)="X"),CHAR(CODE(LEFT(AC109,LEN(AC109)-1))+1)&amp;_xlfn.SWITCH(RIGHT(AC109),"Z","C","Y","B","X","A"),LEFT(AC109,LEN(AC109)-1)&amp;CHAR(CODE(RIGHT(AC109))+3)))</f>
        <v>OQ</v>
      </c>
      <c r="AF110" t="str" cm="1">
        <f t="array" ref="AF110">IF(OR(RIGHT(AC109)="Z",RIGHT(AC109)="Y",RIGHT(AC109)="X"),CHAR(CODE(LEFT(AC109))+1)&amp;_xlfn.SWITCH(RIGHT(AC109),"Z","C","Y","B","X","A"),LEFT(AC109)&amp;CHAR(CODE(RIGHT(AC109))+3))</f>
        <v>OQ</v>
      </c>
      <c r="AG110" t="s">
        <v>1170</v>
      </c>
    </row>
    <row r="111" spans="1:33" ht="15.75">
      <c r="A111" s="212"/>
      <c r="B111" s="212"/>
      <c r="C111" s="212"/>
      <c r="D111" s="212"/>
      <c r="E111"/>
      <c r="F111" t="s">
        <v>339</v>
      </c>
      <c r="G111" s="4">
        <v>-1</v>
      </c>
      <c r="I111" t="s">
        <v>345</v>
      </c>
      <c r="J111" s="4">
        <v>-1</v>
      </c>
      <c r="AC111" t="str" cm="1">
        <f t="array" ref="AC111">IF(AND(LEFT(AC110)="Z",OR(RIGHT(AC110)="Z",RIGHT(AC110)="Y",RIGHT(AC110)="X")),"AA"&amp;_xlfn.SWITCH(RIGHT(AC110),"Z","C","Y","B","X","A"),IF(OR(RIGHT(AC110)="Z",RIGHT(AC110)="Y",RIGHT(AC110)="X"),CHAR(CODE(LEFT(AC110,LEN(AC110)-1))+1)&amp;_xlfn.SWITCH(RIGHT(AC110),"Z","C","Y","B","X","A"),LEFT(AC110,LEN(AC110)-1)&amp;CHAR(CODE(RIGHT(AC110))+3)))</f>
        <v>OT</v>
      </c>
      <c r="AF111" t="str" cm="1">
        <f t="array" ref="AF111">IF(OR(RIGHT(AC110)="Z",RIGHT(AC110)="Y",RIGHT(AC110)="X"),CHAR(CODE(LEFT(AC110))+1)&amp;_xlfn.SWITCH(RIGHT(AC110),"Z","C","Y","B","X","A"),LEFT(AC110)&amp;CHAR(CODE(RIGHT(AC110))+3))</f>
        <v>OT</v>
      </c>
      <c r="AG111" t="s">
        <v>1171</v>
      </c>
    </row>
    <row r="112" spans="1:33" ht="15.75">
      <c r="A112" s="212"/>
      <c r="B112" s="212"/>
      <c r="C112" s="212"/>
      <c r="D112" s="212"/>
      <c r="E112"/>
      <c r="F112" t="s">
        <v>270</v>
      </c>
      <c r="G112" s="4">
        <v>1</v>
      </c>
      <c r="I112" t="s">
        <v>269</v>
      </c>
      <c r="J112" s="4">
        <v>1</v>
      </c>
      <c r="AC112" t="str" cm="1">
        <f t="array" ref="AC112">IF(AND(LEFT(AC111)="Z",OR(RIGHT(AC111)="Z",RIGHT(AC111)="Y",RIGHT(AC111)="X")),"AA"&amp;_xlfn.SWITCH(RIGHT(AC111),"Z","C","Y","B","X","A"),IF(OR(RIGHT(AC111)="Z",RIGHT(AC111)="Y",RIGHT(AC111)="X"),CHAR(CODE(LEFT(AC111,LEN(AC111)-1))+1)&amp;_xlfn.SWITCH(RIGHT(AC111),"Z","C","Y","B","X","A"),LEFT(AC111,LEN(AC111)-1)&amp;CHAR(CODE(RIGHT(AC111))+3)))</f>
        <v>OW</v>
      </c>
      <c r="AF112" t="str" cm="1">
        <f t="array" ref="AF112">IF(OR(RIGHT(AC111)="Z",RIGHT(AC111)="Y",RIGHT(AC111)="X"),CHAR(CODE(LEFT(AC111))+1)&amp;_xlfn.SWITCH(RIGHT(AC111),"Z","C","Y","B","X","A"),LEFT(AC111)&amp;CHAR(CODE(RIGHT(AC111))+3))</f>
        <v>OW</v>
      </c>
      <c r="AG112" t="s">
        <v>1172</v>
      </c>
    </row>
    <row r="113" spans="1:33" ht="15.75">
      <c r="A113" s="212"/>
      <c r="B113" s="212"/>
      <c r="C113" s="212"/>
      <c r="D113" s="212"/>
      <c r="E113"/>
      <c r="F113" t="s">
        <v>349</v>
      </c>
      <c r="G113" s="4">
        <v>-1</v>
      </c>
      <c r="I113" t="s">
        <v>273</v>
      </c>
      <c r="J113" s="4">
        <v>-1</v>
      </c>
      <c r="AC113" t="str" cm="1">
        <f t="array" ref="AC113">IF(AND(LEFT(AC112)="Z",OR(RIGHT(AC112)="Z",RIGHT(AC112)="Y",RIGHT(AC112)="X")),"AA"&amp;_xlfn.SWITCH(RIGHT(AC112),"Z","C","Y","B","X","A"),IF(OR(RIGHT(AC112)="Z",RIGHT(AC112)="Y",RIGHT(AC112)="X"),CHAR(CODE(LEFT(AC112,LEN(AC112)-1))+1)&amp;_xlfn.SWITCH(RIGHT(AC112),"Z","C","Y","B","X","A"),LEFT(AC112,LEN(AC112)-1)&amp;CHAR(CODE(RIGHT(AC112))+3)))</f>
        <v>OZ</v>
      </c>
      <c r="AF113" t="str" cm="1">
        <f t="array" ref="AF113">IF(OR(RIGHT(AC112)="Z",RIGHT(AC112)="Y",RIGHT(AC112)="X"),CHAR(CODE(LEFT(AC112))+1)&amp;_xlfn.SWITCH(RIGHT(AC112),"Z","C","Y","B","X","A"),LEFT(AC112)&amp;CHAR(CODE(RIGHT(AC112))+3))</f>
        <v>OZ</v>
      </c>
      <c r="AG113" t="s">
        <v>1173</v>
      </c>
    </row>
    <row r="114" spans="1:33" ht="15.75">
      <c r="A114" s="212"/>
      <c r="B114" s="212"/>
      <c r="C114" s="212"/>
      <c r="D114" s="212"/>
      <c r="E114"/>
      <c r="F114" t="s">
        <v>294</v>
      </c>
      <c r="G114" s="4">
        <v>1</v>
      </c>
      <c r="I114" t="s">
        <v>293</v>
      </c>
      <c r="J114" s="4">
        <v>1</v>
      </c>
      <c r="AC114" t="str" cm="1">
        <f t="array" ref="AC114">IF(AND(LEFT(AC113)="Z",OR(RIGHT(AC113)="Z",RIGHT(AC113)="Y",RIGHT(AC113)="X")),"AA"&amp;_xlfn.SWITCH(RIGHT(AC113),"Z","C","Y","B","X","A"),IF(OR(RIGHT(AC113)="Z",RIGHT(AC113)="Y",RIGHT(AC113)="X"),CHAR(CODE(LEFT(AC113,LEN(AC113)-1))+1)&amp;_xlfn.SWITCH(RIGHT(AC113),"Z","C","Y","B","X","A"),LEFT(AC113,LEN(AC113)-1)&amp;CHAR(CODE(RIGHT(AC113))+3)))</f>
        <v>PC</v>
      </c>
      <c r="AF114" t="str" cm="1">
        <f t="array" ref="AF114">IF(OR(RIGHT(AC113)="Z",RIGHT(AC113)="Y",RIGHT(AC113)="X"),CHAR(CODE(LEFT(AC113))+1)&amp;_xlfn.SWITCH(RIGHT(AC113),"Z","C","Y","B","X","A"),LEFT(AC113)&amp;CHAR(CODE(RIGHT(AC113))+3))</f>
        <v>PC</v>
      </c>
      <c r="AG114" t="s">
        <v>1174</v>
      </c>
    </row>
    <row r="115" spans="1:33" ht="15.75">
      <c r="A115" s="212"/>
      <c r="B115" s="212"/>
      <c r="C115" s="212"/>
      <c r="D115" s="212"/>
      <c r="E115"/>
      <c r="F115" t="s">
        <v>285</v>
      </c>
      <c r="G115" s="4">
        <v>-1</v>
      </c>
      <c r="I115" t="s">
        <v>284</v>
      </c>
      <c r="J115" s="4">
        <v>-1</v>
      </c>
      <c r="AC115" t="str" cm="1">
        <f t="array" ref="AC115">IF(AND(LEFT(AC114)="Z",OR(RIGHT(AC114)="Z",RIGHT(AC114)="Y",RIGHT(AC114)="X")),"AA"&amp;_xlfn.SWITCH(RIGHT(AC114),"Z","C","Y","B","X","A"),IF(OR(RIGHT(AC114)="Z",RIGHT(AC114)="Y",RIGHT(AC114)="X"),CHAR(CODE(LEFT(AC114,LEN(AC114)-1))+1)&amp;_xlfn.SWITCH(RIGHT(AC114),"Z","C","Y","B","X","A"),LEFT(AC114,LEN(AC114)-1)&amp;CHAR(CODE(RIGHT(AC114))+3)))</f>
        <v>PF</v>
      </c>
      <c r="AF115" t="str" cm="1">
        <f t="array" ref="AF115">IF(OR(RIGHT(AC114)="Z",RIGHT(AC114)="Y",RIGHT(AC114)="X"),CHAR(CODE(LEFT(AC114))+1)&amp;_xlfn.SWITCH(RIGHT(AC114),"Z","C","Y","B","X","A"),LEFT(AC114)&amp;CHAR(CODE(RIGHT(AC114))+3))</f>
        <v>PF</v>
      </c>
      <c r="AG115" t="s">
        <v>1175</v>
      </c>
    </row>
    <row r="116" spans="1:33" ht="15.75">
      <c r="A116" s="212"/>
      <c r="B116" s="212"/>
      <c r="C116" s="212"/>
      <c r="D116" s="212"/>
      <c r="E116"/>
      <c r="F116" t="s">
        <v>275</v>
      </c>
      <c r="G116" s="4">
        <v>1</v>
      </c>
      <c r="I116" t="s">
        <v>274</v>
      </c>
      <c r="J116" s="4">
        <v>1</v>
      </c>
      <c r="AC116" t="str" cm="1">
        <f t="array" ref="AC116">IF(AND(LEFT(AC115)="Z",OR(RIGHT(AC115)="Z",RIGHT(AC115)="Y",RIGHT(AC115)="X")),"AA"&amp;_xlfn.SWITCH(RIGHT(AC115),"Z","C","Y","B","X","A"),IF(OR(RIGHT(AC115)="Z",RIGHT(AC115)="Y",RIGHT(AC115)="X"),CHAR(CODE(LEFT(AC115,LEN(AC115)-1))+1)&amp;_xlfn.SWITCH(RIGHT(AC115),"Z","C","Y","B","X","A"),LEFT(AC115,LEN(AC115)-1)&amp;CHAR(CODE(RIGHT(AC115))+3)))</f>
        <v>PI</v>
      </c>
      <c r="AF116" t="str" cm="1">
        <f t="array" ref="AF116">IF(OR(RIGHT(AC115)="Z",RIGHT(AC115)="Y",RIGHT(AC115)="X"),CHAR(CODE(LEFT(AC115))+1)&amp;_xlfn.SWITCH(RIGHT(AC115),"Z","C","Y","B","X","A"),LEFT(AC115)&amp;CHAR(CODE(RIGHT(AC115))+3))</f>
        <v>PI</v>
      </c>
      <c r="AG116" t="s">
        <v>1176</v>
      </c>
    </row>
    <row r="117" spans="1:33" ht="15.75">
      <c r="A117" s="212"/>
      <c r="B117" s="212"/>
      <c r="C117" s="212"/>
      <c r="D117" s="212"/>
      <c r="E117"/>
      <c r="F117" t="s">
        <v>272</v>
      </c>
      <c r="G117" s="4">
        <v>-1</v>
      </c>
      <c r="I117" t="s">
        <v>271</v>
      </c>
      <c r="J117" s="4">
        <v>-1</v>
      </c>
      <c r="AC117" t="str" cm="1">
        <f t="array" ref="AC117">IF(AND(LEFT(AC116)="Z",OR(RIGHT(AC116)="Z",RIGHT(AC116)="Y",RIGHT(AC116)="X")),"AA"&amp;_xlfn.SWITCH(RIGHT(AC116),"Z","C","Y","B","X","A"),IF(OR(RIGHT(AC116)="Z",RIGHT(AC116)="Y",RIGHT(AC116)="X"),CHAR(CODE(LEFT(AC116,LEN(AC116)-1))+1)&amp;_xlfn.SWITCH(RIGHT(AC116),"Z","C","Y","B","X","A"),LEFT(AC116,LEN(AC116)-1)&amp;CHAR(CODE(RIGHT(AC116))+3)))</f>
        <v>PL</v>
      </c>
      <c r="AF117" t="str" cm="1">
        <f t="array" ref="AF117">IF(OR(RIGHT(AC116)="Z",RIGHT(AC116)="Y",RIGHT(AC116)="X"),CHAR(CODE(LEFT(AC116))+1)&amp;_xlfn.SWITCH(RIGHT(AC116),"Z","C","Y","B","X","A"),LEFT(AC116)&amp;CHAR(CODE(RIGHT(AC116))+3))</f>
        <v>PL</v>
      </c>
      <c r="AG117" t="s">
        <v>1177</v>
      </c>
    </row>
    <row r="118" spans="1:33" ht="15.75">
      <c r="A118" s="212"/>
      <c r="B118" s="212"/>
      <c r="C118" s="212"/>
      <c r="D118" s="212"/>
      <c r="E118"/>
      <c r="F118" t="s">
        <v>338</v>
      </c>
      <c r="G118" s="4">
        <v>1</v>
      </c>
      <c r="I118" t="s">
        <v>344</v>
      </c>
      <c r="J118" s="4">
        <v>1</v>
      </c>
      <c r="AC118" t="str" cm="1">
        <f t="array" ref="AC118">IF(AND(LEFT(AC117)="Z",OR(RIGHT(AC117)="Z",RIGHT(AC117)="Y",RIGHT(AC117)="X")),"AA"&amp;_xlfn.SWITCH(RIGHT(AC117),"Z","C","Y","B","X","A"),IF(OR(RIGHT(AC117)="Z",RIGHT(AC117)="Y",RIGHT(AC117)="X"),CHAR(CODE(LEFT(AC117,LEN(AC117)-1))+1)&amp;_xlfn.SWITCH(RIGHT(AC117),"Z","C","Y","B","X","A"),LEFT(AC117,LEN(AC117)-1)&amp;CHAR(CODE(RIGHT(AC117))+3)))</f>
        <v>PO</v>
      </c>
      <c r="AF118" t="str" cm="1">
        <f t="array" ref="AF118">IF(OR(RIGHT(AC117)="Z",RIGHT(AC117)="Y",RIGHT(AC117)="X"),CHAR(CODE(LEFT(AC117))+1)&amp;_xlfn.SWITCH(RIGHT(AC117),"Z","C","Y","B","X","A"),LEFT(AC117)&amp;CHAR(CODE(RIGHT(AC117))+3))</f>
        <v>PO</v>
      </c>
      <c r="AG118" t="s">
        <v>1178</v>
      </c>
    </row>
    <row r="119" spans="1:33" ht="15.75">
      <c r="A119" s="212"/>
      <c r="B119" s="212"/>
      <c r="C119" s="212"/>
      <c r="D119" s="212"/>
      <c r="E119"/>
      <c r="F119" t="s">
        <v>341</v>
      </c>
      <c r="G119" s="4">
        <v>-1</v>
      </c>
      <c r="I119" t="s">
        <v>346</v>
      </c>
      <c r="J119" s="4">
        <v>-1</v>
      </c>
      <c r="AC119" t="str" cm="1">
        <f t="array" ref="AC119">IF(AND(LEFT(AC118)="Z",OR(RIGHT(AC118)="Z",RIGHT(AC118)="Y",RIGHT(AC118)="X")),"AA"&amp;_xlfn.SWITCH(RIGHT(AC118),"Z","C","Y","B","X","A"),IF(OR(RIGHT(AC118)="Z",RIGHT(AC118)="Y",RIGHT(AC118)="X"),CHAR(CODE(LEFT(AC118,LEN(AC118)-1))+1)&amp;_xlfn.SWITCH(RIGHT(AC118),"Z","C","Y","B","X","A"),LEFT(AC118,LEN(AC118)-1)&amp;CHAR(CODE(RIGHT(AC118))+3)))</f>
        <v>PR</v>
      </c>
      <c r="AF119" t="str" cm="1">
        <f t="array" ref="AF119">IF(OR(RIGHT(AC118)="Z",RIGHT(AC118)="Y",RIGHT(AC118)="X"),CHAR(CODE(LEFT(AC118))+1)&amp;_xlfn.SWITCH(RIGHT(AC118),"Z","C","Y","B","X","A"),LEFT(AC118)&amp;CHAR(CODE(RIGHT(AC118))+3))</f>
        <v>PR</v>
      </c>
      <c r="AG119" t="s">
        <v>1179</v>
      </c>
    </row>
    <row r="120" spans="1:33" ht="15.75">
      <c r="A120" s="212"/>
      <c r="B120" s="212"/>
      <c r="C120" s="212"/>
      <c r="D120" s="212"/>
      <c r="E120"/>
      <c r="F120" t="s">
        <v>350</v>
      </c>
      <c r="G120" s="4">
        <v>1</v>
      </c>
      <c r="I120" t="s">
        <v>482</v>
      </c>
      <c r="J120" s="4">
        <v>1</v>
      </c>
      <c r="AC120" t="str" cm="1">
        <f t="array" ref="AC120">IF(AND(LEFT(AC119)="Z",OR(RIGHT(AC119)="Z",RIGHT(AC119)="Y",RIGHT(AC119)="X")),"AA"&amp;_xlfn.SWITCH(RIGHT(AC119),"Z","C","Y","B","X","A"),IF(OR(RIGHT(AC119)="Z",RIGHT(AC119)="Y",RIGHT(AC119)="X"),CHAR(CODE(LEFT(AC119,LEN(AC119)-1))+1)&amp;_xlfn.SWITCH(RIGHT(AC119),"Z","C","Y","B","X","A"),LEFT(AC119,LEN(AC119)-1)&amp;CHAR(CODE(RIGHT(AC119))+3)))</f>
        <v>PU</v>
      </c>
      <c r="AF120" t="str" cm="1">
        <f t="array" ref="AF120">IF(OR(RIGHT(AC119)="Z",RIGHT(AC119)="Y",RIGHT(AC119)="X"),CHAR(CODE(LEFT(AC119))+1)&amp;_xlfn.SWITCH(RIGHT(AC119),"Z","C","Y","B","X","A"),LEFT(AC119)&amp;CHAR(CODE(RIGHT(AC119))+3))</f>
        <v>PU</v>
      </c>
      <c r="AG120" t="s">
        <v>1180</v>
      </c>
    </row>
    <row r="121" spans="1:33" ht="15.75">
      <c r="A121" s="212"/>
      <c r="B121" s="212"/>
      <c r="C121" s="212"/>
      <c r="D121" s="212"/>
      <c r="E121"/>
      <c r="F121" t="s">
        <v>281</v>
      </c>
      <c r="G121" s="4">
        <v>-1</v>
      </c>
      <c r="I121" t="s">
        <v>280</v>
      </c>
      <c r="J121" s="4">
        <v>-1</v>
      </c>
      <c r="AC121" t="str" cm="1">
        <f t="array" ref="AC121">IF(AND(LEFT(AC120)="Z",OR(RIGHT(AC120)="Z",RIGHT(AC120)="Y",RIGHT(AC120)="X")),"AA"&amp;_xlfn.SWITCH(RIGHT(AC120),"Z","C","Y","B","X","A"),IF(OR(RIGHT(AC120)="Z",RIGHT(AC120)="Y",RIGHT(AC120)="X"),CHAR(CODE(LEFT(AC120,LEN(AC120)-1))+1)&amp;_xlfn.SWITCH(RIGHT(AC120),"Z","C","Y","B","X","A"),LEFT(AC120,LEN(AC120)-1)&amp;CHAR(CODE(RIGHT(AC120))+3)))</f>
        <v>PX</v>
      </c>
      <c r="AF121" t="str" cm="1">
        <f t="array" ref="AF121">IF(OR(RIGHT(AC120)="Z",RIGHT(AC120)="Y",RIGHT(AC120)="X"),CHAR(CODE(LEFT(AC120))+1)&amp;_xlfn.SWITCH(RIGHT(AC120),"Z","C","Y","B","X","A"),LEFT(AC120)&amp;CHAR(CODE(RIGHT(AC120))+3))</f>
        <v>PX</v>
      </c>
      <c r="AG121" t="s">
        <v>1181</v>
      </c>
    </row>
    <row r="122" spans="1:33" ht="15.75">
      <c r="A122" s="212"/>
      <c r="B122" s="212"/>
      <c r="C122" s="212"/>
      <c r="D122" s="212"/>
      <c r="E122"/>
      <c r="F122" t="s">
        <v>337</v>
      </c>
      <c r="G122" s="4">
        <v>1</v>
      </c>
      <c r="I122" t="s">
        <v>483</v>
      </c>
      <c r="J122" s="4">
        <v>1</v>
      </c>
      <c r="AC122" t="str" cm="1">
        <f t="array" ref="AC122">IF(AND(LEFT(AC121)="Z",OR(RIGHT(AC121)="Z",RIGHT(AC121)="Y",RIGHT(AC121)="X")),"AA"&amp;_xlfn.SWITCH(RIGHT(AC121),"Z","C","Y","B","X","A"),IF(OR(RIGHT(AC121)="Z",RIGHT(AC121)="Y",RIGHT(AC121)="X"),CHAR(CODE(LEFT(AC121,LEN(AC121)-1))+1)&amp;_xlfn.SWITCH(RIGHT(AC121),"Z","C","Y","B","X","A"),LEFT(AC121,LEN(AC121)-1)&amp;CHAR(CODE(RIGHT(AC121))+3)))</f>
        <v>QA</v>
      </c>
      <c r="AF122" t="str" cm="1">
        <f t="array" ref="AF122">IF(OR(RIGHT(AC121)="Z",RIGHT(AC121)="Y",RIGHT(AC121)="X"),CHAR(CODE(LEFT(AC121))+1)&amp;_xlfn.SWITCH(RIGHT(AC121),"Z","C","Y","B","X","A"),LEFT(AC121)&amp;CHAR(CODE(RIGHT(AC121))+3))</f>
        <v>QA</v>
      </c>
      <c r="AG122" t="s">
        <v>1182</v>
      </c>
    </row>
    <row r="123" spans="1:33" ht="15.75">
      <c r="A123" s="212"/>
      <c r="B123" s="212"/>
      <c r="C123" s="212"/>
      <c r="D123" s="212"/>
      <c r="F123" s="1" t="s">
        <v>340</v>
      </c>
      <c r="G123" s="1">
        <v>-1</v>
      </c>
      <c r="I123" t="s">
        <v>343</v>
      </c>
      <c r="J123" s="4">
        <v>-1</v>
      </c>
      <c r="AC123" t="str" cm="1">
        <f t="array" ref="AC123">IF(AND(LEFT(AC122)="Z",OR(RIGHT(AC122)="Z",RIGHT(AC122)="Y",RIGHT(AC122)="X")),"AA"&amp;_xlfn.SWITCH(RIGHT(AC122),"Z","C","Y","B","X","A"),IF(OR(RIGHT(AC122)="Z",RIGHT(AC122)="Y",RIGHT(AC122)="X"),CHAR(CODE(LEFT(AC122,LEN(AC122)-1))+1)&amp;_xlfn.SWITCH(RIGHT(AC122),"Z","C","Y","B","X","A"),LEFT(AC122,LEN(AC122)-1)&amp;CHAR(CODE(RIGHT(AC122))+3)))</f>
        <v>QD</v>
      </c>
      <c r="AF123" t="str" cm="1">
        <f t="array" ref="AF123">IF(OR(RIGHT(AC122)="Z",RIGHT(AC122)="Y",RIGHT(AC122)="X"),CHAR(CODE(LEFT(AC122))+1)&amp;_xlfn.SWITCH(RIGHT(AC122),"Z","C","Y","B","X","A"),LEFT(AC122)&amp;CHAR(CODE(RIGHT(AC122))+3))</f>
        <v>QD</v>
      </c>
      <c r="AG123" t="s">
        <v>1183</v>
      </c>
    </row>
    <row r="124" spans="1:33" ht="15.75">
      <c r="A124" s="212"/>
      <c r="B124" s="212"/>
      <c r="C124" s="212"/>
      <c r="D124" s="212"/>
      <c r="F124" s="1" t="s">
        <v>279</v>
      </c>
      <c r="G124" s="1">
        <v>1</v>
      </c>
      <c r="I124" t="s">
        <v>278</v>
      </c>
      <c r="J124" s="4">
        <v>1</v>
      </c>
      <c r="AC124" t="str" cm="1">
        <f t="array" ref="AC124">IF(AND(LEFT(AC123)="Z",OR(RIGHT(AC123)="Z",RIGHT(AC123)="Y",RIGHT(AC123)="X")),"AA"&amp;_xlfn.SWITCH(RIGHT(AC123),"Z","C","Y","B","X","A"),IF(OR(RIGHT(AC123)="Z",RIGHT(AC123)="Y",RIGHT(AC123)="X"),CHAR(CODE(LEFT(AC123,LEN(AC123)-1))+1)&amp;_xlfn.SWITCH(RIGHT(AC123),"Z","C","Y","B","X","A"),LEFT(AC123,LEN(AC123)-1)&amp;CHAR(CODE(RIGHT(AC123))+3)))</f>
        <v>QG</v>
      </c>
      <c r="AF124" t="str" cm="1">
        <f t="array" ref="AF124">IF(OR(RIGHT(AC123)="Z",RIGHT(AC123)="Y",RIGHT(AC123)="X"),CHAR(CODE(LEFT(AC123))+1)&amp;_xlfn.SWITCH(RIGHT(AC123),"Z","C","Y","B","X","A"),LEFT(AC123)&amp;CHAR(CODE(RIGHT(AC123))+3))</f>
        <v>QG</v>
      </c>
      <c r="AG124" t="s">
        <v>1184</v>
      </c>
    </row>
    <row r="125" spans="1:33" ht="15.75">
      <c r="A125" s="212"/>
      <c r="B125" s="212"/>
      <c r="C125" s="212"/>
      <c r="D125" s="212"/>
      <c r="F125" s="1" t="s">
        <v>277</v>
      </c>
      <c r="G125" s="1">
        <v>-1</v>
      </c>
      <c r="I125" t="s">
        <v>276</v>
      </c>
      <c r="J125" s="4">
        <v>-1</v>
      </c>
      <c r="AC125" t="str" cm="1">
        <f t="array" ref="AC125">IF(AND(LEFT(AC124)="Z",OR(RIGHT(AC124)="Z",RIGHT(AC124)="Y",RIGHT(AC124)="X")),"AA"&amp;_xlfn.SWITCH(RIGHT(AC124),"Z","C","Y","B","X","A"),IF(OR(RIGHT(AC124)="Z",RIGHT(AC124)="Y",RIGHT(AC124)="X"),CHAR(CODE(LEFT(AC124,LEN(AC124)-1))+1)&amp;_xlfn.SWITCH(RIGHT(AC124),"Z","C","Y","B","X","A"),LEFT(AC124,LEN(AC124)-1)&amp;CHAR(CODE(RIGHT(AC124))+3)))</f>
        <v>QJ</v>
      </c>
      <c r="AF125" t="str" cm="1">
        <f t="array" ref="AF125">IF(OR(RIGHT(AC124)="Z",RIGHT(AC124)="Y",RIGHT(AC124)="X"),CHAR(CODE(LEFT(AC124))+1)&amp;_xlfn.SWITCH(RIGHT(AC124),"Z","C","Y","B","X","A"),LEFT(AC124)&amp;CHAR(CODE(RIGHT(AC124))+3))</f>
        <v>QJ</v>
      </c>
      <c r="AG125" t="s">
        <v>1185</v>
      </c>
    </row>
    <row r="126" spans="1:33" ht="15.75">
      <c r="A126" s="212"/>
      <c r="B126" s="212"/>
      <c r="C126" s="212"/>
      <c r="D126" s="212"/>
      <c r="F126" s="1" t="s">
        <v>351</v>
      </c>
      <c r="G126" s="1">
        <v>1</v>
      </c>
      <c r="I126" t="s">
        <v>484</v>
      </c>
      <c r="J126" s="4">
        <v>1</v>
      </c>
      <c r="AC126" t="str" cm="1">
        <f t="array" ref="AC126">IF(AND(LEFT(AC125)="Z",OR(RIGHT(AC125)="Z",RIGHT(AC125)="Y",RIGHT(AC125)="X")),"AA"&amp;_xlfn.SWITCH(RIGHT(AC125),"Z","C","Y","B","X","A"),IF(OR(RIGHT(AC125)="Z",RIGHT(AC125)="Y",RIGHT(AC125)="X"),CHAR(CODE(LEFT(AC125,LEN(AC125)-1))+1)&amp;_xlfn.SWITCH(RIGHT(AC125),"Z","C","Y","B","X","A"),LEFT(AC125,LEN(AC125)-1)&amp;CHAR(CODE(RIGHT(AC125))+3)))</f>
        <v>QM</v>
      </c>
      <c r="AF126" t="str" cm="1">
        <f t="array" ref="AF126">IF(OR(RIGHT(AC125)="Z",RIGHT(AC125)="Y",RIGHT(AC125)="X"),CHAR(CODE(LEFT(AC125))+1)&amp;_xlfn.SWITCH(RIGHT(AC125),"Z","C","Y","B","X","A"),LEFT(AC125)&amp;CHAR(CODE(RIGHT(AC125))+3))</f>
        <v>QM</v>
      </c>
      <c r="AG126" t="s">
        <v>1186</v>
      </c>
    </row>
    <row r="127" spans="1:33" ht="15.75">
      <c r="A127" s="212"/>
      <c r="B127" s="212"/>
      <c r="C127" s="212"/>
      <c r="D127" s="212"/>
      <c r="F127" s="1" t="s">
        <v>352</v>
      </c>
      <c r="G127" s="1">
        <v>-1</v>
      </c>
      <c r="I127" t="s">
        <v>485</v>
      </c>
      <c r="J127" s="4">
        <v>-1</v>
      </c>
      <c r="AC127" t="str" cm="1">
        <f t="array" ref="AC127">IF(AND(LEFT(AC126)="Z",OR(RIGHT(AC126)="Z",RIGHT(AC126)="Y",RIGHT(AC126)="X")),"AA"&amp;_xlfn.SWITCH(RIGHT(AC126),"Z","C","Y","B","X","A"),IF(OR(RIGHT(AC126)="Z",RIGHT(AC126)="Y",RIGHT(AC126)="X"),CHAR(CODE(LEFT(AC126,LEN(AC126)-1))+1)&amp;_xlfn.SWITCH(RIGHT(AC126),"Z","C","Y","B","X","A"),LEFT(AC126,LEN(AC126)-1)&amp;CHAR(CODE(RIGHT(AC126))+3)))</f>
        <v>QP</v>
      </c>
      <c r="AF127" t="str" cm="1">
        <f t="array" ref="AF127">IF(OR(RIGHT(AC126)="Z",RIGHT(AC126)="Y",RIGHT(AC126)="X"),CHAR(CODE(LEFT(AC126))+1)&amp;_xlfn.SWITCH(RIGHT(AC126),"Z","C","Y","B","X","A"),LEFT(AC126)&amp;CHAR(CODE(RIGHT(AC126))+3))</f>
        <v>QP</v>
      </c>
      <c r="AG127" t="s">
        <v>1187</v>
      </c>
    </row>
    <row r="128" spans="1:33" ht="15.75">
      <c r="A128" s="212"/>
      <c r="B128" s="212"/>
      <c r="C128" s="212"/>
      <c r="D128" s="212"/>
      <c r="F128" s="1" t="s">
        <v>353</v>
      </c>
      <c r="G128" s="1">
        <v>1</v>
      </c>
      <c r="I128" t="s">
        <v>486</v>
      </c>
      <c r="J128" s="4">
        <v>1</v>
      </c>
      <c r="AC128" t="str" cm="1">
        <f t="array" ref="AC128">IF(AND(LEFT(AC127)="Z",OR(RIGHT(AC127)="Z",RIGHT(AC127)="Y",RIGHT(AC127)="X")),"AA"&amp;_xlfn.SWITCH(RIGHT(AC127),"Z","C","Y","B","X","A"),IF(OR(RIGHT(AC127)="Z",RIGHT(AC127)="Y",RIGHT(AC127)="X"),CHAR(CODE(LEFT(AC127,LEN(AC127)-1))+1)&amp;_xlfn.SWITCH(RIGHT(AC127),"Z","C","Y","B","X","A"),LEFT(AC127,LEN(AC127)-1)&amp;CHAR(CODE(RIGHT(AC127))+3)))</f>
        <v>QS</v>
      </c>
      <c r="AF128" t="str" cm="1">
        <f t="array" ref="AF128">IF(OR(RIGHT(AC127)="Z",RIGHT(AC127)="Y",RIGHT(AC127)="X"),CHAR(CODE(LEFT(AC127))+1)&amp;_xlfn.SWITCH(RIGHT(AC127),"Z","C","Y","B","X","A"),LEFT(AC127)&amp;CHAR(CODE(RIGHT(AC127))+3))</f>
        <v>QS</v>
      </c>
      <c r="AG128" t="s">
        <v>1188</v>
      </c>
    </row>
    <row r="129" spans="1:33" ht="15.75">
      <c r="A129" s="212"/>
      <c r="B129" s="212"/>
      <c r="C129" s="212"/>
      <c r="D129" s="212"/>
      <c r="F129" s="1" t="s">
        <v>354</v>
      </c>
      <c r="G129" s="1">
        <v>-1</v>
      </c>
      <c r="I129" t="s">
        <v>487</v>
      </c>
      <c r="J129" s="4">
        <v>-1</v>
      </c>
      <c r="AC129" t="str" cm="1">
        <f t="array" ref="AC129">IF(AND(LEFT(AC128)="Z",OR(RIGHT(AC128)="Z",RIGHT(AC128)="Y",RIGHT(AC128)="X")),"AA"&amp;_xlfn.SWITCH(RIGHT(AC128),"Z","C","Y","B","X","A"),IF(OR(RIGHT(AC128)="Z",RIGHT(AC128)="Y",RIGHT(AC128)="X"),CHAR(CODE(LEFT(AC128,LEN(AC128)-1))+1)&amp;_xlfn.SWITCH(RIGHT(AC128),"Z","C","Y","B","X","A"),LEFT(AC128,LEN(AC128)-1)&amp;CHAR(CODE(RIGHT(AC128))+3)))</f>
        <v>QV</v>
      </c>
      <c r="AF129" t="str" cm="1">
        <f t="array" ref="AF129">IF(OR(RIGHT(AC128)="Z",RIGHT(AC128)="Y",RIGHT(AC128)="X"),CHAR(CODE(LEFT(AC128))+1)&amp;_xlfn.SWITCH(RIGHT(AC128),"Z","C","Y","B","X","A"),LEFT(AC128)&amp;CHAR(CODE(RIGHT(AC128))+3))</f>
        <v>QV</v>
      </c>
      <c r="AG129" t="s">
        <v>1189</v>
      </c>
    </row>
    <row r="130" spans="1:33" ht="15.75">
      <c r="A130" s="212"/>
      <c r="B130" s="212"/>
      <c r="C130" s="212"/>
      <c r="D130" s="212"/>
      <c r="F130" s="1" t="s">
        <v>355</v>
      </c>
      <c r="G130" s="1">
        <v>1</v>
      </c>
      <c r="I130" t="s">
        <v>488</v>
      </c>
      <c r="J130" s="4">
        <v>1</v>
      </c>
      <c r="AC130" t="str" cm="1">
        <f t="array" ref="AC130">IF(AND(LEFT(AC129)="Z",OR(RIGHT(AC129)="Z",RIGHT(AC129)="Y",RIGHT(AC129)="X")),"AA"&amp;_xlfn.SWITCH(RIGHT(AC129),"Z","C","Y","B","X","A"),IF(OR(RIGHT(AC129)="Z",RIGHT(AC129)="Y",RIGHT(AC129)="X"),CHAR(CODE(LEFT(AC129,LEN(AC129)-1))+1)&amp;_xlfn.SWITCH(RIGHT(AC129),"Z","C","Y","B","X","A"),LEFT(AC129,LEN(AC129)-1)&amp;CHAR(CODE(RIGHT(AC129))+3)))</f>
        <v>QY</v>
      </c>
      <c r="AF130" t="str" cm="1">
        <f t="array" ref="AF130">IF(OR(RIGHT(AC129)="Z",RIGHT(AC129)="Y",RIGHT(AC129)="X"),CHAR(CODE(LEFT(AC129))+1)&amp;_xlfn.SWITCH(RIGHT(AC129),"Z","C","Y","B","X","A"),LEFT(AC129)&amp;CHAR(CODE(RIGHT(AC129))+3))</f>
        <v>QY</v>
      </c>
      <c r="AG130" t="s">
        <v>1190</v>
      </c>
    </row>
    <row r="131" spans="1:33" ht="15.75">
      <c r="A131" s="212"/>
      <c r="B131" s="212"/>
      <c r="C131" s="212"/>
      <c r="D131" s="212"/>
      <c r="F131" s="1" t="s">
        <v>356</v>
      </c>
      <c r="G131" s="1">
        <v>-1</v>
      </c>
      <c r="I131" t="s">
        <v>489</v>
      </c>
      <c r="J131" s="4">
        <v>-1</v>
      </c>
      <c r="AC131" t="str" cm="1">
        <f t="array" ref="AC131">IF(AND(LEFT(AC130)="Z",OR(RIGHT(AC130)="Z",RIGHT(AC130)="Y",RIGHT(AC130)="X")),"AA"&amp;_xlfn.SWITCH(RIGHT(AC130),"Z","C","Y","B","X","A"),IF(OR(RIGHT(AC130)="Z",RIGHT(AC130)="Y",RIGHT(AC130)="X"),CHAR(CODE(LEFT(AC130,LEN(AC130)-1))+1)&amp;_xlfn.SWITCH(RIGHT(AC130),"Z","C","Y","B","X","A"),LEFT(AC130,LEN(AC130)-1)&amp;CHAR(CODE(RIGHT(AC130))+3)))</f>
        <v>RB</v>
      </c>
      <c r="AF131" t="str" cm="1">
        <f t="array" ref="AF131">IF(OR(RIGHT(AC130)="Z",RIGHT(AC130)="Y",RIGHT(AC130)="X"),CHAR(CODE(LEFT(AC130))+1)&amp;_xlfn.SWITCH(RIGHT(AC130),"Z","C","Y","B","X","A"),LEFT(AC130)&amp;CHAR(CODE(RIGHT(AC130))+3))</f>
        <v>RB</v>
      </c>
      <c r="AG131" t="s">
        <v>1191</v>
      </c>
    </row>
    <row r="132" spans="1:33" ht="15.75">
      <c r="A132" s="212"/>
      <c r="B132" s="212"/>
      <c r="C132" s="212"/>
      <c r="D132" s="212"/>
      <c r="F132" s="1" t="s">
        <v>357</v>
      </c>
      <c r="G132" s="1">
        <v>1</v>
      </c>
      <c r="I132" t="s">
        <v>490</v>
      </c>
      <c r="J132" s="4">
        <v>1</v>
      </c>
      <c r="AC132" t="str" cm="1">
        <f t="array" ref="AC132">IF(AND(LEFT(AC131)="Z",OR(RIGHT(AC131)="Z",RIGHT(AC131)="Y",RIGHT(AC131)="X")),"AA"&amp;_xlfn.SWITCH(RIGHT(AC131),"Z","C","Y","B","X","A"),IF(OR(RIGHT(AC131)="Z",RIGHT(AC131)="Y",RIGHT(AC131)="X"),CHAR(CODE(LEFT(AC131,LEN(AC131)-1))+1)&amp;_xlfn.SWITCH(RIGHT(AC131),"Z","C","Y","B","X","A"),LEFT(AC131,LEN(AC131)-1)&amp;CHAR(CODE(RIGHT(AC131))+3)))</f>
        <v>RE</v>
      </c>
      <c r="AF132" t="str" cm="1">
        <f t="array" ref="AF132">IF(OR(RIGHT(AC131)="Z",RIGHT(AC131)="Y",RIGHT(AC131)="X"),CHAR(CODE(LEFT(AC131))+1)&amp;_xlfn.SWITCH(RIGHT(AC131),"Z","C","Y","B","X","A"),LEFT(AC131)&amp;CHAR(CODE(RIGHT(AC131))+3))</f>
        <v>RE</v>
      </c>
      <c r="AG132" t="s">
        <v>1192</v>
      </c>
    </row>
    <row r="133" spans="1:33" ht="15.75">
      <c r="A133" s="212"/>
      <c r="B133" s="212"/>
      <c r="C133" s="212"/>
      <c r="D133" s="212"/>
      <c r="F133" s="1" t="s">
        <v>358</v>
      </c>
      <c r="G133" s="1">
        <v>-1</v>
      </c>
      <c r="I133" t="s">
        <v>491</v>
      </c>
      <c r="J133" s="4">
        <v>-1</v>
      </c>
      <c r="AC133" t="str" cm="1">
        <f t="array" ref="AC133">IF(AND(LEFT(AC132)="Z",OR(RIGHT(AC132)="Z",RIGHT(AC132)="Y",RIGHT(AC132)="X")),"AA"&amp;_xlfn.SWITCH(RIGHT(AC132),"Z","C","Y","B","X","A"),IF(OR(RIGHT(AC132)="Z",RIGHT(AC132)="Y",RIGHT(AC132)="X"),CHAR(CODE(LEFT(AC132,LEN(AC132)-1))+1)&amp;_xlfn.SWITCH(RIGHT(AC132),"Z","C","Y","B","X","A"),LEFT(AC132,LEN(AC132)-1)&amp;CHAR(CODE(RIGHT(AC132))+3)))</f>
        <v>RH</v>
      </c>
      <c r="AF133" t="str" cm="1">
        <f t="array" ref="AF133">IF(OR(RIGHT(AC132)="Z",RIGHT(AC132)="Y",RIGHT(AC132)="X"),CHAR(CODE(LEFT(AC132))+1)&amp;_xlfn.SWITCH(RIGHT(AC132),"Z","C","Y","B","X","A"),LEFT(AC132)&amp;CHAR(CODE(RIGHT(AC132))+3))</f>
        <v>RH</v>
      </c>
      <c r="AG133" t="s">
        <v>1193</v>
      </c>
    </row>
    <row r="134" spans="1:33" ht="15.75">
      <c r="A134" s="212"/>
      <c r="B134" s="212"/>
      <c r="C134" s="212"/>
      <c r="D134" s="212"/>
      <c r="F134" s="1" t="s">
        <v>359</v>
      </c>
      <c r="G134" s="1">
        <v>1</v>
      </c>
      <c r="I134" t="s">
        <v>492</v>
      </c>
      <c r="J134" s="4">
        <v>1</v>
      </c>
      <c r="AC134" t="str" cm="1">
        <f t="array" ref="AC134">IF(AND(LEFT(AC133)="Z",OR(RIGHT(AC133)="Z",RIGHT(AC133)="Y",RIGHT(AC133)="X")),"AA"&amp;_xlfn.SWITCH(RIGHT(AC133),"Z","C","Y","B","X","A"),IF(OR(RIGHT(AC133)="Z",RIGHT(AC133)="Y",RIGHT(AC133)="X"),CHAR(CODE(LEFT(AC133,LEN(AC133)-1))+1)&amp;_xlfn.SWITCH(RIGHT(AC133),"Z","C","Y","B","X","A"),LEFT(AC133,LEN(AC133)-1)&amp;CHAR(CODE(RIGHT(AC133))+3)))</f>
        <v>RK</v>
      </c>
      <c r="AF134" t="str" cm="1">
        <f t="array" ref="AF134">IF(OR(RIGHT(AC133)="Z",RIGHT(AC133)="Y",RIGHT(AC133)="X"),CHAR(CODE(LEFT(AC133))+1)&amp;_xlfn.SWITCH(RIGHT(AC133),"Z","C","Y","B","X","A"),LEFT(AC133)&amp;CHAR(CODE(RIGHT(AC133))+3))</f>
        <v>RK</v>
      </c>
      <c r="AG134" t="s">
        <v>1194</v>
      </c>
    </row>
    <row r="135" spans="1:33" ht="15.75">
      <c r="A135" s="212"/>
      <c r="B135" s="212"/>
      <c r="C135" s="212"/>
      <c r="D135" s="212"/>
      <c r="F135" s="1" t="s">
        <v>360</v>
      </c>
      <c r="G135" s="1">
        <v>-1</v>
      </c>
      <c r="I135" t="s">
        <v>493</v>
      </c>
      <c r="J135" s="4">
        <v>-1</v>
      </c>
      <c r="AC135" t="str" cm="1">
        <f t="array" ref="AC135">IF(AND(LEFT(AC134)="Z",OR(RIGHT(AC134)="Z",RIGHT(AC134)="Y",RIGHT(AC134)="X")),"AA"&amp;_xlfn.SWITCH(RIGHT(AC134),"Z","C","Y","B","X","A"),IF(OR(RIGHT(AC134)="Z",RIGHT(AC134)="Y",RIGHT(AC134)="X"),CHAR(CODE(LEFT(AC134,LEN(AC134)-1))+1)&amp;_xlfn.SWITCH(RIGHT(AC134),"Z","C","Y","B","X","A"),LEFT(AC134,LEN(AC134)-1)&amp;CHAR(CODE(RIGHT(AC134))+3)))</f>
        <v>RN</v>
      </c>
      <c r="AF135" t="str" cm="1">
        <f t="array" ref="AF135">IF(OR(RIGHT(AC134)="Z",RIGHT(AC134)="Y",RIGHT(AC134)="X"),CHAR(CODE(LEFT(AC134))+1)&amp;_xlfn.SWITCH(RIGHT(AC134),"Z","C","Y","B","X","A"),LEFT(AC134)&amp;CHAR(CODE(RIGHT(AC134))+3))</f>
        <v>RN</v>
      </c>
      <c r="AG135" t="s">
        <v>1195</v>
      </c>
    </row>
    <row r="136" spans="1:33" ht="15.75">
      <c r="A136" s="212"/>
      <c r="B136" s="212"/>
      <c r="C136" s="212"/>
      <c r="D136" s="212"/>
      <c r="F136" s="1" t="s">
        <v>361</v>
      </c>
      <c r="G136" s="1">
        <v>1</v>
      </c>
      <c r="I136" t="s">
        <v>494</v>
      </c>
      <c r="J136" s="4">
        <v>1</v>
      </c>
      <c r="AC136" t="str" cm="1">
        <f t="array" ref="AC136">IF(AND(LEFT(AC135)="Z",OR(RIGHT(AC135)="Z",RIGHT(AC135)="Y",RIGHT(AC135)="X")),"AA"&amp;_xlfn.SWITCH(RIGHT(AC135),"Z","C","Y","B","X","A"),IF(OR(RIGHT(AC135)="Z",RIGHT(AC135)="Y",RIGHT(AC135)="X"),CHAR(CODE(LEFT(AC135,LEN(AC135)-1))+1)&amp;_xlfn.SWITCH(RIGHT(AC135),"Z","C","Y","B","X","A"),LEFT(AC135,LEN(AC135)-1)&amp;CHAR(CODE(RIGHT(AC135))+3)))</f>
        <v>RQ</v>
      </c>
      <c r="AF136" t="str" cm="1">
        <f t="array" ref="AF136">IF(OR(RIGHT(AC135)="Z",RIGHT(AC135)="Y",RIGHT(AC135)="X"),CHAR(CODE(LEFT(AC135))+1)&amp;_xlfn.SWITCH(RIGHT(AC135),"Z","C","Y","B","X","A"),LEFT(AC135)&amp;CHAR(CODE(RIGHT(AC135))+3))</f>
        <v>RQ</v>
      </c>
      <c r="AG136" t="s">
        <v>1196</v>
      </c>
    </row>
    <row r="137" spans="1:33" ht="15.75">
      <c r="A137" s="212"/>
      <c r="B137" s="212"/>
      <c r="C137" s="212"/>
      <c r="D137" s="212"/>
      <c r="F137" s="1" t="s">
        <v>362</v>
      </c>
      <c r="G137" s="1">
        <v>-1</v>
      </c>
      <c r="I137" t="s">
        <v>495</v>
      </c>
      <c r="J137" s="4">
        <v>-1</v>
      </c>
      <c r="AC137" t="str" cm="1">
        <f t="array" ref="AC137">IF(AND(LEFT(AC136)="Z",OR(RIGHT(AC136)="Z",RIGHT(AC136)="Y",RIGHT(AC136)="X")),"AA"&amp;_xlfn.SWITCH(RIGHT(AC136),"Z","C","Y","B","X","A"),IF(OR(RIGHT(AC136)="Z",RIGHT(AC136)="Y",RIGHT(AC136)="X"),CHAR(CODE(LEFT(AC136,LEN(AC136)-1))+1)&amp;_xlfn.SWITCH(RIGHT(AC136),"Z","C","Y","B","X","A"),LEFT(AC136,LEN(AC136)-1)&amp;CHAR(CODE(RIGHT(AC136))+3)))</f>
        <v>RT</v>
      </c>
      <c r="AF137" t="str" cm="1">
        <f t="array" ref="AF137">IF(OR(RIGHT(AC136)="Z",RIGHT(AC136)="Y",RIGHT(AC136)="X"),CHAR(CODE(LEFT(AC136))+1)&amp;_xlfn.SWITCH(RIGHT(AC136),"Z","C","Y","B","X","A"),LEFT(AC136)&amp;CHAR(CODE(RIGHT(AC136))+3))</f>
        <v>RT</v>
      </c>
      <c r="AG137" t="s">
        <v>1197</v>
      </c>
    </row>
    <row r="138" spans="1:33" ht="15.75">
      <c r="A138" s="212"/>
      <c r="B138" s="212"/>
      <c r="C138" s="212"/>
      <c r="D138" s="212"/>
      <c r="F138" s="1" t="s">
        <v>363</v>
      </c>
      <c r="G138" s="1">
        <v>1</v>
      </c>
      <c r="I138" t="s">
        <v>496</v>
      </c>
      <c r="J138" s="4">
        <v>1</v>
      </c>
      <c r="AC138" t="str" cm="1">
        <f t="array" ref="AC138">IF(AND(LEFT(AC137)="Z",OR(RIGHT(AC137)="Z",RIGHT(AC137)="Y",RIGHT(AC137)="X")),"AA"&amp;_xlfn.SWITCH(RIGHT(AC137),"Z","C","Y","B","X","A"),IF(OR(RIGHT(AC137)="Z",RIGHT(AC137)="Y",RIGHT(AC137)="X"),CHAR(CODE(LEFT(AC137,LEN(AC137)-1))+1)&amp;_xlfn.SWITCH(RIGHT(AC137),"Z","C","Y","B","X","A"),LEFT(AC137,LEN(AC137)-1)&amp;CHAR(CODE(RIGHT(AC137))+3)))</f>
        <v>RW</v>
      </c>
      <c r="AF138" t="str" cm="1">
        <f t="array" ref="AF138">IF(OR(RIGHT(AC137)="Z",RIGHT(AC137)="Y",RIGHT(AC137)="X"),CHAR(CODE(LEFT(AC137))+1)&amp;_xlfn.SWITCH(RIGHT(AC137),"Z","C","Y","B","X","A"),LEFT(AC137)&amp;CHAR(CODE(RIGHT(AC137))+3))</f>
        <v>RW</v>
      </c>
      <c r="AG138" t="s">
        <v>1198</v>
      </c>
    </row>
    <row r="139" spans="1:33" ht="15.75">
      <c r="A139" s="212"/>
      <c r="B139" s="212"/>
      <c r="C139" s="212"/>
      <c r="D139" s="212"/>
      <c r="F139" s="1" t="s">
        <v>364</v>
      </c>
      <c r="G139" s="1">
        <v>-1</v>
      </c>
      <c r="I139" t="s">
        <v>497</v>
      </c>
      <c r="J139" s="4">
        <v>-1</v>
      </c>
      <c r="AC139" t="str" cm="1">
        <f t="array" ref="AC139">IF(AND(LEFT(AC138)="Z",OR(RIGHT(AC138)="Z",RIGHT(AC138)="Y",RIGHT(AC138)="X")),"AA"&amp;_xlfn.SWITCH(RIGHT(AC138),"Z","C","Y","B","X","A"),IF(OR(RIGHT(AC138)="Z",RIGHT(AC138)="Y",RIGHT(AC138)="X"),CHAR(CODE(LEFT(AC138,LEN(AC138)-1))+1)&amp;_xlfn.SWITCH(RIGHT(AC138),"Z","C","Y","B","X","A"),LEFT(AC138,LEN(AC138)-1)&amp;CHAR(CODE(RIGHT(AC138))+3)))</f>
        <v>RZ</v>
      </c>
      <c r="AF139" t="str" cm="1">
        <f t="array" ref="AF139">IF(OR(RIGHT(AC138)="Z",RIGHT(AC138)="Y",RIGHT(AC138)="X"),CHAR(CODE(LEFT(AC138))+1)&amp;_xlfn.SWITCH(RIGHT(AC138),"Z","C","Y","B","X","A"),LEFT(AC138)&amp;CHAR(CODE(RIGHT(AC138))+3))</f>
        <v>RZ</v>
      </c>
      <c r="AG139" t="s">
        <v>1199</v>
      </c>
    </row>
    <row r="140" spans="1:33" ht="15.75">
      <c r="A140" s="212"/>
      <c r="B140" s="212"/>
      <c r="C140" s="212"/>
      <c r="D140" s="212"/>
      <c r="F140" s="1" t="s">
        <v>365</v>
      </c>
      <c r="G140" s="1">
        <v>1</v>
      </c>
      <c r="I140" t="s">
        <v>498</v>
      </c>
      <c r="J140" s="4">
        <v>1</v>
      </c>
      <c r="AC140" t="str" cm="1">
        <f t="array" ref="AC140">IF(AND(LEFT(AC139)="Z",OR(RIGHT(AC139)="Z",RIGHT(AC139)="Y",RIGHT(AC139)="X")),"AA"&amp;_xlfn.SWITCH(RIGHT(AC139),"Z","C","Y","B","X","A"),IF(OR(RIGHT(AC139)="Z",RIGHT(AC139)="Y",RIGHT(AC139)="X"),CHAR(CODE(LEFT(AC139,LEN(AC139)-1))+1)&amp;_xlfn.SWITCH(RIGHT(AC139),"Z","C","Y","B","X","A"),LEFT(AC139,LEN(AC139)-1)&amp;CHAR(CODE(RIGHT(AC139))+3)))</f>
        <v>SC</v>
      </c>
      <c r="AF140" t="str" cm="1">
        <f t="array" ref="AF140">IF(OR(RIGHT(AC139)="Z",RIGHT(AC139)="Y",RIGHT(AC139)="X"),CHAR(CODE(LEFT(AC139))+1)&amp;_xlfn.SWITCH(RIGHT(AC139),"Z","C","Y","B","X","A"),LEFT(AC139)&amp;CHAR(CODE(RIGHT(AC139))+3))</f>
        <v>SC</v>
      </c>
      <c r="AG140" t="s">
        <v>1200</v>
      </c>
    </row>
    <row r="141" spans="1:33" ht="15.75">
      <c r="A141" s="212"/>
      <c r="B141" s="212"/>
      <c r="C141" s="212"/>
      <c r="D141" s="212"/>
      <c r="F141" s="1" t="s">
        <v>366</v>
      </c>
      <c r="G141" s="1">
        <v>-1</v>
      </c>
      <c r="I141" t="s">
        <v>499</v>
      </c>
      <c r="J141" s="4">
        <v>-1</v>
      </c>
      <c r="AC141" t="str" cm="1">
        <f t="array" ref="AC141">IF(AND(LEFT(AC140)="Z",OR(RIGHT(AC140)="Z",RIGHT(AC140)="Y",RIGHT(AC140)="X")),"AA"&amp;_xlfn.SWITCH(RIGHT(AC140),"Z","C","Y","B","X","A"),IF(OR(RIGHT(AC140)="Z",RIGHT(AC140)="Y",RIGHT(AC140)="X"),CHAR(CODE(LEFT(AC140,LEN(AC140)-1))+1)&amp;_xlfn.SWITCH(RIGHT(AC140),"Z","C","Y","B","X","A"),LEFT(AC140,LEN(AC140)-1)&amp;CHAR(CODE(RIGHT(AC140))+3)))</f>
        <v>SF</v>
      </c>
      <c r="AF141" t="str" cm="1">
        <f t="array" ref="AF141">IF(OR(RIGHT(AC140)="Z",RIGHT(AC140)="Y",RIGHT(AC140)="X"),CHAR(CODE(LEFT(AC140))+1)&amp;_xlfn.SWITCH(RIGHT(AC140),"Z","C","Y","B","X","A"),LEFT(AC140)&amp;CHAR(CODE(RIGHT(AC140))+3))</f>
        <v>SF</v>
      </c>
      <c r="AG141" t="s">
        <v>1201</v>
      </c>
    </row>
    <row r="142" spans="1:33" ht="15.75">
      <c r="A142" s="212"/>
      <c r="B142" s="212"/>
      <c r="C142" s="212"/>
      <c r="D142" s="212"/>
      <c r="F142" s="1" t="s">
        <v>367</v>
      </c>
      <c r="G142" s="1">
        <v>1</v>
      </c>
      <c r="I142" t="s">
        <v>500</v>
      </c>
      <c r="J142" s="4">
        <v>1</v>
      </c>
      <c r="AC142" t="str" cm="1">
        <f t="array" ref="AC142">IF(AND(LEFT(AC141)="Z",OR(RIGHT(AC141)="Z",RIGHT(AC141)="Y",RIGHT(AC141)="X")),"AA"&amp;_xlfn.SWITCH(RIGHT(AC141),"Z","C","Y","B","X","A"),IF(OR(RIGHT(AC141)="Z",RIGHT(AC141)="Y",RIGHT(AC141)="X"),CHAR(CODE(LEFT(AC141,LEN(AC141)-1))+1)&amp;_xlfn.SWITCH(RIGHT(AC141),"Z","C","Y","B","X","A"),LEFT(AC141,LEN(AC141)-1)&amp;CHAR(CODE(RIGHT(AC141))+3)))</f>
        <v>SI</v>
      </c>
      <c r="AF142" t="str" cm="1">
        <f t="array" ref="AF142">IF(OR(RIGHT(AC141)="Z",RIGHT(AC141)="Y",RIGHT(AC141)="X"),CHAR(CODE(LEFT(AC141))+1)&amp;_xlfn.SWITCH(RIGHT(AC141),"Z","C","Y","B","X","A"),LEFT(AC141)&amp;CHAR(CODE(RIGHT(AC141))+3))</f>
        <v>SI</v>
      </c>
      <c r="AG142" t="s">
        <v>1202</v>
      </c>
    </row>
    <row r="143" spans="1:33" ht="15.75">
      <c r="A143" s="212"/>
      <c r="B143" s="212"/>
      <c r="C143" s="212"/>
      <c r="D143" s="212"/>
      <c r="F143" s="1" t="s">
        <v>368</v>
      </c>
      <c r="G143" s="1">
        <v>-1</v>
      </c>
      <c r="I143" t="s">
        <v>501</v>
      </c>
      <c r="J143" s="4">
        <v>-1</v>
      </c>
      <c r="AC143" t="str" cm="1">
        <f t="array" ref="AC143">IF(AND(LEFT(AC142)="Z",OR(RIGHT(AC142)="Z",RIGHT(AC142)="Y",RIGHT(AC142)="X")),"AA"&amp;_xlfn.SWITCH(RIGHT(AC142),"Z","C","Y","B","X","A"),IF(OR(RIGHT(AC142)="Z",RIGHT(AC142)="Y",RIGHT(AC142)="X"),CHAR(CODE(LEFT(AC142,LEN(AC142)-1))+1)&amp;_xlfn.SWITCH(RIGHT(AC142),"Z","C","Y","B","X","A"),LEFT(AC142,LEN(AC142)-1)&amp;CHAR(CODE(RIGHT(AC142))+3)))</f>
        <v>SL</v>
      </c>
      <c r="AF143" t="str" cm="1">
        <f t="array" ref="AF143">IF(OR(RIGHT(AC142)="Z",RIGHT(AC142)="Y",RIGHT(AC142)="X"),CHAR(CODE(LEFT(AC142))+1)&amp;_xlfn.SWITCH(RIGHT(AC142),"Z","C","Y","B","X","A"),LEFT(AC142)&amp;CHAR(CODE(RIGHT(AC142))+3))</f>
        <v>SL</v>
      </c>
      <c r="AG143" t="s">
        <v>1203</v>
      </c>
    </row>
    <row r="144" spans="1:33" ht="15.75">
      <c r="A144" s="212"/>
      <c r="B144" s="212"/>
      <c r="C144" s="212"/>
      <c r="D144" s="212"/>
      <c r="F144" s="1" t="s">
        <v>369</v>
      </c>
      <c r="G144" s="1">
        <v>1</v>
      </c>
      <c r="I144" t="s">
        <v>502</v>
      </c>
      <c r="J144" s="4">
        <v>1</v>
      </c>
      <c r="AC144" t="str" cm="1">
        <f t="array" ref="AC144">IF(AND(LEFT(AC143)="Z",OR(RIGHT(AC143)="Z",RIGHT(AC143)="Y",RIGHT(AC143)="X")),"AA"&amp;_xlfn.SWITCH(RIGHT(AC143),"Z","C","Y","B","X","A"),IF(OR(RIGHT(AC143)="Z",RIGHT(AC143)="Y",RIGHT(AC143)="X"),CHAR(CODE(LEFT(AC143,LEN(AC143)-1))+1)&amp;_xlfn.SWITCH(RIGHT(AC143),"Z","C","Y","B","X","A"),LEFT(AC143,LEN(AC143)-1)&amp;CHAR(CODE(RIGHT(AC143))+3)))</f>
        <v>SO</v>
      </c>
      <c r="AF144" t="str" cm="1">
        <f t="array" ref="AF144">IF(OR(RIGHT(AC143)="Z",RIGHT(AC143)="Y",RIGHT(AC143)="X"),CHAR(CODE(LEFT(AC143))+1)&amp;_xlfn.SWITCH(RIGHT(AC143),"Z","C","Y","B","X","A"),LEFT(AC143)&amp;CHAR(CODE(RIGHT(AC143))+3))</f>
        <v>SO</v>
      </c>
      <c r="AG144" t="s">
        <v>1204</v>
      </c>
    </row>
    <row r="145" spans="1:33" ht="15.75">
      <c r="A145" s="212"/>
      <c r="B145" s="212"/>
      <c r="C145" s="212"/>
      <c r="D145" s="212"/>
      <c r="F145" s="1" t="s">
        <v>370</v>
      </c>
      <c r="G145" s="1">
        <v>-1</v>
      </c>
      <c r="I145" t="s">
        <v>503</v>
      </c>
      <c r="J145" s="4">
        <v>-1</v>
      </c>
      <c r="AC145" t="str" cm="1">
        <f t="array" ref="AC145">IF(AND(LEFT(AC144)="Z",OR(RIGHT(AC144)="Z",RIGHT(AC144)="Y",RIGHT(AC144)="X")),"AA"&amp;_xlfn.SWITCH(RIGHT(AC144),"Z","C","Y","B","X","A"),IF(OR(RIGHT(AC144)="Z",RIGHT(AC144)="Y",RIGHT(AC144)="X"),CHAR(CODE(LEFT(AC144,LEN(AC144)-1))+1)&amp;_xlfn.SWITCH(RIGHT(AC144),"Z","C","Y","B","X","A"),LEFT(AC144,LEN(AC144)-1)&amp;CHAR(CODE(RIGHT(AC144))+3)))</f>
        <v>SR</v>
      </c>
      <c r="AF145" t="str" cm="1">
        <f t="array" ref="AF145">IF(OR(RIGHT(AC144)="Z",RIGHT(AC144)="Y",RIGHT(AC144)="X"),CHAR(CODE(LEFT(AC144))+1)&amp;_xlfn.SWITCH(RIGHT(AC144),"Z","C","Y","B","X","A"),LEFT(AC144)&amp;CHAR(CODE(RIGHT(AC144))+3))</f>
        <v>SR</v>
      </c>
      <c r="AG145" t="s">
        <v>1205</v>
      </c>
    </row>
    <row r="146" spans="1:33" ht="15.75">
      <c r="A146" s="212"/>
      <c r="B146" s="212"/>
      <c r="C146" s="212"/>
      <c r="D146" s="212"/>
      <c r="F146" s="1" t="s">
        <v>371</v>
      </c>
      <c r="G146" s="1">
        <v>1</v>
      </c>
      <c r="I146" t="s">
        <v>504</v>
      </c>
      <c r="J146" s="4">
        <v>1</v>
      </c>
      <c r="AC146" t="str" cm="1">
        <f t="array" ref="AC146">IF(AND(LEFT(AC145)="Z",OR(RIGHT(AC145)="Z",RIGHT(AC145)="Y",RIGHT(AC145)="X")),"AA"&amp;_xlfn.SWITCH(RIGHT(AC145),"Z","C","Y","B","X","A"),IF(OR(RIGHT(AC145)="Z",RIGHT(AC145)="Y",RIGHT(AC145)="X"),CHAR(CODE(LEFT(AC145,LEN(AC145)-1))+1)&amp;_xlfn.SWITCH(RIGHT(AC145),"Z","C","Y","B","X","A"),LEFT(AC145,LEN(AC145)-1)&amp;CHAR(CODE(RIGHT(AC145))+3)))</f>
        <v>SU</v>
      </c>
      <c r="AF146" t="str" cm="1">
        <f t="array" ref="AF146">IF(OR(RIGHT(AC145)="Z",RIGHT(AC145)="Y",RIGHT(AC145)="X"),CHAR(CODE(LEFT(AC145))+1)&amp;_xlfn.SWITCH(RIGHT(AC145),"Z","C","Y","B","X","A"),LEFT(AC145)&amp;CHAR(CODE(RIGHT(AC145))+3))</f>
        <v>SU</v>
      </c>
      <c r="AG146" t="s">
        <v>1206</v>
      </c>
    </row>
    <row r="147" spans="1:33" ht="15.75">
      <c r="A147" s="212"/>
      <c r="B147" s="212"/>
      <c r="C147" s="212"/>
      <c r="D147" s="212"/>
      <c r="F147" s="1" t="s">
        <v>372</v>
      </c>
      <c r="G147" s="1">
        <v>-1</v>
      </c>
      <c r="I147" t="s">
        <v>505</v>
      </c>
      <c r="J147" s="4">
        <v>-1</v>
      </c>
      <c r="AC147" t="str" cm="1">
        <f t="array" ref="AC147">IF(AND(LEFT(AC146)="Z",OR(RIGHT(AC146)="Z",RIGHT(AC146)="Y",RIGHT(AC146)="X")),"AA"&amp;_xlfn.SWITCH(RIGHT(AC146),"Z","C","Y","B","X","A"),IF(OR(RIGHT(AC146)="Z",RIGHT(AC146)="Y",RIGHT(AC146)="X"),CHAR(CODE(LEFT(AC146,LEN(AC146)-1))+1)&amp;_xlfn.SWITCH(RIGHT(AC146),"Z","C","Y","B","X","A"),LEFT(AC146,LEN(AC146)-1)&amp;CHAR(CODE(RIGHT(AC146))+3)))</f>
        <v>SX</v>
      </c>
      <c r="AF147" t="str" cm="1">
        <f t="array" ref="AF147">IF(OR(RIGHT(AC146)="Z",RIGHT(AC146)="Y",RIGHT(AC146)="X"),CHAR(CODE(LEFT(AC146))+1)&amp;_xlfn.SWITCH(RIGHT(AC146),"Z","C","Y","B","X","A"),LEFT(AC146)&amp;CHAR(CODE(RIGHT(AC146))+3))</f>
        <v>SX</v>
      </c>
      <c r="AG147" t="s">
        <v>1207</v>
      </c>
    </row>
    <row r="148" spans="1:33" ht="15.75">
      <c r="A148" s="212"/>
      <c r="B148" s="212"/>
      <c r="C148" s="212"/>
      <c r="D148" s="212"/>
      <c r="F148" s="1" t="s">
        <v>373</v>
      </c>
      <c r="G148" s="1">
        <v>1</v>
      </c>
      <c r="I148" t="s">
        <v>506</v>
      </c>
      <c r="J148" s="4">
        <v>1</v>
      </c>
      <c r="AC148" t="str" cm="1">
        <f t="array" ref="AC148">IF(AND(LEFT(AC147)="Z",OR(RIGHT(AC147)="Z",RIGHT(AC147)="Y",RIGHT(AC147)="X")),"AA"&amp;_xlfn.SWITCH(RIGHT(AC147),"Z","C","Y","B","X","A"),IF(OR(RIGHT(AC147)="Z",RIGHT(AC147)="Y",RIGHT(AC147)="X"),CHAR(CODE(LEFT(AC147,LEN(AC147)-1))+1)&amp;_xlfn.SWITCH(RIGHT(AC147),"Z","C","Y","B","X","A"),LEFT(AC147,LEN(AC147)-1)&amp;CHAR(CODE(RIGHT(AC147))+3)))</f>
        <v>TA</v>
      </c>
      <c r="AF148" t="str" cm="1">
        <f t="array" ref="AF148">IF(OR(RIGHT(AC147)="Z",RIGHT(AC147)="Y",RIGHT(AC147)="X"),CHAR(CODE(LEFT(AC147))+1)&amp;_xlfn.SWITCH(RIGHT(AC147),"Z","C","Y","B","X","A"),LEFT(AC147)&amp;CHAR(CODE(RIGHT(AC147))+3))</f>
        <v>TA</v>
      </c>
      <c r="AG148" t="s">
        <v>1208</v>
      </c>
    </row>
    <row r="149" spans="1:33" ht="15.75">
      <c r="A149" s="212"/>
      <c r="B149" s="212"/>
      <c r="C149" s="212"/>
      <c r="D149" s="212"/>
      <c r="F149" s="1" t="s">
        <v>374</v>
      </c>
      <c r="G149" s="1">
        <v>-1</v>
      </c>
      <c r="I149" t="s">
        <v>507</v>
      </c>
      <c r="J149" s="4">
        <v>-1</v>
      </c>
      <c r="AC149" t="str" cm="1">
        <f t="array" ref="AC149">IF(AND(LEFT(AC148)="Z",OR(RIGHT(AC148)="Z",RIGHT(AC148)="Y",RIGHT(AC148)="X")),"AA"&amp;_xlfn.SWITCH(RIGHT(AC148),"Z","C","Y","B","X","A"),IF(OR(RIGHT(AC148)="Z",RIGHT(AC148)="Y",RIGHT(AC148)="X"),CHAR(CODE(LEFT(AC148,LEN(AC148)-1))+1)&amp;_xlfn.SWITCH(RIGHT(AC148),"Z","C","Y","B","X","A"),LEFT(AC148,LEN(AC148)-1)&amp;CHAR(CODE(RIGHT(AC148))+3)))</f>
        <v>TD</v>
      </c>
      <c r="AF149" t="str" cm="1">
        <f t="array" ref="AF149">IF(OR(RIGHT(AC148)="Z",RIGHT(AC148)="Y",RIGHT(AC148)="X"),CHAR(CODE(LEFT(AC148))+1)&amp;_xlfn.SWITCH(RIGHT(AC148),"Z","C","Y","B","X","A"),LEFT(AC148)&amp;CHAR(CODE(RIGHT(AC148))+3))</f>
        <v>TD</v>
      </c>
      <c r="AG149" t="s">
        <v>1209</v>
      </c>
    </row>
    <row r="150" spans="1:33" ht="15.75">
      <c r="A150" s="212"/>
      <c r="B150" s="212"/>
      <c r="C150" s="212"/>
      <c r="D150" s="212"/>
      <c r="F150" s="1" t="s">
        <v>375</v>
      </c>
      <c r="G150" s="1">
        <v>1</v>
      </c>
      <c r="I150" t="s">
        <v>508</v>
      </c>
      <c r="J150" s="4">
        <v>1</v>
      </c>
      <c r="AC150" t="str" cm="1">
        <f t="array" ref="AC150">IF(AND(LEFT(AC149)="Z",OR(RIGHT(AC149)="Z",RIGHT(AC149)="Y",RIGHT(AC149)="X")),"AA"&amp;_xlfn.SWITCH(RIGHT(AC149),"Z","C","Y","B","X","A"),IF(OR(RIGHT(AC149)="Z",RIGHT(AC149)="Y",RIGHT(AC149)="X"),CHAR(CODE(LEFT(AC149,LEN(AC149)-1))+1)&amp;_xlfn.SWITCH(RIGHT(AC149),"Z","C","Y","B","X","A"),LEFT(AC149,LEN(AC149)-1)&amp;CHAR(CODE(RIGHT(AC149))+3)))</f>
        <v>TG</v>
      </c>
      <c r="AF150" t="str" cm="1">
        <f t="array" ref="AF150">IF(OR(RIGHT(AC149)="Z",RIGHT(AC149)="Y",RIGHT(AC149)="X"),CHAR(CODE(LEFT(AC149))+1)&amp;_xlfn.SWITCH(RIGHT(AC149),"Z","C","Y","B","X","A"),LEFT(AC149)&amp;CHAR(CODE(RIGHT(AC149))+3))</f>
        <v>TG</v>
      </c>
      <c r="AG150" t="s">
        <v>1210</v>
      </c>
    </row>
    <row r="151" spans="1:33" ht="15.75">
      <c r="A151" s="212"/>
      <c r="B151" s="212"/>
      <c r="C151" s="212"/>
      <c r="D151" s="212"/>
      <c r="F151" s="1" t="s">
        <v>376</v>
      </c>
      <c r="G151" s="1">
        <v>-1</v>
      </c>
      <c r="I151" t="s">
        <v>509</v>
      </c>
      <c r="J151" s="4">
        <v>-1</v>
      </c>
      <c r="AC151" t="str" cm="1">
        <f t="array" ref="AC151">IF(AND(LEFT(AC150)="Z",OR(RIGHT(AC150)="Z",RIGHT(AC150)="Y",RIGHT(AC150)="X")),"AA"&amp;_xlfn.SWITCH(RIGHT(AC150),"Z","C","Y","B","X","A"),IF(OR(RIGHT(AC150)="Z",RIGHT(AC150)="Y",RIGHT(AC150)="X"),CHAR(CODE(LEFT(AC150,LEN(AC150)-1))+1)&amp;_xlfn.SWITCH(RIGHT(AC150),"Z","C","Y","B","X","A"),LEFT(AC150,LEN(AC150)-1)&amp;CHAR(CODE(RIGHT(AC150))+3)))</f>
        <v>TJ</v>
      </c>
      <c r="AF151" t="str" cm="1">
        <f t="array" ref="AF151">IF(OR(RIGHT(AC150)="Z",RIGHT(AC150)="Y",RIGHT(AC150)="X"),CHAR(CODE(LEFT(AC150))+1)&amp;_xlfn.SWITCH(RIGHT(AC150),"Z","C","Y","B","X","A"),LEFT(AC150)&amp;CHAR(CODE(RIGHT(AC150))+3))</f>
        <v>TJ</v>
      </c>
      <c r="AG151" t="s">
        <v>1211</v>
      </c>
    </row>
    <row r="152" spans="1:33" ht="15.75">
      <c r="A152" s="212"/>
      <c r="B152" s="212"/>
      <c r="C152" s="212"/>
      <c r="D152" s="212"/>
      <c r="F152" s="1" t="s">
        <v>377</v>
      </c>
      <c r="G152" s="1">
        <v>1</v>
      </c>
      <c r="I152" t="s">
        <v>510</v>
      </c>
      <c r="J152" s="4">
        <v>1</v>
      </c>
      <c r="AC152" t="str" cm="1">
        <f t="array" ref="AC152">IF(AND(LEFT(AC151)="Z",OR(RIGHT(AC151)="Z",RIGHT(AC151)="Y",RIGHT(AC151)="X")),"AA"&amp;_xlfn.SWITCH(RIGHT(AC151),"Z","C","Y","B","X","A"),IF(OR(RIGHT(AC151)="Z",RIGHT(AC151)="Y",RIGHT(AC151)="X"),CHAR(CODE(LEFT(AC151,LEN(AC151)-1))+1)&amp;_xlfn.SWITCH(RIGHT(AC151),"Z","C","Y","B","X","A"),LEFT(AC151,LEN(AC151)-1)&amp;CHAR(CODE(RIGHT(AC151))+3)))</f>
        <v>TM</v>
      </c>
      <c r="AF152" t="str" cm="1">
        <f t="array" ref="AF152">IF(OR(RIGHT(AC151)="Z",RIGHT(AC151)="Y",RIGHT(AC151)="X"),CHAR(CODE(LEFT(AC151))+1)&amp;_xlfn.SWITCH(RIGHT(AC151),"Z","C","Y","B","X","A"),LEFT(AC151)&amp;CHAR(CODE(RIGHT(AC151))+3))</f>
        <v>TM</v>
      </c>
      <c r="AG152" t="s">
        <v>1212</v>
      </c>
    </row>
    <row r="153" spans="1:33" ht="15.75">
      <c r="A153" s="212"/>
      <c r="B153" s="212"/>
      <c r="C153" s="212"/>
      <c r="D153" s="212"/>
      <c r="F153" s="1" t="s">
        <v>378</v>
      </c>
      <c r="G153" s="1">
        <v>-1</v>
      </c>
      <c r="I153" t="s">
        <v>511</v>
      </c>
      <c r="J153" s="4">
        <v>-1</v>
      </c>
      <c r="AC153" t="str" cm="1">
        <f t="array" ref="AC153">IF(AND(LEFT(AC152)="Z",OR(RIGHT(AC152)="Z",RIGHT(AC152)="Y",RIGHT(AC152)="X")),"AA"&amp;_xlfn.SWITCH(RIGHT(AC152),"Z","C","Y","B","X","A"),IF(OR(RIGHT(AC152)="Z",RIGHT(AC152)="Y",RIGHT(AC152)="X"),CHAR(CODE(LEFT(AC152,LEN(AC152)-1))+1)&amp;_xlfn.SWITCH(RIGHT(AC152),"Z","C","Y","B","X","A"),LEFT(AC152,LEN(AC152)-1)&amp;CHAR(CODE(RIGHT(AC152))+3)))</f>
        <v>TP</v>
      </c>
      <c r="AF153" t="str" cm="1">
        <f t="array" ref="AF153">IF(OR(RIGHT(AC152)="Z",RIGHT(AC152)="Y",RIGHT(AC152)="X"),CHAR(CODE(LEFT(AC152))+1)&amp;_xlfn.SWITCH(RIGHT(AC152),"Z","C","Y","B","X","A"),LEFT(AC152)&amp;CHAR(CODE(RIGHT(AC152))+3))</f>
        <v>TP</v>
      </c>
      <c r="AG153" t="s">
        <v>1213</v>
      </c>
    </row>
    <row r="154" spans="1:33" ht="15.75">
      <c r="A154" s="212"/>
      <c r="B154" s="212"/>
      <c r="C154" s="212"/>
      <c r="D154" s="212"/>
      <c r="F154" s="1" t="s">
        <v>379</v>
      </c>
      <c r="G154" s="1">
        <v>1</v>
      </c>
      <c r="I154" t="s">
        <v>512</v>
      </c>
      <c r="J154" s="4">
        <v>1</v>
      </c>
      <c r="AC154" t="str" cm="1">
        <f t="array" ref="AC154">IF(AND(LEFT(AC153)="Z",OR(RIGHT(AC153)="Z",RIGHT(AC153)="Y",RIGHT(AC153)="X")),"AA"&amp;_xlfn.SWITCH(RIGHT(AC153),"Z","C","Y","B","X","A"),IF(OR(RIGHT(AC153)="Z",RIGHT(AC153)="Y",RIGHT(AC153)="X"),CHAR(CODE(LEFT(AC153,LEN(AC153)-1))+1)&amp;_xlfn.SWITCH(RIGHT(AC153),"Z","C","Y","B","X","A"),LEFT(AC153,LEN(AC153)-1)&amp;CHAR(CODE(RIGHT(AC153))+3)))</f>
        <v>TS</v>
      </c>
      <c r="AF154" t="str" cm="1">
        <f t="array" ref="AF154">IF(OR(RIGHT(AC153)="Z",RIGHT(AC153)="Y",RIGHT(AC153)="X"),CHAR(CODE(LEFT(AC153))+1)&amp;_xlfn.SWITCH(RIGHT(AC153),"Z","C","Y","B","X","A"),LEFT(AC153)&amp;CHAR(CODE(RIGHT(AC153))+3))</f>
        <v>TS</v>
      </c>
      <c r="AG154" t="s">
        <v>1214</v>
      </c>
    </row>
    <row r="155" spans="1:33" ht="15.75">
      <c r="A155" s="212"/>
      <c r="B155" s="212"/>
      <c r="C155" s="212"/>
      <c r="D155" s="212"/>
      <c r="F155" s="1" t="s">
        <v>380</v>
      </c>
      <c r="G155" s="1">
        <v>-1</v>
      </c>
      <c r="I155" t="s">
        <v>513</v>
      </c>
      <c r="J155" s="4">
        <v>-1</v>
      </c>
      <c r="AC155" t="str" cm="1">
        <f t="array" ref="AC155">IF(AND(LEFT(AC154)="Z",OR(RIGHT(AC154)="Z",RIGHT(AC154)="Y",RIGHT(AC154)="X")),"AA"&amp;_xlfn.SWITCH(RIGHT(AC154),"Z","C","Y","B","X","A"),IF(OR(RIGHT(AC154)="Z",RIGHT(AC154)="Y",RIGHT(AC154)="X"),CHAR(CODE(LEFT(AC154,LEN(AC154)-1))+1)&amp;_xlfn.SWITCH(RIGHT(AC154),"Z","C","Y","B","X","A"),LEFT(AC154,LEN(AC154)-1)&amp;CHAR(CODE(RIGHT(AC154))+3)))</f>
        <v>TV</v>
      </c>
      <c r="AF155" t="str" cm="1">
        <f t="array" ref="AF155">IF(OR(RIGHT(AC154)="Z",RIGHT(AC154)="Y",RIGHT(AC154)="X"),CHAR(CODE(LEFT(AC154))+1)&amp;_xlfn.SWITCH(RIGHT(AC154),"Z","C","Y","B","X","A"),LEFT(AC154)&amp;CHAR(CODE(RIGHT(AC154))+3))</f>
        <v>TV</v>
      </c>
      <c r="AG155" t="s">
        <v>1215</v>
      </c>
    </row>
    <row r="156" spans="1:33" ht="15.75">
      <c r="A156" s="212"/>
      <c r="B156" s="212"/>
      <c r="C156" s="212"/>
      <c r="D156" s="212"/>
      <c r="F156" s="1" t="s">
        <v>381</v>
      </c>
      <c r="G156" s="1">
        <v>1</v>
      </c>
      <c r="I156" t="s">
        <v>514</v>
      </c>
      <c r="J156" s="4">
        <v>1</v>
      </c>
      <c r="AC156" t="str" cm="1">
        <f t="array" ref="AC156">IF(AND(LEFT(AC155)="Z",OR(RIGHT(AC155)="Z",RIGHT(AC155)="Y",RIGHT(AC155)="X")),"AA"&amp;_xlfn.SWITCH(RIGHT(AC155),"Z","C","Y","B","X","A"),IF(OR(RIGHT(AC155)="Z",RIGHT(AC155)="Y",RIGHT(AC155)="X"),CHAR(CODE(LEFT(AC155,LEN(AC155)-1))+1)&amp;_xlfn.SWITCH(RIGHT(AC155),"Z","C","Y","B","X","A"),LEFT(AC155,LEN(AC155)-1)&amp;CHAR(CODE(RIGHT(AC155))+3)))</f>
        <v>TY</v>
      </c>
      <c r="AF156" t="str" cm="1">
        <f t="array" ref="AF156">IF(OR(RIGHT(AC155)="Z",RIGHT(AC155)="Y",RIGHT(AC155)="X"),CHAR(CODE(LEFT(AC155))+1)&amp;_xlfn.SWITCH(RIGHT(AC155),"Z","C","Y","B","X","A"),LEFT(AC155)&amp;CHAR(CODE(RIGHT(AC155))+3))</f>
        <v>TY</v>
      </c>
      <c r="AG156" t="s">
        <v>1216</v>
      </c>
    </row>
    <row r="157" spans="1:33" ht="15.75">
      <c r="A157" s="212"/>
      <c r="B157" s="212"/>
      <c r="C157" s="212"/>
      <c r="D157" s="212"/>
      <c r="F157" s="1" t="s">
        <v>382</v>
      </c>
      <c r="G157" s="1">
        <v>-1</v>
      </c>
      <c r="I157" t="s">
        <v>515</v>
      </c>
      <c r="J157" s="4">
        <v>-1</v>
      </c>
      <c r="AC157" t="str" cm="1">
        <f t="array" ref="AC157">IF(AND(LEFT(AC156)="Z",OR(RIGHT(AC156)="Z",RIGHT(AC156)="Y",RIGHT(AC156)="X")),"AA"&amp;_xlfn.SWITCH(RIGHT(AC156),"Z","C","Y","B","X","A"),IF(OR(RIGHT(AC156)="Z",RIGHT(AC156)="Y",RIGHT(AC156)="X"),CHAR(CODE(LEFT(AC156,LEN(AC156)-1))+1)&amp;_xlfn.SWITCH(RIGHT(AC156),"Z","C","Y","B","X","A"),LEFT(AC156,LEN(AC156)-1)&amp;CHAR(CODE(RIGHT(AC156))+3)))</f>
        <v>UB</v>
      </c>
      <c r="AF157" t="str" cm="1">
        <f t="array" ref="AF157">IF(OR(RIGHT(AC156)="Z",RIGHT(AC156)="Y",RIGHT(AC156)="X"),CHAR(CODE(LEFT(AC156))+1)&amp;_xlfn.SWITCH(RIGHT(AC156),"Z","C","Y","B","X","A"),LEFT(AC156)&amp;CHAR(CODE(RIGHT(AC156))+3))</f>
        <v>UB</v>
      </c>
      <c r="AG157" t="s">
        <v>1217</v>
      </c>
    </row>
    <row r="158" spans="1:33" ht="15.75">
      <c r="A158" s="212"/>
      <c r="B158" s="212"/>
      <c r="C158" s="212"/>
      <c r="D158" s="212"/>
      <c r="F158" s="1" t="s">
        <v>383</v>
      </c>
      <c r="G158" s="1">
        <v>1</v>
      </c>
      <c r="I158" t="s">
        <v>516</v>
      </c>
      <c r="J158" s="4">
        <v>1</v>
      </c>
      <c r="AC158" t="str" cm="1">
        <f t="array" ref="AC158">IF(AND(LEFT(AC157)="Z",OR(RIGHT(AC157)="Z",RIGHT(AC157)="Y",RIGHT(AC157)="X")),"AA"&amp;_xlfn.SWITCH(RIGHT(AC157),"Z","C","Y","B","X","A"),IF(OR(RIGHT(AC157)="Z",RIGHT(AC157)="Y",RIGHT(AC157)="X"),CHAR(CODE(LEFT(AC157,LEN(AC157)-1))+1)&amp;_xlfn.SWITCH(RIGHT(AC157),"Z","C","Y","B","X","A"),LEFT(AC157,LEN(AC157)-1)&amp;CHAR(CODE(RIGHT(AC157))+3)))</f>
        <v>UE</v>
      </c>
      <c r="AF158" t="str" cm="1">
        <f t="array" ref="AF158">IF(OR(RIGHT(AC157)="Z",RIGHT(AC157)="Y",RIGHT(AC157)="X"),CHAR(CODE(LEFT(AC157))+1)&amp;_xlfn.SWITCH(RIGHT(AC157),"Z","C","Y","B","X","A"),LEFT(AC157)&amp;CHAR(CODE(RIGHT(AC157))+3))</f>
        <v>UE</v>
      </c>
      <c r="AG158" t="s">
        <v>1218</v>
      </c>
    </row>
    <row r="159" spans="1:33" ht="15.75">
      <c r="A159" s="212"/>
      <c r="B159" s="212"/>
      <c r="C159" s="212"/>
      <c r="D159" s="212"/>
      <c r="F159" s="1" t="s">
        <v>384</v>
      </c>
      <c r="G159" s="1">
        <v>-1</v>
      </c>
      <c r="I159" t="s">
        <v>517</v>
      </c>
      <c r="J159" s="4">
        <v>-1</v>
      </c>
      <c r="AC159" t="str" cm="1">
        <f t="array" ref="AC159">IF(AND(LEFT(AC158)="Z",OR(RIGHT(AC158)="Z",RIGHT(AC158)="Y",RIGHT(AC158)="X")),"AA"&amp;_xlfn.SWITCH(RIGHT(AC158),"Z","C","Y","B","X","A"),IF(OR(RIGHT(AC158)="Z",RIGHT(AC158)="Y",RIGHT(AC158)="X"),CHAR(CODE(LEFT(AC158,LEN(AC158)-1))+1)&amp;_xlfn.SWITCH(RIGHT(AC158),"Z","C","Y","B","X","A"),LEFT(AC158,LEN(AC158)-1)&amp;CHAR(CODE(RIGHT(AC158))+3)))</f>
        <v>UH</v>
      </c>
      <c r="AF159" t="str" cm="1">
        <f t="array" ref="AF159">IF(OR(RIGHT(AC158)="Z",RIGHT(AC158)="Y",RIGHT(AC158)="X"),CHAR(CODE(LEFT(AC158))+1)&amp;_xlfn.SWITCH(RIGHT(AC158),"Z","C","Y","B","X","A"),LEFT(AC158)&amp;CHAR(CODE(RIGHT(AC158))+3))</f>
        <v>UH</v>
      </c>
      <c r="AG159" t="s">
        <v>1219</v>
      </c>
    </row>
    <row r="160" spans="1:33" ht="15.75">
      <c r="A160" s="212"/>
      <c r="B160" s="212"/>
      <c r="C160" s="212"/>
      <c r="D160" s="212"/>
      <c r="F160" s="1" t="s">
        <v>385</v>
      </c>
      <c r="G160" s="1">
        <v>1</v>
      </c>
      <c r="I160" t="s">
        <v>518</v>
      </c>
      <c r="J160" s="4">
        <v>1</v>
      </c>
      <c r="AC160" t="str" cm="1">
        <f t="array" ref="AC160">IF(AND(LEFT(AC159)="Z",OR(RIGHT(AC159)="Z",RIGHT(AC159)="Y",RIGHT(AC159)="X")),"AA"&amp;_xlfn.SWITCH(RIGHT(AC159),"Z","C","Y","B","X","A"),IF(OR(RIGHT(AC159)="Z",RIGHT(AC159)="Y",RIGHT(AC159)="X"),CHAR(CODE(LEFT(AC159,LEN(AC159)-1))+1)&amp;_xlfn.SWITCH(RIGHT(AC159),"Z","C","Y","B","X","A"),LEFT(AC159,LEN(AC159)-1)&amp;CHAR(CODE(RIGHT(AC159))+3)))</f>
        <v>UK</v>
      </c>
      <c r="AF160" t="str" cm="1">
        <f t="array" ref="AF160">IF(OR(RIGHT(AC159)="Z",RIGHT(AC159)="Y",RIGHT(AC159)="X"),CHAR(CODE(LEFT(AC159))+1)&amp;_xlfn.SWITCH(RIGHT(AC159),"Z","C","Y","B","X","A"),LEFT(AC159)&amp;CHAR(CODE(RIGHT(AC159))+3))</f>
        <v>UK</v>
      </c>
      <c r="AG160" t="s">
        <v>1220</v>
      </c>
    </row>
    <row r="161" spans="1:33" ht="15.75">
      <c r="A161" s="212"/>
      <c r="B161" s="212"/>
      <c r="C161" s="212"/>
      <c r="D161" s="212"/>
      <c r="F161" s="1" t="s">
        <v>386</v>
      </c>
      <c r="G161" s="1">
        <v>-1</v>
      </c>
      <c r="I161" t="s">
        <v>519</v>
      </c>
      <c r="J161" s="4">
        <v>-1</v>
      </c>
      <c r="AC161" t="str" cm="1">
        <f t="array" ref="AC161">IF(AND(LEFT(AC160)="Z",OR(RIGHT(AC160)="Z",RIGHT(AC160)="Y",RIGHT(AC160)="X")),"AA"&amp;_xlfn.SWITCH(RIGHT(AC160),"Z","C","Y","B","X","A"),IF(OR(RIGHT(AC160)="Z",RIGHT(AC160)="Y",RIGHT(AC160)="X"),CHAR(CODE(LEFT(AC160,LEN(AC160)-1))+1)&amp;_xlfn.SWITCH(RIGHT(AC160),"Z","C","Y","B","X","A"),LEFT(AC160,LEN(AC160)-1)&amp;CHAR(CODE(RIGHT(AC160))+3)))</f>
        <v>UN</v>
      </c>
      <c r="AF161" t="str" cm="1">
        <f t="array" ref="AF161">IF(OR(RIGHT(AC160)="Z",RIGHT(AC160)="Y",RIGHT(AC160)="X"),CHAR(CODE(LEFT(AC160))+1)&amp;_xlfn.SWITCH(RIGHT(AC160),"Z","C","Y","B","X","A"),LEFT(AC160)&amp;CHAR(CODE(RIGHT(AC160))+3))</f>
        <v>UN</v>
      </c>
      <c r="AG161" t="s">
        <v>1221</v>
      </c>
    </row>
    <row r="162" spans="1:33" ht="15.75">
      <c r="A162" s="212"/>
      <c r="B162" s="212"/>
      <c r="C162" s="212"/>
      <c r="D162" s="212"/>
      <c r="F162" s="1" t="s">
        <v>387</v>
      </c>
      <c r="G162" s="1">
        <v>1</v>
      </c>
      <c r="I162" t="s">
        <v>520</v>
      </c>
      <c r="J162" s="4">
        <v>1</v>
      </c>
      <c r="AC162" t="str" cm="1">
        <f t="array" ref="AC162">IF(AND(LEFT(AC161)="Z",OR(RIGHT(AC161)="Z",RIGHT(AC161)="Y",RIGHT(AC161)="X")),"AA"&amp;_xlfn.SWITCH(RIGHT(AC161),"Z","C","Y","B","X","A"),IF(OR(RIGHT(AC161)="Z",RIGHT(AC161)="Y",RIGHT(AC161)="X"),CHAR(CODE(LEFT(AC161,LEN(AC161)-1))+1)&amp;_xlfn.SWITCH(RIGHT(AC161),"Z","C","Y","B","X","A"),LEFT(AC161,LEN(AC161)-1)&amp;CHAR(CODE(RIGHT(AC161))+3)))</f>
        <v>UQ</v>
      </c>
      <c r="AF162" t="str" cm="1">
        <f t="array" ref="AF162">IF(OR(RIGHT(AC161)="Z",RIGHT(AC161)="Y",RIGHT(AC161)="X"),CHAR(CODE(LEFT(AC161))+1)&amp;_xlfn.SWITCH(RIGHT(AC161),"Z","C","Y","B","X","A"),LEFT(AC161)&amp;CHAR(CODE(RIGHT(AC161))+3))</f>
        <v>UQ</v>
      </c>
      <c r="AG162" t="s">
        <v>1222</v>
      </c>
    </row>
    <row r="163" spans="1:33" ht="15.75">
      <c r="A163" s="212"/>
      <c r="B163" s="212"/>
      <c r="C163" s="212"/>
      <c r="D163" s="212"/>
      <c r="F163" s="1" t="s">
        <v>388</v>
      </c>
      <c r="G163" s="1">
        <v>-1</v>
      </c>
      <c r="I163" t="s">
        <v>521</v>
      </c>
      <c r="J163" s="4">
        <v>-1</v>
      </c>
      <c r="AC163" t="str" cm="1">
        <f t="array" ref="AC163">IF(AND(LEFT(AC162)="Z",OR(RIGHT(AC162)="Z",RIGHT(AC162)="Y",RIGHT(AC162)="X")),"AA"&amp;_xlfn.SWITCH(RIGHT(AC162),"Z","C","Y","B","X","A"),IF(OR(RIGHT(AC162)="Z",RIGHT(AC162)="Y",RIGHT(AC162)="X"),CHAR(CODE(LEFT(AC162,LEN(AC162)-1))+1)&amp;_xlfn.SWITCH(RIGHT(AC162),"Z","C","Y","B","X","A"),LEFT(AC162,LEN(AC162)-1)&amp;CHAR(CODE(RIGHT(AC162))+3)))</f>
        <v>UT</v>
      </c>
      <c r="AF163" t="str" cm="1">
        <f t="array" ref="AF163">IF(OR(RIGHT(AC162)="Z",RIGHT(AC162)="Y",RIGHT(AC162)="X"),CHAR(CODE(LEFT(AC162))+1)&amp;_xlfn.SWITCH(RIGHT(AC162),"Z","C","Y","B","X","A"),LEFT(AC162)&amp;CHAR(CODE(RIGHT(AC162))+3))</f>
        <v>UT</v>
      </c>
      <c r="AG163" t="s">
        <v>1223</v>
      </c>
    </row>
    <row r="164" spans="1:33" ht="15.75">
      <c r="A164" s="212"/>
      <c r="B164" s="212"/>
      <c r="C164" s="212"/>
      <c r="D164" s="212"/>
      <c r="F164" s="1" t="s">
        <v>389</v>
      </c>
      <c r="G164" s="1">
        <v>1</v>
      </c>
      <c r="I164" t="s">
        <v>522</v>
      </c>
      <c r="J164" s="4">
        <v>1</v>
      </c>
      <c r="AC164" t="str" cm="1">
        <f t="array" ref="AC164">IF(AND(LEFT(AC163)="Z",OR(RIGHT(AC163)="Z",RIGHT(AC163)="Y",RIGHT(AC163)="X")),"AA"&amp;_xlfn.SWITCH(RIGHT(AC163),"Z","C","Y","B","X","A"),IF(OR(RIGHT(AC163)="Z",RIGHT(AC163)="Y",RIGHT(AC163)="X"),CHAR(CODE(LEFT(AC163,LEN(AC163)-1))+1)&amp;_xlfn.SWITCH(RIGHT(AC163),"Z","C","Y","B","X","A"),LEFT(AC163,LEN(AC163)-1)&amp;CHAR(CODE(RIGHT(AC163))+3)))</f>
        <v>UW</v>
      </c>
      <c r="AF164" t="str" cm="1">
        <f t="array" ref="AF164">IF(OR(RIGHT(AC163)="Z",RIGHT(AC163)="Y",RIGHT(AC163)="X"),CHAR(CODE(LEFT(AC163))+1)&amp;_xlfn.SWITCH(RIGHT(AC163),"Z","C","Y","B","X","A"),LEFT(AC163)&amp;CHAR(CODE(RIGHT(AC163))+3))</f>
        <v>UW</v>
      </c>
      <c r="AG164" t="s">
        <v>1224</v>
      </c>
    </row>
    <row r="165" spans="1:33" ht="15.75">
      <c r="A165" s="212"/>
      <c r="B165" s="212"/>
      <c r="C165" s="212"/>
      <c r="D165" s="212"/>
      <c r="F165" s="1" t="s">
        <v>390</v>
      </c>
      <c r="G165" s="1">
        <v>-1</v>
      </c>
      <c r="I165" t="s">
        <v>523</v>
      </c>
      <c r="J165" s="4">
        <v>-1</v>
      </c>
      <c r="AC165" t="str" cm="1">
        <f t="array" ref="AC165">IF(AND(LEFT(AC164)="Z",OR(RIGHT(AC164)="Z",RIGHT(AC164)="Y",RIGHT(AC164)="X")),"AA"&amp;_xlfn.SWITCH(RIGHT(AC164),"Z","C","Y","B","X","A"),IF(OR(RIGHT(AC164)="Z",RIGHT(AC164)="Y",RIGHT(AC164)="X"),CHAR(CODE(LEFT(AC164,LEN(AC164)-1))+1)&amp;_xlfn.SWITCH(RIGHT(AC164),"Z","C","Y","B","X","A"),LEFT(AC164,LEN(AC164)-1)&amp;CHAR(CODE(RIGHT(AC164))+3)))</f>
        <v>UZ</v>
      </c>
      <c r="AF165" t="str" cm="1">
        <f t="array" ref="AF165">IF(OR(RIGHT(AC164)="Z",RIGHT(AC164)="Y",RIGHT(AC164)="X"),CHAR(CODE(LEFT(AC164))+1)&amp;_xlfn.SWITCH(RIGHT(AC164),"Z","C","Y","B","X","A"),LEFT(AC164)&amp;CHAR(CODE(RIGHT(AC164))+3))</f>
        <v>UZ</v>
      </c>
      <c r="AG165" t="s">
        <v>1225</v>
      </c>
    </row>
    <row r="166" spans="1:33" ht="15.75">
      <c r="A166" s="212"/>
      <c r="B166" s="212"/>
      <c r="C166" s="212"/>
      <c r="D166" s="212"/>
      <c r="F166" s="1" t="s">
        <v>391</v>
      </c>
      <c r="G166" s="1">
        <v>1</v>
      </c>
      <c r="I166" t="s">
        <v>524</v>
      </c>
      <c r="J166" s="4">
        <v>1</v>
      </c>
      <c r="AC166" t="str" cm="1">
        <f t="array" ref="AC166">IF(AND(LEFT(AC165)="Z",OR(RIGHT(AC165)="Z",RIGHT(AC165)="Y",RIGHT(AC165)="X")),"AA"&amp;_xlfn.SWITCH(RIGHT(AC165),"Z","C","Y","B","X","A"),IF(OR(RIGHT(AC165)="Z",RIGHT(AC165)="Y",RIGHT(AC165)="X"),CHAR(CODE(LEFT(AC165,LEN(AC165)-1))+1)&amp;_xlfn.SWITCH(RIGHT(AC165),"Z","C","Y","B","X","A"),LEFT(AC165,LEN(AC165)-1)&amp;CHAR(CODE(RIGHT(AC165))+3)))</f>
        <v>VC</v>
      </c>
      <c r="AF166" t="str" cm="1">
        <f t="array" ref="AF166">IF(OR(RIGHT(AC165)="Z",RIGHT(AC165)="Y",RIGHT(AC165)="X"),CHAR(CODE(LEFT(AC165))+1)&amp;_xlfn.SWITCH(RIGHT(AC165),"Z","C","Y","B","X","A"),LEFT(AC165)&amp;CHAR(CODE(RIGHT(AC165))+3))</f>
        <v>VC</v>
      </c>
      <c r="AG166" t="s">
        <v>1226</v>
      </c>
    </row>
    <row r="167" spans="1:33" ht="15.75">
      <c r="A167" s="212"/>
      <c r="B167" s="212"/>
      <c r="C167" s="212"/>
      <c r="D167" s="212"/>
      <c r="F167" s="1" t="s">
        <v>392</v>
      </c>
      <c r="G167" s="1">
        <v>-1</v>
      </c>
      <c r="I167" t="s">
        <v>525</v>
      </c>
      <c r="J167" s="4">
        <v>-1</v>
      </c>
      <c r="AC167" t="str" cm="1">
        <f t="array" ref="AC167">IF(AND(LEFT(AC166)="Z",OR(RIGHT(AC166)="Z",RIGHT(AC166)="Y",RIGHT(AC166)="X")),"AA"&amp;_xlfn.SWITCH(RIGHT(AC166),"Z","C","Y","B","X","A"),IF(OR(RIGHT(AC166)="Z",RIGHT(AC166)="Y",RIGHT(AC166)="X"),CHAR(CODE(LEFT(AC166,LEN(AC166)-1))+1)&amp;_xlfn.SWITCH(RIGHT(AC166),"Z","C","Y","B","X","A"),LEFT(AC166,LEN(AC166)-1)&amp;CHAR(CODE(RIGHT(AC166))+3)))</f>
        <v>VF</v>
      </c>
      <c r="AF167" t="str" cm="1">
        <f t="array" ref="AF167">IF(OR(RIGHT(AC166)="Z",RIGHT(AC166)="Y",RIGHT(AC166)="X"),CHAR(CODE(LEFT(AC166))+1)&amp;_xlfn.SWITCH(RIGHT(AC166),"Z","C","Y","B","X","A"),LEFT(AC166)&amp;CHAR(CODE(RIGHT(AC166))+3))</f>
        <v>VF</v>
      </c>
      <c r="AG167" t="s">
        <v>1227</v>
      </c>
    </row>
    <row r="168" spans="1:33" ht="15.75">
      <c r="A168" s="212"/>
      <c r="B168" s="212"/>
      <c r="C168" s="212"/>
      <c r="D168" s="212"/>
      <c r="F168" s="1" t="s">
        <v>393</v>
      </c>
      <c r="G168" s="1">
        <v>1</v>
      </c>
      <c r="I168" t="s">
        <v>526</v>
      </c>
      <c r="J168" s="4">
        <v>1</v>
      </c>
      <c r="AC168" t="str" cm="1">
        <f t="array" ref="AC168">IF(AND(LEFT(AC167)="Z",OR(RIGHT(AC167)="Z",RIGHT(AC167)="Y",RIGHT(AC167)="X")),"AA"&amp;_xlfn.SWITCH(RIGHT(AC167),"Z","C","Y","B","X","A"),IF(OR(RIGHT(AC167)="Z",RIGHT(AC167)="Y",RIGHT(AC167)="X"),CHAR(CODE(LEFT(AC167,LEN(AC167)-1))+1)&amp;_xlfn.SWITCH(RIGHT(AC167),"Z","C","Y","B","X","A"),LEFT(AC167,LEN(AC167)-1)&amp;CHAR(CODE(RIGHT(AC167))+3)))</f>
        <v>VI</v>
      </c>
      <c r="AF168" t="str" cm="1">
        <f t="array" ref="AF168">IF(OR(RIGHT(AC167)="Z",RIGHT(AC167)="Y",RIGHT(AC167)="X"),CHAR(CODE(LEFT(AC167))+1)&amp;_xlfn.SWITCH(RIGHT(AC167),"Z","C","Y","B","X","A"),LEFT(AC167)&amp;CHAR(CODE(RIGHT(AC167))+3))</f>
        <v>VI</v>
      </c>
      <c r="AG168" t="s">
        <v>1228</v>
      </c>
    </row>
    <row r="169" spans="1:33" ht="15.75">
      <c r="A169" s="212"/>
      <c r="B169" s="212"/>
      <c r="C169" s="212"/>
      <c r="D169" s="212"/>
      <c r="F169" s="1" t="s">
        <v>394</v>
      </c>
      <c r="G169" s="1">
        <v>-1</v>
      </c>
      <c r="I169" t="s">
        <v>527</v>
      </c>
      <c r="J169" s="4">
        <v>-1</v>
      </c>
      <c r="AC169" t="str" cm="1">
        <f t="array" ref="AC169">IF(AND(LEFT(AC168)="Z",OR(RIGHT(AC168)="Z",RIGHT(AC168)="Y",RIGHT(AC168)="X")),"AA"&amp;_xlfn.SWITCH(RIGHT(AC168),"Z","C","Y","B","X","A"),IF(OR(RIGHT(AC168)="Z",RIGHT(AC168)="Y",RIGHT(AC168)="X"),CHAR(CODE(LEFT(AC168,LEN(AC168)-1))+1)&amp;_xlfn.SWITCH(RIGHT(AC168),"Z","C","Y","B","X","A"),LEFT(AC168,LEN(AC168)-1)&amp;CHAR(CODE(RIGHT(AC168))+3)))</f>
        <v>VL</v>
      </c>
      <c r="AF169" t="str" cm="1">
        <f t="array" ref="AF169">IF(OR(RIGHT(AC168)="Z",RIGHT(AC168)="Y",RIGHT(AC168)="X"),CHAR(CODE(LEFT(AC168))+1)&amp;_xlfn.SWITCH(RIGHT(AC168),"Z","C","Y","B","X","A"),LEFT(AC168)&amp;CHAR(CODE(RIGHT(AC168))+3))</f>
        <v>VL</v>
      </c>
      <c r="AG169" t="s">
        <v>1229</v>
      </c>
    </row>
    <row r="170" spans="1:33" ht="15.75">
      <c r="A170" s="212"/>
      <c r="B170" s="212"/>
      <c r="C170" s="212"/>
      <c r="D170" s="212"/>
      <c r="F170" s="1" t="s">
        <v>395</v>
      </c>
      <c r="G170" s="1">
        <v>1</v>
      </c>
      <c r="I170" t="s">
        <v>528</v>
      </c>
      <c r="J170" s="4">
        <v>1</v>
      </c>
      <c r="AC170" t="str" cm="1">
        <f t="array" ref="AC170">IF(AND(LEFT(AC169)="Z",OR(RIGHT(AC169)="Z",RIGHT(AC169)="Y",RIGHT(AC169)="X")),"AA"&amp;_xlfn.SWITCH(RIGHT(AC169),"Z","C","Y","B","X","A"),IF(OR(RIGHT(AC169)="Z",RIGHT(AC169)="Y",RIGHT(AC169)="X"),CHAR(CODE(LEFT(AC169,LEN(AC169)-1))+1)&amp;_xlfn.SWITCH(RIGHT(AC169),"Z","C","Y","B","X","A"),LEFT(AC169,LEN(AC169)-1)&amp;CHAR(CODE(RIGHT(AC169))+3)))</f>
        <v>VO</v>
      </c>
      <c r="AF170" t="str" cm="1">
        <f t="array" ref="AF170">IF(OR(RIGHT(AC169)="Z",RIGHT(AC169)="Y",RIGHT(AC169)="X"),CHAR(CODE(LEFT(AC169))+1)&amp;_xlfn.SWITCH(RIGHT(AC169),"Z","C","Y","B","X","A"),LEFT(AC169)&amp;CHAR(CODE(RIGHT(AC169))+3))</f>
        <v>VO</v>
      </c>
      <c r="AG170" t="s">
        <v>1230</v>
      </c>
    </row>
    <row r="171" spans="1:33" ht="15.75">
      <c r="A171" s="212"/>
      <c r="B171" s="212"/>
      <c r="C171" s="212"/>
      <c r="D171" s="212"/>
      <c r="F171" s="1" t="s">
        <v>396</v>
      </c>
      <c r="G171" s="1">
        <v>-1</v>
      </c>
      <c r="I171" t="s">
        <v>529</v>
      </c>
      <c r="J171" s="4">
        <v>-1</v>
      </c>
      <c r="AC171" t="str" cm="1">
        <f t="array" ref="AC171">IF(AND(LEFT(AC170)="Z",OR(RIGHT(AC170)="Z",RIGHT(AC170)="Y",RIGHT(AC170)="X")),"AA"&amp;_xlfn.SWITCH(RIGHT(AC170),"Z","C","Y","B","X","A"),IF(OR(RIGHT(AC170)="Z",RIGHT(AC170)="Y",RIGHT(AC170)="X"),CHAR(CODE(LEFT(AC170,LEN(AC170)-1))+1)&amp;_xlfn.SWITCH(RIGHT(AC170),"Z","C","Y","B","X","A"),LEFT(AC170,LEN(AC170)-1)&amp;CHAR(CODE(RIGHT(AC170))+3)))</f>
        <v>VR</v>
      </c>
      <c r="AF171" t="str" cm="1">
        <f t="array" ref="AF171">IF(OR(RIGHT(AC170)="Z",RIGHT(AC170)="Y",RIGHT(AC170)="X"),CHAR(CODE(LEFT(AC170))+1)&amp;_xlfn.SWITCH(RIGHT(AC170),"Z","C","Y","B","X","A"),LEFT(AC170)&amp;CHAR(CODE(RIGHT(AC170))+3))</f>
        <v>VR</v>
      </c>
      <c r="AG171" t="s">
        <v>1231</v>
      </c>
    </row>
    <row r="172" spans="1:33" ht="15.75">
      <c r="A172" s="212"/>
      <c r="B172" s="212"/>
      <c r="C172" s="212"/>
      <c r="D172" s="212"/>
      <c r="F172" s="1" t="s">
        <v>397</v>
      </c>
      <c r="G172" s="1">
        <v>1</v>
      </c>
      <c r="I172" t="s">
        <v>530</v>
      </c>
      <c r="J172" s="4">
        <v>1</v>
      </c>
      <c r="AC172" t="str" cm="1">
        <f t="array" ref="AC172">IF(AND(LEFT(AC171)="Z",OR(RIGHT(AC171)="Z",RIGHT(AC171)="Y",RIGHT(AC171)="X")),"AA"&amp;_xlfn.SWITCH(RIGHT(AC171),"Z","C","Y","B","X","A"),IF(OR(RIGHT(AC171)="Z",RIGHT(AC171)="Y",RIGHT(AC171)="X"),CHAR(CODE(LEFT(AC171,LEN(AC171)-1))+1)&amp;_xlfn.SWITCH(RIGHT(AC171),"Z","C","Y","B","X","A"),LEFT(AC171,LEN(AC171)-1)&amp;CHAR(CODE(RIGHT(AC171))+3)))</f>
        <v>VU</v>
      </c>
      <c r="AF172" t="str" cm="1">
        <f t="array" ref="AF172">IF(OR(RIGHT(AC171)="Z",RIGHT(AC171)="Y",RIGHT(AC171)="X"),CHAR(CODE(LEFT(AC171))+1)&amp;_xlfn.SWITCH(RIGHT(AC171),"Z","C","Y","B","X","A"),LEFT(AC171)&amp;CHAR(CODE(RIGHT(AC171))+3))</f>
        <v>VU</v>
      </c>
      <c r="AG172" t="s">
        <v>1232</v>
      </c>
    </row>
    <row r="173" spans="1:33" ht="15.75">
      <c r="A173" s="212"/>
      <c r="B173" s="212"/>
      <c r="C173" s="212"/>
      <c r="D173" s="212"/>
      <c r="F173" s="1" t="s">
        <v>398</v>
      </c>
      <c r="G173" s="1">
        <v>-1</v>
      </c>
      <c r="I173" t="s">
        <v>531</v>
      </c>
      <c r="J173" s="4">
        <v>-1</v>
      </c>
      <c r="AC173" t="str" cm="1">
        <f t="array" ref="AC173">IF(AND(LEFT(AC172)="Z",OR(RIGHT(AC172)="Z",RIGHT(AC172)="Y",RIGHT(AC172)="X")),"AA"&amp;_xlfn.SWITCH(RIGHT(AC172),"Z","C","Y","B","X","A"),IF(OR(RIGHT(AC172)="Z",RIGHT(AC172)="Y",RIGHT(AC172)="X"),CHAR(CODE(LEFT(AC172,LEN(AC172)-1))+1)&amp;_xlfn.SWITCH(RIGHT(AC172),"Z","C","Y","B","X","A"),LEFT(AC172,LEN(AC172)-1)&amp;CHAR(CODE(RIGHT(AC172))+3)))</f>
        <v>VX</v>
      </c>
      <c r="AF173" t="str" cm="1">
        <f t="array" ref="AF173">IF(OR(RIGHT(AC172)="Z",RIGHT(AC172)="Y",RIGHT(AC172)="X"),CHAR(CODE(LEFT(AC172))+1)&amp;_xlfn.SWITCH(RIGHT(AC172),"Z","C","Y","B","X","A"),LEFT(AC172)&amp;CHAR(CODE(RIGHT(AC172))+3))</f>
        <v>VX</v>
      </c>
      <c r="AG173" t="s">
        <v>1233</v>
      </c>
    </row>
    <row r="174" spans="1:33" ht="15.75">
      <c r="A174" s="212"/>
      <c r="B174" s="212"/>
      <c r="C174" s="212"/>
      <c r="D174" s="212"/>
      <c r="F174" s="1" t="s">
        <v>399</v>
      </c>
      <c r="G174" s="1">
        <v>1</v>
      </c>
      <c r="I174" t="s">
        <v>532</v>
      </c>
      <c r="J174" s="4">
        <v>1</v>
      </c>
      <c r="AC174" t="str" cm="1">
        <f t="array" ref="AC174">IF(AND(LEFT(AC173)="Z",OR(RIGHT(AC173)="Z",RIGHT(AC173)="Y",RIGHT(AC173)="X")),"AA"&amp;_xlfn.SWITCH(RIGHT(AC173),"Z","C","Y","B","X","A"),IF(OR(RIGHT(AC173)="Z",RIGHT(AC173)="Y",RIGHT(AC173)="X"),CHAR(CODE(LEFT(AC173,LEN(AC173)-1))+1)&amp;_xlfn.SWITCH(RIGHT(AC173),"Z","C","Y","B","X","A"),LEFT(AC173,LEN(AC173)-1)&amp;CHAR(CODE(RIGHT(AC173))+3)))</f>
        <v>WA</v>
      </c>
      <c r="AF174" t="str" cm="1">
        <f t="array" ref="AF174">IF(OR(RIGHT(AC173)="Z",RIGHT(AC173)="Y",RIGHT(AC173)="X"),CHAR(CODE(LEFT(AC173))+1)&amp;_xlfn.SWITCH(RIGHT(AC173),"Z","C","Y","B","X","A"),LEFT(AC173)&amp;CHAR(CODE(RIGHT(AC173))+3))</f>
        <v>WA</v>
      </c>
      <c r="AG174" t="s">
        <v>1234</v>
      </c>
    </row>
    <row r="175" spans="1:33" ht="15.75">
      <c r="A175" s="212"/>
      <c r="B175" s="212"/>
      <c r="C175" s="212"/>
      <c r="D175" s="212"/>
      <c r="F175" s="1" t="s">
        <v>400</v>
      </c>
      <c r="G175" s="1">
        <v>-1</v>
      </c>
      <c r="I175" t="s">
        <v>533</v>
      </c>
      <c r="J175" s="4">
        <v>-1</v>
      </c>
      <c r="AC175" t="str" cm="1">
        <f t="array" ref="AC175">IF(AND(LEFT(AC174)="Z",OR(RIGHT(AC174)="Z",RIGHT(AC174)="Y",RIGHT(AC174)="X")),"AA"&amp;_xlfn.SWITCH(RIGHT(AC174),"Z","C","Y","B","X","A"),IF(OR(RIGHT(AC174)="Z",RIGHT(AC174)="Y",RIGHT(AC174)="X"),CHAR(CODE(LEFT(AC174,LEN(AC174)-1))+1)&amp;_xlfn.SWITCH(RIGHT(AC174),"Z","C","Y","B","X","A"),LEFT(AC174,LEN(AC174)-1)&amp;CHAR(CODE(RIGHT(AC174))+3)))</f>
        <v>WD</v>
      </c>
      <c r="AF175" t="str" cm="1">
        <f t="array" ref="AF175">IF(OR(RIGHT(AC174)="Z",RIGHT(AC174)="Y",RIGHT(AC174)="X"),CHAR(CODE(LEFT(AC174))+1)&amp;_xlfn.SWITCH(RIGHT(AC174),"Z","C","Y","B","X","A"),LEFT(AC174)&amp;CHAR(CODE(RIGHT(AC174))+3))</f>
        <v>WD</v>
      </c>
      <c r="AG175" t="s">
        <v>1235</v>
      </c>
    </row>
    <row r="176" spans="1:33" ht="15.75">
      <c r="A176" s="212"/>
      <c r="B176" s="212"/>
      <c r="C176" s="212"/>
      <c r="D176" s="212"/>
      <c r="F176" s="1" t="s">
        <v>401</v>
      </c>
      <c r="G176" s="1">
        <v>1</v>
      </c>
      <c r="I176" t="s">
        <v>534</v>
      </c>
      <c r="J176" s="4">
        <v>1</v>
      </c>
      <c r="AC176" t="str" cm="1">
        <f t="array" ref="AC176">IF(AND(LEFT(AC175)="Z",OR(RIGHT(AC175)="Z",RIGHT(AC175)="Y",RIGHT(AC175)="X")),"AA"&amp;_xlfn.SWITCH(RIGHT(AC175),"Z","C","Y","B","X","A"),IF(OR(RIGHT(AC175)="Z",RIGHT(AC175)="Y",RIGHT(AC175)="X"),CHAR(CODE(LEFT(AC175,LEN(AC175)-1))+1)&amp;_xlfn.SWITCH(RIGHT(AC175),"Z","C","Y","B","X","A"),LEFT(AC175,LEN(AC175)-1)&amp;CHAR(CODE(RIGHT(AC175))+3)))</f>
        <v>WG</v>
      </c>
      <c r="AF176" t="str" cm="1">
        <f t="array" ref="AF176">IF(OR(RIGHT(AC175)="Z",RIGHT(AC175)="Y",RIGHT(AC175)="X"),CHAR(CODE(LEFT(AC175))+1)&amp;_xlfn.SWITCH(RIGHT(AC175),"Z","C","Y","B","X","A"),LEFT(AC175)&amp;CHAR(CODE(RIGHT(AC175))+3))</f>
        <v>WG</v>
      </c>
      <c r="AG176" t="s">
        <v>1236</v>
      </c>
    </row>
    <row r="177" spans="1:33" ht="15.75">
      <c r="A177" s="212"/>
      <c r="B177" s="212"/>
      <c r="C177" s="212"/>
      <c r="D177" s="212"/>
      <c r="F177" s="1" t="s">
        <v>402</v>
      </c>
      <c r="G177" s="1">
        <v>-1</v>
      </c>
      <c r="I177" t="s">
        <v>535</v>
      </c>
      <c r="J177" s="4">
        <v>-1</v>
      </c>
      <c r="AC177" t="str" cm="1">
        <f t="array" ref="AC177">IF(AND(LEFT(AC176)="Z",OR(RIGHT(AC176)="Z",RIGHT(AC176)="Y",RIGHT(AC176)="X")),"AA"&amp;_xlfn.SWITCH(RIGHT(AC176),"Z","C","Y","B","X","A"),IF(OR(RIGHT(AC176)="Z",RIGHT(AC176)="Y",RIGHT(AC176)="X"),CHAR(CODE(LEFT(AC176,LEN(AC176)-1))+1)&amp;_xlfn.SWITCH(RIGHT(AC176),"Z","C","Y","B","X","A"),LEFT(AC176,LEN(AC176)-1)&amp;CHAR(CODE(RIGHT(AC176))+3)))</f>
        <v>WJ</v>
      </c>
      <c r="AF177" t="str" cm="1">
        <f t="array" ref="AF177">IF(OR(RIGHT(AC176)="Z",RIGHT(AC176)="Y",RIGHT(AC176)="X"),CHAR(CODE(LEFT(AC176))+1)&amp;_xlfn.SWITCH(RIGHT(AC176),"Z","C","Y","B","X","A"),LEFT(AC176)&amp;CHAR(CODE(RIGHT(AC176))+3))</f>
        <v>WJ</v>
      </c>
      <c r="AG177" t="s">
        <v>1237</v>
      </c>
    </row>
    <row r="178" spans="1:33" ht="15.75">
      <c r="A178" s="212"/>
      <c r="B178" s="212"/>
      <c r="C178" s="212"/>
      <c r="D178" s="212"/>
      <c r="F178" s="1" t="s">
        <v>403</v>
      </c>
      <c r="G178" s="1">
        <v>1</v>
      </c>
      <c r="I178" t="s">
        <v>536</v>
      </c>
      <c r="J178" s="4">
        <v>1</v>
      </c>
      <c r="AC178" t="str" cm="1">
        <f t="array" ref="AC178">IF(AND(LEFT(AC177)="Z",OR(RIGHT(AC177)="Z",RIGHT(AC177)="Y",RIGHT(AC177)="X")),"AA"&amp;_xlfn.SWITCH(RIGHT(AC177),"Z","C","Y","B","X","A"),IF(OR(RIGHT(AC177)="Z",RIGHT(AC177)="Y",RIGHT(AC177)="X"),CHAR(CODE(LEFT(AC177,LEN(AC177)-1))+1)&amp;_xlfn.SWITCH(RIGHT(AC177),"Z","C","Y","B","X","A"),LEFT(AC177,LEN(AC177)-1)&amp;CHAR(CODE(RIGHT(AC177))+3)))</f>
        <v>WM</v>
      </c>
      <c r="AF178" t="str" cm="1">
        <f t="array" ref="AF178">IF(OR(RIGHT(AC177)="Z",RIGHT(AC177)="Y",RIGHT(AC177)="X"),CHAR(CODE(LEFT(AC177))+1)&amp;_xlfn.SWITCH(RIGHT(AC177),"Z","C","Y","B","X","A"),LEFT(AC177)&amp;CHAR(CODE(RIGHT(AC177))+3))</f>
        <v>WM</v>
      </c>
      <c r="AG178" t="s">
        <v>1238</v>
      </c>
    </row>
    <row r="179" spans="1:33" ht="15.75">
      <c r="A179" s="212"/>
      <c r="B179" s="212"/>
      <c r="C179" s="212"/>
      <c r="D179" s="212"/>
      <c r="F179" s="1" t="s">
        <v>404</v>
      </c>
      <c r="G179" s="1">
        <v>-1</v>
      </c>
      <c r="I179" t="s">
        <v>537</v>
      </c>
      <c r="J179" s="4">
        <v>-1</v>
      </c>
      <c r="AC179" t="str" cm="1">
        <f t="array" ref="AC179">IF(AND(LEFT(AC178)="Z",OR(RIGHT(AC178)="Z",RIGHT(AC178)="Y",RIGHT(AC178)="X")),"AA"&amp;_xlfn.SWITCH(RIGHT(AC178),"Z","C","Y","B","X","A"),IF(OR(RIGHT(AC178)="Z",RIGHT(AC178)="Y",RIGHT(AC178)="X"),CHAR(CODE(LEFT(AC178,LEN(AC178)-1))+1)&amp;_xlfn.SWITCH(RIGHT(AC178),"Z","C","Y","B","X","A"),LEFT(AC178,LEN(AC178)-1)&amp;CHAR(CODE(RIGHT(AC178))+3)))</f>
        <v>WP</v>
      </c>
      <c r="AF179" t="str" cm="1">
        <f t="array" ref="AF179">IF(OR(RIGHT(AC178)="Z",RIGHT(AC178)="Y",RIGHT(AC178)="X"),CHAR(CODE(LEFT(AC178))+1)&amp;_xlfn.SWITCH(RIGHT(AC178),"Z","C","Y","B","X","A"),LEFT(AC178)&amp;CHAR(CODE(RIGHT(AC178))+3))</f>
        <v>WP</v>
      </c>
      <c r="AG179" t="s">
        <v>1239</v>
      </c>
    </row>
    <row r="180" spans="1:33" ht="15.75">
      <c r="A180" s="212"/>
      <c r="B180" s="212"/>
      <c r="C180" s="212"/>
      <c r="D180" s="212"/>
      <c r="F180" s="1" t="s">
        <v>405</v>
      </c>
      <c r="G180" s="1">
        <v>1</v>
      </c>
      <c r="I180" t="s">
        <v>538</v>
      </c>
      <c r="J180" s="4">
        <v>1</v>
      </c>
      <c r="AC180" t="str" cm="1">
        <f t="array" ref="AC180">IF(AND(LEFT(AC179)="Z",OR(RIGHT(AC179)="Z",RIGHT(AC179)="Y",RIGHT(AC179)="X")),"AA"&amp;_xlfn.SWITCH(RIGHT(AC179),"Z","C","Y","B","X","A"),IF(OR(RIGHT(AC179)="Z",RIGHT(AC179)="Y",RIGHT(AC179)="X"),CHAR(CODE(LEFT(AC179,LEN(AC179)-1))+1)&amp;_xlfn.SWITCH(RIGHT(AC179),"Z","C","Y","B","X","A"),LEFT(AC179,LEN(AC179)-1)&amp;CHAR(CODE(RIGHT(AC179))+3)))</f>
        <v>WS</v>
      </c>
      <c r="AF180" t="str" cm="1">
        <f t="array" ref="AF180">IF(OR(RIGHT(AC179)="Z",RIGHT(AC179)="Y",RIGHT(AC179)="X"),CHAR(CODE(LEFT(AC179))+1)&amp;_xlfn.SWITCH(RIGHT(AC179),"Z","C","Y","B","X","A"),LEFT(AC179)&amp;CHAR(CODE(RIGHT(AC179))+3))</f>
        <v>WS</v>
      </c>
      <c r="AG180" t="s">
        <v>1240</v>
      </c>
    </row>
    <row r="181" spans="1:33" ht="15.75">
      <c r="A181" s="212"/>
      <c r="B181" s="212"/>
      <c r="C181" s="212"/>
      <c r="D181" s="212"/>
      <c r="F181" s="1" t="s">
        <v>406</v>
      </c>
      <c r="G181" s="1">
        <v>-1</v>
      </c>
      <c r="I181" t="s">
        <v>539</v>
      </c>
      <c r="J181" s="4">
        <v>-1</v>
      </c>
      <c r="AC181" t="str" cm="1">
        <f t="array" ref="AC181">IF(AND(LEFT(AC180)="Z",OR(RIGHT(AC180)="Z",RIGHT(AC180)="Y",RIGHT(AC180)="X")),"AA"&amp;_xlfn.SWITCH(RIGHT(AC180),"Z","C","Y","B","X","A"),IF(OR(RIGHT(AC180)="Z",RIGHT(AC180)="Y",RIGHT(AC180)="X"),CHAR(CODE(LEFT(AC180,LEN(AC180)-1))+1)&amp;_xlfn.SWITCH(RIGHT(AC180),"Z","C","Y","B","X","A"),LEFT(AC180,LEN(AC180)-1)&amp;CHAR(CODE(RIGHT(AC180))+3)))</f>
        <v>WV</v>
      </c>
      <c r="AF181" t="str" cm="1">
        <f t="array" ref="AF181">IF(OR(RIGHT(AC180)="Z",RIGHT(AC180)="Y",RIGHT(AC180)="X"),CHAR(CODE(LEFT(AC180))+1)&amp;_xlfn.SWITCH(RIGHT(AC180),"Z","C","Y","B","X","A"),LEFT(AC180)&amp;CHAR(CODE(RIGHT(AC180))+3))</f>
        <v>WV</v>
      </c>
      <c r="AG181" t="s">
        <v>1241</v>
      </c>
    </row>
    <row r="182" spans="1:33" ht="15.75">
      <c r="A182" s="212"/>
      <c r="B182" s="212"/>
      <c r="C182" s="212"/>
      <c r="D182" s="212"/>
      <c r="F182" s="1" t="s">
        <v>407</v>
      </c>
      <c r="G182" s="1">
        <v>1</v>
      </c>
      <c r="I182" t="s">
        <v>540</v>
      </c>
      <c r="J182" s="4">
        <v>1</v>
      </c>
      <c r="AC182" t="str" cm="1">
        <f t="array" ref="AC182">IF(AND(LEFT(AC181)="Z",OR(RIGHT(AC181)="Z",RIGHT(AC181)="Y",RIGHT(AC181)="X")),"AA"&amp;_xlfn.SWITCH(RIGHT(AC181),"Z","C","Y","B","X","A"),IF(OR(RIGHT(AC181)="Z",RIGHT(AC181)="Y",RIGHT(AC181)="X"),CHAR(CODE(LEFT(AC181,LEN(AC181)-1))+1)&amp;_xlfn.SWITCH(RIGHT(AC181),"Z","C","Y","B","X","A"),LEFT(AC181,LEN(AC181)-1)&amp;CHAR(CODE(RIGHT(AC181))+3)))</f>
        <v>WY</v>
      </c>
      <c r="AF182" t="str" cm="1">
        <f t="array" ref="AF182">IF(OR(RIGHT(AC181)="Z",RIGHT(AC181)="Y",RIGHT(AC181)="X"),CHAR(CODE(LEFT(AC181))+1)&amp;_xlfn.SWITCH(RIGHT(AC181),"Z","C","Y","B","X","A"),LEFT(AC181)&amp;CHAR(CODE(RIGHT(AC181))+3))</f>
        <v>WY</v>
      </c>
      <c r="AG182" t="s">
        <v>1242</v>
      </c>
    </row>
    <row r="183" spans="1:33" ht="15.75">
      <c r="A183" s="212"/>
      <c r="B183" s="212"/>
      <c r="C183" s="212"/>
      <c r="D183" s="212"/>
      <c r="F183" s="1" t="s">
        <v>408</v>
      </c>
      <c r="G183" s="1">
        <v>-1</v>
      </c>
      <c r="I183" t="s">
        <v>541</v>
      </c>
      <c r="J183" s="4">
        <v>-1</v>
      </c>
      <c r="AC183" t="str" cm="1">
        <f t="array" ref="AC183">IF(AND(LEFT(AC182)="Z",OR(RIGHT(AC182)="Z",RIGHT(AC182)="Y",RIGHT(AC182)="X")),"AA"&amp;_xlfn.SWITCH(RIGHT(AC182),"Z","C","Y","B","X","A"),IF(OR(RIGHT(AC182)="Z",RIGHT(AC182)="Y",RIGHT(AC182)="X"),CHAR(CODE(LEFT(AC182,LEN(AC182)-1))+1)&amp;_xlfn.SWITCH(RIGHT(AC182),"Z","C","Y","B","X","A"),LEFT(AC182,LEN(AC182)-1)&amp;CHAR(CODE(RIGHT(AC182))+3)))</f>
        <v>XB</v>
      </c>
      <c r="AF183" t="str" cm="1">
        <f t="array" ref="AF183">IF(OR(RIGHT(AC182)="Z",RIGHT(AC182)="Y",RIGHT(AC182)="X"),CHAR(CODE(LEFT(AC182))+1)&amp;_xlfn.SWITCH(RIGHT(AC182),"Z","C","Y","B","X","A"),LEFT(AC182)&amp;CHAR(CODE(RIGHT(AC182))+3))</f>
        <v>XB</v>
      </c>
      <c r="AG183" t="s">
        <v>1243</v>
      </c>
    </row>
    <row r="184" spans="1:33" ht="15.75">
      <c r="A184" s="212"/>
      <c r="B184" s="212"/>
      <c r="C184" s="212"/>
      <c r="D184" s="212"/>
      <c r="F184" s="1" t="s">
        <v>409</v>
      </c>
      <c r="G184" s="1">
        <v>1</v>
      </c>
      <c r="I184" t="s">
        <v>542</v>
      </c>
      <c r="J184" s="4">
        <v>1</v>
      </c>
      <c r="AC184" t="str" cm="1">
        <f t="array" ref="AC184">IF(AND(LEFT(AC183)="Z",OR(RIGHT(AC183)="Z",RIGHT(AC183)="Y",RIGHT(AC183)="X")),"AA"&amp;_xlfn.SWITCH(RIGHT(AC183),"Z","C","Y","B","X","A"),IF(OR(RIGHT(AC183)="Z",RIGHT(AC183)="Y",RIGHT(AC183)="X"),CHAR(CODE(LEFT(AC183,LEN(AC183)-1))+1)&amp;_xlfn.SWITCH(RIGHT(AC183),"Z","C","Y","B","X","A"),LEFT(AC183,LEN(AC183)-1)&amp;CHAR(CODE(RIGHT(AC183))+3)))</f>
        <v>XE</v>
      </c>
      <c r="AF184" t="str" cm="1">
        <f t="array" ref="AF184">IF(OR(RIGHT(AC183)="Z",RIGHT(AC183)="Y",RIGHT(AC183)="X"),CHAR(CODE(LEFT(AC183))+1)&amp;_xlfn.SWITCH(RIGHT(AC183),"Z","C","Y","B","X","A"),LEFT(AC183)&amp;CHAR(CODE(RIGHT(AC183))+3))</f>
        <v>XE</v>
      </c>
      <c r="AG184" t="s">
        <v>1244</v>
      </c>
    </row>
    <row r="185" spans="1:33" ht="15.75">
      <c r="A185" s="212"/>
      <c r="B185" s="212"/>
      <c r="C185" s="212"/>
      <c r="D185" s="212"/>
      <c r="F185" s="1" t="s">
        <v>410</v>
      </c>
      <c r="G185" s="1">
        <v>-1</v>
      </c>
      <c r="I185" t="s">
        <v>543</v>
      </c>
      <c r="J185" s="4">
        <v>-1</v>
      </c>
      <c r="AC185" t="str" cm="1">
        <f t="array" ref="AC185">IF(AND(LEFT(AC184)="Z",OR(RIGHT(AC184)="Z",RIGHT(AC184)="Y",RIGHT(AC184)="X")),"AA"&amp;_xlfn.SWITCH(RIGHT(AC184),"Z","C","Y","B","X","A"),IF(OR(RIGHT(AC184)="Z",RIGHT(AC184)="Y",RIGHT(AC184)="X"),CHAR(CODE(LEFT(AC184,LEN(AC184)-1))+1)&amp;_xlfn.SWITCH(RIGHT(AC184),"Z","C","Y","B","X","A"),LEFT(AC184,LEN(AC184)-1)&amp;CHAR(CODE(RIGHT(AC184))+3)))</f>
        <v>XH</v>
      </c>
      <c r="AF185" t="str" cm="1">
        <f t="array" ref="AF185">IF(OR(RIGHT(AC184)="Z",RIGHT(AC184)="Y",RIGHT(AC184)="X"),CHAR(CODE(LEFT(AC184))+1)&amp;_xlfn.SWITCH(RIGHT(AC184),"Z","C","Y","B","X","A"),LEFT(AC184)&amp;CHAR(CODE(RIGHT(AC184))+3))</f>
        <v>XH</v>
      </c>
      <c r="AG185" t="s">
        <v>1245</v>
      </c>
    </row>
    <row r="186" spans="1:33" ht="15.75">
      <c r="A186" s="212"/>
      <c r="B186" s="212"/>
      <c r="C186" s="212"/>
      <c r="D186" s="212"/>
      <c r="F186" s="1" t="s">
        <v>411</v>
      </c>
      <c r="G186" s="1">
        <v>1</v>
      </c>
      <c r="I186" t="s">
        <v>544</v>
      </c>
      <c r="J186" s="4">
        <v>1</v>
      </c>
      <c r="AC186" t="str" cm="1">
        <f t="array" ref="AC186">IF(AND(LEFT(AC185)="Z",OR(RIGHT(AC185)="Z",RIGHT(AC185)="Y",RIGHT(AC185)="X")),"AA"&amp;_xlfn.SWITCH(RIGHT(AC185),"Z","C","Y","B","X","A"),IF(OR(RIGHT(AC185)="Z",RIGHT(AC185)="Y",RIGHT(AC185)="X"),CHAR(CODE(LEFT(AC185,LEN(AC185)-1))+1)&amp;_xlfn.SWITCH(RIGHT(AC185),"Z","C","Y","B","X","A"),LEFT(AC185,LEN(AC185)-1)&amp;CHAR(CODE(RIGHT(AC185))+3)))</f>
        <v>XK</v>
      </c>
      <c r="AF186" t="str" cm="1">
        <f t="array" ref="AF186">IF(OR(RIGHT(AC185)="Z",RIGHT(AC185)="Y",RIGHT(AC185)="X"),CHAR(CODE(LEFT(AC185))+1)&amp;_xlfn.SWITCH(RIGHT(AC185),"Z","C","Y","B","X","A"),LEFT(AC185)&amp;CHAR(CODE(RIGHT(AC185))+3))</f>
        <v>XK</v>
      </c>
      <c r="AG186" t="s">
        <v>1246</v>
      </c>
    </row>
    <row r="187" spans="1:33" ht="15.75">
      <c r="A187" s="212"/>
      <c r="B187" s="212"/>
      <c r="C187" s="212"/>
      <c r="D187" s="212"/>
      <c r="F187" s="1" t="s">
        <v>412</v>
      </c>
      <c r="G187" s="1">
        <v>-1</v>
      </c>
      <c r="I187" t="s">
        <v>545</v>
      </c>
      <c r="J187" s="4">
        <v>-1</v>
      </c>
      <c r="AC187" t="str" cm="1">
        <f t="array" ref="AC187">IF(AND(LEFT(AC186)="Z",OR(RIGHT(AC186)="Z",RIGHT(AC186)="Y",RIGHT(AC186)="X")),"AA"&amp;_xlfn.SWITCH(RIGHT(AC186),"Z","C","Y","B","X","A"),IF(OR(RIGHT(AC186)="Z",RIGHT(AC186)="Y",RIGHT(AC186)="X"),CHAR(CODE(LEFT(AC186,LEN(AC186)-1))+1)&amp;_xlfn.SWITCH(RIGHT(AC186),"Z","C","Y","B","X","A"),LEFT(AC186,LEN(AC186)-1)&amp;CHAR(CODE(RIGHT(AC186))+3)))</f>
        <v>XN</v>
      </c>
      <c r="AF187" t="str" cm="1">
        <f t="array" ref="AF187">IF(OR(RIGHT(AC186)="Z",RIGHT(AC186)="Y",RIGHT(AC186)="X"),CHAR(CODE(LEFT(AC186))+1)&amp;_xlfn.SWITCH(RIGHT(AC186),"Z","C","Y","B","X","A"),LEFT(AC186)&amp;CHAR(CODE(RIGHT(AC186))+3))</f>
        <v>XN</v>
      </c>
      <c r="AG187" t="s">
        <v>1247</v>
      </c>
    </row>
    <row r="188" spans="1:33" ht="15.75">
      <c r="A188" s="212"/>
      <c r="B188" s="212"/>
      <c r="C188" s="212"/>
      <c r="D188" s="212"/>
      <c r="F188" s="1" t="s">
        <v>413</v>
      </c>
      <c r="G188" s="1">
        <v>1</v>
      </c>
      <c r="I188" t="s">
        <v>546</v>
      </c>
      <c r="J188" s="4">
        <v>1</v>
      </c>
      <c r="AC188" t="str" cm="1">
        <f t="array" ref="AC188">IF(AND(LEFT(AC187)="Z",OR(RIGHT(AC187)="Z",RIGHT(AC187)="Y",RIGHT(AC187)="X")),"AA"&amp;_xlfn.SWITCH(RIGHT(AC187),"Z","C","Y","B","X","A"),IF(OR(RIGHT(AC187)="Z",RIGHT(AC187)="Y",RIGHT(AC187)="X"),CHAR(CODE(LEFT(AC187,LEN(AC187)-1))+1)&amp;_xlfn.SWITCH(RIGHT(AC187),"Z","C","Y","B","X","A"),LEFT(AC187,LEN(AC187)-1)&amp;CHAR(CODE(RIGHT(AC187))+3)))</f>
        <v>XQ</v>
      </c>
      <c r="AF188" t="str" cm="1">
        <f t="array" ref="AF188">IF(OR(RIGHT(AC187)="Z",RIGHT(AC187)="Y",RIGHT(AC187)="X"),CHAR(CODE(LEFT(AC187))+1)&amp;_xlfn.SWITCH(RIGHT(AC187),"Z","C","Y","B","X","A"),LEFT(AC187)&amp;CHAR(CODE(RIGHT(AC187))+3))</f>
        <v>XQ</v>
      </c>
      <c r="AG188" t="s">
        <v>1248</v>
      </c>
    </row>
    <row r="189" spans="1:33" ht="15.75">
      <c r="A189" s="212"/>
      <c r="B189" s="212"/>
      <c r="C189" s="212"/>
      <c r="D189" s="212"/>
      <c r="F189" s="1" t="s">
        <v>414</v>
      </c>
      <c r="G189" s="1">
        <v>-1</v>
      </c>
      <c r="I189" t="s">
        <v>547</v>
      </c>
      <c r="J189" s="4">
        <v>-1</v>
      </c>
      <c r="AC189" t="str" cm="1">
        <f t="array" ref="AC189">IF(AND(LEFT(AC188)="Z",OR(RIGHT(AC188)="Z",RIGHT(AC188)="Y",RIGHT(AC188)="X")),"AA"&amp;_xlfn.SWITCH(RIGHT(AC188),"Z","C","Y","B","X","A"),IF(OR(RIGHT(AC188)="Z",RIGHT(AC188)="Y",RIGHT(AC188)="X"),CHAR(CODE(LEFT(AC188,LEN(AC188)-1))+1)&amp;_xlfn.SWITCH(RIGHT(AC188),"Z","C","Y","B","X","A"),LEFT(AC188,LEN(AC188)-1)&amp;CHAR(CODE(RIGHT(AC188))+3)))</f>
        <v>XT</v>
      </c>
      <c r="AF189" t="str" cm="1">
        <f t="array" ref="AF189">IF(OR(RIGHT(AC188)="Z",RIGHT(AC188)="Y",RIGHT(AC188)="X"),CHAR(CODE(LEFT(AC188))+1)&amp;_xlfn.SWITCH(RIGHT(AC188),"Z","C","Y","B","X","A"),LEFT(AC188)&amp;CHAR(CODE(RIGHT(AC188))+3))</f>
        <v>XT</v>
      </c>
      <c r="AG189" t="s">
        <v>1249</v>
      </c>
    </row>
    <row r="190" spans="1:33" ht="15.75">
      <c r="A190" s="212"/>
      <c r="B190" s="212"/>
      <c r="C190" s="212"/>
      <c r="D190" s="212"/>
      <c r="F190" s="1" t="s">
        <v>415</v>
      </c>
      <c r="G190" s="1">
        <v>1</v>
      </c>
      <c r="I190" t="s">
        <v>548</v>
      </c>
      <c r="J190" s="4">
        <v>1</v>
      </c>
      <c r="AC190" t="str" cm="1">
        <f t="array" ref="AC190">IF(AND(LEFT(AC189)="Z",OR(RIGHT(AC189)="Z",RIGHT(AC189)="Y",RIGHT(AC189)="X")),"AA"&amp;_xlfn.SWITCH(RIGHT(AC189),"Z","C","Y","B","X","A"),IF(OR(RIGHT(AC189)="Z",RIGHT(AC189)="Y",RIGHT(AC189)="X"),CHAR(CODE(LEFT(AC189,LEN(AC189)-1))+1)&amp;_xlfn.SWITCH(RIGHT(AC189),"Z","C","Y","B","X","A"),LEFT(AC189,LEN(AC189)-1)&amp;CHAR(CODE(RIGHT(AC189))+3)))</f>
        <v>XW</v>
      </c>
      <c r="AF190" t="str" cm="1">
        <f t="array" ref="AF190">IF(OR(RIGHT(AC189)="Z",RIGHT(AC189)="Y",RIGHT(AC189)="X"),CHAR(CODE(LEFT(AC189))+1)&amp;_xlfn.SWITCH(RIGHT(AC189),"Z","C","Y","B","X","A"),LEFT(AC189)&amp;CHAR(CODE(RIGHT(AC189))+3))</f>
        <v>XW</v>
      </c>
      <c r="AG190" t="s">
        <v>1250</v>
      </c>
    </row>
    <row r="191" spans="1:33" ht="15.75">
      <c r="A191" s="212"/>
      <c r="B191" s="212"/>
      <c r="C191" s="212"/>
      <c r="D191" s="212"/>
      <c r="F191" s="1" t="s">
        <v>416</v>
      </c>
      <c r="G191" s="1">
        <v>-1</v>
      </c>
      <c r="I191" t="s">
        <v>549</v>
      </c>
      <c r="J191" s="4">
        <v>-1</v>
      </c>
      <c r="AC191" t="str" cm="1">
        <f t="array" ref="AC191">IF(AND(LEFT(AC190)="Z",OR(RIGHT(AC190)="Z",RIGHT(AC190)="Y",RIGHT(AC190)="X")),"AA"&amp;_xlfn.SWITCH(RIGHT(AC190),"Z","C","Y","B","X","A"),IF(OR(RIGHT(AC190)="Z",RIGHT(AC190)="Y",RIGHT(AC190)="X"),CHAR(CODE(LEFT(AC190,LEN(AC190)-1))+1)&amp;_xlfn.SWITCH(RIGHT(AC190),"Z","C","Y","B","X","A"),LEFT(AC190,LEN(AC190)-1)&amp;CHAR(CODE(RIGHT(AC190))+3)))</f>
        <v>XZ</v>
      </c>
      <c r="AF191" t="str" cm="1">
        <f t="array" ref="AF191">IF(OR(RIGHT(AC190)="Z",RIGHT(AC190)="Y",RIGHT(AC190)="X"),CHAR(CODE(LEFT(AC190))+1)&amp;_xlfn.SWITCH(RIGHT(AC190),"Z","C","Y","B","X","A"),LEFT(AC190)&amp;CHAR(CODE(RIGHT(AC190))+3))</f>
        <v>XZ</v>
      </c>
      <c r="AG191" t="s">
        <v>1251</v>
      </c>
    </row>
    <row r="192" spans="1:33" ht="15.75">
      <c r="A192" s="212"/>
      <c r="B192" s="212"/>
      <c r="C192" s="212"/>
      <c r="D192" s="212"/>
      <c r="F192" s="1" t="s">
        <v>417</v>
      </c>
      <c r="G192" s="1">
        <v>1</v>
      </c>
      <c r="I192" t="s">
        <v>550</v>
      </c>
      <c r="J192" s="4">
        <v>1</v>
      </c>
      <c r="AC192" t="str" cm="1">
        <f t="array" ref="AC192">IF(AND(LEFT(AC191)="Z",OR(RIGHT(AC191)="Z",RIGHT(AC191)="Y",RIGHT(AC191)="X")),"AA"&amp;_xlfn.SWITCH(RIGHT(AC191),"Z","C","Y","B","X","A"),IF(OR(RIGHT(AC191)="Z",RIGHT(AC191)="Y",RIGHT(AC191)="X"),CHAR(CODE(LEFT(AC191,LEN(AC191)-1))+1)&amp;_xlfn.SWITCH(RIGHT(AC191),"Z","C","Y","B","X","A"),LEFT(AC191,LEN(AC191)-1)&amp;CHAR(CODE(RIGHT(AC191))+3)))</f>
        <v>YC</v>
      </c>
      <c r="AF192" t="str" cm="1">
        <f t="array" ref="AF192">IF(OR(RIGHT(AC191)="Z",RIGHT(AC191)="Y",RIGHT(AC191)="X"),CHAR(CODE(LEFT(AC191))+1)&amp;_xlfn.SWITCH(RIGHT(AC191),"Z","C","Y","B","X","A"),LEFT(AC191)&amp;CHAR(CODE(RIGHT(AC191))+3))</f>
        <v>YC</v>
      </c>
      <c r="AG192" t="s">
        <v>1252</v>
      </c>
    </row>
    <row r="193" spans="1:33" ht="15.75">
      <c r="A193" s="212"/>
      <c r="B193" s="212"/>
      <c r="C193" s="212"/>
      <c r="D193" s="212"/>
      <c r="F193" s="1" t="s">
        <v>418</v>
      </c>
      <c r="G193" s="1">
        <v>-1</v>
      </c>
      <c r="I193" t="s">
        <v>551</v>
      </c>
      <c r="J193" s="4">
        <v>-1</v>
      </c>
      <c r="AC193" t="str" cm="1">
        <f t="array" ref="AC193">IF(AND(LEFT(AC192)="Z",OR(RIGHT(AC192)="Z",RIGHT(AC192)="Y",RIGHT(AC192)="X")),"AA"&amp;_xlfn.SWITCH(RIGHT(AC192),"Z","C","Y","B","X","A"),IF(OR(RIGHT(AC192)="Z",RIGHT(AC192)="Y",RIGHT(AC192)="X"),CHAR(CODE(LEFT(AC192,LEN(AC192)-1))+1)&amp;_xlfn.SWITCH(RIGHT(AC192),"Z","C","Y","B","X","A"),LEFT(AC192,LEN(AC192)-1)&amp;CHAR(CODE(RIGHT(AC192))+3)))</f>
        <v>YF</v>
      </c>
      <c r="AF193" t="str" cm="1">
        <f t="array" ref="AF193">IF(OR(RIGHT(AC192)="Z",RIGHT(AC192)="Y",RIGHT(AC192)="X"),CHAR(CODE(LEFT(AC192))+1)&amp;_xlfn.SWITCH(RIGHT(AC192),"Z","C","Y","B","X","A"),LEFT(AC192)&amp;CHAR(CODE(RIGHT(AC192))+3))</f>
        <v>YF</v>
      </c>
      <c r="AG193" t="s">
        <v>1253</v>
      </c>
    </row>
    <row r="194" spans="1:33" ht="15.75">
      <c r="A194" s="212"/>
      <c r="B194" s="212"/>
      <c r="C194" s="212"/>
      <c r="D194" s="212"/>
      <c r="F194" s="1" t="s">
        <v>419</v>
      </c>
      <c r="G194" s="1">
        <v>1</v>
      </c>
      <c r="I194" t="s">
        <v>552</v>
      </c>
      <c r="J194" s="4">
        <v>1</v>
      </c>
      <c r="AC194" t="str" cm="1">
        <f t="array" ref="AC194">IF(AND(LEFT(AC193)="Z",OR(RIGHT(AC193)="Z",RIGHT(AC193)="Y",RIGHT(AC193)="X")),"AA"&amp;_xlfn.SWITCH(RIGHT(AC193),"Z","C","Y","B","X","A"),IF(OR(RIGHT(AC193)="Z",RIGHT(AC193)="Y",RIGHT(AC193)="X"),CHAR(CODE(LEFT(AC193,LEN(AC193)-1))+1)&amp;_xlfn.SWITCH(RIGHT(AC193),"Z","C","Y","B","X","A"),LEFT(AC193,LEN(AC193)-1)&amp;CHAR(CODE(RIGHT(AC193))+3)))</f>
        <v>YI</v>
      </c>
      <c r="AF194" t="str" cm="1">
        <f t="array" ref="AF194">IF(OR(RIGHT(AC193)="Z",RIGHT(AC193)="Y",RIGHT(AC193)="X"),CHAR(CODE(LEFT(AC193))+1)&amp;_xlfn.SWITCH(RIGHT(AC193),"Z","C","Y","B","X","A"),LEFT(AC193)&amp;CHAR(CODE(RIGHT(AC193))+3))</f>
        <v>YI</v>
      </c>
      <c r="AG194" t="s">
        <v>1254</v>
      </c>
    </row>
    <row r="195" spans="1:33" ht="15.75">
      <c r="A195" s="212"/>
      <c r="B195" s="212"/>
      <c r="C195" s="212"/>
      <c r="D195" s="212"/>
      <c r="F195" s="1" t="s">
        <v>420</v>
      </c>
      <c r="G195" s="1">
        <v>-1</v>
      </c>
      <c r="I195" t="s">
        <v>553</v>
      </c>
      <c r="J195" s="4">
        <v>-1</v>
      </c>
      <c r="AC195" t="str" cm="1">
        <f t="array" ref="AC195">IF(AND(LEFT(AC194)="Z",OR(RIGHT(AC194)="Z",RIGHT(AC194)="Y",RIGHT(AC194)="X")),"AA"&amp;_xlfn.SWITCH(RIGHT(AC194),"Z","C","Y","B","X","A"),IF(OR(RIGHT(AC194)="Z",RIGHT(AC194)="Y",RIGHT(AC194)="X"),CHAR(CODE(LEFT(AC194,LEN(AC194)-1))+1)&amp;_xlfn.SWITCH(RIGHT(AC194),"Z","C","Y","B","X","A"),LEFT(AC194,LEN(AC194)-1)&amp;CHAR(CODE(RIGHT(AC194))+3)))</f>
        <v>YL</v>
      </c>
      <c r="AF195" t="str" cm="1">
        <f t="array" ref="AF195">IF(OR(RIGHT(AC194)="Z",RIGHT(AC194)="Y",RIGHT(AC194)="X"),CHAR(CODE(LEFT(AC194))+1)&amp;_xlfn.SWITCH(RIGHT(AC194),"Z","C","Y","B","X","A"),LEFT(AC194)&amp;CHAR(CODE(RIGHT(AC194))+3))</f>
        <v>YL</v>
      </c>
      <c r="AG195" t="s">
        <v>1255</v>
      </c>
    </row>
    <row r="196" spans="1:33" ht="15.75">
      <c r="A196" s="212"/>
      <c r="B196" s="212"/>
      <c r="C196" s="212"/>
      <c r="D196" s="212"/>
      <c r="F196" s="1" t="s">
        <v>421</v>
      </c>
      <c r="G196" s="1">
        <v>1</v>
      </c>
      <c r="I196" t="s">
        <v>554</v>
      </c>
      <c r="J196" s="4">
        <v>1</v>
      </c>
      <c r="AC196" t="str" cm="1">
        <f t="array" ref="AC196">IF(AND(LEFT(AC195)="Z",OR(RIGHT(AC195)="Z",RIGHT(AC195)="Y",RIGHT(AC195)="X")),"AA"&amp;_xlfn.SWITCH(RIGHT(AC195),"Z","C","Y","B","X","A"),IF(OR(RIGHT(AC195)="Z",RIGHT(AC195)="Y",RIGHT(AC195)="X"),CHAR(CODE(LEFT(AC195,LEN(AC195)-1))+1)&amp;_xlfn.SWITCH(RIGHT(AC195),"Z","C","Y","B","X","A"),LEFT(AC195,LEN(AC195)-1)&amp;CHAR(CODE(RIGHT(AC195))+3)))</f>
        <v>YO</v>
      </c>
      <c r="AF196" t="str" cm="1">
        <f t="array" ref="AF196">IF(OR(RIGHT(AC195)="Z",RIGHT(AC195)="Y",RIGHT(AC195)="X"),CHAR(CODE(LEFT(AC195))+1)&amp;_xlfn.SWITCH(RIGHT(AC195),"Z","C","Y","B","X","A"),LEFT(AC195)&amp;CHAR(CODE(RIGHT(AC195))+3))</f>
        <v>YO</v>
      </c>
      <c r="AG196" t="s">
        <v>1256</v>
      </c>
    </row>
    <row r="197" spans="1:33" ht="15.75">
      <c r="A197" s="212"/>
      <c r="B197" s="212"/>
      <c r="C197" s="212"/>
      <c r="D197" s="212"/>
      <c r="F197" s="1" t="s">
        <v>422</v>
      </c>
      <c r="G197" s="1">
        <v>-1</v>
      </c>
      <c r="I197" t="s">
        <v>555</v>
      </c>
      <c r="J197" s="4">
        <v>-1</v>
      </c>
      <c r="AC197" t="str" cm="1">
        <f t="array" ref="AC197">IF(AND(LEFT(AC196)="Z",OR(RIGHT(AC196)="Z",RIGHT(AC196)="Y",RIGHT(AC196)="X")),"AA"&amp;_xlfn.SWITCH(RIGHT(AC196),"Z","C","Y","B","X","A"),IF(OR(RIGHT(AC196)="Z",RIGHT(AC196)="Y",RIGHT(AC196)="X"),CHAR(CODE(LEFT(AC196,LEN(AC196)-1))+1)&amp;_xlfn.SWITCH(RIGHT(AC196),"Z","C","Y","B","X","A"),LEFT(AC196,LEN(AC196)-1)&amp;CHAR(CODE(RIGHT(AC196))+3)))</f>
        <v>YR</v>
      </c>
      <c r="AF197" t="str" cm="1">
        <f t="array" ref="AF197">IF(OR(RIGHT(AC196)="Z",RIGHT(AC196)="Y",RIGHT(AC196)="X"),CHAR(CODE(LEFT(AC196))+1)&amp;_xlfn.SWITCH(RIGHT(AC196),"Z","C","Y","B","X","A"),LEFT(AC196)&amp;CHAR(CODE(RIGHT(AC196))+3))</f>
        <v>YR</v>
      </c>
      <c r="AG197" t="s">
        <v>1257</v>
      </c>
    </row>
    <row r="198" spans="1:33" ht="15.75">
      <c r="A198" s="212"/>
      <c r="B198" s="212"/>
      <c r="C198" s="212"/>
      <c r="D198" s="212"/>
      <c r="F198" s="1" t="s">
        <v>423</v>
      </c>
      <c r="G198" s="1">
        <v>1</v>
      </c>
      <c r="I198" t="s">
        <v>556</v>
      </c>
      <c r="J198" s="4">
        <v>1</v>
      </c>
      <c r="AC198" t="str" cm="1">
        <f t="array" ref="AC198">IF(AND(LEFT(AC197)="Z",OR(RIGHT(AC197)="Z",RIGHT(AC197)="Y",RIGHT(AC197)="X")),"AA"&amp;_xlfn.SWITCH(RIGHT(AC197),"Z","C","Y","B","X","A"),IF(OR(RIGHT(AC197)="Z",RIGHT(AC197)="Y",RIGHT(AC197)="X"),CHAR(CODE(LEFT(AC197,LEN(AC197)-1))+1)&amp;_xlfn.SWITCH(RIGHT(AC197),"Z","C","Y","B","X","A"),LEFT(AC197,LEN(AC197)-1)&amp;CHAR(CODE(RIGHT(AC197))+3)))</f>
        <v>YU</v>
      </c>
      <c r="AF198" t="str" cm="1">
        <f t="array" ref="AF198">IF(OR(RIGHT(AC197)="Z",RIGHT(AC197)="Y",RIGHT(AC197)="X"),CHAR(CODE(LEFT(AC197))+1)&amp;_xlfn.SWITCH(RIGHT(AC197),"Z","C","Y","B","X","A"),LEFT(AC197)&amp;CHAR(CODE(RIGHT(AC197))+3))</f>
        <v>YU</v>
      </c>
      <c r="AG198" t="s">
        <v>1258</v>
      </c>
    </row>
    <row r="199" spans="1:33" ht="15.75">
      <c r="A199" s="212"/>
      <c r="B199" s="212"/>
      <c r="C199" s="212"/>
      <c r="D199" s="212"/>
      <c r="F199" s="1" t="s">
        <v>424</v>
      </c>
      <c r="G199" s="1">
        <v>-1</v>
      </c>
      <c r="I199" t="s">
        <v>557</v>
      </c>
      <c r="J199" s="4">
        <v>-1</v>
      </c>
      <c r="AC199" t="str" cm="1">
        <f t="array" ref="AC199">IF(AND(LEFT(AC198)="Z",OR(RIGHT(AC198)="Z",RIGHT(AC198)="Y",RIGHT(AC198)="X")),"AA"&amp;_xlfn.SWITCH(RIGHT(AC198),"Z","C","Y","B","X","A"),IF(OR(RIGHT(AC198)="Z",RIGHT(AC198)="Y",RIGHT(AC198)="X"),CHAR(CODE(LEFT(AC198,LEN(AC198)-1))+1)&amp;_xlfn.SWITCH(RIGHT(AC198),"Z","C","Y","B","X","A"),LEFT(AC198,LEN(AC198)-1)&amp;CHAR(CODE(RIGHT(AC198))+3)))</f>
        <v>YX</v>
      </c>
      <c r="AF199" t="str" cm="1">
        <f t="array" ref="AF199">IF(OR(RIGHT(AC198)="Z",RIGHT(AC198)="Y",RIGHT(AC198)="X"),CHAR(CODE(LEFT(AC198))+1)&amp;_xlfn.SWITCH(RIGHT(AC198),"Z","C","Y","B","X","A"),LEFT(AC198)&amp;CHAR(CODE(RIGHT(AC198))+3))</f>
        <v>YX</v>
      </c>
      <c r="AG199" t="s">
        <v>1259</v>
      </c>
    </row>
    <row r="200" spans="1:33" ht="15.75">
      <c r="A200" s="212"/>
      <c r="B200" s="212"/>
      <c r="C200" s="212"/>
      <c r="D200" s="212"/>
      <c r="F200" s="1" t="s">
        <v>425</v>
      </c>
      <c r="G200" s="1">
        <v>1</v>
      </c>
      <c r="I200" t="s">
        <v>558</v>
      </c>
      <c r="J200" s="4">
        <v>1</v>
      </c>
      <c r="AC200" t="str" cm="1">
        <f t="array" ref="AC200">IF(AND(LEFT(AC199)="Z",OR(RIGHT(AC199)="Z",RIGHT(AC199)="Y",RIGHT(AC199)="X")),"AA"&amp;_xlfn.SWITCH(RIGHT(AC199),"Z","C","Y","B","X","A"),IF(OR(RIGHT(AC199)="Z",RIGHT(AC199)="Y",RIGHT(AC199)="X"),CHAR(CODE(LEFT(AC199,LEN(AC199)-1))+1)&amp;_xlfn.SWITCH(RIGHT(AC199),"Z","C","Y","B","X","A"),LEFT(AC199,LEN(AC199)-1)&amp;CHAR(CODE(RIGHT(AC199))+3)))</f>
        <v>ZA</v>
      </c>
      <c r="AF200" t="str" cm="1">
        <f t="array" ref="AF200">IF(OR(RIGHT(AC199)="Z",RIGHT(AC199)="Y",RIGHT(AC199)="X"),CHAR(CODE(LEFT(AC199))+1)&amp;_xlfn.SWITCH(RIGHT(AC199),"Z","C","Y","B","X","A"),LEFT(AC199)&amp;CHAR(CODE(RIGHT(AC199))+3))</f>
        <v>ZA</v>
      </c>
      <c r="AG200" t="s">
        <v>1260</v>
      </c>
    </row>
    <row r="201" spans="1:33" ht="15.75">
      <c r="A201" s="212"/>
      <c r="B201" s="212"/>
      <c r="C201" s="212"/>
      <c r="D201" s="212"/>
      <c r="F201" s="1" t="s">
        <v>426</v>
      </c>
      <c r="G201" s="1">
        <v>-1</v>
      </c>
      <c r="I201" t="s">
        <v>559</v>
      </c>
      <c r="J201" s="4">
        <v>-1</v>
      </c>
      <c r="AC201" t="str" cm="1">
        <f t="array" ref="AC201">IF(AND(LEFT(AC200)="Z",OR(RIGHT(AC200)="Z",RIGHT(AC200)="Y",RIGHT(AC200)="X")),"AA"&amp;_xlfn.SWITCH(RIGHT(AC200),"Z","C","Y","B","X","A"),IF(OR(RIGHT(AC200)="Z",RIGHT(AC200)="Y",RIGHT(AC200)="X"),CHAR(CODE(LEFT(AC200,LEN(AC200)-1))+1)&amp;_xlfn.SWITCH(RIGHT(AC200),"Z","C","Y","B","X","A"),LEFT(AC200,LEN(AC200)-1)&amp;CHAR(CODE(RIGHT(AC200))+3)))</f>
        <v>ZD</v>
      </c>
      <c r="AF201" t="str" cm="1">
        <f t="array" ref="AF201">IF(OR(RIGHT(AC200)="Z",RIGHT(AC200)="Y",RIGHT(AC200)="X"),CHAR(CODE(LEFT(AC200))+1)&amp;_xlfn.SWITCH(RIGHT(AC200),"Z","C","Y","B","X","A"),LEFT(AC200)&amp;CHAR(CODE(RIGHT(AC200))+3))</f>
        <v>ZD</v>
      </c>
      <c r="AG201" t="s">
        <v>1261</v>
      </c>
    </row>
    <row r="202" spans="1:33" ht="15.75">
      <c r="A202" s="212"/>
      <c r="B202" s="212"/>
      <c r="C202" s="212"/>
      <c r="D202" s="212"/>
      <c r="F202" s="1" t="s">
        <v>427</v>
      </c>
      <c r="G202" s="1">
        <v>1</v>
      </c>
      <c r="I202" t="s">
        <v>560</v>
      </c>
      <c r="J202" s="4">
        <v>1</v>
      </c>
      <c r="AC202" t="str" cm="1">
        <f t="array" ref="AC202">IF(AND(LEFT(AC201)="Z",OR(RIGHT(AC201)="Z",RIGHT(AC201)="Y",RIGHT(AC201)="X")),"AA"&amp;_xlfn.SWITCH(RIGHT(AC201),"Z","C","Y","B","X","A"),IF(OR(RIGHT(AC201)="Z",RIGHT(AC201)="Y",RIGHT(AC201)="X"),CHAR(CODE(LEFT(AC201,LEN(AC201)-1))+1)&amp;_xlfn.SWITCH(RIGHT(AC201),"Z","C","Y","B","X","A"),LEFT(AC201,LEN(AC201)-1)&amp;CHAR(CODE(RIGHT(AC201))+3)))</f>
        <v>ZG</v>
      </c>
      <c r="AF202" t="str" cm="1">
        <f t="array" ref="AF202">IF(OR(RIGHT(AC201)="Z",RIGHT(AC201)="Y",RIGHT(AC201)="X"),CHAR(CODE(LEFT(AC201))+1)&amp;_xlfn.SWITCH(RIGHT(AC201),"Z","C","Y","B","X","A"),LEFT(AC201)&amp;CHAR(CODE(RIGHT(AC201))+3))</f>
        <v>ZG</v>
      </c>
      <c r="AG202" t="s">
        <v>1262</v>
      </c>
    </row>
    <row r="203" spans="1:33" ht="15.75">
      <c r="A203" s="212"/>
      <c r="B203" s="212"/>
      <c r="C203" s="212"/>
      <c r="D203" s="212"/>
      <c r="F203" s="1" t="s">
        <v>428</v>
      </c>
      <c r="G203" s="1">
        <v>-1</v>
      </c>
      <c r="I203" t="s">
        <v>561</v>
      </c>
      <c r="J203" s="4">
        <v>-1</v>
      </c>
      <c r="AC203" t="str" cm="1">
        <f t="array" ref="AC203">IF(AND(LEFT(AC202)="Z",OR(RIGHT(AC202)="Z",RIGHT(AC202)="Y",RIGHT(AC202)="X")),"AA"&amp;_xlfn.SWITCH(RIGHT(AC202),"Z","C","Y","B","X","A"),IF(OR(RIGHT(AC202)="Z",RIGHT(AC202)="Y",RIGHT(AC202)="X"),CHAR(CODE(LEFT(AC202,LEN(AC202)-1))+1)&amp;_xlfn.SWITCH(RIGHT(AC202),"Z","C","Y","B","X","A"),LEFT(AC202,LEN(AC202)-1)&amp;CHAR(CODE(RIGHT(AC202))+3)))</f>
        <v>ZJ</v>
      </c>
      <c r="AF203" t="str" cm="1">
        <f t="array" ref="AF203">IF(OR(RIGHT(AC202)="Z",RIGHT(AC202)="Y",RIGHT(AC202)="X"),CHAR(CODE(LEFT(AC202))+1)&amp;_xlfn.SWITCH(RIGHT(AC202),"Z","C","Y","B","X","A"),LEFT(AC202)&amp;CHAR(CODE(RIGHT(AC202))+3))</f>
        <v>ZJ</v>
      </c>
      <c r="AG203" t="s">
        <v>1263</v>
      </c>
    </row>
    <row r="204" spans="1:33" ht="15.75">
      <c r="A204" s="212"/>
      <c r="B204" s="212"/>
      <c r="C204" s="212"/>
      <c r="D204" s="212"/>
      <c r="F204" s="1" t="s">
        <v>429</v>
      </c>
      <c r="G204" s="1">
        <v>1</v>
      </c>
      <c r="I204" t="s">
        <v>562</v>
      </c>
      <c r="J204" s="4">
        <v>1</v>
      </c>
      <c r="AC204" t="str" cm="1">
        <f t="array" ref="AC204">IF(AND(LEFT(AC203)="Z",OR(RIGHT(AC203)="Z",RIGHT(AC203)="Y",RIGHT(AC203)="X")),"AA"&amp;_xlfn.SWITCH(RIGHT(AC203),"Z","C","Y","B","X","A"),IF(OR(RIGHT(AC203)="Z",RIGHT(AC203)="Y",RIGHT(AC203)="X"),CHAR(CODE(LEFT(AC203,LEN(AC203)-1))+1)&amp;_xlfn.SWITCH(RIGHT(AC203),"Z","C","Y","B","X","A"),LEFT(AC203,LEN(AC203)-1)&amp;CHAR(CODE(RIGHT(AC203))+3)))</f>
        <v>ZM</v>
      </c>
      <c r="AF204" t="str" cm="1">
        <f t="array" ref="AF204">IF(OR(RIGHT(AC203)="Z",RIGHT(AC203)="Y",RIGHT(AC203)="X"),CHAR(CODE(LEFT(AC203))+1)&amp;_xlfn.SWITCH(RIGHT(AC203),"Z","C","Y","B","X","A"),LEFT(AC203)&amp;CHAR(CODE(RIGHT(AC203))+3))</f>
        <v>ZM</v>
      </c>
      <c r="AG204" t="s">
        <v>1264</v>
      </c>
    </row>
    <row r="205" spans="1:33" ht="15.75">
      <c r="A205" s="212"/>
      <c r="B205" s="212"/>
      <c r="C205" s="212"/>
      <c r="D205" s="212"/>
      <c r="F205" s="1" t="s">
        <v>430</v>
      </c>
      <c r="G205" s="1">
        <v>-1</v>
      </c>
      <c r="I205" t="s">
        <v>563</v>
      </c>
      <c r="J205" s="4">
        <v>-1</v>
      </c>
      <c r="AC205" t="str" cm="1">
        <f t="array" ref="AC205">IF(AND(LEFT(AC204)="Z",OR(RIGHT(AC204)="Z",RIGHT(AC204)="Y",RIGHT(AC204)="X")),"AA"&amp;_xlfn.SWITCH(RIGHT(AC204),"Z","C","Y","B","X","A"),IF(OR(RIGHT(AC204)="Z",RIGHT(AC204)="Y",RIGHT(AC204)="X"),CHAR(CODE(LEFT(AC204,LEN(AC204)-1))+1)&amp;_xlfn.SWITCH(RIGHT(AC204),"Z","C","Y","B","X","A"),LEFT(AC204,LEN(AC204)-1)&amp;CHAR(CODE(RIGHT(AC204))+3)))</f>
        <v>ZP</v>
      </c>
      <c r="AF205" t="str" cm="1">
        <f t="array" ref="AF205">IF(OR(RIGHT(AC204)="Z",RIGHT(AC204)="Y",RIGHT(AC204)="X"),CHAR(CODE(LEFT(AC204))+1)&amp;_xlfn.SWITCH(RIGHT(AC204),"Z","C","Y","B","X","A"),LEFT(AC204)&amp;CHAR(CODE(RIGHT(AC204))+3))</f>
        <v>ZP</v>
      </c>
      <c r="AG205" t="s">
        <v>1265</v>
      </c>
    </row>
    <row r="206" spans="1:33" ht="15.75">
      <c r="A206" s="212"/>
      <c r="B206" s="212"/>
      <c r="C206" s="212"/>
      <c r="D206" s="212"/>
      <c r="F206" s="1" t="s">
        <v>431</v>
      </c>
      <c r="G206" s="1">
        <v>1</v>
      </c>
      <c r="I206" t="s">
        <v>564</v>
      </c>
      <c r="J206" s="4">
        <v>1</v>
      </c>
      <c r="AC206" t="str" cm="1">
        <f t="array" ref="AC206">IF(AND(LEFT(AC205)="Z",OR(RIGHT(AC205)="Z",RIGHT(AC205)="Y",RIGHT(AC205)="X")),"AA"&amp;_xlfn.SWITCH(RIGHT(AC205),"Z","C","Y","B","X","A"),IF(OR(RIGHT(AC205)="Z",RIGHT(AC205)="Y",RIGHT(AC205)="X"),CHAR(CODE(LEFT(AC205,LEN(AC205)-1))+1)&amp;_xlfn.SWITCH(RIGHT(AC205),"Z","C","Y","B","X","A"),LEFT(AC205,LEN(AC205)-1)&amp;CHAR(CODE(RIGHT(AC205))+3)))</f>
        <v>ZS</v>
      </c>
      <c r="AF206" t="str" cm="1">
        <f t="array" ref="AF206">IF(OR(RIGHT(AC205)="Z",RIGHT(AC205)="Y",RIGHT(AC205)="X"),CHAR(CODE(LEFT(AC205))+1)&amp;_xlfn.SWITCH(RIGHT(AC205),"Z","C","Y","B","X","A"),LEFT(AC205)&amp;CHAR(CODE(RIGHT(AC205))+3))</f>
        <v>ZS</v>
      </c>
      <c r="AG206" t="s">
        <v>1266</v>
      </c>
    </row>
    <row r="207" spans="1:33" ht="15.75">
      <c r="A207" s="212"/>
      <c r="B207" s="212"/>
      <c r="C207" s="212"/>
      <c r="D207" s="212"/>
      <c r="F207" s="1" t="s">
        <v>432</v>
      </c>
      <c r="G207" s="1">
        <v>-1</v>
      </c>
      <c r="I207" t="s">
        <v>565</v>
      </c>
      <c r="J207" s="4">
        <v>-1</v>
      </c>
      <c r="AC207" t="str" cm="1">
        <f t="array" ref="AC207">IF(AND(LEFT(AC206)="Z",OR(RIGHT(AC206)="Z",RIGHT(AC206)="Y",RIGHT(AC206)="X")),"AA"&amp;_xlfn.SWITCH(RIGHT(AC206),"Z","C","Y","B","X","A"),IF(OR(RIGHT(AC206)="Z",RIGHT(AC206)="Y",RIGHT(AC206)="X"),CHAR(CODE(LEFT(AC206,LEN(AC206)-1))+1)&amp;_xlfn.SWITCH(RIGHT(AC206),"Z","C","Y","B","X","A"),LEFT(AC206,LEN(AC206)-1)&amp;CHAR(CODE(RIGHT(AC206))+3)))</f>
        <v>ZV</v>
      </c>
      <c r="AF207" t="str" cm="1">
        <f t="array" ref="AF207">IF(OR(RIGHT(AC206)="Z",RIGHT(AC206)="Y",RIGHT(AC206)="X"),CHAR(CODE(LEFT(AC206))+1)&amp;_xlfn.SWITCH(RIGHT(AC206),"Z","C","Y","B","X","A"),LEFT(AC206)&amp;CHAR(CODE(RIGHT(AC206))+3))</f>
        <v>ZV</v>
      </c>
      <c r="AG207" t="s">
        <v>1267</v>
      </c>
    </row>
    <row r="208" spans="1:33" ht="15.75">
      <c r="A208" s="212"/>
      <c r="B208" s="212"/>
      <c r="C208" s="212"/>
      <c r="D208" s="212"/>
      <c r="F208" s="1" t="s">
        <v>433</v>
      </c>
      <c r="G208" s="1">
        <v>1</v>
      </c>
      <c r="I208" t="s">
        <v>566</v>
      </c>
      <c r="J208" s="4">
        <v>1</v>
      </c>
      <c r="AC208" t="str" cm="1">
        <f t="array" ref="AC208">IF(AND(LEFT(AC207)="Z",OR(RIGHT(AC207)="Z",RIGHT(AC207)="Y",RIGHT(AC207)="X")),"AA"&amp;_xlfn.SWITCH(RIGHT(AC207),"Z","C","Y","B","X","A"),IF(OR(RIGHT(AC207)="Z",RIGHT(AC207)="Y",RIGHT(AC207)="X"),CHAR(CODE(LEFT(AC207,LEN(AC207)-1))+1)&amp;_xlfn.SWITCH(RIGHT(AC207),"Z","C","Y","B","X","A"),LEFT(AC207,LEN(AC207)-1)&amp;CHAR(CODE(RIGHT(AC207))+3)))</f>
        <v>ZY</v>
      </c>
      <c r="AF208" t="str" cm="1">
        <f t="array" ref="AF208">IF(OR(RIGHT(AC207)="Z",RIGHT(AC207)="Y",RIGHT(AC207)="X"),CHAR(CODE(LEFT(AC207))+1)&amp;_xlfn.SWITCH(RIGHT(AC207),"Z","C","Y","B","X","A"),LEFT(AC207)&amp;CHAR(CODE(RIGHT(AC207))+3))</f>
        <v>ZY</v>
      </c>
      <c r="AG208" t="s">
        <v>1268</v>
      </c>
    </row>
    <row r="209" spans="1:33" ht="15.75">
      <c r="A209" s="212"/>
      <c r="B209" s="212"/>
      <c r="C209" s="212"/>
      <c r="D209" s="212"/>
      <c r="F209" s="1" t="s">
        <v>434</v>
      </c>
      <c r="G209" s="1">
        <v>-1</v>
      </c>
      <c r="I209" t="s">
        <v>567</v>
      </c>
      <c r="J209" s="4">
        <v>-1</v>
      </c>
      <c r="AC209" t="str" cm="1">
        <f t="array" ref="AC209">IF(AND(LEFT(AC208)="Z",OR(RIGHT(AC208)="Z",RIGHT(AC208)="Y",RIGHT(AC208)="X")),"AA"&amp;_xlfn.SWITCH(RIGHT(AC208),"Z","C","Y","B","X","A"),IF(OR(RIGHT(AC208)="Z",RIGHT(AC208)="Y",RIGHT(AC208)="X"),CHAR(CODE(LEFT(AC208,LEN(AC208)-1))+1)&amp;_xlfn.SWITCH(RIGHT(AC208),"Z","C","Y","B","X","A"),LEFT(AC208,LEN(AC208)-1)&amp;CHAR(CODE(RIGHT(AC208))+3)))</f>
        <v>AAB</v>
      </c>
      <c r="AF209" t="str" cm="1">
        <f t="array" ref="AF209">IF(OR(RIGHT(AC208)="Z",RIGHT(AC208)="Y",RIGHT(AC208)="X"),CHAR(CODE(LEFT(AC208))+1)&amp;_xlfn.SWITCH(RIGHT(AC208),"Z","C","Y","B","X","A"),LEFT(AC208)&amp;CHAR(CODE(RIGHT(AC208))+3))</f>
        <v>[B</v>
      </c>
      <c r="AG209" t="s">
        <v>1269</v>
      </c>
    </row>
    <row r="210" spans="1:33" ht="15.75">
      <c r="A210" s="212"/>
      <c r="B210" s="212"/>
      <c r="C210" s="212"/>
      <c r="D210" s="212"/>
      <c r="F210" s="1" t="s">
        <v>435</v>
      </c>
      <c r="G210" s="1">
        <v>1</v>
      </c>
      <c r="I210" t="s">
        <v>568</v>
      </c>
      <c r="J210" s="4">
        <v>1</v>
      </c>
      <c r="AC210" t="str" cm="1">
        <f t="array" ref="AC210">IF(AND(LEFT(AC209)="Z",OR(RIGHT(AC209)="Z",RIGHT(AC209)="Y",RIGHT(AC209)="X")),"AA"&amp;_xlfn.SWITCH(RIGHT(AC209),"Z","C","Y","B","X","A"),IF(OR(RIGHT(AC209)="Z",RIGHT(AC209)="Y",RIGHT(AC209)="X"),CHAR(CODE(LEFT(AC209,LEN(AC209)-1))+1)&amp;_xlfn.SWITCH(RIGHT(AC209),"Z","C","Y","B","X","A"),LEFT(AC209,LEN(AC209)-1)&amp;CHAR(CODE(RIGHT(AC209))+3)))</f>
        <v>AAE</v>
      </c>
      <c r="AF210" t="str" cm="1">
        <f t="array" ref="AF210">IF(OR(RIGHT(AC209)="Z",RIGHT(AC209)="Y",RIGHT(AC209)="X"),CHAR(CODE(LEFT(AC209))+1)&amp;_xlfn.SWITCH(RIGHT(AC209),"Z","C","Y","B","X","A"),LEFT(AC209)&amp;CHAR(CODE(RIGHT(AC209))+3))</f>
        <v>AE</v>
      </c>
      <c r="AG210" t="s">
        <v>1270</v>
      </c>
    </row>
    <row r="211" spans="1:33" ht="15.75">
      <c r="A211" s="212"/>
      <c r="B211" s="212"/>
      <c r="C211" s="212"/>
      <c r="D211" s="212"/>
      <c r="F211" s="1" t="s">
        <v>436</v>
      </c>
      <c r="G211" s="1">
        <v>-1</v>
      </c>
      <c r="I211" t="s">
        <v>569</v>
      </c>
      <c r="J211" s="4">
        <v>-1</v>
      </c>
      <c r="AC211" t="str" cm="1">
        <f t="array" ref="AC211">IF(AND(LEFT(AC210)="Z",OR(RIGHT(AC210)="Z",RIGHT(AC210)="Y",RIGHT(AC210)="X")),"AA"&amp;_xlfn.SWITCH(RIGHT(AC210),"Z","C","Y","B","X","A"),IF(OR(RIGHT(AC210)="Z",RIGHT(AC210)="Y",RIGHT(AC210)="X"),CHAR(CODE(LEFT(AC210,LEN(AC210)-1))+1)&amp;_xlfn.SWITCH(RIGHT(AC210),"Z","C","Y","B","X","A"),LEFT(AC210,LEN(AC210)-1)&amp;CHAR(CODE(RIGHT(AC210))+3)))</f>
        <v>AAH</v>
      </c>
      <c r="AF211" t="str" cm="1">
        <f t="array" ref="AF211">IF(OR(RIGHT(AC210)="Z",RIGHT(AC210)="Y",RIGHT(AC210)="X"),CHAR(CODE(LEFT(AC210))+1)&amp;_xlfn.SWITCH(RIGHT(AC210),"Z","C","Y","B","X","A"),LEFT(AC210)&amp;CHAR(CODE(RIGHT(AC210))+3))</f>
        <v>AH</v>
      </c>
      <c r="AG211" t="s">
        <v>1271</v>
      </c>
    </row>
    <row r="212" spans="1:33" ht="15.75">
      <c r="A212" s="212"/>
      <c r="B212" s="212"/>
      <c r="C212" s="212"/>
      <c r="D212" s="212"/>
      <c r="F212" s="1" t="s">
        <v>437</v>
      </c>
      <c r="G212" s="1">
        <v>1</v>
      </c>
      <c r="I212" t="s">
        <v>570</v>
      </c>
      <c r="J212" s="4">
        <v>1</v>
      </c>
      <c r="AC212" t="str" cm="1">
        <f t="array" ref="AC212">IF(AND(LEFT(AC211)="Z",OR(RIGHT(AC211)="Z",RIGHT(AC211)="Y",RIGHT(AC211)="X")),"AA"&amp;_xlfn.SWITCH(RIGHT(AC211),"Z","C","Y","B","X","A"),IF(OR(RIGHT(AC211)="Z",RIGHT(AC211)="Y",RIGHT(AC211)="X"),CHAR(CODE(LEFT(AC211,LEN(AC211)-1))+1)&amp;_xlfn.SWITCH(RIGHT(AC211),"Z","C","Y","B","X","A"),LEFT(AC211,LEN(AC211)-1)&amp;CHAR(CODE(RIGHT(AC211))+3)))</f>
        <v>AAK</v>
      </c>
      <c r="AF212" t="str" cm="1">
        <f t="array" ref="AF212">IF(OR(RIGHT(AC211)="Z",RIGHT(AC211)="Y",RIGHT(AC211)="X"),CHAR(CODE(LEFT(AC211))+1)&amp;_xlfn.SWITCH(RIGHT(AC211),"Z","C","Y","B","X","A"),LEFT(AC211)&amp;CHAR(CODE(RIGHT(AC211))+3))</f>
        <v>AK</v>
      </c>
      <c r="AG212" t="s">
        <v>1272</v>
      </c>
    </row>
    <row r="213" spans="1:33" ht="15.75">
      <c r="A213" s="212"/>
      <c r="B213" s="212"/>
      <c r="C213" s="212"/>
      <c r="D213" s="212"/>
      <c r="F213" s="1" t="s">
        <v>438</v>
      </c>
      <c r="G213" s="1">
        <v>-1</v>
      </c>
      <c r="I213" t="s">
        <v>571</v>
      </c>
      <c r="J213" s="4">
        <v>-1</v>
      </c>
      <c r="AC213" t="str" cm="1">
        <f t="array" ref="AC213">IF(AND(LEFT(AC212)="Z",OR(RIGHT(AC212)="Z",RIGHT(AC212)="Y",RIGHT(AC212)="X")),"AA"&amp;_xlfn.SWITCH(RIGHT(AC212),"Z","C","Y","B","X","A"),IF(OR(RIGHT(AC212)="Z",RIGHT(AC212)="Y",RIGHT(AC212)="X"),CHAR(CODE(LEFT(AC212,LEN(AC212)-1))+1)&amp;_xlfn.SWITCH(RIGHT(AC212),"Z","C","Y","B","X","A"),LEFT(AC212,LEN(AC212)-1)&amp;CHAR(CODE(RIGHT(AC212))+3)))</f>
        <v>AAN</v>
      </c>
      <c r="AF213" t="str" cm="1">
        <f t="array" ref="AF213">IF(OR(RIGHT(AC212)="Z",RIGHT(AC212)="Y",RIGHT(AC212)="X"),CHAR(CODE(LEFT(AC212))+1)&amp;_xlfn.SWITCH(RIGHT(AC212),"Z","C","Y","B","X","A"),LEFT(AC212)&amp;CHAR(CODE(RIGHT(AC212))+3))</f>
        <v>AN</v>
      </c>
      <c r="AG213" t="s">
        <v>1273</v>
      </c>
    </row>
    <row r="214" spans="1:33" ht="15.75">
      <c r="A214" s="212"/>
      <c r="B214" s="212"/>
      <c r="C214" s="212"/>
      <c r="D214" s="212"/>
      <c r="F214" s="1" t="s">
        <v>439</v>
      </c>
      <c r="G214" s="1">
        <v>1</v>
      </c>
      <c r="I214" t="s">
        <v>572</v>
      </c>
      <c r="J214" s="4">
        <v>1</v>
      </c>
      <c r="AC214" t="str" cm="1">
        <f t="array" ref="AC214">IF(AND(LEFT(AC213)="Z",OR(RIGHT(AC213)="Z",RIGHT(AC213)="Y",RIGHT(AC213)="X")),"AA"&amp;_xlfn.SWITCH(RIGHT(AC213),"Z","C","Y","B","X","A"),IF(OR(RIGHT(AC213)="Z",RIGHT(AC213)="Y",RIGHT(AC213)="X"),CHAR(CODE(LEFT(AC213,LEN(AC213)-1))+1)&amp;_xlfn.SWITCH(RIGHT(AC213),"Z","C","Y","B","X","A"),LEFT(AC213,LEN(AC213)-1)&amp;CHAR(CODE(RIGHT(AC213))+3)))</f>
        <v>AAQ</v>
      </c>
      <c r="AF214" t="str" cm="1">
        <f t="array" ref="AF214">IF(OR(RIGHT(AC213)="Z",RIGHT(AC213)="Y",RIGHT(AC213)="X"),CHAR(CODE(LEFT(AC213))+1)&amp;_xlfn.SWITCH(RIGHT(AC213),"Z","C","Y","B","X","A"),LEFT(AC213)&amp;CHAR(CODE(RIGHT(AC213))+3))</f>
        <v>AQ</v>
      </c>
      <c r="AG214" t="s">
        <v>1274</v>
      </c>
    </row>
    <row r="215" spans="1:33" ht="15.75">
      <c r="A215" s="212"/>
      <c r="B215" s="212"/>
      <c r="C215" s="212"/>
      <c r="D215" s="212"/>
      <c r="F215" s="1" t="s">
        <v>440</v>
      </c>
      <c r="G215" s="1">
        <v>-1</v>
      </c>
      <c r="I215" t="s">
        <v>573</v>
      </c>
      <c r="J215" s="4">
        <v>-1</v>
      </c>
      <c r="AC215" t="str" cm="1">
        <f t="array" ref="AC215">IF(AND(LEFT(AC214)="Z",OR(RIGHT(AC214)="Z",RIGHT(AC214)="Y",RIGHT(AC214)="X")),"AA"&amp;_xlfn.SWITCH(RIGHT(AC214),"Z","C","Y","B","X","A"),IF(OR(RIGHT(AC214)="Z",RIGHT(AC214)="Y",RIGHT(AC214)="X"),CHAR(CODE(LEFT(AC214,LEN(AC214)-1))+1)&amp;_xlfn.SWITCH(RIGHT(AC214),"Z","C","Y","B","X","A"),LEFT(AC214,LEN(AC214)-1)&amp;CHAR(CODE(RIGHT(AC214))+3)))</f>
        <v>AAT</v>
      </c>
      <c r="AF215" t="str" cm="1">
        <f t="array" ref="AF215">IF(OR(RIGHT(AC214)="Z",RIGHT(AC214)="Y",RIGHT(AC214)="X"),CHAR(CODE(LEFT(AC214))+1)&amp;_xlfn.SWITCH(RIGHT(AC214),"Z","C","Y","B","X","A"),LEFT(AC214)&amp;CHAR(CODE(RIGHT(AC214))+3))</f>
        <v>AT</v>
      </c>
      <c r="AG215" t="s">
        <v>1275</v>
      </c>
    </row>
    <row r="216" spans="1:33" ht="15.75">
      <c r="A216" s="212"/>
      <c r="B216" s="212"/>
      <c r="C216" s="212"/>
      <c r="D216" s="212"/>
      <c r="F216" s="1" t="s">
        <v>441</v>
      </c>
      <c r="G216" s="1">
        <v>1</v>
      </c>
      <c r="I216" t="s">
        <v>574</v>
      </c>
      <c r="J216" s="4">
        <v>1</v>
      </c>
      <c r="AC216" t="str" cm="1">
        <f t="array" ref="AC216">IF(AND(LEFT(AC215)="Z",OR(RIGHT(AC215)="Z",RIGHT(AC215)="Y",RIGHT(AC215)="X")),"AA"&amp;_xlfn.SWITCH(RIGHT(AC215),"Z","C","Y","B","X","A"),IF(OR(RIGHT(AC215)="Z",RIGHT(AC215)="Y",RIGHT(AC215)="X"),CHAR(CODE(LEFT(AC215,LEN(AC215)-1))+1)&amp;_xlfn.SWITCH(RIGHT(AC215),"Z","C","Y","B","X","A"),LEFT(AC215,LEN(AC215)-1)&amp;CHAR(CODE(RIGHT(AC215))+3)))</f>
        <v>AAW</v>
      </c>
      <c r="AF216" t="str" cm="1">
        <f t="array" ref="AF216">IF(OR(RIGHT(AC215)="Z",RIGHT(AC215)="Y",RIGHT(AC215)="X"),CHAR(CODE(LEFT(AC215))+1)&amp;_xlfn.SWITCH(RIGHT(AC215),"Z","C","Y","B","X","A"),LEFT(AC215)&amp;CHAR(CODE(RIGHT(AC215))+3))</f>
        <v>AW</v>
      </c>
      <c r="AG216" t="s">
        <v>1276</v>
      </c>
    </row>
    <row r="217" spans="1:33" ht="15.75">
      <c r="A217" s="212"/>
      <c r="B217" s="212"/>
      <c r="C217" s="212"/>
      <c r="D217" s="212"/>
      <c r="F217" s="1" t="s">
        <v>442</v>
      </c>
      <c r="G217" s="1">
        <v>-1</v>
      </c>
      <c r="I217" t="s">
        <v>575</v>
      </c>
      <c r="J217" s="4">
        <v>-1</v>
      </c>
      <c r="AC217" t="str" cm="1">
        <f t="array" ref="AC217">IF(AND(LEFT(AC216)="Z",OR(RIGHT(AC216)="Z",RIGHT(AC216)="Y",RIGHT(AC216)="X")),"AA"&amp;_xlfn.SWITCH(RIGHT(AC216),"Z","C","Y","B","X","A"),IF(OR(RIGHT(AC216)="Z",RIGHT(AC216)="Y",RIGHT(AC216)="X"),CHAR(CODE(LEFT(AC216,LEN(AC216)-1))+1)&amp;_xlfn.SWITCH(RIGHT(AC216),"Z","C","Y","B","X","A"),LEFT(AC216,LEN(AC216)-1)&amp;CHAR(CODE(RIGHT(AC216))+3)))</f>
        <v>AAZ</v>
      </c>
      <c r="AF217" t="str" cm="1">
        <f t="array" ref="AF217">IF(OR(RIGHT(AC216)="Z",RIGHT(AC216)="Y",RIGHT(AC216)="X"),CHAR(CODE(LEFT(AC216))+1)&amp;_xlfn.SWITCH(RIGHT(AC216),"Z","C","Y","B","X","A"),LEFT(AC216)&amp;CHAR(CODE(RIGHT(AC216))+3))</f>
        <v>AZ</v>
      </c>
      <c r="AG217" t="s">
        <v>1277</v>
      </c>
    </row>
    <row r="218" spans="1:33" ht="15.75">
      <c r="A218" s="212"/>
      <c r="B218" s="212"/>
      <c r="C218" s="212"/>
      <c r="D218" s="212"/>
      <c r="F218" s="1" t="s">
        <v>443</v>
      </c>
      <c r="G218" s="1">
        <v>1</v>
      </c>
      <c r="I218" t="s">
        <v>576</v>
      </c>
      <c r="J218" s="4">
        <v>1</v>
      </c>
      <c r="AC218" t="str" cm="1">
        <f t="array" ref="AC218">IF(AND(LEFT(AC217)="Z",OR(RIGHT(AC217)="Z",RIGHT(AC217)="Y",RIGHT(AC217)="X")),"AA"&amp;_xlfn.SWITCH(RIGHT(AC217),"Z","C","Y","B","X","A"),IF(OR(RIGHT(AC217)="Z",RIGHT(AC217)="Y",RIGHT(AC217)="X"),CHAR(CODE(LEFT(AC217,LEN(AC217)-1))+1)&amp;_xlfn.SWITCH(RIGHT(AC217),"Z","C","Y","B","X","A"),LEFT(AC217,LEN(AC217)-1)&amp;CHAR(CODE(RIGHT(AC217))+3)))</f>
        <v>BC</v>
      </c>
      <c r="AF218" t="str" cm="1">
        <f t="array" ref="AF218">IF(OR(RIGHT(AC217)="Z",RIGHT(AC217)="Y",RIGHT(AC217)="X"),CHAR(CODE(LEFT(AC217))+1)&amp;_xlfn.SWITCH(RIGHT(AC217),"Z","C","Y","B","X","A"),LEFT(AC217)&amp;CHAR(CODE(RIGHT(AC217))+3))</f>
        <v>BC</v>
      </c>
      <c r="AG218" t="s">
        <v>1278</v>
      </c>
    </row>
    <row r="219" spans="1:33" ht="15.75">
      <c r="A219" s="212"/>
      <c r="B219" s="212"/>
      <c r="C219" s="212"/>
      <c r="D219" s="212"/>
      <c r="F219" s="1" t="s">
        <v>444</v>
      </c>
      <c r="G219" s="1">
        <v>-1</v>
      </c>
      <c r="I219" t="s">
        <v>577</v>
      </c>
      <c r="J219" s="4">
        <v>-1</v>
      </c>
      <c r="AC219" t="str" cm="1">
        <f t="array" ref="AC219">IF(AND(LEFT(AC218)="Z",OR(RIGHT(AC218)="Z",RIGHT(AC218)="Y",RIGHT(AC218)="X")),"AA"&amp;_xlfn.SWITCH(RIGHT(AC218),"Z","C","Y","B","X","A"),IF(OR(RIGHT(AC218)="Z",RIGHT(AC218)="Y",RIGHT(AC218)="X"),CHAR(CODE(LEFT(AC218,LEN(AC218)-1))+1)&amp;_xlfn.SWITCH(RIGHT(AC218),"Z","C","Y","B","X","A"),LEFT(AC218,LEN(AC218)-1)&amp;CHAR(CODE(RIGHT(AC218))+3)))</f>
        <v>BF</v>
      </c>
      <c r="AF219" t="str" cm="1">
        <f t="array" ref="AF219">IF(OR(RIGHT(AC218)="Z",RIGHT(AC218)="Y",RIGHT(AC218)="X"),CHAR(CODE(LEFT(AC218))+1)&amp;_xlfn.SWITCH(RIGHT(AC218),"Z","C","Y","B","X","A"),LEFT(AC218)&amp;CHAR(CODE(RIGHT(AC218))+3))</f>
        <v>BF</v>
      </c>
      <c r="AG219" t="s">
        <v>1279</v>
      </c>
    </row>
    <row r="220" spans="1:33" ht="15.75">
      <c r="A220" s="212"/>
      <c r="B220" s="212"/>
      <c r="C220" s="212"/>
      <c r="D220" s="212"/>
      <c r="F220" s="1" t="s">
        <v>445</v>
      </c>
      <c r="G220" s="1">
        <v>1</v>
      </c>
      <c r="I220" t="s">
        <v>578</v>
      </c>
      <c r="J220" s="4">
        <v>1</v>
      </c>
      <c r="AC220" t="str" cm="1">
        <f t="array" ref="AC220">IF(AND(LEFT(AC219)="Z",OR(RIGHT(AC219)="Z",RIGHT(AC219)="Y",RIGHT(AC219)="X")),"AA"&amp;_xlfn.SWITCH(RIGHT(AC219),"Z","C","Y","B","X","A"),IF(OR(RIGHT(AC219)="Z",RIGHT(AC219)="Y",RIGHT(AC219)="X"),CHAR(CODE(LEFT(AC219,LEN(AC219)-1))+1)&amp;_xlfn.SWITCH(RIGHT(AC219),"Z","C","Y","B","X","A"),LEFT(AC219,LEN(AC219)-1)&amp;CHAR(CODE(RIGHT(AC219))+3)))</f>
        <v>BI</v>
      </c>
      <c r="AF220" t="str" cm="1">
        <f t="array" ref="AF220">IF(OR(RIGHT(AC219)="Z",RIGHT(AC219)="Y",RIGHT(AC219)="X"),CHAR(CODE(LEFT(AC219))+1)&amp;_xlfn.SWITCH(RIGHT(AC219),"Z","C","Y","B","X","A"),LEFT(AC219)&amp;CHAR(CODE(RIGHT(AC219))+3))</f>
        <v>BI</v>
      </c>
      <c r="AG220" t="s">
        <v>1280</v>
      </c>
    </row>
    <row r="221" spans="1:33" ht="15.75">
      <c r="A221" s="212"/>
      <c r="B221" s="212"/>
      <c r="C221" s="212"/>
      <c r="D221" s="212"/>
      <c r="F221" s="1" t="s">
        <v>446</v>
      </c>
      <c r="G221" s="1">
        <v>-1</v>
      </c>
      <c r="I221" t="s">
        <v>579</v>
      </c>
      <c r="J221" s="4">
        <v>-1</v>
      </c>
      <c r="AC221" t="str" cm="1">
        <f t="array" ref="AC221">IF(AND(LEFT(AC220)="Z",OR(RIGHT(AC220)="Z",RIGHT(AC220)="Y",RIGHT(AC220)="X")),"AA"&amp;_xlfn.SWITCH(RIGHT(AC220),"Z","C","Y","B","X","A"),IF(OR(RIGHT(AC220)="Z",RIGHT(AC220)="Y",RIGHT(AC220)="X"),CHAR(CODE(LEFT(AC220,LEN(AC220)-1))+1)&amp;_xlfn.SWITCH(RIGHT(AC220),"Z","C","Y","B","X","A"),LEFT(AC220,LEN(AC220)-1)&amp;CHAR(CODE(RIGHT(AC220))+3)))</f>
        <v>BL</v>
      </c>
      <c r="AF221" t="str" cm="1">
        <f t="array" ref="AF221">IF(OR(RIGHT(AC220)="Z",RIGHT(AC220)="Y",RIGHT(AC220)="X"),CHAR(CODE(LEFT(AC220))+1)&amp;_xlfn.SWITCH(RIGHT(AC220),"Z","C","Y","B","X","A"),LEFT(AC220)&amp;CHAR(CODE(RIGHT(AC220))+3))</f>
        <v>BL</v>
      </c>
      <c r="AG221" t="s">
        <v>1281</v>
      </c>
    </row>
    <row r="222" spans="1:33" ht="15.75">
      <c r="A222" s="212"/>
      <c r="B222" s="212"/>
      <c r="C222" s="212"/>
      <c r="D222" s="212"/>
      <c r="F222" s="1" t="s">
        <v>447</v>
      </c>
      <c r="G222" s="1">
        <v>1</v>
      </c>
      <c r="I222" t="s">
        <v>580</v>
      </c>
      <c r="J222" s="4">
        <v>1</v>
      </c>
      <c r="AC222" t="str" cm="1">
        <f t="array" ref="AC222">IF(AND(LEFT(AC221)="Z",OR(RIGHT(AC221)="Z",RIGHT(AC221)="Y",RIGHT(AC221)="X")),"AA"&amp;_xlfn.SWITCH(RIGHT(AC221),"Z","C","Y","B","X","A"),IF(OR(RIGHT(AC221)="Z",RIGHT(AC221)="Y",RIGHT(AC221)="X"),CHAR(CODE(LEFT(AC221,LEN(AC221)-1))+1)&amp;_xlfn.SWITCH(RIGHT(AC221),"Z","C","Y","B","X","A"),LEFT(AC221,LEN(AC221)-1)&amp;CHAR(CODE(RIGHT(AC221))+3)))</f>
        <v>BO</v>
      </c>
      <c r="AF222" t="str" cm="1">
        <f t="array" ref="AF222">IF(OR(RIGHT(AC221)="Z",RIGHT(AC221)="Y",RIGHT(AC221)="X"),CHAR(CODE(LEFT(AC221))+1)&amp;_xlfn.SWITCH(RIGHT(AC221),"Z","C","Y","B","X","A"),LEFT(AC221)&amp;CHAR(CODE(RIGHT(AC221))+3))</f>
        <v>BO</v>
      </c>
      <c r="AG222" t="s">
        <v>1282</v>
      </c>
    </row>
    <row r="223" spans="1:33" ht="15.75">
      <c r="A223" s="212"/>
      <c r="B223" s="212"/>
      <c r="C223" s="212"/>
      <c r="D223" s="212"/>
      <c r="F223" s="1" t="s">
        <v>448</v>
      </c>
      <c r="G223" s="1">
        <v>-1</v>
      </c>
      <c r="I223" t="s">
        <v>581</v>
      </c>
      <c r="J223" s="4">
        <v>-1</v>
      </c>
      <c r="AC223" t="str" cm="1">
        <f t="array" ref="AC223">IF(AND(LEFT(AC222)="Z",OR(RIGHT(AC222)="Z",RIGHT(AC222)="Y",RIGHT(AC222)="X")),"AA"&amp;_xlfn.SWITCH(RIGHT(AC222),"Z","C","Y","B","X","A"),IF(OR(RIGHT(AC222)="Z",RIGHT(AC222)="Y",RIGHT(AC222)="X"),CHAR(CODE(LEFT(AC222,LEN(AC222)-1))+1)&amp;_xlfn.SWITCH(RIGHT(AC222),"Z","C","Y","B","X","A"),LEFT(AC222,LEN(AC222)-1)&amp;CHAR(CODE(RIGHT(AC222))+3)))</f>
        <v>BR</v>
      </c>
      <c r="AF223" t="str" cm="1">
        <f t="array" ref="AF223">IF(OR(RIGHT(AC222)="Z",RIGHT(AC222)="Y",RIGHT(AC222)="X"),CHAR(CODE(LEFT(AC222))+1)&amp;_xlfn.SWITCH(RIGHT(AC222),"Z","C","Y","B","X","A"),LEFT(AC222)&amp;CHAR(CODE(RIGHT(AC222))+3))</f>
        <v>BR</v>
      </c>
      <c r="AG223" t="s">
        <v>1283</v>
      </c>
    </row>
    <row r="224" spans="1:33" ht="15.75">
      <c r="A224" s="212"/>
      <c r="B224" s="212"/>
      <c r="C224" s="212"/>
      <c r="D224" s="212"/>
      <c r="F224" s="1" t="s">
        <v>449</v>
      </c>
      <c r="G224" s="1">
        <v>1</v>
      </c>
      <c r="I224" t="s">
        <v>582</v>
      </c>
      <c r="J224" s="4">
        <v>1</v>
      </c>
      <c r="AC224" t="str" cm="1">
        <f t="array" ref="AC224">IF(AND(LEFT(AC223)="Z",OR(RIGHT(AC223)="Z",RIGHT(AC223)="Y",RIGHT(AC223)="X")),"AA"&amp;_xlfn.SWITCH(RIGHT(AC223),"Z","C","Y","B","X","A"),IF(OR(RIGHT(AC223)="Z",RIGHT(AC223)="Y",RIGHT(AC223)="X"),CHAR(CODE(LEFT(AC223,LEN(AC223)-1))+1)&amp;_xlfn.SWITCH(RIGHT(AC223),"Z","C","Y","B","X","A"),LEFT(AC223,LEN(AC223)-1)&amp;CHAR(CODE(RIGHT(AC223))+3)))</f>
        <v>BU</v>
      </c>
      <c r="AF224" t="str" cm="1">
        <f t="array" ref="AF224">IF(OR(RIGHT(AC223)="Z",RIGHT(AC223)="Y",RIGHT(AC223)="X"),CHAR(CODE(LEFT(AC223))+1)&amp;_xlfn.SWITCH(RIGHT(AC223),"Z","C","Y","B","X","A"),LEFT(AC223)&amp;CHAR(CODE(RIGHT(AC223))+3))</f>
        <v>BU</v>
      </c>
      <c r="AG224" t="s">
        <v>1284</v>
      </c>
    </row>
    <row r="225" spans="1:33" ht="15.75">
      <c r="A225" s="212"/>
      <c r="B225" s="212"/>
      <c r="C225" s="212"/>
      <c r="D225" s="212"/>
      <c r="F225" s="1" t="s">
        <v>450</v>
      </c>
      <c r="G225" s="1">
        <v>-1</v>
      </c>
      <c r="I225" t="s">
        <v>583</v>
      </c>
      <c r="J225" s="4">
        <v>-1</v>
      </c>
      <c r="AC225" t="str" cm="1">
        <f t="array" ref="AC225">IF(AND(LEFT(AC224)="Z",OR(RIGHT(AC224)="Z",RIGHT(AC224)="Y",RIGHT(AC224)="X")),"AA"&amp;_xlfn.SWITCH(RIGHT(AC224),"Z","C","Y","B","X","A"),IF(OR(RIGHT(AC224)="Z",RIGHT(AC224)="Y",RIGHT(AC224)="X"),CHAR(CODE(LEFT(AC224,LEN(AC224)-1))+1)&amp;_xlfn.SWITCH(RIGHT(AC224),"Z","C","Y","B","X","A"),LEFT(AC224,LEN(AC224)-1)&amp;CHAR(CODE(RIGHT(AC224))+3)))</f>
        <v>BX</v>
      </c>
      <c r="AF225" t="str" cm="1">
        <f t="array" ref="AF225">IF(OR(RIGHT(AC224)="Z",RIGHT(AC224)="Y",RIGHT(AC224)="X"),CHAR(CODE(LEFT(AC224))+1)&amp;_xlfn.SWITCH(RIGHT(AC224),"Z","C","Y","B","X","A"),LEFT(AC224)&amp;CHAR(CODE(RIGHT(AC224))+3))</f>
        <v>BX</v>
      </c>
      <c r="AG225" t="s">
        <v>1285</v>
      </c>
    </row>
    <row r="226" spans="1:33" ht="15.75">
      <c r="A226" s="212"/>
      <c r="B226" s="212"/>
      <c r="C226" s="212"/>
      <c r="D226" s="212"/>
      <c r="F226" s="1" t="s">
        <v>451</v>
      </c>
      <c r="G226" s="1">
        <v>1</v>
      </c>
      <c r="I226" t="s">
        <v>584</v>
      </c>
      <c r="J226" s="4">
        <v>1</v>
      </c>
      <c r="AC226" t="str" cm="1">
        <f t="array" ref="AC226">IF(AND(LEFT(AC225)="Z",OR(RIGHT(AC225)="Z",RIGHT(AC225)="Y",RIGHT(AC225)="X")),"AA"&amp;_xlfn.SWITCH(RIGHT(AC225),"Z","C","Y","B","X","A"),IF(OR(RIGHT(AC225)="Z",RIGHT(AC225)="Y",RIGHT(AC225)="X"),CHAR(CODE(LEFT(AC225,LEN(AC225)-1))+1)&amp;_xlfn.SWITCH(RIGHT(AC225),"Z","C","Y","B","X","A"),LEFT(AC225,LEN(AC225)-1)&amp;CHAR(CODE(RIGHT(AC225))+3)))</f>
        <v>CA</v>
      </c>
      <c r="AF226" t="str" cm="1">
        <f t="array" ref="AF226">IF(OR(RIGHT(AC225)="Z",RIGHT(AC225)="Y",RIGHT(AC225)="X"),CHAR(CODE(LEFT(AC225))+1)&amp;_xlfn.SWITCH(RIGHT(AC225),"Z","C","Y","B","X","A"),LEFT(AC225)&amp;CHAR(CODE(RIGHT(AC225))+3))</f>
        <v>CA</v>
      </c>
      <c r="AG226" t="s">
        <v>1286</v>
      </c>
    </row>
    <row r="227" spans="1:33" ht="15.75">
      <c r="A227" s="212"/>
      <c r="B227" s="212"/>
      <c r="C227" s="212"/>
      <c r="D227" s="212"/>
      <c r="F227" s="1" t="s">
        <v>452</v>
      </c>
      <c r="G227" s="1">
        <v>-1</v>
      </c>
      <c r="I227" t="s">
        <v>585</v>
      </c>
      <c r="J227" s="4">
        <v>-1</v>
      </c>
      <c r="AC227" t="str" cm="1">
        <f t="array" ref="AC227">IF(AND(LEFT(AC226)="Z",OR(RIGHT(AC226)="Z",RIGHT(AC226)="Y",RIGHT(AC226)="X")),"AA"&amp;_xlfn.SWITCH(RIGHT(AC226),"Z","C","Y","B","X","A"),IF(OR(RIGHT(AC226)="Z",RIGHT(AC226)="Y",RIGHT(AC226)="X"),CHAR(CODE(LEFT(AC226,LEN(AC226)-1))+1)&amp;_xlfn.SWITCH(RIGHT(AC226),"Z","C","Y","B","X","A"),LEFT(AC226,LEN(AC226)-1)&amp;CHAR(CODE(RIGHT(AC226))+3)))</f>
        <v>CD</v>
      </c>
      <c r="AF227" t="str" cm="1">
        <f t="array" ref="AF227">IF(OR(RIGHT(AC226)="Z",RIGHT(AC226)="Y",RIGHT(AC226)="X"),CHAR(CODE(LEFT(AC226))+1)&amp;_xlfn.SWITCH(RIGHT(AC226),"Z","C","Y","B","X","A"),LEFT(AC226)&amp;CHAR(CODE(RIGHT(AC226))+3))</f>
        <v>CD</v>
      </c>
      <c r="AG227" t="s">
        <v>1287</v>
      </c>
    </row>
    <row r="228" spans="1:33" ht="15.75">
      <c r="A228" s="212"/>
      <c r="B228" s="212"/>
      <c r="C228" s="212"/>
      <c r="D228" s="212"/>
      <c r="F228" s="1" t="s">
        <v>453</v>
      </c>
      <c r="G228" s="1">
        <v>1</v>
      </c>
      <c r="I228" t="s">
        <v>586</v>
      </c>
      <c r="J228" s="4">
        <v>1</v>
      </c>
      <c r="AC228" t="str" cm="1">
        <f t="array" ref="AC228">IF(AND(LEFT(AC227)="Z",OR(RIGHT(AC227)="Z",RIGHT(AC227)="Y",RIGHT(AC227)="X")),"AA"&amp;_xlfn.SWITCH(RIGHT(AC227),"Z","C","Y","B","X","A"),IF(OR(RIGHT(AC227)="Z",RIGHT(AC227)="Y",RIGHT(AC227)="X"),CHAR(CODE(LEFT(AC227,LEN(AC227)-1))+1)&amp;_xlfn.SWITCH(RIGHT(AC227),"Z","C","Y","B","X","A"),LEFT(AC227,LEN(AC227)-1)&amp;CHAR(CODE(RIGHT(AC227))+3)))</f>
        <v>CG</v>
      </c>
      <c r="AF228" t="str" cm="1">
        <f t="array" ref="AF228">IF(OR(RIGHT(AC227)="Z",RIGHT(AC227)="Y",RIGHT(AC227)="X"),CHAR(CODE(LEFT(AC227))+1)&amp;_xlfn.SWITCH(RIGHT(AC227),"Z","C","Y","B","X","A"),LEFT(AC227)&amp;CHAR(CODE(RIGHT(AC227))+3))</f>
        <v>CG</v>
      </c>
      <c r="AG228" t="s">
        <v>1288</v>
      </c>
    </row>
    <row r="229" spans="1:33" ht="15.75">
      <c r="A229" s="212"/>
      <c r="B229" s="212"/>
      <c r="C229" s="212"/>
      <c r="D229" s="212"/>
      <c r="F229" s="1" t="s">
        <v>454</v>
      </c>
      <c r="G229" s="1">
        <v>-1</v>
      </c>
      <c r="I229" t="s">
        <v>587</v>
      </c>
      <c r="J229" s="4">
        <v>-1</v>
      </c>
      <c r="AC229" t="str" cm="1">
        <f t="array" ref="AC229">IF(AND(LEFT(AC228)="Z",OR(RIGHT(AC228)="Z",RIGHT(AC228)="Y",RIGHT(AC228)="X")),"AA"&amp;_xlfn.SWITCH(RIGHT(AC228),"Z","C","Y","B","X","A"),IF(OR(RIGHT(AC228)="Z",RIGHT(AC228)="Y",RIGHT(AC228)="X"),CHAR(CODE(LEFT(AC228,LEN(AC228)-1))+1)&amp;_xlfn.SWITCH(RIGHT(AC228),"Z","C","Y","B","X","A"),LEFT(AC228,LEN(AC228)-1)&amp;CHAR(CODE(RIGHT(AC228))+3)))</f>
        <v>CJ</v>
      </c>
      <c r="AF229" t="str" cm="1">
        <f t="array" ref="AF229">IF(OR(RIGHT(AC228)="Z",RIGHT(AC228)="Y",RIGHT(AC228)="X"),CHAR(CODE(LEFT(AC228))+1)&amp;_xlfn.SWITCH(RIGHT(AC228),"Z","C","Y","B","X","A"),LEFT(AC228)&amp;CHAR(CODE(RIGHT(AC228))+3))</f>
        <v>CJ</v>
      </c>
      <c r="AG229" t="s">
        <v>1289</v>
      </c>
    </row>
    <row r="230" spans="1:33" ht="15.75">
      <c r="A230" s="212"/>
      <c r="B230" s="212"/>
      <c r="C230" s="212"/>
      <c r="D230" s="212"/>
      <c r="F230" s="1" t="s">
        <v>455</v>
      </c>
      <c r="G230" s="1">
        <v>1</v>
      </c>
      <c r="I230" t="s">
        <v>588</v>
      </c>
      <c r="J230" s="4">
        <v>1</v>
      </c>
      <c r="AC230" t="str" cm="1">
        <f t="array" ref="AC230">IF(AND(LEFT(AC229)="Z",OR(RIGHT(AC229)="Z",RIGHT(AC229)="Y",RIGHT(AC229)="X")),"AA"&amp;_xlfn.SWITCH(RIGHT(AC229),"Z","C","Y","B","X","A"),IF(OR(RIGHT(AC229)="Z",RIGHT(AC229)="Y",RIGHT(AC229)="X"),CHAR(CODE(LEFT(AC229,LEN(AC229)-1))+1)&amp;_xlfn.SWITCH(RIGHT(AC229),"Z","C","Y","B","X","A"),LEFT(AC229,LEN(AC229)-1)&amp;CHAR(CODE(RIGHT(AC229))+3)))</f>
        <v>CM</v>
      </c>
      <c r="AF230" t="str" cm="1">
        <f t="array" ref="AF230">IF(OR(RIGHT(AC229)="Z",RIGHT(AC229)="Y",RIGHT(AC229)="X"),CHAR(CODE(LEFT(AC229))+1)&amp;_xlfn.SWITCH(RIGHT(AC229),"Z","C","Y","B","X","A"),LEFT(AC229)&amp;CHAR(CODE(RIGHT(AC229))+3))</f>
        <v>CM</v>
      </c>
      <c r="AG230" t="s">
        <v>1290</v>
      </c>
    </row>
    <row r="231" spans="1:33" ht="15.75">
      <c r="A231" s="212"/>
      <c r="B231" s="212"/>
      <c r="C231" s="212"/>
      <c r="D231" s="212"/>
      <c r="F231" s="1" t="s">
        <v>456</v>
      </c>
      <c r="G231" s="1">
        <v>-1</v>
      </c>
      <c r="I231" t="s">
        <v>589</v>
      </c>
      <c r="J231" s="4">
        <v>-1</v>
      </c>
      <c r="AC231" t="str" cm="1">
        <f t="array" ref="AC231">IF(AND(LEFT(AC230)="Z",OR(RIGHT(AC230)="Z",RIGHT(AC230)="Y",RIGHT(AC230)="X")),"AA"&amp;_xlfn.SWITCH(RIGHT(AC230),"Z","C","Y","B","X","A"),IF(OR(RIGHT(AC230)="Z",RIGHT(AC230)="Y",RIGHT(AC230)="X"),CHAR(CODE(LEFT(AC230,LEN(AC230)-1))+1)&amp;_xlfn.SWITCH(RIGHT(AC230),"Z","C","Y","B","X","A"),LEFT(AC230,LEN(AC230)-1)&amp;CHAR(CODE(RIGHT(AC230))+3)))</f>
        <v>CP</v>
      </c>
      <c r="AF231" t="str" cm="1">
        <f t="array" ref="AF231">IF(OR(RIGHT(AC230)="Z",RIGHT(AC230)="Y",RIGHT(AC230)="X"),CHAR(CODE(LEFT(AC230))+1)&amp;_xlfn.SWITCH(RIGHT(AC230),"Z","C","Y","B","X","A"),LEFT(AC230)&amp;CHAR(CODE(RIGHT(AC230))+3))</f>
        <v>CP</v>
      </c>
      <c r="AG231" t="s">
        <v>1291</v>
      </c>
    </row>
    <row r="232" spans="1:33" ht="15.75">
      <c r="A232" s="212"/>
      <c r="B232" s="212"/>
      <c r="C232" s="212"/>
      <c r="D232" s="212"/>
      <c r="F232" s="1" t="s">
        <v>457</v>
      </c>
      <c r="G232" s="1">
        <v>1</v>
      </c>
      <c r="I232" t="s">
        <v>590</v>
      </c>
      <c r="J232" s="4">
        <v>1</v>
      </c>
      <c r="AC232" t="str" cm="1">
        <f t="array" ref="AC232">IF(AND(LEFT(AC231)="Z",OR(RIGHT(AC231)="Z",RIGHT(AC231)="Y",RIGHT(AC231)="X")),"AA"&amp;_xlfn.SWITCH(RIGHT(AC231),"Z","C","Y","B","X","A"),IF(OR(RIGHT(AC231)="Z",RIGHT(AC231)="Y",RIGHT(AC231)="X"),CHAR(CODE(LEFT(AC231,LEN(AC231)-1))+1)&amp;_xlfn.SWITCH(RIGHT(AC231),"Z","C","Y","B","X","A"),LEFT(AC231,LEN(AC231)-1)&amp;CHAR(CODE(RIGHT(AC231))+3)))</f>
        <v>CS</v>
      </c>
      <c r="AF232" t="str" cm="1">
        <f t="array" ref="AF232">IF(OR(RIGHT(AC231)="Z",RIGHT(AC231)="Y",RIGHT(AC231)="X"),CHAR(CODE(LEFT(AC231))+1)&amp;_xlfn.SWITCH(RIGHT(AC231),"Z","C","Y","B","X","A"),LEFT(AC231)&amp;CHAR(CODE(RIGHT(AC231))+3))</f>
        <v>CS</v>
      </c>
      <c r="AG232" t="s">
        <v>1292</v>
      </c>
    </row>
    <row r="233" spans="1:33" ht="15.75">
      <c r="A233" s="212"/>
      <c r="B233" s="212"/>
      <c r="C233" s="212"/>
      <c r="D233" s="212"/>
      <c r="F233" s="1" t="s">
        <v>458</v>
      </c>
      <c r="G233" s="1">
        <v>-1</v>
      </c>
      <c r="I233" t="s">
        <v>591</v>
      </c>
      <c r="J233" s="4">
        <v>-1</v>
      </c>
      <c r="AC233" t="str" cm="1">
        <f t="array" ref="AC233">IF(AND(LEFT(AC232)="Z",OR(RIGHT(AC232)="Z",RIGHT(AC232)="Y",RIGHT(AC232)="X")),"AA"&amp;_xlfn.SWITCH(RIGHT(AC232),"Z","C","Y","B","X","A"),IF(OR(RIGHT(AC232)="Z",RIGHT(AC232)="Y",RIGHT(AC232)="X"),CHAR(CODE(LEFT(AC232,LEN(AC232)-1))+1)&amp;_xlfn.SWITCH(RIGHT(AC232),"Z","C","Y","B","X","A"),LEFT(AC232,LEN(AC232)-1)&amp;CHAR(CODE(RIGHT(AC232))+3)))</f>
        <v>CV</v>
      </c>
      <c r="AF233" t="str" cm="1">
        <f t="array" ref="AF233">IF(OR(RIGHT(AC232)="Z",RIGHT(AC232)="Y",RIGHT(AC232)="X"),CHAR(CODE(LEFT(AC232))+1)&amp;_xlfn.SWITCH(RIGHT(AC232),"Z","C","Y","B","X","A"),LEFT(AC232)&amp;CHAR(CODE(RIGHT(AC232))+3))</f>
        <v>CV</v>
      </c>
      <c r="AG233" t="s">
        <v>1293</v>
      </c>
    </row>
    <row r="234" spans="1:33" ht="15.75">
      <c r="A234" s="212"/>
      <c r="B234" s="212"/>
      <c r="C234" s="212"/>
      <c r="D234" s="212"/>
      <c r="F234" s="1" t="s">
        <v>459</v>
      </c>
      <c r="G234" s="1">
        <v>1</v>
      </c>
      <c r="I234" t="s">
        <v>592</v>
      </c>
      <c r="J234" s="4">
        <v>1</v>
      </c>
      <c r="AC234" t="str" cm="1">
        <f t="array" ref="AC234">IF(AND(LEFT(AC233)="Z",OR(RIGHT(AC233)="Z",RIGHT(AC233)="Y",RIGHT(AC233)="X")),"AA"&amp;_xlfn.SWITCH(RIGHT(AC233),"Z","C","Y","B","X","A"),IF(OR(RIGHT(AC233)="Z",RIGHT(AC233)="Y",RIGHT(AC233)="X"),CHAR(CODE(LEFT(AC233,LEN(AC233)-1))+1)&amp;_xlfn.SWITCH(RIGHT(AC233),"Z","C","Y","B","X","A"),LEFT(AC233,LEN(AC233)-1)&amp;CHAR(CODE(RIGHT(AC233))+3)))</f>
        <v>CY</v>
      </c>
      <c r="AF234" t="str" cm="1">
        <f t="array" ref="AF234">IF(OR(RIGHT(AC233)="Z",RIGHT(AC233)="Y",RIGHT(AC233)="X"),CHAR(CODE(LEFT(AC233))+1)&amp;_xlfn.SWITCH(RIGHT(AC233),"Z","C","Y","B","X","A"),LEFT(AC233)&amp;CHAR(CODE(RIGHT(AC233))+3))</f>
        <v>CY</v>
      </c>
      <c r="AG234" t="s">
        <v>1294</v>
      </c>
    </row>
    <row r="235" spans="1:33" ht="15.75">
      <c r="A235" s="212"/>
      <c r="B235" s="212"/>
      <c r="C235" s="212"/>
      <c r="D235" s="212"/>
      <c r="F235" s="1" t="s">
        <v>460</v>
      </c>
      <c r="G235" s="1">
        <v>-1</v>
      </c>
      <c r="I235" t="s">
        <v>593</v>
      </c>
      <c r="J235" s="4">
        <v>-1</v>
      </c>
      <c r="AC235" t="str" cm="1">
        <f t="array" ref="AC235">IF(AND(LEFT(AC234)="Z",OR(RIGHT(AC234)="Z",RIGHT(AC234)="Y",RIGHT(AC234)="X")),"AA"&amp;_xlfn.SWITCH(RIGHT(AC234),"Z","C","Y","B","X","A"),IF(OR(RIGHT(AC234)="Z",RIGHT(AC234)="Y",RIGHT(AC234)="X"),CHAR(CODE(LEFT(AC234,LEN(AC234)-1))+1)&amp;_xlfn.SWITCH(RIGHT(AC234),"Z","C","Y","B","X","A"),LEFT(AC234,LEN(AC234)-1)&amp;CHAR(CODE(RIGHT(AC234))+3)))</f>
        <v>DB</v>
      </c>
      <c r="AF235" t="str" cm="1">
        <f t="array" ref="AF235">IF(OR(RIGHT(AC234)="Z",RIGHT(AC234)="Y",RIGHT(AC234)="X"),CHAR(CODE(LEFT(AC234))+1)&amp;_xlfn.SWITCH(RIGHT(AC234),"Z","C","Y","B","X","A"),LEFT(AC234)&amp;CHAR(CODE(RIGHT(AC234))+3))</f>
        <v>DB</v>
      </c>
      <c r="AG235" t="s">
        <v>1295</v>
      </c>
    </row>
    <row r="236" spans="1:33" ht="15.75">
      <c r="A236" s="212"/>
      <c r="B236" s="212"/>
      <c r="C236" s="212"/>
      <c r="D236" s="212"/>
      <c r="F236" s="1" t="s">
        <v>461</v>
      </c>
      <c r="G236" s="1">
        <v>1</v>
      </c>
      <c r="I236" t="s">
        <v>594</v>
      </c>
      <c r="J236" s="4">
        <v>1</v>
      </c>
      <c r="AC236" t="str" cm="1">
        <f t="array" ref="AC236">IF(AND(LEFT(AC235)="Z",OR(RIGHT(AC235)="Z",RIGHT(AC235)="Y",RIGHT(AC235)="X")),"AA"&amp;_xlfn.SWITCH(RIGHT(AC235),"Z","C","Y","B","X","A"),IF(OR(RIGHT(AC235)="Z",RIGHT(AC235)="Y",RIGHT(AC235)="X"),CHAR(CODE(LEFT(AC235,LEN(AC235)-1))+1)&amp;_xlfn.SWITCH(RIGHT(AC235),"Z","C","Y","B","X","A"),LEFT(AC235,LEN(AC235)-1)&amp;CHAR(CODE(RIGHT(AC235))+3)))</f>
        <v>DE</v>
      </c>
      <c r="AF236" t="str" cm="1">
        <f t="array" ref="AF236">IF(OR(RIGHT(AC235)="Z",RIGHT(AC235)="Y",RIGHT(AC235)="X"),CHAR(CODE(LEFT(AC235))+1)&amp;_xlfn.SWITCH(RIGHT(AC235),"Z","C","Y","B","X","A"),LEFT(AC235)&amp;CHAR(CODE(RIGHT(AC235))+3))</f>
        <v>DE</v>
      </c>
      <c r="AG236" t="s">
        <v>1296</v>
      </c>
    </row>
    <row r="237" spans="1:33" ht="15.75">
      <c r="A237" s="212"/>
      <c r="B237" s="212"/>
      <c r="C237" s="212"/>
      <c r="D237" s="212"/>
      <c r="F237" s="1" t="s">
        <v>462</v>
      </c>
      <c r="G237" s="1">
        <v>-1</v>
      </c>
      <c r="I237" t="s">
        <v>595</v>
      </c>
      <c r="J237" s="4">
        <v>-1</v>
      </c>
      <c r="AC237" t="str" cm="1">
        <f t="array" ref="AC237">IF(AND(LEFT(AC236)="Z",OR(RIGHT(AC236)="Z",RIGHT(AC236)="Y",RIGHT(AC236)="X")),"AA"&amp;_xlfn.SWITCH(RIGHT(AC236),"Z","C","Y","B","X","A"),IF(OR(RIGHT(AC236)="Z",RIGHT(AC236)="Y",RIGHT(AC236)="X"),CHAR(CODE(LEFT(AC236,LEN(AC236)-1))+1)&amp;_xlfn.SWITCH(RIGHT(AC236),"Z","C","Y","B","X","A"),LEFT(AC236,LEN(AC236)-1)&amp;CHAR(CODE(RIGHT(AC236))+3)))</f>
        <v>DH</v>
      </c>
      <c r="AF237" t="str" cm="1">
        <f t="array" ref="AF237">IF(OR(RIGHT(AC236)="Z",RIGHT(AC236)="Y",RIGHT(AC236)="X"),CHAR(CODE(LEFT(AC236))+1)&amp;_xlfn.SWITCH(RIGHT(AC236),"Z","C","Y","B","X","A"),LEFT(AC236)&amp;CHAR(CODE(RIGHT(AC236))+3))</f>
        <v>DH</v>
      </c>
      <c r="AG237" t="s">
        <v>1297</v>
      </c>
    </row>
    <row r="238" spans="1:33" ht="15.75">
      <c r="A238" s="212"/>
      <c r="B238" s="212"/>
      <c r="C238" s="212"/>
      <c r="D238" s="212"/>
      <c r="F238" s="1" t="s">
        <v>463</v>
      </c>
      <c r="G238" s="1">
        <v>1</v>
      </c>
      <c r="I238" t="s">
        <v>596</v>
      </c>
      <c r="J238" s="4">
        <v>1</v>
      </c>
      <c r="AC238" t="str" cm="1">
        <f t="array" ref="AC238">IF(AND(LEFT(AC237)="Z",OR(RIGHT(AC237)="Z",RIGHT(AC237)="Y",RIGHT(AC237)="X")),"AA"&amp;_xlfn.SWITCH(RIGHT(AC237),"Z","C","Y","B","X","A"),IF(OR(RIGHT(AC237)="Z",RIGHT(AC237)="Y",RIGHT(AC237)="X"),CHAR(CODE(LEFT(AC237,LEN(AC237)-1))+1)&amp;_xlfn.SWITCH(RIGHT(AC237),"Z","C","Y","B","X","A"),LEFT(AC237,LEN(AC237)-1)&amp;CHAR(CODE(RIGHT(AC237))+3)))</f>
        <v>DK</v>
      </c>
      <c r="AF238" t="str" cm="1">
        <f t="array" ref="AF238">IF(OR(RIGHT(AC237)="Z",RIGHT(AC237)="Y",RIGHT(AC237)="X"),CHAR(CODE(LEFT(AC237))+1)&amp;_xlfn.SWITCH(RIGHT(AC237),"Z","C","Y","B","X","A"),LEFT(AC237)&amp;CHAR(CODE(RIGHT(AC237))+3))</f>
        <v>DK</v>
      </c>
      <c r="AG238" t="s">
        <v>1298</v>
      </c>
    </row>
    <row r="239" spans="1:33" ht="15.75">
      <c r="A239" s="212"/>
      <c r="B239" s="212"/>
      <c r="C239" s="212"/>
      <c r="D239" s="212"/>
      <c r="F239" s="1" t="s">
        <v>464</v>
      </c>
      <c r="G239" s="1">
        <v>-1</v>
      </c>
      <c r="I239" t="s">
        <v>597</v>
      </c>
      <c r="J239" s="4">
        <v>-1</v>
      </c>
      <c r="AC239" t="str" cm="1">
        <f t="array" ref="AC239">IF(AND(LEFT(AC238)="Z",OR(RIGHT(AC238)="Z",RIGHT(AC238)="Y",RIGHT(AC238)="X")),"AA"&amp;_xlfn.SWITCH(RIGHT(AC238),"Z","C","Y","B","X","A"),IF(OR(RIGHT(AC238)="Z",RIGHT(AC238)="Y",RIGHT(AC238)="X"),CHAR(CODE(LEFT(AC238,LEN(AC238)-1))+1)&amp;_xlfn.SWITCH(RIGHT(AC238),"Z","C","Y","B","X","A"),LEFT(AC238,LEN(AC238)-1)&amp;CHAR(CODE(RIGHT(AC238))+3)))</f>
        <v>DN</v>
      </c>
      <c r="AF239" t="str" cm="1">
        <f t="array" ref="AF239">IF(OR(RIGHT(AC238)="Z",RIGHT(AC238)="Y",RIGHT(AC238)="X"),CHAR(CODE(LEFT(AC238))+1)&amp;_xlfn.SWITCH(RIGHT(AC238),"Z","C","Y","B","X","A"),LEFT(AC238)&amp;CHAR(CODE(RIGHT(AC238))+3))</f>
        <v>DN</v>
      </c>
      <c r="AG239" t="s">
        <v>1299</v>
      </c>
    </row>
    <row r="240" spans="1:33" ht="15.75">
      <c r="A240" s="212"/>
      <c r="B240" s="212"/>
      <c r="C240" s="212"/>
      <c r="D240" s="212"/>
      <c r="F240" s="1" t="s">
        <v>465</v>
      </c>
      <c r="G240" s="1">
        <v>1</v>
      </c>
      <c r="I240" t="s">
        <v>598</v>
      </c>
      <c r="J240" s="4">
        <v>1</v>
      </c>
      <c r="AC240" t="str" cm="1">
        <f t="array" ref="AC240">IF(AND(LEFT(AC239)="Z",OR(RIGHT(AC239)="Z",RIGHT(AC239)="Y",RIGHT(AC239)="X")),"AA"&amp;_xlfn.SWITCH(RIGHT(AC239),"Z","C","Y","B","X","A"),IF(OR(RIGHT(AC239)="Z",RIGHT(AC239)="Y",RIGHT(AC239)="X"),CHAR(CODE(LEFT(AC239,LEN(AC239)-1))+1)&amp;_xlfn.SWITCH(RIGHT(AC239),"Z","C","Y","B","X","A"),LEFT(AC239,LEN(AC239)-1)&amp;CHAR(CODE(RIGHT(AC239))+3)))</f>
        <v>DQ</v>
      </c>
      <c r="AF240" t="str" cm="1">
        <f t="array" ref="AF240">IF(OR(RIGHT(AC239)="Z",RIGHT(AC239)="Y",RIGHT(AC239)="X"),CHAR(CODE(LEFT(AC239))+1)&amp;_xlfn.SWITCH(RIGHT(AC239),"Z","C","Y","B","X","A"),LEFT(AC239)&amp;CHAR(CODE(RIGHT(AC239))+3))</f>
        <v>DQ</v>
      </c>
      <c r="AG240" t="s">
        <v>1300</v>
      </c>
    </row>
    <row r="241" spans="1:33" ht="15.75">
      <c r="A241" s="212"/>
      <c r="B241" s="212"/>
      <c r="C241" s="212"/>
      <c r="D241" s="212"/>
      <c r="F241" s="1" t="s">
        <v>466</v>
      </c>
      <c r="G241" s="1">
        <v>-1</v>
      </c>
      <c r="I241" t="s">
        <v>599</v>
      </c>
      <c r="J241" s="4">
        <v>-1</v>
      </c>
      <c r="AC241" t="str" cm="1">
        <f t="array" ref="AC241">IF(AND(LEFT(AC240)="Z",OR(RIGHT(AC240)="Z",RIGHT(AC240)="Y",RIGHT(AC240)="X")),"AA"&amp;_xlfn.SWITCH(RIGHT(AC240),"Z","C","Y","B","X","A"),IF(OR(RIGHT(AC240)="Z",RIGHT(AC240)="Y",RIGHT(AC240)="X"),CHAR(CODE(LEFT(AC240,LEN(AC240)-1))+1)&amp;_xlfn.SWITCH(RIGHT(AC240),"Z","C","Y","B","X","A"),LEFT(AC240,LEN(AC240)-1)&amp;CHAR(CODE(RIGHT(AC240))+3)))</f>
        <v>DT</v>
      </c>
      <c r="AF241" t="str" cm="1">
        <f t="array" ref="AF241">IF(OR(RIGHT(AC240)="Z",RIGHT(AC240)="Y",RIGHT(AC240)="X"),CHAR(CODE(LEFT(AC240))+1)&amp;_xlfn.SWITCH(RIGHT(AC240),"Z","C","Y","B","X","A"),LEFT(AC240)&amp;CHAR(CODE(RIGHT(AC240))+3))</f>
        <v>DT</v>
      </c>
      <c r="AG241" t="s">
        <v>1301</v>
      </c>
    </row>
    <row r="242" spans="1:33" ht="15.75">
      <c r="A242" s="212"/>
      <c r="B242" s="212"/>
      <c r="C242" s="212"/>
      <c r="D242" s="212"/>
      <c r="F242" s="1" t="s">
        <v>467</v>
      </c>
      <c r="G242" s="1">
        <v>1</v>
      </c>
      <c r="I242" t="s">
        <v>600</v>
      </c>
      <c r="J242" s="4">
        <v>1</v>
      </c>
      <c r="AC242" t="str" cm="1">
        <f t="array" ref="AC242">IF(AND(LEFT(AC241)="Z",OR(RIGHT(AC241)="Z",RIGHT(AC241)="Y",RIGHT(AC241)="X")),"AA"&amp;_xlfn.SWITCH(RIGHT(AC241),"Z","C","Y","B","X","A"),IF(OR(RIGHT(AC241)="Z",RIGHT(AC241)="Y",RIGHT(AC241)="X"),CHAR(CODE(LEFT(AC241,LEN(AC241)-1))+1)&amp;_xlfn.SWITCH(RIGHT(AC241),"Z","C","Y","B","X","A"),LEFT(AC241,LEN(AC241)-1)&amp;CHAR(CODE(RIGHT(AC241))+3)))</f>
        <v>DW</v>
      </c>
      <c r="AF242" t="str" cm="1">
        <f t="array" ref="AF242">IF(OR(RIGHT(AC241)="Z",RIGHT(AC241)="Y",RIGHT(AC241)="X"),CHAR(CODE(LEFT(AC241))+1)&amp;_xlfn.SWITCH(RIGHT(AC241),"Z","C","Y","B","X","A"),LEFT(AC241)&amp;CHAR(CODE(RIGHT(AC241))+3))</f>
        <v>DW</v>
      </c>
      <c r="AG242" t="s">
        <v>1302</v>
      </c>
    </row>
    <row r="243" spans="1:33" ht="15.75">
      <c r="A243" s="212"/>
      <c r="B243" s="212"/>
      <c r="C243" s="212"/>
      <c r="D243" s="212"/>
      <c r="F243" s="1" t="s">
        <v>468</v>
      </c>
      <c r="G243" s="1">
        <v>-1</v>
      </c>
      <c r="I243" t="s">
        <v>601</v>
      </c>
      <c r="J243" s="4">
        <v>-1</v>
      </c>
      <c r="AC243" t="str" cm="1">
        <f t="array" ref="AC243">IF(AND(LEFT(AC242)="Z",OR(RIGHT(AC242)="Z",RIGHT(AC242)="Y",RIGHT(AC242)="X")),"AA"&amp;_xlfn.SWITCH(RIGHT(AC242),"Z","C","Y","B","X","A"),IF(OR(RIGHT(AC242)="Z",RIGHT(AC242)="Y",RIGHT(AC242)="X"),CHAR(CODE(LEFT(AC242,LEN(AC242)-1))+1)&amp;_xlfn.SWITCH(RIGHT(AC242),"Z","C","Y","B","X","A"),LEFT(AC242,LEN(AC242)-1)&amp;CHAR(CODE(RIGHT(AC242))+3)))</f>
        <v>DZ</v>
      </c>
      <c r="AF243" t="str" cm="1">
        <f t="array" ref="AF243">IF(OR(RIGHT(AC242)="Z",RIGHT(AC242)="Y",RIGHT(AC242)="X"),CHAR(CODE(LEFT(AC242))+1)&amp;_xlfn.SWITCH(RIGHT(AC242),"Z","C","Y","B","X","A"),LEFT(AC242)&amp;CHAR(CODE(RIGHT(AC242))+3))</f>
        <v>DZ</v>
      </c>
      <c r="AG243" t="s">
        <v>1303</v>
      </c>
    </row>
    <row r="244" spans="1:33" ht="15.75">
      <c r="A244" s="212"/>
      <c r="B244" s="212"/>
      <c r="C244" s="212"/>
      <c r="D244" s="212"/>
      <c r="F244" s="1" t="s">
        <v>469</v>
      </c>
      <c r="G244" s="1">
        <v>1</v>
      </c>
      <c r="I244" t="s">
        <v>602</v>
      </c>
      <c r="J244" s="4">
        <v>1</v>
      </c>
      <c r="AC244" t="str" cm="1">
        <f t="array" ref="AC244">IF(AND(LEFT(AC243)="Z",OR(RIGHT(AC243)="Z",RIGHT(AC243)="Y",RIGHT(AC243)="X")),"AA"&amp;_xlfn.SWITCH(RIGHT(AC243),"Z","C","Y","B","X","A"),IF(OR(RIGHT(AC243)="Z",RIGHT(AC243)="Y",RIGHT(AC243)="X"),CHAR(CODE(LEFT(AC243,LEN(AC243)-1))+1)&amp;_xlfn.SWITCH(RIGHT(AC243),"Z","C","Y","B","X","A"),LEFT(AC243,LEN(AC243)-1)&amp;CHAR(CODE(RIGHT(AC243))+3)))</f>
        <v>EC</v>
      </c>
      <c r="AF244" t="str" cm="1">
        <f t="array" ref="AF244">IF(OR(RIGHT(AC243)="Z",RIGHT(AC243)="Y",RIGHT(AC243)="X"),CHAR(CODE(LEFT(AC243))+1)&amp;_xlfn.SWITCH(RIGHT(AC243),"Z","C","Y","B","X","A"),LEFT(AC243)&amp;CHAR(CODE(RIGHT(AC243))+3))</f>
        <v>EC</v>
      </c>
      <c r="AG244" t="s">
        <v>1304</v>
      </c>
    </row>
    <row r="245" spans="1:33" ht="15.75">
      <c r="A245" s="212"/>
      <c r="B245" s="212"/>
      <c r="C245" s="212"/>
      <c r="D245" s="212"/>
      <c r="F245" s="1" t="s">
        <v>470</v>
      </c>
      <c r="G245" s="1">
        <v>-1</v>
      </c>
      <c r="I245" t="s">
        <v>603</v>
      </c>
      <c r="J245" s="4">
        <v>-1</v>
      </c>
      <c r="AC245" t="str" cm="1">
        <f t="array" ref="AC245">IF(AND(LEFT(AC244)="Z",OR(RIGHT(AC244)="Z",RIGHT(AC244)="Y",RIGHT(AC244)="X")),"AA"&amp;_xlfn.SWITCH(RIGHT(AC244),"Z","C","Y","B","X","A"),IF(OR(RIGHT(AC244)="Z",RIGHT(AC244)="Y",RIGHT(AC244)="X"),CHAR(CODE(LEFT(AC244,LEN(AC244)-1))+1)&amp;_xlfn.SWITCH(RIGHT(AC244),"Z","C","Y","B","X","A"),LEFT(AC244,LEN(AC244)-1)&amp;CHAR(CODE(RIGHT(AC244))+3)))</f>
        <v>EF</v>
      </c>
      <c r="AF245" t="str" cm="1">
        <f t="array" ref="AF245">IF(OR(RIGHT(AC244)="Z",RIGHT(AC244)="Y",RIGHT(AC244)="X"),CHAR(CODE(LEFT(AC244))+1)&amp;_xlfn.SWITCH(RIGHT(AC244),"Z","C","Y","B","X","A"),LEFT(AC244)&amp;CHAR(CODE(RIGHT(AC244))+3))</f>
        <v>EF</v>
      </c>
      <c r="AG245" t="s">
        <v>1305</v>
      </c>
    </row>
    <row r="246" spans="1:33" ht="15.75">
      <c r="A246" s="212"/>
      <c r="B246" s="212"/>
      <c r="C246" s="212"/>
      <c r="D246" s="212"/>
      <c r="F246" s="1" t="s">
        <v>471</v>
      </c>
      <c r="G246" s="1">
        <v>1</v>
      </c>
      <c r="I246" t="s">
        <v>604</v>
      </c>
      <c r="J246" s="4">
        <v>1</v>
      </c>
      <c r="AC246" t="str" cm="1">
        <f t="array" ref="AC246">IF(AND(LEFT(AC245)="Z",OR(RIGHT(AC245)="Z",RIGHT(AC245)="Y",RIGHT(AC245)="X")),"AA"&amp;_xlfn.SWITCH(RIGHT(AC245),"Z","C","Y","B","X","A"),IF(OR(RIGHT(AC245)="Z",RIGHT(AC245)="Y",RIGHT(AC245)="X"),CHAR(CODE(LEFT(AC245,LEN(AC245)-1))+1)&amp;_xlfn.SWITCH(RIGHT(AC245),"Z","C","Y","B","X","A"),LEFT(AC245,LEN(AC245)-1)&amp;CHAR(CODE(RIGHT(AC245))+3)))</f>
        <v>EI</v>
      </c>
      <c r="AF246" t="str" cm="1">
        <f t="array" ref="AF246">IF(OR(RIGHT(AC245)="Z",RIGHT(AC245)="Y",RIGHT(AC245)="X"),CHAR(CODE(LEFT(AC245))+1)&amp;_xlfn.SWITCH(RIGHT(AC245),"Z","C","Y","B","X","A"),LEFT(AC245)&amp;CHAR(CODE(RIGHT(AC245))+3))</f>
        <v>EI</v>
      </c>
      <c r="AG246" t="s">
        <v>1306</v>
      </c>
    </row>
    <row r="247" spans="1:33" ht="15.75">
      <c r="A247" s="212"/>
      <c r="B247" s="212"/>
      <c r="C247" s="212"/>
      <c r="D247" s="212"/>
      <c r="F247" s="1" t="s">
        <v>472</v>
      </c>
      <c r="G247" s="1">
        <v>-1</v>
      </c>
      <c r="I247" t="s">
        <v>605</v>
      </c>
      <c r="J247" s="4">
        <v>-1</v>
      </c>
      <c r="AC247" t="str" cm="1">
        <f t="array" ref="AC247">IF(AND(LEFT(AC246)="Z",OR(RIGHT(AC246)="Z",RIGHT(AC246)="Y",RIGHT(AC246)="X")),"AA"&amp;_xlfn.SWITCH(RIGHT(AC246),"Z","C","Y","B","X","A"),IF(OR(RIGHT(AC246)="Z",RIGHT(AC246)="Y",RIGHT(AC246)="X"),CHAR(CODE(LEFT(AC246,LEN(AC246)-1))+1)&amp;_xlfn.SWITCH(RIGHT(AC246),"Z","C","Y","B","X","A"),LEFT(AC246,LEN(AC246)-1)&amp;CHAR(CODE(RIGHT(AC246))+3)))</f>
        <v>EL</v>
      </c>
      <c r="AF247" t="str" cm="1">
        <f t="array" ref="AF247">IF(OR(RIGHT(AC246)="Z",RIGHT(AC246)="Y",RIGHT(AC246)="X"),CHAR(CODE(LEFT(AC246))+1)&amp;_xlfn.SWITCH(RIGHT(AC246),"Z","C","Y","B","X","A"),LEFT(AC246)&amp;CHAR(CODE(RIGHT(AC246))+3))</f>
        <v>EL</v>
      </c>
      <c r="AG247" t="s">
        <v>1307</v>
      </c>
    </row>
    <row r="248" spans="1:33" ht="15.75">
      <c r="A248" s="212"/>
      <c r="B248" s="212"/>
      <c r="C248" s="212"/>
      <c r="D248" s="212"/>
      <c r="F248" s="1" t="s">
        <v>473</v>
      </c>
      <c r="G248" s="1">
        <v>1</v>
      </c>
      <c r="I248" t="s">
        <v>606</v>
      </c>
      <c r="J248" s="4">
        <v>1</v>
      </c>
      <c r="AC248" t="str" cm="1">
        <f t="array" ref="AC248">IF(AND(LEFT(AC247)="Z",OR(RIGHT(AC247)="Z",RIGHT(AC247)="Y",RIGHT(AC247)="X")),"AA"&amp;_xlfn.SWITCH(RIGHT(AC247),"Z","C","Y","B","X","A"),IF(OR(RIGHT(AC247)="Z",RIGHT(AC247)="Y",RIGHT(AC247)="X"),CHAR(CODE(LEFT(AC247,LEN(AC247)-1))+1)&amp;_xlfn.SWITCH(RIGHT(AC247),"Z","C","Y","B","X","A"),LEFT(AC247,LEN(AC247)-1)&amp;CHAR(CODE(RIGHT(AC247))+3)))</f>
        <v>EO</v>
      </c>
      <c r="AF248" t="str" cm="1">
        <f t="array" ref="AF248">IF(OR(RIGHT(AC247)="Z",RIGHT(AC247)="Y",RIGHT(AC247)="X"),CHAR(CODE(LEFT(AC247))+1)&amp;_xlfn.SWITCH(RIGHT(AC247),"Z","C","Y","B","X","A"),LEFT(AC247)&amp;CHAR(CODE(RIGHT(AC247))+3))</f>
        <v>EO</v>
      </c>
      <c r="AG248" t="s">
        <v>1308</v>
      </c>
    </row>
    <row r="249" spans="1:33" ht="15.75">
      <c r="A249" s="212"/>
      <c r="B249" s="212"/>
      <c r="C249" s="212"/>
      <c r="D249" s="212"/>
      <c r="F249" s="1" t="s">
        <v>474</v>
      </c>
      <c r="G249" s="1">
        <v>-1</v>
      </c>
      <c r="I249" t="s">
        <v>607</v>
      </c>
      <c r="J249" s="4">
        <v>-1</v>
      </c>
      <c r="AC249" t="str" cm="1">
        <f t="array" ref="AC249">IF(AND(LEFT(AC248)="Z",OR(RIGHT(AC248)="Z",RIGHT(AC248)="Y",RIGHT(AC248)="X")),"AA"&amp;_xlfn.SWITCH(RIGHT(AC248),"Z","C","Y","B","X","A"),IF(OR(RIGHT(AC248)="Z",RIGHT(AC248)="Y",RIGHT(AC248)="X"),CHAR(CODE(LEFT(AC248,LEN(AC248)-1))+1)&amp;_xlfn.SWITCH(RIGHT(AC248),"Z","C","Y","B","X","A"),LEFT(AC248,LEN(AC248)-1)&amp;CHAR(CODE(RIGHT(AC248))+3)))</f>
        <v>ER</v>
      </c>
      <c r="AF249" t="str" cm="1">
        <f t="array" ref="AF249">IF(OR(RIGHT(AC248)="Z",RIGHT(AC248)="Y",RIGHT(AC248)="X"),CHAR(CODE(LEFT(AC248))+1)&amp;_xlfn.SWITCH(RIGHT(AC248),"Z","C","Y","B","X","A"),LEFT(AC248)&amp;CHAR(CODE(RIGHT(AC248))+3))</f>
        <v>ER</v>
      </c>
      <c r="AG249" t="s">
        <v>1309</v>
      </c>
    </row>
    <row r="250" spans="1:33" ht="15.75">
      <c r="A250" s="212"/>
      <c r="B250" s="212"/>
      <c r="C250" s="212"/>
      <c r="D250" s="212"/>
      <c r="F250" s="1" t="s">
        <v>475</v>
      </c>
      <c r="G250" s="1">
        <v>1</v>
      </c>
      <c r="I250" t="s">
        <v>608</v>
      </c>
      <c r="J250" s="4">
        <v>1</v>
      </c>
      <c r="AC250" t="str" cm="1">
        <f t="array" ref="AC250">IF(AND(LEFT(AC249)="Z",OR(RIGHT(AC249)="Z",RIGHT(AC249)="Y",RIGHT(AC249)="X")),"AA"&amp;_xlfn.SWITCH(RIGHT(AC249),"Z","C","Y","B","X","A"),IF(OR(RIGHT(AC249)="Z",RIGHT(AC249)="Y",RIGHT(AC249)="X"),CHAR(CODE(LEFT(AC249,LEN(AC249)-1))+1)&amp;_xlfn.SWITCH(RIGHT(AC249),"Z","C","Y","B","X","A"),LEFT(AC249,LEN(AC249)-1)&amp;CHAR(CODE(RIGHT(AC249))+3)))</f>
        <v>EU</v>
      </c>
      <c r="AF250" t="str" cm="1">
        <f t="array" ref="AF250">IF(OR(RIGHT(AC249)="Z",RIGHT(AC249)="Y",RIGHT(AC249)="X"),CHAR(CODE(LEFT(AC249))+1)&amp;_xlfn.SWITCH(RIGHT(AC249),"Z","C","Y","B","X","A"),LEFT(AC249)&amp;CHAR(CODE(RIGHT(AC249))+3))</f>
        <v>EU</v>
      </c>
      <c r="AG250" t="s">
        <v>1310</v>
      </c>
    </row>
    <row r="251" spans="1:33" ht="15.75">
      <c r="A251" s="212"/>
      <c r="B251" s="212"/>
      <c r="C251" s="212"/>
      <c r="D251" s="212"/>
      <c r="F251" s="1" t="s">
        <v>476</v>
      </c>
      <c r="G251" s="1">
        <v>-1</v>
      </c>
      <c r="I251" t="s">
        <v>609</v>
      </c>
      <c r="J251" s="4">
        <v>-1</v>
      </c>
      <c r="AC251" t="str" cm="1">
        <f t="array" ref="AC251">IF(AND(LEFT(AC250)="Z",OR(RIGHT(AC250)="Z",RIGHT(AC250)="Y",RIGHT(AC250)="X")),"AA"&amp;_xlfn.SWITCH(RIGHT(AC250),"Z","C","Y","B","X","A"),IF(OR(RIGHT(AC250)="Z",RIGHT(AC250)="Y",RIGHT(AC250)="X"),CHAR(CODE(LEFT(AC250,LEN(AC250)-1))+1)&amp;_xlfn.SWITCH(RIGHT(AC250),"Z","C","Y","B","X","A"),LEFT(AC250,LEN(AC250)-1)&amp;CHAR(CODE(RIGHT(AC250))+3)))</f>
        <v>EX</v>
      </c>
      <c r="AF251" t="str" cm="1">
        <f t="array" ref="AF251">IF(OR(RIGHT(AC250)="Z",RIGHT(AC250)="Y",RIGHT(AC250)="X"),CHAR(CODE(LEFT(AC250))+1)&amp;_xlfn.SWITCH(RIGHT(AC250),"Z","C","Y","B","X","A"),LEFT(AC250)&amp;CHAR(CODE(RIGHT(AC250))+3))</f>
        <v>EX</v>
      </c>
      <c r="AG251" t="s">
        <v>1311</v>
      </c>
    </row>
    <row r="252" spans="1:33" ht="15.75">
      <c r="A252" s="212"/>
      <c r="B252" s="212"/>
      <c r="C252" s="212"/>
      <c r="D252" s="212"/>
      <c r="F252" s="1" t="s">
        <v>477</v>
      </c>
      <c r="G252" s="1">
        <v>1</v>
      </c>
      <c r="I252" t="s">
        <v>610</v>
      </c>
      <c r="J252" s="4">
        <v>1</v>
      </c>
      <c r="AC252" t="str" cm="1">
        <f t="array" ref="AC252">IF(AND(LEFT(AC251)="Z",OR(RIGHT(AC251)="Z",RIGHT(AC251)="Y",RIGHT(AC251)="X")),"AA"&amp;_xlfn.SWITCH(RIGHT(AC251),"Z","C","Y","B","X","A"),IF(OR(RIGHT(AC251)="Z",RIGHT(AC251)="Y",RIGHT(AC251)="X"),CHAR(CODE(LEFT(AC251,LEN(AC251)-1))+1)&amp;_xlfn.SWITCH(RIGHT(AC251),"Z","C","Y","B","X","A"),LEFT(AC251,LEN(AC251)-1)&amp;CHAR(CODE(RIGHT(AC251))+3)))</f>
        <v>FA</v>
      </c>
      <c r="AF252" t="str" cm="1">
        <f t="array" ref="AF252">IF(OR(RIGHT(AC251)="Z",RIGHT(AC251)="Y",RIGHT(AC251)="X"),CHAR(CODE(LEFT(AC251))+1)&amp;_xlfn.SWITCH(RIGHT(AC251),"Z","C","Y","B","X","A"),LEFT(AC251)&amp;CHAR(CODE(RIGHT(AC251))+3))</f>
        <v>FA</v>
      </c>
      <c r="AG252" t="s">
        <v>1312</v>
      </c>
    </row>
    <row r="253" spans="1:33" ht="15.75">
      <c r="A253" s="212"/>
      <c r="B253" s="212"/>
      <c r="C253" s="212"/>
      <c r="D253" s="212"/>
      <c r="F253" s="1" t="s">
        <v>478</v>
      </c>
      <c r="G253" s="1">
        <v>-1</v>
      </c>
      <c r="I253" t="s">
        <v>611</v>
      </c>
      <c r="J253" s="4">
        <v>-1</v>
      </c>
      <c r="AC253" t="str" cm="1">
        <f t="array" ref="AC253">IF(AND(LEFT(AC252)="Z",OR(RIGHT(AC252)="Z",RIGHT(AC252)="Y",RIGHT(AC252)="X")),"AA"&amp;_xlfn.SWITCH(RIGHT(AC252),"Z","C","Y","B","X","A"),IF(OR(RIGHT(AC252)="Z",RIGHT(AC252)="Y",RIGHT(AC252)="X"),CHAR(CODE(LEFT(AC252,LEN(AC252)-1))+1)&amp;_xlfn.SWITCH(RIGHT(AC252),"Z","C","Y","B","X","A"),LEFT(AC252,LEN(AC252)-1)&amp;CHAR(CODE(RIGHT(AC252))+3)))</f>
        <v>FD</v>
      </c>
      <c r="AF253" t="str" cm="1">
        <f t="array" ref="AF253">IF(OR(RIGHT(AC252)="Z",RIGHT(AC252)="Y",RIGHT(AC252)="X"),CHAR(CODE(LEFT(AC252))+1)&amp;_xlfn.SWITCH(RIGHT(AC252),"Z","C","Y","B","X","A"),LEFT(AC252)&amp;CHAR(CODE(RIGHT(AC252))+3))</f>
        <v>FD</v>
      </c>
      <c r="AG253" t="s">
        <v>1313</v>
      </c>
    </row>
    <row r="254" spans="1:33" ht="15.75">
      <c r="A254" s="212"/>
      <c r="B254" s="212"/>
      <c r="C254" s="212"/>
      <c r="D254" s="212"/>
      <c r="F254" s="1" t="s">
        <v>479</v>
      </c>
      <c r="G254" s="1">
        <v>1</v>
      </c>
      <c r="I254" t="s">
        <v>612</v>
      </c>
      <c r="J254" s="4">
        <v>1</v>
      </c>
      <c r="AC254" t="str" cm="1">
        <f t="array" ref="AC254">IF(AND(LEFT(AC253)="Z",OR(RIGHT(AC253)="Z",RIGHT(AC253)="Y",RIGHT(AC253)="X")),"AA"&amp;_xlfn.SWITCH(RIGHT(AC253),"Z","C","Y","B","X","A"),IF(OR(RIGHT(AC253)="Z",RIGHT(AC253)="Y",RIGHT(AC253)="X"),CHAR(CODE(LEFT(AC253,LEN(AC253)-1))+1)&amp;_xlfn.SWITCH(RIGHT(AC253),"Z","C","Y","B","X","A"),LEFT(AC253,LEN(AC253)-1)&amp;CHAR(CODE(RIGHT(AC253))+3)))</f>
        <v>FG</v>
      </c>
      <c r="AF254" t="str" cm="1">
        <f t="array" ref="AF254">IF(OR(RIGHT(AC253)="Z",RIGHT(AC253)="Y",RIGHT(AC253)="X"),CHAR(CODE(LEFT(AC253))+1)&amp;_xlfn.SWITCH(RIGHT(AC253),"Z","C","Y","B","X","A"),LEFT(AC253)&amp;CHAR(CODE(RIGHT(AC253))+3))</f>
        <v>FG</v>
      </c>
      <c r="AG254" t="s">
        <v>1314</v>
      </c>
    </row>
    <row r="255" spans="1:33" ht="15.75">
      <c r="A255" s="212"/>
      <c r="B255" s="212"/>
      <c r="C255" s="212"/>
      <c r="D255" s="212"/>
      <c r="AC255" t="str" cm="1">
        <f t="array" ref="AC255">IF(AND(LEFT(AC254)="Z",OR(RIGHT(AC254)="Z",RIGHT(AC254)="Y",RIGHT(AC254)="X")),"AA"&amp;_xlfn.SWITCH(RIGHT(AC254),"Z","C","Y","B","X","A"),IF(OR(RIGHT(AC254)="Z",RIGHT(AC254)="Y",RIGHT(AC254)="X"),CHAR(CODE(LEFT(AC254,LEN(AC254)-1))+1)&amp;_xlfn.SWITCH(RIGHT(AC254),"Z","C","Y","B","X","A"),LEFT(AC254,LEN(AC254)-1)&amp;CHAR(CODE(RIGHT(AC254))+3)))</f>
        <v>FJ</v>
      </c>
      <c r="AF255" t="str" cm="1">
        <f t="array" ref="AF255">IF(OR(RIGHT(AC254)="Z",RIGHT(AC254)="Y",RIGHT(AC254)="X"),CHAR(CODE(LEFT(AC254))+1)&amp;_xlfn.SWITCH(RIGHT(AC254),"Z","C","Y","B","X","A"),LEFT(AC254)&amp;CHAR(CODE(RIGHT(AC254))+3))</f>
        <v>FJ</v>
      </c>
      <c r="AG255" t="s">
        <v>1315</v>
      </c>
    </row>
    <row r="256" spans="1:33" ht="15.75">
      <c r="A256" s="212"/>
      <c r="B256" s="212"/>
      <c r="C256" s="212"/>
      <c r="D256" s="212"/>
      <c r="AC256" t="str" cm="1">
        <f t="array" ref="AC256">IF(AND(LEFT(AC255)="Z",OR(RIGHT(AC255)="Z",RIGHT(AC255)="Y",RIGHT(AC255)="X")),"AA"&amp;_xlfn.SWITCH(RIGHT(AC255),"Z","C","Y","B","X","A"),IF(OR(RIGHT(AC255)="Z",RIGHT(AC255)="Y",RIGHT(AC255)="X"),CHAR(CODE(LEFT(AC255,LEN(AC255)-1))+1)&amp;_xlfn.SWITCH(RIGHT(AC255),"Z","C","Y","B","X","A"),LEFT(AC255,LEN(AC255)-1)&amp;CHAR(CODE(RIGHT(AC255))+3)))</f>
        <v>FM</v>
      </c>
      <c r="AF256" t="str" cm="1">
        <f t="array" ref="AF256">IF(OR(RIGHT(AC255)="Z",RIGHT(AC255)="Y",RIGHT(AC255)="X"),CHAR(CODE(LEFT(AC255))+1)&amp;_xlfn.SWITCH(RIGHT(AC255),"Z","C","Y","B","X","A"),LEFT(AC255)&amp;CHAR(CODE(RIGHT(AC255))+3))</f>
        <v>FM</v>
      </c>
      <c r="AG256" t="s">
        <v>1316</v>
      </c>
    </row>
    <row r="257" spans="1:33" ht="15.75">
      <c r="A257" s="212"/>
      <c r="B257" s="212"/>
      <c r="C257" s="212"/>
      <c r="D257" s="212"/>
      <c r="AC257" t="str" cm="1">
        <f t="array" ref="AC257">IF(AND(LEFT(AC256)="Z",OR(RIGHT(AC256)="Z",RIGHT(AC256)="Y",RIGHT(AC256)="X")),"AA"&amp;_xlfn.SWITCH(RIGHT(AC256),"Z","C","Y","B","X","A"),IF(OR(RIGHT(AC256)="Z",RIGHT(AC256)="Y",RIGHT(AC256)="X"),CHAR(CODE(LEFT(AC256,LEN(AC256)-1))+1)&amp;_xlfn.SWITCH(RIGHT(AC256),"Z","C","Y","B","X","A"),LEFT(AC256,LEN(AC256)-1)&amp;CHAR(CODE(RIGHT(AC256))+3)))</f>
        <v>FP</v>
      </c>
      <c r="AF257" t="str" cm="1">
        <f t="array" ref="AF257">IF(OR(RIGHT(AC256)="Z",RIGHT(AC256)="Y",RIGHT(AC256)="X"),CHAR(CODE(LEFT(AC256))+1)&amp;_xlfn.SWITCH(RIGHT(AC256),"Z","C","Y","B","X","A"),LEFT(AC256)&amp;CHAR(CODE(RIGHT(AC256))+3))</f>
        <v>FP</v>
      </c>
      <c r="AG257" t="s">
        <v>1317</v>
      </c>
    </row>
    <row r="258" spans="1:33" ht="15.75">
      <c r="A258" s="212"/>
      <c r="B258" s="212"/>
      <c r="C258" s="212"/>
      <c r="D258" s="212"/>
      <c r="AC258" t="str" cm="1">
        <f t="array" ref="AC258">IF(AND(LEFT(AC257)="Z",OR(RIGHT(AC257)="Z",RIGHT(AC257)="Y",RIGHT(AC257)="X")),"AA"&amp;_xlfn.SWITCH(RIGHT(AC257),"Z","C","Y","B","X","A"),IF(OR(RIGHT(AC257)="Z",RIGHT(AC257)="Y",RIGHT(AC257)="X"),CHAR(CODE(LEFT(AC257,LEN(AC257)-1))+1)&amp;_xlfn.SWITCH(RIGHT(AC257),"Z","C","Y","B","X","A"),LEFT(AC257,LEN(AC257)-1)&amp;CHAR(CODE(RIGHT(AC257))+3)))</f>
        <v>FS</v>
      </c>
      <c r="AF258" t="str" cm="1">
        <f t="array" ref="AF258">IF(OR(RIGHT(AC257)="Z",RIGHT(AC257)="Y",RIGHT(AC257)="X"),CHAR(CODE(LEFT(AC257))+1)&amp;_xlfn.SWITCH(RIGHT(AC257),"Z","C","Y","B","X","A"),LEFT(AC257)&amp;CHAR(CODE(RIGHT(AC257))+3))</f>
        <v>FS</v>
      </c>
      <c r="AG258" t="s">
        <v>1318</v>
      </c>
    </row>
    <row r="259" spans="1:33" ht="15.75">
      <c r="A259" s="212"/>
      <c r="B259" s="212"/>
      <c r="C259" s="212"/>
      <c r="D259" s="212"/>
      <c r="AC259" t="str" cm="1">
        <f t="array" ref="AC259">IF(AND(LEFT(AC258)="Z",OR(RIGHT(AC258)="Z",RIGHT(AC258)="Y",RIGHT(AC258)="X")),"AA"&amp;_xlfn.SWITCH(RIGHT(AC258),"Z","C","Y","B","X","A"),IF(OR(RIGHT(AC258)="Z",RIGHT(AC258)="Y",RIGHT(AC258)="X"),CHAR(CODE(LEFT(AC258,LEN(AC258)-1))+1)&amp;_xlfn.SWITCH(RIGHT(AC258),"Z","C","Y","B","X","A"),LEFT(AC258,LEN(AC258)-1)&amp;CHAR(CODE(RIGHT(AC258))+3)))</f>
        <v>FV</v>
      </c>
      <c r="AF259" t="str" cm="1">
        <f t="array" ref="AF259">IF(OR(RIGHT(AC258)="Z",RIGHT(AC258)="Y",RIGHT(AC258)="X"),CHAR(CODE(LEFT(AC258))+1)&amp;_xlfn.SWITCH(RIGHT(AC258),"Z","C","Y","B","X","A"),LEFT(AC258)&amp;CHAR(CODE(RIGHT(AC258))+3))</f>
        <v>FV</v>
      </c>
      <c r="AG259" t="s">
        <v>1319</v>
      </c>
    </row>
    <row r="260" spans="1:33" ht="15.75">
      <c r="A260" s="212"/>
      <c r="B260" s="212"/>
      <c r="C260" s="212"/>
      <c r="D260" s="212"/>
      <c r="AC260" t="str" cm="1">
        <f t="array" ref="AC260">IF(AND(LEFT(AC259)="Z",OR(RIGHT(AC259)="Z",RIGHT(AC259)="Y",RIGHT(AC259)="X")),"AA"&amp;_xlfn.SWITCH(RIGHT(AC259),"Z","C","Y","B","X","A"),IF(OR(RIGHT(AC259)="Z",RIGHT(AC259)="Y",RIGHT(AC259)="X"),CHAR(CODE(LEFT(AC259,LEN(AC259)-1))+1)&amp;_xlfn.SWITCH(RIGHT(AC259),"Z","C","Y","B","X","A"),LEFT(AC259,LEN(AC259)-1)&amp;CHAR(CODE(RIGHT(AC259))+3)))</f>
        <v>FY</v>
      </c>
      <c r="AF260" t="str" cm="1">
        <f t="array" ref="AF260">IF(OR(RIGHT(AC259)="Z",RIGHT(AC259)="Y",RIGHT(AC259)="X"),CHAR(CODE(LEFT(AC259))+1)&amp;_xlfn.SWITCH(RIGHT(AC259),"Z","C","Y","B","X","A"),LEFT(AC259)&amp;CHAR(CODE(RIGHT(AC259))+3))</f>
        <v>FY</v>
      </c>
      <c r="AG260" t="s">
        <v>1320</v>
      </c>
    </row>
    <row r="261" spans="1:33" ht="15.75">
      <c r="A261" s="212"/>
      <c r="B261" s="212"/>
      <c r="C261" s="212"/>
      <c r="D261" s="212"/>
      <c r="AC261" t="str" cm="1">
        <f t="array" ref="AC261">IF(AND(LEFT(AC260)="Z",OR(RIGHT(AC260)="Z",RIGHT(AC260)="Y",RIGHT(AC260)="X")),"AA"&amp;_xlfn.SWITCH(RIGHT(AC260),"Z","C","Y","B","X","A"),IF(OR(RIGHT(AC260)="Z",RIGHT(AC260)="Y",RIGHT(AC260)="X"),CHAR(CODE(LEFT(AC260,LEN(AC260)-1))+1)&amp;_xlfn.SWITCH(RIGHT(AC260),"Z","C","Y","B","X","A"),LEFT(AC260,LEN(AC260)-1)&amp;CHAR(CODE(RIGHT(AC260))+3)))</f>
        <v>GB</v>
      </c>
      <c r="AF261" t="str" cm="1">
        <f t="array" ref="AF261">IF(OR(RIGHT(AC260)="Z",RIGHT(AC260)="Y",RIGHT(AC260)="X"),CHAR(CODE(LEFT(AC260))+1)&amp;_xlfn.SWITCH(RIGHT(AC260),"Z","C","Y","B","X","A"),LEFT(AC260)&amp;CHAR(CODE(RIGHT(AC260))+3))</f>
        <v>GB</v>
      </c>
      <c r="AG261" t="s">
        <v>1321</v>
      </c>
    </row>
    <row r="262" spans="1:33" ht="15.75">
      <c r="A262" s="212"/>
      <c r="B262" s="212"/>
      <c r="C262" s="212"/>
      <c r="D262" s="212"/>
      <c r="AC262" t="str" cm="1">
        <f t="array" ref="AC262">IF(AND(LEFT(AC261)="Z",OR(RIGHT(AC261)="Z",RIGHT(AC261)="Y",RIGHT(AC261)="X")),"AA"&amp;_xlfn.SWITCH(RIGHT(AC261),"Z","C","Y","B","X","A"),IF(OR(RIGHT(AC261)="Z",RIGHT(AC261)="Y",RIGHT(AC261)="X"),CHAR(CODE(LEFT(AC261,LEN(AC261)-1))+1)&amp;_xlfn.SWITCH(RIGHT(AC261),"Z","C","Y","B","X","A"),LEFT(AC261,LEN(AC261)-1)&amp;CHAR(CODE(RIGHT(AC261))+3)))</f>
        <v>GE</v>
      </c>
      <c r="AF262" t="str" cm="1">
        <f t="array" ref="AF262">IF(OR(RIGHT(AC261)="Z",RIGHT(AC261)="Y",RIGHT(AC261)="X"),CHAR(CODE(LEFT(AC261))+1)&amp;_xlfn.SWITCH(RIGHT(AC261),"Z","C","Y","B","X","A"),LEFT(AC261)&amp;CHAR(CODE(RIGHT(AC261))+3))</f>
        <v>GE</v>
      </c>
      <c r="AG262" t="s">
        <v>1322</v>
      </c>
    </row>
    <row r="263" spans="1:33" ht="15.75">
      <c r="A263" s="212"/>
      <c r="B263" s="212"/>
      <c r="C263" s="212"/>
      <c r="D263" s="212"/>
      <c r="AC263" t="str" cm="1">
        <f t="array" ref="AC263">IF(AND(LEFT(AC262)="Z",OR(RIGHT(AC262)="Z",RIGHT(AC262)="Y",RIGHT(AC262)="X")),"AA"&amp;_xlfn.SWITCH(RIGHT(AC262),"Z","C","Y","B","X","A"),IF(OR(RIGHT(AC262)="Z",RIGHT(AC262)="Y",RIGHT(AC262)="X"),CHAR(CODE(LEFT(AC262,LEN(AC262)-1))+1)&amp;_xlfn.SWITCH(RIGHT(AC262),"Z","C","Y","B","X","A"),LEFT(AC262,LEN(AC262)-1)&amp;CHAR(CODE(RIGHT(AC262))+3)))</f>
        <v>GH</v>
      </c>
      <c r="AF263" t="str" cm="1">
        <f t="array" ref="AF263">IF(OR(RIGHT(AC262)="Z",RIGHT(AC262)="Y",RIGHT(AC262)="X"),CHAR(CODE(LEFT(AC262))+1)&amp;_xlfn.SWITCH(RIGHT(AC262),"Z","C","Y","B","X","A"),LEFT(AC262)&amp;CHAR(CODE(RIGHT(AC262))+3))</f>
        <v>GH</v>
      </c>
      <c r="AG263" t="s">
        <v>1323</v>
      </c>
    </row>
    <row r="264" spans="1:33" ht="15.75">
      <c r="A264" s="212"/>
      <c r="B264" s="212"/>
      <c r="C264" s="212"/>
      <c r="D264" s="212"/>
      <c r="AC264" t="str" cm="1">
        <f t="array" ref="AC264">IF(AND(LEFT(AC263)="Z",OR(RIGHT(AC263)="Z",RIGHT(AC263)="Y",RIGHT(AC263)="X")),"AA"&amp;_xlfn.SWITCH(RIGHT(AC263),"Z","C","Y","B","X","A"),IF(OR(RIGHT(AC263)="Z",RIGHT(AC263)="Y",RIGHT(AC263)="X"),CHAR(CODE(LEFT(AC263,LEN(AC263)-1))+1)&amp;_xlfn.SWITCH(RIGHT(AC263),"Z","C","Y","B","X","A"),LEFT(AC263,LEN(AC263)-1)&amp;CHAR(CODE(RIGHT(AC263))+3)))</f>
        <v>GK</v>
      </c>
      <c r="AF264" t="str" cm="1">
        <f t="array" ref="AF264">IF(OR(RIGHT(AC263)="Z",RIGHT(AC263)="Y",RIGHT(AC263)="X"),CHAR(CODE(LEFT(AC263))+1)&amp;_xlfn.SWITCH(RIGHT(AC263),"Z","C","Y","B","X","A"),LEFT(AC263)&amp;CHAR(CODE(RIGHT(AC263))+3))</f>
        <v>GK</v>
      </c>
      <c r="AG264" t="s">
        <v>1324</v>
      </c>
    </row>
    <row r="265" spans="1:33" ht="15.75">
      <c r="A265" s="212"/>
      <c r="B265" s="212"/>
      <c r="C265" s="212"/>
      <c r="D265" s="212"/>
      <c r="AC265" t="str" cm="1">
        <f t="array" ref="AC265">IF(AND(LEFT(AC264)="Z",OR(RIGHT(AC264)="Z",RIGHT(AC264)="Y",RIGHT(AC264)="X")),"AA"&amp;_xlfn.SWITCH(RIGHT(AC264),"Z","C","Y","B","X","A"),IF(OR(RIGHT(AC264)="Z",RIGHT(AC264)="Y",RIGHT(AC264)="X"),CHAR(CODE(LEFT(AC264,LEN(AC264)-1))+1)&amp;_xlfn.SWITCH(RIGHT(AC264),"Z","C","Y","B","X","A"),LEFT(AC264,LEN(AC264)-1)&amp;CHAR(CODE(RIGHT(AC264))+3)))</f>
        <v>GN</v>
      </c>
      <c r="AF265" t="str" cm="1">
        <f t="array" ref="AF265">IF(OR(RIGHT(AC264)="Z",RIGHT(AC264)="Y",RIGHT(AC264)="X"),CHAR(CODE(LEFT(AC264))+1)&amp;_xlfn.SWITCH(RIGHT(AC264),"Z","C","Y","B","X","A"),LEFT(AC264)&amp;CHAR(CODE(RIGHT(AC264))+3))</f>
        <v>GN</v>
      </c>
      <c r="AG265" t="s">
        <v>1325</v>
      </c>
    </row>
    <row r="266" spans="1:33" ht="15.75">
      <c r="A266" s="212"/>
      <c r="B266" s="212"/>
      <c r="C266" s="212"/>
      <c r="D266" s="212"/>
      <c r="AC266" t="str" cm="1">
        <f t="array" ref="AC266">IF(AND(LEFT(AC265)="Z",OR(RIGHT(AC265)="Z",RIGHT(AC265)="Y",RIGHT(AC265)="X")),"AA"&amp;_xlfn.SWITCH(RIGHT(AC265),"Z","C","Y","B","X","A"),IF(OR(RIGHT(AC265)="Z",RIGHT(AC265)="Y",RIGHT(AC265)="X"),CHAR(CODE(LEFT(AC265,LEN(AC265)-1))+1)&amp;_xlfn.SWITCH(RIGHT(AC265),"Z","C","Y","B","X","A"),LEFT(AC265,LEN(AC265)-1)&amp;CHAR(CODE(RIGHT(AC265))+3)))</f>
        <v>GQ</v>
      </c>
      <c r="AF266" t="str" cm="1">
        <f t="array" ref="AF266">IF(OR(RIGHT(AC265)="Z",RIGHT(AC265)="Y",RIGHT(AC265)="X"),CHAR(CODE(LEFT(AC265))+1)&amp;_xlfn.SWITCH(RIGHT(AC265),"Z","C","Y","B","X","A"),LEFT(AC265)&amp;CHAR(CODE(RIGHT(AC265))+3))</f>
        <v>GQ</v>
      </c>
      <c r="AG266" t="s">
        <v>1326</v>
      </c>
    </row>
    <row r="267" spans="1:33" ht="15.75">
      <c r="A267" s="212"/>
      <c r="B267" s="212"/>
      <c r="C267" s="212"/>
      <c r="D267" s="212"/>
      <c r="AC267" t="str" cm="1">
        <f t="array" ref="AC267">IF(AND(LEFT(AC266)="Z",OR(RIGHT(AC266)="Z",RIGHT(AC266)="Y",RIGHT(AC266)="X")),"AA"&amp;_xlfn.SWITCH(RIGHT(AC266),"Z","C","Y","B","X","A"),IF(OR(RIGHT(AC266)="Z",RIGHT(AC266)="Y",RIGHT(AC266)="X"),CHAR(CODE(LEFT(AC266,LEN(AC266)-1))+1)&amp;_xlfn.SWITCH(RIGHT(AC266),"Z","C","Y","B","X","A"),LEFT(AC266,LEN(AC266)-1)&amp;CHAR(CODE(RIGHT(AC266))+3)))</f>
        <v>GT</v>
      </c>
      <c r="AF267" t="str" cm="1">
        <f t="array" ref="AF267">IF(OR(RIGHT(AC266)="Z",RIGHT(AC266)="Y",RIGHT(AC266)="X"),CHAR(CODE(LEFT(AC266))+1)&amp;_xlfn.SWITCH(RIGHT(AC266),"Z","C","Y","B","X","A"),LEFT(AC266)&amp;CHAR(CODE(RIGHT(AC266))+3))</f>
        <v>GT</v>
      </c>
      <c r="AG267" t="s">
        <v>1327</v>
      </c>
    </row>
    <row r="268" spans="1:33" ht="15.75">
      <c r="A268" s="212"/>
      <c r="B268" s="212"/>
      <c r="C268" s="212"/>
      <c r="D268" s="212"/>
      <c r="AC268" t="str" cm="1">
        <f t="array" ref="AC268">IF(AND(LEFT(AC267)="Z",OR(RIGHT(AC267)="Z",RIGHT(AC267)="Y",RIGHT(AC267)="X")),"AA"&amp;_xlfn.SWITCH(RIGHT(AC267),"Z","C","Y","B","X","A"),IF(OR(RIGHT(AC267)="Z",RIGHT(AC267)="Y",RIGHT(AC267)="X"),CHAR(CODE(LEFT(AC267,LEN(AC267)-1))+1)&amp;_xlfn.SWITCH(RIGHT(AC267),"Z","C","Y","B","X","A"),LEFT(AC267,LEN(AC267)-1)&amp;CHAR(CODE(RIGHT(AC267))+3)))</f>
        <v>GW</v>
      </c>
      <c r="AF268" t="str" cm="1">
        <f t="array" ref="AF268">IF(OR(RIGHT(AC267)="Z",RIGHT(AC267)="Y",RIGHT(AC267)="X"),CHAR(CODE(LEFT(AC267))+1)&amp;_xlfn.SWITCH(RIGHT(AC267),"Z","C","Y","B","X","A"),LEFT(AC267)&amp;CHAR(CODE(RIGHT(AC267))+3))</f>
        <v>GW</v>
      </c>
      <c r="AG268" t="s">
        <v>1328</v>
      </c>
    </row>
    <row r="269" spans="1:33" ht="15.75">
      <c r="A269" s="212"/>
      <c r="B269" s="212"/>
      <c r="C269" s="212"/>
      <c r="D269" s="212"/>
      <c r="AC269" t="str" cm="1">
        <f t="array" ref="AC269">IF(AND(LEFT(AC268)="Z",OR(RIGHT(AC268)="Z",RIGHT(AC268)="Y",RIGHT(AC268)="X")),"AA"&amp;_xlfn.SWITCH(RIGHT(AC268),"Z","C","Y","B","X","A"),IF(OR(RIGHT(AC268)="Z",RIGHT(AC268)="Y",RIGHT(AC268)="X"),CHAR(CODE(LEFT(AC268,LEN(AC268)-1))+1)&amp;_xlfn.SWITCH(RIGHT(AC268),"Z","C","Y","B","X","A"),LEFT(AC268,LEN(AC268)-1)&amp;CHAR(CODE(RIGHT(AC268))+3)))</f>
        <v>GZ</v>
      </c>
      <c r="AF269" t="str" cm="1">
        <f t="array" ref="AF269">IF(OR(RIGHT(AC268)="Z",RIGHT(AC268)="Y",RIGHT(AC268)="X"),CHAR(CODE(LEFT(AC268))+1)&amp;_xlfn.SWITCH(RIGHT(AC268),"Z","C","Y","B","X","A"),LEFT(AC268)&amp;CHAR(CODE(RIGHT(AC268))+3))</f>
        <v>GZ</v>
      </c>
      <c r="AG269" t="s">
        <v>1329</v>
      </c>
    </row>
    <row r="270" spans="1:33" ht="15.75">
      <c r="A270" s="212"/>
      <c r="B270" s="212"/>
      <c r="C270" s="212"/>
      <c r="D270" s="212"/>
      <c r="AC270" t="str" cm="1">
        <f t="array" ref="AC270">IF(AND(LEFT(AC269)="Z",OR(RIGHT(AC269)="Z",RIGHT(AC269)="Y",RIGHT(AC269)="X")),"AA"&amp;_xlfn.SWITCH(RIGHT(AC269),"Z","C","Y","B","X","A"),IF(OR(RIGHT(AC269)="Z",RIGHT(AC269)="Y",RIGHT(AC269)="X"),CHAR(CODE(LEFT(AC269,LEN(AC269)-1))+1)&amp;_xlfn.SWITCH(RIGHT(AC269),"Z","C","Y","B","X","A"),LEFT(AC269,LEN(AC269)-1)&amp;CHAR(CODE(RIGHT(AC269))+3)))</f>
        <v>HC</v>
      </c>
      <c r="AF270" t="str" cm="1">
        <f t="array" ref="AF270">IF(OR(RIGHT(AC269)="Z",RIGHT(AC269)="Y",RIGHT(AC269)="X"),CHAR(CODE(LEFT(AC269))+1)&amp;_xlfn.SWITCH(RIGHT(AC269),"Z","C","Y","B","X","A"),LEFT(AC269)&amp;CHAR(CODE(RIGHT(AC269))+3))</f>
        <v>HC</v>
      </c>
      <c r="AG270" t="s">
        <v>1330</v>
      </c>
    </row>
    <row r="271" spans="1:33" ht="15.75">
      <c r="A271" s="212"/>
      <c r="B271" s="212"/>
      <c r="C271" s="212"/>
      <c r="D271" s="212"/>
      <c r="AC271" t="str" cm="1">
        <f t="array" ref="AC271">IF(AND(LEFT(AC270)="Z",OR(RIGHT(AC270)="Z",RIGHT(AC270)="Y",RIGHT(AC270)="X")),"AA"&amp;_xlfn.SWITCH(RIGHT(AC270),"Z","C","Y","B","X","A"),IF(OR(RIGHT(AC270)="Z",RIGHT(AC270)="Y",RIGHT(AC270)="X"),CHAR(CODE(LEFT(AC270,LEN(AC270)-1))+1)&amp;_xlfn.SWITCH(RIGHT(AC270),"Z","C","Y","B","X","A"),LEFT(AC270,LEN(AC270)-1)&amp;CHAR(CODE(RIGHT(AC270))+3)))</f>
        <v>HF</v>
      </c>
      <c r="AF271" t="str" cm="1">
        <f t="array" ref="AF271">IF(OR(RIGHT(AC270)="Z",RIGHT(AC270)="Y",RIGHT(AC270)="X"),CHAR(CODE(LEFT(AC270))+1)&amp;_xlfn.SWITCH(RIGHT(AC270),"Z","C","Y","B","X","A"),LEFT(AC270)&amp;CHAR(CODE(RIGHT(AC270))+3))</f>
        <v>HF</v>
      </c>
      <c r="AG271" t="s">
        <v>1331</v>
      </c>
    </row>
    <row r="272" spans="1:33" ht="15.75">
      <c r="A272" s="212"/>
      <c r="B272" s="212"/>
      <c r="C272" s="212"/>
      <c r="D272" s="212"/>
      <c r="AC272" t="str" cm="1">
        <f t="array" ref="AC272">IF(AND(LEFT(AC271)="Z",OR(RIGHT(AC271)="Z",RIGHT(AC271)="Y",RIGHT(AC271)="X")),"AA"&amp;_xlfn.SWITCH(RIGHT(AC271),"Z","C","Y","B","X","A"),IF(OR(RIGHT(AC271)="Z",RIGHT(AC271)="Y",RIGHT(AC271)="X"),CHAR(CODE(LEFT(AC271,LEN(AC271)-1))+1)&amp;_xlfn.SWITCH(RIGHT(AC271),"Z","C","Y","B","X","A"),LEFT(AC271,LEN(AC271)-1)&amp;CHAR(CODE(RIGHT(AC271))+3)))</f>
        <v>HI</v>
      </c>
      <c r="AF272" t="str" cm="1">
        <f t="array" ref="AF272">IF(OR(RIGHT(AC271)="Z",RIGHT(AC271)="Y",RIGHT(AC271)="X"),CHAR(CODE(LEFT(AC271))+1)&amp;_xlfn.SWITCH(RIGHT(AC271),"Z","C","Y","B","X","A"),LEFT(AC271)&amp;CHAR(CODE(RIGHT(AC271))+3))</f>
        <v>HI</v>
      </c>
      <c r="AG272" t="s">
        <v>1332</v>
      </c>
    </row>
    <row r="273" spans="1:33" ht="15.75">
      <c r="A273" s="212"/>
      <c r="B273" s="212"/>
      <c r="C273" s="212"/>
      <c r="D273" s="212"/>
      <c r="AC273" t="str" cm="1">
        <f t="array" ref="AC273">IF(AND(LEFT(AC272)="Z",OR(RIGHT(AC272)="Z",RIGHT(AC272)="Y",RIGHT(AC272)="X")),"AA"&amp;_xlfn.SWITCH(RIGHT(AC272),"Z","C","Y","B","X","A"),IF(OR(RIGHT(AC272)="Z",RIGHT(AC272)="Y",RIGHT(AC272)="X"),CHAR(CODE(LEFT(AC272,LEN(AC272)-1))+1)&amp;_xlfn.SWITCH(RIGHT(AC272),"Z","C","Y","B","X","A"),LEFT(AC272,LEN(AC272)-1)&amp;CHAR(CODE(RIGHT(AC272))+3)))</f>
        <v>HL</v>
      </c>
      <c r="AF273" t="str" cm="1">
        <f t="array" ref="AF273">IF(OR(RIGHT(AC272)="Z",RIGHT(AC272)="Y",RIGHT(AC272)="X"),CHAR(CODE(LEFT(AC272))+1)&amp;_xlfn.SWITCH(RIGHT(AC272),"Z","C","Y","B","X","A"),LEFT(AC272)&amp;CHAR(CODE(RIGHT(AC272))+3))</f>
        <v>HL</v>
      </c>
      <c r="AG273" t="s">
        <v>1333</v>
      </c>
    </row>
    <row r="274" spans="1:33" ht="15.75">
      <c r="A274" s="212"/>
      <c r="B274" s="212"/>
      <c r="C274" s="212"/>
      <c r="D274" s="212"/>
      <c r="AC274" t="str" cm="1">
        <f t="array" ref="AC274">IF(AND(LEFT(AC273)="Z",OR(RIGHT(AC273)="Z",RIGHT(AC273)="Y",RIGHT(AC273)="X")),"AA"&amp;_xlfn.SWITCH(RIGHT(AC273),"Z","C","Y","B","X","A"),IF(OR(RIGHT(AC273)="Z",RIGHT(AC273)="Y",RIGHT(AC273)="X"),CHAR(CODE(LEFT(AC273,LEN(AC273)-1))+1)&amp;_xlfn.SWITCH(RIGHT(AC273),"Z","C","Y","B","X","A"),LEFT(AC273,LEN(AC273)-1)&amp;CHAR(CODE(RIGHT(AC273))+3)))</f>
        <v>HO</v>
      </c>
      <c r="AF274" t="str" cm="1">
        <f t="array" ref="AF274">IF(OR(RIGHT(AC273)="Z",RIGHT(AC273)="Y",RIGHT(AC273)="X"),CHAR(CODE(LEFT(AC273))+1)&amp;_xlfn.SWITCH(RIGHT(AC273),"Z","C","Y","B","X","A"),LEFT(AC273)&amp;CHAR(CODE(RIGHT(AC273))+3))</f>
        <v>HO</v>
      </c>
      <c r="AG274" t="s">
        <v>1334</v>
      </c>
    </row>
    <row r="275" spans="1:33" ht="15.75">
      <c r="A275" s="212"/>
      <c r="B275" s="212"/>
      <c r="C275" s="212"/>
      <c r="D275" s="212"/>
      <c r="AC275" t="str" cm="1">
        <f t="array" ref="AC275">IF(AND(LEFT(AC274)="Z",OR(RIGHT(AC274)="Z",RIGHT(AC274)="Y",RIGHT(AC274)="X")),"AA"&amp;_xlfn.SWITCH(RIGHT(AC274),"Z","C","Y","B","X","A"),IF(OR(RIGHT(AC274)="Z",RIGHT(AC274)="Y",RIGHT(AC274)="X"),CHAR(CODE(LEFT(AC274,LEN(AC274)-1))+1)&amp;_xlfn.SWITCH(RIGHT(AC274),"Z","C","Y","B","X","A"),LEFT(AC274,LEN(AC274)-1)&amp;CHAR(CODE(RIGHT(AC274))+3)))</f>
        <v>HR</v>
      </c>
      <c r="AF275" t="str" cm="1">
        <f t="array" ref="AF275">IF(OR(RIGHT(AC274)="Z",RIGHT(AC274)="Y",RIGHT(AC274)="X"),CHAR(CODE(LEFT(AC274))+1)&amp;_xlfn.SWITCH(RIGHT(AC274),"Z","C","Y","B","X","A"),LEFT(AC274)&amp;CHAR(CODE(RIGHT(AC274))+3))</f>
        <v>HR</v>
      </c>
      <c r="AG275" t="s">
        <v>1335</v>
      </c>
    </row>
    <row r="276" spans="1:33" ht="15.75">
      <c r="A276" s="212"/>
      <c r="B276" s="212"/>
      <c r="C276" s="212"/>
      <c r="D276" s="212"/>
      <c r="AC276" t="str" cm="1">
        <f t="array" ref="AC276">IF(AND(LEFT(AC275)="Z",OR(RIGHT(AC275)="Z",RIGHT(AC275)="Y",RIGHT(AC275)="X")),"AA"&amp;_xlfn.SWITCH(RIGHT(AC275),"Z","C","Y","B","X","A"),IF(OR(RIGHT(AC275)="Z",RIGHT(AC275)="Y",RIGHT(AC275)="X"),CHAR(CODE(LEFT(AC275,LEN(AC275)-1))+1)&amp;_xlfn.SWITCH(RIGHT(AC275),"Z","C","Y","B","X","A"),LEFT(AC275,LEN(AC275)-1)&amp;CHAR(CODE(RIGHT(AC275))+3)))</f>
        <v>HU</v>
      </c>
      <c r="AF276" t="str" cm="1">
        <f t="array" ref="AF276">IF(OR(RIGHT(AC275)="Z",RIGHT(AC275)="Y",RIGHT(AC275)="X"),CHAR(CODE(LEFT(AC275))+1)&amp;_xlfn.SWITCH(RIGHT(AC275),"Z","C","Y","B","X","A"),LEFT(AC275)&amp;CHAR(CODE(RIGHT(AC275))+3))</f>
        <v>HU</v>
      </c>
      <c r="AG276" t="s">
        <v>1336</v>
      </c>
    </row>
    <row r="277" spans="1:33" ht="15.75">
      <c r="A277" s="212"/>
      <c r="B277" s="212"/>
      <c r="C277" s="212"/>
      <c r="D277" s="212"/>
      <c r="AC277" t="str" cm="1">
        <f t="array" ref="AC277">IF(AND(LEFT(AC276)="Z",OR(RIGHT(AC276)="Z",RIGHT(AC276)="Y",RIGHT(AC276)="X")),"AA"&amp;_xlfn.SWITCH(RIGHT(AC276),"Z","C","Y","B","X","A"),IF(OR(RIGHT(AC276)="Z",RIGHT(AC276)="Y",RIGHT(AC276)="X"),CHAR(CODE(LEFT(AC276,LEN(AC276)-1))+1)&amp;_xlfn.SWITCH(RIGHT(AC276),"Z","C","Y","B","X","A"),LEFT(AC276,LEN(AC276)-1)&amp;CHAR(CODE(RIGHT(AC276))+3)))</f>
        <v>HX</v>
      </c>
      <c r="AF277" t="str" cm="1">
        <f t="array" ref="AF277">IF(OR(RIGHT(AC276)="Z",RIGHT(AC276)="Y",RIGHT(AC276)="X"),CHAR(CODE(LEFT(AC276))+1)&amp;_xlfn.SWITCH(RIGHT(AC276),"Z","C","Y","B","X","A"),LEFT(AC276)&amp;CHAR(CODE(RIGHT(AC276))+3))</f>
        <v>HX</v>
      </c>
      <c r="AG277" t="s">
        <v>1337</v>
      </c>
    </row>
    <row r="278" spans="1:33" ht="15.75">
      <c r="A278" s="212"/>
      <c r="B278" s="212"/>
      <c r="C278" s="212"/>
      <c r="D278" s="212"/>
      <c r="AC278" t="str" cm="1">
        <f t="array" ref="AC278">IF(AND(LEFT(AC277)="Z",OR(RIGHT(AC277)="Z",RIGHT(AC277)="Y",RIGHT(AC277)="X")),"AA"&amp;_xlfn.SWITCH(RIGHT(AC277),"Z","C","Y","B","X","A"),IF(OR(RIGHT(AC277)="Z",RIGHT(AC277)="Y",RIGHT(AC277)="X"),CHAR(CODE(LEFT(AC277,LEN(AC277)-1))+1)&amp;_xlfn.SWITCH(RIGHT(AC277),"Z","C","Y","B","X","A"),LEFT(AC277,LEN(AC277)-1)&amp;CHAR(CODE(RIGHT(AC277))+3)))</f>
        <v>IA</v>
      </c>
      <c r="AF278" t="str" cm="1">
        <f t="array" ref="AF278">IF(OR(RIGHT(AC277)="Z",RIGHT(AC277)="Y",RIGHT(AC277)="X"),CHAR(CODE(LEFT(AC277))+1)&amp;_xlfn.SWITCH(RIGHT(AC277),"Z","C","Y","B","X","A"),LEFT(AC277)&amp;CHAR(CODE(RIGHT(AC277))+3))</f>
        <v>IA</v>
      </c>
      <c r="AG278" t="s">
        <v>1338</v>
      </c>
    </row>
    <row r="279" spans="1:33" ht="15.75">
      <c r="A279" s="212"/>
      <c r="B279" s="212"/>
      <c r="C279" s="212"/>
      <c r="D279" s="212"/>
      <c r="AC279" t="str" cm="1">
        <f t="array" ref="AC279">IF(AND(LEFT(AC278)="Z",OR(RIGHT(AC278)="Z",RIGHT(AC278)="Y",RIGHT(AC278)="X")),"AA"&amp;_xlfn.SWITCH(RIGHT(AC278),"Z","C","Y","B","X","A"),IF(OR(RIGHT(AC278)="Z",RIGHT(AC278)="Y",RIGHT(AC278)="X"),CHAR(CODE(LEFT(AC278,LEN(AC278)-1))+1)&amp;_xlfn.SWITCH(RIGHT(AC278),"Z","C","Y","B","X","A"),LEFT(AC278,LEN(AC278)-1)&amp;CHAR(CODE(RIGHT(AC278))+3)))</f>
        <v>ID</v>
      </c>
      <c r="AF279" t="str" cm="1">
        <f t="array" ref="AF279">IF(OR(RIGHT(AC278)="Z",RIGHT(AC278)="Y",RIGHT(AC278)="X"),CHAR(CODE(LEFT(AC278))+1)&amp;_xlfn.SWITCH(RIGHT(AC278),"Z","C","Y","B","X","A"),LEFT(AC278)&amp;CHAR(CODE(RIGHT(AC278))+3))</f>
        <v>ID</v>
      </c>
      <c r="AG279" t="s">
        <v>1339</v>
      </c>
    </row>
    <row r="280" spans="1:33" ht="15.75">
      <c r="A280" s="212"/>
      <c r="B280" s="212"/>
      <c r="C280" s="212"/>
      <c r="D280" s="212"/>
      <c r="AC280" t="str" cm="1">
        <f t="array" ref="AC280">IF(AND(LEFT(AC279)="Z",OR(RIGHT(AC279)="Z",RIGHT(AC279)="Y",RIGHT(AC279)="X")),"AA"&amp;_xlfn.SWITCH(RIGHT(AC279),"Z","C","Y","B","X","A"),IF(OR(RIGHT(AC279)="Z",RIGHT(AC279)="Y",RIGHT(AC279)="X"),CHAR(CODE(LEFT(AC279,LEN(AC279)-1))+1)&amp;_xlfn.SWITCH(RIGHT(AC279),"Z","C","Y","B","X","A"),LEFT(AC279,LEN(AC279)-1)&amp;CHAR(CODE(RIGHT(AC279))+3)))</f>
        <v>IG</v>
      </c>
      <c r="AF280" t="str" cm="1">
        <f t="array" ref="AF280">IF(OR(RIGHT(AC279)="Z",RIGHT(AC279)="Y",RIGHT(AC279)="X"),CHAR(CODE(LEFT(AC279))+1)&amp;_xlfn.SWITCH(RIGHT(AC279),"Z","C","Y","B","X","A"),LEFT(AC279)&amp;CHAR(CODE(RIGHT(AC279))+3))</f>
        <v>IG</v>
      </c>
      <c r="AG280" t="s">
        <v>1340</v>
      </c>
    </row>
    <row r="281" spans="1:33">
      <c r="AC281" t="str" cm="1">
        <f t="array" ref="AC281">IF(AND(LEFT(AC280)="Z",OR(RIGHT(AC280)="Z",RIGHT(AC280)="Y",RIGHT(AC280)="X")),"AA"&amp;_xlfn.SWITCH(RIGHT(AC280),"Z","C","Y","B","X","A"),IF(OR(RIGHT(AC280)="Z",RIGHT(AC280)="Y",RIGHT(AC280)="X"),CHAR(CODE(LEFT(AC280,LEN(AC280)-1))+1)&amp;_xlfn.SWITCH(RIGHT(AC280),"Z","C","Y","B","X","A"),LEFT(AC280,LEN(AC280)-1)&amp;CHAR(CODE(RIGHT(AC280))+3)))</f>
        <v>IJ</v>
      </c>
      <c r="AF281" t="str" cm="1">
        <f t="array" ref="AF281">IF(OR(RIGHT(AC280)="Z",RIGHT(AC280)="Y",RIGHT(AC280)="X"),CHAR(CODE(LEFT(AC280))+1)&amp;_xlfn.SWITCH(RIGHT(AC280),"Z","C","Y","B","X","A"),LEFT(AC280)&amp;CHAR(CODE(RIGHT(AC280))+3))</f>
        <v>IJ</v>
      </c>
      <c r="AG281" t="s">
        <v>1341</v>
      </c>
    </row>
    <row r="282" spans="1:33">
      <c r="AC282" t="str" cm="1">
        <f t="array" ref="AC282">IF(AND(LEFT(AC281)="Z",OR(RIGHT(AC281)="Z",RIGHT(AC281)="Y",RIGHT(AC281)="X")),"AA"&amp;_xlfn.SWITCH(RIGHT(AC281),"Z","C","Y","B","X","A"),IF(OR(RIGHT(AC281)="Z",RIGHT(AC281)="Y",RIGHT(AC281)="X"),CHAR(CODE(LEFT(AC281,LEN(AC281)-1))+1)&amp;_xlfn.SWITCH(RIGHT(AC281),"Z","C","Y","B","X","A"),LEFT(AC281,LEN(AC281)-1)&amp;CHAR(CODE(RIGHT(AC281))+3)))</f>
        <v>IM</v>
      </c>
      <c r="AF282" t="str" cm="1">
        <f t="array" ref="AF282">IF(OR(RIGHT(AC281)="Z",RIGHT(AC281)="Y",RIGHT(AC281)="X"),CHAR(CODE(LEFT(AC281))+1)&amp;_xlfn.SWITCH(RIGHT(AC281),"Z","C","Y","B","X","A"),LEFT(AC281)&amp;CHAR(CODE(RIGHT(AC281))+3))</f>
        <v>IM</v>
      </c>
      <c r="AG282" t="s">
        <v>1342</v>
      </c>
    </row>
    <row r="283" spans="1:33">
      <c r="AC283" t="str" cm="1">
        <f t="array" ref="AC283">IF(AND(LEFT(AC282)="Z",OR(RIGHT(AC282)="Z",RIGHT(AC282)="Y",RIGHT(AC282)="X")),"AA"&amp;_xlfn.SWITCH(RIGHT(AC282),"Z","C","Y","B","X","A"),IF(OR(RIGHT(AC282)="Z",RIGHT(AC282)="Y",RIGHT(AC282)="X"),CHAR(CODE(LEFT(AC282,LEN(AC282)-1))+1)&amp;_xlfn.SWITCH(RIGHT(AC282),"Z","C","Y","B","X","A"),LEFT(AC282,LEN(AC282)-1)&amp;CHAR(CODE(RIGHT(AC282))+3)))</f>
        <v>IP</v>
      </c>
      <c r="AF283" t="str" cm="1">
        <f t="array" ref="AF283">IF(OR(RIGHT(AC282)="Z",RIGHT(AC282)="Y",RIGHT(AC282)="X"),CHAR(CODE(LEFT(AC282))+1)&amp;_xlfn.SWITCH(RIGHT(AC282),"Z","C","Y","B","X","A"),LEFT(AC282)&amp;CHAR(CODE(RIGHT(AC282))+3))</f>
        <v>IP</v>
      </c>
      <c r="AG283" t="s">
        <v>1343</v>
      </c>
    </row>
    <row r="284" spans="1:33">
      <c r="AC284" t="str" cm="1">
        <f t="array" ref="AC284">IF(AND(LEFT(AC283)="Z",OR(RIGHT(AC283)="Z",RIGHT(AC283)="Y",RIGHT(AC283)="X")),"AA"&amp;_xlfn.SWITCH(RIGHT(AC283),"Z","C","Y","B","X","A"),IF(OR(RIGHT(AC283)="Z",RIGHT(AC283)="Y",RIGHT(AC283)="X"),CHAR(CODE(LEFT(AC283,LEN(AC283)-1))+1)&amp;_xlfn.SWITCH(RIGHT(AC283),"Z","C","Y","B","X","A"),LEFT(AC283,LEN(AC283)-1)&amp;CHAR(CODE(RIGHT(AC283))+3)))</f>
        <v>IS</v>
      </c>
      <c r="AF284" t="str" cm="1">
        <f t="array" ref="AF284">IF(OR(RIGHT(AC283)="Z",RIGHT(AC283)="Y",RIGHT(AC283)="X"),CHAR(CODE(LEFT(AC283))+1)&amp;_xlfn.SWITCH(RIGHT(AC283),"Z","C","Y","B","X","A"),LEFT(AC283)&amp;CHAR(CODE(RIGHT(AC283))+3))</f>
        <v>IS</v>
      </c>
      <c r="AG284" t="s">
        <v>1344</v>
      </c>
    </row>
    <row r="285" spans="1:33">
      <c r="AC285" t="str" cm="1">
        <f t="array" ref="AC285">IF(AND(LEFT(AC284)="Z",OR(RIGHT(AC284)="Z",RIGHT(AC284)="Y",RIGHT(AC284)="X")),"AA"&amp;_xlfn.SWITCH(RIGHT(AC284),"Z","C","Y","B","X","A"),IF(OR(RIGHT(AC284)="Z",RIGHT(AC284)="Y",RIGHT(AC284)="X"),CHAR(CODE(LEFT(AC284,LEN(AC284)-1))+1)&amp;_xlfn.SWITCH(RIGHT(AC284),"Z","C","Y","B","X","A"),LEFT(AC284,LEN(AC284)-1)&amp;CHAR(CODE(RIGHT(AC284))+3)))</f>
        <v>IV</v>
      </c>
      <c r="AF285" t="str" cm="1">
        <f t="array" ref="AF285">IF(OR(RIGHT(AC284)="Z",RIGHT(AC284)="Y",RIGHT(AC284)="X"),CHAR(CODE(LEFT(AC284))+1)&amp;_xlfn.SWITCH(RIGHT(AC284),"Z","C","Y","B","X","A"),LEFT(AC284)&amp;CHAR(CODE(RIGHT(AC284))+3))</f>
        <v>IV</v>
      </c>
      <c r="AG285" t="s">
        <v>1345</v>
      </c>
    </row>
    <row r="286" spans="1:33">
      <c r="AC286" t="str" cm="1">
        <f t="array" ref="AC286">IF(AND(LEFT(AC285)="Z",OR(RIGHT(AC285)="Z",RIGHT(AC285)="Y",RIGHT(AC285)="X")),"AA"&amp;_xlfn.SWITCH(RIGHT(AC285),"Z","C","Y","B","X","A"),IF(OR(RIGHT(AC285)="Z",RIGHT(AC285)="Y",RIGHT(AC285)="X"),CHAR(CODE(LEFT(AC285,LEN(AC285)-1))+1)&amp;_xlfn.SWITCH(RIGHT(AC285),"Z","C","Y","B","X","A"),LEFT(AC285,LEN(AC285)-1)&amp;CHAR(CODE(RIGHT(AC285))+3)))</f>
        <v>IY</v>
      </c>
      <c r="AF286" t="str" cm="1">
        <f t="array" ref="AF286">IF(OR(RIGHT(AC285)="Z",RIGHT(AC285)="Y",RIGHT(AC285)="X"),CHAR(CODE(LEFT(AC285))+1)&amp;_xlfn.SWITCH(RIGHT(AC285),"Z","C","Y","B","X","A"),LEFT(AC285)&amp;CHAR(CODE(RIGHT(AC285))+3))</f>
        <v>IY</v>
      </c>
      <c r="AG286" t="s">
        <v>1346</v>
      </c>
    </row>
    <row r="287" spans="1:33">
      <c r="AC287" t="str" cm="1">
        <f t="array" ref="AC287">IF(AND(LEFT(AC286)="Z",OR(RIGHT(AC286)="Z",RIGHT(AC286)="Y",RIGHT(AC286)="X")),"AA"&amp;_xlfn.SWITCH(RIGHT(AC286),"Z","C","Y","B","X","A"),IF(OR(RIGHT(AC286)="Z",RIGHT(AC286)="Y",RIGHT(AC286)="X"),CHAR(CODE(LEFT(AC286,LEN(AC286)-1))+1)&amp;_xlfn.SWITCH(RIGHT(AC286),"Z","C","Y","B","X","A"),LEFT(AC286,LEN(AC286)-1)&amp;CHAR(CODE(RIGHT(AC286))+3)))</f>
        <v>JB</v>
      </c>
      <c r="AF287" t="str" cm="1">
        <f t="array" ref="AF287">IF(OR(RIGHT(AC286)="Z",RIGHT(AC286)="Y",RIGHT(AC286)="X"),CHAR(CODE(LEFT(AC286))+1)&amp;_xlfn.SWITCH(RIGHT(AC286),"Z","C","Y","B","X","A"),LEFT(AC286)&amp;CHAR(CODE(RIGHT(AC286))+3))</f>
        <v>JB</v>
      </c>
      <c r="AG287" t="s">
        <v>1347</v>
      </c>
    </row>
    <row r="288" spans="1:33">
      <c r="AC288" t="str" cm="1">
        <f t="array" ref="AC288">IF(AND(LEFT(AC287)="Z",OR(RIGHT(AC287)="Z",RIGHT(AC287)="Y",RIGHT(AC287)="X")),"AA"&amp;_xlfn.SWITCH(RIGHT(AC287),"Z","C","Y","B","X","A"),IF(OR(RIGHT(AC287)="Z",RIGHT(AC287)="Y",RIGHT(AC287)="X"),CHAR(CODE(LEFT(AC287,LEN(AC287)-1))+1)&amp;_xlfn.SWITCH(RIGHT(AC287),"Z","C","Y","B","X","A"),LEFT(AC287,LEN(AC287)-1)&amp;CHAR(CODE(RIGHT(AC287))+3)))</f>
        <v>JE</v>
      </c>
      <c r="AF288" t="str" cm="1">
        <f t="array" ref="AF288">IF(OR(RIGHT(AC287)="Z",RIGHT(AC287)="Y",RIGHT(AC287)="X"),CHAR(CODE(LEFT(AC287))+1)&amp;_xlfn.SWITCH(RIGHT(AC287),"Z","C","Y","B","X","A"),LEFT(AC287)&amp;CHAR(CODE(RIGHT(AC287))+3))</f>
        <v>JE</v>
      </c>
      <c r="AG288" t="s">
        <v>1348</v>
      </c>
    </row>
    <row r="289" spans="29:33">
      <c r="AC289" t="str" cm="1">
        <f t="array" ref="AC289">IF(AND(LEFT(AC288)="Z",OR(RIGHT(AC288)="Z",RIGHT(AC288)="Y",RIGHT(AC288)="X")),"AA"&amp;_xlfn.SWITCH(RIGHT(AC288),"Z","C","Y","B","X","A"),IF(OR(RIGHT(AC288)="Z",RIGHT(AC288)="Y",RIGHT(AC288)="X"),CHAR(CODE(LEFT(AC288,LEN(AC288)-1))+1)&amp;_xlfn.SWITCH(RIGHT(AC288),"Z","C","Y","B","X","A"),LEFT(AC288,LEN(AC288)-1)&amp;CHAR(CODE(RIGHT(AC288))+3)))</f>
        <v>JH</v>
      </c>
      <c r="AF289" t="str" cm="1">
        <f t="array" ref="AF289">IF(OR(RIGHT(AC288)="Z",RIGHT(AC288)="Y",RIGHT(AC288)="X"),CHAR(CODE(LEFT(AC288))+1)&amp;_xlfn.SWITCH(RIGHT(AC288),"Z","C","Y","B","X","A"),LEFT(AC288)&amp;CHAR(CODE(RIGHT(AC288))+3))</f>
        <v>JH</v>
      </c>
      <c r="AG289" t="s">
        <v>1349</v>
      </c>
    </row>
    <row r="290" spans="29:33">
      <c r="AC290" t="str" cm="1">
        <f t="array" ref="AC290">IF(AND(LEFT(AC289)="Z",OR(RIGHT(AC289)="Z",RIGHT(AC289)="Y",RIGHT(AC289)="X")),"AA"&amp;_xlfn.SWITCH(RIGHT(AC289),"Z","C","Y","B","X","A"),IF(OR(RIGHT(AC289)="Z",RIGHT(AC289)="Y",RIGHT(AC289)="X"),CHAR(CODE(LEFT(AC289,LEN(AC289)-1))+1)&amp;_xlfn.SWITCH(RIGHT(AC289),"Z","C","Y","B","X","A"),LEFT(AC289,LEN(AC289)-1)&amp;CHAR(CODE(RIGHT(AC289))+3)))</f>
        <v>JK</v>
      </c>
      <c r="AF290" t="str" cm="1">
        <f t="array" ref="AF290">IF(OR(RIGHT(AC289)="Z",RIGHT(AC289)="Y",RIGHT(AC289)="X"),CHAR(CODE(LEFT(AC289))+1)&amp;_xlfn.SWITCH(RIGHT(AC289),"Z","C","Y","B","X","A"),LEFT(AC289)&amp;CHAR(CODE(RIGHT(AC289))+3))</f>
        <v>JK</v>
      </c>
      <c r="AG290" t="s">
        <v>1350</v>
      </c>
    </row>
    <row r="291" spans="29:33">
      <c r="AC291" t="str" cm="1">
        <f t="array" ref="AC291">IF(AND(LEFT(AC290)="Z",OR(RIGHT(AC290)="Z",RIGHT(AC290)="Y",RIGHT(AC290)="X")),"AA"&amp;_xlfn.SWITCH(RIGHT(AC290),"Z","C","Y","B","X","A"),IF(OR(RIGHT(AC290)="Z",RIGHT(AC290)="Y",RIGHT(AC290)="X"),CHAR(CODE(LEFT(AC290,LEN(AC290)-1))+1)&amp;_xlfn.SWITCH(RIGHT(AC290),"Z","C","Y","B","X","A"),LEFT(AC290,LEN(AC290)-1)&amp;CHAR(CODE(RIGHT(AC290))+3)))</f>
        <v>JN</v>
      </c>
      <c r="AF291" t="str" cm="1">
        <f t="array" ref="AF291">IF(OR(RIGHT(AC290)="Z",RIGHT(AC290)="Y",RIGHT(AC290)="X"),CHAR(CODE(LEFT(AC290))+1)&amp;_xlfn.SWITCH(RIGHT(AC290),"Z","C","Y","B","X","A"),LEFT(AC290)&amp;CHAR(CODE(RIGHT(AC290))+3))</f>
        <v>JN</v>
      </c>
      <c r="AG291" t="s">
        <v>1351</v>
      </c>
    </row>
    <row r="292" spans="29:33">
      <c r="AC292" t="str" cm="1">
        <f t="array" ref="AC292">IF(AND(LEFT(AC291)="Z",OR(RIGHT(AC291)="Z",RIGHT(AC291)="Y",RIGHT(AC291)="X")),"AA"&amp;_xlfn.SWITCH(RIGHT(AC291),"Z","C","Y","B","X","A"),IF(OR(RIGHT(AC291)="Z",RIGHT(AC291)="Y",RIGHT(AC291)="X"),CHAR(CODE(LEFT(AC291,LEN(AC291)-1))+1)&amp;_xlfn.SWITCH(RIGHT(AC291),"Z","C","Y","B","X","A"),LEFT(AC291,LEN(AC291)-1)&amp;CHAR(CODE(RIGHT(AC291))+3)))</f>
        <v>JQ</v>
      </c>
      <c r="AF292" t="str" cm="1">
        <f t="array" ref="AF292">IF(OR(RIGHT(AC291)="Z",RIGHT(AC291)="Y",RIGHT(AC291)="X"),CHAR(CODE(LEFT(AC291))+1)&amp;_xlfn.SWITCH(RIGHT(AC291),"Z","C","Y","B","X","A"),LEFT(AC291)&amp;CHAR(CODE(RIGHT(AC291))+3))</f>
        <v>JQ</v>
      </c>
      <c r="AG292" t="s">
        <v>1352</v>
      </c>
    </row>
    <row r="293" spans="29:33">
      <c r="AC293" t="str" cm="1">
        <f t="array" ref="AC293">IF(AND(LEFT(AC292)="Z",OR(RIGHT(AC292)="Z",RIGHT(AC292)="Y",RIGHT(AC292)="X")),"AA"&amp;_xlfn.SWITCH(RIGHT(AC292),"Z","C","Y","B","X","A"),IF(OR(RIGHT(AC292)="Z",RIGHT(AC292)="Y",RIGHT(AC292)="X"),CHAR(CODE(LEFT(AC292,LEN(AC292)-1))+1)&amp;_xlfn.SWITCH(RIGHT(AC292),"Z","C","Y","B","X","A"),LEFT(AC292,LEN(AC292)-1)&amp;CHAR(CODE(RIGHT(AC292))+3)))</f>
        <v>JT</v>
      </c>
      <c r="AF293" t="str" cm="1">
        <f t="array" ref="AF293">IF(OR(RIGHT(AC292)="Z",RIGHT(AC292)="Y",RIGHT(AC292)="X"),CHAR(CODE(LEFT(AC292))+1)&amp;_xlfn.SWITCH(RIGHT(AC292),"Z","C","Y","B","X","A"),LEFT(AC292)&amp;CHAR(CODE(RIGHT(AC292))+3))</f>
        <v>JT</v>
      </c>
      <c r="AG293" t="s">
        <v>1353</v>
      </c>
    </row>
    <row r="294" spans="29:33">
      <c r="AC294" t="str" cm="1">
        <f t="array" ref="AC294">IF(AND(LEFT(AC293)="Z",OR(RIGHT(AC293)="Z",RIGHT(AC293)="Y",RIGHT(AC293)="X")),"AA"&amp;_xlfn.SWITCH(RIGHT(AC293),"Z","C","Y","B","X","A"),IF(OR(RIGHT(AC293)="Z",RIGHT(AC293)="Y",RIGHT(AC293)="X"),CHAR(CODE(LEFT(AC293,LEN(AC293)-1))+1)&amp;_xlfn.SWITCH(RIGHT(AC293),"Z","C","Y","B","X","A"),LEFT(AC293,LEN(AC293)-1)&amp;CHAR(CODE(RIGHT(AC293))+3)))</f>
        <v>JW</v>
      </c>
      <c r="AF294" t="str" cm="1">
        <f t="array" ref="AF294">IF(OR(RIGHT(AC293)="Z",RIGHT(AC293)="Y",RIGHT(AC293)="X"),CHAR(CODE(LEFT(AC293))+1)&amp;_xlfn.SWITCH(RIGHT(AC293),"Z","C","Y","B","X","A"),LEFT(AC293)&amp;CHAR(CODE(RIGHT(AC293))+3))</f>
        <v>JW</v>
      </c>
      <c r="AG294" t="s">
        <v>1354</v>
      </c>
    </row>
    <row r="295" spans="29:33">
      <c r="AC295" t="str" cm="1">
        <f t="array" ref="AC295">IF(AND(LEFT(AC294)="Z",OR(RIGHT(AC294)="Z",RIGHT(AC294)="Y",RIGHT(AC294)="X")),"AA"&amp;_xlfn.SWITCH(RIGHT(AC294),"Z","C","Y","B","X","A"),IF(OR(RIGHT(AC294)="Z",RIGHT(AC294)="Y",RIGHT(AC294)="X"),CHAR(CODE(LEFT(AC294,LEN(AC294)-1))+1)&amp;_xlfn.SWITCH(RIGHT(AC294),"Z","C","Y","B","X","A"),LEFT(AC294,LEN(AC294)-1)&amp;CHAR(CODE(RIGHT(AC294))+3)))</f>
        <v>JZ</v>
      </c>
      <c r="AF295" t="str" cm="1">
        <f t="array" ref="AF295">IF(OR(RIGHT(AC294)="Z",RIGHT(AC294)="Y",RIGHT(AC294)="X"),CHAR(CODE(LEFT(AC294))+1)&amp;_xlfn.SWITCH(RIGHT(AC294),"Z","C","Y","B","X","A"),LEFT(AC294)&amp;CHAR(CODE(RIGHT(AC294))+3))</f>
        <v>JZ</v>
      </c>
      <c r="AG295" t="s">
        <v>1355</v>
      </c>
    </row>
    <row r="296" spans="29:33">
      <c r="AC296" t="str" cm="1">
        <f t="array" ref="AC296">IF(AND(LEFT(AC295)="Z",OR(RIGHT(AC295)="Z",RIGHT(AC295)="Y",RIGHT(AC295)="X")),"AA"&amp;_xlfn.SWITCH(RIGHT(AC295),"Z","C","Y","B","X","A"),IF(OR(RIGHT(AC295)="Z",RIGHT(AC295)="Y",RIGHT(AC295)="X"),CHAR(CODE(LEFT(AC295,LEN(AC295)-1))+1)&amp;_xlfn.SWITCH(RIGHT(AC295),"Z","C","Y","B","X","A"),LEFT(AC295,LEN(AC295)-1)&amp;CHAR(CODE(RIGHT(AC295))+3)))</f>
        <v>KC</v>
      </c>
      <c r="AF296" t="str" cm="1">
        <f t="array" ref="AF296">IF(OR(RIGHT(AC295)="Z",RIGHT(AC295)="Y",RIGHT(AC295)="X"),CHAR(CODE(LEFT(AC295))+1)&amp;_xlfn.SWITCH(RIGHT(AC295),"Z","C","Y","B","X","A"),LEFT(AC295)&amp;CHAR(CODE(RIGHT(AC295))+3))</f>
        <v>KC</v>
      </c>
      <c r="AG296" t="s">
        <v>1356</v>
      </c>
    </row>
    <row r="297" spans="29:33">
      <c r="AC297" t="str" cm="1">
        <f t="array" ref="AC297">IF(AND(LEFT(AC296)="Z",OR(RIGHT(AC296)="Z",RIGHT(AC296)="Y",RIGHT(AC296)="X")),"AA"&amp;_xlfn.SWITCH(RIGHT(AC296),"Z","C","Y","B","X","A"),IF(OR(RIGHT(AC296)="Z",RIGHT(AC296)="Y",RIGHT(AC296)="X"),CHAR(CODE(LEFT(AC296,LEN(AC296)-1))+1)&amp;_xlfn.SWITCH(RIGHT(AC296),"Z","C","Y","B","X","A"),LEFT(AC296,LEN(AC296)-1)&amp;CHAR(CODE(RIGHT(AC296))+3)))</f>
        <v>KF</v>
      </c>
      <c r="AF297" t="str" cm="1">
        <f t="array" ref="AF297">IF(OR(RIGHT(AC296)="Z",RIGHT(AC296)="Y",RIGHT(AC296)="X"),CHAR(CODE(LEFT(AC296))+1)&amp;_xlfn.SWITCH(RIGHT(AC296),"Z","C","Y","B","X","A"),LEFT(AC296)&amp;CHAR(CODE(RIGHT(AC296))+3))</f>
        <v>KF</v>
      </c>
      <c r="AG297" t="s">
        <v>1357</v>
      </c>
    </row>
    <row r="298" spans="29:33">
      <c r="AC298" t="str" cm="1">
        <f t="array" ref="AC298">IF(AND(LEFT(AC297)="Z",OR(RIGHT(AC297)="Z",RIGHT(AC297)="Y",RIGHT(AC297)="X")),"AA"&amp;_xlfn.SWITCH(RIGHT(AC297),"Z","C","Y","B","X","A"),IF(OR(RIGHT(AC297)="Z",RIGHT(AC297)="Y",RIGHT(AC297)="X"),CHAR(CODE(LEFT(AC297,LEN(AC297)-1))+1)&amp;_xlfn.SWITCH(RIGHT(AC297),"Z","C","Y","B","X","A"),LEFT(AC297,LEN(AC297)-1)&amp;CHAR(CODE(RIGHT(AC297))+3)))</f>
        <v>KI</v>
      </c>
      <c r="AF298" t="str" cm="1">
        <f t="array" ref="AF298">IF(OR(RIGHT(AC297)="Z",RIGHT(AC297)="Y",RIGHT(AC297)="X"),CHAR(CODE(LEFT(AC297))+1)&amp;_xlfn.SWITCH(RIGHT(AC297),"Z","C","Y","B","X","A"),LEFT(AC297)&amp;CHAR(CODE(RIGHT(AC297))+3))</f>
        <v>KI</v>
      </c>
      <c r="AG298" t="s">
        <v>1358</v>
      </c>
    </row>
    <row r="299" spans="29:33">
      <c r="AC299" t="str" cm="1">
        <f t="array" ref="AC299">IF(AND(LEFT(AC298)="Z",OR(RIGHT(AC298)="Z",RIGHT(AC298)="Y",RIGHT(AC298)="X")),"AA"&amp;_xlfn.SWITCH(RIGHT(AC298),"Z","C","Y","B","X","A"),IF(OR(RIGHT(AC298)="Z",RIGHT(AC298)="Y",RIGHT(AC298)="X"),CHAR(CODE(LEFT(AC298,LEN(AC298)-1))+1)&amp;_xlfn.SWITCH(RIGHT(AC298),"Z","C","Y","B","X","A"),LEFT(AC298,LEN(AC298)-1)&amp;CHAR(CODE(RIGHT(AC298))+3)))</f>
        <v>KL</v>
      </c>
      <c r="AF299" t="str" cm="1">
        <f t="array" ref="AF299">IF(OR(RIGHT(AC298)="Z",RIGHT(AC298)="Y",RIGHT(AC298)="X"),CHAR(CODE(LEFT(AC298))+1)&amp;_xlfn.SWITCH(RIGHT(AC298),"Z","C","Y","B","X","A"),LEFT(AC298)&amp;CHAR(CODE(RIGHT(AC298))+3))</f>
        <v>KL</v>
      </c>
      <c r="AG299" t="s">
        <v>1359</v>
      </c>
    </row>
    <row r="300" spans="29:33">
      <c r="AC300" t="str" cm="1">
        <f t="array" ref="AC300">IF(AND(LEFT(AC299)="Z",OR(RIGHT(AC299)="Z",RIGHT(AC299)="Y",RIGHT(AC299)="X")),"AA"&amp;_xlfn.SWITCH(RIGHT(AC299),"Z","C","Y","B","X","A"),IF(OR(RIGHT(AC299)="Z",RIGHT(AC299)="Y",RIGHT(AC299)="X"),CHAR(CODE(LEFT(AC299,LEN(AC299)-1))+1)&amp;_xlfn.SWITCH(RIGHT(AC299),"Z","C","Y","B","X","A"),LEFT(AC299,LEN(AC299)-1)&amp;CHAR(CODE(RIGHT(AC299))+3)))</f>
        <v>KO</v>
      </c>
      <c r="AF300" t="str" cm="1">
        <f t="array" ref="AF300">IF(OR(RIGHT(AC299)="Z",RIGHT(AC299)="Y",RIGHT(AC299)="X"),CHAR(CODE(LEFT(AC299))+1)&amp;_xlfn.SWITCH(RIGHT(AC299),"Z","C","Y","B","X","A"),LEFT(AC299)&amp;CHAR(CODE(RIGHT(AC299))+3))</f>
        <v>KO</v>
      </c>
      <c r="AG300" t="s">
        <v>1360</v>
      </c>
    </row>
    <row r="301" spans="29:33">
      <c r="AC301" t="str" cm="1">
        <f t="array" ref="AC301">IF(AND(LEFT(AC300)="Z",OR(RIGHT(AC300)="Z",RIGHT(AC300)="Y",RIGHT(AC300)="X")),"AA"&amp;_xlfn.SWITCH(RIGHT(AC300),"Z","C","Y","B","X","A"),IF(OR(RIGHT(AC300)="Z",RIGHT(AC300)="Y",RIGHT(AC300)="X"),CHAR(CODE(LEFT(AC300,LEN(AC300)-1))+1)&amp;_xlfn.SWITCH(RIGHT(AC300),"Z","C","Y","B","X","A"),LEFT(AC300,LEN(AC300)-1)&amp;CHAR(CODE(RIGHT(AC300))+3)))</f>
        <v>KR</v>
      </c>
      <c r="AF301" t="str" cm="1">
        <f t="array" ref="AF301">IF(OR(RIGHT(AC300)="Z",RIGHT(AC300)="Y",RIGHT(AC300)="X"),CHAR(CODE(LEFT(AC300))+1)&amp;_xlfn.SWITCH(RIGHT(AC300),"Z","C","Y","B","X","A"),LEFT(AC300)&amp;CHAR(CODE(RIGHT(AC300))+3))</f>
        <v>KR</v>
      </c>
      <c r="AG301" t="s">
        <v>1361</v>
      </c>
    </row>
    <row r="302" spans="29:33">
      <c r="AC302" t="str" cm="1">
        <f t="array" ref="AC302">IF(AND(LEFT(AC301)="Z",OR(RIGHT(AC301)="Z",RIGHT(AC301)="Y",RIGHT(AC301)="X")),"AA"&amp;_xlfn.SWITCH(RIGHT(AC301),"Z","C","Y","B","X","A"),IF(OR(RIGHT(AC301)="Z",RIGHT(AC301)="Y",RIGHT(AC301)="X"),CHAR(CODE(LEFT(AC301,LEN(AC301)-1))+1)&amp;_xlfn.SWITCH(RIGHT(AC301),"Z","C","Y","B","X","A"),LEFT(AC301,LEN(AC301)-1)&amp;CHAR(CODE(RIGHT(AC301))+3)))</f>
        <v>KU</v>
      </c>
      <c r="AF302" t="str" cm="1">
        <f t="array" ref="AF302">IF(OR(RIGHT(AC301)="Z",RIGHT(AC301)="Y",RIGHT(AC301)="X"),CHAR(CODE(LEFT(AC301))+1)&amp;_xlfn.SWITCH(RIGHT(AC301),"Z","C","Y","B","X","A"),LEFT(AC301)&amp;CHAR(CODE(RIGHT(AC301))+3))</f>
        <v>KU</v>
      </c>
      <c r="AG302" t="s">
        <v>1362</v>
      </c>
    </row>
    <row r="303" spans="29:33">
      <c r="AC303" t="str" cm="1">
        <f t="array" ref="AC303">IF(AND(LEFT(AC302)="Z",OR(RIGHT(AC302)="Z",RIGHT(AC302)="Y",RIGHT(AC302)="X")),"AA"&amp;_xlfn.SWITCH(RIGHT(AC302),"Z","C","Y","B","X","A"),IF(OR(RIGHT(AC302)="Z",RIGHT(AC302)="Y",RIGHT(AC302)="X"),CHAR(CODE(LEFT(AC302,LEN(AC302)-1))+1)&amp;_xlfn.SWITCH(RIGHT(AC302),"Z","C","Y","B","X","A"),LEFT(AC302,LEN(AC302)-1)&amp;CHAR(CODE(RIGHT(AC302))+3)))</f>
        <v>KX</v>
      </c>
      <c r="AF303" t="str" cm="1">
        <f t="array" ref="AF303">IF(OR(RIGHT(AC302)="Z",RIGHT(AC302)="Y",RIGHT(AC302)="X"),CHAR(CODE(LEFT(AC302))+1)&amp;_xlfn.SWITCH(RIGHT(AC302),"Z","C","Y","B","X","A"),LEFT(AC302)&amp;CHAR(CODE(RIGHT(AC302))+3))</f>
        <v>KX</v>
      </c>
      <c r="AG303" t="s">
        <v>1363</v>
      </c>
    </row>
    <row r="304" spans="29:33">
      <c r="AC304" t="str" cm="1">
        <f t="array" ref="AC304">IF(AND(LEFT(AC303)="Z",OR(RIGHT(AC303)="Z",RIGHT(AC303)="Y",RIGHT(AC303)="X")),"AA"&amp;_xlfn.SWITCH(RIGHT(AC303),"Z","C","Y","B","X","A"),IF(OR(RIGHT(AC303)="Z",RIGHT(AC303)="Y",RIGHT(AC303)="X"),CHAR(CODE(LEFT(AC303,LEN(AC303)-1))+1)&amp;_xlfn.SWITCH(RIGHT(AC303),"Z","C","Y","B","X","A"),LEFT(AC303,LEN(AC303)-1)&amp;CHAR(CODE(RIGHT(AC303))+3)))</f>
        <v>LA</v>
      </c>
      <c r="AF304" t="str" cm="1">
        <f t="array" ref="AF304">IF(OR(RIGHT(AC303)="Z",RIGHT(AC303)="Y",RIGHT(AC303)="X"),CHAR(CODE(LEFT(AC303))+1)&amp;_xlfn.SWITCH(RIGHT(AC303),"Z","C","Y","B","X","A"),LEFT(AC303)&amp;CHAR(CODE(RIGHT(AC303))+3))</f>
        <v>LA</v>
      </c>
      <c r="AG304" t="s">
        <v>1364</v>
      </c>
    </row>
    <row r="305" spans="29:33">
      <c r="AC305" t="str" cm="1">
        <f t="array" ref="AC305">IF(AND(LEFT(AC304)="Z",OR(RIGHT(AC304)="Z",RIGHT(AC304)="Y",RIGHT(AC304)="X")),"AA"&amp;_xlfn.SWITCH(RIGHT(AC304),"Z","C","Y","B","X","A"),IF(OR(RIGHT(AC304)="Z",RIGHT(AC304)="Y",RIGHT(AC304)="X"),CHAR(CODE(LEFT(AC304,LEN(AC304)-1))+1)&amp;_xlfn.SWITCH(RIGHT(AC304),"Z","C","Y","B","X","A"),LEFT(AC304,LEN(AC304)-1)&amp;CHAR(CODE(RIGHT(AC304))+3)))</f>
        <v>LD</v>
      </c>
      <c r="AF305" t="str" cm="1">
        <f t="array" ref="AF305">IF(OR(RIGHT(AC304)="Z",RIGHT(AC304)="Y",RIGHT(AC304)="X"),CHAR(CODE(LEFT(AC304))+1)&amp;_xlfn.SWITCH(RIGHT(AC304),"Z","C","Y","B","X","A"),LEFT(AC304)&amp;CHAR(CODE(RIGHT(AC304))+3))</f>
        <v>LD</v>
      </c>
      <c r="AG305" t="s">
        <v>1365</v>
      </c>
    </row>
    <row r="306" spans="29:33">
      <c r="AC306" t="str" cm="1">
        <f t="array" ref="AC306">IF(AND(LEFT(AC305)="Z",OR(RIGHT(AC305)="Z",RIGHT(AC305)="Y",RIGHT(AC305)="X")),"AA"&amp;_xlfn.SWITCH(RIGHT(AC305),"Z","C","Y","B","X","A"),IF(OR(RIGHT(AC305)="Z",RIGHT(AC305)="Y",RIGHT(AC305)="X"),CHAR(CODE(LEFT(AC305,LEN(AC305)-1))+1)&amp;_xlfn.SWITCH(RIGHT(AC305),"Z","C","Y","B","X","A"),LEFT(AC305,LEN(AC305)-1)&amp;CHAR(CODE(RIGHT(AC305))+3)))</f>
        <v>LG</v>
      </c>
      <c r="AF306" t="str" cm="1">
        <f t="array" ref="AF306">IF(OR(RIGHT(AC305)="Z",RIGHT(AC305)="Y",RIGHT(AC305)="X"),CHAR(CODE(LEFT(AC305))+1)&amp;_xlfn.SWITCH(RIGHT(AC305),"Z","C","Y","B","X","A"),LEFT(AC305)&amp;CHAR(CODE(RIGHT(AC305))+3))</f>
        <v>LG</v>
      </c>
      <c r="AG306" t="s">
        <v>1366</v>
      </c>
    </row>
    <row r="307" spans="29:33">
      <c r="AC307" t="str" cm="1">
        <f t="array" ref="AC307">IF(AND(LEFT(AC306)="Z",OR(RIGHT(AC306)="Z",RIGHT(AC306)="Y",RIGHT(AC306)="X")),"AA"&amp;_xlfn.SWITCH(RIGHT(AC306),"Z","C","Y","B","X","A"),IF(OR(RIGHT(AC306)="Z",RIGHT(AC306)="Y",RIGHT(AC306)="X"),CHAR(CODE(LEFT(AC306,LEN(AC306)-1))+1)&amp;_xlfn.SWITCH(RIGHT(AC306),"Z","C","Y","B","X","A"),LEFT(AC306,LEN(AC306)-1)&amp;CHAR(CODE(RIGHT(AC306))+3)))</f>
        <v>LJ</v>
      </c>
      <c r="AF307" t="str" cm="1">
        <f t="array" ref="AF307">IF(OR(RIGHT(AC306)="Z",RIGHT(AC306)="Y",RIGHT(AC306)="X"),CHAR(CODE(LEFT(AC306))+1)&amp;_xlfn.SWITCH(RIGHT(AC306),"Z","C","Y","B","X","A"),LEFT(AC306)&amp;CHAR(CODE(RIGHT(AC306))+3))</f>
        <v>LJ</v>
      </c>
      <c r="AG307" t="s">
        <v>1367</v>
      </c>
    </row>
    <row r="308" spans="29:33">
      <c r="AC308" t="str" cm="1">
        <f t="array" ref="AC308">IF(AND(LEFT(AC307)="Z",OR(RIGHT(AC307)="Z",RIGHT(AC307)="Y",RIGHT(AC307)="X")),"AA"&amp;_xlfn.SWITCH(RIGHT(AC307),"Z","C","Y","B","X","A"),IF(OR(RIGHT(AC307)="Z",RIGHT(AC307)="Y",RIGHT(AC307)="X"),CHAR(CODE(LEFT(AC307,LEN(AC307)-1))+1)&amp;_xlfn.SWITCH(RIGHT(AC307),"Z","C","Y","B","X","A"),LEFT(AC307,LEN(AC307)-1)&amp;CHAR(CODE(RIGHT(AC307))+3)))</f>
        <v>LM</v>
      </c>
      <c r="AF308" t="str" cm="1">
        <f t="array" ref="AF308">IF(OR(RIGHT(AC307)="Z",RIGHT(AC307)="Y",RIGHT(AC307)="X"),CHAR(CODE(LEFT(AC307))+1)&amp;_xlfn.SWITCH(RIGHT(AC307),"Z","C","Y","B","X","A"),LEFT(AC307)&amp;CHAR(CODE(RIGHT(AC307))+3))</f>
        <v>LM</v>
      </c>
      <c r="AG308" t="s">
        <v>1368</v>
      </c>
    </row>
    <row r="309" spans="29:33">
      <c r="AC309" t="str" cm="1">
        <f t="array" ref="AC309">IF(AND(LEFT(AC308)="Z",OR(RIGHT(AC308)="Z",RIGHT(AC308)="Y",RIGHT(AC308)="X")),"AA"&amp;_xlfn.SWITCH(RIGHT(AC308),"Z","C","Y","B","X","A"),IF(OR(RIGHT(AC308)="Z",RIGHT(AC308)="Y",RIGHT(AC308)="X"),CHAR(CODE(LEFT(AC308,LEN(AC308)-1))+1)&amp;_xlfn.SWITCH(RIGHT(AC308),"Z","C","Y","B","X","A"),LEFT(AC308,LEN(AC308)-1)&amp;CHAR(CODE(RIGHT(AC308))+3)))</f>
        <v>LP</v>
      </c>
      <c r="AF309" t="str" cm="1">
        <f t="array" ref="AF309">IF(OR(RIGHT(AC308)="Z",RIGHT(AC308)="Y",RIGHT(AC308)="X"),CHAR(CODE(LEFT(AC308))+1)&amp;_xlfn.SWITCH(RIGHT(AC308),"Z","C","Y","B","X","A"),LEFT(AC308)&amp;CHAR(CODE(RIGHT(AC308))+3))</f>
        <v>LP</v>
      </c>
      <c r="AG309" t="s">
        <v>1369</v>
      </c>
    </row>
    <row r="310" spans="29:33">
      <c r="AC310" t="str" cm="1">
        <f t="array" ref="AC310">IF(AND(LEFT(AC309)="Z",OR(RIGHT(AC309)="Z",RIGHT(AC309)="Y",RIGHT(AC309)="X")),"AA"&amp;_xlfn.SWITCH(RIGHT(AC309),"Z","C","Y","B","X","A"),IF(OR(RIGHT(AC309)="Z",RIGHT(AC309)="Y",RIGHT(AC309)="X"),CHAR(CODE(LEFT(AC309,LEN(AC309)-1))+1)&amp;_xlfn.SWITCH(RIGHT(AC309),"Z","C","Y","B","X","A"),LEFT(AC309,LEN(AC309)-1)&amp;CHAR(CODE(RIGHT(AC309))+3)))</f>
        <v>LS</v>
      </c>
      <c r="AF310" t="str" cm="1">
        <f t="array" ref="AF310">IF(OR(RIGHT(AC309)="Z",RIGHT(AC309)="Y",RIGHT(AC309)="X"),CHAR(CODE(LEFT(AC309))+1)&amp;_xlfn.SWITCH(RIGHT(AC309),"Z","C","Y","B","X","A"),LEFT(AC309)&amp;CHAR(CODE(RIGHT(AC309))+3))</f>
        <v>LS</v>
      </c>
      <c r="AG310" t="s">
        <v>1370</v>
      </c>
    </row>
    <row r="311" spans="29:33">
      <c r="AC311" t="str" cm="1">
        <f t="array" ref="AC311">IF(AND(LEFT(AC310)="Z",OR(RIGHT(AC310)="Z",RIGHT(AC310)="Y",RIGHT(AC310)="X")),"AA"&amp;_xlfn.SWITCH(RIGHT(AC310),"Z","C","Y","B","X","A"),IF(OR(RIGHT(AC310)="Z",RIGHT(AC310)="Y",RIGHT(AC310)="X"),CHAR(CODE(LEFT(AC310,LEN(AC310)-1))+1)&amp;_xlfn.SWITCH(RIGHT(AC310),"Z","C","Y","B","X","A"),LEFT(AC310,LEN(AC310)-1)&amp;CHAR(CODE(RIGHT(AC310))+3)))</f>
        <v>LV</v>
      </c>
      <c r="AF311" t="str" cm="1">
        <f t="array" ref="AF311">IF(OR(RIGHT(AC310)="Z",RIGHT(AC310)="Y",RIGHT(AC310)="X"),CHAR(CODE(LEFT(AC310))+1)&amp;_xlfn.SWITCH(RIGHT(AC310),"Z","C","Y","B","X","A"),LEFT(AC310)&amp;CHAR(CODE(RIGHT(AC310))+3))</f>
        <v>LV</v>
      </c>
      <c r="AG311" t="s">
        <v>1371</v>
      </c>
    </row>
    <row r="312" spans="29:33">
      <c r="AC312" t="str" cm="1">
        <f t="array" ref="AC312">IF(AND(LEFT(AC311)="Z",OR(RIGHT(AC311)="Z",RIGHT(AC311)="Y",RIGHT(AC311)="X")),"AA"&amp;_xlfn.SWITCH(RIGHT(AC311),"Z","C","Y","B","X","A"),IF(OR(RIGHT(AC311)="Z",RIGHT(AC311)="Y",RIGHT(AC311)="X"),CHAR(CODE(LEFT(AC311,LEN(AC311)-1))+1)&amp;_xlfn.SWITCH(RIGHT(AC311),"Z","C","Y","B","X","A"),LEFT(AC311,LEN(AC311)-1)&amp;CHAR(CODE(RIGHT(AC311))+3)))</f>
        <v>LY</v>
      </c>
      <c r="AF312" t="str" cm="1">
        <f t="array" ref="AF312">IF(OR(RIGHT(AC311)="Z",RIGHT(AC311)="Y",RIGHT(AC311)="X"),CHAR(CODE(LEFT(AC311))+1)&amp;_xlfn.SWITCH(RIGHT(AC311),"Z","C","Y","B","X","A"),LEFT(AC311)&amp;CHAR(CODE(RIGHT(AC311))+3))</f>
        <v>LY</v>
      </c>
      <c r="AG312" t="s">
        <v>1372</v>
      </c>
    </row>
    <row r="313" spans="29:33">
      <c r="AC313" t="str" cm="1">
        <f t="array" ref="AC313">IF(AND(LEFT(AC312)="Z",OR(RIGHT(AC312)="Z",RIGHT(AC312)="Y",RIGHT(AC312)="X")),"AA"&amp;_xlfn.SWITCH(RIGHT(AC312),"Z","C","Y","B","X","A"),IF(OR(RIGHT(AC312)="Z",RIGHT(AC312)="Y",RIGHT(AC312)="X"),CHAR(CODE(LEFT(AC312,LEN(AC312)-1))+1)&amp;_xlfn.SWITCH(RIGHT(AC312),"Z","C","Y","B","X","A"),LEFT(AC312,LEN(AC312)-1)&amp;CHAR(CODE(RIGHT(AC312))+3)))</f>
        <v>MB</v>
      </c>
      <c r="AF313" t="str" cm="1">
        <f t="array" ref="AF313">IF(OR(RIGHT(AC312)="Z",RIGHT(AC312)="Y",RIGHT(AC312)="X"),CHAR(CODE(LEFT(AC312))+1)&amp;_xlfn.SWITCH(RIGHT(AC312),"Z","C","Y","B","X","A"),LEFT(AC312)&amp;CHAR(CODE(RIGHT(AC312))+3))</f>
        <v>MB</v>
      </c>
      <c r="AG313" t="s">
        <v>1373</v>
      </c>
    </row>
    <row r="314" spans="29:33">
      <c r="AC314" t="str" cm="1">
        <f t="array" ref="AC314">IF(AND(LEFT(AC313)="Z",OR(RIGHT(AC313)="Z",RIGHT(AC313)="Y",RIGHT(AC313)="X")),"AA"&amp;_xlfn.SWITCH(RIGHT(AC313),"Z","C","Y","B","X","A"),IF(OR(RIGHT(AC313)="Z",RIGHT(AC313)="Y",RIGHT(AC313)="X"),CHAR(CODE(LEFT(AC313,LEN(AC313)-1))+1)&amp;_xlfn.SWITCH(RIGHT(AC313),"Z","C","Y","B","X","A"),LEFT(AC313,LEN(AC313)-1)&amp;CHAR(CODE(RIGHT(AC313))+3)))</f>
        <v>ME</v>
      </c>
      <c r="AF314" t="str" cm="1">
        <f t="array" ref="AF314">IF(OR(RIGHT(AC313)="Z",RIGHT(AC313)="Y",RIGHT(AC313)="X"),CHAR(CODE(LEFT(AC313))+1)&amp;_xlfn.SWITCH(RIGHT(AC313),"Z","C","Y","B","X","A"),LEFT(AC313)&amp;CHAR(CODE(RIGHT(AC313))+3))</f>
        <v>ME</v>
      </c>
      <c r="AG314" t="s">
        <v>1374</v>
      </c>
    </row>
    <row r="315" spans="29:33">
      <c r="AC315" t="str" cm="1">
        <f t="array" ref="AC315">IF(AND(LEFT(AC314)="Z",OR(RIGHT(AC314)="Z",RIGHT(AC314)="Y",RIGHT(AC314)="X")),"AA"&amp;_xlfn.SWITCH(RIGHT(AC314),"Z","C","Y","B","X","A"),IF(OR(RIGHT(AC314)="Z",RIGHT(AC314)="Y",RIGHT(AC314)="X"),CHAR(CODE(LEFT(AC314,LEN(AC314)-1))+1)&amp;_xlfn.SWITCH(RIGHT(AC314),"Z","C","Y","B","X","A"),LEFT(AC314,LEN(AC314)-1)&amp;CHAR(CODE(RIGHT(AC314))+3)))</f>
        <v>MH</v>
      </c>
      <c r="AF315" t="str" cm="1">
        <f t="array" ref="AF315">IF(OR(RIGHT(AC314)="Z",RIGHT(AC314)="Y",RIGHT(AC314)="X"),CHAR(CODE(LEFT(AC314))+1)&amp;_xlfn.SWITCH(RIGHT(AC314),"Z","C","Y","B","X","A"),LEFT(AC314)&amp;CHAR(CODE(RIGHT(AC314))+3))</f>
        <v>MH</v>
      </c>
      <c r="AG315" t="s">
        <v>1375</v>
      </c>
    </row>
    <row r="316" spans="29:33">
      <c r="AC316" t="str" cm="1">
        <f t="array" ref="AC316">IF(AND(LEFT(AC315)="Z",OR(RIGHT(AC315)="Z",RIGHT(AC315)="Y",RIGHT(AC315)="X")),"AA"&amp;_xlfn.SWITCH(RIGHT(AC315),"Z","C","Y","B","X","A"),IF(OR(RIGHT(AC315)="Z",RIGHT(AC315)="Y",RIGHT(AC315)="X"),CHAR(CODE(LEFT(AC315,LEN(AC315)-1))+1)&amp;_xlfn.SWITCH(RIGHT(AC315),"Z","C","Y","B","X","A"),LEFT(AC315,LEN(AC315)-1)&amp;CHAR(CODE(RIGHT(AC315))+3)))</f>
        <v>MK</v>
      </c>
      <c r="AF316" t="str" cm="1">
        <f t="array" ref="AF316">IF(OR(RIGHT(AC315)="Z",RIGHT(AC315)="Y",RIGHT(AC315)="X"),CHAR(CODE(LEFT(AC315))+1)&amp;_xlfn.SWITCH(RIGHT(AC315),"Z","C","Y","B","X","A"),LEFT(AC315)&amp;CHAR(CODE(RIGHT(AC315))+3))</f>
        <v>MK</v>
      </c>
      <c r="AG316" t="s">
        <v>1376</v>
      </c>
    </row>
    <row r="317" spans="29:33">
      <c r="AC317" t="str" cm="1">
        <f t="array" ref="AC317">IF(AND(LEFT(AC316)="Z",OR(RIGHT(AC316)="Z",RIGHT(AC316)="Y",RIGHT(AC316)="X")),"AA"&amp;_xlfn.SWITCH(RIGHT(AC316),"Z","C","Y","B","X","A"),IF(OR(RIGHT(AC316)="Z",RIGHT(AC316)="Y",RIGHT(AC316)="X"),CHAR(CODE(LEFT(AC316,LEN(AC316)-1))+1)&amp;_xlfn.SWITCH(RIGHT(AC316),"Z","C","Y","B","X","A"),LEFT(AC316,LEN(AC316)-1)&amp;CHAR(CODE(RIGHT(AC316))+3)))</f>
        <v>MN</v>
      </c>
      <c r="AF317" t="str" cm="1">
        <f t="array" ref="AF317">IF(OR(RIGHT(AC316)="Z",RIGHT(AC316)="Y",RIGHT(AC316)="X"),CHAR(CODE(LEFT(AC316))+1)&amp;_xlfn.SWITCH(RIGHT(AC316),"Z","C","Y","B","X","A"),LEFT(AC316)&amp;CHAR(CODE(RIGHT(AC316))+3))</f>
        <v>MN</v>
      </c>
      <c r="AG317" t="s">
        <v>1377</v>
      </c>
    </row>
    <row r="318" spans="29:33">
      <c r="AC318" t="str" cm="1">
        <f t="array" ref="AC318">IF(AND(LEFT(AC317)="Z",OR(RIGHT(AC317)="Z",RIGHT(AC317)="Y",RIGHT(AC317)="X")),"AA"&amp;_xlfn.SWITCH(RIGHT(AC317),"Z","C","Y","B","X","A"),IF(OR(RIGHT(AC317)="Z",RIGHT(AC317)="Y",RIGHT(AC317)="X"),CHAR(CODE(LEFT(AC317,LEN(AC317)-1))+1)&amp;_xlfn.SWITCH(RIGHT(AC317),"Z","C","Y","B","X","A"),LEFT(AC317,LEN(AC317)-1)&amp;CHAR(CODE(RIGHT(AC317))+3)))</f>
        <v>MQ</v>
      </c>
      <c r="AF318" t="str" cm="1">
        <f t="array" ref="AF318">IF(OR(RIGHT(AC317)="Z",RIGHT(AC317)="Y",RIGHT(AC317)="X"),CHAR(CODE(LEFT(AC317))+1)&amp;_xlfn.SWITCH(RIGHT(AC317),"Z","C","Y","B","X","A"),LEFT(AC317)&amp;CHAR(CODE(RIGHT(AC317))+3))</f>
        <v>MQ</v>
      </c>
      <c r="AG318" t="s">
        <v>1378</v>
      </c>
    </row>
    <row r="319" spans="29:33">
      <c r="AC319" t="str" cm="1">
        <f t="array" ref="AC319">IF(AND(LEFT(AC318)="Z",OR(RIGHT(AC318)="Z",RIGHT(AC318)="Y",RIGHT(AC318)="X")),"AA"&amp;_xlfn.SWITCH(RIGHT(AC318),"Z","C","Y","B","X","A"),IF(OR(RIGHT(AC318)="Z",RIGHT(AC318)="Y",RIGHT(AC318)="X"),CHAR(CODE(LEFT(AC318,LEN(AC318)-1))+1)&amp;_xlfn.SWITCH(RIGHT(AC318),"Z","C","Y","B","X","A"),LEFT(AC318,LEN(AC318)-1)&amp;CHAR(CODE(RIGHT(AC318))+3)))</f>
        <v>MT</v>
      </c>
      <c r="AF319" t="str" cm="1">
        <f t="array" ref="AF319">IF(OR(RIGHT(AC318)="Z",RIGHT(AC318)="Y",RIGHT(AC318)="X"),CHAR(CODE(LEFT(AC318))+1)&amp;_xlfn.SWITCH(RIGHT(AC318),"Z","C","Y","B","X","A"),LEFT(AC318)&amp;CHAR(CODE(RIGHT(AC318))+3))</f>
        <v>MT</v>
      </c>
      <c r="AG319" t="s">
        <v>1379</v>
      </c>
    </row>
    <row r="320" spans="29:33">
      <c r="AC320" t="str" cm="1">
        <f t="array" ref="AC320">IF(AND(LEFT(AC319)="Z",OR(RIGHT(AC319)="Z",RIGHT(AC319)="Y",RIGHT(AC319)="X")),"AA"&amp;_xlfn.SWITCH(RIGHT(AC319),"Z","C","Y","B","X","A"),IF(OR(RIGHT(AC319)="Z",RIGHT(AC319)="Y",RIGHT(AC319)="X"),CHAR(CODE(LEFT(AC319,LEN(AC319)-1))+1)&amp;_xlfn.SWITCH(RIGHT(AC319),"Z","C","Y","B","X","A"),LEFT(AC319,LEN(AC319)-1)&amp;CHAR(CODE(RIGHT(AC319))+3)))</f>
        <v>MW</v>
      </c>
      <c r="AF320" t="str" cm="1">
        <f t="array" ref="AF320">IF(OR(RIGHT(AC319)="Z",RIGHT(AC319)="Y",RIGHT(AC319)="X"),CHAR(CODE(LEFT(AC319))+1)&amp;_xlfn.SWITCH(RIGHT(AC319),"Z","C","Y","B","X","A"),LEFT(AC319)&amp;CHAR(CODE(RIGHT(AC319))+3))</f>
        <v>MW</v>
      </c>
      <c r="AG320" t="s">
        <v>1380</v>
      </c>
    </row>
    <row r="321" spans="29:33">
      <c r="AC321" t="str" cm="1">
        <f t="array" ref="AC321">IF(AND(LEFT(AC320)="Z",OR(RIGHT(AC320)="Z",RIGHT(AC320)="Y",RIGHT(AC320)="X")),"AA"&amp;_xlfn.SWITCH(RIGHT(AC320),"Z","C","Y","B","X","A"),IF(OR(RIGHT(AC320)="Z",RIGHT(AC320)="Y",RIGHT(AC320)="X"),CHAR(CODE(LEFT(AC320,LEN(AC320)-1))+1)&amp;_xlfn.SWITCH(RIGHT(AC320),"Z","C","Y","B","X","A"),LEFT(AC320,LEN(AC320)-1)&amp;CHAR(CODE(RIGHT(AC320))+3)))</f>
        <v>MZ</v>
      </c>
      <c r="AF321" t="str" cm="1">
        <f t="array" ref="AF321">IF(OR(RIGHT(AC320)="Z",RIGHT(AC320)="Y",RIGHT(AC320)="X"),CHAR(CODE(LEFT(AC320))+1)&amp;_xlfn.SWITCH(RIGHT(AC320),"Z","C","Y","B","X","A"),LEFT(AC320)&amp;CHAR(CODE(RIGHT(AC320))+3))</f>
        <v>MZ</v>
      </c>
      <c r="AG321" t="s">
        <v>1381</v>
      </c>
    </row>
    <row r="322" spans="29:33">
      <c r="AC322" t="str" cm="1">
        <f t="array" ref="AC322">IF(AND(LEFT(AC321)="Z",OR(RIGHT(AC321)="Z",RIGHT(AC321)="Y",RIGHT(AC321)="X")),"AA"&amp;_xlfn.SWITCH(RIGHT(AC321),"Z","C","Y","B","X","A"),IF(OR(RIGHT(AC321)="Z",RIGHT(AC321)="Y",RIGHT(AC321)="X"),CHAR(CODE(LEFT(AC321,LEN(AC321)-1))+1)&amp;_xlfn.SWITCH(RIGHT(AC321),"Z","C","Y","B","X","A"),LEFT(AC321,LEN(AC321)-1)&amp;CHAR(CODE(RIGHT(AC321))+3)))</f>
        <v>NC</v>
      </c>
      <c r="AF322" t="str" cm="1">
        <f t="array" ref="AF322">IF(OR(RIGHT(AC321)="Z",RIGHT(AC321)="Y",RIGHT(AC321)="X"),CHAR(CODE(LEFT(AC321))+1)&amp;_xlfn.SWITCH(RIGHT(AC321),"Z","C","Y","B","X","A"),LEFT(AC321)&amp;CHAR(CODE(RIGHT(AC321))+3))</f>
        <v>NC</v>
      </c>
      <c r="AG322" t="s">
        <v>1382</v>
      </c>
    </row>
    <row r="323" spans="29:33">
      <c r="AC323" t="str" cm="1">
        <f t="array" ref="AC323">IF(AND(LEFT(AC322)="Z",OR(RIGHT(AC322)="Z",RIGHT(AC322)="Y",RIGHT(AC322)="X")),"AA"&amp;_xlfn.SWITCH(RIGHT(AC322),"Z","C","Y","B","X","A"),IF(OR(RIGHT(AC322)="Z",RIGHT(AC322)="Y",RIGHT(AC322)="X"),CHAR(CODE(LEFT(AC322,LEN(AC322)-1))+1)&amp;_xlfn.SWITCH(RIGHT(AC322),"Z","C","Y","B","X","A"),LEFT(AC322,LEN(AC322)-1)&amp;CHAR(CODE(RIGHT(AC322))+3)))</f>
        <v>NF</v>
      </c>
      <c r="AF323" t="str" cm="1">
        <f t="array" ref="AF323">IF(OR(RIGHT(AC322)="Z",RIGHT(AC322)="Y",RIGHT(AC322)="X"),CHAR(CODE(LEFT(AC322))+1)&amp;_xlfn.SWITCH(RIGHT(AC322),"Z","C","Y","B","X","A"),LEFT(AC322)&amp;CHAR(CODE(RIGHT(AC322))+3))</f>
        <v>NF</v>
      </c>
      <c r="AG323" t="s">
        <v>1383</v>
      </c>
    </row>
    <row r="324" spans="29:33">
      <c r="AC324" t="str" cm="1">
        <f t="array" ref="AC324">IF(AND(LEFT(AC323)="Z",OR(RIGHT(AC323)="Z",RIGHT(AC323)="Y",RIGHT(AC323)="X")),"AA"&amp;_xlfn.SWITCH(RIGHT(AC323),"Z","C","Y","B","X","A"),IF(OR(RIGHT(AC323)="Z",RIGHT(AC323)="Y",RIGHT(AC323)="X"),CHAR(CODE(LEFT(AC323,LEN(AC323)-1))+1)&amp;_xlfn.SWITCH(RIGHT(AC323),"Z","C","Y","B","X","A"),LEFT(AC323,LEN(AC323)-1)&amp;CHAR(CODE(RIGHT(AC323))+3)))</f>
        <v>NI</v>
      </c>
      <c r="AF324" t="str" cm="1">
        <f t="array" ref="AF324">IF(OR(RIGHT(AC323)="Z",RIGHT(AC323)="Y",RIGHT(AC323)="X"),CHAR(CODE(LEFT(AC323))+1)&amp;_xlfn.SWITCH(RIGHT(AC323),"Z","C","Y","B","X","A"),LEFT(AC323)&amp;CHAR(CODE(RIGHT(AC323))+3))</f>
        <v>NI</v>
      </c>
      <c r="AG324" t="s">
        <v>1384</v>
      </c>
    </row>
    <row r="325" spans="29:33">
      <c r="AC325" t="str" cm="1">
        <f t="array" ref="AC325">IF(AND(LEFT(AC324)="Z",OR(RIGHT(AC324)="Z",RIGHT(AC324)="Y",RIGHT(AC324)="X")),"AA"&amp;_xlfn.SWITCH(RIGHT(AC324),"Z","C","Y","B","X","A"),IF(OR(RIGHT(AC324)="Z",RIGHT(AC324)="Y",RIGHT(AC324)="X"),CHAR(CODE(LEFT(AC324,LEN(AC324)-1))+1)&amp;_xlfn.SWITCH(RIGHT(AC324),"Z","C","Y","B","X","A"),LEFT(AC324,LEN(AC324)-1)&amp;CHAR(CODE(RIGHT(AC324))+3)))</f>
        <v>NL</v>
      </c>
      <c r="AF325" t="str" cm="1">
        <f t="array" ref="AF325">IF(OR(RIGHT(AC324)="Z",RIGHT(AC324)="Y",RIGHT(AC324)="X"),CHAR(CODE(LEFT(AC324))+1)&amp;_xlfn.SWITCH(RIGHT(AC324),"Z","C","Y","B","X","A"),LEFT(AC324)&amp;CHAR(CODE(RIGHT(AC324))+3))</f>
        <v>NL</v>
      </c>
      <c r="AG325" t="s">
        <v>1385</v>
      </c>
    </row>
    <row r="326" spans="29:33">
      <c r="AC326" t="str" cm="1">
        <f t="array" ref="AC326">IF(AND(LEFT(AC325)="Z",OR(RIGHT(AC325)="Z",RIGHT(AC325)="Y",RIGHT(AC325)="X")),"AA"&amp;_xlfn.SWITCH(RIGHT(AC325),"Z","C","Y","B","X","A"),IF(OR(RIGHT(AC325)="Z",RIGHT(AC325)="Y",RIGHT(AC325)="X"),CHAR(CODE(LEFT(AC325,LEN(AC325)-1))+1)&amp;_xlfn.SWITCH(RIGHT(AC325),"Z","C","Y","B","X","A"),LEFT(AC325,LEN(AC325)-1)&amp;CHAR(CODE(RIGHT(AC325))+3)))</f>
        <v>NO</v>
      </c>
      <c r="AF326" t="str" cm="1">
        <f t="array" ref="AF326">IF(OR(RIGHT(AC325)="Z",RIGHT(AC325)="Y",RIGHT(AC325)="X"),CHAR(CODE(LEFT(AC325))+1)&amp;_xlfn.SWITCH(RIGHT(AC325),"Z","C","Y","B","X","A"),LEFT(AC325)&amp;CHAR(CODE(RIGHT(AC325))+3))</f>
        <v>NO</v>
      </c>
      <c r="AG326" t="s">
        <v>1386</v>
      </c>
    </row>
    <row r="327" spans="29:33">
      <c r="AC327" t="str" cm="1">
        <f t="array" ref="AC327">IF(AND(LEFT(AC326)="Z",OR(RIGHT(AC326)="Z",RIGHT(AC326)="Y",RIGHT(AC326)="X")),"AA"&amp;_xlfn.SWITCH(RIGHT(AC326),"Z","C","Y","B","X","A"),IF(OR(RIGHT(AC326)="Z",RIGHT(AC326)="Y",RIGHT(AC326)="X"),CHAR(CODE(LEFT(AC326,LEN(AC326)-1))+1)&amp;_xlfn.SWITCH(RIGHT(AC326),"Z","C","Y","B","X","A"),LEFT(AC326,LEN(AC326)-1)&amp;CHAR(CODE(RIGHT(AC326))+3)))</f>
        <v>NR</v>
      </c>
      <c r="AF327" t="str" cm="1">
        <f t="array" ref="AF327">IF(OR(RIGHT(AC326)="Z",RIGHT(AC326)="Y",RIGHT(AC326)="X"),CHAR(CODE(LEFT(AC326))+1)&amp;_xlfn.SWITCH(RIGHT(AC326),"Z","C","Y","B","X","A"),LEFT(AC326)&amp;CHAR(CODE(RIGHT(AC326))+3))</f>
        <v>NR</v>
      </c>
      <c r="AG327" t="s">
        <v>1387</v>
      </c>
    </row>
    <row r="328" spans="29:33">
      <c r="AC328" t="str" cm="1">
        <f t="array" ref="AC328">IF(AND(LEFT(AC327)="Z",OR(RIGHT(AC327)="Z",RIGHT(AC327)="Y",RIGHT(AC327)="X")),"AA"&amp;_xlfn.SWITCH(RIGHT(AC327),"Z","C","Y","B","X","A"),IF(OR(RIGHT(AC327)="Z",RIGHT(AC327)="Y",RIGHT(AC327)="X"),CHAR(CODE(LEFT(AC327,LEN(AC327)-1))+1)&amp;_xlfn.SWITCH(RIGHT(AC327),"Z","C","Y","B","X","A"),LEFT(AC327,LEN(AC327)-1)&amp;CHAR(CODE(RIGHT(AC327))+3)))</f>
        <v>NU</v>
      </c>
      <c r="AF328" t="str" cm="1">
        <f t="array" ref="AF328">IF(OR(RIGHT(AC327)="Z",RIGHT(AC327)="Y",RIGHT(AC327)="X"),CHAR(CODE(LEFT(AC327))+1)&amp;_xlfn.SWITCH(RIGHT(AC327),"Z","C","Y","B","X","A"),LEFT(AC327)&amp;CHAR(CODE(RIGHT(AC327))+3))</f>
        <v>NU</v>
      </c>
      <c r="AG328" t="s">
        <v>1388</v>
      </c>
    </row>
    <row r="329" spans="29:33">
      <c r="AC329" t="str" cm="1">
        <f t="array" ref="AC329">IF(AND(LEFT(AC328)="Z",OR(RIGHT(AC328)="Z",RIGHT(AC328)="Y",RIGHT(AC328)="X")),"AA"&amp;_xlfn.SWITCH(RIGHT(AC328),"Z","C","Y","B","X","A"),IF(OR(RIGHT(AC328)="Z",RIGHT(AC328)="Y",RIGHT(AC328)="X"),CHAR(CODE(LEFT(AC328,LEN(AC328)-1))+1)&amp;_xlfn.SWITCH(RIGHT(AC328),"Z","C","Y","B","X","A"),LEFT(AC328,LEN(AC328)-1)&amp;CHAR(CODE(RIGHT(AC328))+3)))</f>
        <v>NX</v>
      </c>
      <c r="AF329" t="str" cm="1">
        <f t="array" ref="AF329">IF(OR(RIGHT(AC328)="Z",RIGHT(AC328)="Y",RIGHT(AC328)="X"),CHAR(CODE(LEFT(AC328))+1)&amp;_xlfn.SWITCH(RIGHT(AC328),"Z","C","Y","B","X","A"),LEFT(AC328)&amp;CHAR(CODE(RIGHT(AC328))+3))</f>
        <v>NX</v>
      </c>
      <c r="AG329" t="s">
        <v>1389</v>
      </c>
    </row>
    <row r="330" spans="29:33">
      <c r="AC330" t="str" cm="1">
        <f t="array" ref="AC330">IF(AND(LEFT(AC329)="Z",OR(RIGHT(AC329)="Z",RIGHT(AC329)="Y",RIGHT(AC329)="X")),"AA"&amp;_xlfn.SWITCH(RIGHT(AC329),"Z","C","Y","B","X","A"),IF(OR(RIGHT(AC329)="Z",RIGHT(AC329)="Y",RIGHT(AC329)="X"),CHAR(CODE(LEFT(AC329,LEN(AC329)-1))+1)&amp;_xlfn.SWITCH(RIGHT(AC329),"Z","C","Y","B","X","A"),LEFT(AC329,LEN(AC329)-1)&amp;CHAR(CODE(RIGHT(AC329))+3)))</f>
        <v>OA</v>
      </c>
      <c r="AF330" t="str" cm="1">
        <f t="array" ref="AF330">IF(OR(RIGHT(AC329)="Z",RIGHT(AC329)="Y",RIGHT(AC329)="X"),CHAR(CODE(LEFT(AC329))+1)&amp;_xlfn.SWITCH(RIGHT(AC329),"Z","C","Y","B","X","A"),LEFT(AC329)&amp;CHAR(CODE(RIGHT(AC329))+3))</f>
        <v>OA</v>
      </c>
      <c r="AG330" t="s">
        <v>1390</v>
      </c>
    </row>
    <row r="331" spans="29:33">
      <c r="AC331" t="str" cm="1">
        <f t="array" ref="AC331">IF(AND(LEFT(AC330)="Z",OR(RIGHT(AC330)="Z",RIGHT(AC330)="Y",RIGHT(AC330)="X")),"AA"&amp;_xlfn.SWITCH(RIGHT(AC330),"Z","C","Y","B","X","A"),IF(OR(RIGHT(AC330)="Z",RIGHT(AC330)="Y",RIGHT(AC330)="X"),CHAR(CODE(LEFT(AC330,LEN(AC330)-1))+1)&amp;_xlfn.SWITCH(RIGHT(AC330),"Z","C","Y","B","X","A"),LEFT(AC330,LEN(AC330)-1)&amp;CHAR(CODE(RIGHT(AC330))+3)))</f>
        <v>OD</v>
      </c>
      <c r="AF331" t="str" cm="1">
        <f t="array" ref="AF331">IF(OR(RIGHT(AC330)="Z",RIGHT(AC330)="Y",RIGHT(AC330)="X"),CHAR(CODE(LEFT(AC330))+1)&amp;_xlfn.SWITCH(RIGHT(AC330),"Z","C","Y","B","X","A"),LEFT(AC330)&amp;CHAR(CODE(RIGHT(AC330))+3))</f>
        <v>OD</v>
      </c>
      <c r="AG331" t="s">
        <v>1391</v>
      </c>
    </row>
    <row r="332" spans="29:33">
      <c r="AC332" t="str" cm="1">
        <f t="array" ref="AC332">IF(AND(LEFT(AC331)="Z",OR(RIGHT(AC331)="Z",RIGHT(AC331)="Y",RIGHT(AC331)="X")),"AA"&amp;_xlfn.SWITCH(RIGHT(AC331),"Z","C","Y","B","X","A"),IF(OR(RIGHT(AC331)="Z",RIGHT(AC331)="Y",RIGHT(AC331)="X"),CHAR(CODE(LEFT(AC331,LEN(AC331)-1))+1)&amp;_xlfn.SWITCH(RIGHT(AC331),"Z","C","Y","B","X","A"),LEFT(AC331,LEN(AC331)-1)&amp;CHAR(CODE(RIGHT(AC331))+3)))</f>
        <v>OG</v>
      </c>
      <c r="AF332" t="str" cm="1">
        <f t="array" ref="AF332">IF(OR(RIGHT(AC331)="Z",RIGHT(AC331)="Y",RIGHT(AC331)="X"),CHAR(CODE(LEFT(AC331))+1)&amp;_xlfn.SWITCH(RIGHT(AC331),"Z","C","Y","B","X","A"),LEFT(AC331)&amp;CHAR(CODE(RIGHT(AC331))+3))</f>
        <v>OG</v>
      </c>
      <c r="AG332" t="s">
        <v>1392</v>
      </c>
    </row>
    <row r="333" spans="29:33">
      <c r="AC333" t="str" cm="1">
        <f t="array" ref="AC333">IF(AND(LEFT(AC332)="Z",OR(RIGHT(AC332)="Z",RIGHT(AC332)="Y",RIGHT(AC332)="X")),"AA"&amp;_xlfn.SWITCH(RIGHT(AC332),"Z","C","Y","B","X","A"),IF(OR(RIGHT(AC332)="Z",RIGHT(AC332)="Y",RIGHT(AC332)="X"),CHAR(CODE(LEFT(AC332,LEN(AC332)-1))+1)&amp;_xlfn.SWITCH(RIGHT(AC332),"Z","C","Y","B","X","A"),LEFT(AC332,LEN(AC332)-1)&amp;CHAR(CODE(RIGHT(AC332))+3)))</f>
        <v>OJ</v>
      </c>
      <c r="AF333" t="str" cm="1">
        <f t="array" ref="AF333">IF(OR(RIGHT(AC332)="Z",RIGHT(AC332)="Y",RIGHT(AC332)="X"),CHAR(CODE(LEFT(AC332))+1)&amp;_xlfn.SWITCH(RIGHT(AC332),"Z","C","Y","B","X","A"),LEFT(AC332)&amp;CHAR(CODE(RIGHT(AC332))+3))</f>
        <v>OJ</v>
      </c>
      <c r="AG333" t="s">
        <v>1393</v>
      </c>
    </row>
    <row r="334" spans="29:33">
      <c r="AC334" t="str" cm="1">
        <f t="array" ref="AC334">IF(AND(LEFT(AC333)="Z",OR(RIGHT(AC333)="Z",RIGHT(AC333)="Y",RIGHT(AC333)="X")),"AA"&amp;_xlfn.SWITCH(RIGHT(AC333),"Z","C","Y","B","X","A"),IF(OR(RIGHT(AC333)="Z",RIGHT(AC333)="Y",RIGHT(AC333)="X"),CHAR(CODE(LEFT(AC333,LEN(AC333)-1))+1)&amp;_xlfn.SWITCH(RIGHT(AC333),"Z","C","Y","B","X","A"),LEFT(AC333,LEN(AC333)-1)&amp;CHAR(CODE(RIGHT(AC333))+3)))</f>
        <v>OM</v>
      </c>
      <c r="AF334" t="str" cm="1">
        <f t="array" ref="AF334">IF(OR(RIGHT(AC333)="Z",RIGHT(AC333)="Y",RIGHT(AC333)="X"),CHAR(CODE(LEFT(AC333))+1)&amp;_xlfn.SWITCH(RIGHT(AC333),"Z","C","Y","B","X","A"),LEFT(AC333)&amp;CHAR(CODE(RIGHT(AC333))+3))</f>
        <v>OM</v>
      </c>
      <c r="AG334" t="s">
        <v>1394</v>
      </c>
    </row>
    <row r="335" spans="29:33">
      <c r="AC335" t="str" cm="1">
        <f t="array" ref="AC335">IF(AND(LEFT(AC334)="Z",OR(RIGHT(AC334)="Z",RIGHT(AC334)="Y",RIGHT(AC334)="X")),"AA"&amp;_xlfn.SWITCH(RIGHT(AC334),"Z","C","Y","B","X","A"),IF(OR(RIGHT(AC334)="Z",RIGHT(AC334)="Y",RIGHT(AC334)="X"),CHAR(CODE(LEFT(AC334,LEN(AC334)-1))+1)&amp;_xlfn.SWITCH(RIGHT(AC334),"Z","C","Y","B","X","A"),LEFT(AC334,LEN(AC334)-1)&amp;CHAR(CODE(RIGHT(AC334))+3)))</f>
        <v>OP</v>
      </c>
      <c r="AF335" t="str" cm="1">
        <f t="array" ref="AF335">IF(OR(RIGHT(AC334)="Z",RIGHT(AC334)="Y",RIGHT(AC334)="X"),CHAR(CODE(LEFT(AC334))+1)&amp;_xlfn.SWITCH(RIGHT(AC334),"Z","C","Y","B","X","A"),LEFT(AC334)&amp;CHAR(CODE(RIGHT(AC334))+3))</f>
        <v>OP</v>
      </c>
      <c r="AG335" t="s">
        <v>1395</v>
      </c>
    </row>
    <row r="336" spans="29:33">
      <c r="AC336" t="str" cm="1">
        <f t="array" ref="AC336">IF(AND(LEFT(AC335)="Z",OR(RIGHT(AC335)="Z",RIGHT(AC335)="Y",RIGHT(AC335)="X")),"AA"&amp;_xlfn.SWITCH(RIGHT(AC335),"Z","C","Y","B","X","A"),IF(OR(RIGHT(AC335)="Z",RIGHT(AC335)="Y",RIGHT(AC335)="X"),CHAR(CODE(LEFT(AC335,LEN(AC335)-1))+1)&amp;_xlfn.SWITCH(RIGHT(AC335),"Z","C","Y","B","X","A"),LEFT(AC335,LEN(AC335)-1)&amp;CHAR(CODE(RIGHT(AC335))+3)))</f>
        <v>OS</v>
      </c>
      <c r="AF336" t="str" cm="1">
        <f t="array" ref="AF336">IF(OR(RIGHT(AC335)="Z",RIGHT(AC335)="Y",RIGHT(AC335)="X"),CHAR(CODE(LEFT(AC335))+1)&amp;_xlfn.SWITCH(RIGHT(AC335),"Z","C","Y","B","X","A"),LEFT(AC335)&amp;CHAR(CODE(RIGHT(AC335))+3))</f>
        <v>OS</v>
      </c>
      <c r="AG336" t="s">
        <v>1396</v>
      </c>
    </row>
    <row r="337" spans="29:33">
      <c r="AC337" t="str" cm="1">
        <f t="array" ref="AC337">IF(AND(LEFT(AC336)="Z",OR(RIGHT(AC336)="Z",RIGHT(AC336)="Y",RIGHT(AC336)="X")),"AA"&amp;_xlfn.SWITCH(RIGHT(AC336),"Z","C","Y","B","X","A"),IF(OR(RIGHT(AC336)="Z",RIGHT(AC336)="Y",RIGHT(AC336)="X"),CHAR(CODE(LEFT(AC336,LEN(AC336)-1))+1)&amp;_xlfn.SWITCH(RIGHT(AC336),"Z","C","Y","B","X","A"),LEFT(AC336,LEN(AC336)-1)&amp;CHAR(CODE(RIGHT(AC336))+3)))</f>
        <v>OV</v>
      </c>
      <c r="AF337" t="str" cm="1">
        <f t="array" ref="AF337">IF(OR(RIGHT(AC336)="Z",RIGHT(AC336)="Y",RIGHT(AC336)="X"),CHAR(CODE(LEFT(AC336))+1)&amp;_xlfn.SWITCH(RIGHT(AC336),"Z","C","Y","B","X","A"),LEFT(AC336)&amp;CHAR(CODE(RIGHT(AC336))+3))</f>
        <v>OV</v>
      </c>
      <c r="AG337" t="s">
        <v>1397</v>
      </c>
    </row>
    <row r="338" spans="29:33">
      <c r="AC338" t="str" cm="1">
        <f t="array" ref="AC338">IF(AND(LEFT(AC337)="Z",OR(RIGHT(AC337)="Z",RIGHT(AC337)="Y",RIGHT(AC337)="X")),"AA"&amp;_xlfn.SWITCH(RIGHT(AC337),"Z","C","Y","B","X","A"),IF(OR(RIGHT(AC337)="Z",RIGHT(AC337)="Y",RIGHT(AC337)="X"),CHAR(CODE(LEFT(AC337,LEN(AC337)-1))+1)&amp;_xlfn.SWITCH(RIGHT(AC337),"Z","C","Y","B","X","A"),LEFT(AC337,LEN(AC337)-1)&amp;CHAR(CODE(RIGHT(AC337))+3)))</f>
        <v>OY</v>
      </c>
      <c r="AF338" t="str" cm="1">
        <f t="array" ref="AF338">IF(OR(RIGHT(AC337)="Z",RIGHT(AC337)="Y",RIGHT(AC337)="X"),CHAR(CODE(LEFT(AC337))+1)&amp;_xlfn.SWITCH(RIGHT(AC337),"Z","C","Y","B","X","A"),LEFT(AC337)&amp;CHAR(CODE(RIGHT(AC337))+3))</f>
        <v>OY</v>
      </c>
      <c r="AG338" t="s">
        <v>1398</v>
      </c>
    </row>
    <row r="339" spans="29:33">
      <c r="AC339" t="str" cm="1">
        <f t="array" ref="AC339">IF(AND(LEFT(AC338)="Z",OR(RIGHT(AC338)="Z",RIGHT(AC338)="Y",RIGHT(AC338)="X")),"AA"&amp;_xlfn.SWITCH(RIGHT(AC338),"Z","C","Y","B","X","A"),IF(OR(RIGHT(AC338)="Z",RIGHT(AC338)="Y",RIGHT(AC338)="X"),CHAR(CODE(LEFT(AC338,LEN(AC338)-1))+1)&amp;_xlfn.SWITCH(RIGHT(AC338),"Z","C","Y","B","X","A"),LEFT(AC338,LEN(AC338)-1)&amp;CHAR(CODE(RIGHT(AC338))+3)))</f>
        <v>PB</v>
      </c>
      <c r="AF339" t="str" cm="1">
        <f t="array" ref="AF339">IF(OR(RIGHT(AC338)="Z",RIGHT(AC338)="Y",RIGHT(AC338)="X"),CHAR(CODE(LEFT(AC338))+1)&amp;_xlfn.SWITCH(RIGHT(AC338),"Z","C","Y","B","X","A"),LEFT(AC338)&amp;CHAR(CODE(RIGHT(AC338))+3))</f>
        <v>PB</v>
      </c>
      <c r="AG339" t="s">
        <v>1399</v>
      </c>
    </row>
    <row r="340" spans="29:33">
      <c r="AC340" t="str" cm="1">
        <f t="array" ref="AC340">IF(AND(LEFT(AC339)="Z",OR(RIGHT(AC339)="Z",RIGHT(AC339)="Y",RIGHT(AC339)="X")),"AA"&amp;_xlfn.SWITCH(RIGHT(AC339),"Z","C","Y","B","X","A"),IF(OR(RIGHT(AC339)="Z",RIGHT(AC339)="Y",RIGHT(AC339)="X"),CHAR(CODE(LEFT(AC339,LEN(AC339)-1))+1)&amp;_xlfn.SWITCH(RIGHT(AC339),"Z","C","Y","B","X","A"),LEFT(AC339,LEN(AC339)-1)&amp;CHAR(CODE(RIGHT(AC339))+3)))</f>
        <v>PE</v>
      </c>
      <c r="AF340" t="str" cm="1">
        <f t="array" ref="AF340">IF(OR(RIGHT(AC339)="Z",RIGHT(AC339)="Y",RIGHT(AC339)="X"),CHAR(CODE(LEFT(AC339))+1)&amp;_xlfn.SWITCH(RIGHT(AC339),"Z","C","Y","B","X","A"),LEFT(AC339)&amp;CHAR(CODE(RIGHT(AC339))+3))</f>
        <v>PE</v>
      </c>
      <c r="AG340" t="s">
        <v>1400</v>
      </c>
    </row>
    <row r="341" spans="29:33">
      <c r="AC341" t="str" cm="1">
        <f t="array" ref="AC341">IF(AND(LEFT(AC340)="Z",OR(RIGHT(AC340)="Z",RIGHT(AC340)="Y",RIGHT(AC340)="X")),"AA"&amp;_xlfn.SWITCH(RIGHT(AC340),"Z","C","Y","B","X","A"),IF(OR(RIGHT(AC340)="Z",RIGHT(AC340)="Y",RIGHT(AC340)="X"),CHAR(CODE(LEFT(AC340,LEN(AC340)-1))+1)&amp;_xlfn.SWITCH(RIGHT(AC340),"Z","C","Y","B","X","A"),LEFT(AC340,LEN(AC340)-1)&amp;CHAR(CODE(RIGHT(AC340))+3)))</f>
        <v>PH</v>
      </c>
      <c r="AF341" t="str" cm="1">
        <f t="array" ref="AF341">IF(OR(RIGHT(AC340)="Z",RIGHT(AC340)="Y",RIGHT(AC340)="X"),CHAR(CODE(LEFT(AC340))+1)&amp;_xlfn.SWITCH(RIGHT(AC340),"Z","C","Y","B","X","A"),LEFT(AC340)&amp;CHAR(CODE(RIGHT(AC340))+3))</f>
        <v>PH</v>
      </c>
      <c r="AG341" t="s">
        <v>1401</v>
      </c>
    </row>
    <row r="342" spans="29:33">
      <c r="AC342" t="str" cm="1">
        <f t="array" ref="AC342">IF(AND(LEFT(AC341)="Z",OR(RIGHT(AC341)="Z",RIGHT(AC341)="Y",RIGHT(AC341)="X")),"AA"&amp;_xlfn.SWITCH(RIGHT(AC341),"Z","C","Y","B","X","A"),IF(OR(RIGHT(AC341)="Z",RIGHT(AC341)="Y",RIGHT(AC341)="X"),CHAR(CODE(LEFT(AC341,LEN(AC341)-1))+1)&amp;_xlfn.SWITCH(RIGHT(AC341),"Z","C","Y","B","X","A"),LEFT(AC341,LEN(AC341)-1)&amp;CHAR(CODE(RIGHT(AC341))+3)))</f>
        <v>PK</v>
      </c>
      <c r="AF342" t="str" cm="1">
        <f t="array" ref="AF342">IF(OR(RIGHT(AC341)="Z",RIGHT(AC341)="Y",RIGHT(AC341)="X"),CHAR(CODE(LEFT(AC341))+1)&amp;_xlfn.SWITCH(RIGHT(AC341),"Z","C","Y","B","X","A"),LEFT(AC341)&amp;CHAR(CODE(RIGHT(AC341))+3))</f>
        <v>PK</v>
      </c>
      <c r="AG342" t="s">
        <v>1402</v>
      </c>
    </row>
    <row r="343" spans="29:33">
      <c r="AC343" t="str" cm="1">
        <f t="array" ref="AC343">IF(AND(LEFT(AC342)="Z",OR(RIGHT(AC342)="Z",RIGHT(AC342)="Y",RIGHT(AC342)="X")),"AA"&amp;_xlfn.SWITCH(RIGHT(AC342),"Z","C","Y","B","X","A"),IF(OR(RIGHT(AC342)="Z",RIGHT(AC342)="Y",RIGHT(AC342)="X"),CHAR(CODE(LEFT(AC342,LEN(AC342)-1))+1)&amp;_xlfn.SWITCH(RIGHT(AC342),"Z","C","Y","B","X","A"),LEFT(AC342,LEN(AC342)-1)&amp;CHAR(CODE(RIGHT(AC342))+3)))</f>
        <v>PN</v>
      </c>
      <c r="AF343" t="str" cm="1">
        <f t="array" ref="AF343">IF(OR(RIGHT(AC342)="Z",RIGHT(AC342)="Y",RIGHT(AC342)="X"),CHAR(CODE(LEFT(AC342))+1)&amp;_xlfn.SWITCH(RIGHT(AC342),"Z","C","Y","B","X","A"),LEFT(AC342)&amp;CHAR(CODE(RIGHT(AC342))+3))</f>
        <v>PN</v>
      </c>
      <c r="AG343" t="s">
        <v>1403</v>
      </c>
    </row>
    <row r="344" spans="29:33">
      <c r="AC344" t="str" cm="1">
        <f t="array" ref="AC344">IF(AND(LEFT(AC343)="Z",OR(RIGHT(AC343)="Z",RIGHT(AC343)="Y",RIGHT(AC343)="X")),"AA"&amp;_xlfn.SWITCH(RIGHT(AC343),"Z","C","Y","B","X","A"),IF(OR(RIGHT(AC343)="Z",RIGHT(AC343)="Y",RIGHT(AC343)="X"),CHAR(CODE(LEFT(AC343,LEN(AC343)-1))+1)&amp;_xlfn.SWITCH(RIGHT(AC343),"Z","C","Y","B","X","A"),LEFT(AC343,LEN(AC343)-1)&amp;CHAR(CODE(RIGHT(AC343))+3)))</f>
        <v>PQ</v>
      </c>
      <c r="AF344" t="str" cm="1">
        <f t="array" ref="AF344">IF(OR(RIGHT(AC343)="Z",RIGHT(AC343)="Y",RIGHT(AC343)="X"),CHAR(CODE(LEFT(AC343))+1)&amp;_xlfn.SWITCH(RIGHT(AC343),"Z","C","Y","B","X","A"),LEFT(AC343)&amp;CHAR(CODE(RIGHT(AC343))+3))</f>
        <v>PQ</v>
      </c>
      <c r="AG344" t="s">
        <v>1404</v>
      </c>
    </row>
    <row r="345" spans="29:33">
      <c r="AC345" t="str" cm="1">
        <f t="array" ref="AC345">IF(AND(LEFT(AC344)="Z",OR(RIGHT(AC344)="Z",RIGHT(AC344)="Y",RIGHT(AC344)="X")),"AA"&amp;_xlfn.SWITCH(RIGHT(AC344),"Z","C","Y","B","X","A"),IF(OR(RIGHT(AC344)="Z",RIGHT(AC344)="Y",RIGHT(AC344)="X"),CHAR(CODE(LEFT(AC344,LEN(AC344)-1))+1)&amp;_xlfn.SWITCH(RIGHT(AC344),"Z","C","Y","B","X","A"),LEFT(AC344,LEN(AC344)-1)&amp;CHAR(CODE(RIGHT(AC344))+3)))</f>
        <v>PT</v>
      </c>
      <c r="AF345" t="str" cm="1">
        <f t="array" ref="AF345">IF(OR(RIGHT(AC344)="Z",RIGHT(AC344)="Y",RIGHT(AC344)="X"),CHAR(CODE(LEFT(AC344))+1)&amp;_xlfn.SWITCH(RIGHT(AC344),"Z","C","Y","B","X","A"),LEFT(AC344)&amp;CHAR(CODE(RIGHT(AC344))+3))</f>
        <v>PT</v>
      </c>
      <c r="AG345" t="s">
        <v>1405</v>
      </c>
    </row>
    <row r="346" spans="29:33">
      <c r="AC346" t="str" cm="1">
        <f t="array" ref="AC346">IF(AND(LEFT(AC345)="Z",OR(RIGHT(AC345)="Z",RIGHT(AC345)="Y",RIGHT(AC345)="X")),"AA"&amp;_xlfn.SWITCH(RIGHT(AC345),"Z","C","Y","B","X","A"),IF(OR(RIGHT(AC345)="Z",RIGHT(AC345)="Y",RIGHT(AC345)="X"),CHAR(CODE(LEFT(AC345,LEN(AC345)-1))+1)&amp;_xlfn.SWITCH(RIGHT(AC345),"Z","C","Y","B","X","A"),LEFT(AC345,LEN(AC345)-1)&amp;CHAR(CODE(RIGHT(AC345))+3)))</f>
        <v>PW</v>
      </c>
      <c r="AF346" t="str" cm="1">
        <f t="array" ref="AF346">IF(OR(RIGHT(AC345)="Z",RIGHT(AC345)="Y",RIGHT(AC345)="X"),CHAR(CODE(LEFT(AC345))+1)&amp;_xlfn.SWITCH(RIGHT(AC345),"Z","C","Y","B","X","A"),LEFT(AC345)&amp;CHAR(CODE(RIGHT(AC345))+3))</f>
        <v>PW</v>
      </c>
      <c r="AG346" t="s">
        <v>1406</v>
      </c>
    </row>
    <row r="347" spans="29:33">
      <c r="AC347" t="str" cm="1">
        <f t="array" ref="AC347">IF(AND(LEFT(AC346)="Z",OR(RIGHT(AC346)="Z",RIGHT(AC346)="Y",RIGHT(AC346)="X")),"AA"&amp;_xlfn.SWITCH(RIGHT(AC346),"Z","C","Y","B","X","A"),IF(OR(RIGHT(AC346)="Z",RIGHT(AC346)="Y",RIGHT(AC346)="X"),CHAR(CODE(LEFT(AC346,LEN(AC346)-1))+1)&amp;_xlfn.SWITCH(RIGHT(AC346),"Z","C","Y","B","X","A"),LEFT(AC346,LEN(AC346)-1)&amp;CHAR(CODE(RIGHT(AC346))+3)))</f>
        <v>PZ</v>
      </c>
      <c r="AF347" t="str" cm="1">
        <f t="array" ref="AF347">IF(OR(RIGHT(AC346)="Z",RIGHT(AC346)="Y",RIGHT(AC346)="X"),CHAR(CODE(LEFT(AC346))+1)&amp;_xlfn.SWITCH(RIGHT(AC346),"Z","C","Y","B","X","A"),LEFT(AC346)&amp;CHAR(CODE(RIGHT(AC346))+3))</f>
        <v>PZ</v>
      </c>
      <c r="AG347" t="s">
        <v>1407</v>
      </c>
    </row>
    <row r="348" spans="29:33">
      <c r="AC348" t="str" cm="1">
        <f t="array" ref="AC348">IF(AND(LEFT(AC347)="Z",OR(RIGHT(AC347)="Z",RIGHT(AC347)="Y",RIGHT(AC347)="X")),"AA"&amp;_xlfn.SWITCH(RIGHT(AC347),"Z","C","Y","B","X","A"),IF(OR(RIGHT(AC347)="Z",RIGHT(AC347)="Y",RIGHT(AC347)="X"),CHAR(CODE(LEFT(AC347,LEN(AC347)-1))+1)&amp;_xlfn.SWITCH(RIGHT(AC347),"Z","C","Y","B","X","A"),LEFT(AC347,LEN(AC347)-1)&amp;CHAR(CODE(RIGHT(AC347))+3)))</f>
        <v>QC</v>
      </c>
      <c r="AF348" t="str" cm="1">
        <f t="array" ref="AF348">IF(OR(RIGHT(AC347)="Z",RIGHT(AC347)="Y",RIGHT(AC347)="X"),CHAR(CODE(LEFT(AC347))+1)&amp;_xlfn.SWITCH(RIGHT(AC347),"Z","C","Y","B","X","A"),LEFT(AC347)&amp;CHAR(CODE(RIGHT(AC347))+3))</f>
        <v>QC</v>
      </c>
      <c r="AG348" t="s">
        <v>1408</v>
      </c>
    </row>
    <row r="349" spans="29:33">
      <c r="AC349" t="str" cm="1">
        <f t="array" ref="AC349">IF(AND(LEFT(AC348)="Z",OR(RIGHT(AC348)="Z",RIGHT(AC348)="Y",RIGHT(AC348)="X")),"AA"&amp;_xlfn.SWITCH(RIGHT(AC348),"Z","C","Y","B","X","A"),IF(OR(RIGHT(AC348)="Z",RIGHT(AC348)="Y",RIGHT(AC348)="X"),CHAR(CODE(LEFT(AC348,LEN(AC348)-1))+1)&amp;_xlfn.SWITCH(RIGHT(AC348),"Z","C","Y","B","X","A"),LEFT(AC348,LEN(AC348)-1)&amp;CHAR(CODE(RIGHT(AC348))+3)))</f>
        <v>QF</v>
      </c>
      <c r="AF349" t="str" cm="1">
        <f t="array" ref="AF349">IF(OR(RIGHT(AC348)="Z",RIGHT(AC348)="Y",RIGHT(AC348)="X"),CHAR(CODE(LEFT(AC348))+1)&amp;_xlfn.SWITCH(RIGHT(AC348),"Z","C","Y","B","X","A"),LEFT(AC348)&amp;CHAR(CODE(RIGHT(AC348))+3))</f>
        <v>QF</v>
      </c>
      <c r="AG349" t="s">
        <v>1409</v>
      </c>
    </row>
    <row r="350" spans="29:33">
      <c r="AC350" t="str" cm="1">
        <f t="array" ref="AC350">IF(AND(LEFT(AC349)="Z",OR(RIGHT(AC349)="Z",RIGHT(AC349)="Y",RIGHT(AC349)="X")),"AA"&amp;_xlfn.SWITCH(RIGHT(AC349),"Z","C","Y","B","X","A"),IF(OR(RIGHT(AC349)="Z",RIGHT(AC349)="Y",RIGHT(AC349)="X"),CHAR(CODE(LEFT(AC349,LEN(AC349)-1))+1)&amp;_xlfn.SWITCH(RIGHT(AC349),"Z","C","Y","B","X","A"),LEFT(AC349,LEN(AC349)-1)&amp;CHAR(CODE(RIGHT(AC349))+3)))</f>
        <v>QI</v>
      </c>
      <c r="AF350" t="str" cm="1">
        <f t="array" ref="AF350">IF(OR(RIGHT(AC349)="Z",RIGHT(AC349)="Y",RIGHT(AC349)="X"),CHAR(CODE(LEFT(AC349))+1)&amp;_xlfn.SWITCH(RIGHT(AC349),"Z","C","Y","B","X","A"),LEFT(AC349)&amp;CHAR(CODE(RIGHT(AC349))+3))</f>
        <v>QI</v>
      </c>
      <c r="AG350" t="s">
        <v>1410</v>
      </c>
    </row>
    <row r="351" spans="29:33">
      <c r="AC351" t="str" cm="1">
        <f t="array" ref="AC351">IF(AND(LEFT(AC350)="Z",OR(RIGHT(AC350)="Z",RIGHT(AC350)="Y",RIGHT(AC350)="X")),"AA"&amp;_xlfn.SWITCH(RIGHT(AC350),"Z","C","Y","B","X","A"),IF(OR(RIGHT(AC350)="Z",RIGHT(AC350)="Y",RIGHT(AC350)="X"),CHAR(CODE(LEFT(AC350,LEN(AC350)-1))+1)&amp;_xlfn.SWITCH(RIGHT(AC350),"Z","C","Y","B","X","A"),LEFT(AC350,LEN(AC350)-1)&amp;CHAR(CODE(RIGHT(AC350))+3)))</f>
        <v>QL</v>
      </c>
      <c r="AF351" t="str" cm="1">
        <f t="array" ref="AF351">IF(OR(RIGHT(AC350)="Z",RIGHT(AC350)="Y",RIGHT(AC350)="X"),CHAR(CODE(LEFT(AC350))+1)&amp;_xlfn.SWITCH(RIGHT(AC350),"Z","C","Y","B","X","A"),LEFT(AC350)&amp;CHAR(CODE(RIGHT(AC350))+3))</f>
        <v>QL</v>
      </c>
      <c r="AG351" t="s">
        <v>1411</v>
      </c>
    </row>
    <row r="352" spans="29:33">
      <c r="AC352" t="str" cm="1">
        <f t="array" ref="AC352">IF(AND(LEFT(AC351)="Z",OR(RIGHT(AC351)="Z",RIGHT(AC351)="Y",RIGHT(AC351)="X")),"AA"&amp;_xlfn.SWITCH(RIGHT(AC351),"Z","C","Y","B","X","A"),IF(OR(RIGHT(AC351)="Z",RIGHT(AC351)="Y",RIGHT(AC351)="X"),CHAR(CODE(LEFT(AC351,LEN(AC351)-1))+1)&amp;_xlfn.SWITCH(RIGHT(AC351),"Z","C","Y","B","X","A"),LEFT(AC351,LEN(AC351)-1)&amp;CHAR(CODE(RIGHT(AC351))+3)))</f>
        <v>QO</v>
      </c>
      <c r="AF352" t="str" cm="1">
        <f t="array" ref="AF352">IF(OR(RIGHT(AC351)="Z",RIGHT(AC351)="Y",RIGHT(AC351)="X"),CHAR(CODE(LEFT(AC351))+1)&amp;_xlfn.SWITCH(RIGHT(AC351),"Z","C","Y","B","X","A"),LEFT(AC351)&amp;CHAR(CODE(RIGHT(AC351))+3))</f>
        <v>QO</v>
      </c>
      <c r="AG352" t="s">
        <v>1412</v>
      </c>
    </row>
    <row r="353" spans="29:33">
      <c r="AC353" t="str" cm="1">
        <f t="array" ref="AC353">IF(AND(LEFT(AC352)="Z",OR(RIGHT(AC352)="Z",RIGHT(AC352)="Y",RIGHT(AC352)="X")),"AA"&amp;_xlfn.SWITCH(RIGHT(AC352),"Z","C","Y","B","X","A"),IF(OR(RIGHT(AC352)="Z",RIGHT(AC352)="Y",RIGHT(AC352)="X"),CHAR(CODE(LEFT(AC352,LEN(AC352)-1))+1)&amp;_xlfn.SWITCH(RIGHT(AC352),"Z","C","Y","B","X","A"),LEFT(AC352,LEN(AC352)-1)&amp;CHAR(CODE(RIGHT(AC352))+3)))</f>
        <v>QR</v>
      </c>
      <c r="AF353" t="str" cm="1">
        <f t="array" ref="AF353">IF(OR(RIGHT(AC352)="Z",RIGHT(AC352)="Y",RIGHT(AC352)="X"),CHAR(CODE(LEFT(AC352))+1)&amp;_xlfn.SWITCH(RIGHT(AC352),"Z","C","Y","B","X","A"),LEFT(AC352)&amp;CHAR(CODE(RIGHT(AC352))+3))</f>
        <v>QR</v>
      </c>
      <c r="AG353" t="s">
        <v>1413</v>
      </c>
    </row>
    <row r="354" spans="29:33">
      <c r="AC354" t="str" cm="1">
        <f t="array" ref="AC354">IF(AND(LEFT(AC353)="Z",OR(RIGHT(AC353)="Z",RIGHT(AC353)="Y",RIGHT(AC353)="X")),"AA"&amp;_xlfn.SWITCH(RIGHT(AC353),"Z","C","Y","B","X","A"),IF(OR(RIGHT(AC353)="Z",RIGHT(AC353)="Y",RIGHT(AC353)="X"),CHAR(CODE(LEFT(AC353,LEN(AC353)-1))+1)&amp;_xlfn.SWITCH(RIGHT(AC353),"Z","C","Y","B","X","A"),LEFT(AC353,LEN(AC353)-1)&amp;CHAR(CODE(RIGHT(AC353))+3)))</f>
        <v>QU</v>
      </c>
      <c r="AF354" t="str" cm="1">
        <f t="array" ref="AF354">IF(OR(RIGHT(AC353)="Z",RIGHT(AC353)="Y",RIGHT(AC353)="X"),CHAR(CODE(LEFT(AC353))+1)&amp;_xlfn.SWITCH(RIGHT(AC353),"Z","C","Y","B","X","A"),LEFT(AC353)&amp;CHAR(CODE(RIGHT(AC353))+3))</f>
        <v>QU</v>
      </c>
      <c r="AG354" t="s">
        <v>1414</v>
      </c>
    </row>
    <row r="355" spans="29:33">
      <c r="AC355" t="str" cm="1">
        <f t="array" ref="AC355">IF(AND(LEFT(AC354)="Z",OR(RIGHT(AC354)="Z",RIGHT(AC354)="Y",RIGHT(AC354)="X")),"AA"&amp;_xlfn.SWITCH(RIGHT(AC354),"Z","C","Y","B","X","A"),IF(OR(RIGHT(AC354)="Z",RIGHT(AC354)="Y",RIGHT(AC354)="X"),CHAR(CODE(LEFT(AC354,LEN(AC354)-1))+1)&amp;_xlfn.SWITCH(RIGHT(AC354),"Z","C","Y","B","X","A"),LEFT(AC354,LEN(AC354)-1)&amp;CHAR(CODE(RIGHT(AC354))+3)))</f>
        <v>QX</v>
      </c>
      <c r="AF355" t="str" cm="1">
        <f t="array" ref="AF355">IF(OR(RIGHT(AC354)="Z",RIGHT(AC354)="Y",RIGHT(AC354)="X"),CHAR(CODE(LEFT(AC354))+1)&amp;_xlfn.SWITCH(RIGHT(AC354),"Z","C","Y","B","X","A"),LEFT(AC354)&amp;CHAR(CODE(RIGHT(AC354))+3))</f>
        <v>QX</v>
      </c>
      <c r="AG355" t="s">
        <v>1415</v>
      </c>
    </row>
    <row r="356" spans="29:33">
      <c r="AC356" t="str" cm="1">
        <f t="array" ref="AC356">IF(AND(LEFT(AC355)="Z",OR(RIGHT(AC355)="Z",RIGHT(AC355)="Y",RIGHT(AC355)="X")),"AA"&amp;_xlfn.SWITCH(RIGHT(AC355),"Z","C","Y","B","X","A"),IF(OR(RIGHT(AC355)="Z",RIGHT(AC355)="Y",RIGHT(AC355)="X"),CHAR(CODE(LEFT(AC355,LEN(AC355)-1))+1)&amp;_xlfn.SWITCH(RIGHT(AC355),"Z","C","Y","B","X","A"),LEFT(AC355,LEN(AC355)-1)&amp;CHAR(CODE(RIGHT(AC355))+3)))</f>
        <v>RA</v>
      </c>
      <c r="AF356" t="str" cm="1">
        <f t="array" ref="AF356">IF(OR(RIGHT(AC355)="Z",RIGHT(AC355)="Y",RIGHT(AC355)="X"),CHAR(CODE(LEFT(AC355))+1)&amp;_xlfn.SWITCH(RIGHT(AC355),"Z","C","Y","B","X","A"),LEFT(AC355)&amp;CHAR(CODE(RIGHT(AC355))+3))</f>
        <v>RA</v>
      </c>
      <c r="AG356" t="s">
        <v>1416</v>
      </c>
    </row>
    <row r="357" spans="29:33">
      <c r="AC357" t="str" cm="1">
        <f t="array" ref="AC357">IF(AND(LEFT(AC356)="Z",OR(RIGHT(AC356)="Z",RIGHT(AC356)="Y",RIGHT(AC356)="X")),"AA"&amp;_xlfn.SWITCH(RIGHT(AC356),"Z","C","Y","B","X","A"),IF(OR(RIGHT(AC356)="Z",RIGHT(AC356)="Y",RIGHT(AC356)="X"),CHAR(CODE(LEFT(AC356,LEN(AC356)-1))+1)&amp;_xlfn.SWITCH(RIGHT(AC356),"Z","C","Y","B","X","A"),LEFT(AC356,LEN(AC356)-1)&amp;CHAR(CODE(RIGHT(AC356))+3)))</f>
        <v>RD</v>
      </c>
      <c r="AF357" t="str" cm="1">
        <f t="array" ref="AF357">IF(OR(RIGHT(AC356)="Z",RIGHT(AC356)="Y",RIGHT(AC356)="X"),CHAR(CODE(LEFT(AC356))+1)&amp;_xlfn.SWITCH(RIGHT(AC356),"Z","C","Y","B","X","A"),LEFT(AC356)&amp;CHAR(CODE(RIGHT(AC356))+3))</f>
        <v>RD</v>
      </c>
      <c r="AG357" t="s">
        <v>1417</v>
      </c>
    </row>
    <row r="358" spans="29:33">
      <c r="AC358" t="str" cm="1">
        <f t="array" ref="AC358">IF(AND(LEFT(AC357)="Z",OR(RIGHT(AC357)="Z",RIGHT(AC357)="Y",RIGHT(AC357)="X")),"AA"&amp;_xlfn.SWITCH(RIGHT(AC357),"Z","C","Y","B","X","A"),IF(OR(RIGHT(AC357)="Z",RIGHT(AC357)="Y",RIGHT(AC357)="X"),CHAR(CODE(LEFT(AC357,LEN(AC357)-1))+1)&amp;_xlfn.SWITCH(RIGHT(AC357),"Z","C","Y","B","X","A"),LEFT(AC357,LEN(AC357)-1)&amp;CHAR(CODE(RIGHT(AC357))+3)))</f>
        <v>RG</v>
      </c>
      <c r="AF358" t="str" cm="1">
        <f t="array" ref="AF358">IF(OR(RIGHT(AC357)="Z",RIGHT(AC357)="Y",RIGHT(AC357)="X"),CHAR(CODE(LEFT(AC357))+1)&amp;_xlfn.SWITCH(RIGHT(AC357),"Z","C","Y","B","X","A"),LEFT(AC357)&amp;CHAR(CODE(RIGHT(AC357))+3))</f>
        <v>RG</v>
      </c>
      <c r="AG358" t="s">
        <v>1418</v>
      </c>
    </row>
    <row r="359" spans="29:33">
      <c r="AC359" t="str" cm="1">
        <f t="array" ref="AC359">IF(AND(LEFT(AC358)="Z",OR(RIGHT(AC358)="Z",RIGHT(AC358)="Y",RIGHT(AC358)="X")),"AA"&amp;_xlfn.SWITCH(RIGHT(AC358),"Z","C","Y","B","X","A"),IF(OR(RIGHT(AC358)="Z",RIGHT(AC358)="Y",RIGHT(AC358)="X"),CHAR(CODE(LEFT(AC358,LEN(AC358)-1))+1)&amp;_xlfn.SWITCH(RIGHT(AC358),"Z","C","Y","B","X","A"),LEFT(AC358,LEN(AC358)-1)&amp;CHAR(CODE(RIGHT(AC358))+3)))</f>
        <v>RJ</v>
      </c>
      <c r="AF359" t="str" cm="1">
        <f t="array" ref="AF359">IF(OR(RIGHT(AC358)="Z",RIGHT(AC358)="Y",RIGHT(AC358)="X"),CHAR(CODE(LEFT(AC358))+1)&amp;_xlfn.SWITCH(RIGHT(AC358),"Z","C","Y","B","X","A"),LEFT(AC358)&amp;CHAR(CODE(RIGHT(AC358))+3))</f>
        <v>RJ</v>
      </c>
      <c r="AG359" t="s">
        <v>1419</v>
      </c>
    </row>
    <row r="360" spans="29:33">
      <c r="AC360" t="str" cm="1">
        <f t="array" ref="AC360">IF(AND(LEFT(AC359)="Z",OR(RIGHT(AC359)="Z",RIGHT(AC359)="Y",RIGHT(AC359)="X")),"AA"&amp;_xlfn.SWITCH(RIGHT(AC359),"Z","C","Y","B","X","A"),IF(OR(RIGHT(AC359)="Z",RIGHT(AC359)="Y",RIGHT(AC359)="X"),CHAR(CODE(LEFT(AC359,LEN(AC359)-1))+1)&amp;_xlfn.SWITCH(RIGHT(AC359),"Z","C","Y","B","X","A"),LEFT(AC359,LEN(AC359)-1)&amp;CHAR(CODE(RIGHT(AC359))+3)))</f>
        <v>RM</v>
      </c>
      <c r="AF360" t="str" cm="1">
        <f t="array" ref="AF360">IF(OR(RIGHT(AC359)="Z",RIGHT(AC359)="Y",RIGHT(AC359)="X"),CHAR(CODE(LEFT(AC359))+1)&amp;_xlfn.SWITCH(RIGHT(AC359),"Z","C","Y","B","X","A"),LEFT(AC359)&amp;CHAR(CODE(RIGHT(AC359))+3))</f>
        <v>RM</v>
      </c>
      <c r="AG360" t="s">
        <v>1420</v>
      </c>
    </row>
    <row r="361" spans="29:33">
      <c r="AC361" t="str" cm="1">
        <f t="array" ref="AC361">IF(AND(LEFT(AC360)="Z",OR(RIGHT(AC360)="Z",RIGHT(AC360)="Y",RIGHT(AC360)="X")),"AA"&amp;_xlfn.SWITCH(RIGHT(AC360),"Z","C","Y","B","X","A"),IF(OR(RIGHT(AC360)="Z",RIGHT(AC360)="Y",RIGHT(AC360)="X"),CHAR(CODE(LEFT(AC360,LEN(AC360)-1))+1)&amp;_xlfn.SWITCH(RIGHT(AC360),"Z","C","Y","B","X","A"),LEFT(AC360,LEN(AC360)-1)&amp;CHAR(CODE(RIGHT(AC360))+3)))</f>
        <v>RP</v>
      </c>
      <c r="AF361" t="str" cm="1">
        <f t="array" ref="AF361">IF(OR(RIGHT(AC360)="Z",RIGHT(AC360)="Y",RIGHT(AC360)="X"),CHAR(CODE(LEFT(AC360))+1)&amp;_xlfn.SWITCH(RIGHT(AC360),"Z","C","Y","B","X","A"),LEFT(AC360)&amp;CHAR(CODE(RIGHT(AC360))+3))</f>
        <v>RP</v>
      </c>
      <c r="AG361" t="s">
        <v>1421</v>
      </c>
    </row>
    <row r="362" spans="29:33">
      <c r="AC362" t="str" cm="1">
        <f t="array" ref="AC362">IF(AND(LEFT(AC361)="Z",OR(RIGHT(AC361)="Z",RIGHT(AC361)="Y",RIGHT(AC361)="X")),"AA"&amp;_xlfn.SWITCH(RIGHT(AC361),"Z","C","Y","B","X","A"),IF(OR(RIGHT(AC361)="Z",RIGHT(AC361)="Y",RIGHT(AC361)="X"),CHAR(CODE(LEFT(AC361,LEN(AC361)-1))+1)&amp;_xlfn.SWITCH(RIGHT(AC361),"Z","C","Y","B","X","A"),LEFT(AC361,LEN(AC361)-1)&amp;CHAR(CODE(RIGHT(AC361))+3)))</f>
        <v>RS</v>
      </c>
      <c r="AF362" t="str" cm="1">
        <f t="array" ref="AF362">IF(OR(RIGHT(AC361)="Z",RIGHT(AC361)="Y",RIGHT(AC361)="X"),CHAR(CODE(LEFT(AC361))+1)&amp;_xlfn.SWITCH(RIGHT(AC361),"Z","C","Y","B","X","A"),LEFT(AC361)&amp;CHAR(CODE(RIGHT(AC361))+3))</f>
        <v>RS</v>
      </c>
      <c r="AG362" t="s">
        <v>1422</v>
      </c>
    </row>
    <row r="363" spans="29:33">
      <c r="AC363" t="str" cm="1">
        <f t="array" ref="AC363">IF(AND(LEFT(AC362)="Z",OR(RIGHT(AC362)="Z",RIGHT(AC362)="Y",RIGHT(AC362)="X")),"AA"&amp;_xlfn.SWITCH(RIGHT(AC362),"Z","C","Y","B","X","A"),IF(OR(RIGHT(AC362)="Z",RIGHT(AC362)="Y",RIGHT(AC362)="X"),CHAR(CODE(LEFT(AC362,LEN(AC362)-1))+1)&amp;_xlfn.SWITCH(RIGHT(AC362),"Z","C","Y","B","X","A"),LEFT(AC362,LEN(AC362)-1)&amp;CHAR(CODE(RIGHT(AC362))+3)))</f>
        <v>RV</v>
      </c>
      <c r="AF363" t="str" cm="1">
        <f t="array" ref="AF363">IF(OR(RIGHT(AC362)="Z",RIGHT(AC362)="Y",RIGHT(AC362)="X"),CHAR(CODE(LEFT(AC362))+1)&amp;_xlfn.SWITCH(RIGHT(AC362),"Z","C","Y","B","X","A"),LEFT(AC362)&amp;CHAR(CODE(RIGHT(AC362))+3))</f>
        <v>RV</v>
      </c>
      <c r="AG363" t="s">
        <v>1423</v>
      </c>
    </row>
    <row r="364" spans="29:33">
      <c r="AC364" t="str" cm="1">
        <f t="array" ref="AC364">IF(AND(LEFT(AC363)="Z",OR(RIGHT(AC363)="Z",RIGHT(AC363)="Y",RIGHT(AC363)="X")),"AA"&amp;_xlfn.SWITCH(RIGHT(AC363),"Z","C","Y","B","X","A"),IF(OR(RIGHT(AC363)="Z",RIGHT(AC363)="Y",RIGHT(AC363)="X"),CHAR(CODE(LEFT(AC363,LEN(AC363)-1))+1)&amp;_xlfn.SWITCH(RIGHT(AC363),"Z","C","Y","B","X","A"),LEFT(AC363,LEN(AC363)-1)&amp;CHAR(CODE(RIGHT(AC363))+3)))</f>
        <v>RY</v>
      </c>
      <c r="AF364" t="str" cm="1">
        <f t="array" ref="AF364">IF(OR(RIGHT(AC363)="Z",RIGHT(AC363)="Y",RIGHT(AC363)="X"),CHAR(CODE(LEFT(AC363))+1)&amp;_xlfn.SWITCH(RIGHT(AC363),"Z","C","Y","B","X","A"),LEFT(AC363)&amp;CHAR(CODE(RIGHT(AC363))+3))</f>
        <v>RY</v>
      </c>
      <c r="AG364" t="s">
        <v>1424</v>
      </c>
    </row>
    <row r="365" spans="29:33">
      <c r="AC365" t="str" cm="1">
        <f t="array" ref="AC365">IF(AND(LEFT(AC364)="Z",OR(RIGHT(AC364)="Z",RIGHT(AC364)="Y",RIGHT(AC364)="X")),"AA"&amp;_xlfn.SWITCH(RIGHT(AC364),"Z","C","Y","B","X","A"),IF(OR(RIGHT(AC364)="Z",RIGHT(AC364)="Y",RIGHT(AC364)="X"),CHAR(CODE(LEFT(AC364,LEN(AC364)-1))+1)&amp;_xlfn.SWITCH(RIGHT(AC364),"Z","C","Y","B","X","A"),LEFT(AC364,LEN(AC364)-1)&amp;CHAR(CODE(RIGHT(AC364))+3)))</f>
        <v>SB</v>
      </c>
      <c r="AF365" t="str" cm="1">
        <f t="array" ref="AF365">IF(OR(RIGHT(AC364)="Z",RIGHT(AC364)="Y",RIGHT(AC364)="X"),CHAR(CODE(LEFT(AC364))+1)&amp;_xlfn.SWITCH(RIGHT(AC364),"Z","C","Y","B","X","A"),LEFT(AC364)&amp;CHAR(CODE(RIGHT(AC364))+3))</f>
        <v>SB</v>
      </c>
      <c r="AG365" t="s">
        <v>1425</v>
      </c>
    </row>
    <row r="366" spans="29:33">
      <c r="AC366" t="str" cm="1">
        <f t="array" ref="AC366">IF(AND(LEFT(AC365)="Z",OR(RIGHT(AC365)="Z",RIGHT(AC365)="Y",RIGHT(AC365)="X")),"AA"&amp;_xlfn.SWITCH(RIGHT(AC365),"Z","C","Y","B","X","A"),IF(OR(RIGHT(AC365)="Z",RIGHT(AC365)="Y",RIGHT(AC365)="X"),CHAR(CODE(LEFT(AC365,LEN(AC365)-1))+1)&amp;_xlfn.SWITCH(RIGHT(AC365),"Z","C","Y","B","X","A"),LEFT(AC365,LEN(AC365)-1)&amp;CHAR(CODE(RIGHT(AC365))+3)))</f>
        <v>SE</v>
      </c>
      <c r="AF366" t="str" cm="1">
        <f t="array" ref="AF366">IF(OR(RIGHT(AC365)="Z",RIGHT(AC365)="Y",RIGHT(AC365)="X"),CHAR(CODE(LEFT(AC365))+1)&amp;_xlfn.SWITCH(RIGHT(AC365),"Z","C","Y","B","X","A"),LEFT(AC365)&amp;CHAR(CODE(RIGHT(AC365))+3))</f>
        <v>SE</v>
      </c>
      <c r="AG366" t="s">
        <v>1426</v>
      </c>
    </row>
    <row r="367" spans="29:33">
      <c r="AC367" t="str" cm="1">
        <f t="array" ref="AC367">IF(AND(LEFT(AC366)="Z",OR(RIGHT(AC366)="Z",RIGHT(AC366)="Y",RIGHT(AC366)="X")),"AA"&amp;_xlfn.SWITCH(RIGHT(AC366),"Z","C","Y","B","X","A"),IF(OR(RIGHT(AC366)="Z",RIGHT(AC366)="Y",RIGHT(AC366)="X"),CHAR(CODE(LEFT(AC366,LEN(AC366)-1))+1)&amp;_xlfn.SWITCH(RIGHT(AC366),"Z","C","Y","B","X","A"),LEFT(AC366,LEN(AC366)-1)&amp;CHAR(CODE(RIGHT(AC366))+3)))</f>
        <v>SH</v>
      </c>
      <c r="AF367" t="str" cm="1">
        <f t="array" ref="AF367">IF(OR(RIGHT(AC366)="Z",RIGHT(AC366)="Y",RIGHT(AC366)="X"),CHAR(CODE(LEFT(AC366))+1)&amp;_xlfn.SWITCH(RIGHT(AC366),"Z","C","Y","B","X","A"),LEFT(AC366)&amp;CHAR(CODE(RIGHT(AC366))+3))</f>
        <v>SH</v>
      </c>
      <c r="AG367" t="s">
        <v>1427</v>
      </c>
    </row>
    <row r="368" spans="29:33">
      <c r="AC368" t="str" cm="1">
        <f t="array" ref="AC368">IF(AND(LEFT(AC367)="Z",OR(RIGHT(AC367)="Z",RIGHT(AC367)="Y",RIGHT(AC367)="X")),"AA"&amp;_xlfn.SWITCH(RIGHT(AC367),"Z","C","Y","B","X","A"),IF(OR(RIGHT(AC367)="Z",RIGHT(AC367)="Y",RIGHT(AC367)="X"),CHAR(CODE(LEFT(AC367,LEN(AC367)-1))+1)&amp;_xlfn.SWITCH(RIGHT(AC367),"Z","C","Y","B","X","A"),LEFT(AC367,LEN(AC367)-1)&amp;CHAR(CODE(RIGHT(AC367))+3)))</f>
        <v>SK</v>
      </c>
      <c r="AF368" t="str" cm="1">
        <f t="array" ref="AF368">IF(OR(RIGHT(AC367)="Z",RIGHT(AC367)="Y",RIGHT(AC367)="X"),CHAR(CODE(LEFT(AC367))+1)&amp;_xlfn.SWITCH(RIGHT(AC367),"Z","C","Y","B","X","A"),LEFT(AC367)&amp;CHAR(CODE(RIGHT(AC367))+3))</f>
        <v>SK</v>
      </c>
      <c r="AG368" t="s">
        <v>1428</v>
      </c>
    </row>
    <row r="369" spans="29:33">
      <c r="AC369" t="str" cm="1">
        <f t="array" ref="AC369">IF(AND(LEFT(AC368)="Z",OR(RIGHT(AC368)="Z",RIGHT(AC368)="Y",RIGHT(AC368)="X")),"AA"&amp;_xlfn.SWITCH(RIGHT(AC368),"Z","C","Y","B","X","A"),IF(OR(RIGHT(AC368)="Z",RIGHT(AC368)="Y",RIGHT(AC368)="X"),CHAR(CODE(LEFT(AC368,LEN(AC368)-1))+1)&amp;_xlfn.SWITCH(RIGHT(AC368),"Z","C","Y","B","X","A"),LEFT(AC368,LEN(AC368)-1)&amp;CHAR(CODE(RIGHT(AC368))+3)))</f>
        <v>SN</v>
      </c>
      <c r="AF369" t="str" cm="1">
        <f t="array" ref="AF369">IF(OR(RIGHT(AC368)="Z",RIGHT(AC368)="Y",RIGHT(AC368)="X"),CHAR(CODE(LEFT(AC368))+1)&amp;_xlfn.SWITCH(RIGHT(AC368),"Z","C","Y","B","X","A"),LEFT(AC368)&amp;CHAR(CODE(RIGHT(AC368))+3))</f>
        <v>SN</v>
      </c>
      <c r="AG369" t="s">
        <v>1429</v>
      </c>
    </row>
    <row r="370" spans="29:33">
      <c r="AC370" t="str" cm="1">
        <f t="array" ref="AC370">IF(AND(LEFT(AC369)="Z",OR(RIGHT(AC369)="Z",RIGHT(AC369)="Y",RIGHT(AC369)="X")),"AA"&amp;_xlfn.SWITCH(RIGHT(AC369),"Z","C","Y","B","X","A"),IF(OR(RIGHT(AC369)="Z",RIGHT(AC369)="Y",RIGHT(AC369)="X"),CHAR(CODE(LEFT(AC369,LEN(AC369)-1))+1)&amp;_xlfn.SWITCH(RIGHT(AC369),"Z","C","Y","B","X","A"),LEFT(AC369,LEN(AC369)-1)&amp;CHAR(CODE(RIGHT(AC369))+3)))</f>
        <v>SQ</v>
      </c>
      <c r="AF370" t="str" cm="1">
        <f t="array" ref="AF370">IF(OR(RIGHT(AC369)="Z",RIGHT(AC369)="Y",RIGHT(AC369)="X"),CHAR(CODE(LEFT(AC369))+1)&amp;_xlfn.SWITCH(RIGHT(AC369),"Z","C","Y","B","X","A"),LEFT(AC369)&amp;CHAR(CODE(RIGHT(AC369))+3))</f>
        <v>SQ</v>
      </c>
      <c r="AG370" t="s">
        <v>1430</v>
      </c>
    </row>
    <row r="371" spans="29:33">
      <c r="AC371" t="str" cm="1">
        <f t="array" ref="AC371">IF(AND(LEFT(AC370)="Z",OR(RIGHT(AC370)="Z",RIGHT(AC370)="Y",RIGHT(AC370)="X")),"AA"&amp;_xlfn.SWITCH(RIGHT(AC370),"Z","C","Y","B","X","A"),IF(OR(RIGHT(AC370)="Z",RIGHT(AC370)="Y",RIGHT(AC370)="X"),CHAR(CODE(LEFT(AC370,LEN(AC370)-1))+1)&amp;_xlfn.SWITCH(RIGHT(AC370),"Z","C","Y","B","X","A"),LEFT(AC370,LEN(AC370)-1)&amp;CHAR(CODE(RIGHT(AC370))+3)))</f>
        <v>ST</v>
      </c>
      <c r="AF371" t="str" cm="1">
        <f t="array" ref="AF371">IF(OR(RIGHT(AC370)="Z",RIGHT(AC370)="Y",RIGHT(AC370)="X"),CHAR(CODE(LEFT(AC370))+1)&amp;_xlfn.SWITCH(RIGHT(AC370),"Z","C","Y","B","X","A"),LEFT(AC370)&amp;CHAR(CODE(RIGHT(AC370))+3))</f>
        <v>ST</v>
      </c>
      <c r="AG371" t="s">
        <v>1431</v>
      </c>
    </row>
    <row r="372" spans="29:33">
      <c r="AC372" t="str" cm="1">
        <f t="array" ref="AC372">IF(AND(LEFT(AC371)="Z",OR(RIGHT(AC371)="Z",RIGHT(AC371)="Y",RIGHT(AC371)="X")),"AA"&amp;_xlfn.SWITCH(RIGHT(AC371),"Z","C","Y","B","X","A"),IF(OR(RIGHT(AC371)="Z",RIGHT(AC371)="Y",RIGHT(AC371)="X"),CHAR(CODE(LEFT(AC371,LEN(AC371)-1))+1)&amp;_xlfn.SWITCH(RIGHT(AC371),"Z","C","Y","B","X","A"),LEFT(AC371,LEN(AC371)-1)&amp;CHAR(CODE(RIGHT(AC371))+3)))</f>
        <v>SW</v>
      </c>
      <c r="AF372" t="str" cm="1">
        <f t="array" ref="AF372">IF(OR(RIGHT(AC371)="Z",RIGHT(AC371)="Y",RIGHT(AC371)="X"),CHAR(CODE(LEFT(AC371))+1)&amp;_xlfn.SWITCH(RIGHT(AC371),"Z","C","Y","B","X","A"),LEFT(AC371)&amp;CHAR(CODE(RIGHT(AC371))+3))</f>
        <v>SW</v>
      </c>
      <c r="AG372" t="s">
        <v>1432</v>
      </c>
    </row>
    <row r="373" spans="29:33">
      <c r="AC373" t="str" cm="1">
        <f t="array" ref="AC373">IF(AND(LEFT(AC372)="Z",OR(RIGHT(AC372)="Z",RIGHT(AC372)="Y",RIGHT(AC372)="X")),"AA"&amp;_xlfn.SWITCH(RIGHT(AC372),"Z","C","Y","B","X","A"),IF(OR(RIGHT(AC372)="Z",RIGHT(AC372)="Y",RIGHT(AC372)="X"),CHAR(CODE(LEFT(AC372,LEN(AC372)-1))+1)&amp;_xlfn.SWITCH(RIGHT(AC372),"Z","C","Y","B","X","A"),LEFT(AC372,LEN(AC372)-1)&amp;CHAR(CODE(RIGHT(AC372))+3)))</f>
        <v>SZ</v>
      </c>
      <c r="AF373" t="str" cm="1">
        <f t="array" ref="AF373">IF(OR(RIGHT(AC372)="Z",RIGHT(AC372)="Y",RIGHT(AC372)="X"),CHAR(CODE(LEFT(AC372))+1)&amp;_xlfn.SWITCH(RIGHT(AC372),"Z","C","Y","B","X","A"),LEFT(AC372)&amp;CHAR(CODE(RIGHT(AC372))+3))</f>
        <v>SZ</v>
      </c>
      <c r="AG373" t="s">
        <v>1433</v>
      </c>
    </row>
    <row r="374" spans="29:33">
      <c r="AC374" t="str" cm="1">
        <f t="array" ref="AC374">IF(AND(LEFT(AC373)="Z",OR(RIGHT(AC373)="Z",RIGHT(AC373)="Y",RIGHT(AC373)="X")),"AA"&amp;_xlfn.SWITCH(RIGHT(AC373),"Z","C","Y","B","X","A"),IF(OR(RIGHT(AC373)="Z",RIGHT(AC373)="Y",RIGHT(AC373)="X"),CHAR(CODE(LEFT(AC373,LEN(AC373)-1))+1)&amp;_xlfn.SWITCH(RIGHT(AC373),"Z","C","Y","B","X","A"),LEFT(AC373,LEN(AC373)-1)&amp;CHAR(CODE(RIGHT(AC373))+3)))</f>
        <v>TC</v>
      </c>
      <c r="AF374" t="str" cm="1">
        <f t="array" ref="AF374">IF(OR(RIGHT(AC373)="Z",RIGHT(AC373)="Y",RIGHT(AC373)="X"),CHAR(CODE(LEFT(AC373))+1)&amp;_xlfn.SWITCH(RIGHT(AC373),"Z","C","Y","B","X","A"),LEFT(AC373)&amp;CHAR(CODE(RIGHT(AC373))+3))</f>
        <v>TC</v>
      </c>
      <c r="AG374" t="s">
        <v>1434</v>
      </c>
    </row>
    <row r="375" spans="29:33">
      <c r="AC375" t="str" cm="1">
        <f t="array" ref="AC375">IF(AND(LEFT(AC374)="Z",OR(RIGHT(AC374)="Z",RIGHT(AC374)="Y",RIGHT(AC374)="X")),"AA"&amp;_xlfn.SWITCH(RIGHT(AC374),"Z","C","Y","B","X","A"),IF(OR(RIGHT(AC374)="Z",RIGHT(AC374)="Y",RIGHT(AC374)="X"),CHAR(CODE(LEFT(AC374,LEN(AC374)-1))+1)&amp;_xlfn.SWITCH(RIGHT(AC374),"Z","C","Y","B","X","A"),LEFT(AC374,LEN(AC374)-1)&amp;CHAR(CODE(RIGHT(AC374))+3)))</f>
        <v>TF</v>
      </c>
      <c r="AF375" t="str" cm="1">
        <f t="array" ref="AF375">IF(OR(RIGHT(AC374)="Z",RIGHT(AC374)="Y",RIGHT(AC374)="X"),CHAR(CODE(LEFT(AC374))+1)&amp;_xlfn.SWITCH(RIGHT(AC374),"Z","C","Y","B","X","A"),LEFT(AC374)&amp;CHAR(CODE(RIGHT(AC374))+3))</f>
        <v>TF</v>
      </c>
      <c r="AG375" t="s">
        <v>1435</v>
      </c>
    </row>
    <row r="376" spans="29:33">
      <c r="AC376" t="str" cm="1">
        <f t="array" ref="AC376">IF(AND(LEFT(AC375)="Z",OR(RIGHT(AC375)="Z",RIGHT(AC375)="Y",RIGHT(AC375)="X")),"AA"&amp;_xlfn.SWITCH(RIGHT(AC375),"Z","C","Y","B","X","A"),IF(OR(RIGHT(AC375)="Z",RIGHT(AC375)="Y",RIGHT(AC375)="X"),CHAR(CODE(LEFT(AC375,LEN(AC375)-1))+1)&amp;_xlfn.SWITCH(RIGHT(AC375),"Z","C","Y","B","X","A"),LEFT(AC375,LEN(AC375)-1)&amp;CHAR(CODE(RIGHT(AC375))+3)))</f>
        <v>TI</v>
      </c>
      <c r="AF376" t="str" cm="1">
        <f t="array" ref="AF376">IF(OR(RIGHT(AC375)="Z",RIGHT(AC375)="Y",RIGHT(AC375)="X"),CHAR(CODE(LEFT(AC375))+1)&amp;_xlfn.SWITCH(RIGHT(AC375),"Z","C","Y","B","X","A"),LEFT(AC375)&amp;CHAR(CODE(RIGHT(AC375))+3))</f>
        <v>TI</v>
      </c>
      <c r="AG376" t="s">
        <v>1436</v>
      </c>
    </row>
    <row r="377" spans="29:33">
      <c r="AC377" t="str" cm="1">
        <f t="array" ref="AC377">IF(AND(LEFT(AC376)="Z",OR(RIGHT(AC376)="Z",RIGHT(AC376)="Y",RIGHT(AC376)="X")),"AA"&amp;_xlfn.SWITCH(RIGHT(AC376),"Z","C","Y","B","X","A"),IF(OR(RIGHT(AC376)="Z",RIGHT(AC376)="Y",RIGHT(AC376)="X"),CHAR(CODE(LEFT(AC376,LEN(AC376)-1))+1)&amp;_xlfn.SWITCH(RIGHT(AC376),"Z","C","Y","B","X","A"),LEFT(AC376,LEN(AC376)-1)&amp;CHAR(CODE(RIGHT(AC376))+3)))</f>
        <v>TL</v>
      </c>
      <c r="AF377" t="str" cm="1">
        <f t="array" ref="AF377">IF(OR(RIGHT(AC376)="Z",RIGHT(AC376)="Y",RIGHT(AC376)="X"),CHAR(CODE(LEFT(AC376))+1)&amp;_xlfn.SWITCH(RIGHT(AC376),"Z","C","Y","B","X","A"),LEFT(AC376)&amp;CHAR(CODE(RIGHT(AC376))+3))</f>
        <v>TL</v>
      </c>
      <c r="AG377" t="s">
        <v>1437</v>
      </c>
    </row>
    <row r="378" spans="29:33">
      <c r="AC378" t="str" cm="1">
        <f t="array" ref="AC378">IF(AND(LEFT(AC377)="Z",OR(RIGHT(AC377)="Z",RIGHT(AC377)="Y",RIGHT(AC377)="X")),"AA"&amp;_xlfn.SWITCH(RIGHT(AC377),"Z","C","Y","B","X","A"),IF(OR(RIGHT(AC377)="Z",RIGHT(AC377)="Y",RIGHT(AC377)="X"),CHAR(CODE(LEFT(AC377,LEN(AC377)-1))+1)&amp;_xlfn.SWITCH(RIGHT(AC377),"Z","C","Y","B","X","A"),LEFT(AC377,LEN(AC377)-1)&amp;CHAR(CODE(RIGHT(AC377))+3)))</f>
        <v>TO</v>
      </c>
      <c r="AF378" t="str" cm="1">
        <f t="array" ref="AF378">IF(OR(RIGHT(AC377)="Z",RIGHT(AC377)="Y",RIGHT(AC377)="X"),CHAR(CODE(LEFT(AC377))+1)&amp;_xlfn.SWITCH(RIGHT(AC377),"Z","C","Y","B","X","A"),LEFT(AC377)&amp;CHAR(CODE(RIGHT(AC377))+3))</f>
        <v>TO</v>
      </c>
      <c r="AG378" t="s">
        <v>1438</v>
      </c>
    </row>
    <row r="379" spans="29:33">
      <c r="AC379" t="str" cm="1">
        <f t="array" ref="AC379">IF(AND(LEFT(AC378)="Z",OR(RIGHT(AC378)="Z",RIGHT(AC378)="Y",RIGHT(AC378)="X")),"AA"&amp;_xlfn.SWITCH(RIGHT(AC378),"Z","C","Y","B","X","A"),IF(OR(RIGHT(AC378)="Z",RIGHT(AC378)="Y",RIGHT(AC378)="X"),CHAR(CODE(LEFT(AC378,LEN(AC378)-1))+1)&amp;_xlfn.SWITCH(RIGHT(AC378),"Z","C","Y","B","X","A"),LEFT(AC378,LEN(AC378)-1)&amp;CHAR(CODE(RIGHT(AC378))+3)))</f>
        <v>TR</v>
      </c>
      <c r="AF379" t="str" cm="1">
        <f t="array" ref="AF379">IF(OR(RIGHT(AC378)="Z",RIGHT(AC378)="Y",RIGHT(AC378)="X"),CHAR(CODE(LEFT(AC378))+1)&amp;_xlfn.SWITCH(RIGHT(AC378),"Z","C","Y","B","X","A"),LEFT(AC378)&amp;CHAR(CODE(RIGHT(AC378))+3))</f>
        <v>TR</v>
      </c>
      <c r="AG379" t="s">
        <v>1439</v>
      </c>
    </row>
    <row r="380" spans="29:33">
      <c r="AC380" t="str" cm="1">
        <f t="array" ref="AC380">IF(AND(LEFT(AC379)="Z",OR(RIGHT(AC379)="Z",RIGHT(AC379)="Y",RIGHT(AC379)="X")),"AA"&amp;_xlfn.SWITCH(RIGHT(AC379),"Z","C","Y","B","X","A"),IF(OR(RIGHT(AC379)="Z",RIGHT(AC379)="Y",RIGHT(AC379)="X"),CHAR(CODE(LEFT(AC379,LEN(AC379)-1))+1)&amp;_xlfn.SWITCH(RIGHT(AC379),"Z","C","Y","B","X","A"),LEFT(AC379,LEN(AC379)-1)&amp;CHAR(CODE(RIGHT(AC379))+3)))</f>
        <v>TU</v>
      </c>
      <c r="AF380" t="str" cm="1">
        <f t="array" ref="AF380">IF(OR(RIGHT(AC379)="Z",RIGHT(AC379)="Y",RIGHT(AC379)="X"),CHAR(CODE(LEFT(AC379))+1)&amp;_xlfn.SWITCH(RIGHT(AC379),"Z","C","Y","B","X","A"),LEFT(AC379)&amp;CHAR(CODE(RIGHT(AC379))+3))</f>
        <v>TU</v>
      </c>
      <c r="AG380" t="s">
        <v>1440</v>
      </c>
    </row>
    <row r="381" spans="29:33">
      <c r="AC381" t="str" cm="1">
        <f t="array" ref="AC381">IF(AND(LEFT(AC380)="Z",OR(RIGHT(AC380)="Z",RIGHT(AC380)="Y",RIGHT(AC380)="X")),"AA"&amp;_xlfn.SWITCH(RIGHT(AC380),"Z","C","Y","B","X","A"),IF(OR(RIGHT(AC380)="Z",RIGHT(AC380)="Y",RIGHT(AC380)="X"),CHAR(CODE(LEFT(AC380,LEN(AC380)-1))+1)&amp;_xlfn.SWITCH(RIGHT(AC380),"Z","C","Y","B","X","A"),LEFT(AC380,LEN(AC380)-1)&amp;CHAR(CODE(RIGHT(AC380))+3)))</f>
        <v>TX</v>
      </c>
      <c r="AF381" t="str" cm="1">
        <f t="array" ref="AF381">IF(OR(RIGHT(AC380)="Z",RIGHT(AC380)="Y",RIGHT(AC380)="X"),CHAR(CODE(LEFT(AC380))+1)&amp;_xlfn.SWITCH(RIGHT(AC380),"Z","C","Y","B","X","A"),LEFT(AC380)&amp;CHAR(CODE(RIGHT(AC380))+3))</f>
        <v>TX</v>
      </c>
      <c r="AG381" t="s">
        <v>1441</v>
      </c>
    </row>
    <row r="382" spans="29:33">
      <c r="AC382" t="str" cm="1">
        <f t="array" ref="AC382">IF(AND(LEFT(AC381)="Z",OR(RIGHT(AC381)="Z",RIGHT(AC381)="Y",RIGHT(AC381)="X")),"AA"&amp;_xlfn.SWITCH(RIGHT(AC381),"Z","C","Y","B","X","A"),IF(OR(RIGHT(AC381)="Z",RIGHT(AC381)="Y",RIGHT(AC381)="X"),CHAR(CODE(LEFT(AC381,LEN(AC381)-1))+1)&amp;_xlfn.SWITCH(RIGHT(AC381),"Z","C","Y","B","X","A"),LEFT(AC381,LEN(AC381)-1)&amp;CHAR(CODE(RIGHT(AC381))+3)))</f>
        <v>UA</v>
      </c>
      <c r="AF382" t="str" cm="1">
        <f t="array" ref="AF382">IF(OR(RIGHT(AC381)="Z",RIGHT(AC381)="Y",RIGHT(AC381)="X"),CHAR(CODE(LEFT(AC381))+1)&amp;_xlfn.SWITCH(RIGHT(AC381),"Z","C","Y","B","X","A"),LEFT(AC381)&amp;CHAR(CODE(RIGHT(AC381))+3))</f>
        <v>UA</v>
      </c>
      <c r="AG382" t="s">
        <v>1442</v>
      </c>
    </row>
    <row r="383" spans="29:33">
      <c r="AC383" t="str" cm="1">
        <f t="array" ref="AC383">IF(AND(LEFT(AC382)="Z",OR(RIGHT(AC382)="Z",RIGHT(AC382)="Y",RIGHT(AC382)="X")),"AA"&amp;_xlfn.SWITCH(RIGHT(AC382),"Z","C","Y","B","X","A"),IF(OR(RIGHT(AC382)="Z",RIGHT(AC382)="Y",RIGHT(AC382)="X"),CHAR(CODE(LEFT(AC382,LEN(AC382)-1))+1)&amp;_xlfn.SWITCH(RIGHT(AC382),"Z","C","Y","B","X","A"),LEFT(AC382,LEN(AC382)-1)&amp;CHAR(CODE(RIGHT(AC382))+3)))</f>
        <v>UD</v>
      </c>
      <c r="AF383" t="str" cm="1">
        <f t="array" ref="AF383">IF(OR(RIGHT(AC382)="Z",RIGHT(AC382)="Y",RIGHT(AC382)="X"),CHAR(CODE(LEFT(AC382))+1)&amp;_xlfn.SWITCH(RIGHT(AC382),"Z","C","Y","B","X","A"),LEFT(AC382)&amp;CHAR(CODE(RIGHT(AC382))+3))</f>
        <v>UD</v>
      </c>
      <c r="AG383" t="s">
        <v>1443</v>
      </c>
    </row>
    <row r="384" spans="29:33">
      <c r="AC384" t="str" cm="1">
        <f t="array" ref="AC384">IF(AND(LEFT(AC383)="Z",OR(RIGHT(AC383)="Z",RIGHT(AC383)="Y",RIGHT(AC383)="X")),"AA"&amp;_xlfn.SWITCH(RIGHT(AC383),"Z","C","Y","B","X","A"),IF(OR(RIGHT(AC383)="Z",RIGHT(AC383)="Y",RIGHT(AC383)="X"),CHAR(CODE(LEFT(AC383,LEN(AC383)-1))+1)&amp;_xlfn.SWITCH(RIGHT(AC383),"Z","C","Y","B","X","A"),LEFT(AC383,LEN(AC383)-1)&amp;CHAR(CODE(RIGHT(AC383))+3)))</f>
        <v>UG</v>
      </c>
      <c r="AF384" t="str" cm="1">
        <f t="array" ref="AF384">IF(OR(RIGHT(AC383)="Z",RIGHT(AC383)="Y",RIGHT(AC383)="X"),CHAR(CODE(LEFT(AC383))+1)&amp;_xlfn.SWITCH(RIGHT(AC383),"Z","C","Y","B","X","A"),LEFT(AC383)&amp;CHAR(CODE(RIGHT(AC383))+3))</f>
        <v>UG</v>
      </c>
      <c r="AG384" t="s">
        <v>1444</v>
      </c>
    </row>
    <row r="385" spans="29:33">
      <c r="AC385" t="str" cm="1">
        <f t="array" ref="AC385">IF(AND(LEFT(AC384)="Z",OR(RIGHT(AC384)="Z",RIGHT(AC384)="Y",RIGHT(AC384)="X")),"AA"&amp;_xlfn.SWITCH(RIGHT(AC384),"Z","C","Y","B","X","A"),IF(OR(RIGHT(AC384)="Z",RIGHT(AC384)="Y",RIGHT(AC384)="X"),CHAR(CODE(LEFT(AC384,LEN(AC384)-1))+1)&amp;_xlfn.SWITCH(RIGHT(AC384),"Z","C","Y","B","X","A"),LEFT(AC384,LEN(AC384)-1)&amp;CHAR(CODE(RIGHT(AC384))+3)))</f>
        <v>UJ</v>
      </c>
      <c r="AF385" t="str" cm="1">
        <f t="array" ref="AF385">IF(OR(RIGHT(AC384)="Z",RIGHT(AC384)="Y",RIGHT(AC384)="X"),CHAR(CODE(LEFT(AC384))+1)&amp;_xlfn.SWITCH(RIGHT(AC384),"Z","C","Y","B","X","A"),LEFT(AC384)&amp;CHAR(CODE(RIGHT(AC384))+3))</f>
        <v>UJ</v>
      </c>
      <c r="AG385" t="s">
        <v>1445</v>
      </c>
    </row>
    <row r="386" spans="29:33">
      <c r="AC386" t="str" cm="1">
        <f t="array" ref="AC386">IF(AND(LEFT(AC385)="Z",OR(RIGHT(AC385)="Z",RIGHT(AC385)="Y",RIGHT(AC385)="X")),"AA"&amp;_xlfn.SWITCH(RIGHT(AC385),"Z","C","Y","B","X","A"),IF(OR(RIGHT(AC385)="Z",RIGHT(AC385)="Y",RIGHT(AC385)="X"),CHAR(CODE(LEFT(AC385,LEN(AC385)-1))+1)&amp;_xlfn.SWITCH(RIGHT(AC385),"Z","C","Y","B","X","A"),LEFT(AC385,LEN(AC385)-1)&amp;CHAR(CODE(RIGHT(AC385))+3)))</f>
        <v>UM</v>
      </c>
      <c r="AF386" t="str" cm="1">
        <f t="array" ref="AF386">IF(OR(RIGHT(AC385)="Z",RIGHT(AC385)="Y",RIGHT(AC385)="X"),CHAR(CODE(LEFT(AC385))+1)&amp;_xlfn.SWITCH(RIGHT(AC385),"Z","C","Y","B","X","A"),LEFT(AC385)&amp;CHAR(CODE(RIGHT(AC385))+3))</f>
        <v>UM</v>
      </c>
      <c r="AG386" t="s">
        <v>1446</v>
      </c>
    </row>
    <row r="387" spans="29:33">
      <c r="AC387" t="str" cm="1">
        <f t="array" ref="AC387">IF(AND(LEFT(AC386)="Z",OR(RIGHT(AC386)="Z",RIGHT(AC386)="Y",RIGHT(AC386)="X")),"AA"&amp;_xlfn.SWITCH(RIGHT(AC386),"Z","C","Y","B","X","A"),IF(OR(RIGHT(AC386)="Z",RIGHT(AC386)="Y",RIGHT(AC386)="X"),CHAR(CODE(LEFT(AC386,LEN(AC386)-1))+1)&amp;_xlfn.SWITCH(RIGHT(AC386),"Z","C","Y","B","X","A"),LEFT(AC386,LEN(AC386)-1)&amp;CHAR(CODE(RIGHT(AC386))+3)))</f>
        <v>UP</v>
      </c>
      <c r="AF387" t="str" cm="1">
        <f t="array" ref="AF387">IF(OR(RIGHT(AC386)="Z",RIGHT(AC386)="Y",RIGHT(AC386)="X"),CHAR(CODE(LEFT(AC386))+1)&amp;_xlfn.SWITCH(RIGHT(AC386),"Z","C","Y","B","X","A"),LEFT(AC386)&amp;CHAR(CODE(RIGHT(AC386))+3))</f>
        <v>UP</v>
      </c>
      <c r="AG387" t="s">
        <v>1447</v>
      </c>
    </row>
    <row r="388" spans="29:33">
      <c r="AC388" t="str" cm="1">
        <f t="array" ref="AC388">IF(AND(LEFT(AC387)="Z",OR(RIGHT(AC387)="Z",RIGHT(AC387)="Y",RIGHT(AC387)="X")),"AA"&amp;_xlfn.SWITCH(RIGHT(AC387),"Z","C","Y","B","X","A"),IF(OR(RIGHT(AC387)="Z",RIGHT(AC387)="Y",RIGHT(AC387)="X"),CHAR(CODE(LEFT(AC387,LEN(AC387)-1))+1)&amp;_xlfn.SWITCH(RIGHT(AC387),"Z","C","Y","B","X","A"),LEFT(AC387,LEN(AC387)-1)&amp;CHAR(CODE(RIGHT(AC387))+3)))</f>
        <v>US</v>
      </c>
      <c r="AF388" t="str" cm="1">
        <f t="array" ref="AF388">IF(OR(RIGHT(AC387)="Z",RIGHT(AC387)="Y",RIGHT(AC387)="X"),CHAR(CODE(LEFT(AC387))+1)&amp;_xlfn.SWITCH(RIGHT(AC387),"Z","C","Y","B","X","A"),LEFT(AC387)&amp;CHAR(CODE(RIGHT(AC387))+3))</f>
        <v>US</v>
      </c>
      <c r="AG388" t="s">
        <v>1448</v>
      </c>
    </row>
    <row r="389" spans="29:33">
      <c r="AC389" t="str" cm="1">
        <f t="array" ref="AC389">IF(AND(LEFT(AC388)="Z",OR(RIGHT(AC388)="Z",RIGHT(AC388)="Y",RIGHT(AC388)="X")),"AA"&amp;_xlfn.SWITCH(RIGHT(AC388),"Z","C","Y","B","X","A"),IF(OR(RIGHT(AC388)="Z",RIGHT(AC388)="Y",RIGHT(AC388)="X"),CHAR(CODE(LEFT(AC388,LEN(AC388)-1))+1)&amp;_xlfn.SWITCH(RIGHT(AC388),"Z","C","Y","B","X","A"),LEFT(AC388,LEN(AC388)-1)&amp;CHAR(CODE(RIGHT(AC388))+3)))</f>
        <v>UV</v>
      </c>
      <c r="AF389" t="str" cm="1">
        <f t="array" ref="AF389">IF(OR(RIGHT(AC388)="Z",RIGHT(AC388)="Y",RIGHT(AC388)="X"),CHAR(CODE(LEFT(AC388))+1)&amp;_xlfn.SWITCH(RIGHT(AC388),"Z","C","Y","B","X","A"),LEFT(AC388)&amp;CHAR(CODE(RIGHT(AC388))+3))</f>
        <v>UV</v>
      </c>
      <c r="AG389" t="s">
        <v>1449</v>
      </c>
    </row>
    <row r="390" spans="29:33">
      <c r="AC390" t="str" cm="1">
        <f t="array" ref="AC390">IF(AND(LEFT(AC389)="Z",OR(RIGHT(AC389)="Z",RIGHT(AC389)="Y",RIGHT(AC389)="X")),"AA"&amp;_xlfn.SWITCH(RIGHT(AC389),"Z","C","Y","B","X","A"),IF(OR(RIGHT(AC389)="Z",RIGHT(AC389)="Y",RIGHT(AC389)="X"),CHAR(CODE(LEFT(AC389,LEN(AC389)-1))+1)&amp;_xlfn.SWITCH(RIGHT(AC389),"Z","C","Y","B","X","A"),LEFT(AC389,LEN(AC389)-1)&amp;CHAR(CODE(RIGHT(AC389))+3)))</f>
        <v>UY</v>
      </c>
      <c r="AF390" t="str" cm="1">
        <f t="array" ref="AF390">IF(OR(RIGHT(AC389)="Z",RIGHT(AC389)="Y",RIGHT(AC389)="X"),CHAR(CODE(LEFT(AC389))+1)&amp;_xlfn.SWITCH(RIGHT(AC389),"Z","C","Y","B","X","A"),LEFT(AC389)&amp;CHAR(CODE(RIGHT(AC389))+3))</f>
        <v>UY</v>
      </c>
      <c r="AG390" t="s">
        <v>1450</v>
      </c>
    </row>
    <row r="391" spans="29:33">
      <c r="AC391" t="str" cm="1">
        <f t="array" ref="AC391">IF(AND(LEFT(AC390)="Z",OR(RIGHT(AC390)="Z",RIGHT(AC390)="Y",RIGHT(AC390)="X")),"AA"&amp;_xlfn.SWITCH(RIGHT(AC390),"Z","C","Y","B","X","A"),IF(OR(RIGHT(AC390)="Z",RIGHT(AC390)="Y",RIGHT(AC390)="X"),CHAR(CODE(LEFT(AC390,LEN(AC390)-1))+1)&amp;_xlfn.SWITCH(RIGHT(AC390),"Z","C","Y","B","X","A"),LEFT(AC390,LEN(AC390)-1)&amp;CHAR(CODE(RIGHT(AC390))+3)))</f>
        <v>VB</v>
      </c>
      <c r="AF391" t="str" cm="1">
        <f t="array" ref="AF391">IF(OR(RIGHT(AC390)="Z",RIGHT(AC390)="Y",RIGHT(AC390)="X"),CHAR(CODE(LEFT(AC390))+1)&amp;_xlfn.SWITCH(RIGHT(AC390),"Z","C","Y","B","X","A"),LEFT(AC390)&amp;CHAR(CODE(RIGHT(AC390))+3))</f>
        <v>VB</v>
      </c>
      <c r="AG391" t="s">
        <v>1451</v>
      </c>
    </row>
    <row r="392" spans="29:33">
      <c r="AC392" t="str" cm="1">
        <f t="array" ref="AC392">IF(AND(LEFT(AC391)="Z",OR(RIGHT(AC391)="Z",RIGHT(AC391)="Y",RIGHT(AC391)="X")),"AA"&amp;_xlfn.SWITCH(RIGHT(AC391),"Z","C","Y","B","X","A"),IF(OR(RIGHT(AC391)="Z",RIGHT(AC391)="Y",RIGHT(AC391)="X"),CHAR(CODE(LEFT(AC391,LEN(AC391)-1))+1)&amp;_xlfn.SWITCH(RIGHT(AC391),"Z","C","Y","B","X","A"),LEFT(AC391,LEN(AC391)-1)&amp;CHAR(CODE(RIGHT(AC391))+3)))</f>
        <v>VE</v>
      </c>
      <c r="AF392" t="str" cm="1">
        <f t="array" ref="AF392">IF(OR(RIGHT(AC391)="Z",RIGHT(AC391)="Y",RIGHT(AC391)="X"),CHAR(CODE(LEFT(AC391))+1)&amp;_xlfn.SWITCH(RIGHT(AC391),"Z","C","Y","B","X","A"),LEFT(AC391)&amp;CHAR(CODE(RIGHT(AC391))+3))</f>
        <v>VE</v>
      </c>
      <c r="AG392" t="s">
        <v>1452</v>
      </c>
    </row>
    <row r="393" spans="29:33">
      <c r="AC393" t="str" cm="1">
        <f t="array" ref="AC393">IF(AND(LEFT(AC392)="Z",OR(RIGHT(AC392)="Z",RIGHT(AC392)="Y",RIGHT(AC392)="X")),"AA"&amp;_xlfn.SWITCH(RIGHT(AC392),"Z","C","Y","B","X","A"),IF(OR(RIGHT(AC392)="Z",RIGHT(AC392)="Y",RIGHT(AC392)="X"),CHAR(CODE(LEFT(AC392,LEN(AC392)-1))+1)&amp;_xlfn.SWITCH(RIGHT(AC392),"Z","C","Y","B","X","A"),LEFT(AC392,LEN(AC392)-1)&amp;CHAR(CODE(RIGHT(AC392))+3)))</f>
        <v>VH</v>
      </c>
      <c r="AF393" t="str" cm="1">
        <f t="array" ref="AF393">IF(OR(RIGHT(AC392)="Z",RIGHT(AC392)="Y",RIGHT(AC392)="X"),CHAR(CODE(LEFT(AC392))+1)&amp;_xlfn.SWITCH(RIGHT(AC392),"Z","C","Y","B","X","A"),LEFT(AC392)&amp;CHAR(CODE(RIGHT(AC392))+3))</f>
        <v>VH</v>
      </c>
      <c r="AG393" t="s">
        <v>1453</v>
      </c>
    </row>
    <row r="394" spans="29:33">
      <c r="AC394" t="str" cm="1">
        <f t="array" ref="AC394">IF(AND(LEFT(AC393)="Z",OR(RIGHT(AC393)="Z",RIGHT(AC393)="Y",RIGHT(AC393)="X")),"AA"&amp;_xlfn.SWITCH(RIGHT(AC393),"Z","C","Y","B","X","A"),IF(OR(RIGHT(AC393)="Z",RIGHT(AC393)="Y",RIGHT(AC393)="X"),CHAR(CODE(LEFT(AC393,LEN(AC393)-1))+1)&amp;_xlfn.SWITCH(RIGHT(AC393),"Z","C","Y","B","X","A"),LEFT(AC393,LEN(AC393)-1)&amp;CHAR(CODE(RIGHT(AC393))+3)))</f>
        <v>VK</v>
      </c>
      <c r="AF394" t="str" cm="1">
        <f t="array" ref="AF394">IF(OR(RIGHT(AC393)="Z",RIGHT(AC393)="Y",RIGHT(AC393)="X"),CHAR(CODE(LEFT(AC393))+1)&amp;_xlfn.SWITCH(RIGHT(AC393),"Z","C","Y","B","X","A"),LEFT(AC393)&amp;CHAR(CODE(RIGHT(AC393))+3))</f>
        <v>VK</v>
      </c>
      <c r="AG394" t="s">
        <v>1454</v>
      </c>
    </row>
    <row r="395" spans="29:33">
      <c r="AC395" t="str" cm="1">
        <f t="array" ref="AC395">IF(AND(LEFT(AC394)="Z",OR(RIGHT(AC394)="Z",RIGHT(AC394)="Y",RIGHT(AC394)="X")),"AA"&amp;_xlfn.SWITCH(RIGHT(AC394),"Z","C","Y","B","X","A"),IF(OR(RIGHT(AC394)="Z",RIGHT(AC394)="Y",RIGHT(AC394)="X"),CHAR(CODE(LEFT(AC394,LEN(AC394)-1))+1)&amp;_xlfn.SWITCH(RIGHT(AC394),"Z","C","Y","B","X","A"),LEFT(AC394,LEN(AC394)-1)&amp;CHAR(CODE(RIGHT(AC394))+3)))</f>
        <v>VN</v>
      </c>
      <c r="AF395" t="str" cm="1">
        <f t="array" ref="AF395">IF(OR(RIGHT(AC394)="Z",RIGHT(AC394)="Y",RIGHT(AC394)="X"),CHAR(CODE(LEFT(AC394))+1)&amp;_xlfn.SWITCH(RIGHT(AC394),"Z","C","Y","B","X","A"),LEFT(AC394)&amp;CHAR(CODE(RIGHT(AC394))+3))</f>
        <v>VN</v>
      </c>
      <c r="AG395" t="s">
        <v>1455</v>
      </c>
    </row>
    <row r="396" spans="29:33">
      <c r="AC396" t="str" cm="1">
        <f t="array" ref="AC396">IF(AND(LEFT(AC395)="Z",OR(RIGHT(AC395)="Z",RIGHT(AC395)="Y",RIGHT(AC395)="X")),"AA"&amp;_xlfn.SWITCH(RIGHT(AC395),"Z","C","Y","B","X","A"),IF(OR(RIGHT(AC395)="Z",RIGHT(AC395)="Y",RIGHT(AC395)="X"),CHAR(CODE(LEFT(AC395,LEN(AC395)-1))+1)&amp;_xlfn.SWITCH(RIGHT(AC395),"Z","C","Y","B","X","A"),LEFT(AC395,LEN(AC395)-1)&amp;CHAR(CODE(RIGHT(AC395))+3)))</f>
        <v>VQ</v>
      </c>
      <c r="AF396" t="str" cm="1">
        <f t="array" ref="AF396">IF(OR(RIGHT(AC395)="Z",RIGHT(AC395)="Y",RIGHT(AC395)="X"),CHAR(CODE(LEFT(AC395))+1)&amp;_xlfn.SWITCH(RIGHT(AC395),"Z","C","Y","B","X","A"),LEFT(AC395)&amp;CHAR(CODE(RIGHT(AC395))+3))</f>
        <v>VQ</v>
      </c>
      <c r="AG396" t="s">
        <v>1456</v>
      </c>
    </row>
    <row r="397" spans="29:33">
      <c r="AC397" t="str" cm="1">
        <f t="array" ref="AC397">IF(AND(LEFT(AC396)="Z",OR(RIGHT(AC396)="Z",RIGHT(AC396)="Y",RIGHT(AC396)="X")),"AA"&amp;_xlfn.SWITCH(RIGHT(AC396),"Z","C","Y","B","X","A"),IF(OR(RIGHT(AC396)="Z",RIGHT(AC396)="Y",RIGHT(AC396)="X"),CHAR(CODE(LEFT(AC396,LEN(AC396)-1))+1)&amp;_xlfn.SWITCH(RIGHT(AC396),"Z","C","Y","B","X","A"),LEFT(AC396,LEN(AC396)-1)&amp;CHAR(CODE(RIGHT(AC396))+3)))</f>
        <v>VT</v>
      </c>
      <c r="AF397" t="str" cm="1">
        <f t="array" ref="AF397">IF(OR(RIGHT(AC396)="Z",RIGHT(AC396)="Y",RIGHT(AC396)="X"),CHAR(CODE(LEFT(AC396))+1)&amp;_xlfn.SWITCH(RIGHT(AC396),"Z","C","Y","B","X","A"),LEFT(AC396)&amp;CHAR(CODE(RIGHT(AC396))+3))</f>
        <v>VT</v>
      </c>
      <c r="AG397" t="s">
        <v>1457</v>
      </c>
    </row>
    <row r="398" spans="29:33">
      <c r="AC398" t="str" cm="1">
        <f t="array" ref="AC398">IF(AND(LEFT(AC397)="Z",OR(RIGHT(AC397)="Z",RIGHT(AC397)="Y",RIGHT(AC397)="X")),"AA"&amp;_xlfn.SWITCH(RIGHT(AC397),"Z","C","Y","B","X","A"),IF(OR(RIGHT(AC397)="Z",RIGHT(AC397)="Y",RIGHT(AC397)="X"),CHAR(CODE(LEFT(AC397,LEN(AC397)-1))+1)&amp;_xlfn.SWITCH(RIGHT(AC397),"Z","C","Y","B","X","A"),LEFT(AC397,LEN(AC397)-1)&amp;CHAR(CODE(RIGHT(AC397))+3)))</f>
        <v>VW</v>
      </c>
      <c r="AF398" t="str" cm="1">
        <f t="array" ref="AF398">IF(OR(RIGHT(AC397)="Z",RIGHT(AC397)="Y",RIGHT(AC397)="X"),CHAR(CODE(LEFT(AC397))+1)&amp;_xlfn.SWITCH(RIGHT(AC397),"Z","C","Y","B","X","A"),LEFT(AC397)&amp;CHAR(CODE(RIGHT(AC397))+3))</f>
        <v>VW</v>
      </c>
      <c r="AG398" t="s">
        <v>1458</v>
      </c>
    </row>
    <row r="399" spans="29:33">
      <c r="AC399" t="str" cm="1">
        <f t="array" ref="AC399">IF(AND(LEFT(AC398)="Z",OR(RIGHT(AC398)="Z",RIGHT(AC398)="Y",RIGHT(AC398)="X")),"AA"&amp;_xlfn.SWITCH(RIGHT(AC398),"Z","C","Y","B","X","A"),IF(OR(RIGHT(AC398)="Z",RIGHT(AC398)="Y",RIGHT(AC398)="X"),CHAR(CODE(LEFT(AC398,LEN(AC398)-1))+1)&amp;_xlfn.SWITCH(RIGHT(AC398),"Z","C","Y","B","X","A"),LEFT(AC398,LEN(AC398)-1)&amp;CHAR(CODE(RIGHT(AC398))+3)))</f>
        <v>VZ</v>
      </c>
      <c r="AF399" t="str" cm="1">
        <f t="array" ref="AF399">IF(OR(RIGHT(AC398)="Z",RIGHT(AC398)="Y",RIGHT(AC398)="X"),CHAR(CODE(LEFT(AC398))+1)&amp;_xlfn.SWITCH(RIGHT(AC398),"Z","C","Y","B","X","A"),LEFT(AC398)&amp;CHAR(CODE(RIGHT(AC398))+3))</f>
        <v>VZ</v>
      </c>
      <c r="AG399" t="s">
        <v>1459</v>
      </c>
    </row>
    <row r="400" spans="29:33">
      <c r="AC400" t="str" cm="1">
        <f t="array" ref="AC400">IF(AND(LEFT(AC399)="Z",OR(RIGHT(AC399)="Z",RIGHT(AC399)="Y",RIGHT(AC399)="X")),"AA"&amp;_xlfn.SWITCH(RIGHT(AC399),"Z","C","Y","B","X","A"),IF(OR(RIGHT(AC399)="Z",RIGHT(AC399)="Y",RIGHT(AC399)="X"),CHAR(CODE(LEFT(AC399,LEN(AC399)-1))+1)&amp;_xlfn.SWITCH(RIGHT(AC399),"Z","C","Y","B","X","A"),LEFT(AC399,LEN(AC399)-1)&amp;CHAR(CODE(RIGHT(AC399))+3)))</f>
        <v>WC</v>
      </c>
      <c r="AF400" t="str" cm="1">
        <f t="array" ref="AF400">IF(OR(RIGHT(AC399)="Z",RIGHT(AC399)="Y",RIGHT(AC399)="X"),CHAR(CODE(LEFT(AC399))+1)&amp;_xlfn.SWITCH(RIGHT(AC399),"Z","C","Y","B","X","A"),LEFT(AC399)&amp;CHAR(CODE(RIGHT(AC399))+3))</f>
        <v>WC</v>
      </c>
      <c r="AG400" t="s">
        <v>1460</v>
      </c>
    </row>
    <row r="401" spans="29:33">
      <c r="AC401" t="str" cm="1">
        <f t="array" ref="AC401">IF(AND(LEFT(AC400)="Z",OR(RIGHT(AC400)="Z",RIGHT(AC400)="Y",RIGHT(AC400)="X")),"AA"&amp;_xlfn.SWITCH(RIGHT(AC400),"Z","C","Y","B","X","A"),IF(OR(RIGHT(AC400)="Z",RIGHT(AC400)="Y",RIGHT(AC400)="X"),CHAR(CODE(LEFT(AC400,LEN(AC400)-1))+1)&amp;_xlfn.SWITCH(RIGHT(AC400),"Z","C","Y","B","X","A"),LEFT(AC400,LEN(AC400)-1)&amp;CHAR(CODE(RIGHT(AC400))+3)))</f>
        <v>WF</v>
      </c>
      <c r="AF401" t="str" cm="1">
        <f t="array" ref="AF401">IF(OR(RIGHT(AC400)="Z",RIGHT(AC400)="Y",RIGHT(AC400)="X"),CHAR(CODE(LEFT(AC400))+1)&amp;_xlfn.SWITCH(RIGHT(AC400),"Z","C","Y","B","X","A"),LEFT(AC400)&amp;CHAR(CODE(RIGHT(AC400))+3))</f>
        <v>WF</v>
      </c>
      <c r="AG401" t="s">
        <v>1461</v>
      </c>
    </row>
    <row r="402" spans="29:33">
      <c r="AC402" t="str" cm="1">
        <f t="array" ref="AC402">IF(AND(LEFT(AC401)="Z",OR(RIGHT(AC401)="Z",RIGHT(AC401)="Y",RIGHT(AC401)="X")),"AA"&amp;_xlfn.SWITCH(RIGHT(AC401),"Z","C","Y","B","X","A"),IF(OR(RIGHT(AC401)="Z",RIGHT(AC401)="Y",RIGHT(AC401)="X"),CHAR(CODE(LEFT(AC401,LEN(AC401)-1))+1)&amp;_xlfn.SWITCH(RIGHT(AC401),"Z","C","Y","B","X","A"),LEFT(AC401,LEN(AC401)-1)&amp;CHAR(CODE(RIGHT(AC401))+3)))</f>
        <v>WI</v>
      </c>
      <c r="AF402" t="str" cm="1">
        <f t="array" ref="AF402">IF(OR(RIGHT(AC401)="Z",RIGHT(AC401)="Y",RIGHT(AC401)="X"),CHAR(CODE(LEFT(AC401))+1)&amp;_xlfn.SWITCH(RIGHT(AC401),"Z","C","Y","B","X","A"),LEFT(AC401)&amp;CHAR(CODE(RIGHT(AC401))+3))</f>
        <v>WI</v>
      </c>
      <c r="AG402" t="s">
        <v>1462</v>
      </c>
    </row>
    <row r="403" spans="29:33">
      <c r="AC403" t="str" cm="1">
        <f t="array" ref="AC403">IF(AND(LEFT(AC402)="Z",OR(RIGHT(AC402)="Z",RIGHT(AC402)="Y",RIGHT(AC402)="X")),"AA"&amp;_xlfn.SWITCH(RIGHT(AC402),"Z","C","Y","B","X","A"),IF(OR(RIGHT(AC402)="Z",RIGHT(AC402)="Y",RIGHT(AC402)="X"),CHAR(CODE(LEFT(AC402,LEN(AC402)-1))+1)&amp;_xlfn.SWITCH(RIGHT(AC402),"Z","C","Y","B","X","A"),LEFT(AC402,LEN(AC402)-1)&amp;CHAR(CODE(RIGHT(AC402))+3)))</f>
        <v>WL</v>
      </c>
      <c r="AF403" t="str" cm="1">
        <f t="array" ref="AF403">IF(OR(RIGHT(AC402)="Z",RIGHT(AC402)="Y",RIGHT(AC402)="X"),CHAR(CODE(LEFT(AC402))+1)&amp;_xlfn.SWITCH(RIGHT(AC402),"Z","C","Y","B","X","A"),LEFT(AC402)&amp;CHAR(CODE(RIGHT(AC402))+3))</f>
        <v>WL</v>
      </c>
      <c r="AG403" t="s">
        <v>1463</v>
      </c>
    </row>
    <row r="404" spans="29:33">
      <c r="AC404" t="str" cm="1">
        <f t="array" ref="AC404">IF(AND(LEFT(AC403)="Z",OR(RIGHT(AC403)="Z",RIGHT(AC403)="Y",RIGHT(AC403)="X")),"AA"&amp;_xlfn.SWITCH(RIGHT(AC403),"Z","C","Y","B","X","A"),IF(OR(RIGHT(AC403)="Z",RIGHT(AC403)="Y",RIGHT(AC403)="X"),CHAR(CODE(LEFT(AC403,LEN(AC403)-1))+1)&amp;_xlfn.SWITCH(RIGHT(AC403),"Z","C","Y","B","X","A"),LEFT(AC403,LEN(AC403)-1)&amp;CHAR(CODE(RIGHT(AC403))+3)))</f>
        <v>WO</v>
      </c>
      <c r="AF404" t="str" cm="1">
        <f t="array" ref="AF404">IF(OR(RIGHT(AC403)="Z",RIGHT(AC403)="Y",RIGHT(AC403)="X"),CHAR(CODE(LEFT(AC403))+1)&amp;_xlfn.SWITCH(RIGHT(AC403),"Z","C","Y","B","X","A"),LEFT(AC403)&amp;CHAR(CODE(RIGHT(AC403))+3))</f>
        <v>WO</v>
      </c>
      <c r="AG404" t="s">
        <v>1464</v>
      </c>
    </row>
    <row r="405" spans="29:33">
      <c r="AC405" t="str" cm="1">
        <f t="array" ref="AC405">IF(AND(LEFT(AC404)="Z",OR(RIGHT(AC404)="Z",RIGHT(AC404)="Y",RIGHT(AC404)="X")),"AA"&amp;_xlfn.SWITCH(RIGHT(AC404),"Z","C","Y","B","X","A"),IF(OR(RIGHT(AC404)="Z",RIGHT(AC404)="Y",RIGHT(AC404)="X"),CHAR(CODE(LEFT(AC404,LEN(AC404)-1))+1)&amp;_xlfn.SWITCH(RIGHT(AC404),"Z","C","Y","B","X","A"),LEFT(AC404,LEN(AC404)-1)&amp;CHAR(CODE(RIGHT(AC404))+3)))</f>
        <v>WR</v>
      </c>
      <c r="AF405" t="str" cm="1">
        <f t="array" ref="AF405">IF(OR(RIGHT(AC404)="Z",RIGHT(AC404)="Y",RIGHT(AC404)="X"),CHAR(CODE(LEFT(AC404))+1)&amp;_xlfn.SWITCH(RIGHT(AC404),"Z","C","Y","B","X","A"),LEFT(AC404)&amp;CHAR(CODE(RIGHT(AC404))+3))</f>
        <v>WR</v>
      </c>
      <c r="AG405" t="s">
        <v>1465</v>
      </c>
    </row>
    <row r="406" spans="29:33">
      <c r="AC406" t="str" cm="1">
        <f t="array" ref="AC406">IF(AND(LEFT(AC405)="Z",OR(RIGHT(AC405)="Z",RIGHT(AC405)="Y",RIGHT(AC405)="X")),"AA"&amp;_xlfn.SWITCH(RIGHT(AC405),"Z","C","Y","B","X","A"),IF(OR(RIGHT(AC405)="Z",RIGHT(AC405)="Y",RIGHT(AC405)="X"),CHAR(CODE(LEFT(AC405,LEN(AC405)-1))+1)&amp;_xlfn.SWITCH(RIGHT(AC405),"Z","C","Y","B","X","A"),LEFT(AC405,LEN(AC405)-1)&amp;CHAR(CODE(RIGHT(AC405))+3)))</f>
        <v>WU</v>
      </c>
      <c r="AF406" t="str" cm="1">
        <f t="array" ref="AF406">IF(OR(RIGHT(AC405)="Z",RIGHT(AC405)="Y",RIGHT(AC405)="X"),CHAR(CODE(LEFT(AC405))+1)&amp;_xlfn.SWITCH(RIGHT(AC405),"Z","C","Y","B","X","A"),LEFT(AC405)&amp;CHAR(CODE(RIGHT(AC405))+3))</f>
        <v>WU</v>
      </c>
      <c r="AG406" t="s">
        <v>1466</v>
      </c>
    </row>
    <row r="407" spans="29:33">
      <c r="AC407" t="str" cm="1">
        <f t="array" ref="AC407">IF(AND(LEFT(AC406)="Z",OR(RIGHT(AC406)="Z",RIGHT(AC406)="Y",RIGHT(AC406)="X")),"AA"&amp;_xlfn.SWITCH(RIGHT(AC406),"Z","C","Y","B","X","A"),IF(OR(RIGHT(AC406)="Z",RIGHT(AC406)="Y",RIGHT(AC406)="X"),CHAR(CODE(LEFT(AC406,LEN(AC406)-1))+1)&amp;_xlfn.SWITCH(RIGHT(AC406),"Z","C","Y","B","X","A"),LEFT(AC406,LEN(AC406)-1)&amp;CHAR(CODE(RIGHT(AC406))+3)))</f>
        <v>WX</v>
      </c>
      <c r="AF407" t="str" cm="1">
        <f t="array" ref="AF407">IF(OR(RIGHT(AC406)="Z",RIGHT(AC406)="Y",RIGHT(AC406)="X"),CHAR(CODE(LEFT(AC406))+1)&amp;_xlfn.SWITCH(RIGHT(AC406),"Z","C","Y","B","X","A"),LEFT(AC406)&amp;CHAR(CODE(RIGHT(AC406))+3))</f>
        <v>WX</v>
      </c>
      <c r="AG407" t="s">
        <v>1467</v>
      </c>
    </row>
    <row r="408" spans="29:33">
      <c r="AC408" t="str" cm="1">
        <f t="array" ref="AC408">IF(AND(LEFT(AC407)="Z",OR(RIGHT(AC407)="Z",RIGHT(AC407)="Y",RIGHT(AC407)="X")),"AA"&amp;_xlfn.SWITCH(RIGHT(AC407),"Z","C","Y","B","X","A"),IF(OR(RIGHT(AC407)="Z",RIGHT(AC407)="Y",RIGHT(AC407)="X"),CHAR(CODE(LEFT(AC407,LEN(AC407)-1))+1)&amp;_xlfn.SWITCH(RIGHT(AC407),"Z","C","Y","B","X","A"),LEFT(AC407,LEN(AC407)-1)&amp;CHAR(CODE(RIGHT(AC407))+3)))</f>
        <v>XA</v>
      </c>
      <c r="AF408" t="str" cm="1">
        <f t="array" ref="AF408">IF(OR(RIGHT(AC407)="Z",RIGHT(AC407)="Y",RIGHT(AC407)="X"),CHAR(CODE(LEFT(AC407))+1)&amp;_xlfn.SWITCH(RIGHT(AC407),"Z","C","Y","B","X","A"),LEFT(AC407)&amp;CHAR(CODE(RIGHT(AC407))+3))</f>
        <v>XA</v>
      </c>
      <c r="AG408" t="s">
        <v>1468</v>
      </c>
    </row>
    <row r="409" spans="29:33">
      <c r="AC409" t="str" cm="1">
        <f t="array" ref="AC409">IF(AND(LEFT(AC408)="Z",OR(RIGHT(AC408)="Z",RIGHT(AC408)="Y",RIGHT(AC408)="X")),"AA"&amp;_xlfn.SWITCH(RIGHT(AC408),"Z","C","Y","B","X","A"),IF(OR(RIGHT(AC408)="Z",RIGHT(AC408)="Y",RIGHT(AC408)="X"),CHAR(CODE(LEFT(AC408,LEN(AC408)-1))+1)&amp;_xlfn.SWITCH(RIGHT(AC408),"Z","C","Y","B","X","A"),LEFT(AC408,LEN(AC408)-1)&amp;CHAR(CODE(RIGHT(AC408))+3)))</f>
        <v>XD</v>
      </c>
      <c r="AF409" t="str" cm="1">
        <f t="array" ref="AF409">IF(OR(RIGHT(AC408)="Z",RIGHT(AC408)="Y",RIGHT(AC408)="X"),CHAR(CODE(LEFT(AC408))+1)&amp;_xlfn.SWITCH(RIGHT(AC408),"Z","C","Y","B","X","A"),LEFT(AC408)&amp;CHAR(CODE(RIGHT(AC408))+3))</f>
        <v>XD</v>
      </c>
      <c r="AG409" t="s">
        <v>1469</v>
      </c>
    </row>
    <row r="410" spans="29:33">
      <c r="AC410" t="str" cm="1">
        <f t="array" ref="AC410">IF(AND(LEFT(AC409)="Z",OR(RIGHT(AC409)="Z",RIGHT(AC409)="Y",RIGHT(AC409)="X")),"AA"&amp;_xlfn.SWITCH(RIGHT(AC409),"Z","C","Y","B","X","A"),IF(OR(RIGHT(AC409)="Z",RIGHT(AC409)="Y",RIGHT(AC409)="X"),CHAR(CODE(LEFT(AC409,LEN(AC409)-1))+1)&amp;_xlfn.SWITCH(RIGHT(AC409),"Z","C","Y","B","X","A"),LEFT(AC409,LEN(AC409)-1)&amp;CHAR(CODE(RIGHT(AC409))+3)))</f>
        <v>XG</v>
      </c>
      <c r="AF410" t="str" cm="1">
        <f t="array" ref="AF410">IF(OR(RIGHT(AC409)="Z",RIGHT(AC409)="Y",RIGHT(AC409)="X"),CHAR(CODE(LEFT(AC409))+1)&amp;_xlfn.SWITCH(RIGHT(AC409),"Z","C","Y","B","X","A"),LEFT(AC409)&amp;CHAR(CODE(RIGHT(AC409))+3))</f>
        <v>XG</v>
      </c>
      <c r="AG410" t="s">
        <v>1470</v>
      </c>
    </row>
    <row r="411" spans="29:33">
      <c r="AC411" t="str" cm="1">
        <f t="array" ref="AC411">IF(AND(LEFT(AC410)="Z",OR(RIGHT(AC410)="Z",RIGHT(AC410)="Y",RIGHT(AC410)="X")),"AA"&amp;_xlfn.SWITCH(RIGHT(AC410),"Z","C","Y","B","X","A"),IF(OR(RIGHT(AC410)="Z",RIGHT(AC410)="Y",RIGHT(AC410)="X"),CHAR(CODE(LEFT(AC410,LEN(AC410)-1))+1)&amp;_xlfn.SWITCH(RIGHT(AC410),"Z","C","Y","B","X","A"),LEFT(AC410,LEN(AC410)-1)&amp;CHAR(CODE(RIGHT(AC410))+3)))</f>
        <v>XJ</v>
      </c>
      <c r="AF411" t="str" cm="1">
        <f t="array" ref="AF411">IF(OR(RIGHT(AC410)="Z",RIGHT(AC410)="Y",RIGHT(AC410)="X"),CHAR(CODE(LEFT(AC410))+1)&amp;_xlfn.SWITCH(RIGHT(AC410),"Z","C","Y","B","X","A"),LEFT(AC410)&amp;CHAR(CODE(RIGHT(AC410))+3))</f>
        <v>XJ</v>
      </c>
      <c r="AG411" t="s">
        <v>1471</v>
      </c>
    </row>
    <row r="412" spans="29:33">
      <c r="AC412" t="str" cm="1">
        <f t="array" ref="AC412">IF(AND(LEFT(AC411)="Z",OR(RIGHT(AC411)="Z",RIGHT(AC411)="Y",RIGHT(AC411)="X")),"AA"&amp;_xlfn.SWITCH(RIGHT(AC411),"Z","C","Y","B","X","A"),IF(OR(RIGHT(AC411)="Z",RIGHT(AC411)="Y",RIGHT(AC411)="X"),CHAR(CODE(LEFT(AC411,LEN(AC411)-1))+1)&amp;_xlfn.SWITCH(RIGHT(AC411),"Z","C","Y","B","X","A"),LEFT(AC411,LEN(AC411)-1)&amp;CHAR(CODE(RIGHT(AC411))+3)))</f>
        <v>XM</v>
      </c>
      <c r="AF412" t="str" cm="1">
        <f t="array" ref="AF412">IF(OR(RIGHT(AC411)="Z",RIGHT(AC411)="Y",RIGHT(AC411)="X"),CHAR(CODE(LEFT(AC411))+1)&amp;_xlfn.SWITCH(RIGHT(AC411),"Z","C","Y","B","X","A"),LEFT(AC411)&amp;CHAR(CODE(RIGHT(AC411))+3))</f>
        <v>XM</v>
      </c>
      <c r="AG412" t="s">
        <v>1472</v>
      </c>
    </row>
    <row r="413" spans="29:33">
      <c r="AC413" t="str" cm="1">
        <f t="array" ref="AC413">IF(AND(LEFT(AC412)="Z",OR(RIGHT(AC412)="Z",RIGHT(AC412)="Y",RIGHT(AC412)="X")),"AA"&amp;_xlfn.SWITCH(RIGHT(AC412),"Z","C","Y","B","X","A"),IF(OR(RIGHT(AC412)="Z",RIGHT(AC412)="Y",RIGHT(AC412)="X"),CHAR(CODE(LEFT(AC412,LEN(AC412)-1))+1)&amp;_xlfn.SWITCH(RIGHT(AC412),"Z","C","Y","B","X","A"),LEFT(AC412,LEN(AC412)-1)&amp;CHAR(CODE(RIGHT(AC412))+3)))</f>
        <v>XP</v>
      </c>
      <c r="AF413" t="str" cm="1">
        <f t="array" ref="AF413">IF(OR(RIGHT(AC412)="Z",RIGHT(AC412)="Y",RIGHT(AC412)="X"),CHAR(CODE(LEFT(AC412))+1)&amp;_xlfn.SWITCH(RIGHT(AC412),"Z","C","Y","B","X","A"),LEFT(AC412)&amp;CHAR(CODE(RIGHT(AC412))+3))</f>
        <v>XP</v>
      </c>
      <c r="AG413" t="s">
        <v>1473</v>
      </c>
    </row>
    <row r="414" spans="29:33">
      <c r="AC414" t="str" cm="1">
        <f t="array" ref="AC414">IF(AND(LEFT(AC413)="Z",OR(RIGHT(AC413)="Z",RIGHT(AC413)="Y",RIGHT(AC413)="X")),"AA"&amp;_xlfn.SWITCH(RIGHT(AC413),"Z","C","Y","B","X","A"),IF(OR(RIGHT(AC413)="Z",RIGHT(AC413)="Y",RIGHT(AC413)="X"),CHAR(CODE(LEFT(AC413,LEN(AC413)-1))+1)&amp;_xlfn.SWITCH(RIGHT(AC413),"Z","C","Y","B","X","A"),LEFT(AC413,LEN(AC413)-1)&amp;CHAR(CODE(RIGHT(AC413))+3)))</f>
        <v>XS</v>
      </c>
      <c r="AF414" t="str" cm="1">
        <f t="array" ref="AF414">IF(OR(RIGHT(AC413)="Z",RIGHT(AC413)="Y",RIGHT(AC413)="X"),CHAR(CODE(LEFT(AC413))+1)&amp;_xlfn.SWITCH(RIGHT(AC413),"Z","C","Y","B","X","A"),LEFT(AC413)&amp;CHAR(CODE(RIGHT(AC413))+3))</f>
        <v>XS</v>
      </c>
      <c r="AG414" t="s">
        <v>1474</v>
      </c>
    </row>
    <row r="415" spans="29:33">
      <c r="AC415" t="str" cm="1">
        <f t="array" ref="AC415">IF(AND(LEFT(AC414)="Z",OR(RIGHT(AC414)="Z",RIGHT(AC414)="Y",RIGHT(AC414)="X")),"AA"&amp;_xlfn.SWITCH(RIGHT(AC414),"Z","C","Y","B","X","A"),IF(OR(RIGHT(AC414)="Z",RIGHT(AC414)="Y",RIGHT(AC414)="X"),CHAR(CODE(LEFT(AC414,LEN(AC414)-1))+1)&amp;_xlfn.SWITCH(RIGHT(AC414),"Z","C","Y","B","X","A"),LEFT(AC414,LEN(AC414)-1)&amp;CHAR(CODE(RIGHT(AC414))+3)))</f>
        <v>XV</v>
      </c>
      <c r="AF415" t="str" cm="1">
        <f t="array" ref="AF415">IF(OR(RIGHT(AC414)="Z",RIGHT(AC414)="Y",RIGHT(AC414)="X"),CHAR(CODE(LEFT(AC414))+1)&amp;_xlfn.SWITCH(RIGHT(AC414),"Z","C","Y","B","X","A"),LEFT(AC414)&amp;CHAR(CODE(RIGHT(AC414))+3))</f>
        <v>XV</v>
      </c>
      <c r="AG415" t="s">
        <v>1475</v>
      </c>
    </row>
    <row r="416" spans="29:33">
      <c r="AC416" t="str" cm="1">
        <f t="array" ref="AC416">IF(AND(LEFT(AC415)="Z",OR(RIGHT(AC415)="Z",RIGHT(AC415)="Y",RIGHT(AC415)="X")),"AA"&amp;_xlfn.SWITCH(RIGHT(AC415),"Z","C","Y","B","X","A"),IF(OR(RIGHT(AC415)="Z",RIGHT(AC415)="Y",RIGHT(AC415)="X"),CHAR(CODE(LEFT(AC415,LEN(AC415)-1))+1)&amp;_xlfn.SWITCH(RIGHT(AC415),"Z","C","Y","B","X","A"),LEFT(AC415,LEN(AC415)-1)&amp;CHAR(CODE(RIGHT(AC415))+3)))</f>
        <v>XY</v>
      </c>
      <c r="AF416" t="str" cm="1">
        <f t="array" ref="AF416">IF(OR(RIGHT(AC415)="Z",RIGHT(AC415)="Y",RIGHT(AC415)="X"),CHAR(CODE(LEFT(AC415))+1)&amp;_xlfn.SWITCH(RIGHT(AC415),"Z","C","Y","B","X","A"),LEFT(AC415)&amp;CHAR(CODE(RIGHT(AC415))+3))</f>
        <v>XY</v>
      </c>
      <c r="AG416" t="s">
        <v>1476</v>
      </c>
    </row>
    <row r="417" spans="29:33">
      <c r="AC417" t="str" cm="1">
        <f t="array" ref="AC417">IF(AND(LEFT(AC416)="Z",OR(RIGHT(AC416)="Z",RIGHT(AC416)="Y",RIGHT(AC416)="X")),"AA"&amp;_xlfn.SWITCH(RIGHT(AC416),"Z","C","Y","B","X","A"),IF(OR(RIGHT(AC416)="Z",RIGHT(AC416)="Y",RIGHT(AC416)="X"),CHAR(CODE(LEFT(AC416,LEN(AC416)-1))+1)&amp;_xlfn.SWITCH(RIGHT(AC416),"Z","C","Y","B","X","A"),LEFT(AC416,LEN(AC416)-1)&amp;CHAR(CODE(RIGHT(AC416))+3)))</f>
        <v>YB</v>
      </c>
      <c r="AF417" t="str" cm="1">
        <f t="array" ref="AF417">IF(OR(RIGHT(AC416)="Z",RIGHT(AC416)="Y",RIGHT(AC416)="X"),CHAR(CODE(LEFT(AC416))+1)&amp;_xlfn.SWITCH(RIGHT(AC416),"Z","C","Y","B","X","A"),LEFT(AC416)&amp;CHAR(CODE(RIGHT(AC416))+3))</f>
        <v>YB</v>
      </c>
      <c r="AG417" t="s">
        <v>1477</v>
      </c>
    </row>
    <row r="418" spans="29:33">
      <c r="AC418" t="str" cm="1">
        <f t="array" ref="AC418">IF(AND(LEFT(AC417)="Z",OR(RIGHT(AC417)="Z",RIGHT(AC417)="Y",RIGHT(AC417)="X")),"AA"&amp;_xlfn.SWITCH(RIGHT(AC417),"Z","C","Y","B","X","A"),IF(OR(RIGHT(AC417)="Z",RIGHT(AC417)="Y",RIGHT(AC417)="X"),CHAR(CODE(LEFT(AC417,LEN(AC417)-1))+1)&amp;_xlfn.SWITCH(RIGHT(AC417),"Z","C","Y","B","X","A"),LEFT(AC417,LEN(AC417)-1)&amp;CHAR(CODE(RIGHT(AC417))+3)))</f>
        <v>YE</v>
      </c>
      <c r="AF418" t="str" cm="1">
        <f t="array" ref="AF418">IF(OR(RIGHT(AC417)="Z",RIGHT(AC417)="Y",RIGHT(AC417)="X"),CHAR(CODE(LEFT(AC417))+1)&amp;_xlfn.SWITCH(RIGHT(AC417),"Z","C","Y","B","X","A"),LEFT(AC417)&amp;CHAR(CODE(RIGHT(AC417))+3))</f>
        <v>YE</v>
      </c>
      <c r="AG418" t="s">
        <v>1478</v>
      </c>
    </row>
    <row r="419" spans="29:33">
      <c r="AC419" t="str" cm="1">
        <f t="array" ref="AC419">IF(AND(LEFT(AC418)="Z",OR(RIGHT(AC418)="Z",RIGHT(AC418)="Y",RIGHT(AC418)="X")),"AA"&amp;_xlfn.SWITCH(RIGHT(AC418),"Z","C","Y","B","X","A"),IF(OR(RIGHT(AC418)="Z",RIGHT(AC418)="Y",RIGHT(AC418)="X"),CHAR(CODE(LEFT(AC418,LEN(AC418)-1))+1)&amp;_xlfn.SWITCH(RIGHT(AC418),"Z","C","Y","B","X","A"),LEFT(AC418,LEN(AC418)-1)&amp;CHAR(CODE(RIGHT(AC418))+3)))</f>
        <v>YH</v>
      </c>
      <c r="AF419" t="str" cm="1">
        <f t="array" ref="AF419">IF(OR(RIGHT(AC418)="Z",RIGHT(AC418)="Y",RIGHT(AC418)="X"),CHAR(CODE(LEFT(AC418))+1)&amp;_xlfn.SWITCH(RIGHT(AC418),"Z","C","Y","B","X","A"),LEFT(AC418)&amp;CHAR(CODE(RIGHT(AC418))+3))</f>
        <v>YH</v>
      </c>
      <c r="AG419" t="s">
        <v>1479</v>
      </c>
    </row>
    <row r="420" spans="29:33">
      <c r="AC420" t="str" cm="1">
        <f t="array" ref="AC420">IF(AND(LEFT(AC419)="Z",OR(RIGHT(AC419)="Z",RIGHT(AC419)="Y",RIGHT(AC419)="X")),"AA"&amp;_xlfn.SWITCH(RIGHT(AC419),"Z","C","Y","B","X","A"),IF(OR(RIGHT(AC419)="Z",RIGHT(AC419)="Y",RIGHT(AC419)="X"),CHAR(CODE(LEFT(AC419,LEN(AC419)-1))+1)&amp;_xlfn.SWITCH(RIGHT(AC419),"Z","C","Y","B","X","A"),LEFT(AC419,LEN(AC419)-1)&amp;CHAR(CODE(RIGHT(AC419))+3)))</f>
        <v>YK</v>
      </c>
      <c r="AF420" t="str" cm="1">
        <f t="array" ref="AF420">IF(OR(RIGHT(AC419)="Z",RIGHT(AC419)="Y",RIGHT(AC419)="X"),CHAR(CODE(LEFT(AC419))+1)&amp;_xlfn.SWITCH(RIGHT(AC419),"Z","C","Y","B","X","A"),LEFT(AC419)&amp;CHAR(CODE(RIGHT(AC419))+3))</f>
        <v>YK</v>
      </c>
      <c r="AG420" t="s">
        <v>1480</v>
      </c>
    </row>
    <row r="421" spans="29:33">
      <c r="AC421" t="str" cm="1">
        <f t="array" ref="AC421">IF(AND(LEFT(AC420)="Z",OR(RIGHT(AC420)="Z",RIGHT(AC420)="Y",RIGHT(AC420)="X")),"AA"&amp;_xlfn.SWITCH(RIGHT(AC420),"Z","C","Y","B","X","A"),IF(OR(RIGHT(AC420)="Z",RIGHT(AC420)="Y",RIGHT(AC420)="X"),CHAR(CODE(LEFT(AC420,LEN(AC420)-1))+1)&amp;_xlfn.SWITCH(RIGHT(AC420),"Z","C","Y","B","X","A"),LEFT(AC420,LEN(AC420)-1)&amp;CHAR(CODE(RIGHT(AC420))+3)))</f>
        <v>YN</v>
      </c>
      <c r="AF421" t="str" cm="1">
        <f t="array" ref="AF421">IF(OR(RIGHT(AC420)="Z",RIGHT(AC420)="Y",RIGHT(AC420)="X"),CHAR(CODE(LEFT(AC420))+1)&amp;_xlfn.SWITCH(RIGHT(AC420),"Z","C","Y","B","X","A"),LEFT(AC420)&amp;CHAR(CODE(RIGHT(AC420))+3))</f>
        <v>YN</v>
      </c>
      <c r="AG421" t="s">
        <v>1481</v>
      </c>
    </row>
    <row r="422" spans="29:33">
      <c r="AC422" t="str" cm="1">
        <f t="array" ref="AC422">IF(AND(LEFT(AC421)="Z",OR(RIGHT(AC421)="Z",RIGHT(AC421)="Y",RIGHT(AC421)="X")),"AA"&amp;_xlfn.SWITCH(RIGHT(AC421),"Z","C","Y","B","X","A"),IF(OR(RIGHT(AC421)="Z",RIGHT(AC421)="Y",RIGHT(AC421)="X"),CHAR(CODE(LEFT(AC421,LEN(AC421)-1))+1)&amp;_xlfn.SWITCH(RIGHT(AC421),"Z","C","Y","B","X","A"),LEFT(AC421,LEN(AC421)-1)&amp;CHAR(CODE(RIGHT(AC421))+3)))</f>
        <v>YQ</v>
      </c>
      <c r="AF422" t="str" cm="1">
        <f t="array" ref="AF422">IF(OR(RIGHT(AC421)="Z",RIGHT(AC421)="Y",RIGHT(AC421)="X"),CHAR(CODE(LEFT(AC421))+1)&amp;_xlfn.SWITCH(RIGHT(AC421),"Z","C","Y","B","X","A"),LEFT(AC421)&amp;CHAR(CODE(RIGHT(AC421))+3))</f>
        <v>YQ</v>
      </c>
      <c r="AG422" t="s">
        <v>1482</v>
      </c>
    </row>
    <row r="423" spans="29:33">
      <c r="AC423" t="str" cm="1">
        <f t="array" ref="AC423">IF(AND(LEFT(AC422)="Z",OR(RIGHT(AC422)="Z",RIGHT(AC422)="Y",RIGHT(AC422)="X")),"AA"&amp;_xlfn.SWITCH(RIGHT(AC422),"Z","C","Y","B","X","A"),IF(OR(RIGHT(AC422)="Z",RIGHT(AC422)="Y",RIGHT(AC422)="X"),CHAR(CODE(LEFT(AC422,LEN(AC422)-1))+1)&amp;_xlfn.SWITCH(RIGHT(AC422),"Z","C","Y","B","X","A"),LEFT(AC422,LEN(AC422)-1)&amp;CHAR(CODE(RIGHT(AC422))+3)))</f>
        <v>YT</v>
      </c>
      <c r="AF423" t="str" cm="1">
        <f t="array" ref="AF423">IF(OR(RIGHT(AC422)="Z",RIGHT(AC422)="Y",RIGHT(AC422)="X"),CHAR(CODE(LEFT(AC422))+1)&amp;_xlfn.SWITCH(RIGHT(AC422),"Z","C","Y","B","X","A"),LEFT(AC422)&amp;CHAR(CODE(RIGHT(AC422))+3))</f>
        <v>YT</v>
      </c>
      <c r="AG423" t="s">
        <v>1483</v>
      </c>
    </row>
    <row r="424" spans="29:33">
      <c r="AC424" t="str" cm="1">
        <f t="array" ref="AC424">IF(AND(LEFT(AC423)="Z",OR(RIGHT(AC423)="Z",RIGHT(AC423)="Y",RIGHT(AC423)="X")),"AA"&amp;_xlfn.SWITCH(RIGHT(AC423),"Z","C","Y","B","X","A"),IF(OR(RIGHT(AC423)="Z",RIGHT(AC423)="Y",RIGHT(AC423)="X"),CHAR(CODE(LEFT(AC423,LEN(AC423)-1))+1)&amp;_xlfn.SWITCH(RIGHT(AC423),"Z","C","Y","B","X","A"),LEFT(AC423,LEN(AC423)-1)&amp;CHAR(CODE(RIGHT(AC423))+3)))</f>
        <v>YW</v>
      </c>
      <c r="AF424" t="str" cm="1">
        <f t="array" ref="AF424">IF(OR(RIGHT(AC423)="Z",RIGHT(AC423)="Y",RIGHT(AC423)="X"),CHAR(CODE(LEFT(AC423))+1)&amp;_xlfn.SWITCH(RIGHT(AC423),"Z","C","Y","B","X","A"),LEFT(AC423)&amp;CHAR(CODE(RIGHT(AC423))+3))</f>
        <v>YW</v>
      </c>
      <c r="AG424" t="s">
        <v>1484</v>
      </c>
    </row>
    <row r="425" spans="29:33">
      <c r="AC425" t="str" cm="1">
        <f t="array" ref="AC425">IF(AND(LEFT(AC424)="Z",OR(RIGHT(AC424)="Z",RIGHT(AC424)="Y",RIGHT(AC424)="X")),"AA"&amp;_xlfn.SWITCH(RIGHT(AC424),"Z","C","Y","B","X","A"),IF(OR(RIGHT(AC424)="Z",RIGHT(AC424)="Y",RIGHT(AC424)="X"),CHAR(CODE(LEFT(AC424,LEN(AC424)-1))+1)&amp;_xlfn.SWITCH(RIGHT(AC424),"Z","C","Y","B","X","A"),LEFT(AC424,LEN(AC424)-1)&amp;CHAR(CODE(RIGHT(AC424))+3)))</f>
        <v>YZ</v>
      </c>
      <c r="AF425" t="str" cm="1">
        <f t="array" ref="AF425">IF(OR(RIGHT(AC424)="Z",RIGHT(AC424)="Y",RIGHT(AC424)="X"),CHAR(CODE(LEFT(AC424))+1)&amp;_xlfn.SWITCH(RIGHT(AC424),"Z","C","Y","B","X","A"),LEFT(AC424)&amp;CHAR(CODE(RIGHT(AC424))+3))</f>
        <v>YZ</v>
      </c>
      <c r="AG425" t="s">
        <v>1485</v>
      </c>
    </row>
    <row r="426" spans="29:33">
      <c r="AC426" t="str" cm="1">
        <f t="array" ref="AC426">IF(AND(LEFT(AC425)="Z",OR(RIGHT(AC425)="Z",RIGHT(AC425)="Y",RIGHT(AC425)="X")),"AA"&amp;_xlfn.SWITCH(RIGHT(AC425),"Z","C","Y","B","X","A"),IF(OR(RIGHT(AC425)="Z",RIGHT(AC425)="Y",RIGHT(AC425)="X"),CHAR(CODE(LEFT(AC425,LEN(AC425)-1))+1)&amp;_xlfn.SWITCH(RIGHT(AC425),"Z","C","Y","B","X","A"),LEFT(AC425,LEN(AC425)-1)&amp;CHAR(CODE(RIGHT(AC425))+3)))</f>
        <v>ZC</v>
      </c>
      <c r="AF426" t="str" cm="1">
        <f t="array" ref="AF426">IF(OR(RIGHT(AC425)="Z",RIGHT(AC425)="Y",RIGHT(AC425)="X"),CHAR(CODE(LEFT(AC425))+1)&amp;_xlfn.SWITCH(RIGHT(AC425),"Z","C","Y","B","X","A"),LEFT(AC425)&amp;CHAR(CODE(RIGHT(AC425))+3))</f>
        <v>ZC</v>
      </c>
      <c r="AG426" t="s">
        <v>1486</v>
      </c>
    </row>
    <row r="427" spans="29:33">
      <c r="AC427" t="str" cm="1">
        <f t="array" ref="AC427">IF(AND(LEFT(AC426)="Z",OR(RIGHT(AC426)="Z",RIGHT(AC426)="Y",RIGHT(AC426)="X")),"AA"&amp;_xlfn.SWITCH(RIGHT(AC426),"Z","C","Y","B","X","A"),IF(OR(RIGHT(AC426)="Z",RIGHT(AC426)="Y",RIGHT(AC426)="X"),CHAR(CODE(LEFT(AC426,LEN(AC426)-1))+1)&amp;_xlfn.SWITCH(RIGHT(AC426),"Z","C","Y","B","X","A"),LEFT(AC426,LEN(AC426)-1)&amp;CHAR(CODE(RIGHT(AC426))+3)))</f>
        <v>ZF</v>
      </c>
      <c r="AF427" t="str" cm="1">
        <f t="array" ref="AF427">IF(OR(RIGHT(AC426)="Z",RIGHT(AC426)="Y",RIGHT(AC426)="X"),CHAR(CODE(LEFT(AC426))+1)&amp;_xlfn.SWITCH(RIGHT(AC426),"Z","C","Y","B","X","A"),LEFT(AC426)&amp;CHAR(CODE(RIGHT(AC426))+3))</f>
        <v>ZF</v>
      </c>
      <c r="AG427" t="s">
        <v>1487</v>
      </c>
    </row>
    <row r="428" spans="29:33">
      <c r="AC428" t="str" cm="1">
        <f t="array" ref="AC428">IF(AND(LEFT(AC427)="Z",OR(RIGHT(AC427)="Z",RIGHT(AC427)="Y",RIGHT(AC427)="X")),"AA"&amp;_xlfn.SWITCH(RIGHT(AC427),"Z","C","Y","B","X","A"),IF(OR(RIGHT(AC427)="Z",RIGHT(AC427)="Y",RIGHT(AC427)="X"),CHAR(CODE(LEFT(AC427,LEN(AC427)-1))+1)&amp;_xlfn.SWITCH(RIGHT(AC427),"Z","C","Y","B","X","A"),LEFT(AC427,LEN(AC427)-1)&amp;CHAR(CODE(RIGHT(AC427))+3)))</f>
        <v>ZI</v>
      </c>
      <c r="AF428" t="str" cm="1">
        <f t="array" ref="AF428">IF(OR(RIGHT(AC427)="Z",RIGHT(AC427)="Y",RIGHT(AC427)="X"),CHAR(CODE(LEFT(AC427))+1)&amp;_xlfn.SWITCH(RIGHT(AC427),"Z","C","Y","B","X","A"),LEFT(AC427)&amp;CHAR(CODE(RIGHT(AC427))+3))</f>
        <v>ZI</v>
      </c>
      <c r="AG428" t="s">
        <v>1488</v>
      </c>
    </row>
    <row r="429" spans="29:33">
      <c r="AC429" t="str" cm="1">
        <f t="array" ref="AC429">IF(AND(LEFT(AC428)="Z",OR(RIGHT(AC428)="Z",RIGHT(AC428)="Y",RIGHT(AC428)="X")),"AA"&amp;_xlfn.SWITCH(RIGHT(AC428),"Z","C","Y","B","X","A"),IF(OR(RIGHT(AC428)="Z",RIGHT(AC428)="Y",RIGHT(AC428)="X"),CHAR(CODE(LEFT(AC428,LEN(AC428)-1))+1)&amp;_xlfn.SWITCH(RIGHT(AC428),"Z","C","Y","B","X","A"),LEFT(AC428,LEN(AC428)-1)&amp;CHAR(CODE(RIGHT(AC428))+3)))</f>
        <v>ZL</v>
      </c>
      <c r="AF429" t="str" cm="1">
        <f t="array" ref="AF429">IF(OR(RIGHT(AC428)="Z",RIGHT(AC428)="Y",RIGHT(AC428)="X"),CHAR(CODE(LEFT(AC428))+1)&amp;_xlfn.SWITCH(RIGHT(AC428),"Z","C","Y","B","X","A"),LEFT(AC428)&amp;CHAR(CODE(RIGHT(AC428))+3))</f>
        <v>ZL</v>
      </c>
      <c r="AG429" t="s">
        <v>1489</v>
      </c>
    </row>
    <row r="430" spans="29:33">
      <c r="AC430" t="str" cm="1">
        <f t="array" ref="AC430">IF(AND(LEFT(AC429)="Z",OR(RIGHT(AC429)="Z",RIGHT(AC429)="Y",RIGHT(AC429)="X")),"AA"&amp;_xlfn.SWITCH(RIGHT(AC429),"Z","C","Y","B","X","A"),IF(OR(RIGHT(AC429)="Z",RIGHT(AC429)="Y",RIGHT(AC429)="X"),CHAR(CODE(LEFT(AC429,LEN(AC429)-1))+1)&amp;_xlfn.SWITCH(RIGHT(AC429),"Z","C","Y","B","X","A"),LEFT(AC429,LEN(AC429)-1)&amp;CHAR(CODE(RIGHT(AC429))+3)))</f>
        <v>ZO</v>
      </c>
      <c r="AF430" t="str" cm="1">
        <f t="array" ref="AF430">IF(OR(RIGHT(AC429)="Z",RIGHT(AC429)="Y",RIGHT(AC429)="X"),CHAR(CODE(LEFT(AC429))+1)&amp;_xlfn.SWITCH(RIGHT(AC429),"Z","C","Y","B","X","A"),LEFT(AC429)&amp;CHAR(CODE(RIGHT(AC429))+3))</f>
        <v>ZO</v>
      </c>
      <c r="AG430" t="s">
        <v>1490</v>
      </c>
    </row>
    <row r="431" spans="29:33">
      <c r="AC431" t="str" cm="1">
        <f t="array" ref="AC431">IF(AND(LEFT(AC430)="Z",OR(RIGHT(AC430)="Z",RIGHT(AC430)="Y",RIGHT(AC430)="X")),"AA"&amp;_xlfn.SWITCH(RIGHT(AC430),"Z","C","Y","B","X","A"),IF(OR(RIGHT(AC430)="Z",RIGHT(AC430)="Y",RIGHT(AC430)="X"),CHAR(CODE(LEFT(AC430,LEN(AC430)-1))+1)&amp;_xlfn.SWITCH(RIGHT(AC430),"Z","C","Y","B","X","A"),LEFT(AC430,LEN(AC430)-1)&amp;CHAR(CODE(RIGHT(AC430))+3)))</f>
        <v>ZR</v>
      </c>
      <c r="AF431" t="str" cm="1">
        <f t="array" ref="AF431">IF(OR(RIGHT(AC430)="Z",RIGHT(AC430)="Y",RIGHT(AC430)="X"),CHAR(CODE(LEFT(AC430))+1)&amp;_xlfn.SWITCH(RIGHT(AC430),"Z","C","Y","B","X","A"),LEFT(AC430)&amp;CHAR(CODE(RIGHT(AC430))+3))</f>
        <v>ZR</v>
      </c>
      <c r="AG431" t="s">
        <v>1491</v>
      </c>
    </row>
    <row r="432" spans="29:33">
      <c r="AC432" t="str" cm="1">
        <f t="array" ref="AC432">IF(AND(LEFT(AC431)="Z",OR(RIGHT(AC431)="Z",RIGHT(AC431)="Y",RIGHT(AC431)="X")),"AA"&amp;_xlfn.SWITCH(RIGHT(AC431),"Z","C","Y","B","X","A"),IF(OR(RIGHT(AC431)="Z",RIGHT(AC431)="Y",RIGHT(AC431)="X"),CHAR(CODE(LEFT(AC431,LEN(AC431)-1))+1)&amp;_xlfn.SWITCH(RIGHT(AC431),"Z","C","Y","B","X","A"),LEFT(AC431,LEN(AC431)-1)&amp;CHAR(CODE(RIGHT(AC431))+3)))</f>
        <v>ZU</v>
      </c>
      <c r="AF432" t="str" cm="1">
        <f t="array" ref="AF432">IF(OR(RIGHT(AC431)="Z",RIGHT(AC431)="Y",RIGHT(AC431)="X"),CHAR(CODE(LEFT(AC431))+1)&amp;_xlfn.SWITCH(RIGHT(AC431),"Z","C","Y","B","X","A"),LEFT(AC431)&amp;CHAR(CODE(RIGHT(AC431))+3))</f>
        <v>ZU</v>
      </c>
      <c r="AG432" t="s">
        <v>1492</v>
      </c>
    </row>
    <row r="433" spans="29:33">
      <c r="AC433" t="str" cm="1">
        <f t="array" ref="AC433">IF(AND(LEFT(AC432)="Z",OR(RIGHT(AC432)="Z",RIGHT(AC432)="Y",RIGHT(AC432)="X")),"AA"&amp;_xlfn.SWITCH(RIGHT(AC432),"Z","C","Y","B","X","A"),IF(OR(RIGHT(AC432)="Z",RIGHT(AC432)="Y",RIGHT(AC432)="X"),CHAR(CODE(LEFT(AC432,LEN(AC432)-1))+1)&amp;_xlfn.SWITCH(RIGHT(AC432),"Z","C","Y","B","X","A"),LEFT(AC432,LEN(AC432)-1)&amp;CHAR(CODE(RIGHT(AC432))+3)))</f>
        <v>ZX</v>
      </c>
      <c r="AF433" t="str" cm="1">
        <f t="array" ref="AF433">IF(OR(RIGHT(AC432)="Z",RIGHT(AC432)="Y",RIGHT(AC432)="X"),CHAR(CODE(LEFT(AC432))+1)&amp;_xlfn.SWITCH(RIGHT(AC432),"Z","C","Y","B","X","A"),LEFT(AC432)&amp;CHAR(CODE(RIGHT(AC432))+3))</f>
        <v>ZX</v>
      </c>
      <c r="AG433" t="s">
        <v>1493</v>
      </c>
    </row>
    <row r="434" spans="29:33">
      <c r="AC434" t="str" cm="1">
        <f t="array" ref="AC434">IF(AND(LEFT(AC433)="Z",OR(RIGHT(AC433)="Z",RIGHT(AC433)="Y",RIGHT(AC433)="X")),"AA"&amp;_xlfn.SWITCH(RIGHT(AC433),"Z","C","Y","B","X","A"),IF(OR(RIGHT(AC433)="Z",RIGHT(AC433)="Y",RIGHT(AC433)="X"),CHAR(CODE(LEFT(AC433,LEN(AC433)-1))+1)&amp;_xlfn.SWITCH(RIGHT(AC433),"Z","C","Y","B","X","A"),LEFT(AC433,LEN(AC433)-1)&amp;CHAR(CODE(RIGHT(AC433))+3)))</f>
        <v>AAA</v>
      </c>
      <c r="AF434" t="str" cm="1">
        <f t="array" ref="AF434">IF(OR(RIGHT(AC433)="Z",RIGHT(AC433)="Y",RIGHT(AC433)="X"),CHAR(CODE(LEFT(AC433))+1)&amp;_xlfn.SWITCH(RIGHT(AC433),"Z","C","Y","B","X","A"),LEFT(AC433)&amp;CHAR(CODE(RIGHT(AC433))+3))</f>
        <v>[A</v>
      </c>
      <c r="AG434" t="s">
        <v>1494</v>
      </c>
    </row>
    <row r="435" spans="29:33">
      <c r="AC435" t="str" cm="1">
        <f t="array" ref="AC435">IF(AND(LEFT(AC434)="Z",OR(RIGHT(AC434)="Z",RIGHT(AC434)="Y",RIGHT(AC434)="X")),"AA"&amp;_xlfn.SWITCH(RIGHT(AC434),"Z","C","Y","B","X","A"),IF(OR(RIGHT(AC434)="Z",RIGHT(AC434)="Y",RIGHT(AC434)="X"),CHAR(CODE(LEFT(AC434,LEN(AC434)-1))+1)&amp;_xlfn.SWITCH(RIGHT(AC434),"Z","C","Y","B","X","A"),LEFT(AC434,LEN(AC434)-1)&amp;CHAR(CODE(RIGHT(AC434))+3)))</f>
        <v>AAD</v>
      </c>
      <c r="AF435" t="str" cm="1">
        <f t="array" ref="AF435">IF(OR(RIGHT(AC434)="Z",RIGHT(AC434)="Y",RIGHT(AC434)="X"),CHAR(CODE(LEFT(AC434))+1)&amp;_xlfn.SWITCH(RIGHT(AC434),"Z","C","Y","B","X","A"),LEFT(AC434)&amp;CHAR(CODE(RIGHT(AC434))+3))</f>
        <v>AD</v>
      </c>
      <c r="AG435" t="s">
        <v>1495</v>
      </c>
    </row>
    <row r="436" spans="29:33">
      <c r="AC436" t="str" cm="1">
        <f t="array" ref="AC436">IF(AND(LEFT(AC435)="Z",OR(RIGHT(AC435)="Z",RIGHT(AC435)="Y",RIGHT(AC435)="X")),"AA"&amp;_xlfn.SWITCH(RIGHT(AC435),"Z","C","Y","B","X","A"),IF(OR(RIGHT(AC435)="Z",RIGHT(AC435)="Y",RIGHT(AC435)="X"),CHAR(CODE(LEFT(AC435,LEN(AC435)-1))+1)&amp;_xlfn.SWITCH(RIGHT(AC435),"Z","C","Y","B","X","A"),LEFT(AC435,LEN(AC435)-1)&amp;CHAR(CODE(RIGHT(AC435))+3)))</f>
        <v>AAG</v>
      </c>
      <c r="AF436" t="str" cm="1">
        <f t="array" ref="AF436">IF(OR(RIGHT(AC435)="Z",RIGHT(AC435)="Y",RIGHT(AC435)="X"),CHAR(CODE(LEFT(AC435))+1)&amp;_xlfn.SWITCH(RIGHT(AC435),"Z","C","Y","B","X","A"),LEFT(AC435)&amp;CHAR(CODE(RIGHT(AC435))+3))</f>
        <v>AG</v>
      </c>
      <c r="AG436" t="s">
        <v>1496</v>
      </c>
    </row>
    <row r="437" spans="29:33">
      <c r="AC437" t="str" cm="1">
        <f t="array" ref="AC437">IF(AND(LEFT(AC436)="Z",OR(RIGHT(AC436)="Z",RIGHT(AC436)="Y",RIGHT(AC436)="X")),"AA"&amp;_xlfn.SWITCH(RIGHT(AC436),"Z","C","Y","B","X","A"),IF(OR(RIGHT(AC436)="Z",RIGHT(AC436)="Y",RIGHT(AC436)="X"),CHAR(CODE(LEFT(AC436,LEN(AC436)-1))+1)&amp;_xlfn.SWITCH(RIGHT(AC436),"Z","C","Y","B","X","A"),LEFT(AC436,LEN(AC436)-1)&amp;CHAR(CODE(RIGHT(AC436))+3)))</f>
        <v>AAJ</v>
      </c>
      <c r="AF437" t="str" cm="1">
        <f t="array" ref="AF437">IF(OR(RIGHT(AC436)="Z",RIGHT(AC436)="Y",RIGHT(AC436)="X"),CHAR(CODE(LEFT(AC436))+1)&amp;_xlfn.SWITCH(RIGHT(AC436),"Z","C","Y","B","X","A"),LEFT(AC436)&amp;CHAR(CODE(RIGHT(AC436))+3))</f>
        <v>AJ</v>
      </c>
      <c r="AG437" t="s">
        <v>1497</v>
      </c>
    </row>
    <row r="438" spans="29:33">
      <c r="AC438" t="str" cm="1">
        <f t="array" ref="AC438">IF(AND(LEFT(AC437)="Z",OR(RIGHT(AC437)="Z",RIGHT(AC437)="Y",RIGHT(AC437)="X")),"AA"&amp;_xlfn.SWITCH(RIGHT(AC437),"Z","C","Y","B","X","A"),IF(OR(RIGHT(AC437)="Z",RIGHT(AC437)="Y",RIGHT(AC437)="X"),CHAR(CODE(LEFT(AC437,LEN(AC437)-1))+1)&amp;_xlfn.SWITCH(RIGHT(AC437),"Z","C","Y","B","X","A"),LEFT(AC437,LEN(AC437)-1)&amp;CHAR(CODE(RIGHT(AC437))+3)))</f>
        <v>AAM</v>
      </c>
      <c r="AF438" t="str" cm="1">
        <f t="array" ref="AF438">IF(OR(RIGHT(AC437)="Z",RIGHT(AC437)="Y",RIGHT(AC437)="X"),CHAR(CODE(LEFT(AC437))+1)&amp;_xlfn.SWITCH(RIGHT(AC437),"Z","C","Y","B","X","A"),LEFT(AC437)&amp;CHAR(CODE(RIGHT(AC437))+3))</f>
        <v>AM</v>
      </c>
      <c r="AG438" t="s">
        <v>1498</v>
      </c>
    </row>
    <row r="439" spans="29:33">
      <c r="AC439" t="str" cm="1">
        <f t="array" ref="AC439">IF(AND(LEFT(AC438)="Z",OR(RIGHT(AC438)="Z",RIGHT(AC438)="Y",RIGHT(AC438)="X")),"AA"&amp;_xlfn.SWITCH(RIGHT(AC438),"Z","C","Y","B","X","A"),IF(OR(RIGHT(AC438)="Z",RIGHT(AC438)="Y",RIGHT(AC438)="X"),CHAR(CODE(LEFT(AC438,LEN(AC438)-1))+1)&amp;_xlfn.SWITCH(RIGHT(AC438),"Z","C","Y","B","X","A"),LEFT(AC438,LEN(AC438)-1)&amp;CHAR(CODE(RIGHT(AC438))+3)))</f>
        <v>AAP</v>
      </c>
      <c r="AF439" t="str" cm="1">
        <f t="array" ref="AF439">IF(OR(RIGHT(AC438)="Z",RIGHT(AC438)="Y",RIGHT(AC438)="X"),CHAR(CODE(LEFT(AC438))+1)&amp;_xlfn.SWITCH(RIGHT(AC438),"Z","C","Y","B","X","A"),LEFT(AC438)&amp;CHAR(CODE(RIGHT(AC438))+3))</f>
        <v>AP</v>
      </c>
      <c r="AG439" t="s">
        <v>1499</v>
      </c>
    </row>
    <row r="440" spans="29:33">
      <c r="AC440" t="str" cm="1">
        <f t="array" ref="AC440">IF(AND(LEFT(AC439)="Z",OR(RIGHT(AC439)="Z",RIGHT(AC439)="Y",RIGHT(AC439)="X")),"AA"&amp;_xlfn.SWITCH(RIGHT(AC439),"Z","C","Y","B","X","A"),IF(OR(RIGHT(AC439)="Z",RIGHT(AC439)="Y",RIGHT(AC439)="X"),CHAR(CODE(LEFT(AC439,LEN(AC439)-1))+1)&amp;_xlfn.SWITCH(RIGHT(AC439),"Z","C","Y","B","X","A"),LEFT(AC439,LEN(AC439)-1)&amp;CHAR(CODE(RIGHT(AC439))+3)))</f>
        <v>AAS</v>
      </c>
      <c r="AF440" t="str" cm="1">
        <f t="array" ref="AF440">IF(OR(RIGHT(AC439)="Z",RIGHT(AC439)="Y",RIGHT(AC439)="X"),CHAR(CODE(LEFT(AC439))+1)&amp;_xlfn.SWITCH(RIGHT(AC439),"Z","C","Y","B","X","A"),LEFT(AC439)&amp;CHAR(CODE(RIGHT(AC439))+3))</f>
        <v>AS</v>
      </c>
      <c r="AG440" t="s">
        <v>1500</v>
      </c>
    </row>
    <row r="441" spans="29:33">
      <c r="AC441" t="str" cm="1">
        <f t="array" ref="AC441">IF(AND(LEFT(AC440)="Z",OR(RIGHT(AC440)="Z",RIGHT(AC440)="Y",RIGHT(AC440)="X")),"AA"&amp;_xlfn.SWITCH(RIGHT(AC440),"Z","C","Y","B","X","A"),IF(OR(RIGHT(AC440)="Z",RIGHT(AC440)="Y",RIGHT(AC440)="X"),CHAR(CODE(LEFT(AC440,LEN(AC440)-1))+1)&amp;_xlfn.SWITCH(RIGHT(AC440),"Z","C","Y","B","X","A"),LEFT(AC440,LEN(AC440)-1)&amp;CHAR(CODE(RIGHT(AC440))+3)))</f>
        <v>AAV</v>
      </c>
      <c r="AF441" t="str" cm="1">
        <f t="array" ref="AF441">IF(OR(RIGHT(AC440)="Z",RIGHT(AC440)="Y",RIGHT(AC440)="X"),CHAR(CODE(LEFT(AC440))+1)&amp;_xlfn.SWITCH(RIGHT(AC440),"Z","C","Y","B","X","A"),LEFT(AC440)&amp;CHAR(CODE(RIGHT(AC440))+3))</f>
        <v>AV</v>
      </c>
      <c r="AG441" t="s">
        <v>1501</v>
      </c>
    </row>
    <row r="442" spans="29:33">
      <c r="AC442" t="str" cm="1">
        <f t="array" ref="AC442">IF(AND(LEFT(AC441)="Z",OR(RIGHT(AC441)="Z",RIGHT(AC441)="Y",RIGHT(AC441)="X")),"AA"&amp;_xlfn.SWITCH(RIGHT(AC441),"Z","C","Y","B","X","A"),IF(OR(RIGHT(AC441)="Z",RIGHT(AC441)="Y",RIGHT(AC441)="X"),CHAR(CODE(LEFT(AC441,LEN(AC441)-1))+1)&amp;_xlfn.SWITCH(RIGHT(AC441),"Z","C","Y","B","X","A"),LEFT(AC441,LEN(AC441)-1)&amp;CHAR(CODE(RIGHT(AC441))+3)))</f>
        <v>AAY</v>
      </c>
      <c r="AF442" t="str" cm="1">
        <f t="array" ref="AF442">IF(OR(RIGHT(AC441)="Z",RIGHT(AC441)="Y",RIGHT(AC441)="X"),CHAR(CODE(LEFT(AC441))+1)&amp;_xlfn.SWITCH(RIGHT(AC441),"Z","C","Y","B","X","A"),LEFT(AC441)&amp;CHAR(CODE(RIGHT(AC441))+3))</f>
        <v>AY</v>
      </c>
      <c r="AG442" t="s">
        <v>1502</v>
      </c>
    </row>
    <row r="443" spans="29:33">
      <c r="AC443" t="str" cm="1">
        <f t="array" ref="AC443">IF(AND(LEFT(AC442)="Z",OR(RIGHT(AC442)="Z",RIGHT(AC442)="Y",RIGHT(AC442)="X")),"AA"&amp;_xlfn.SWITCH(RIGHT(AC442),"Z","C","Y","B","X","A"),IF(OR(RIGHT(AC442)="Z",RIGHT(AC442)="Y",RIGHT(AC442)="X"),CHAR(CODE(LEFT(AC442,LEN(AC442)-1))+1)&amp;_xlfn.SWITCH(RIGHT(AC442),"Z","C","Y","B","X","A"),LEFT(AC442,LEN(AC442)-1)&amp;CHAR(CODE(RIGHT(AC442))+3)))</f>
        <v>BB</v>
      </c>
      <c r="AF443" t="str" cm="1">
        <f t="array" ref="AF443">IF(OR(RIGHT(AC442)="Z",RIGHT(AC442)="Y",RIGHT(AC442)="X"),CHAR(CODE(LEFT(AC442))+1)&amp;_xlfn.SWITCH(RIGHT(AC442),"Z","C","Y","B","X","A"),LEFT(AC442)&amp;CHAR(CODE(RIGHT(AC442))+3))</f>
        <v>BB</v>
      </c>
      <c r="AG443" t="s">
        <v>1503</v>
      </c>
    </row>
    <row r="444" spans="29:33">
      <c r="AC444" t="str" cm="1">
        <f t="array" ref="AC444">IF(AND(LEFT(AC443)="Z",OR(RIGHT(AC443)="Z",RIGHT(AC443)="Y",RIGHT(AC443)="X")),"AA"&amp;_xlfn.SWITCH(RIGHT(AC443),"Z","C","Y","B","X","A"),IF(OR(RIGHT(AC443)="Z",RIGHT(AC443)="Y",RIGHT(AC443)="X"),CHAR(CODE(LEFT(AC443,LEN(AC443)-1))+1)&amp;_xlfn.SWITCH(RIGHT(AC443),"Z","C","Y","B","X","A"),LEFT(AC443,LEN(AC443)-1)&amp;CHAR(CODE(RIGHT(AC443))+3)))</f>
        <v>BE</v>
      </c>
      <c r="AF444" t="str" cm="1">
        <f t="array" ref="AF444">IF(OR(RIGHT(AC443)="Z",RIGHT(AC443)="Y",RIGHT(AC443)="X"),CHAR(CODE(LEFT(AC443))+1)&amp;_xlfn.SWITCH(RIGHT(AC443),"Z","C","Y","B","X","A"),LEFT(AC443)&amp;CHAR(CODE(RIGHT(AC443))+3))</f>
        <v>BE</v>
      </c>
      <c r="AG444" t="s">
        <v>1504</v>
      </c>
    </row>
    <row r="445" spans="29:33">
      <c r="AC445" t="str" cm="1">
        <f t="array" ref="AC445">IF(AND(LEFT(AC444)="Z",OR(RIGHT(AC444)="Z",RIGHT(AC444)="Y",RIGHT(AC444)="X")),"AA"&amp;_xlfn.SWITCH(RIGHT(AC444),"Z","C","Y","B","X","A"),IF(OR(RIGHT(AC444)="Z",RIGHT(AC444)="Y",RIGHT(AC444)="X"),CHAR(CODE(LEFT(AC444,LEN(AC444)-1))+1)&amp;_xlfn.SWITCH(RIGHT(AC444),"Z","C","Y","B","X","A"),LEFT(AC444,LEN(AC444)-1)&amp;CHAR(CODE(RIGHT(AC444))+3)))</f>
        <v>BH</v>
      </c>
      <c r="AF445" t="str" cm="1">
        <f t="array" ref="AF445">IF(OR(RIGHT(AC444)="Z",RIGHT(AC444)="Y",RIGHT(AC444)="X"),CHAR(CODE(LEFT(AC444))+1)&amp;_xlfn.SWITCH(RIGHT(AC444),"Z","C","Y","B","X","A"),LEFT(AC444)&amp;CHAR(CODE(RIGHT(AC444))+3))</f>
        <v>BH</v>
      </c>
      <c r="AG445" t="s">
        <v>1505</v>
      </c>
    </row>
    <row r="446" spans="29:33">
      <c r="AC446" t="str" cm="1">
        <f t="array" ref="AC446">IF(AND(LEFT(AC445)="Z",OR(RIGHT(AC445)="Z",RIGHT(AC445)="Y",RIGHT(AC445)="X")),"AA"&amp;_xlfn.SWITCH(RIGHT(AC445),"Z","C","Y","B","X","A"),IF(OR(RIGHT(AC445)="Z",RIGHT(AC445)="Y",RIGHT(AC445)="X"),CHAR(CODE(LEFT(AC445,LEN(AC445)-1))+1)&amp;_xlfn.SWITCH(RIGHT(AC445),"Z","C","Y","B","X","A"),LEFT(AC445,LEN(AC445)-1)&amp;CHAR(CODE(RIGHT(AC445))+3)))</f>
        <v>BK</v>
      </c>
      <c r="AF446" t="str" cm="1">
        <f t="array" ref="AF446">IF(OR(RIGHT(AC445)="Z",RIGHT(AC445)="Y",RIGHT(AC445)="X"),CHAR(CODE(LEFT(AC445))+1)&amp;_xlfn.SWITCH(RIGHT(AC445),"Z","C","Y","B","X","A"),LEFT(AC445)&amp;CHAR(CODE(RIGHT(AC445))+3))</f>
        <v>BK</v>
      </c>
      <c r="AG446" t="s">
        <v>1506</v>
      </c>
    </row>
    <row r="447" spans="29:33">
      <c r="AC447" t="str" cm="1">
        <f t="array" ref="AC447">IF(AND(LEFT(AC446)="Z",OR(RIGHT(AC446)="Z",RIGHT(AC446)="Y",RIGHT(AC446)="X")),"AA"&amp;_xlfn.SWITCH(RIGHT(AC446),"Z","C","Y","B","X","A"),IF(OR(RIGHT(AC446)="Z",RIGHT(AC446)="Y",RIGHT(AC446)="X"),CHAR(CODE(LEFT(AC446,LEN(AC446)-1))+1)&amp;_xlfn.SWITCH(RIGHT(AC446),"Z","C","Y","B","X","A"),LEFT(AC446,LEN(AC446)-1)&amp;CHAR(CODE(RIGHT(AC446))+3)))</f>
        <v>BN</v>
      </c>
      <c r="AF447" t="str" cm="1">
        <f t="array" ref="AF447">IF(OR(RIGHT(AC446)="Z",RIGHT(AC446)="Y",RIGHT(AC446)="X"),CHAR(CODE(LEFT(AC446))+1)&amp;_xlfn.SWITCH(RIGHT(AC446),"Z","C","Y","B","X","A"),LEFT(AC446)&amp;CHAR(CODE(RIGHT(AC446))+3))</f>
        <v>BN</v>
      </c>
      <c r="AG447" t="s">
        <v>1507</v>
      </c>
    </row>
    <row r="448" spans="29:33">
      <c r="AC448" t="str" cm="1">
        <f t="array" ref="AC448">IF(AND(LEFT(AC447)="Z",OR(RIGHT(AC447)="Z",RIGHT(AC447)="Y",RIGHT(AC447)="X")),"AA"&amp;_xlfn.SWITCH(RIGHT(AC447),"Z","C","Y","B","X","A"),IF(OR(RIGHT(AC447)="Z",RIGHT(AC447)="Y",RIGHT(AC447)="X"),CHAR(CODE(LEFT(AC447,LEN(AC447)-1))+1)&amp;_xlfn.SWITCH(RIGHT(AC447),"Z","C","Y","B","X","A"),LEFT(AC447,LEN(AC447)-1)&amp;CHAR(CODE(RIGHT(AC447))+3)))</f>
        <v>BQ</v>
      </c>
      <c r="AF448" t="str" cm="1">
        <f t="array" ref="AF448">IF(OR(RIGHT(AC447)="Z",RIGHT(AC447)="Y",RIGHT(AC447)="X"),CHAR(CODE(LEFT(AC447))+1)&amp;_xlfn.SWITCH(RIGHT(AC447),"Z","C","Y","B","X","A"),LEFT(AC447)&amp;CHAR(CODE(RIGHT(AC447))+3))</f>
        <v>BQ</v>
      </c>
      <c r="AG448" t="s">
        <v>1508</v>
      </c>
    </row>
    <row r="449" spans="29:33">
      <c r="AC449" t="str" cm="1">
        <f t="array" ref="AC449">IF(AND(LEFT(AC448)="Z",OR(RIGHT(AC448)="Z",RIGHT(AC448)="Y",RIGHT(AC448)="X")),"AA"&amp;_xlfn.SWITCH(RIGHT(AC448),"Z","C","Y","B","X","A"),IF(OR(RIGHT(AC448)="Z",RIGHT(AC448)="Y",RIGHT(AC448)="X"),CHAR(CODE(LEFT(AC448,LEN(AC448)-1))+1)&amp;_xlfn.SWITCH(RIGHT(AC448),"Z","C","Y","B","X","A"),LEFT(AC448,LEN(AC448)-1)&amp;CHAR(CODE(RIGHT(AC448))+3)))</f>
        <v>BT</v>
      </c>
      <c r="AF449" t="str" cm="1">
        <f t="array" ref="AF449">IF(OR(RIGHT(AC448)="Z",RIGHT(AC448)="Y",RIGHT(AC448)="X"),CHAR(CODE(LEFT(AC448))+1)&amp;_xlfn.SWITCH(RIGHT(AC448),"Z","C","Y","B","X","A"),LEFT(AC448)&amp;CHAR(CODE(RIGHT(AC448))+3))</f>
        <v>BT</v>
      </c>
      <c r="AG449" t="s">
        <v>1509</v>
      </c>
    </row>
    <row r="450" spans="29:33">
      <c r="AC450" t="str" cm="1">
        <f t="array" ref="AC450">IF(AND(LEFT(AC449)="Z",OR(RIGHT(AC449)="Z",RIGHT(AC449)="Y",RIGHT(AC449)="X")),"AA"&amp;_xlfn.SWITCH(RIGHT(AC449),"Z","C","Y","B","X","A"),IF(OR(RIGHT(AC449)="Z",RIGHT(AC449)="Y",RIGHT(AC449)="X"),CHAR(CODE(LEFT(AC449,LEN(AC449)-1))+1)&amp;_xlfn.SWITCH(RIGHT(AC449),"Z","C","Y","B","X","A"),LEFT(AC449,LEN(AC449)-1)&amp;CHAR(CODE(RIGHT(AC449))+3)))</f>
        <v>BW</v>
      </c>
      <c r="AF450" t="str" cm="1">
        <f t="array" ref="AF450">IF(OR(RIGHT(AC449)="Z",RIGHT(AC449)="Y",RIGHT(AC449)="X"),CHAR(CODE(LEFT(AC449))+1)&amp;_xlfn.SWITCH(RIGHT(AC449),"Z","C","Y","B","X","A"),LEFT(AC449)&amp;CHAR(CODE(RIGHT(AC449))+3))</f>
        <v>BW</v>
      </c>
      <c r="AG450" t="s">
        <v>1510</v>
      </c>
    </row>
    <row r="451" spans="29:33">
      <c r="AC451" t="str" cm="1">
        <f t="array" ref="AC451">IF(AND(LEFT(AC450)="Z",OR(RIGHT(AC450)="Z",RIGHT(AC450)="Y",RIGHT(AC450)="X")),"AA"&amp;_xlfn.SWITCH(RIGHT(AC450),"Z","C","Y","B","X","A"),IF(OR(RIGHT(AC450)="Z",RIGHT(AC450)="Y",RIGHT(AC450)="X"),CHAR(CODE(LEFT(AC450,LEN(AC450)-1))+1)&amp;_xlfn.SWITCH(RIGHT(AC450),"Z","C","Y","B","X","A"),LEFT(AC450,LEN(AC450)-1)&amp;CHAR(CODE(RIGHT(AC450))+3)))</f>
        <v>BZ</v>
      </c>
      <c r="AF451" t="str" cm="1">
        <f t="array" ref="AF451">IF(OR(RIGHT(AC450)="Z",RIGHT(AC450)="Y",RIGHT(AC450)="X"),CHAR(CODE(LEFT(AC450))+1)&amp;_xlfn.SWITCH(RIGHT(AC450),"Z","C","Y","B","X","A"),LEFT(AC450)&amp;CHAR(CODE(RIGHT(AC450))+3))</f>
        <v>BZ</v>
      </c>
      <c r="AG451" t="s">
        <v>1511</v>
      </c>
    </row>
    <row r="452" spans="29:33">
      <c r="AC452" t="str" cm="1">
        <f t="array" ref="AC452">IF(AND(LEFT(AC451)="Z",OR(RIGHT(AC451)="Z",RIGHT(AC451)="Y",RIGHT(AC451)="X")),"AA"&amp;_xlfn.SWITCH(RIGHT(AC451),"Z","C","Y","B","X","A"),IF(OR(RIGHT(AC451)="Z",RIGHT(AC451)="Y",RIGHT(AC451)="X"),CHAR(CODE(LEFT(AC451,LEN(AC451)-1))+1)&amp;_xlfn.SWITCH(RIGHT(AC451),"Z","C","Y","B","X","A"),LEFT(AC451,LEN(AC451)-1)&amp;CHAR(CODE(RIGHT(AC451))+3)))</f>
        <v>CC</v>
      </c>
      <c r="AF452" t="str" cm="1">
        <f t="array" ref="AF452">IF(OR(RIGHT(AC451)="Z",RIGHT(AC451)="Y",RIGHT(AC451)="X"),CHAR(CODE(LEFT(AC451))+1)&amp;_xlfn.SWITCH(RIGHT(AC451),"Z","C","Y","B","X","A"),LEFT(AC451)&amp;CHAR(CODE(RIGHT(AC451))+3))</f>
        <v>CC</v>
      </c>
      <c r="AG452" t="s">
        <v>1512</v>
      </c>
    </row>
    <row r="453" spans="29:33">
      <c r="AC453" t="str" cm="1">
        <f t="array" ref="AC453">IF(AND(LEFT(AC452)="Z",OR(RIGHT(AC452)="Z",RIGHT(AC452)="Y",RIGHT(AC452)="X")),"AA"&amp;_xlfn.SWITCH(RIGHT(AC452),"Z","C","Y","B","X","A"),IF(OR(RIGHT(AC452)="Z",RIGHT(AC452)="Y",RIGHT(AC452)="X"),CHAR(CODE(LEFT(AC452,LEN(AC452)-1))+1)&amp;_xlfn.SWITCH(RIGHT(AC452),"Z","C","Y","B","X","A"),LEFT(AC452,LEN(AC452)-1)&amp;CHAR(CODE(RIGHT(AC452))+3)))</f>
        <v>CF</v>
      </c>
      <c r="AF453" t="str" cm="1">
        <f t="array" ref="AF453">IF(OR(RIGHT(AC452)="Z",RIGHT(AC452)="Y",RIGHT(AC452)="X"),CHAR(CODE(LEFT(AC452))+1)&amp;_xlfn.SWITCH(RIGHT(AC452),"Z","C","Y","B","X","A"),LEFT(AC452)&amp;CHAR(CODE(RIGHT(AC452))+3))</f>
        <v>CF</v>
      </c>
      <c r="AG453" t="s">
        <v>1513</v>
      </c>
    </row>
    <row r="454" spans="29:33">
      <c r="AC454" t="str" cm="1">
        <f t="array" ref="AC454">IF(AND(LEFT(AC453)="Z",OR(RIGHT(AC453)="Z",RIGHT(AC453)="Y",RIGHT(AC453)="X")),"AA"&amp;_xlfn.SWITCH(RIGHT(AC453),"Z","C","Y","B","X","A"),IF(OR(RIGHT(AC453)="Z",RIGHT(AC453)="Y",RIGHT(AC453)="X"),CHAR(CODE(LEFT(AC453,LEN(AC453)-1))+1)&amp;_xlfn.SWITCH(RIGHT(AC453),"Z","C","Y","B","X","A"),LEFT(AC453,LEN(AC453)-1)&amp;CHAR(CODE(RIGHT(AC453))+3)))</f>
        <v>CI</v>
      </c>
      <c r="AF454" t="str" cm="1">
        <f t="array" ref="AF454">IF(OR(RIGHT(AC453)="Z",RIGHT(AC453)="Y",RIGHT(AC453)="X"),CHAR(CODE(LEFT(AC453))+1)&amp;_xlfn.SWITCH(RIGHT(AC453),"Z","C","Y","B","X","A"),LEFT(AC453)&amp;CHAR(CODE(RIGHT(AC453))+3))</f>
        <v>CI</v>
      </c>
      <c r="AG454" t="s">
        <v>1514</v>
      </c>
    </row>
    <row r="455" spans="29:33">
      <c r="AC455" t="str" cm="1">
        <f t="array" ref="AC455">IF(AND(LEFT(AC454)="Z",OR(RIGHT(AC454)="Z",RIGHT(AC454)="Y",RIGHT(AC454)="X")),"AA"&amp;_xlfn.SWITCH(RIGHT(AC454),"Z","C","Y","B","X","A"),IF(OR(RIGHT(AC454)="Z",RIGHT(AC454)="Y",RIGHT(AC454)="X"),CHAR(CODE(LEFT(AC454,LEN(AC454)-1))+1)&amp;_xlfn.SWITCH(RIGHT(AC454),"Z","C","Y","B","X","A"),LEFT(AC454,LEN(AC454)-1)&amp;CHAR(CODE(RIGHT(AC454))+3)))</f>
        <v>CL</v>
      </c>
      <c r="AF455" t="str" cm="1">
        <f t="array" ref="AF455">IF(OR(RIGHT(AC454)="Z",RIGHT(AC454)="Y",RIGHT(AC454)="X"),CHAR(CODE(LEFT(AC454))+1)&amp;_xlfn.SWITCH(RIGHT(AC454),"Z","C","Y","B","X","A"),LEFT(AC454)&amp;CHAR(CODE(RIGHT(AC454))+3))</f>
        <v>CL</v>
      </c>
      <c r="AG455" t="s">
        <v>1515</v>
      </c>
    </row>
    <row r="456" spans="29:33">
      <c r="AC456" t="str" cm="1">
        <f t="array" ref="AC456">IF(AND(LEFT(AC455)="Z",OR(RIGHT(AC455)="Z",RIGHT(AC455)="Y",RIGHT(AC455)="X")),"AA"&amp;_xlfn.SWITCH(RIGHT(AC455),"Z","C","Y","B","X","A"),IF(OR(RIGHT(AC455)="Z",RIGHT(AC455)="Y",RIGHT(AC455)="X"),CHAR(CODE(LEFT(AC455,LEN(AC455)-1))+1)&amp;_xlfn.SWITCH(RIGHT(AC455),"Z","C","Y","B","X","A"),LEFT(AC455,LEN(AC455)-1)&amp;CHAR(CODE(RIGHT(AC455))+3)))</f>
        <v>CO</v>
      </c>
      <c r="AF456" t="str" cm="1">
        <f t="array" ref="AF456">IF(OR(RIGHT(AC455)="Z",RIGHT(AC455)="Y",RIGHT(AC455)="X"),CHAR(CODE(LEFT(AC455))+1)&amp;_xlfn.SWITCH(RIGHT(AC455),"Z","C","Y","B","X","A"),LEFT(AC455)&amp;CHAR(CODE(RIGHT(AC455))+3))</f>
        <v>CO</v>
      </c>
      <c r="AG456" t="s">
        <v>1516</v>
      </c>
    </row>
    <row r="457" spans="29:33">
      <c r="AC457" t="str" cm="1">
        <f t="array" ref="AC457">IF(AND(LEFT(AC456)="Z",OR(RIGHT(AC456)="Z",RIGHT(AC456)="Y",RIGHT(AC456)="X")),"AA"&amp;_xlfn.SWITCH(RIGHT(AC456),"Z","C","Y","B","X","A"),IF(OR(RIGHT(AC456)="Z",RIGHT(AC456)="Y",RIGHT(AC456)="X"),CHAR(CODE(LEFT(AC456,LEN(AC456)-1))+1)&amp;_xlfn.SWITCH(RIGHT(AC456),"Z","C","Y","B","X","A"),LEFT(AC456,LEN(AC456)-1)&amp;CHAR(CODE(RIGHT(AC456))+3)))</f>
        <v>CR</v>
      </c>
      <c r="AF457" t="str" cm="1">
        <f t="array" ref="AF457">IF(OR(RIGHT(AC456)="Z",RIGHT(AC456)="Y",RIGHT(AC456)="X"),CHAR(CODE(LEFT(AC456))+1)&amp;_xlfn.SWITCH(RIGHT(AC456),"Z","C","Y","B","X","A"),LEFT(AC456)&amp;CHAR(CODE(RIGHT(AC456))+3))</f>
        <v>CR</v>
      </c>
      <c r="AG457" t="s">
        <v>1517</v>
      </c>
    </row>
    <row r="458" spans="29:33">
      <c r="AC458" t="str" cm="1">
        <f t="array" ref="AC458">IF(AND(LEFT(AC457)="Z",OR(RIGHT(AC457)="Z",RIGHT(AC457)="Y",RIGHT(AC457)="X")),"AA"&amp;_xlfn.SWITCH(RIGHT(AC457),"Z","C","Y","B","X","A"),IF(OR(RIGHT(AC457)="Z",RIGHT(AC457)="Y",RIGHT(AC457)="X"),CHAR(CODE(LEFT(AC457,LEN(AC457)-1))+1)&amp;_xlfn.SWITCH(RIGHT(AC457),"Z","C","Y","B","X","A"),LEFT(AC457,LEN(AC457)-1)&amp;CHAR(CODE(RIGHT(AC457))+3)))</f>
        <v>CU</v>
      </c>
      <c r="AF458" t="str" cm="1">
        <f t="array" ref="AF458">IF(OR(RIGHT(AC457)="Z",RIGHT(AC457)="Y",RIGHT(AC457)="X"),CHAR(CODE(LEFT(AC457))+1)&amp;_xlfn.SWITCH(RIGHT(AC457),"Z","C","Y","B","X","A"),LEFT(AC457)&amp;CHAR(CODE(RIGHT(AC457))+3))</f>
        <v>CU</v>
      </c>
      <c r="AG458" t="s">
        <v>1518</v>
      </c>
    </row>
    <row r="459" spans="29:33">
      <c r="AC459" t="str" cm="1">
        <f t="array" ref="AC459">IF(AND(LEFT(AC458)="Z",OR(RIGHT(AC458)="Z",RIGHT(AC458)="Y",RIGHT(AC458)="X")),"AA"&amp;_xlfn.SWITCH(RIGHT(AC458),"Z","C","Y","B","X","A"),IF(OR(RIGHT(AC458)="Z",RIGHT(AC458)="Y",RIGHT(AC458)="X"),CHAR(CODE(LEFT(AC458,LEN(AC458)-1))+1)&amp;_xlfn.SWITCH(RIGHT(AC458),"Z","C","Y","B","X","A"),LEFT(AC458,LEN(AC458)-1)&amp;CHAR(CODE(RIGHT(AC458))+3)))</f>
        <v>CX</v>
      </c>
      <c r="AF459" t="str" cm="1">
        <f t="array" ref="AF459">IF(OR(RIGHT(AC458)="Z",RIGHT(AC458)="Y",RIGHT(AC458)="X"),CHAR(CODE(LEFT(AC458))+1)&amp;_xlfn.SWITCH(RIGHT(AC458),"Z","C","Y","B","X","A"),LEFT(AC458)&amp;CHAR(CODE(RIGHT(AC458))+3))</f>
        <v>CX</v>
      </c>
      <c r="AG459" t="s">
        <v>1519</v>
      </c>
    </row>
    <row r="460" spans="29:33">
      <c r="AC460" t="str" cm="1">
        <f t="array" ref="AC460">IF(AND(LEFT(AC459)="Z",OR(RIGHT(AC459)="Z",RIGHT(AC459)="Y",RIGHT(AC459)="X")),"AA"&amp;_xlfn.SWITCH(RIGHT(AC459),"Z","C","Y","B","X","A"),IF(OR(RIGHT(AC459)="Z",RIGHT(AC459)="Y",RIGHT(AC459)="X"),CHAR(CODE(LEFT(AC459,LEN(AC459)-1))+1)&amp;_xlfn.SWITCH(RIGHT(AC459),"Z","C","Y","B","X","A"),LEFT(AC459,LEN(AC459)-1)&amp;CHAR(CODE(RIGHT(AC459))+3)))</f>
        <v>DA</v>
      </c>
      <c r="AF460" t="str" cm="1">
        <f t="array" ref="AF460">IF(OR(RIGHT(AC459)="Z",RIGHT(AC459)="Y",RIGHT(AC459)="X"),CHAR(CODE(LEFT(AC459))+1)&amp;_xlfn.SWITCH(RIGHT(AC459),"Z","C","Y","B","X","A"),LEFT(AC459)&amp;CHAR(CODE(RIGHT(AC459))+3))</f>
        <v>DA</v>
      </c>
      <c r="AG460" t="s">
        <v>1520</v>
      </c>
    </row>
    <row r="461" spans="29:33">
      <c r="AC461" t="str" cm="1">
        <f t="array" ref="AC461">IF(AND(LEFT(AC460)="Z",OR(RIGHT(AC460)="Z",RIGHT(AC460)="Y",RIGHT(AC460)="X")),"AA"&amp;_xlfn.SWITCH(RIGHT(AC460),"Z","C","Y","B","X","A"),IF(OR(RIGHT(AC460)="Z",RIGHT(AC460)="Y",RIGHT(AC460)="X"),CHAR(CODE(LEFT(AC460,LEN(AC460)-1))+1)&amp;_xlfn.SWITCH(RIGHT(AC460),"Z","C","Y","B","X","A"),LEFT(AC460,LEN(AC460)-1)&amp;CHAR(CODE(RIGHT(AC460))+3)))</f>
        <v>DD</v>
      </c>
      <c r="AF461" t="str" cm="1">
        <f t="array" ref="AF461">IF(OR(RIGHT(AC460)="Z",RIGHT(AC460)="Y",RIGHT(AC460)="X"),CHAR(CODE(LEFT(AC460))+1)&amp;_xlfn.SWITCH(RIGHT(AC460),"Z","C","Y","B","X","A"),LEFT(AC460)&amp;CHAR(CODE(RIGHT(AC460))+3))</f>
        <v>DD</v>
      </c>
      <c r="AG461" t="s">
        <v>1521</v>
      </c>
    </row>
    <row r="462" spans="29:33">
      <c r="AC462" t="str" cm="1">
        <f t="array" ref="AC462">IF(AND(LEFT(AC461)="Z",OR(RIGHT(AC461)="Z",RIGHT(AC461)="Y",RIGHT(AC461)="X")),"AA"&amp;_xlfn.SWITCH(RIGHT(AC461),"Z","C","Y","B","X","A"),IF(OR(RIGHT(AC461)="Z",RIGHT(AC461)="Y",RIGHT(AC461)="X"),CHAR(CODE(LEFT(AC461,LEN(AC461)-1))+1)&amp;_xlfn.SWITCH(RIGHT(AC461),"Z","C","Y","B","X","A"),LEFT(AC461,LEN(AC461)-1)&amp;CHAR(CODE(RIGHT(AC461))+3)))</f>
        <v>DG</v>
      </c>
      <c r="AF462" t="str" cm="1">
        <f t="array" ref="AF462">IF(OR(RIGHT(AC461)="Z",RIGHT(AC461)="Y",RIGHT(AC461)="X"),CHAR(CODE(LEFT(AC461))+1)&amp;_xlfn.SWITCH(RIGHT(AC461),"Z","C","Y","B","X","A"),LEFT(AC461)&amp;CHAR(CODE(RIGHT(AC461))+3))</f>
        <v>DG</v>
      </c>
      <c r="AG462" t="s">
        <v>1522</v>
      </c>
    </row>
    <row r="463" spans="29:33">
      <c r="AC463" t="str" cm="1">
        <f t="array" ref="AC463">IF(AND(LEFT(AC462)="Z",OR(RIGHT(AC462)="Z",RIGHT(AC462)="Y",RIGHT(AC462)="X")),"AA"&amp;_xlfn.SWITCH(RIGHT(AC462),"Z","C","Y","B","X","A"),IF(OR(RIGHT(AC462)="Z",RIGHT(AC462)="Y",RIGHT(AC462)="X"),CHAR(CODE(LEFT(AC462,LEN(AC462)-1))+1)&amp;_xlfn.SWITCH(RIGHT(AC462),"Z","C","Y","B","X","A"),LEFT(AC462,LEN(AC462)-1)&amp;CHAR(CODE(RIGHT(AC462))+3)))</f>
        <v>DJ</v>
      </c>
      <c r="AF463" t="str" cm="1">
        <f t="array" ref="AF463">IF(OR(RIGHT(AC462)="Z",RIGHT(AC462)="Y",RIGHT(AC462)="X"),CHAR(CODE(LEFT(AC462))+1)&amp;_xlfn.SWITCH(RIGHT(AC462),"Z","C","Y","B","X","A"),LEFT(AC462)&amp;CHAR(CODE(RIGHT(AC462))+3))</f>
        <v>DJ</v>
      </c>
      <c r="AG463" t="s">
        <v>1523</v>
      </c>
    </row>
    <row r="464" spans="29:33">
      <c r="AC464" t="str" cm="1">
        <f t="array" ref="AC464">IF(AND(LEFT(AC463)="Z",OR(RIGHT(AC463)="Z",RIGHT(AC463)="Y",RIGHT(AC463)="X")),"AA"&amp;_xlfn.SWITCH(RIGHT(AC463),"Z","C","Y","B","X","A"),IF(OR(RIGHT(AC463)="Z",RIGHT(AC463)="Y",RIGHT(AC463)="X"),CHAR(CODE(LEFT(AC463,LEN(AC463)-1))+1)&amp;_xlfn.SWITCH(RIGHT(AC463),"Z","C","Y","B","X","A"),LEFT(AC463,LEN(AC463)-1)&amp;CHAR(CODE(RIGHT(AC463))+3)))</f>
        <v>DM</v>
      </c>
      <c r="AF464" t="str" cm="1">
        <f t="array" ref="AF464">IF(OR(RIGHT(AC463)="Z",RIGHT(AC463)="Y",RIGHT(AC463)="X"),CHAR(CODE(LEFT(AC463))+1)&amp;_xlfn.SWITCH(RIGHT(AC463),"Z","C","Y","B","X","A"),LEFT(AC463)&amp;CHAR(CODE(RIGHT(AC463))+3))</f>
        <v>DM</v>
      </c>
      <c r="AG464" t="s">
        <v>1524</v>
      </c>
    </row>
    <row r="465" spans="29:33">
      <c r="AC465" t="str" cm="1">
        <f t="array" ref="AC465">IF(AND(LEFT(AC464)="Z",OR(RIGHT(AC464)="Z",RIGHT(AC464)="Y",RIGHT(AC464)="X")),"AA"&amp;_xlfn.SWITCH(RIGHT(AC464),"Z","C","Y","B","X","A"),IF(OR(RIGHT(AC464)="Z",RIGHT(AC464)="Y",RIGHT(AC464)="X"),CHAR(CODE(LEFT(AC464,LEN(AC464)-1))+1)&amp;_xlfn.SWITCH(RIGHT(AC464),"Z","C","Y","B","X","A"),LEFT(AC464,LEN(AC464)-1)&amp;CHAR(CODE(RIGHT(AC464))+3)))</f>
        <v>DP</v>
      </c>
      <c r="AF465" t="str" cm="1">
        <f t="array" ref="AF465">IF(OR(RIGHT(AC464)="Z",RIGHT(AC464)="Y",RIGHT(AC464)="X"),CHAR(CODE(LEFT(AC464))+1)&amp;_xlfn.SWITCH(RIGHT(AC464),"Z","C","Y","B","X","A"),LEFT(AC464)&amp;CHAR(CODE(RIGHT(AC464))+3))</f>
        <v>DP</v>
      </c>
      <c r="AG465" t="s">
        <v>1525</v>
      </c>
    </row>
    <row r="466" spans="29:33">
      <c r="AC466" t="str" cm="1">
        <f t="array" ref="AC466">IF(AND(LEFT(AC465)="Z",OR(RIGHT(AC465)="Z",RIGHT(AC465)="Y",RIGHT(AC465)="X")),"AA"&amp;_xlfn.SWITCH(RIGHT(AC465),"Z","C","Y","B","X","A"),IF(OR(RIGHT(AC465)="Z",RIGHT(AC465)="Y",RIGHT(AC465)="X"),CHAR(CODE(LEFT(AC465,LEN(AC465)-1))+1)&amp;_xlfn.SWITCH(RIGHT(AC465),"Z","C","Y","B","X","A"),LEFT(AC465,LEN(AC465)-1)&amp;CHAR(CODE(RIGHT(AC465))+3)))</f>
        <v>DS</v>
      </c>
      <c r="AF466" t="str" cm="1">
        <f t="array" ref="AF466">IF(OR(RIGHT(AC465)="Z",RIGHT(AC465)="Y",RIGHT(AC465)="X"),CHAR(CODE(LEFT(AC465))+1)&amp;_xlfn.SWITCH(RIGHT(AC465),"Z","C","Y","B","X","A"),LEFT(AC465)&amp;CHAR(CODE(RIGHT(AC465))+3))</f>
        <v>DS</v>
      </c>
      <c r="AG466" t="s">
        <v>1526</v>
      </c>
    </row>
    <row r="467" spans="29:33">
      <c r="AC467" t="str" cm="1">
        <f t="array" ref="AC467">IF(AND(LEFT(AC466)="Z",OR(RIGHT(AC466)="Z",RIGHT(AC466)="Y",RIGHT(AC466)="X")),"AA"&amp;_xlfn.SWITCH(RIGHT(AC466),"Z","C","Y","B","X","A"),IF(OR(RIGHT(AC466)="Z",RIGHT(AC466)="Y",RIGHT(AC466)="X"),CHAR(CODE(LEFT(AC466,LEN(AC466)-1))+1)&amp;_xlfn.SWITCH(RIGHT(AC466),"Z","C","Y","B","X","A"),LEFT(AC466,LEN(AC466)-1)&amp;CHAR(CODE(RIGHT(AC466))+3)))</f>
        <v>DV</v>
      </c>
      <c r="AF467" t="str" cm="1">
        <f t="array" ref="AF467">IF(OR(RIGHT(AC466)="Z",RIGHT(AC466)="Y",RIGHT(AC466)="X"),CHAR(CODE(LEFT(AC466))+1)&amp;_xlfn.SWITCH(RIGHT(AC466),"Z","C","Y","B","X","A"),LEFT(AC466)&amp;CHAR(CODE(RIGHT(AC466))+3))</f>
        <v>DV</v>
      </c>
      <c r="AG467" t="s">
        <v>1527</v>
      </c>
    </row>
    <row r="468" spans="29:33">
      <c r="AC468" t="str" cm="1">
        <f t="array" ref="AC468">IF(AND(LEFT(AC467)="Z",OR(RIGHT(AC467)="Z",RIGHT(AC467)="Y",RIGHT(AC467)="X")),"AA"&amp;_xlfn.SWITCH(RIGHT(AC467),"Z","C","Y","B","X","A"),IF(OR(RIGHT(AC467)="Z",RIGHT(AC467)="Y",RIGHT(AC467)="X"),CHAR(CODE(LEFT(AC467,LEN(AC467)-1))+1)&amp;_xlfn.SWITCH(RIGHT(AC467),"Z","C","Y","B","X","A"),LEFT(AC467,LEN(AC467)-1)&amp;CHAR(CODE(RIGHT(AC467))+3)))</f>
        <v>DY</v>
      </c>
      <c r="AF468" t="str" cm="1">
        <f t="array" ref="AF468">IF(OR(RIGHT(AC467)="Z",RIGHT(AC467)="Y",RIGHT(AC467)="X"),CHAR(CODE(LEFT(AC467))+1)&amp;_xlfn.SWITCH(RIGHT(AC467),"Z","C","Y","B","X","A"),LEFT(AC467)&amp;CHAR(CODE(RIGHT(AC467))+3))</f>
        <v>DY</v>
      </c>
      <c r="AG468" t="s">
        <v>1528</v>
      </c>
    </row>
    <row r="469" spans="29:33">
      <c r="AC469" t="str" cm="1">
        <f t="array" ref="AC469">IF(AND(LEFT(AC468)="Z",OR(RIGHT(AC468)="Z",RIGHT(AC468)="Y",RIGHT(AC468)="X")),"AA"&amp;_xlfn.SWITCH(RIGHT(AC468),"Z","C","Y","B","X","A"),IF(OR(RIGHT(AC468)="Z",RIGHT(AC468)="Y",RIGHT(AC468)="X"),CHAR(CODE(LEFT(AC468,LEN(AC468)-1))+1)&amp;_xlfn.SWITCH(RIGHT(AC468),"Z","C","Y","B","X","A"),LEFT(AC468,LEN(AC468)-1)&amp;CHAR(CODE(RIGHT(AC468))+3)))</f>
        <v>EB</v>
      </c>
      <c r="AF469" t="str" cm="1">
        <f t="array" ref="AF469">IF(OR(RIGHT(AC468)="Z",RIGHT(AC468)="Y",RIGHT(AC468)="X"),CHAR(CODE(LEFT(AC468))+1)&amp;_xlfn.SWITCH(RIGHT(AC468),"Z","C","Y","B","X","A"),LEFT(AC468)&amp;CHAR(CODE(RIGHT(AC468))+3))</f>
        <v>EB</v>
      </c>
      <c r="AG469" t="s">
        <v>1529</v>
      </c>
    </row>
    <row r="470" spans="29:33">
      <c r="AC470" t="str" cm="1">
        <f t="array" ref="AC470">IF(AND(LEFT(AC469)="Z",OR(RIGHT(AC469)="Z",RIGHT(AC469)="Y",RIGHT(AC469)="X")),"AA"&amp;_xlfn.SWITCH(RIGHT(AC469),"Z","C","Y","B","X","A"),IF(OR(RIGHT(AC469)="Z",RIGHT(AC469)="Y",RIGHT(AC469)="X"),CHAR(CODE(LEFT(AC469,LEN(AC469)-1))+1)&amp;_xlfn.SWITCH(RIGHT(AC469),"Z","C","Y","B","X","A"),LEFT(AC469,LEN(AC469)-1)&amp;CHAR(CODE(RIGHT(AC469))+3)))</f>
        <v>EE</v>
      </c>
      <c r="AF470" t="str" cm="1">
        <f t="array" ref="AF470">IF(OR(RIGHT(AC469)="Z",RIGHT(AC469)="Y",RIGHT(AC469)="X"),CHAR(CODE(LEFT(AC469))+1)&amp;_xlfn.SWITCH(RIGHT(AC469),"Z","C","Y","B","X","A"),LEFT(AC469)&amp;CHAR(CODE(RIGHT(AC469))+3))</f>
        <v>EE</v>
      </c>
      <c r="AG470" t="s">
        <v>1530</v>
      </c>
    </row>
    <row r="471" spans="29:33">
      <c r="AC471" t="str" cm="1">
        <f t="array" ref="AC471">IF(AND(LEFT(AC470)="Z",OR(RIGHT(AC470)="Z",RIGHT(AC470)="Y",RIGHT(AC470)="X")),"AA"&amp;_xlfn.SWITCH(RIGHT(AC470),"Z","C","Y","B","X","A"),IF(OR(RIGHT(AC470)="Z",RIGHT(AC470)="Y",RIGHT(AC470)="X"),CHAR(CODE(LEFT(AC470,LEN(AC470)-1))+1)&amp;_xlfn.SWITCH(RIGHT(AC470),"Z","C","Y","B","X","A"),LEFT(AC470,LEN(AC470)-1)&amp;CHAR(CODE(RIGHT(AC470))+3)))</f>
        <v>EH</v>
      </c>
      <c r="AF471" t="str" cm="1">
        <f t="array" ref="AF471">IF(OR(RIGHT(AC470)="Z",RIGHT(AC470)="Y",RIGHT(AC470)="X"),CHAR(CODE(LEFT(AC470))+1)&amp;_xlfn.SWITCH(RIGHT(AC470),"Z","C","Y","B","X","A"),LEFT(AC470)&amp;CHAR(CODE(RIGHT(AC470))+3))</f>
        <v>EH</v>
      </c>
      <c r="AG471" t="s">
        <v>1531</v>
      </c>
    </row>
    <row r="472" spans="29:33">
      <c r="AC472" t="str" cm="1">
        <f t="array" ref="AC472">IF(AND(LEFT(AC471)="Z",OR(RIGHT(AC471)="Z",RIGHT(AC471)="Y",RIGHT(AC471)="X")),"AA"&amp;_xlfn.SWITCH(RIGHT(AC471),"Z","C","Y","B","X","A"),IF(OR(RIGHT(AC471)="Z",RIGHT(AC471)="Y",RIGHT(AC471)="X"),CHAR(CODE(LEFT(AC471,LEN(AC471)-1))+1)&amp;_xlfn.SWITCH(RIGHT(AC471),"Z","C","Y","B","X","A"),LEFT(AC471,LEN(AC471)-1)&amp;CHAR(CODE(RIGHT(AC471))+3)))</f>
        <v>EK</v>
      </c>
      <c r="AF472" t="str" cm="1">
        <f t="array" ref="AF472">IF(OR(RIGHT(AC471)="Z",RIGHT(AC471)="Y",RIGHT(AC471)="X"),CHAR(CODE(LEFT(AC471))+1)&amp;_xlfn.SWITCH(RIGHT(AC471),"Z","C","Y","B","X","A"),LEFT(AC471)&amp;CHAR(CODE(RIGHT(AC471))+3))</f>
        <v>EK</v>
      </c>
      <c r="AG472" t="s">
        <v>1532</v>
      </c>
    </row>
    <row r="473" spans="29:33">
      <c r="AC473" t="str" cm="1">
        <f t="array" ref="AC473">IF(AND(LEFT(AC472)="Z",OR(RIGHT(AC472)="Z",RIGHT(AC472)="Y",RIGHT(AC472)="X")),"AA"&amp;_xlfn.SWITCH(RIGHT(AC472),"Z","C","Y","B","X","A"),IF(OR(RIGHT(AC472)="Z",RIGHT(AC472)="Y",RIGHT(AC472)="X"),CHAR(CODE(LEFT(AC472,LEN(AC472)-1))+1)&amp;_xlfn.SWITCH(RIGHT(AC472),"Z","C","Y","B","X","A"),LEFT(AC472,LEN(AC472)-1)&amp;CHAR(CODE(RIGHT(AC472))+3)))</f>
        <v>EN</v>
      </c>
      <c r="AF473" t="str" cm="1">
        <f t="array" ref="AF473">IF(OR(RIGHT(AC472)="Z",RIGHT(AC472)="Y",RIGHT(AC472)="X"),CHAR(CODE(LEFT(AC472))+1)&amp;_xlfn.SWITCH(RIGHT(AC472),"Z","C","Y","B","X","A"),LEFT(AC472)&amp;CHAR(CODE(RIGHT(AC472))+3))</f>
        <v>EN</v>
      </c>
      <c r="AG473" t="s">
        <v>1533</v>
      </c>
    </row>
    <row r="474" spans="29:33">
      <c r="AC474" t="str" cm="1">
        <f t="array" ref="AC474">IF(AND(LEFT(AC473)="Z",OR(RIGHT(AC473)="Z",RIGHT(AC473)="Y",RIGHT(AC473)="X")),"AA"&amp;_xlfn.SWITCH(RIGHT(AC473),"Z","C","Y","B","X","A"),IF(OR(RIGHT(AC473)="Z",RIGHT(AC473)="Y",RIGHT(AC473)="X"),CHAR(CODE(LEFT(AC473,LEN(AC473)-1))+1)&amp;_xlfn.SWITCH(RIGHT(AC473),"Z","C","Y","B","X","A"),LEFT(AC473,LEN(AC473)-1)&amp;CHAR(CODE(RIGHT(AC473))+3)))</f>
        <v>EQ</v>
      </c>
      <c r="AF474" t="str" cm="1">
        <f t="array" ref="AF474">IF(OR(RIGHT(AC473)="Z",RIGHT(AC473)="Y",RIGHT(AC473)="X"),CHAR(CODE(LEFT(AC473))+1)&amp;_xlfn.SWITCH(RIGHT(AC473),"Z","C","Y","B","X","A"),LEFT(AC473)&amp;CHAR(CODE(RIGHT(AC473))+3))</f>
        <v>EQ</v>
      </c>
      <c r="AG474" t="s">
        <v>1534</v>
      </c>
    </row>
    <row r="475" spans="29:33">
      <c r="AC475" t="str" cm="1">
        <f t="array" ref="AC475">IF(AND(LEFT(AC474)="Z",OR(RIGHT(AC474)="Z",RIGHT(AC474)="Y",RIGHT(AC474)="X")),"AA"&amp;_xlfn.SWITCH(RIGHT(AC474),"Z","C","Y","B","X","A"),IF(OR(RIGHT(AC474)="Z",RIGHT(AC474)="Y",RIGHT(AC474)="X"),CHAR(CODE(LEFT(AC474,LEN(AC474)-1))+1)&amp;_xlfn.SWITCH(RIGHT(AC474),"Z","C","Y","B","X","A"),LEFT(AC474,LEN(AC474)-1)&amp;CHAR(CODE(RIGHT(AC474))+3)))</f>
        <v>ET</v>
      </c>
      <c r="AF475" t="str" cm="1">
        <f t="array" ref="AF475">IF(OR(RIGHT(AC474)="Z",RIGHT(AC474)="Y",RIGHT(AC474)="X"),CHAR(CODE(LEFT(AC474))+1)&amp;_xlfn.SWITCH(RIGHT(AC474),"Z","C","Y","B","X","A"),LEFT(AC474)&amp;CHAR(CODE(RIGHT(AC474))+3))</f>
        <v>ET</v>
      </c>
      <c r="AG475" t="s">
        <v>1535</v>
      </c>
    </row>
    <row r="476" spans="29:33">
      <c r="AC476" t="str" cm="1">
        <f t="array" ref="AC476">IF(AND(LEFT(AC475)="Z",OR(RIGHT(AC475)="Z",RIGHT(AC475)="Y",RIGHT(AC475)="X")),"AA"&amp;_xlfn.SWITCH(RIGHT(AC475),"Z","C","Y","B","X","A"),IF(OR(RIGHT(AC475)="Z",RIGHT(AC475)="Y",RIGHT(AC475)="X"),CHAR(CODE(LEFT(AC475,LEN(AC475)-1))+1)&amp;_xlfn.SWITCH(RIGHT(AC475),"Z","C","Y","B","X","A"),LEFT(AC475,LEN(AC475)-1)&amp;CHAR(CODE(RIGHT(AC475))+3)))</f>
        <v>EW</v>
      </c>
      <c r="AF476" t="str" cm="1">
        <f t="array" ref="AF476">IF(OR(RIGHT(AC475)="Z",RIGHT(AC475)="Y",RIGHT(AC475)="X"),CHAR(CODE(LEFT(AC475))+1)&amp;_xlfn.SWITCH(RIGHT(AC475),"Z","C","Y","B","X","A"),LEFT(AC475)&amp;CHAR(CODE(RIGHT(AC475))+3))</f>
        <v>EW</v>
      </c>
      <c r="AG476" t="s">
        <v>1536</v>
      </c>
    </row>
    <row r="477" spans="29:33">
      <c r="AC477" t="str" cm="1">
        <f t="array" ref="AC477">IF(AND(LEFT(AC476)="Z",OR(RIGHT(AC476)="Z",RIGHT(AC476)="Y",RIGHT(AC476)="X")),"AA"&amp;_xlfn.SWITCH(RIGHT(AC476),"Z","C","Y","B","X","A"),IF(OR(RIGHT(AC476)="Z",RIGHT(AC476)="Y",RIGHT(AC476)="X"),CHAR(CODE(LEFT(AC476,LEN(AC476)-1))+1)&amp;_xlfn.SWITCH(RIGHT(AC476),"Z","C","Y","B","X","A"),LEFT(AC476,LEN(AC476)-1)&amp;CHAR(CODE(RIGHT(AC476))+3)))</f>
        <v>EZ</v>
      </c>
      <c r="AF477" t="str" cm="1">
        <f t="array" ref="AF477">IF(OR(RIGHT(AC476)="Z",RIGHT(AC476)="Y",RIGHT(AC476)="X"),CHAR(CODE(LEFT(AC476))+1)&amp;_xlfn.SWITCH(RIGHT(AC476),"Z","C","Y","B","X","A"),LEFT(AC476)&amp;CHAR(CODE(RIGHT(AC476))+3))</f>
        <v>EZ</v>
      </c>
      <c r="AG477" t="s">
        <v>1537</v>
      </c>
    </row>
    <row r="478" spans="29:33">
      <c r="AC478" t="str" cm="1">
        <f t="array" ref="AC478">IF(AND(LEFT(AC477)="Z",OR(RIGHT(AC477)="Z",RIGHT(AC477)="Y",RIGHT(AC477)="X")),"AA"&amp;_xlfn.SWITCH(RIGHT(AC477),"Z","C","Y","B","X","A"),IF(OR(RIGHT(AC477)="Z",RIGHT(AC477)="Y",RIGHT(AC477)="X"),CHAR(CODE(LEFT(AC477,LEN(AC477)-1))+1)&amp;_xlfn.SWITCH(RIGHT(AC477),"Z","C","Y","B","X","A"),LEFT(AC477,LEN(AC477)-1)&amp;CHAR(CODE(RIGHT(AC477))+3)))</f>
        <v>FC</v>
      </c>
      <c r="AF478" t="str" cm="1">
        <f t="array" ref="AF478">IF(OR(RIGHT(AC477)="Z",RIGHT(AC477)="Y",RIGHT(AC477)="X"),CHAR(CODE(LEFT(AC477))+1)&amp;_xlfn.SWITCH(RIGHT(AC477),"Z","C","Y","B","X","A"),LEFT(AC477)&amp;CHAR(CODE(RIGHT(AC477))+3))</f>
        <v>FC</v>
      </c>
      <c r="AG478" t="s">
        <v>1538</v>
      </c>
    </row>
    <row r="479" spans="29:33">
      <c r="AC479" t="str" cm="1">
        <f t="array" ref="AC479">IF(AND(LEFT(AC478)="Z",OR(RIGHT(AC478)="Z",RIGHT(AC478)="Y",RIGHT(AC478)="X")),"AA"&amp;_xlfn.SWITCH(RIGHT(AC478),"Z","C","Y","B","X","A"),IF(OR(RIGHT(AC478)="Z",RIGHT(AC478)="Y",RIGHT(AC478)="X"),CHAR(CODE(LEFT(AC478,LEN(AC478)-1))+1)&amp;_xlfn.SWITCH(RIGHT(AC478),"Z","C","Y","B","X","A"),LEFT(AC478,LEN(AC478)-1)&amp;CHAR(CODE(RIGHT(AC478))+3)))</f>
        <v>FF</v>
      </c>
      <c r="AF479" t="str" cm="1">
        <f t="array" ref="AF479">IF(OR(RIGHT(AC478)="Z",RIGHT(AC478)="Y",RIGHT(AC478)="X"),CHAR(CODE(LEFT(AC478))+1)&amp;_xlfn.SWITCH(RIGHT(AC478),"Z","C","Y","B","X","A"),LEFT(AC478)&amp;CHAR(CODE(RIGHT(AC478))+3))</f>
        <v>FF</v>
      </c>
      <c r="AG479" t="s">
        <v>1539</v>
      </c>
    </row>
    <row r="480" spans="29:33">
      <c r="AC480" t="str" cm="1">
        <f t="array" ref="AC480">IF(AND(LEFT(AC479)="Z",OR(RIGHT(AC479)="Z",RIGHT(AC479)="Y",RIGHT(AC479)="X")),"AA"&amp;_xlfn.SWITCH(RIGHT(AC479),"Z","C","Y","B","X","A"),IF(OR(RIGHT(AC479)="Z",RIGHT(AC479)="Y",RIGHT(AC479)="X"),CHAR(CODE(LEFT(AC479,LEN(AC479)-1))+1)&amp;_xlfn.SWITCH(RIGHT(AC479),"Z","C","Y","B","X","A"),LEFT(AC479,LEN(AC479)-1)&amp;CHAR(CODE(RIGHT(AC479))+3)))</f>
        <v>FI</v>
      </c>
      <c r="AF480" t="str" cm="1">
        <f t="array" ref="AF480">IF(OR(RIGHT(AC479)="Z",RIGHT(AC479)="Y",RIGHT(AC479)="X"),CHAR(CODE(LEFT(AC479))+1)&amp;_xlfn.SWITCH(RIGHT(AC479),"Z","C","Y","B","X","A"),LEFT(AC479)&amp;CHAR(CODE(RIGHT(AC479))+3))</f>
        <v>FI</v>
      </c>
      <c r="AG480" t="s">
        <v>1540</v>
      </c>
    </row>
    <row r="481" spans="29:33">
      <c r="AC481" t="str" cm="1">
        <f t="array" ref="AC481">IF(AND(LEFT(AC480)="Z",OR(RIGHT(AC480)="Z",RIGHT(AC480)="Y",RIGHT(AC480)="X")),"AA"&amp;_xlfn.SWITCH(RIGHT(AC480),"Z","C","Y","B","X","A"),IF(OR(RIGHT(AC480)="Z",RIGHT(AC480)="Y",RIGHT(AC480)="X"),CHAR(CODE(LEFT(AC480,LEN(AC480)-1))+1)&amp;_xlfn.SWITCH(RIGHT(AC480),"Z","C","Y","B","X","A"),LEFT(AC480,LEN(AC480)-1)&amp;CHAR(CODE(RIGHT(AC480))+3)))</f>
        <v>FL</v>
      </c>
      <c r="AF481" t="str" cm="1">
        <f t="array" ref="AF481">IF(OR(RIGHT(AC480)="Z",RIGHT(AC480)="Y",RIGHT(AC480)="X"),CHAR(CODE(LEFT(AC480))+1)&amp;_xlfn.SWITCH(RIGHT(AC480),"Z","C","Y","B","X","A"),LEFT(AC480)&amp;CHAR(CODE(RIGHT(AC480))+3))</f>
        <v>FL</v>
      </c>
      <c r="AG481" t="s">
        <v>1541</v>
      </c>
    </row>
    <row r="482" spans="29:33">
      <c r="AC482" t="str" cm="1">
        <f t="array" ref="AC482">IF(AND(LEFT(AC481)="Z",OR(RIGHT(AC481)="Z",RIGHT(AC481)="Y",RIGHT(AC481)="X")),"AA"&amp;_xlfn.SWITCH(RIGHT(AC481),"Z","C","Y","B","X","A"),IF(OR(RIGHT(AC481)="Z",RIGHT(AC481)="Y",RIGHT(AC481)="X"),CHAR(CODE(LEFT(AC481,LEN(AC481)-1))+1)&amp;_xlfn.SWITCH(RIGHT(AC481),"Z","C","Y","B","X","A"),LEFT(AC481,LEN(AC481)-1)&amp;CHAR(CODE(RIGHT(AC481))+3)))</f>
        <v>FO</v>
      </c>
      <c r="AF482" t="str" cm="1">
        <f t="array" ref="AF482">IF(OR(RIGHT(AC481)="Z",RIGHT(AC481)="Y",RIGHT(AC481)="X"),CHAR(CODE(LEFT(AC481))+1)&amp;_xlfn.SWITCH(RIGHT(AC481),"Z","C","Y","B","X","A"),LEFT(AC481)&amp;CHAR(CODE(RIGHT(AC481))+3))</f>
        <v>FO</v>
      </c>
      <c r="AG482" t="s">
        <v>1542</v>
      </c>
    </row>
    <row r="483" spans="29:33">
      <c r="AC483" t="str" cm="1">
        <f t="array" ref="AC483">IF(AND(LEFT(AC482)="Z",OR(RIGHT(AC482)="Z",RIGHT(AC482)="Y",RIGHT(AC482)="X")),"AA"&amp;_xlfn.SWITCH(RIGHT(AC482),"Z","C","Y","B","X","A"),IF(OR(RIGHT(AC482)="Z",RIGHT(AC482)="Y",RIGHT(AC482)="X"),CHAR(CODE(LEFT(AC482,LEN(AC482)-1))+1)&amp;_xlfn.SWITCH(RIGHT(AC482),"Z","C","Y","B","X","A"),LEFT(AC482,LEN(AC482)-1)&amp;CHAR(CODE(RIGHT(AC482))+3)))</f>
        <v>FR</v>
      </c>
      <c r="AF483" t="str" cm="1">
        <f t="array" ref="AF483">IF(OR(RIGHT(AC482)="Z",RIGHT(AC482)="Y",RIGHT(AC482)="X"),CHAR(CODE(LEFT(AC482))+1)&amp;_xlfn.SWITCH(RIGHT(AC482),"Z","C","Y","B","X","A"),LEFT(AC482)&amp;CHAR(CODE(RIGHT(AC482))+3))</f>
        <v>FR</v>
      </c>
      <c r="AG483" t="s">
        <v>1543</v>
      </c>
    </row>
    <row r="484" spans="29:33">
      <c r="AC484" t="str" cm="1">
        <f t="array" ref="AC484">IF(AND(LEFT(AC483)="Z",OR(RIGHT(AC483)="Z",RIGHT(AC483)="Y",RIGHT(AC483)="X")),"AA"&amp;_xlfn.SWITCH(RIGHT(AC483),"Z","C","Y","B","X","A"),IF(OR(RIGHT(AC483)="Z",RIGHT(AC483)="Y",RIGHT(AC483)="X"),CHAR(CODE(LEFT(AC483,LEN(AC483)-1))+1)&amp;_xlfn.SWITCH(RIGHT(AC483),"Z","C","Y","B","X","A"),LEFT(AC483,LEN(AC483)-1)&amp;CHAR(CODE(RIGHT(AC483))+3)))</f>
        <v>FU</v>
      </c>
      <c r="AF484" t="str" cm="1">
        <f t="array" ref="AF484">IF(OR(RIGHT(AC483)="Z",RIGHT(AC483)="Y",RIGHT(AC483)="X"),CHAR(CODE(LEFT(AC483))+1)&amp;_xlfn.SWITCH(RIGHT(AC483),"Z","C","Y","B","X","A"),LEFT(AC483)&amp;CHAR(CODE(RIGHT(AC483))+3))</f>
        <v>FU</v>
      </c>
      <c r="AG484" t="s">
        <v>1544</v>
      </c>
    </row>
    <row r="485" spans="29:33">
      <c r="AC485" t="str" cm="1">
        <f t="array" ref="AC485">IF(AND(LEFT(AC484)="Z",OR(RIGHT(AC484)="Z",RIGHT(AC484)="Y",RIGHT(AC484)="X")),"AA"&amp;_xlfn.SWITCH(RIGHT(AC484),"Z","C","Y","B","X","A"),IF(OR(RIGHT(AC484)="Z",RIGHT(AC484)="Y",RIGHT(AC484)="X"),CHAR(CODE(LEFT(AC484,LEN(AC484)-1))+1)&amp;_xlfn.SWITCH(RIGHT(AC484),"Z","C","Y","B","X","A"),LEFT(AC484,LEN(AC484)-1)&amp;CHAR(CODE(RIGHT(AC484))+3)))</f>
        <v>FX</v>
      </c>
      <c r="AF485" t="str" cm="1">
        <f t="array" ref="AF485">IF(OR(RIGHT(AC484)="Z",RIGHT(AC484)="Y",RIGHT(AC484)="X"),CHAR(CODE(LEFT(AC484))+1)&amp;_xlfn.SWITCH(RIGHT(AC484),"Z","C","Y","B","X","A"),LEFT(AC484)&amp;CHAR(CODE(RIGHT(AC484))+3))</f>
        <v>FX</v>
      </c>
      <c r="AG485" t="s">
        <v>1545</v>
      </c>
    </row>
    <row r="486" spans="29:33">
      <c r="AC486" t="str" cm="1">
        <f t="array" ref="AC486">IF(AND(LEFT(AC485)="Z",OR(RIGHT(AC485)="Z",RIGHT(AC485)="Y",RIGHT(AC485)="X")),"AA"&amp;_xlfn.SWITCH(RIGHT(AC485),"Z","C","Y","B","X","A"),IF(OR(RIGHT(AC485)="Z",RIGHT(AC485)="Y",RIGHT(AC485)="X"),CHAR(CODE(LEFT(AC485,LEN(AC485)-1))+1)&amp;_xlfn.SWITCH(RIGHT(AC485),"Z","C","Y","B","X","A"),LEFT(AC485,LEN(AC485)-1)&amp;CHAR(CODE(RIGHT(AC485))+3)))</f>
        <v>GA</v>
      </c>
      <c r="AF486" t="str" cm="1">
        <f t="array" ref="AF486">IF(OR(RIGHT(AC485)="Z",RIGHT(AC485)="Y",RIGHT(AC485)="X"),CHAR(CODE(LEFT(AC485))+1)&amp;_xlfn.SWITCH(RIGHT(AC485),"Z","C","Y","B","X","A"),LEFT(AC485)&amp;CHAR(CODE(RIGHT(AC485))+3))</f>
        <v>GA</v>
      </c>
      <c r="AG486" t="s">
        <v>1546</v>
      </c>
    </row>
    <row r="487" spans="29:33">
      <c r="AC487" t="str" cm="1">
        <f t="array" ref="AC487">IF(AND(LEFT(AC486)="Z",OR(RIGHT(AC486)="Z",RIGHT(AC486)="Y",RIGHT(AC486)="X")),"AA"&amp;_xlfn.SWITCH(RIGHT(AC486),"Z","C","Y","B","X","A"),IF(OR(RIGHT(AC486)="Z",RIGHT(AC486)="Y",RIGHT(AC486)="X"),CHAR(CODE(LEFT(AC486,LEN(AC486)-1))+1)&amp;_xlfn.SWITCH(RIGHT(AC486),"Z","C","Y","B","X","A"),LEFT(AC486,LEN(AC486)-1)&amp;CHAR(CODE(RIGHT(AC486))+3)))</f>
        <v>GD</v>
      </c>
      <c r="AF487" t="str" cm="1">
        <f t="array" ref="AF487">IF(OR(RIGHT(AC486)="Z",RIGHT(AC486)="Y",RIGHT(AC486)="X"),CHAR(CODE(LEFT(AC486))+1)&amp;_xlfn.SWITCH(RIGHT(AC486),"Z","C","Y","B","X","A"),LEFT(AC486)&amp;CHAR(CODE(RIGHT(AC486))+3))</f>
        <v>GD</v>
      </c>
      <c r="AG487" t="s">
        <v>1547</v>
      </c>
    </row>
    <row r="488" spans="29:33">
      <c r="AC488" t="str" cm="1">
        <f t="array" ref="AC488">IF(AND(LEFT(AC487)="Z",OR(RIGHT(AC487)="Z",RIGHT(AC487)="Y",RIGHT(AC487)="X")),"AA"&amp;_xlfn.SWITCH(RIGHT(AC487),"Z","C","Y","B","X","A"),IF(OR(RIGHT(AC487)="Z",RIGHT(AC487)="Y",RIGHT(AC487)="X"),CHAR(CODE(LEFT(AC487,LEN(AC487)-1))+1)&amp;_xlfn.SWITCH(RIGHT(AC487),"Z","C","Y","B","X","A"),LEFT(AC487,LEN(AC487)-1)&amp;CHAR(CODE(RIGHT(AC487))+3)))</f>
        <v>GG</v>
      </c>
      <c r="AF488" t="str" cm="1">
        <f t="array" ref="AF488">IF(OR(RIGHT(AC487)="Z",RIGHT(AC487)="Y",RIGHT(AC487)="X"),CHAR(CODE(LEFT(AC487))+1)&amp;_xlfn.SWITCH(RIGHT(AC487),"Z","C","Y","B","X","A"),LEFT(AC487)&amp;CHAR(CODE(RIGHT(AC487))+3))</f>
        <v>GG</v>
      </c>
      <c r="AG488" t="s">
        <v>1548</v>
      </c>
    </row>
    <row r="489" spans="29:33">
      <c r="AC489" t="str" cm="1">
        <f t="array" ref="AC489">IF(AND(LEFT(AC488)="Z",OR(RIGHT(AC488)="Z",RIGHT(AC488)="Y",RIGHT(AC488)="X")),"AA"&amp;_xlfn.SWITCH(RIGHT(AC488),"Z","C","Y","B","X","A"),IF(OR(RIGHT(AC488)="Z",RIGHT(AC488)="Y",RIGHT(AC488)="X"),CHAR(CODE(LEFT(AC488,LEN(AC488)-1))+1)&amp;_xlfn.SWITCH(RIGHT(AC488),"Z","C","Y","B","X","A"),LEFT(AC488,LEN(AC488)-1)&amp;CHAR(CODE(RIGHT(AC488))+3)))</f>
        <v>GJ</v>
      </c>
      <c r="AF489" t="str" cm="1">
        <f t="array" ref="AF489">IF(OR(RIGHT(AC488)="Z",RIGHT(AC488)="Y",RIGHT(AC488)="X"),CHAR(CODE(LEFT(AC488))+1)&amp;_xlfn.SWITCH(RIGHT(AC488),"Z","C","Y","B","X","A"),LEFT(AC488)&amp;CHAR(CODE(RIGHT(AC488))+3))</f>
        <v>GJ</v>
      </c>
      <c r="AG489" t="s">
        <v>1549</v>
      </c>
    </row>
    <row r="490" spans="29:33">
      <c r="AC490" t="str" cm="1">
        <f t="array" ref="AC490">IF(AND(LEFT(AC489)="Z",OR(RIGHT(AC489)="Z",RIGHT(AC489)="Y",RIGHT(AC489)="X")),"AA"&amp;_xlfn.SWITCH(RIGHT(AC489),"Z","C","Y","B","X","A"),IF(OR(RIGHT(AC489)="Z",RIGHT(AC489)="Y",RIGHT(AC489)="X"),CHAR(CODE(LEFT(AC489,LEN(AC489)-1))+1)&amp;_xlfn.SWITCH(RIGHT(AC489),"Z","C","Y","B","X","A"),LEFT(AC489,LEN(AC489)-1)&amp;CHAR(CODE(RIGHT(AC489))+3)))</f>
        <v>GM</v>
      </c>
      <c r="AF490" t="str" cm="1">
        <f t="array" ref="AF490">IF(OR(RIGHT(AC489)="Z",RIGHT(AC489)="Y",RIGHT(AC489)="X"),CHAR(CODE(LEFT(AC489))+1)&amp;_xlfn.SWITCH(RIGHT(AC489),"Z","C","Y","B","X","A"),LEFT(AC489)&amp;CHAR(CODE(RIGHT(AC489))+3))</f>
        <v>GM</v>
      </c>
      <c r="AG490" t="s">
        <v>1550</v>
      </c>
    </row>
    <row r="491" spans="29:33">
      <c r="AC491" t="str" cm="1">
        <f t="array" ref="AC491">IF(AND(LEFT(AC490)="Z",OR(RIGHT(AC490)="Z",RIGHT(AC490)="Y",RIGHT(AC490)="X")),"AA"&amp;_xlfn.SWITCH(RIGHT(AC490),"Z","C","Y","B","X","A"),IF(OR(RIGHT(AC490)="Z",RIGHT(AC490)="Y",RIGHT(AC490)="X"),CHAR(CODE(LEFT(AC490,LEN(AC490)-1))+1)&amp;_xlfn.SWITCH(RIGHT(AC490),"Z","C","Y","B","X","A"),LEFT(AC490,LEN(AC490)-1)&amp;CHAR(CODE(RIGHT(AC490))+3)))</f>
        <v>GP</v>
      </c>
      <c r="AF491" t="str" cm="1">
        <f t="array" ref="AF491">IF(OR(RIGHT(AC490)="Z",RIGHT(AC490)="Y",RIGHT(AC490)="X"),CHAR(CODE(LEFT(AC490))+1)&amp;_xlfn.SWITCH(RIGHT(AC490),"Z","C","Y","B","X","A"),LEFT(AC490)&amp;CHAR(CODE(RIGHT(AC490))+3))</f>
        <v>GP</v>
      </c>
      <c r="AG491" t="s">
        <v>1551</v>
      </c>
    </row>
    <row r="492" spans="29:33">
      <c r="AC492" t="str" cm="1">
        <f t="array" ref="AC492">IF(AND(LEFT(AC491)="Z",OR(RIGHT(AC491)="Z",RIGHT(AC491)="Y",RIGHT(AC491)="X")),"AA"&amp;_xlfn.SWITCH(RIGHT(AC491),"Z","C","Y","B","X","A"),IF(OR(RIGHT(AC491)="Z",RIGHT(AC491)="Y",RIGHT(AC491)="X"),CHAR(CODE(LEFT(AC491,LEN(AC491)-1))+1)&amp;_xlfn.SWITCH(RIGHT(AC491),"Z","C","Y","B","X","A"),LEFT(AC491,LEN(AC491)-1)&amp;CHAR(CODE(RIGHT(AC491))+3)))</f>
        <v>GS</v>
      </c>
      <c r="AF492" t="str" cm="1">
        <f t="array" ref="AF492">IF(OR(RIGHT(AC491)="Z",RIGHT(AC491)="Y",RIGHT(AC491)="X"),CHAR(CODE(LEFT(AC491))+1)&amp;_xlfn.SWITCH(RIGHT(AC491),"Z","C","Y","B","X","A"),LEFT(AC491)&amp;CHAR(CODE(RIGHT(AC491))+3))</f>
        <v>GS</v>
      </c>
      <c r="AG492" t="s">
        <v>1552</v>
      </c>
    </row>
    <row r="493" spans="29:33">
      <c r="AC493" t="str" cm="1">
        <f t="array" ref="AC493">IF(AND(LEFT(AC492)="Z",OR(RIGHT(AC492)="Z",RIGHT(AC492)="Y",RIGHT(AC492)="X")),"AA"&amp;_xlfn.SWITCH(RIGHT(AC492),"Z","C","Y","B","X","A"),IF(OR(RIGHT(AC492)="Z",RIGHT(AC492)="Y",RIGHT(AC492)="X"),CHAR(CODE(LEFT(AC492,LEN(AC492)-1))+1)&amp;_xlfn.SWITCH(RIGHT(AC492),"Z","C","Y","B","X","A"),LEFT(AC492,LEN(AC492)-1)&amp;CHAR(CODE(RIGHT(AC492))+3)))</f>
        <v>GV</v>
      </c>
      <c r="AF493" t="str" cm="1">
        <f t="array" ref="AF493">IF(OR(RIGHT(AC492)="Z",RIGHT(AC492)="Y",RIGHT(AC492)="X"),CHAR(CODE(LEFT(AC492))+1)&amp;_xlfn.SWITCH(RIGHT(AC492),"Z","C","Y","B","X","A"),LEFT(AC492)&amp;CHAR(CODE(RIGHT(AC492))+3))</f>
        <v>GV</v>
      </c>
      <c r="AG493" t="s">
        <v>1553</v>
      </c>
    </row>
    <row r="494" spans="29:33">
      <c r="AC494" t="str" cm="1">
        <f t="array" ref="AC494">IF(AND(LEFT(AC493)="Z",OR(RIGHT(AC493)="Z",RIGHT(AC493)="Y",RIGHT(AC493)="X")),"AA"&amp;_xlfn.SWITCH(RIGHT(AC493),"Z","C","Y","B","X","A"),IF(OR(RIGHT(AC493)="Z",RIGHT(AC493)="Y",RIGHT(AC493)="X"),CHAR(CODE(LEFT(AC493,LEN(AC493)-1))+1)&amp;_xlfn.SWITCH(RIGHT(AC493),"Z","C","Y","B","X","A"),LEFT(AC493,LEN(AC493)-1)&amp;CHAR(CODE(RIGHT(AC493))+3)))</f>
        <v>GY</v>
      </c>
      <c r="AF494" t="str" cm="1">
        <f t="array" ref="AF494">IF(OR(RIGHT(AC493)="Z",RIGHT(AC493)="Y",RIGHT(AC493)="X"),CHAR(CODE(LEFT(AC493))+1)&amp;_xlfn.SWITCH(RIGHT(AC493),"Z","C","Y","B","X","A"),LEFT(AC493)&amp;CHAR(CODE(RIGHT(AC493))+3))</f>
        <v>GY</v>
      </c>
      <c r="AG494" t="s">
        <v>1554</v>
      </c>
    </row>
    <row r="495" spans="29:33">
      <c r="AC495" t="str" cm="1">
        <f t="array" ref="AC495">IF(AND(LEFT(AC494)="Z",OR(RIGHT(AC494)="Z",RIGHT(AC494)="Y",RIGHT(AC494)="X")),"AA"&amp;_xlfn.SWITCH(RIGHT(AC494),"Z","C","Y","B","X","A"),IF(OR(RIGHT(AC494)="Z",RIGHT(AC494)="Y",RIGHT(AC494)="X"),CHAR(CODE(LEFT(AC494,LEN(AC494)-1))+1)&amp;_xlfn.SWITCH(RIGHT(AC494),"Z","C","Y","B","X","A"),LEFT(AC494,LEN(AC494)-1)&amp;CHAR(CODE(RIGHT(AC494))+3)))</f>
        <v>HB</v>
      </c>
      <c r="AF495" t="str" cm="1">
        <f t="array" ref="AF495">IF(OR(RIGHT(AC494)="Z",RIGHT(AC494)="Y",RIGHT(AC494)="X"),CHAR(CODE(LEFT(AC494))+1)&amp;_xlfn.SWITCH(RIGHT(AC494),"Z","C","Y","B","X","A"),LEFT(AC494)&amp;CHAR(CODE(RIGHT(AC494))+3))</f>
        <v>HB</v>
      </c>
      <c r="AG495" t="s">
        <v>1555</v>
      </c>
    </row>
    <row r="496" spans="29:33">
      <c r="AC496" t="str" cm="1">
        <f t="array" ref="AC496">IF(AND(LEFT(AC495)="Z",OR(RIGHT(AC495)="Z",RIGHT(AC495)="Y",RIGHT(AC495)="X")),"AA"&amp;_xlfn.SWITCH(RIGHT(AC495),"Z","C","Y","B","X","A"),IF(OR(RIGHT(AC495)="Z",RIGHT(AC495)="Y",RIGHT(AC495)="X"),CHAR(CODE(LEFT(AC495,LEN(AC495)-1))+1)&amp;_xlfn.SWITCH(RIGHT(AC495),"Z","C","Y","B","X","A"),LEFT(AC495,LEN(AC495)-1)&amp;CHAR(CODE(RIGHT(AC495))+3)))</f>
        <v>HE</v>
      </c>
      <c r="AF496" t="str" cm="1">
        <f t="array" ref="AF496">IF(OR(RIGHT(AC495)="Z",RIGHT(AC495)="Y",RIGHT(AC495)="X"),CHAR(CODE(LEFT(AC495))+1)&amp;_xlfn.SWITCH(RIGHT(AC495),"Z","C","Y","B","X","A"),LEFT(AC495)&amp;CHAR(CODE(RIGHT(AC495))+3))</f>
        <v>HE</v>
      </c>
      <c r="AG496" t="s">
        <v>1556</v>
      </c>
    </row>
    <row r="497" spans="29:33">
      <c r="AC497" t="str" cm="1">
        <f t="array" ref="AC497">IF(AND(LEFT(AC496)="Z",OR(RIGHT(AC496)="Z",RIGHT(AC496)="Y",RIGHT(AC496)="X")),"AA"&amp;_xlfn.SWITCH(RIGHT(AC496),"Z","C","Y","B","X","A"),IF(OR(RIGHT(AC496)="Z",RIGHT(AC496)="Y",RIGHT(AC496)="X"),CHAR(CODE(LEFT(AC496,LEN(AC496)-1))+1)&amp;_xlfn.SWITCH(RIGHT(AC496),"Z","C","Y","B","X","A"),LEFT(AC496,LEN(AC496)-1)&amp;CHAR(CODE(RIGHT(AC496))+3)))</f>
        <v>HH</v>
      </c>
      <c r="AF497" t="str" cm="1">
        <f t="array" ref="AF497">IF(OR(RIGHT(AC496)="Z",RIGHT(AC496)="Y",RIGHT(AC496)="X"),CHAR(CODE(LEFT(AC496))+1)&amp;_xlfn.SWITCH(RIGHT(AC496),"Z","C","Y","B","X","A"),LEFT(AC496)&amp;CHAR(CODE(RIGHT(AC496))+3))</f>
        <v>HH</v>
      </c>
      <c r="AG497" t="s">
        <v>1557</v>
      </c>
    </row>
    <row r="498" spans="29:33">
      <c r="AC498" t="str" cm="1">
        <f t="array" ref="AC498">IF(AND(LEFT(AC497)="Z",OR(RIGHT(AC497)="Z",RIGHT(AC497)="Y",RIGHT(AC497)="X")),"AA"&amp;_xlfn.SWITCH(RIGHT(AC497),"Z","C","Y","B","X","A"),IF(OR(RIGHT(AC497)="Z",RIGHT(AC497)="Y",RIGHT(AC497)="X"),CHAR(CODE(LEFT(AC497,LEN(AC497)-1))+1)&amp;_xlfn.SWITCH(RIGHT(AC497),"Z","C","Y","B","X","A"),LEFT(AC497,LEN(AC497)-1)&amp;CHAR(CODE(RIGHT(AC497))+3)))</f>
        <v>HK</v>
      </c>
      <c r="AF498" t="str" cm="1">
        <f t="array" ref="AF498">IF(OR(RIGHT(AC497)="Z",RIGHT(AC497)="Y",RIGHT(AC497)="X"),CHAR(CODE(LEFT(AC497))+1)&amp;_xlfn.SWITCH(RIGHT(AC497),"Z","C","Y","B","X","A"),LEFT(AC497)&amp;CHAR(CODE(RIGHT(AC497))+3))</f>
        <v>HK</v>
      </c>
      <c r="AG498" t="s">
        <v>1558</v>
      </c>
    </row>
    <row r="499" spans="29:33">
      <c r="AC499" t="str" cm="1">
        <f t="array" ref="AC499">IF(AND(LEFT(AC498)="Z",OR(RIGHT(AC498)="Z",RIGHT(AC498)="Y",RIGHT(AC498)="X")),"AA"&amp;_xlfn.SWITCH(RIGHT(AC498),"Z","C","Y","B","X","A"),IF(OR(RIGHT(AC498)="Z",RIGHT(AC498)="Y",RIGHT(AC498)="X"),CHAR(CODE(LEFT(AC498,LEN(AC498)-1))+1)&amp;_xlfn.SWITCH(RIGHT(AC498),"Z","C","Y","B","X","A"),LEFT(AC498,LEN(AC498)-1)&amp;CHAR(CODE(RIGHT(AC498))+3)))</f>
        <v>HN</v>
      </c>
      <c r="AF499" t="str" cm="1">
        <f t="array" ref="AF499">IF(OR(RIGHT(AC498)="Z",RIGHT(AC498)="Y",RIGHT(AC498)="X"),CHAR(CODE(LEFT(AC498))+1)&amp;_xlfn.SWITCH(RIGHT(AC498),"Z","C","Y","B","X","A"),LEFT(AC498)&amp;CHAR(CODE(RIGHT(AC498))+3))</f>
        <v>HN</v>
      </c>
      <c r="AG499" t="s">
        <v>1559</v>
      </c>
    </row>
    <row r="500" spans="29:33">
      <c r="AC500" t="str" cm="1">
        <f t="array" ref="AC500">IF(AND(LEFT(AC499)="Z",OR(RIGHT(AC499)="Z",RIGHT(AC499)="Y",RIGHT(AC499)="X")),"AA"&amp;_xlfn.SWITCH(RIGHT(AC499),"Z","C","Y","B","X","A"),IF(OR(RIGHT(AC499)="Z",RIGHT(AC499)="Y",RIGHT(AC499)="X"),CHAR(CODE(LEFT(AC499,LEN(AC499)-1))+1)&amp;_xlfn.SWITCH(RIGHT(AC499),"Z","C","Y","B","X","A"),LEFT(AC499,LEN(AC499)-1)&amp;CHAR(CODE(RIGHT(AC499))+3)))</f>
        <v>HQ</v>
      </c>
      <c r="AF500" t="str" cm="1">
        <f t="array" ref="AF500">IF(OR(RIGHT(AC499)="Z",RIGHT(AC499)="Y",RIGHT(AC499)="X"),CHAR(CODE(LEFT(AC499))+1)&amp;_xlfn.SWITCH(RIGHT(AC499),"Z","C","Y","B","X","A"),LEFT(AC499)&amp;CHAR(CODE(RIGHT(AC499))+3))</f>
        <v>HQ</v>
      </c>
      <c r="AG500" t="s">
        <v>1560</v>
      </c>
    </row>
    <row r="501" spans="29:33">
      <c r="AC501" t="str" cm="1">
        <f t="array" ref="AC501">IF(AND(LEFT(AC500)="Z",OR(RIGHT(AC500)="Z",RIGHT(AC500)="Y",RIGHT(AC500)="X")),"AA"&amp;_xlfn.SWITCH(RIGHT(AC500),"Z","C","Y","B","X","A"),IF(OR(RIGHT(AC500)="Z",RIGHT(AC500)="Y",RIGHT(AC500)="X"),CHAR(CODE(LEFT(AC500,LEN(AC500)-1))+1)&amp;_xlfn.SWITCH(RIGHT(AC500),"Z","C","Y","B","X","A"),LEFT(AC500,LEN(AC500)-1)&amp;CHAR(CODE(RIGHT(AC500))+3)))</f>
        <v>HT</v>
      </c>
      <c r="AF501" t="str" cm="1">
        <f t="array" ref="AF501">IF(OR(RIGHT(AC500)="Z",RIGHT(AC500)="Y",RIGHT(AC500)="X"),CHAR(CODE(LEFT(AC500))+1)&amp;_xlfn.SWITCH(RIGHT(AC500),"Z","C","Y","B","X","A"),LEFT(AC500)&amp;CHAR(CODE(RIGHT(AC500))+3))</f>
        <v>HT</v>
      </c>
      <c r="AG501" t="s">
        <v>1561</v>
      </c>
    </row>
    <row r="502" spans="29:33">
      <c r="AC502" t="str" cm="1">
        <f t="array" ref="AC502">IF(AND(LEFT(AC501)="Z",OR(RIGHT(AC501)="Z",RIGHT(AC501)="Y",RIGHT(AC501)="X")),"AA"&amp;_xlfn.SWITCH(RIGHT(AC501),"Z","C","Y","B","X","A"),IF(OR(RIGHT(AC501)="Z",RIGHT(AC501)="Y",RIGHT(AC501)="X"),CHAR(CODE(LEFT(AC501,LEN(AC501)-1))+1)&amp;_xlfn.SWITCH(RIGHT(AC501),"Z","C","Y","B","X","A"),LEFT(AC501,LEN(AC501)-1)&amp;CHAR(CODE(RIGHT(AC501))+3)))</f>
        <v>HW</v>
      </c>
      <c r="AF502" t="str" cm="1">
        <f t="array" ref="AF502">IF(OR(RIGHT(AC501)="Z",RIGHT(AC501)="Y",RIGHT(AC501)="X"),CHAR(CODE(LEFT(AC501))+1)&amp;_xlfn.SWITCH(RIGHT(AC501),"Z","C","Y","B","X","A"),LEFT(AC501)&amp;CHAR(CODE(RIGHT(AC501))+3))</f>
        <v>HW</v>
      </c>
      <c r="AG502" t="s">
        <v>1562</v>
      </c>
    </row>
    <row r="503" spans="29:33">
      <c r="AC503" t="str" cm="1">
        <f t="array" ref="AC503">IF(AND(LEFT(AC502)="Z",OR(RIGHT(AC502)="Z",RIGHT(AC502)="Y",RIGHT(AC502)="X")),"AA"&amp;_xlfn.SWITCH(RIGHT(AC502),"Z","C","Y","B","X","A"),IF(OR(RIGHT(AC502)="Z",RIGHT(AC502)="Y",RIGHT(AC502)="X"),CHAR(CODE(LEFT(AC502,LEN(AC502)-1))+1)&amp;_xlfn.SWITCH(RIGHT(AC502),"Z","C","Y","B","X","A"),LEFT(AC502,LEN(AC502)-1)&amp;CHAR(CODE(RIGHT(AC502))+3)))</f>
        <v>HZ</v>
      </c>
      <c r="AF503" t="str" cm="1">
        <f t="array" ref="AF503">IF(OR(RIGHT(AC502)="Z",RIGHT(AC502)="Y",RIGHT(AC502)="X"),CHAR(CODE(LEFT(AC502))+1)&amp;_xlfn.SWITCH(RIGHT(AC502),"Z","C","Y","B","X","A"),LEFT(AC502)&amp;CHAR(CODE(RIGHT(AC502))+3))</f>
        <v>HZ</v>
      </c>
      <c r="AG503" t="s">
        <v>1563</v>
      </c>
    </row>
    <row r="504" spans="29:33">
      <c r="AC504" t="str" cm="1">
        <f t="array" ref="AC504">IF(AND(LEFT(AC503)="Z",OR(RIGHT(AC503)="Z",RIGHT(AC503)="Y",RIGHT(AC503)="X")),"AA"&amp;_xlfn.SWITCH(RIGHT(AC503),"Z","C","Y","B","X","A"),IF(OR(RIGHT(AC503)="Z",RIGHT(AC503)="Y",RIGHT(AC503)="X"),CHAR(CODE(LEFT(AC503,LEN(AC503)-1))+1)&amp;_xlfn.SWITCH(RIGHT(AC503),"Z","C","Y","B","X","A"),LEFT(AC503,LEN(AC503)-1)&amp;CHAR(CODE(RIGHT(AC503))+3)))</f>
        <v>IC</v>
      </c>
      <c r="AF504" t="str" cm="1">
        <f t="array" ref="AF504">IF(OR(RIGHT(AC503)="Z",RIGHT(AC503)="Y",RIGHT(AC503)="X"),CHAR(CODE(LEFT(AC503))+1)&amp;_xlfn.SWITCH(RIGHT(AC503),"Z","C","Y","B","X","A"),LEFT(AC503)&amp;CHAR(CODE(RIGHT(AC503))+3))</f>
        <v>IC</v>
      </c>
      <c r="AG504" t="s">
        <v>1564</v>
      </c>
    </row>
    <row r="505" spans="29:33">
      <c r="AC505" t="str" cm="1">
        <f t="array" ref="AC505">IF(AND(LEFT(AC504)="Z",OR(RIGHT(AC504)="Z",RIGHT(AC504)="Y",RIGHT(AC504)="X")),"AA"&amp;_xlfn.SWITCH(RIGHT(AC504),"Z","C","Y","B","X","A"),IF(OR(RIGHT(AC504)="Z",RIGHT(AC504)="Y",RIGHT(AC504)="X"),CHAR(CODE(LEFT(AC504,LEN(AC504)-1))+1)&amp;_xlfn.SWITCH(RIGHT(AC504),"Z","C","Y","B","X","A"),LEFT(AC504,LEN(AC504)-1)&amp;CHAR(CODE(RIGHT(AC504))+3)))</f>
        <v>IF</v>
      </c>
      <c r="AF505" t="str" cm="1">
        <f t="array" ref="AF505">IF(OR(RIGHT(AC504)="Z",RIGHT(AC504)="Y",RIGHT(AC504)="X"),CHAR(CODE(LEFT(AC504))+1)&amp;_xlfn.SWITCH(RIGHT(AC504),"Z","C","Y","B","X","A"),LEFT(AC504)&amp;CHAR(CODE(RIGHT(AC504))+3))</f>
        <v>IF</v>
      </c>
      <c r="AG505" t="s">
        <v>1565</v>
      </c>
    </row>
    <row r="506" spans="29:33">
      <c r="AC506" t="str" cm="1">
        <f t="array" ref="AC506">IF(AND(LEFT(AC505)="Z",OR(RIGHT(AC505)="Z",RIGHT(AC505)="Y",RIGHT(AC505)="X")),"AA"&amp;_xlfn.SWITCH(RIGHT(AC505),"Z","C","Y","B","X","A"),IF(OR(RIGHT(AC505)="Z",RIGHT(AC505)="Y",RIGHT(AC505)="X"),CHAR(CODE(LEFT(AC505,LEN(AC505)-1))+1)&amp;_xlfn.SWITCH(RIGHT(AC505),"Z","C","Y","B","X","A"),LEFT(AC505,LEN(AC505)-1)&amp;CHAR(CODE(RIGHT(AC505))+3)))</f>
        <v>II</v>
      </c>
      <c r="AF506" t="str" cm="1">
        <f t="array" ref="AF506">IF(OR(RIGHT(AC505)="Z",RIGHT(AC505)="Y",RIGHT(AC505)="X"),CHAR(CODE(LEFT(AC505))+1)&amp;_xlfn.SWITCH(RIGHT(AC505),"Z","C","Y","B","X","A"),LEFT(AC505)&amp;CHAR(CODE(RIGHT(AC505))+3))</f>
        <v>II</v>
      </c>
      <c r="AG506" t="s">
        <v>1566</v>
      </c>
    </row>
    <row r="507" spans="29:33">
      <c r="AC507" t="str" cm="1">
        <f t="array" ref="AC507">IF(AND(LEFT(AC506)="Z",OR(RIGHT(AC506)="Z",RIGHT(AC506)="Y",RIGHT(AC506)="X")),"AA"&amp;_xlfn.SWITCH(RIGHT(AC506),"Z","C","Y","B","X","A"),IF(OR(RIGHT(AC506)="Z",RIGHT(AC506)="Y",RIGHT(AC506)="X"),CHAR(CODE(LEFT(AC506,LEN(AC506)-1))+1)&amp;_xlfn.SWITCH(RIGHT(AC506),"Z","C","Y","B","X","A"),LEFT(AC506,LEN(AC506)-1)&amp;CHAR(CODE(RIGHT(AC506))+3)))</f>
        <v>IL</v>
      </c>
      <c r="AF507" t="str" cm="1">
        <f t="array" ref="AF507">IF(OR(RIGHT(AC506)="Z",RIGHT(AC506)="Y",RIGHT(AC506)="X"),CHAR(CODE(LEFT(AC506))+1)&amp;_xlfn.SWITCH(RIGHT(AC506),"Z","C","Y","B","X","A"),LEFT(AC506)&amp;CHAR(CODE(RIGHT(AC506))+3))</f>
        <v>IL</v>
      </c>
      <c r="AG507" t="s">
        <v>1567</v>
      </c>
    </row>
    <row r="508" spans="29:33">
      <c r="AC508" t="str" cm="1">
        <f t="array" ref="AC508">IF(AND(LEFT(AC507)="Z",OR(RIGHT(AC507)="Z",RIGHT(AC507)="Y",RIGHT(AC507)="X")),"AA"&amp;_xlfn.SWITCH(RIGHT(AC507),"Z","C","Y","B","X","A"),IF(OR(RIGHT(AC507)="Z",RIGHT(AC507)="Y",RIGHT(AC507)="X"),CHAR(CODE(LEFT(AC507,LEN(AC507)-1))+1)&amp;_xlfn.SWITCH(RIGHT(AC507),"Z","C","Y","B","X","A"),LEFT(AC507,LEN(AC507)-1)&amp;CHAR(CODE(RIGHT(AC507))+3)))</f>
        <v>IO</v>
      </c>
      <c r="AF508" t="str" cm="1">
        <f t="array" ref="AF508">IF(OR(RIGHT(AC507)="Z",RIGHT(AC507)="Y",RIGHT(AC507)="X"),CHAR(CODE(LEFT(AC507))+1)&amp;_xlfn.SWITCH(RIGHT(AC507),"Z","C","Y","B","X","A"),LEFT(AC507)&amp;CHAR(CODE(RIGHT(AC507))+3))</f>
        <v>IO</v>
      </c>
      <c r="AG508" t="s">
        <v>1568</v>
      </c>
    </row>
    <row r="509" spans="29:33">
      <c r="AC509" t="str" cm="1">
        <f t="array" ref="AC509">IF(AND(LEFT(AC508)="Z",OR(RIGHT(AC508)="Z",RIGHT(AC508)="Y",RIGHT(AC508)="X")),"AA"&amp;_xlfn.SWITCH(RIGHT(AC508),"Z","C","Y","B","X","A"),IF(OR(RIGHT(AC508)="Z",RIGHT(AC508)="Y",RIGHT(AC508)="X"),CHAR(CODE(LEFT(AC508,LEN(AC508)-1))+1)&amp;_xlfn.SWITCH(RIGHT(AC508),"Z","C","Y","B","X","A"),LEFT(AC508,LEN(AC508)-1)&amp;CHAR(CODE(RIGHT(AC508))+3)))</f>
        <v>IR</v>
      </c>
      <c r="AF509" t="str" cm="1">
        <f t="array" ref="AF509">IF(OR(RIGHT(AC508)="Z",RIGHT(AC508)="Y",RIGHT(AC508)="X"),CHAR(CODE(LEFT(AC508))+1)&amp;_xlfn.SWITCH(RIGHT(AC508),"Z","C","Y","B","X","A"),LEFT(AC508)&amp;CHAR(CODE(RIGHT(AC508))+3))</f>
        <v>IR</v>
      </c>
      <c r="AG509" t="s">
        <v>1569</v>
      </c>
    </row>
    <row r="510" spans="29:33">
      <c r="AC510" t="str" cm="1">
        <f t="array" ref="AC510">IF(AND(LEFT(AC509)="Z",OR(RIGHT(AC509)="Z",RIGHT(AC509)="Y",RIGHT(AC509)="X")),"AA"&amp;_xlfn.SWITCH(RIGHT(AC509),"Z","C","Y","B","X","A"),IF(OR(RIGHT(AC509)="Z",RIGHT(AC509)="Y",RIGHT(AC509)="X"),CHAR(CODE(LEFT(AC509,LEN(AC509)-1))+1)&amp;_xlfn.SWITCH(RIGHT(AC509),"Z","C","Y","B","X","A"),LEFT(AC509,LEN(AC509)-1)&amp;CHAR(CODE(RIGHT(AC509))+3)))</f>
        <v>IU</v>
      </c>
      <c r="AF510" t="str" cm="1">
        <f t="array" ref="AF510">IF(OR(RIGHT(AC509)="Z",RIGHT(AC509)="Y",RIGHT(AC509)="X"),CHAR(CODE(LEFT(AC509))+1)&amp;_xlfn.SWITCH(RIGHT(AC509),"Z","C","Y","B","X","A"),LEFT(AC509)&amp;CHAR(CODE(RIGHT(AC509))+3))</f>
        <v>IU</v>
      </c>
      <c r="AG510" t="s">
        <v>1570</v>
      </c>
    </row>
    <row r="511" spans="29:33">
      <c r="AC511" t="str" cm="1">
        <f t="array" ref="AC511">IF(AND(LEFT(AC510)="Z",OR(RIGHT(AC510)="Z",RIGHT(AC510)="Y",RIGHT(AC510)="X")),"AA"&amp;_xlfn.SWITCH(RIGHT(AC510),"Z","C","Y","B","X","A"),IF(OR(RIGHT(AC510)="Z",RIGHT(AC510)="Y",RIGHT(AC510)="X"),CHAR(CODE(LEFT(AC510,LEN(AC510)-1))+1)&amp;_xlfn.SWITCH(RIGHT(AC510),"Z","C","Y","B","X","A"),LEFT(AC510,LEN(AC510)-1)&amp;CHAR(CODE(RIGHT(AC510))+3)))</f>
        <v>IX</v>
      </c>
      <c r="AF511" t="str" cm="1">
        <f t="array" ref="AF511">IF(OR(RIGHT(AC510)="Z",RIGHT(AC510)="Y",RIGHT(AC510)="X"),CHAR(CODE(LEFT(AC510))+1)&amp;_xlfn.SWITCH(RIGHT(AC510),"Z","C","Y","B","X","A"),LEFT(AC510)&amp;CHAR(CODE(RIGHT(AC510))+3))</f>
        <v>IX</v>
      </c>
      <c r="AG511" t="s">
        <v>1571</v>
      </c>
    </row>
    <row r="512" spans="29:33">
      <c r="AC512" t="str" cm="1">
        <f t="array" ref="AC512">IF(AND(LEFT(AC511)="Z",OR(RIGHT(AC511)="Z",RIGHT(AC511)="Y",RIGHT(AC511)="X")),"AA"&amp;_xlfn.SWITCH(RIGHT(AC511),"Z","C","Y","B","X","A"),IF(OR(RIGHT(AC511)="Z",RIGHT(AC511)="Y",RIGHT(AC511)="X"),CHAR(CODE(LEFT(AC511,LEN(AC511)-1))+1)&amp;_xlfn.SWITCH(RIGHT(AC511),"Z","C","Y","B","X","A"),LEFT(AC511,LEN(AC511)-1)&amp;CHAR(CODE(RIGHT(AC511))+3)))</f>
        <v>JA</v>
      </c>
      <c r="AF512" t="str" cm="1">
        <f t="array" ref="AF512">IF(OR(RIGHT(AC511)="Z",RIGHT(AC511)="Y",RIGHT(AC511)="X"),CHAR(CODE(LEFT(AC511))+1)&amp;_xlfn.SWITCH(RIGHT(AC511),"Z","C","Y","B","X","A"),LEFT(AC511)&amp;CHAR(CODE(RIGHT(AC511))+3))</f>
        <v>JA</v>
      </c>
      <c r="AG512" t="s">
        <v>1572</v>
      </c>
    </row>
    <row r="513" spans="29:33">
      <c r="AC513" t="str" cm="1">
        <f t="array" ref="AC513">IF(AND(LEFT(AC512)="Z",OR(RIGHT(AC512)="Z",RIGHT(AC512)="Y",RIGHT(AC512)="X")),"AA"&amp;_xlfn.SWITCH(RIGHT(AC512),"Z","C","Y","B","X","A"),IF(OR(RIGHT(AC512)="Z",RIGHT(AC512)="Y",RIGHT(AC512)="X"),CHAR(CODE(LEFT(AC512,LEN(AC512)-1))+1)&amp;_xlfn.SWITCH(RIGHT(AC512),"Z","C","Y","B","X","A"),LEFT(AC512,LEN(AC512)-1)&amp;CHAR(CODE(RIGHT(AC512))+3)))</f>
        <v>JD</v>
      </c>
      <c r="AF513" t="str" cm="1">
        <f t="array" ref="AF513">IF(OR(RIGHT(AC512)="Z",RIGHT(AC512)="Y",RIGHT(AC512)="X"),CHAR(CODE(LEFT(AC512))+1)&amp;_xlfn.SWITCH(RIGHT(AC512),"Z","C","Y","B","X","A"),LEFT(AC512)&amp;CHAR(CODE(RIGHT(AC512))+3))</f>
        <v>JD</v>
      </c>
      <c r="AG513" t="s">
        <v>1573</v>
      </c>
    </row>
    <row r="514" spans="29:33">
      <c r="AC514" t="str" cm="1">
        <f t="array" ref="AC514">IF(AND(LEFT(AC513)="Z",OR(RIGHT(AC513)="Z",RIGHT(AC513)="Y",RIGHT(AC513)="X")),"AA"&amp;_xlfn.SWITCH(RIGHT(AC513),"Z","C","Y","B","X","A"),IF(OR(RIGHT(AC513)="Z",RIGHT(AC513)="Y",RIGHT(AC513)="X"),CHAR(CODE(LEFT(AC513,LEN(AC513)-1))+1)&amp;_xlfn.SWITCH(RIGHT(AC513),"Z","C","Y","B","X","A"),LEFT(AC513,LEN(AC513)-1)&amp;CHAR(CODE(RIGHT(AC513))+3)))</f>
        <v>JG</v>
      </c>
      <c r="AF514" t="str" cm="1">
        <f t="array" ref="AF514">IF(OR(RIGHT(AC513)="Z",RIGHT(AC513)="Y",RIGHT(AC513)="X"),CHAR(CODE(LEFT(AC513))+1)&amp;_xlfn.SWITCH(RIGHT(AC513),"Z","C","Y","B","X","A"),LEFT(AC513)&amp;CHAR(CODE(RIGHT(AC513))+3))</f>
        <v>JG</v>
      </c>
      <c r="AG514" t="s">
        <v>1574</v>
      </c>
    </row>
    <row r="515" spans="29:33">
      <c r="AC515" t="str" cm="1">
        <f t="array" ref="AC515">IF(AND(LEFT(AC514)="Z",OR(RIGHT(AC514)="Z",RIGHT(AC514)="Y",RIGHT(AC514)="X")),"AA"&amp;_xlfn.SWITCH(RIGHT(AC514),"Z","C","Y","B","X","A"),IF(OR(RIGHT(AC514)="Z",RIGHT(AC514)="Y",RIGHT(AC514)="X"),CHAR(CODE(LEFT(AC514,LEN(AC514)-1))+1)&amp;_xlfn.SWITCH(RIGHT(AC514),"Z","C","Y","B","X","A"),LEFT(AC514,LEN(AC514)-1)&amp;CHAR(CODE(RIGHT(AC514))+3)))</f>
        <v>JJ</v>
      </c>
      <c r="AF515" t="str" cm="1">
        <f t="array" ref="AF515">IF(OR(RIGHT(AC514)="Z",RIGHT(AC514)="Y",RIGHT(AC514)="X"),CHAR(CODE(LEFT(AC514))+1)&amp;_xlfn.SWITCH(RIGHT(AC514),"Z","C","Y","B","X","A"),LEFT(AC514)&amp;CHAR(CODE(RIGHT(AC514))+3))</f>
        <v>JJ</v>
      </c>
      <c r="AG515" t="s">
        <v>1575</v>
      </c>
    </row>
    <row r="516" spans="29:33">
      <c r="AC516" t="str" cm="1">
        <f t="array" ref="AC516">IF(AND(LEFT(AC515)="Z",OR(RIGHT(AC515)="Z",RIGHT(AC515)="Y",RIGHT(AC515)="X")),"AA"&amp;_xlfn.SWITCH(RIGHT(AC515),"Z","C","Y","B","X","A"),IF(OR(RIGHT(AC515)="Z",RIGHT(AC515)="Y",RIGHT(AC515)="X"),CHAR(CODE(LEFT(AC515,LEN(AC515)-1))+1)&amp;_xlfn.SWITCH(RIGHT(AC515),"Z","C","Y","B","X","A"),LEFT(AC515,LEN(AC515)-1)&amp;CHAR(CODE(RIGHT(AC515))+3)))</f>
        <v>JM</v>
      </c>
      <c r="AF516" t="str" cm="1">
        <f t="array" ref="AF516">IF(OR(RIGHT(AC515)="Z",RIGHT(AC515)="Y",RIGHT(AC515)="X"),CHAR(CODE(LEFT(AC515))+1)&amp;_xlfn.SWITCH(RIGHT(AC515),"Z","C","Y","B","X","A"),LEFT(AC515)&amp;CHAR(CODE(RIGHT(AC515))+3))</f>
        <v>JM</v>
      </c>
      <c r="AG516" t="s">
        <v>1576</v>
      </c>
    </row>
    <row r="517" spans="29:33">
      <c r="AC517" t="str" cm="1">
        <f t="array" ref="AC517">IF(AND(LEFT(AC516)="Z",OR(RIGHT(AC516)="Z",RIGHT(AC516)="Y",RIGHT(AC516)="X")),"AA"&amp;_xlfn.SWITCH(RIGHT(AC516),"Z","C","Y","B","X","A"),IF(OR(RIGHT(AC516)="Z",RIGHT(AC516)="Y",RIGHT(AC516)="X"),CHAR(CODE(LEFT(AC516,LEN(AC516)-1))+1)&amp;_xlfn.SWITCH(RIGHT(AC516),"Z","C","Y","B","X","A"),LEFT(AC516,LEN(AC516)-1)&amp;CHAR(CODE(RIGHT(AC516))+3)))</f>
        <v>JP</v>
      </c>
      <c r="AF517" t="str" cm="1">
        <f t="array" ref="AF517">IF(OR(RIGHT(AC516)="Z",RIGHT(AC516)="Y",RIGHT(AC516)="X"),CHAR(CODE(LEFT(AC516))+1)&amp;_xlfn.SWITCH(RIGHT(AC516),"Z","C","Y","B","X","A"),LEFT(AC516)&amp;CHAR(CODE(RIGHT(AC516))+3))</f>
        <v>JP</v>
      </c>
      <c r="AG517" t="s">
        <v>1577</v>
      </c>
    </row>
    <row r="518" spans="29:33">
      <c r="AC518" t="str" cm="1">
        <f t="array" ref="AC518">IF(AND(LEFT(AC517)="Z",OR(RIGHT(AC517)="Z",RIGHT(AC517)="Y",RIGHT(AC517)="X")),"AA"&amp;_xlfn.SWITCH(RIGHT(AC517),"Z","C","Y","B","X","A"),IF(OR(RIGHT(AC517)="Z",RIGHT(AC517)="Y",RIGHT(AC517)="X"),CHAR(CODE(LEFT(AC517,LEN(AC517)-1))+1)&amp;_xlfn.SWITCH(RIGHT(AC517),"Z","C","Y","B","X","A"),LEFT(AC517,LEN(AC517)-1)&amp;CHAR(CODE(RIGHT(AC517))+3)))</f>
        <v>JS</v>
      </c>
      <c r="AF518" t="str" cm="1">
        <f t="array" ref="AF518">IF(OR(RIGHT(AC517)="Z",RIGHT(AC517)="Y",RIGHT(AC517)="X"),CHAR(CODE(LEFT(AC517))+1)&amp;_xlfn.SWITCH(RIGHT(AC517),"Z","C","Y","B","X","A"),LEFT(AC517)&amp;CHAR(CODE(RIGHT(AC517))+3))</f>
        <v>JS</v>
      </c>
      <c r="AG518" t="s">
        <v>1578</v>
      </c>
    </row>
    <row r="519" spans="29:33">
      <c r="AC519" t="str" cm="1">
        <f t="array" ref="AC519">IF(AND(LEFT(AC518)="Z",OR(RIGHT(AC518)="Z",RIGHT(AC518)="Y",RIGHT(AC518)="X")),"AA"&amp;_xlfn.SWITCH(RIGHT(AC518),"Z","C","Y","B","X","A"),IF(OR(RIGHT(AC518)="Z",RIGHT(AC518)="Y",RIGHT(AC518)="X"),CHAR(CODE(LEFT(AC518,LEN(AC518)-1))+1)&amp;_xlfn.SWITCH(RIGHT(AC518),"Z","C","Y","B","X","A"),LEFT(AC518,LEN(AC518)-1)&amp;CHAR(CODE(RIGHT(AC518))+3)))</f>
        <v>JV</v>
      </c>
      <c r="AF519" t="str" cm="1">
        <f t="array" ref="AF519">IF(OR(RIGHT(AC518)="Z",RIGHT(AC518)="Y",RIGHT(AC518)="X"),CHAR(CODE(LEFT(AC518))+1)&amp;_xlfn.SWITCH(RIGHT(AC518),"Z","C","Y","B","X","A"),LEFT(AC518)&amp;CHAR(CODE(RIGHT(AC518))+3))</f>
        <v>JV</v>
      </c>
      <c r="AG519" t="s">
        <v>1579</v>
      </c>
    </row>
    <row r="520" spans="29:33">
      <c r="AC520" t="str" cm="1">
        <f t="array" ref="AC520">IF(AND(LEFT(AC519)="Z",OR(RIGHT(AC519)="Z",RIGHT(AC519)="Y",RIGHT(AC519)="X")),"AA"&amp;_xlfn.SWITCH(RIGHT(AC519),"Z","C","Y","B","X","A"),IF(OR(RIGHT(AC519)="Z",RIGHT(AC519)="Y",RIGHT(AC519)="X"),CHAR(CODE(LEFT(AC519,LEN(AC519)-1))+1)&amp;_xlfn.SWITCH(RIGHT(AC519),"Z","C","Y","B","X","A"),LEFT(AC519,LEN(AC519)-1)&amp;CHAR(CODE(RIGHT(AC519))+3)))</f>
        <v>JY</v>
      </c>
      <c r="AF520" t="str" cm="1">
        <f t="array" ref="AF520">IF(OR(RIGHT(AC519)="Z",RIGHT(AC519)="Y",RIGHT(AC519)="X"),CHAR(CODE(LEFT(AC519))+1)&amp;_xlfn.SWITCH(RIGHT(AC519),"Z","C","Y","B","X","A"),LEFT(AC519)&amp;CHAR(CODE(RIGHT(AC519))+3))</f>
        <v>JY</v>
      </c>
      <c r="AG520" t="s">
        <v>1580</v>
      </c>
    </row>
    <row r="521" spans="29:33">
      <c r="AC521" t="str" cm="1">
        <f t="array" ref="AC521">IF(AND(LEFT(AC520)="Z",OR(RIGHT(AC520)="Z",RIGHT(AC520)="Y",RIGHT(AC520)="X")),"AA"&amp;_xlfn.SWITCH(RIGHT(AC520),"Z","C","Y","B","X","A"),IF(OR(RIGHT(AC520)="Z",RIGHT(AC520)="Y",RIGHT(AC520)="X"),CHAR(CODE(LEFT(AC520,LEN(AC520)-1))+1)&amp;_xlfn.SWITCH(RIGHT(AC520),"Z","C","Y","B","X","A"),LEFT(AC520,LEN(AC520)-1)&amp;CHAR(CODE(RIGHT(AC520))+3)))</f>
        <v>KB</v>
      </c>
      <c r="AF521" t="str" cm="1">
        <f t="array" ref="AF521">IF(OR(RIGHT(AC520)="Z",RIGHT(AC520)="Y",RIGHT(AC520)="X"),CHAR(CODE(LEFT(AC520))+1)&amp;_xlfn.SWITCH(RIGHT(AC520),"Z","C","Y","B","X","A"),LEFT(AC520)&amp;CHAR(CODE(RIGHT(AC520))+3))</f>
        <v>KB</v>
      </c>
      <c r="AG521" t="s">
        <v>1581</v>
      </c>
    </row>
    <row r="522" spans="29:33">
      <c r="AC522" t="str" cm="1">
        <f t="array" ref="AC522">IF(AND(LEFT(AC521)="Z",OR(RIGHT(AC521)="Z",RIGHT(AC521)="Y",RIGHT(AC521)="X")),"AA"&amp;_xlfn.SWITCH(RIGHT(AC521),"Z","C","Y","B","X","A"),IF(OR(RIGHT(AC521)="Z",RIGHT(AC521)="Y",RIGHT(AC521)="X"),CHAR(CODE(LEFT(AC521,LEN(AC521)-1))+1)&amp;_xlfn.SWITCH(RIGHT(AC521),"Z","C","Y","B","X","A"),LEFT(AC521,LEN(AC521)-1)&amp;CHAR(CODE(RIGHT(AC521))+3)))</f>
        <v>KE</v>
      </c>
      <c r="AF522" t="str" cm="1">
        <f t="array" ref="AF522">IF(OR(RIGHT(AC521)="Z",RIGHT(AC521)="Y",RIGHT(AC521)="X"),CHAR(CODE(LEFT(AC521))+1)&amp;_xlfn.SWITCH(RIGHT(AC521),"Z","C","Y","B","X","A"),LEFT(AC521)&amp;CHAR(CODE(RIGHT(AC521))+3))</f>
        <v>KE</v>
      </c>
      <c r="AG522" t="s">
        <v>1582</v>
      </c>
    </row>
    <row r="523" spans="29:33">
      <c r="AC523" t="str" cm="1">
        <f t="array" ref="AC523">IF(AND(LEFT(AC522)="Z",OR(RIGHT(AC522)="Z",RIGHT(AC522)="Y",RIGHT(AC522)="X")),"AA"&amp;_xlfn.SWITCH(RIGHT(AC522),"Z","C","Y","B","X","A"),IF(OR(RIGHT(AC522)="Z",RIGHT(AC522)="Y",RIGHT(AC522)="X"),CHAR(CODE(LEFT(AC522,LEN(AC522)-1))+1)&amp;_xlfn.SWITCH(RIGHT(AC522),"Z","C","Y","B","X","A"),LEFT(AC522,LEN(AC522)-1)&amp;CHAR(CODE(RIGHT(AC522))+3)))</f>
        <v>KH</v>
      </c>
      <c r="AF523" t="str" cm="1">
        <f t="array" ref="AF523">IF(OR(RIGHT(AC522)="Z",RIGHT(AC522)="Y",RIGHT(AC522)="X"),CHAR(CODE(LEFT(AC522))+1)&amp;_xlfn.SWITCH(RIGHT(AC522),"Z","C","Y","B","X","A"),LEFT(AC522)&amp;CHAR(CODE(RIGHT(AC522))+3))</f>
        <v>KH</v>
      </c>
      <c r="AG523" t="s">
        <v>1583</v>
      </c>
    </row>
    <row r="524" spans="29:33">
      <c r="AC524" t="str" cm="1">
        <f t="array" ref="AC524">IF(AND(LEFT(AC523)="Z",OR(RIGHT(AC523)="Z",RIGHT(AC523)="Y",RIGHT(AC523)="X")),"AA"&amp;_xlfn.SWITCH(RIGHT(AC523),"Z","C","Y","B","X","A"),IF(OR(RIGHT(AC523)="Z",RIGHT(AC523)="Y",RIGHT(AC523)="X"),CHAR(CODE(LEFT(AC523,LEN(AC523)-1))+1)&amp;_xlfn.SWITCH(RIGHT(AC523),"Z","C","Y","B","X","A"),LEFT(AC523,LEN(AC523)-1)&amp;CHAR(CODE(RIGHT(AC523))+3)))</f>
        <v>KK</v>
      </c>
      <c r="AF524" t="str" cm="1">
        <f t="array" ref="AF524">IF(OR(RIGHT(AC523)="Z",RIGHT(AC523)="Y",RIGHT(AC523)="X"),CHAR(CODE(LEFT(AC523))+1)&amp;_xlfn.SWITCH(RIGHT(AC523),"Z","C","Y","B","X","A"),LEFT(AC523)&amp;CHAR(CODE(RIGHT(AC523))+3))</f>
        <v>KK</v>
      </c>
      <c r="AG524" t="s">
        <v>1584</v>
      </c>
    </row>
    <row r="525" spans="29:33">
      <c r="AC525" t="str" cm="1">
        <f t="array" ref="AC525">IF(AND(LEFT(AC524)="Z",OR(RIGHT(AC524)="Z",RIGHT(AC524)="Y",RIGHT(AC524)="X")),"AA"&amp;_xlfn.SWITCH(RIGHT(AC524),"Z","C","Y","B","X","A"),IF(OR(RIGHT(AC524)="Z",RIGHT(AC524)="Y",RIGHT(AC524)="X"),CHAR(CODE(LEFT(AC524,LEN(AC524)-1))+1)&amp;_xlfn.SWITCH(RIGHT(AC524),"Z","C","Y","B","X","A"),LEFT(AC524,LEN(AC524)-1)&amp;CHAR(CODE(RIGHT(AC524))+3)))</f>
        <v>KN</v>
      </c>
      <c r="AF525" t="str" cm="1">
        <f t="array" ref="AF525">IF(OR(RIGHT(AC524)="Z",RIGHT(AC524)="Y",RIGHT(AC524)="X"),CHAR(CODE(LEFT(AC524))+1)&amp;_xlfn.SWITCH(RIGHT(AC524),"Z","C","Y","B","X","A"),LEFT(AC524)&amp;CHAR(CODE(RIGHT(AC524))+3))</f>
        <v>KN</v>
      </c>
      <c r="AG525" t="s">
        <v>1585</v>
      </c>
    </row>
    <row r="526" spans="29:33">
      <c r="AC526" t="str" cm="1">
        <f t="array" ref="AC526">IF(AND(LEFT(AC525)="Z",OR(RIGHT(AC525)="Z",RIGHT(AC525)="Y",RIGHT(AC525)="X")),"AA"&amp;_xlfn.SWITCH(RIGHT(AC525),"Z","C","Y","B","X","A"),IF(OR(RIGHT(AC525)="Z",RIGHT(AC525)="Y",RIGHT(AC525)="X"),CHAR(CODE(LEFT(AC525,LEN(AC525)-1))+1)&amp;_xlfn.SWITCH(RIGHT(AC525),"Z","C","Y","B","X","A"),LEFT(AC525,LEN(AC525)-1)&amp;CHAR(CODE(RIGHT(AC525))+3)))</f>
        <v>KQ</v>
      </c>
      <c r="AF526" t="str" cm="1">
        <f t="array" ref="AF526">IF(OR(RIGHT(AC525)="Z",RIGHT(AC525)="Y",RIGHT(AC525)="X"),CHAR(CODE(LEFT(AC525))+1)&amp;_xlfn.SWITCH(RIGHT(AC525),"Z","C","Y","B","X","A"),LEFT(AC525)&amp;CHAR(CODE(RIGHT(AC525))+3))</f>
        <v>KQ</v>
      </c>
      <c r="AG526" t="s">
        <v>1586</v>
      </c>
    </row>
    <row r="527" spans="29:33">
      <c r="AC527" t="str" cm="1">
        <f t="array" ref="AC527">IF(AND(LEFT(AC526)="Z",OR(RIGHT(AC526)="Z",RIGHT(AC526)="Y",RIGHT(AC526)="X")),"AA"&amp;_xlfn.SWITCH(RIGHT(AC526),"Z","C","Y","B","X","A"),IF(OR(RIGHT(AC526)="Z",RIGHT(AC526)="Y",RIGHT(AC526)="X"),CHAR(CODE(LEFT(AC526,LEN(AC526)-1))+1)&amp;_xlfn.SWITCH(RIGHT(AC526),"Z","C","Y","B","X","A"),LEFT(AC526,LEN(AC526)-1)&amp;CHAR(CODE(RIGHT(AC526))+3)))</f>
        <v>KT</v>
      </c>
      <c r="AF527" t="str" cm="1">
        <f t="array" ref="AF527">IF(OR(RIGHT(AC526)="Z",RIGHT(AC526)="Y",RIGHT(AC526)="X"),CHAR(CODE(LEFT(AC526))+1)&amp;_xlfn.SWITCH(RIGHT(AC526),"Z","C","Y","B","X","A"),LEFT(AC526)&amp;CHAR(CODE(RIGHT(AC526))+3))</f>
        <v>KT</v>
      </c>
      <c r="AG527" t="s">
        <v>1587</v>
      </c>
    </row>
    <row r="528" spans="29:33">
      <c r="AC528" t="str" cm="1">
        <f t="array" ref="AC528">IF(AND(LEFT(AC527)="Z",OR(RIGHT(AC527)="Z",RIGHT(AC527)="Y",RIGHT(AC527)="X")),"AA"&amp;_xlfn.SWITCH(RIGHT(AC527),"Z","C","Y","B","X","A"),IF(OR(RIGHT(AC527)="Z",RIGHT(AC527)="Y",RIGHT(AC527)="X"),CHAR(CODE(LEFT(AC527,LEN(AC527)-1))+1)&amp;_xlfn.SWITCH(RIGHT(AC527),"Z","C","Y","B","X","A"),LEFT(AC527,LEN(AC527)-1)&amp;CHAR(CODE(RIGHT(AC527))+3)))</f>
        <v>KW</v>
      </c>
      <c r="AF528" t="str" cm="1">
        <f t="array" ref="AF528">IF(OR(RIGHT(AC527)="Z",RIGHT(AC527)="Y",RIGHT(AC527)="X"),CHAR(CODE(LEFT(AC527))+1)&amp;_xlfn.SWITCH(RIGHT(AC527),"Z","C","Y","B","X","A"),LEFT(AC527)&amp;CHAR(CODE(RIGHT(AC527))+3))</f>
        <v>KW</v>
      </c>
      <c r="AG528" t="s">
        <v>1588</v>
      </c>
    </row>
    <row r="529" spans="29:33">
      <c r="AC529" t="str" cm="1">
        <f t="array" ref="AC529">IF(AND(LEFT(AC528)="Z",OR(RIGHT(AC528)="Z",RIGHT(AC528)="Y",RIGHT(AC528)="X")),"AA"&amp;_xlfn.SWITCH(RIGHT(AC528),"Z","C","Y","B","X","A"),IF(OR(RIGHT(AC528)="Z",RIGHT(AC528)="Y",RIGHT(AC528)="X"),CHAR(CODE(LEFT(AC528,LEN(AC528)-1))+1)&amp;_xlfn.SWITCH(RIGHT(AC528),"Z","C","Y","B","X","A"),LEFT(AC528,LEN(AC528)-1)&amp;CHAR(CODE(RIGHT(AC528))+3)))</f>
        <v>KZ</v>
      </c>
      <c r="AF529" t="str" cm="1">
        <f t="array" ref="AF529">IF(OR(RIGHT(AC528)="Z",RIGHT(AC528)="Y",RIGHT(AC528)="X"),CHAR(CODE(LEFT(AC528))+1)&amp;_xlfn.SWITCH(RIGHT(AC528),"Z","C","Y","B","X","A"),LEFT(AC528)&amp;CHAR(CODE(RIGHT(AC528))+3))</f>
        <v>KZ</v>
      </c>
      <c r="AG529" t="s">
        <v>1589</v>
      </c>
    </row>
    <row r="530" spans="29:33">
      <c r="AC530" t="str" cm="1">
        <f t="array" ref="AC530">IF(AND(LEFT(AC529)="Z",OR(RIGHT(AC529)="Z",RIGHT(AC529)="Y",RIGHT(AC529)="X")),"AA"&amp;_xlfn.SWITCH(RIGHT(AC529),"Z","C","Y","B","X","A"),IF(OR(RIGHT(AC529)="Z",RIGHT(AC529)="Y",RIGHT(AC529)="X"),CHAR(CODE(LEFT(AC529,LEN(AC529)-1))+1)&amp;_xlfn.SWITCH(RIGHT(AC529),"Z","C","Y","B","X","A"),LEFT(AC529,LEN(AC529)-1)&amp;CHAR(CODE(RIGHT(AC529))+3)))</f>
        <v>LC</v>
      </c>
      <c r="AF530" t="str" cm="1">
        <f t="array" ref="AF530">IF(OR(RIGHT(AC529)="Z",RIGHT(AC529)="Y",RIGHT(AC529)="X"),CHAR(CODE(LEFT(AC529))+1)&amp;_xlfn.SWITCH(RIGHT(AC529),"Z","C","Y","B","X","A"),LEFT(AC529)&amp;CHAR(CODE(RIGHT(AC529))+3))</f>
        <v>LC</v>
      </c>
      <c r="AG530" t="s">
        <v>1590</v>
      </c>
    </row>
    <row r="531" spans="29:33">
      <c r="AC531" t="str" cm="1">
        <f t="array" ref="AC531">IF(AND(LEFT(AC530)="Z",OR(RIGHT(AC530)="Z",RIGHT(AC530)="Y",RIGHT(AC530)="X")),"AA"&amp;_xlfn.SWITCH(RIGHT(AC530),"Z","C","Y","B","X","A"),IF(OR(RIGHT(AC530)="Z",RIGHT(AC530)="Y",RIGHT(AC530)="X"),CHAR(CODE(LEFT(AC530,LEN(AC530)-1))+1)&amp;_xlfn.SWITCH(RIGHT(AC530),"Z","C","Y","B","X","A"),LEFT(AC530,LEN(AC530)-1)&amp;CHAR(CODE(RIGHT(AC530))+3)))</f>
        <v>LF</v>
      </c>
      <c r="AF531" t="str" cm="1">
        <f t="array" ref="AF531">IF(OR(RIGHT(AC530)="Z",RIGHT(AC530)="Y",RIGHT(AC530)="X"),CHAR(CODE(LEFT(AC530))+1)&amp;_xlfn.SWITCH(RIGHT(AC530),"Z","C","Y","B","X","A"),LEFT(AC530)&amp;CHAR(CODE(RIGHT(AC530))+3))</f>
        <v>LF</v>
      </c>
      <c r="AG531" t="s">
        <v>1591</v>
      </c>
    </row>
    <row r="532" spans="29:33">
      <c r="AC532" t="str" cm="1">
        <f t="array" ref="AC532">IF(AND(LEFT(AC531)="Z",OR(RIGHT(AC531)="Z",RIGHT(AC531)="Y",RIGHT(AC531)="X")),"AA"&amp;_xlfn.SWITCH(RIGHT(AC531),"Z","C","Y","B","X","A"),IF(OR(RIGHT(AC531)="Z",RIGHT(AC531)="Y",RIGHT(AC531)="X"),CHAR(CODE(LEFT(AC531,LEN(AC531)-1))+1)&amp;_xlfn.SWITCH(RIGHT(AC531),"Z","C","Y","B","X","A"),LEFT(AC531,LEN(AC531)-1)&amp;CHAR(CODE(RIGHT(AC531))+3)))</f>
        <v>LI</v>
      </c>
      <c r="AF532" t="str" cm="1">
        <f t="array" ref="AF532">IF(OR(RIGHT(AC531)="Z",RIGHT(AC531)="Y",RIGHT(AC531)="X"),CHAR(CODE(LEFT(AC531))+1)&amp;_xlfn.SWITCH(RIGHT(AC531),"Z","C","Y","B","X","A"),LEFT(AC531)&amp;CHAR(CODE(RIGHT(AC531))+3))</f>
        <v>LI</v>
      </c>
      <c r="AG532" t="s">
        <v>1592</v>
      </c>
    </row>
    <row r="533" spans="29:33">
      <c r="AC533" t="str" cm="1">
        <f t="array" ref="AC533">IF(AND(LEFT(AC532)="Z",OR(RIGHT(AC532)="Z",RIGHT(AC532)="Y",RIGHT(AC532)="X")),"AA"&amp;_xlfn.SWITCH(RIGHT(AC532),"Z","C","Y","B","X","A"),IF(OR(RIGHT(AC532)="Z",RIGHT(AC532)="Y",RIGHT(AC532)="X"),CHAR(CODE(LEFT(AC532,LEN(AC532)-1))+1)&amp;_xlfn.SWITCH(RIGHT(AC532),"Z","C","Y","B","X","A"),LEFT(AC532,LEN(AC532)-1)&amp;CHAR(CODE(RIGHT(AC532))+3)))</f>
        <v>LL</v>
      </c>
      <c r="AF533" t="str" cm="1">
        <f t="array" ref="AF533">IF(OR(RIGHT(AC532)="Z",RIGHT(AC532)="Y",RIGHT(AC532)="X"),CHAR(CODE(LEFT(AC532))+1)&amp;_xlfn.SWITCH(RIGHT(AC532),"Z","C","Y","B","X","A"),LEFT(AC532)&amp;CHAR(CODE(RIGHT(AC532))+3))</f>
        <v>LL</v>
      </c>
      <c r="AG533" t="s">
        <v>1593</v>
      </c>
    </row>
    <row r="534" spans="29:33">
      <c r="AC534" t="str" cm="1">
        <f t="array" ref="AC534">IF(AND(LEFT(AC533)="Z",OR(RIGHT(AC533)="Z",RIGHT(AC533)="Y",RIGHT(AC533)="X")),"AA"&amp;_xlfn.SWITCH(RIGHT(AC533),"Z","C","Y","B","X","A"),IF(OR(RIGHT(AC533)="Z",RIGHT(AC533)="Y",RIGHT(AC533)="X"),CHAR(CODE(LEFT(AC533,LEN(AC533)-1))+1)&amp;_xlfn.SWITCH(RIGHT(AC533),"Z","C","Y","B","X","A"),LEFT(AC533,LEN(AC533)-1)&amp;CHAR(CODE(RIGHT(AC533))+3)))</f>
        <v>LO</v>
      </c>
      <c r="AF534" t="str" cm="1">
        <f t="array" ref="AF534">IF(OR(RIGHT(AC533)="Z",RIGHT(AC533)="Y",RIGHT(AC533)="X"),CHAR(CODE(LEFT(AC533))+1)&amp;_xlfn.SWITCH(RIGHT(AC533),"Z","C","Y","B","X","A"),LEFT(AC533)&amp;CHAR(CODE(RIGHT(AC533))+3))</f>
        <v>LO</v>
      </c>
      <c r="AG534" t="s">
        <v>1594</v>
      </c>
    </row>
    <row r="535" spans="29:33">
      <c r="AC535" t="str" cm="1">
        <f t="array" ref="AC535">IF(AND(LEFT(AC534)="Z",OR(RIGHT(AC534)="Z",RIGHT(AC534)="Y",RIGHT(AC534)="X")),"AA"&amp;_xlfn.SWITCH(RIGHT(AC534),"Z","C","Y","B","X","A"),IF(OR(RIGHT(AC534)="Z",RIGHT(AC534)="Y",RIGHT(AC534)="X"),CHAR(CODE(LEFT(AC534,LEN(AC534)-1))+1)&amp;_xlfn.SWITCH(RIGHT(AC534),"Z","C","Y","B","X","A"),LEFT(AC534,LEN(AC534)-1)&amp;CHAR(CODE(RIGHT(AC534))+3)))</f>
        <v>LR</v>
      </c>
      <c r="AF535" t="str" cm="1">
        <f t="array" ref="AF535">IF(OR(RIGHT(AC534)="Z",RIGHT(AC534)="Y",RIGHT(AC534)="X"),CHAR(CODE(LEFT(AC534))+1)&amp;_xlfn.SWITCH(RIGHT(AC534),"Z","C","Y","B","X","A"),LEFT(AC534)&amp;CHAR(CODE(RIGHT(AC534))+3))</f>
        <v>LR</v>
      </c>
      <c r="AG535" t="s">
        <v>1595</v>
      </c>
    </row>
    <row r="536" spans="29:33">
      <c r="AC536" t="str" cm="1">
        <f t="array" ref="AC536">IF(AND(LEFT(AC535)="Z",OR(RIGHT(AC535)="Z",RIGHT(AC535)="Y",RIGHT(AC535)="X")),"AA"&amp;_xlfn.SWITCH(RIGHT(AC535),"Z","C","Y","B","X","A"),IF(OR(RIGHT(AC535)="Z",RIGHT(AC535)="Y",RIGHT(AC535)="X"),CHAR(CODE(LEFT(AC535,LEN(AC535)-1))+1)&amp;_xlfn.SWITCH(RIGHT(AC535),"Z","C","Y","B","X","A"),LEFT(AC535,LEN(AC535)-1)&amp;CHAR(CODE(RIGHT(AC535))+3)))</f>
        <v>LU</v>
      </c>
      <c r="AF536" t="str" cm="1">
        <f t="array" ref="AF536">IF(OR(RIGHT(AC535)="Z",RIGHT(AC535)="Y",RIGHT(AC535)="X"),CHAR(CODE(LEFT(AC535))+1)&amp;_xlfn.SWITCH(RIGHT(AC535),"Z","C","Y","B","X","A"),LEFT(AC535)&amp;CHAR(CODE(RIGHT(AC535))+3))</f>
        <v>LU</v>
      </c>
      <c r="AG536" t="s">
        <v>1596</v>
      </c>
    </row>
    <row r="537" spans="29:33">
      <c r="AC537" t="str" cm="1">
        <f t="array" ref="AC537">IF(AND(LEFT(AC536)="Z",OR(RIGHT(AC536)="Z",RIGHT(AC536)="Y",RIGHT(AC536)="X")),"AA"&amp;_xlfn.SWITCH(RIGHT(AC536),"Z","C","Y","B","X","A"),IF(OR(RIGHT(AC536)="Z",RIGHT(AC536)="Y",RIGHT(AC536)="X"),CHAR(CODE(LEFT(AC536,LEN(AC536)-1))+1)&amp;_xlfn.SWITCH(RIGHT(AC536),"Z","C","Y","B","X","A"),LEFT(AC536,LEN(AC536)-1)&amp;CHAR(CODE(RIGHT(AC536))+3)))</f>
        <v>LX</v>
      </c>
      <c r="AF537" t="str" cm="1">
        <f t="array" ref="AF537">IF(OR(RIGHT(AC536)="Z",RIGHT(AC536)="Y",RIGHT(AC536)="X"),CHAR(CODE(LEFT(AC536))+1)&amp;_xlfn.SWITCH(RIGHT(AC536),"Z","C","Y","B","X","A"),LEFT(AC536)&amp;CHAR(CODE(RIGHT(AC536))+3))</f>
        <v>LX</v>
      </c>
      <c r="AG537" t="s">
        <v>1597</v>
      </c>
    </row>
    <row r="538" spans="29:33">
      <c r="AC538" t="str" cm="1">
        <f t="array" ref="AC538">IF(AND(LEFT(AC537)="Z",OR(RIGHT(AC537)="Z",RIGHT(AC537)="Y",RIGHT(AC537)="X")),"AA"&amp;_xlfn.SWITCH(RIGHT(AC537),"Z","C","Y","B","X","A"),IF(OR(RIGHT(AC537)="Z",RIGHT(AC537)="Y",RIGHT(AC537)="X"),CHAR(CODE(LEFT(AC537,LEN(AC537)-1))+1)&amp;_xlfn.SWITCH(RIGHT(AC537),"Z","C","Y","B","X","A"),LEFT(AC537,LEN(AC537)-1)&amp;CHAR(CODE(RIGHT(AC537))+3)))</f>
        <v>MA</v>
      </c>
      <c r="AF538" t="str" cm="1">
        <f t="array" ref="AF538">IF(OR(RIGHT(AC537)="Z",RIGHT(AC537)="Y",RIGHT(AC537)="X"),CHAR(CODE(LEFT(AC537))+1)&amp;_xlfn.SWITCH(RIGHT(AC537),"Z","C","Y","B","X","A"),LEFT(AC537)&amp;CHAR(CODE(RIGHT(AC537))+3))</f>
        <v>MA</v>
      </c>
      <c r="AG538" t="s">
        <v>1598</v>
      </c>
    </row>
    <row r="539" spans="29:33">
      <c r="AC539" t="str" cm="1">
        <f t="array" ref="AC539">IF(AND(LEFT(AC538)="Z",OR(RIGHT(AC538)="Z",RIGHT(AC538)="Y",RIGHT(AC538)="X")),"AA"&amp;_xlfn.SWITCH(RIGHT(AC538),"Z","C","Y","B","X","A"),IF(OR(RIGHT(AC538)="Z",RIGHT(AC538)="Y",RIGHT(AC538)="X"),CHAR(CODE(LEFT(AC538,LEN(AC538)-1))+1)&amp;_xlfn.SWITCH(RIGHT(AC538),"Z","C","Y","B","X","A"),LEFT(AC538,LEN(AC538)-1)&amp;CHAR(CODE(RIGHT(AC538))+3)))</f>
        <v>MD</v>
      </c>
      <c r="AF539" t="str" cm="1">
        <f t="array" ref="AF539">IF(OR(RIGHT(AC538)="Z",RIGHT(AC538)="Y",RIGHT(AC538)="X"),CHAR(CODE(LEFT(AC538))+1)&amp;_xlfn.SWITCH(RIGHT(AC538),"Z","C","Y","B","X","A"),LEFT(AC538)&amp;CHAR(CODE(RIGHT(AC538))+3))</f>
        <v>MD</v>
      </c>
      <c r="AG539" t="s">
        <v>1599</v>
      </c>
    </row>
    <row r="540" spans="29:33">
      <c r="AC540" t="str" cm="1">
        <f t="array" ref="AC540">IF(AND(LEFT(AC539)="Z",OR(RIGHT(AC539)="Z",RIGHT(AC539)="Y",RIGHT(AC539)="X")),"AA"&amp;_xlfn.SWITCH(RIGHT(AC539),"Z","C","Y","B","X","A"),IF(OR(RIGHT(AC539)="Z",RIGHT(AC539)="Y",RIGHT(AC539)="X"),CHAR(CODE(LEFT(AC539,LEN(AC539)-1))+1)&amp;_xlfn.SWITCH(RIGHT(AC539),"Z","C","Y","B","X","A"),LEFT(AC539,LEN(AC539)-1)&amp;CHAR(CODE(RIGHT(AC539))+3)))</f>
        <v>MG</v>
      </c>
      <c r="AF540" t="str" cm="1">
        <f t="array" ref="AF540">IF(OR(RIGHT(AC539)="Z",RIGHT(AC539)="Y",RIGHT(AC539)="X"),CHAR(CODE(LEFT(AC539))+1)&amp;_xlfn.SWITCH(RIGHT(AC539),"Z","C","Y","B","X","A"),LEFT(AC539)&amp;CHAR(CODE(RIGHT(AC539))+3))</f>
        <v>MG</v>
      </c>
      <c r="AG540" t="s">
        <v>1600</v>
      </c>
    </row>
    <row r="541" spans="29:33">
      <c r="AC541" t="str" cm="1">
        <f t="array" ref="AC541">IF(AND(LEFT(AC540)="Z",OR(RIGHT(AC540)="Z",RIGHT(AC540)="Y",RIGHT(AC540)="X")),"AA"&amp;_xlfn.SWITCH(RIGHT(AC540),"Z","C","Y","B","X","A"),IF(OR(RIGHT(AC540)="Z",RIGHT(AC540)="Y",RIGHT(AC540)="X"),CHAR(CODE(LEFT(AC540,LEN(AC540)-1))+1)&amp;_xlfn.SWITCH(RIGHT(AC540),"Z","C","Y","B","X","A"),LEFT(AC540,LEN(AC540)-1)&amp;CHAR(CODE(RIGHT(AC540))+3)))</f>
        <v>MJ</v>
      </c>
      <c r="AF541" t="str" cm="1">
        <f t="array" ref="AF541">IF(OR(RIGHT(AC540)="Z",RIGHT(AC540)="Y",RIGHT(AC540)="X"),CHAR(CODE(LEFT(AC540))+1)&amp;_xlfn.SWITCH(RIGHT(AC540),"Z","C","Y","B","X","A"),LEFT(AC540)&amp;CHAR(CODE(RIGHT(AC540))+3))</f>
        <v>MJ</v>
      </c>
      <c r="AG541" t="s">
        <v>1601</v>
      </c>
    </row>
    <row r="542" spans="29:33">
      <c r="AC542" t="str" cm="1">
        <f t="array" ref="AC542">IF(AND(LEFT(AC541)="Z",OR(RIGHT(AC541)="Z",RIGHT(AC541)="Y",RIGHT(AC541)="X")),"AA"&amp;_xlfn.SWITCH(RIGHT(AC541),"Z","C","Y","B","X","A"),IF(OR(RIGHT(AC541)="Z",RIGHT(AC541)="Y",RIGHT(AC541)="X"),CHAR(CODE(LEFT(AC541,LEN(AC541)-1))+1)&amp;_xlfn.SWITCH(RIGHT(AC541),"Z","C","Y","B","X","A"),LEFT(AC541,LEN(AC541)-1)&amp;CHAR(CODE(RIGHT(AC541))+3)))</f>
        <v>MM</v>
      </c>
      <c r="AF542" t="str" cm="1">
        <f t="array" ref="AF542">IF(OR(RIGHT(AC541)="Z",RIGHT(AC541)="Y",RIGHT(AC541)="X"),CHAR(CODE(LEFT(AC541))+1)&amp;_xlfn.SWITCH(RIGHT(AC541),"Z","C","Y","B","X","A"),LEFT(AC541)&amp;CHAR(CODE(RIGHT(AC541))+3))</f>
        <v>MM</v>
      </c>
      <c r="AG542" t="s">
        <v>1602</v>
      </c>
    </row>
    <row r="543" spans="29:33">
      <c r="AC543" t="str" cm="1">
        <f t="array" ref="AC543">IF(AND(LEFT(AC542)="Z",OR(RIGHT(AC542)="Z",RIGHT(AC542)="Y",RIGHT(AC542)="X")),"AA"&amp;_xlfn.SWITCH(RIGHT(AC542),"Z","C","Y","B","X","A"),IF(OR(RIGHT(AC542)="Z",RIGHT(AC542)="Y",RIGHT(AC542)="X"),CHAR(CODE(LEFT(AC542,LEN(AC542)-1))+1)&amp;_xlfn.SWITCH(RIGHT(AC542),"Z","C","Y","B","X","A"),LEFT(AC542,LEN(AC542)-1)&amp;CHAR(CODE(RIGHT(AC542))+3)))</f>
        <v>MP</v>
      </c>
      <c r="AF543" t="str" cm="1">
        <f t="array" ref="AF543">IF(OR(RIGHT(AC542)="Z",RIGHT(AC542)="Y",RIGHT(AC542)="X"),CHAR(CODE(LEFT(AC542))+1)&amp;_xlfn.SWITCH(RIGHT(AC542),"Z","C","Y","B","X","A"),LEFT(AC542)&amp;CHAR(CODE(RIGHT(AC542))+3))</f>
        <v>MP</v>
      </c>
      <c r="AG543" t="s">
        <v>1603</v>
      </c>
    </row>
    <row r="544" spans="29:33">
      <c r="AC544" t="str" cm="1">
        <f t="array" ref="AC544">IF(AND(LEFT(AC543)="Z",OR(RIGHT(AC543)="Z",RIGHT(AC543)="Y",RIGHT(AC543)="X")),"AA"&amp;_xlfn.SWITCH(RIGHT(AC543),"Z","C","Y","B","X","A"),IF(OR(RIGHT(AC543)="Z",RIGHT(AC543)="Y",RIGHT(AC543)="X"),CHAR(CODE(LEFT(AC543,LEN(AC543)-1))+1)&amp;_xlfn.SWITCH(RIGHT(AC543),"Z","C","Y","B","X","A"),LEFT(AC543,LEN(AC543)-1)&amp;CHAR(CODE(RIGHT(AC543))+3)))</f>
        <v>MS</v>
      </c>
      <c r="AF544" t="str" cm="1">
        <f t="array" ref="AF544">IF(OR(RIGHT(AC543)="Z",RIGHT(AC543)="Y",RIGHT(AC543)="X"),CHAR(CODE(LEFT(AC543))+1)&amp;_xlfn.SWITCH(RIGHT(AC543),"Z","C","Y","B","X","A"),LEFT(AC543)&amp;CHAR(CODE(RIGHT(AC543))+3))</f>
        <v>MS</v>
      </c>
      <c r="AG544" t="s">
        <v>1604</v>
      </c>
    </row>
    <row r="545" spans="29:33">
      <c r="AC545" t="str" cm="1">
        <f t="array" ref="AC545">IF(AND(LEFT(AC544)="Z",OR(RIGHT(AC544)="Z",RIGHT(AC544)="Y",RIGHT(AC544)="X")),"AA"&amp;_xlfn.SWITCH(RIGHT(AC544),"Z","C","Y","B","X","A"),IF(OR(RIGHT(AC544)="Z",RIGHT(AC544)="Y",RIGHT(AC544)="X"),CHAR(CODE(LEFT(AC544,LEN(AC544)-1))+1)&amp;_xlfn.SWITCH(RIGHT(AC544),"Z","C","Y","B","X","A"),LEFT(AC544,LEN(AC544)-1)&amp;CHAR(CODE(RIGHT(AC544))+3)))</f>
        <v>MV</v>
      </c>
      <c r="AF545" t="str" cm="1">
        <f t="array" ref="AF545">IF(OR(RIGHT(AC544)="Z",RIGHT(AC544)="Y",RIGHT(AC544)="X"),CHAR(CODE(LEFT(AC544))+1)&amp;_xlfn.SWITCH(RIGHT(AC544),"Z","C","Y","B","X","A"),LEFT(AC544)&amp;CHAR(CODE(RIGHT(AC544))+3))</f>
        <v>MV</v>
      </c>
      <c r="AG545" t="s">
        <v>1605</v>
      </c>
    </row>
    <row r="546" spans="29:33">
      <c r="AC546" t="str" cm="1">
        <f t="array" ref="AC546">IF(AND(LEFT(AC545)="Z",OR(RIGHT(AC545)="Z",RIGHT(AC545)="Y",RIGHT(AC545)="X")),"AA"&amp;_xlfn.SWITCH(RIGHT(AC545),"Z","C","Y","B","X","A"),IF(OR(RIGHT(AC545)="Z",RIGHT(AC545)="Y",RIGHT(AC545)="X"),CHAR(CODE(LEFT(AC545,LEN(AC545)-1))+1)&amp;_xlfn.SWITCH(RIGHT(AC545),"Z","C","Y","B","X","A"),LEFT(AC545,LEN(AC545)-1)&amp;CHAR(CODE(RIGHT(AC545))+3)))</f>
        <v>MY</v>
      </c>
      <c r="AF546" t="str" cm="1">
        <f t="array" ref="AF546">IF(OR(RIGHT(AC545)="Z",RIGHT(AC545)="Y",RIGHT(AC545)="X"),CHAR(CODE(LEFT(AC545))+1)&amp;_xlfn.SWITCH(RIGHT(AC545),"Z","C","Y","B","X","A"),LEFT(AC545)&amp;CHAR(CODE(RIGHT(AC545))+3))</f>
        <v>MY</v>
      </c>
      <c r="AG546" t="s">
        <v>1606</v>
      </c>
    </row>
    <row r="547" spans="29:33">
      <c r="AC547" t="str" cm="1">
        <f t="array" ref="AC547">IF(AND(LEFT(AC546)="Z",OR(RIGHT(AC546)="Z",RIGHT(AC546)="Y",RIGHT(AC546)="X")),"AA"&amp;_xlfn.SWITCH(RIGHT(AC546),"Z","C","Y","B","X","A"),IF(OR(RIGHT(AC546)="Z",RIGHT(AC546)="Y",RIGHT(AC546)="X"),CHAR(CODE(LEFT(AC546,LEN(AC546)-1))+1)&amp;_xlfn.SWITCH(RIGHT(AC546),"Z","C","Y","B","X","A"),LEFT(AC546,LEN(AC546)-1)&amp;CHAR(CODE(RIGHT(AC546))+3)))</f>
        <v>NB</v>
      </c>
      <c r="AF547" t="str" cm="1">
        <f t="array" ref="AF547">IF(OR(RIGHT(AC546)="Z",RIGHT(AC546)="Y",RIGHT(AC546)="X"),CHAR(CODE(LEFT(AC546))+1)&amp;_xlfn.SWITCH(RIGHT(AC546),"Z","C","Y","B","X","A"),LEFT(AC546)&amp;CHAR(CODE(RIGHT(AC546))+3))</f>
        <v>NB</v>
      </c>
      <c r="AG547" t="s">
        <v>1607</v>
      </c>
    </row>
    <row r="548" spans="29:33">
      <c r="AC548" t="str" cm="1">
        <f t="array" ref="AC548">IF(AND(LEFT(AC547)="Z",OR(RIGHT(AC547)="Z",RIGHT(AC547)="Y",RIGHT(AC547)="X")),"AA"&amp;_xlfn.SWITCH(RIGHT(AC547),"Z","C","Y","B","X","A"),IF(OR(RIGHT(AC547)="Z",RIGHT(AC547)="Y",RIGHT(AC547)="X"),CHAR(CODE(LEFT(AC547,LEN(AC547)-1))+1)&amp;_xlfn.SWITCH(RIGHT(AC547),"Z","C","Y","B","X","A"),LEFT(AC547,LEN(AC547)-1)&amp;CHAR(CODE(RIGHT(AC547))+3)))</f>
        <v>NE</v>
      </c>
      <c r="AF548" t="str" cm="1">
        <f t="array" ref="AF548">IF(OR(RIGHT(AC547)="Z",RIGHT(AC547)="Y",RIGHT(AC547)="X"),CHAR(CODE(LEFT(AC547))+1)&amp;_xlfn.SWITCH(RIGHT(AC547),"Z","C","Y","B","X","A"),LEFT(AC547)&amp;CHAR(CODE(RIGHT(AC547))+3))</f>
        <v>NE</v>
      </c>
      <c r="AG548" t="s">
        <v>1608</v>
      </c>
    </row>
    <row r="549" spans="29:33">
      <c r="AC549" t="str" cm="1">
        <f t="array" ref="AC549">IF(AND(LEFT(AC548)="Z",OR(RIGHT(AC548)="Z",RIGHT(AC548)="Y",RIGHT(AC548)="X")),"AA"&amp;_xlfn.SWITCH(RIGHT(AC548),"Z","C","Y","B","X","A"),IF(OR(RIGHT(AC548)="Z",RIGHT(AC548)="Y",RIGHT(AC548)="X"),CHAR(CODE(LEFT(AC548,LEN(AC548)-1))+1)&amp;_xlfn.SWITCH(RIGHT(AC548),"Z","C","Y","B","X","A"),LEFT(AC548,LEN(AC548)-1)&amp;CHAR(CODE(RIGHT(AC548))+3)))</f>
        <v>NH</v>
      </c>
      <c r="AF549" t="str" cm="1">
        <f t="array" ref="AF549">IF(OR(RIGHT(AC548)="Z",RIGHT(AC548)="Y",RIGHT(AC548)="X"),CHAR(CODE(LEFT(AC548))+1)&amp;_xlfn.SWITCH(RIGHT(AC548),"Z","C","Y","B","X","A"),LEFT(AC548)&amp;CHAR(CODE(RIGHT(AC548))+3))</f>
        <v>NH</v>
      </c>
      <c r="AG549" t="s">
        <v>1609</v>
      </c>
    </row>
    <row r="550" spans="29:33">
      <c r="AC550" t="str" cm="1">
        <f t="array" ref="AC550">IF(AND(LEFT(AC549)="Z",OR(RIGHT(AC549)="Z",RIGHT(AC549)="Y",RIGHT(AC549)="X")),"AA"&amp;_xlfn.SWITCH(RIGHT(AC549),"Z","C","Y","B","X","A"),IF(OR(RIGHT(AC549)="Z",RIGHT(AC549)="Y",RIGHT(AC549)="X"),CHAR(CODE(LEFT(AC549,LEN(AC549)-1))+1)&amp;_xlfn.SWITCH(RIGHT(AC549),"Z","C","Y","B","X","A"),LEFT(AC549,LEN(AC549)-1)&amp;CHAR(CODE(RIGHT(AC549))+3)))</f>
        <v>NK</v>
      </c>
      <c r="AF550" t="str" cm="1">
        <f t="array" ref="AF550">IF(OR(RIGHT(AC549)="Z",RIGHT(AC549)="Y",RIGHT(AC549)="X"),CHAR(CODE(LEFT(AC549))+1)&amp;_xlfn.SWITCH(RIGHT(AC549),"Z","C","Y","B","X","A"),LEFT(AC549)&amp;CHAR(CODE(RIGHT(AC549))+3))</f>
        <v>NK</v>
      </c>
      <c r="AG550" t="s">
        <v>1610</v>
      </c>
    </row>
    <row r="551" spans="29:33">
      <c r="AC551" t="str" cm="1">
        <f t="array" ref="AC551">IF(AND(LEFT(AC550)="Z",OR(RIGHT(AC550)="Z",RIGHT(AC550)="Y",RIGHT(AC550)="X")),"AA"&amp;_xlfn.SWITCH(RIGHT(AC550),"Z","C","Y","B","X","A"),IF(OR(RIGHT(AC550)="Z",RIGHT(AC550)="Y",RIGHT(AC550)="X"),CHAR(CODE(LEFT(AC550,LEN(AC550)-1))+1)&amp;_xlfn.SWITCH(RIGHT(AC550),"Z","C","Y","B","X","A"),LEFT(AC550,LEN(AC550)-1)&amp;CHAR(CODE(RIGHT(AC550))+3)))</f>
        <v>NN</v>
      </c>
      <c r="AF551" t="str" cm="1">
        <f t="array" ref="AF551">IF(OR(RIGHT(AC550)="Z",RIGHT(AC550)="Y",RIGHT(AC550)="X"),CHAR(CODE(LEFT(AC550))+1)&amp;_xlfn.SWITCH(RIGHT(AC550),"Z","C","Y","B","X","A"),LEFT(AC550)&amp;CHAR(CODE(RIGHT(AC550))+3))</f>
        <v>NN</v>
      </c>
      <c r="AG551" t="s">
        <v>1611</v>
      </c>
    </row>
    <row r="552" spans="29:33">
      <c r="AC552" t="str" cm="1">
        <f t="array" ref="AC552">IF(AND(LEFT(AC551)="Z",OR(RIGHT(AC551)="Z",RIGHT(AC551)="Y",RIGHT(AC551)="X")),"AA"&amp;_xlfn.SWITCH(RIGHT(AC551),"Z","C","Y","B","X","A"),IF(OR(RIGHT(AC551)="Z",RIGHT(AC551)="Y",RIGHT(AC551)="X"),CHAR(CODE(LEFT(AC551,LEN(AC551)-1))+1)&amp;_xlfn.SWITCH(RIGHT(AC551),"Z","C","Y","B","X","A"),LEFT(AC551,LEN(AC551)-1)&amp;CHAR(CODE(RIGHT(AC551))+3)))</f>
        <v>NQ</v>
      </c>
      <c r="AF552" t="str" cm="1">
        <f t="array" ref="AF552">IF(OR(RIGHT(AC551)="Z",RIGHT(AC551)="Y",RIGHT(AC551)="X"),CHAR(CODE(LEFT(AC551))+1)&amp;_xlfn.SWITCH(RIGHT(AC551),"Z","C","Y","B","X","A"),LEFT(AC551)&amp;CHAR(CODE(RIGHT(AC551))+3))</f>
        <v>NQ</v>
      </c>
      <c r="AG552" t="s">
        <v>1612</v>
      </c>
    </row>
    <row r="553" spans="29:33">
      <c r="AC553" t="str" cm="1">
        <f t="array" ref="AC553">IF(AND(LEFT(AC552)="Z",OR(RIGHT(AC552)="Z",RIGHT(AC552)="Y",RIGHT(AC552)="X")),"AA"&amp;_xlfn.SWITCH(RIGHT(AC552),"Z","C","Y","B","X","A"),IF(OR(RIGHT(AC552)="Z",RIGHT(AC552)="Y",RIGHT(AC552)="X"),CHAR(CODE(LEFT(AC552,LEN(AC552)-1))+1)&amp;_xlfn.SWITCH(RIGHT(AC552),"Z","C","Y","B","X","A"),LEFT(AC552,LEN(AC552)-1)&amp;CHAR(CODE(RIGHT(AC552))+3)))</f>
        <v>NT</v>
      </c>
      <c r="AF553" t="str" cm="1">
        <f t="array" ref="AF553">IF(OR(RIGHT(AC552)="Z",RIGHT(AC552)="Y",RIGHT(AC552)="X"),CHAR(CODE(LEFT(AC552))+1)&amp;_xlfn.SWITCH(RIGHT(AC552),"Z","C","Y","B","X","A"),LEFT(AC552)&amp;CHAR(CODE(RIGHT(AC552))+3))</f>
        <v>NT</v>
      </c>
      <c r="AG553" t="s">
        <v>1613</v>
      </c>
    </row>
    <row r="554" spans="29:33">
      <c r="AC554" t="str" cm="1">
        <f t="array" ref="AC554">IF(AND(LEFT(AC553)="Z",OR(RIGHT(AC553)="Z",RIGHT(AC553)="Y",RIGHT(AC553)="X")),"AA"&amp;_xlfn.SWITCH(RIGHT(AC553),"Z","C","Y","B","X","A"),IF(OR(RIGHT(AC553)="Z",RIGHT(AC553)="Y",RIGHT(AC553)="X"),CHAR(CODE(LEFT(AC553,LEN(AC553)-1))+1)&amp;_xlfn.SWITCH(RIGHT(AC553),"Z","C","Y","B","X","A"),LEFT(AC553,LEN(AC553)-1)&amp;CHAR(CODE(RIGHT(AC553))+3)))</f>
        <v>NW</v>
      </c>
      <c r="AF554" t="str" cm="1">
        <f t="array" ref="AF554">IF(OR(RIGHT(AC553)="Z",RIGHT(AC553)="Y",RIGHT(AC553)="X"),CHAR(CODE(LEFT(AC553))+1)&amp;_xlfn.SWITCH(RIGHT(AC553),"Z","C","Y","B","X","A"),LEFT(AC553)&amp;CHAR(CODE(RIGHT(AC553))+3))</f>
        <v>NW</v>
      </c>
      <c r="AG554" t="s">
        <v>1614</v>
      </c>
    </row>
    <row r="555" spans="29:33">
      <c r="AC555" t="str" cm="1">
        <f t="array" ref="AC555">IF(AND(LEFT(AC554)="Z",OR(RIGHT(AC554)="Z",RIGHT(AC554)="Y",RIGHT(AC554)="X")),"AA"&amp;_xlfn.SWITCH(RIGHT(AC554),"Z","C","Y","B","X","A"),IF(OR(RIGHT(AC554)="Z",RIGHT(AC554)="Y",RIGHT(AC554)="X"),CHAR(CODE(LEFT(AC554,LEN(AC554)-1))+1)&amp;_xlfn.SWITCH(RIGHT(AC554),"Z","C","Y","B","X","A"),LEFT(AC554,LEN(AC554)-1)&amp;CHAR(CODE(RIGHT(AC554))+3)))</f>
        <v>NZ</v>
      </c>
      <c r="AF555" t="str" cm="1">
        <f t="array" ref="AF555">IF(OR(RIGHT(AC554)="Z",RIGHT(AC554)="Y",RIGHT(AC554)="X"),CHAR(CODE(LEFT(AC554))+1)&amp;_xlfn.SWITCH(RIGHT(AC554),"Z","C","Y","B","X","A"),LEFT(AC554)&amp;CHAR(CODE(RIGHT(AC554))+3))</f>
        <v>NZ</v>
      </c>
      <c r="AG555" t="s">
        <v>1615</v>
      </c>
    </row>
    <row r="556" spans="29:33">
      <c r="AC556" t="str" cm="1">
        <f t="array" ref="AC556">IF(AND(LEFT(AC555)="Z",OR(RIGHT(AC555)="Z",RIGHT(AC555)="Y",RIGHT(AC555)="X")),"AA"&amp;_xlfn.SWITCH(RIGHT(AC555),"Z","C","Y","B","X","A"),IF(OR(RIGHT(AC555)="Z",RIGHT(AC555)="Y",RIGHT(AC555)="X"),CHAR(CODE(LEFT(AC555,LEN(AC555)-1))+1)&amp;_xlfn.SWITCH(RIGHT(AC555),"Z","C","Y","B","X","A"),LEFT(AC555,LEN(AC555)-1)&amp;CHAR(CODE(RIGHT(AC555))+3)))</f>
        <v>OC</v>
      </c>
      <c r="AF556" t="str" cm="1">
        <f t="array" ref="AF556">IF(OR(RIGHT(AC555)="Z",RIGHT(AC555)="Y",RIGHT(AC555)="X"),CHAR(CODE(LEFT(AC555))+1)&amp;_xlfn.SWITCH(RIGHT(AC555),"Z","C","Y","B","X","A"),LEFT(AC555)&amp;CHAR(CODE(RIGHT(AC555))+3))</f>
        <v>OC</v>
      </c>
      <c r="AG556" t="s">
        <v>1616</v>
      </c>
    </row>
    <row r="557" spans="29:33">
      <c r="AC557" t="str" cm="1">
        <f t="array" ref="AC557">IF(AND(LEFT(AC556)="Z",OR(RIGHT(AC556)="Z",RIGHT(AC556)="Y",RIGHT(AC556)="X")),"AA"&amp;_xlfn.SWITCH(RIGHT(AC556),"Z","C","Y","B","X","A"),IF(OR(RIGHT(AC556)="Z",RIGHT(AC556)="Y",RIGHT(AC556)="X"),CHAR(CODE(LEFT(AC556,LEN(AC556)-1))+1)&amp;_xlfn.SWITCH(RIGHT(AC556),"Z","C","Y","B","X","A"),LEFT(AC556,LEN(AC556)-1)&amp;CHAR(CODE(RIGHT(AC556))+3)))</f>
        <v>OF</v>
      </c>
      <c r="AF557" t="str" cm="1">
        <f t="array" ref="AF557">IF(OR(RIGHT(AC556)="Z",RIGHT(AC556)="Y",RIGHT(AC556)="X"),CHAR(CODE(LEFT(AC556))+1)&amp;_xlfn.SWITCH(RIGHT(AC556),"Z","C","Y","B","X","A"),LEFT(AC556)&amp;CHAR(CODE(RIGHT(AC556))+3))</f>
        <v>OF</v>
      </c>
      <c r="AG557" t="s">
        <v>1617</v>
      </c>
    </row>
    <row r="558" spans="29:33">
      <c r="AC558" t="str" cm="1">
        <f t="array" ref="AC558">IF(AND(LEFT(AC557)="Z",OR(RIGHT(AC557)="Z",RIGHT(AC557)="Y",RIGHT(AC557)="X")),"AA"&amp;_xlfn.SWITCH(RIGHT(AC557),"Z","C","Y","B","X","A"),IF(OR(RIGHT(AC557)="Z",RIGHT(AC557)="Y",RIGHT(AC557)="X"),CHAR(CODE(LEFT(AC557,LEN(AC557)-1))+1)&amp;_xlfn.SWITCH(RIGHT(AC557),"Z","C","Y","B","X","A"),LEFT(AC557,LEN(AC557)-1)&amp;CHAR(CODE(RIGHT(AC557))+3)))</f>
        <v>OI</v>
      </c>
      <c r="AF558" t="str" cm="1">
        <f t="array" ref="AF558">IF(OR(RIGHT(AC557)="Z",RIGHT(AC557)="Y",RIGHT(AC557)="X"),CHAR(CODE(LEFT(AC557))+1)&amp;_xlfn.SWITCH(RIGHT(AC557),"Z","C","Y","B","X","A"),LEFT(AC557)&amp;CHAR(CODE(RIGHT(AC557))+3))</f>
        <v>OI</v>
      </c>
      <c r="AG558" t="s">
        <v>1618</v>
      </c>
    </row>
    <row r="559" spans="29:33">
      <c r="AC559" t="str" cm="1">
        <f t="array" ref="AC559">IF(AND(LEFT(AC558)="Z",OR(RIGHT(AC558)="Z",RIGHT(AC558)="Y",RIGHT(AC558)="X")),"AA"&amp;_xlfn.SWITCH(RIGHT(AC558),"Z","C","Y","B","X","A"),IF(OR(RIGHT(AC558)="Z",RIGHT(AC558)="Y",RIGHT(AC558)="X"),CHAR(CODE(LEFT(AC558,LEN(AC558)-1))+1)&amp;_xlfn.SWITCH(RIGHT(AC558),"Z","C","Y","B","X","A"),LEFT(AC558,LEN(AC558)-1)&amp;CHAR(CODE(RIGHT(AC558))+3)))</f>
        <v>OL</v>
      </c>
      <c r="AF559" t="str" cm="1">
        <f t="array" ref="AF559">IF(OR(RIGHT(AC558)="Z",RIGHT(AC558)="Y",RIGHT(AC558)="X"),CHAR(CODE(LEFT(AC558))+1)&amp;_xlfn.SWITCH(RIGHT(AC558),"Z","C","Y","B","X","A"),LEFT(AC558)&amp;CHAR(CODE(RIGHT(AC558))+3))</f>
        <v>OL</v>
      </c>
      <c r="AG559" t="s">
        <v>1619</v>
      </c>
    </row>
    <row r="560" spans="29:33">
      <c r="AC560" t="str" cm="1">
        <f t="array" ref="AC560">IF(AND(LEFT(AC559)="Z",OR(RIGHT(AC559)="Z",RIGHT(AC559)="Y",RIGHT(AC559)="X")),"AA"&amp;_xlfn.SWITCH(RIGHT(AC559),"Z","C","Y","B","X","A"),IF(OR(RIGHT(AC559)="Z",RIGHT(AC559)="Y",RIGHT(AC559)="X"),CHAR(CODE(LEFT(AC559,LEN(AC559)-1))+1)&amp;_xlfn.SWITCH(RIGHT(AC559),"Z","C","Y","B","X","A"),LEFT(AC559,LEN(AC559)-1)&amp;CHAR(CODE(RIGHT(AC559))+3)))</f>
        <v>OO</v>
      </c>
      <c r="AF560" t="str" cm="1">
        <f t="array" ref="AF560">IF(OR(RIGHT(AC559)="Z",RIGHT(AC559)="Y",RIGHT(AC559)="X"),CHAR(CODE(LEFT(AC559))+1)&amp;_xlfn.SWITCH(RIGHT(AC559),"Z","C","Y","B","X","A"),LEFT(AC559)&amp;CHAR(CODE(RIGHT(AC559))+3))</f>
        <v>OO</v>
      </c>
      <c r="AG560" t="s">
        <v>1620</v>
      </c>
    </row>
    <row r="561" spans="29:33">
      <c r="AC561" t="str" cm="1">
        <f t="array" ref="AC561">IF(AND(LEFT(AC560)="Z",OR(RIGHT(AC560)="Z",RIGHT(AC560)="Y",RIGHT(AC560)="X")),"AA"&amp;_xlfn.SWITCH(RIGHT(AC560),"Z","C","Y","B","X","A"),IF(OR(RIGHT(AC560)="Z",RIGHT(AC560)="Y",RIGHT(AC560)="X"),CHAR(CODE(LEFT(AC560,LEN(AC560)-1))+1)&amp;_xlfn.SWITCH(RIGHT(AC560),"Z","C","Y","B","X","A"),LEFT(AC560,LEN(AC560)-1)&amp;CHAR(CODE(RIGHT(AC560))+3)))</f>
        <v>OR</v>
      </c>
      <c r="AF561" t="str" cm="1">
        <f t="array" ref="AF561">IF(OR(RIGHT(AC560)="Z",RIGHT(AC560)="Y",RIGHT(AC560)="X"),CHAR(CODE(LEFT(AC560))+1)&amp;_xlfn.SWITCH(RIGHT(AC560),"Z","C","Y","B","X","A"),LEFT(AC560)&amp;CHAR(CODE(RIGHT(AC560))+3))</f>
        <v>OR</v>
      </c>
      <c r="AG561" t="s">
        <v>1621</v>
      </c>
    </row>
    <row r="562" spans="29:33">
      <c r="AC562" t="str" cm="1">
        <f t="array" ref="AC562">IF(AND(LEFT(AC561)="Z",OR(RIGHT(AC561)="Z",RIGHT(AC561)="Y",RIGHT(AC561)="X")),"AA"&amp;_xlfn.SWITCH(RIGHT(AC561),"Z","C","Y","B","X","A"),IF(OR(RIGHT(AC561)="Z",RIGHT(AC561)="Y",RIGHT(AC561)="X"),CHAR(CODE(LEFT(AC561,LEN(AC561)-1))+1)&amp;_xlfn.SWITCH(RIGHT(AC561),"Z","C","Y","B","X","A"),LEFT(AC561,LEN(AC561)-1)&amp;CHAR(CODE(RIGHT(AC561))+3)))</f>
        <v>OU</v>
      </c>
      <c r="AF562" t="str" cm="1">
        <f t="array" ref="AF562">IF(OR(RIGHT(AC561)="Z",RIGHT(AC561)="Y",RIGHT(AC561)="X"),CHAR(CODE(LEFT(AC561))+1)&amp;_xlfn.SWITCH(RIGHT(AC561),"Z","C","Y","B","X","A"),LEFT(AC561)&amp;CHAR(CODE(RIGHT(AC561))+3))</f>
        <v>OU</v>
      </c>
      <c r="AG562" t="s">
        <v>1622</v>
      </c>
    </row>
    <row r="563" spans="29:33">
      <c r="AC563" t="str" cm="1">
        <f t="array" ref="AC563">IF(AND(LEFT(AC562)="Z",OR(RIGHT(AC562)="Z",RIGHT(AC562)="Y",RIGHT(AC562)="X")),"AA"&amp;_xlfn.SWITCH(RIGHT(AC562),"Z","C","Y","B","X","A"),IF(OR(RIGHT(AC562)="Z",RIGHT(AC562)="Y",RIGHT(AC562)="X"),CHAR(CODE(LEFT(AC562,LEN(AC562)-1))+1)&amp;_xlfn.SWITCH(RIGHT(AC562),"Z","C","Y","B","X","A"),LEFT(AC562,LEN(AC562)-1)&amp;CHAR(CODE(RIGHT(AC562))+3)))</f>
        <v>OX</v>
      </c>
      <c r="AF563" t="str" cm="1">
        <f t="array" ref="AF563">IF(OR(RIGHT(AC562)="Z",RIGHT(AC562)="Y",RIGHT(AC562)="X"),CHAR(CODE(LEFT(AC562))+1)&amp;_xlfn.SWITCH(RIGHT(AC562),"Z","C","Y","B","X","A"),LEFT(AC562)&amp;CHAR(CODE(RIGHT(AC562))+3))</f>
        <v>OX</v>
      </c>
      <c r="AG563" t="s">
        <v>1623</v>
      </c>
    </row>
    <row r="564" spans="29:33">
      <c r="AC564" t="str" cm="1">
        <f t="array" ref="AC564">IF(AND(LEFT(AC563)="Z",OR(RIGHT(AC563)="Z",RIGHT(AC563)="Y",RIGHT(AC563)="X")),"AA"&amp;_xlfn.SWITCH(RIGHT(AC563),"Z","C","Y","B","X","A"),IF(OR(RIGHT(AC563)="Z",RIGHT(AC563)="Y",RIGHT(AC563)="X"),CHAR(CODE(LEFT(AC563,LEN(AC563)-1))+1)&amp;_xlfn.SWITCH(RIGHT(AC563),"Z","C","Y","B","X","A"),LEFT(AC563,LEN(AC563)-1)&amp;CHAR(CODE(RIGHT(AC563))+3)))</f>
        <v>PA</v>
      </c>
      <c r="AF564" t="str" cm="1">
        <f t="array" ref="AF564">IF(OR(RIGHT(AC563)="Z",RIGHT(AC563)="Y",RIGHT(AC563)="X"),CHAR(CODE(LEFT(AC563))+1)&amp;_xlfn.SWITCH(RIGHT(AC563),"Z","C","Y","B","X","A"),LEFT(AC563)&amp;CHAR(CODE(RIGHT(AC563))+3))</f>
        <v>PA</v>
      </c>
      <c r="AG564" t="s">
        <v>1624</v>
      </c>
    </row>
    <row r="565" spans="29:33">
      <c r="AC565" t="str" cm="1">
        <f t="array" ref="AC565">IF(AND(LEFT(AC564)="Z",OR(RIGHT(AC564)="Z",RIGHT(AC564)="Y",RIGHT(AC564)="X")),"AA"&amp;_xlfn.SWITCH(RIGHT(AC564),"Z","C","Y","B","X","A"),IF(OR(RIGHT(AC564)="Z",RIGHT(AC564)="Y",RIGHT(AC564)="X"),CHAR(CODE(LEFT(AC564,LEN(AC564)-1))+1)&amp;_xlfn.SWITCH(RIGHT(AC564),"Z","C","Y","B","X","A"),LEFT(AC564,LEN(AC564)-1)&amp;CHAR(CODE(RIGHT(AC564))+3)))</f>
        <v>PD</v>
      </c>
      <c r="AF565" t="str" cm="1">
        <f t="array" ref="AF565">IF(OR(RIGHT(AC564)="Z",RIGHT(AC564)="Y",RIGHT(AC564)="X"),CHAR(CODE(LEFT(AC564))+1)&amp;_xlfn.SWITCH(RIGHT(AC564),"Z","C","Y","B","X","A"),LEFT(AC564)&amp;CHAR(CODE(RIGHT(AC564))+3))</f>
        <v>PD</v>
      </c>
      <c r="AG565" t="s">
        <v>1625</v>
      </c>
    </row>
    <row r="566" spans="29:33">
      <c r="AC566" t="str" cm="1">
        <f t="array" ref="AC566">IF(AND(LEFT(AC565)="Z",OR(RIGHT(AC565)="Z",RIGHT(AC565)="Y",RIGHT(AC565)="X")),"AA"&amp;_xlfn.SWITCH(RIGHT(AC565),"Z","C","Y","B","X","A"),IF(OR(RIGHT(AC565)="Z",RIGHT(AC565)="Y",RIGHT(AC565)="X"),CHAR(CODE(LEFT(AC565,LEN(AC565)-1))+1)&amp;_xlfn.SWITCH(RIGHT(AC565),"Z","C","Y","B","X","A"),LEFT(AC565,LEN(AC565)-1)&amp;CHAR(CODE(RIGHT(AC565))+3)))</f>
        <v>PG</v>
      </c>
      <c r="AF566" t="str" cm="1">
        <f t="array" ref="AF566">IF(OR(RIGHT(AC565)="Z",RIGHT(AC565)="Y",RIGHT(AC565)="X"),CHAR(CODE(LEFT(AC565))+1)&amp;_xlfn.SWITCH(RIGHT(AC565),"Z","C","Y","B","X","A"),LEFT(AC565)&amp;CHAR(CODE(RIGHT(AC565))+3))</f>
        <v>PG</v>
      </c>
      <c r="AG566" t="s">
        <v>1626</v>
      </c>
    </row>
    <row r="567" spans="29:33">
      <c r="AC567" t="str" cm="1">
        <f t="array" ref="AC567">IF(AND(LEFT(AC566)="Z",OR(RIGHT(AC566)="Z",RIGHT(AC566)="Y",RIGHT(AC566)="X")),"AA"&amp;_xlfn.SWITCH(RIGHT(AC566),"Z","C","Y","B","X","A"),IF(OR(RIGHT(AC566)="Z",RIGHT(AC566)="Y",RIGHT(AC566)="X"),CHAR(CODE(LEFT(AC566,LEN(AC566)-1))+1)&amp;_xlfn.SWITCH(RIGHT(AC566),"Z","C","Y","B","X","A"),LEFT(AC566,LEN(AC566)-1)&amp;CHAR(CODE(RIGHT(AC566))+3)))</f>
        <v>PJ</v>
      </c>
      <c r="AF567" t="str" cm="1">
        <f t="array" ref="AF567">IF(OR(RIGHT(AC566)="Z",RIGHT(AC566)="Y",RIGHT(AC566)="X"),CHAR(CODE(LEFT(AC566))+1)&amp;_xlfn.SWITCH(RIGHT(AC566),"Z","C","Y","B","X","A"),LEFT(AC566)&amp;CHAR(CODE(RIGHT(AC566))+3))</f>
        <v>PJ</v>
      </c>
      <c r="AG567" t="s">
        <v>1627</v>
      </c>
    </row>
    <row r="568" spans="29:33">
      <c r="AC568" t="str" cm="1">
        <f t="array" ref="AC568">IF(AND(LEFT(AC567)="Z",OR(RIGHT(AC567)="Z",RIGHT(AC567)="Y",RIGHT(AC567)="X")),"AA"&amp;_xlfn.SWITCH(RIGHT(AC567),"Z","C","Y","B","X","A"),IF(OR(RIGHT(AC567)="Z",RIGHT(AC567)="Y",RIGHT(AC567)="X"),CHAR(CODE(LEFT(AC567,LEN(AC567)-1))+1)&amp;_xlfn.SWITCH(RIGHT(AC567),"Z","C","Y","B","X","A"),LEFT(AC567,LEN(AC567)-1)&amp;CHAR(CODE(RIGHT(AC567))+3)))</f>
        <v>PM</v>
      </c>
      <c r="AF568" t="str" cm="1">
        <f t="array" ref="AF568">IF(OR(RIGHT(AC567)="Z",RIGHT(AC567)="Y",RIGHT(AC567)="X"),CHAR(CODE(LEFT(AC567))+1)&amp;_xlfn.SWITCH(RIGHT(AC567),"Z","C","Y","B","X","A"),LEFT(AC567)&amp;CHAR(CODE(RIGHT(AC567))+3))</f>
        <v>PM</v>
      </c>
      <c r="AG568" t="s">
        <v>1628</v>
      </c>
    </row>
    <row r="569" spans="29:33">
      <c r="AC569" t="str" cm="1">
        <f t="array" ref="AC569">IF(AND(LEFT(AC568)="Z",OR(RIGHT(AC568)="Z",RIGHT(AC568)="Y",RIGHT(AC568)="X")),"AA"&amp;_xlfn.SWITCH(RIGHT(AC568),"Z","C","Y","B","X","A"),IF(OR(RIGHT(AC568)="Z",RIGHT(AC568)="Y",RIGHT(AC568)="X"),CHAR(CODE(LEFT(AC568,LEN(AC568)-1))+1)&amp;_xlfn.SWITCH(RIGHT(AC568),"Z","C","Y","B","X","A"),LEFT(AC568,LEN(AC568)-1)&amp;CHAR(CODE(RIGHT(AC568))+3)))</f>
        <v>PP</v>
      </c>
      <c r="AF569" t="str" cm="1">
        <f t="array" ref="AF569">IF(OR(RIGHT(AC568)="Z",RIGHT(AC568)="Y",RIGHT(AC568)="X"),CHAR(CODE(LEFT(AC568))+1)&amp;_xlfn.SWITCH(RIGHT(AC568),"Z","C","Y","B","X","A"),LEFT(AC568)&amp;CHAR(CODE(RIGHT(AC568))+3))</f>
        <v>PP</v>
      </c>
      <c r="AG569" t="s">
        <v>1629</v>
      </c>
    </row>
    <row r="570" spans="29:33">
      <c r="AC570" t="str" cm="1">
        <f t="array" ref="AC570">IF(AND(LEFT(AC569)="Z",OR(RIGHT(AC569)="Z",RIGHT(AC569)="Y",RIGHT(AC569)="X")),"AA"&amp;_xlfn.SWITCH(RIGHT(AC569),"Z","C","Y","B","X","A"),IF(OR(RIGHT(AC569)="Z",RIGHT(AC569)="Y",RIGHT(AC569)="X"),CHAR(CODE(LEFT(AC569,LEN(AC569)-1))+1)&amp;_xlfn.SWITCH(RIGHT(AC569),"Z","C","Y","B","X","A"),LEFT(AC569,LEN(AC569)-1)&amp;CHAR(CODE(RIGHT(AC569))+3)))</f>
        <v>PS</v>
      </c>
      <c r="AF570" t="str" cm="1">
        <f t="array" ref="AF570">IF(OR(RIGHT(AC569)="Z",RIGHT(AC569)="Y",RIGHT(AC569)="X"),CHAR(CODE(LEFT(AC569))+1)&amp;_xlfn.SWITCH(RIGHT(AC569),"Z","C","Y","B","X","A"),LEFT(AC569)&amp;CHAR(CODE(RIGHT(AC569))+3))</f>
        <v>PS</v>
      </c>
      <c r="AG570" t="s">
        <v>1630</v>
      </c>
    </row>
    <row r="571" spans="29:33">
      <c r="AC571" t="str" cm="1">
        <f t="array" ref="AC571">IF(AND(LEFT(AC570)="Z",OR(RIGHT(AC570)="Z",RIGHT(AC570)="Y",RIGHT(AC570)="X")),"AA"&amp;_xlfn.SWITCH(RIGHT(AC570),"Z","C","Y","B","X","A"),IF(OR(RIGHT(AC570)="Z",RIGHT(AC570)="Y",RIGHT(AC570)="X"),CHAR(CODE(LEFT(AC570,LEN(AC570)-1))+1)&amp;_xlfn.SWITCH(RIGHT(AC570),"Z","C","Y","B","X","A"),LEFT(AC570,LEN(AC570)-1)&amp;CHAR(CODE(RIGHT(AC570))+3)))</f>
        <v>PV</v>
      </c>
      <c r="AF571" t="str" cm="1">
        <f t="array" ref="AF571">IF(OR(RIGHT(AC570)="Z",RIGHT(AC570)="Y",RIGHT(AC570)="X"),CHAR(CODE(LEFT(AC570))+1)&amp;_xlfn.SWITCH(RIGHT(AC570),"Z","C","Y","B","X","A"),LEFT(AC570)&amp;CHAR(CODE(RIGHT(AC570))+3))</f>
        <v>PV</v>
      </c>
      <c r="AG571" t="s">
        <v>1631</v>
      </c>
    </row>
    <row r="572" spans="29:33">
      <c r="AC572" t="str" cm="1">
        <f t="array" ref="AC572">IF(AND(LEFT(AC571)="Z",OR(RIGHT(AC571)="Z",RIGHT(AC571)="Y",RIGHT(AC571)="X")),"AA"&amp;_xlfn.SWITCH(RIGHT(AC571),"Z","C","Y","B","X","A"),IF(OR(RIGHT(AC571)="Z",RIGHT(AC571)="Y",RIGHT(AC571)="X"),CHAR(CODE(LEFT(AC571,LEN(AC571)-1))+1)&amp;_xlfn.SWITCH(RIGHT(AC571),"Z","C","Y","B","X","A"),LEFT(AC571,LEN(AC571)-1)&amp;CHAR(CODE(RIGHT(AC571))+3)))</f>
        <v>PY</v>
      </c>
      <c r="AF572" t="str" cm="1">
        <f t="array" ref="AF572">IF(OR(RIGHT(AC571)="Z",RIGHT(AC571)="Y",RIGHT(AC571)="X"),CHAR(CODE(LEFT(AC571))+1)&amp;_xlfn.SWITCH(RIGHT(AC571),"Z","C","Y","B","X","A"),LEFT(AC571)&amp;CHAR(CODE(RIGHT(AC571))+3))</f>
        <v>PY</v>
      </c>
      <c r="AG572" t="s">
        <v>1632</v>
      </c>
    </row>
    <row r="573" spans="29:33">
      <c r="AC573" t="str" cm="1">
        <f t="array" ref="AC573">IF(AND(LEFT(AC572)="Z",OR(RIGHT(AC572)="Z",RIGHT(AC572)="Y",RIGHT(AC572)="X")),"AA"&amp;_xlfn.SWITCH(RIGHT(AC572),"Z","C","Y","B","X","A"),IF(OR(RIGHT(AC572)="Z",RIGHT(AC572)="Y",RIGHT(AC572)="X"),CHAR(CODE(LEFT(AC572,LEN(AC572)-1))+1)&amp;_xlfn.SWITCH(RIGHT(AC572),"Z","C","Y","B","X","A"),LEFT(AC572,LEN(AC572)-1)&amp;CHAR(CODE(RIGHT(AC572))+3)))</f>
        <v>QB</v>
      </c>
      <c r="AF573" t="str" cm="1">
        <f t="array" ref="AF573">IF(OR(RIGHT(AC572)="Z",RIGHT(AC572)="Y",RIGHT(AC572)="X"),CHAR(CODE(LEFT(AC572))+1)&amp;_xlfn.SWITCH(RIGHT(AC572),"Z","C","Y","B","X","A"),LEFT(AC572)&amp;CHAR(CODE(RIGHT(AC572))+3))</f>
        <v>QB</v>
      </c>
      <c r="AG573" t="s">
        <v>1633</v>
      </c>
    </row>
    <row r="574" spans="29:33">
      <c r="AC574" t="str" cm="1">
        <f t="array" ref="AC574">IF(AND(LEFT(AC573)="Z",OR(RIGHT(AC573)="Z",RIGHT(AC573)="Y",RIGHT(AC573)="X")),"AA"&amp;_xlfn.SWITCH(RIGHT(AC573),"Z","C","Y","B","X","A"),IF(OR(RIGHT(AC573)="Z",RIGHT(AC573)="Y",RIGHT(AC573)="X"),CHAR(CODE(LEFT(AC573,LEN(AC573)-1))+1)&amp;_xlfn.SWITCH(RIGHT(AC573),"Z","C","Y","B","X","A"),LEFT(AC573,LEN(AC573)-1)&amp;CHAR(CODE(RIGHT(AC573))+3)))</f>
        <v>QE</v>
      </c>
      <c r="AF574" t="str" cm="1">
        <f t="array" ref="AF574">IF(OR(RIGHT(AC573)="Z",RIGHT(AC573)="Y",RIGHT(AC573)="X"),CHAR(CODE(LEFT(AC573))+1)&amp;_xlfn.SWITCH(RIGHT(AC573),"Z","C","Y","B","X","A"),LEFT(AC573)&amp;CHAR(CODE(RIGHT(AC573))+3))</f>
        <v>QE</v>
      </c>
      <c r="AG574" t="s">
        <v>1634</v>
      </c>
    </row>
    <row r="575" spans="29:33">
      <c r="AC575" t="str" cm="1">
        <f t="array" ref="AC575">IF(AND(LEFT(AC574)="Z",OR(RIGHT(AC574)="Z",RIGHT(AC574)="Y",RIGHT(AC574)="X")),"AA"&amp;_xlfn.SWITCH(RIGHT(AC574),"Z","C","Y","B","X","A"),IF(OR(RIGHT(AC574)="Z",RIGHT(AC574)="Y",RIGHT(AC574)="X"),CHAR(CODE(LEFT(AC574,LEN(AC574)-1))+1)&amp;_xlfn.SWITCH(RIGHT(AC574),"Z","C","Y","B","X","A"),LEFT(AC574,LEN(AC574)-1)&amp;CHAR(CODE(RIGHT(AC574))+3)))</f>
        <v>QH</v>
      </c>
      <c r="AF575" t="str" cm="1">
        <f t="array" ref="AF575">IF(OR(RIGHT(AC574)="Z",RIGHT(AC574)="Y",RIGHT(AC574)="X"),CHAR(CODE(LEFT(AC574))+1)&amp;_xlfn.SWITCH(RIGHT(AC574),"Z","C","Y","B","X","A"),LEFT(AC574)&amp;CHAR(CODE(RIGHT(AC574))+3))</f>
        <v>QH</v>
      </c>
      <c r="AG575" t="s">
        <v>1635</v>
      </c>
    </row>
    <row r="576" spans="29:33">
      <c r="AC576" t="str" cm="1">
        <f t="array" ref="AC576">IF(AND(LEFT(AC575)="Z",OR(RIGHT(AC575)="Z",RIGHT(AC575)="Y",RIGHT(AC575)="X")),"AA"&amp;_xlfn.SWITCH(RIGHT(AC575),"Z","C","Y","B","X","A"),IF(OR(RIGHT(AC575)="Z",RIGHT(AC575)="Y",RIGHT(AC575)="X"),CHAR(CODE(LEFT(AC575,LEN(AC575)-1))+1)&amp;_xlfn.SWITCH(RIGHT(AC575),"Z","C","Y","B","X","A"),LEFT(AC575,LEN(AC575)-1)&amp;CHAR(CODE(RIGHT(AC575))+3)))</f>
        <v>QK</v>
      </c>
      <c r="AF576" t="str" cm="1">
        <f t="array" ref="AF576">IF(OR(RIGHT(AC575)="Z",RIGHT(AC575)="Y",RIGHT(AC575)="X"),CHAR(CODE(LEFT(AC575))+1)&amp;_xlfn.SWITCH(RIGHT(AC575),"Z","C","Y","B","X","A"),LEFT(AC575)&amp;CHAR(CODE(RIGHT(AC575))+3))</f>
        <v>QK</v>
      </c>
      <c r="AG576" t="s">
        <v>1636</v>
      </c>
    </row>
    <row r="577" spans="29:33">
      <c r="AC577" t="str" cm="1">
        <f t="array" ref="AC577">IF(AND(LEFT(AC576)="Z",OR(RIGHT(AC576)="Z",RIGHT(AC576)="Y",RIGHT(AC576)="X")),"AA"&amp;_xlfn.SWITCH(RIGHT(AC576),"Z","C","Y","B","X","A"),IF(OR(RIGHT(AC576)="Z",RIGHT(AC576)="Y",RIGHT(AC576)="X"),CHAR(CODE(LEFT(AC576,LEN(AC576)-1))+1)&amp;_xlfn.SWITCH(RIGHT(AC576),"Z","C","Y","B","X","A"),LEFT(AC576,LEN(AC576)-1)&amp;CHAR(CODE(RIGHT(AC576))+3)))</f>
        <v>QN</v>
      </c>
      <c r="AF577" t="str" cm="1">
        <f t="array" ref="AF577">IF(OR(RIGHT(AC576)="Z",RIGHT(AC576)="Y",RIGHT(AC576)="X"),CHAR(CODE(LEFT(AC576))+1)&amp;_xlfn.SWITCH(RIGHT(AC576),"Z","C","Y","B","X","A"),LEFT(AC576)&amp;CHAR(CODE(RIGHT(AC576))+3))</f>
        <v>QN</v>
      </c>
      <c r="AG577" t="s">
        <v>1637</v>
      </c>
    </row>
    <row r="578" spans="29:33">
      <c r="AC578" t="str" cm="1">
        <f t="array" ref="AC578">IF(AND(LEFT(AC577)="Z",OR(RIGHT(AC577)="Z",RIGHT(AC577)="Y",RIGHT(AC577)="X")),"AA"&amp;_xlfn.SWITCH(RIGHT(AC577),"Z","C","Y","B","X","A"),IF(OR(RIGHT(AC577)="Z",RIGHT(AC577)="Y",RIGHT(AC577)="X"),CHAR(CODE(LEFT(AC577,LEN(AC577)-1))+1)&amp;_xlfn.SWITCH(RIGHT(AC577),"Z","C","Y","B","X","A"),LEFT(AC577,LEN(AC577)-1)&amp;CHAR(CODE(RIGHT(AC577))+3)))</f>
        <v>QQ</v>
      </c>
      <c r="AF578" t="str" cm="1">
        <f t="array" ref="AF578">IF(OR(RIGHT(AC577)="Z",RIGHT(AC577)="Y",RIGHT(AC577)="X"),CHAR(CODE(LEFT(AC577))+1)&amp;_xlfn.SWITCH(RIGHT(AC577),"Z","C","Y","B","X","A"),LEFT(AC577)&amp;CHAR(CODE(RIGHT(AC577))+3))</f>
        <v>QQ</v>
      </c>
      <c r="AG578" t="s">
        <v>1638</v>
      </c>
    </row>
    <row r="579" spans="29:33">
      <c r="AC579" t="str" cm="1">
        <f t="array" ref="AC579">IF(AND(LEFT(AC578)="Z",OR(RIGHT(AC578)="Z",RIGHT(AC578)="Y",RIGHT(AC578)="X")),"AA"&amp;_xlfn.SWITCH(RIGHT(AC578),"Z","C","Y","B","X","A"),IF(OR(RIGHT(AC578)="Z",RIGHT(AC578)="Y",RIGHT(AC578)="X"),CHAR(CODE(LEFT(AC578,LEN(AC578)-1))+1)&amp;_xlfn.SWITCH(RIGHT(AC578),"Z","C","Y","B","X","A"),LEFT(AC578,LEN(AC578)-1)&amp;CHAR(CODE(RIGHT(AC578))+3)))</f>
        <v>QT</v>
      </c>
      <c r="AF579" t="str" cm="1">
        <f t="array" ref="AF579">IF(OR(RIGHT(AC578)="Z",RIGHT(AC578)="Y",RIGHT(AC578)="X"),CHAR(CODE(LEFT(AC578))+1)&amp;_xlfn.SWITCH(RIGHT(AC578),"Z","C","Y","B","X","A"),LEFT(AC578)&amp;CHAR(CODE(RIGHT(AC578))+3))</f>
        <v>QT</v>
      </c>
      <c r="AG579" t="s">
        <v>1639</v>
      </c>
    </row>
    <row r="580" spans="29:33">
      <c r="AC580" t="str" cm="1">
        <f t="array" ref="AC580">IF(AND(LEFT(AC579)="Z",OR(RIGHT(AC579)="Z",RIGHT(AC579)="Y",RIGHT(AC579)="X")),"AA"&amp;_xlfn.SWITCH(RIGHT(AC579),"Z","C","Y","B","X","A"),IF(OR(RIGHT(AC579)="Z",RIGHT(AC579)="Y",RIGHT(AC579)="X"),CHAR(CODE(LEFT(AC579,LEN(AC579)-1))+1)&amp;_xlfn.SWITCH(RIGHT(AC579),"Z","C","Y","B","X","A"),LEFT(AC579,LEN(AC579)-1)&amp;CHAR(CODE(RIGHT(AC579))+3)))</f>
        <v>QW</v>
      </c>
      <c r="AF580" t="str" cm="1">
        <f t="array" ref="AF580">IF(OR(RIGHT(AC579)="Z",RIGHT(AC579)="Y",RIGHT(AC579)="X"),CHAR(CODE(LEFT(AC579))+1)&amp;_xlfn.SWITCH(RIGHT(AC579),"Z","C","Y","B","X","A"),LEFT(AC579)&amp;CHAR(CODE(RIGHT(AC579))+3))</f>
        <v>QW</v>
      </c>
      <c r="AG580" t="s">
        <v>1640</v>
      </c>
    </row>
    <row r="581" spans="29:33">
      <c r="AC581" t="str" cm="1">
        <f t="array" ref="AC581">IF(AND(LEFT(AC580)="Z",OR(RIGHT(AC580)="Z",RIGHT(AC580)="Y",RIGHT(AC580)="X")),"AA"&amp;_xlfn.SWITCH(RIGHT(AC580),"Z","C","Y","B","X","A"),IF(OR(RIGHT(AC580)="Z",RIGHT(AC580)="Y",RIGHT(AC580)="X"),CHAR(CODE(LEFT(AC580,LEN(AC580)-1))+1)&amp;_xlfn.SWITCH(RIGHT(AC580),"Z","C","Y","B","X","A"),LEFT(AC580,LEN(AC580)-1)&amp;CHAR(CODE(RIGHT(AC580))+3)))</f>
        <v>QZ</v>
      </c>
      <c r="AF581" t="str" cm="1">
        <f t="array" ref="AF581">IF(OR(RIGHT(AC580)="Z",RIGHT(AC580)="Y",RIGHT(AC580)="X"),CHAR(CODE(LEFT(AC580))+1)&amp;_xlfn.SWITCH(RIGHT(AC580),"Z","C","Y","B","X","A"),LEFT(AC580)&amp;CHAR(CODE(RIGHT(AC580))+3))</f>
        <v>QZ</v>
      </c>
      <c r="AG581" t="s">
        <v>1641</v>
      </c>
    </row>
    <row r="582" spans="29:33">
      <c r="AC582" t="str" cm="1">
        <f t="array" ref="AC582">IF(AND(LEFT(AC581)="Z",OR(RIGHT(AC581)="Z",RIGHT(AC581)="Y",RIGHT(AC581)="X")),"AA"&amp;_xlfn.SWITCH(RIGHT(AC581),"Z","C","Y","B","X","A"),IF(OR(RIGHT(AC581)="Z",RIGHT(AC581)="Y",RIGHT(AC581)="X"),CHAR(CODE(LEFT(AC581,LEN(AC581)-1))+1)&amp;_xlfn.SWITCH(RIGHT(AC581),"Z","C","Y","B","X","A"),LEFT(AC581,LEN(AC581)-1)&amp;CHAR(CODE(RIGHT(AC581))+3)))</f>
        <v>RC</v>
      </c>
      <c r="AF582" t="str" cm="1">
        <f t="array" ref="AF582">IF(OR(RIGHT(AC581)="Z",RIGHT(AC581)="Y",RIGHT(AC581)="X"),CHAR(CODE(LEFT(AC581))+1)&amp;_xlfn.SWITCH(RIGHT(AC581),"Z","C","Y","B","X","A"),LEFT(AC581)&amp;CHAR(CODE(RIGHT(AC581))+3))</f>
        <v>RC</v>
      </c>
      <c r="AG582" t="s">
        <v>1642</v>
      </c>
    </row>
    <row r="583" spans="29:33">
      <c r="AC583" t="str" cm="1">
        <f t="array" ref="AC583">IF(AND(LEFT(AC582)="Z",OR(RIGHT(AC582)="Z",RIGHT(AC582)="Y",RIGHT(AC582)="X")),"AA"&amp;_xlfn.SWITCH(RIGHT(AC582),"Z","C","Y","B","X","A"),IF(OR(RIGHT(AC582)="Z",RIGHT(AC582)="Y",RIGHT(AC582)="X"),CHAR(CODE(LEFT(AC582,LEN(AC582)-1))+1)&amp;_xlfn.SWITCH(RIGHT(AC582),"Z","C","Y","B","X","A"),LEFT(AC582,LEN(AC582)-1)&amp;CHAR(CODE(RIGHT(AC582))+3)))</f>
        <v>RF</v>
      </c>
      <c r="AF583" t="str" cm="1">
        <f t="array" ref="AF583">IF(OR(RIGHT(AC582)="Z",RIGHT(AC582)="Y",RIGHT(AC582)="X"),CHAR(CODE(LEFT(AC582))+1)&amp;_xlfn.SWITCH(RIGHT(AC582),"Z","C","Y","B","X","A"),LEFT(AC582)&amp;CHAR(CODE(RIGHT(AC582))+3))</f>
        <v>RF</v>
      </c>
      <c r="AG583" t="s">
        <v>1643</v>
      </c>
    </row>
    <row r="584" spans="29:33">
      <c r="AC584" t="str" cm="1">
        <f t="array" ref="AC584">IF(AND(LEFT(AC583)="Z",OR(RIGHT(AC583)="Z",RIGHT(AC583)="Y",RIGHT(AC583)="X")),"AA"&amp;_xlfn.SWITCH(RIGHT(AC583),"Z","C","Y","B","X","A"),IF(OR(RIGHT(AC583)="Z",RIGHT(AC583)="Y",RIGHT(AC583)="X"),CHAR(CODE(LEFT(AC583,LEN(AC583)-1))+1)&amp;_xlfn.SWITCH(RIGHT(AC583),"Z","C","Y","B","X","A"),LEFT(AC583,LEN(AC583)-1)&amp;CHAR(CODE(RIGHT(AC583))+3)))</f>
        <v>RI</v>
      </c>
      <c r="AF584" t="str" cm="1">
        <f t="array" ref="AF584">IF(OR(RIGHT(AC583)="Z",RIGHT(AC583)="Y",RIGHT(AC583)="X"),CHAR(CODE(LEFT(AC583))+1)&amp;_xlfn.SWITCH(RIGHT(AC583),"Z","C","Y","B","X","A"),LEFT(AC583)&amp;CHAR(CODE(RIGHT(AC583))+3))</f>
        <v>RI</v>
      </c>
      <c r="AG584" t="s">
        <v>1644</v>
      </c>
    </row>
    <row r="585" spans="29:33">
      <c r="AC585" t="str" cm="1">
        <f t="array" ref="AC585">IF(AND(LEFT(AC584)="Z",OR(RIGHT(AC584)="Z",RIGHT(AC584)="Y",RIGHT(AC584)="X")),"AA"&amp;_xlfn.SWITCH(RIGHT(AC584),"Z","C","Y","B","X","A"),IF(OR(RIGHT(AC584)="Z",RIGHT(AC584)="Y",RIGHT(AC584)="X"),CHAR(CODE(LEFT(AC584,LEN(AC584)-1))+1)&amp;_xlfn.SWITCH(RIGHT(AC584),"Z","C","Y","B","X","A"),LEFT(AC584,LEN(AC584)-1)&amp;CHAR(CODE(RIGHT(AC584))+3)))</f>
        <v>RL</v>
      </c>
      <c r="AF585" t="str" cm="1">
        <f t="array" ref="AF585">IF(OR(RIGHT(AC584)="Z",RIGHT(AC584)="Y",RIGHT(AC584)="X"),CHAR(CODE(LEFT(AC584))+1)&amp;_xlfn.SWITCH(RIGHT(AC584),"Z","C","Y","B","X","A"),LEFT(AC584)&amp;CHAR(CODE(RIGHT(AC584))+3))</f>
        <v>RL</v>
      </c>
      <c r="AG585" t="s">
        <v>1645</v>
      </c>
    </row>
    <row r="586" spans="29:33">
      <c r="AC586" t="str" cm="1">
        <f t="array" ref="AC586">IF(AND(LEFT(AC585)="Z",OR(RIGHT(AC585)="Z",RIGHT(AC585)="Y",RIGHT(AC585)="X")),"AA"&amp;_xlfn.SWITCH(RIGHT(AC585),"Z","C","Y","B","X","A"),IF(OR(RIGHT(AC585)="Z",RIGHT(AC585)="Y",RIGHT(AC585)="X"),CHAR(CODE(LEFT(AC585,LEN(AC585)-1))+1)&amp;_xlfn.SWITCH(RIGHT(AC585),"Z","C","Y","B","X","A"),LEFT(AC585,LEN(AC585)-1)&amp;CHAR(CODE(RIGHT(AC585))+3)))</f>
        <v>RO</v>
      </c>
      <c r="AF586" t="str" cm="1">
        <f t="array" ref="AF586">IF(OR(RIGHT(AC585)="Z",RIGHT(AC585)="Y",RIGHT(AC585)="X"),CHAR(CODE(LEFT(AC585))+1)&amp;_xlfn.SWITCH(RIGHT(AC585),"Z","C","Y","B","X","A"),LEFT(AC585)&amp;CHAR(CODE(RIGHT(AC585))+3))</f>
        <v>RO</v>
      </c>
      <c r="AG586" t="s">
        <v>1646</v>
      </c>
    </row>
    <row r="587" spans="29:33">
      <c r="AC587" t="str" cm="1">
        <f t="array" ref="AC587">IF(AND(LEFT(AC586)="Z",OR(RIGHT(AC586)="Z",RIGHT(AC586)="Y",RIGHT(AC586)="X")),"AA"&amp;_xlfn.SWITCH(RIGHT(AC586),"Z","C","Y","B","X","A"),IF(OR(RIGHT(AC586)="Z",RIGHT(AC586)="Y",RIGHT(AC586)="X"),CHAR(CODE(LEFT(AC586,LEN(AC586)-1))+1)&amp;_xlfn.SWITCH(RIGHT(AC586),"Z","C","Y","B","X","A"),LEFT(AC586,LEN(AC586)-1)&amp;CHAR(CODE(RIGHT(AC586))+3)))</f>
        <v>RR</v>
      </c>
      <c r="AF587" t="str" cm="1">
        <f t="array" ref="AF587">IF(OR(RIGHT(AC586)="Z",RIGHT(AC586)="Y",RIGHT(AC586)="X"),CHAR(CODE(LEFT(AC586))+1)&amp;_xlfn.SWITCH(RIGHT(AC586),"Z","C","Y","B","X","A"),LEFT(AC586)&amp;CHAR(CODE(RIGHT(AC586))+3))</f>
        <v>RR</v>
      </c>
      <c r="AG587" t="s">
        <v>1647</v>
      </c>
    </row>
    <row r="588" spans="29:33">
      <c r="AC588" t="str" cm="1">
        <f t="array" ref="AC588">IF(AND(LEFT(AC587)="Z",OR(RIGHT(AC587)="Z",RIGHT(AC587)="Y",RIGHT(AC587)="X")),"AA"&amp;_xlfn.SWITCH(RIGHT(AC587),"Z","C","Y","B","X","A"),IF(OR(RIGHT(AC587)="Z",RIGHT(AC587)="Y",RIGHT(AC587)="X"),CHAR(CODE(LEFT(AC587,LEN(AC587)-1))+1)&amp;_xlfn.SWITCH(RIGHT(AC587),"Z","C","Y","B","X","A"),LEFT(AC587,LEN(AC587)-1)&amp;CHAR(CODE(RIGHT(AC587))+3)))</f>
        <v>RU</v>
      </c>
      <c r="AF588" t="str" cm="1">
        <f t="array" ref="AF588">IF(OR(RIGHT(AC587)="Z",RIGHT(AC587)="Y",RIGHT(AC587)="X"),CHAR(CODE(LEFT(AC587))+1)&amp;_xlfn.SWITCH(RIGHT(AC587),"Z","C","Y","B","X","A"),LEFT(AC587)&amp;CHAR(CODE(RIGHT(AC587))+3))</f>
        <v>RU</v>
      </c>
      <c r="AG588" t="s">
        <v>1648</v>
      </c>
    </row>
    <row r="589" spans="29:33">
      <c r="AC589" t="str" cm="1">
        <f t="array" ref="AC589">IF(AND(LEFT(AC588)="Z",OR(RIGHT(AC588)="Z",RIGHT(AC588)="Y",RIGHT(AC588)="X")),"AA"&amp;_xlfn.SWITCH(RIGHT(AC588),"Z","C","Y","B","X","A"),IF(OR(RIGHT(AC588)="Z",RIGHT(AC588)="Y",RIGHT(AC588)="X"),CHAR(CODE(LEFT(AC588,LEN(AC588)-1))+1)&amp;_xlfn.SWITCH(RIGHT(AC588),"Z","C","Y","B","X","A"),LEFT(AC588,LEN(AC588)-1)&amp;CHAR(CODE(RIGHT(AC588))+3)))</f>
        <v>RX</v>
      </c>
      <c r="AF589" t="str" cm="1">
        <f t="array" ref="AF589">IF(OR(RIGHT(AC588)="Z",RIGHT(AC588)="Y",RIGHT(AC588)="X"),CHAR(CODE(LEFT(AC588))+1)&amp;_xlfn.SWITCH(RIGHT(AC588),"Z","C","Y","B","X","A"),LEFT(AC588)&amp;CHAR(CODE(RIGHT(AC588))+3))</f>
        <v>RX</v>
      </c>
      <c r="AG589" t="s">
        <v>1649</v>
      </c>
    </row>
    <row r="590" spans="29:33">
      <c r="AC590" t="str" cm="1">
        <f t="array" ref="AC590">IF(AND(LEFT(AC589)="Z",OR(RIGHT(AC589)="Z",RIGHT(AC589)="Y",RIGHT(AC589)="X")),"AA"&amp;_xlfn.SWITCH(RIGHT(AC589),"Z","C","Y","B","X","A"),IF(OR(RIGHT(AC589)="Z",RIGHT(AC589)="Y",RIGHT(AC589)="X"),CHAR(CODE(LEFT(AC589,LEN(AC589)-1))+1)&amp;_xlfn.SWITCH(RIGHT(AC589),"Z","C","Y","B","X","A"),LEFT(AC589,LEN(AC589)-1)&amp;CHAR(CODE(RIGHT(AC589))+3)))</f>
        <v>SA</v>
      </c>
      <c r="AF590" t="str" cm="1">
        <f t="array" ref="AF590">IF(OR(RIGHT(AC589)="Z",RIGHT(AC589)="Y",RIGHT(AC589)="X"),CHAR(CODE(LEFT(AC589))+1)&amp;_xlfn.SWITCH(RIGHT(AC589),"Z","C","Y","B","X","A"),LEFT(AC589)&amp;CHAR(CODE(RIGHT(AC589))+3))</f>
        <v>SA</v>
      </c>
      <c r="AG590" t="s">
        <v>1650</v>
      </c>
    </row>
    <row r="591" spans="29:33">
      <c r="AC591" t="str" cm="1">
        <f t="array" ref="AC591">IF(AND(LEFT(AC590)="Z",OR(RIGHT(AC590)="Z",RIGHT(AC590)="Y",RIGHT(AC590)="X")),"AA"&amp;_xlfn.SWITCH(RIGHT(AC590),"Z","C","Y","B","X","A"),IF(OR(RIGHT(AC590)="Z",RIGHT(AC590)="Y",RIGHT(AC590)="X"),CHAR(CODE(LEFT(AC590,LEN(AC590)-1))+1)&amp;_xlfn.SWITCH(RIGHT(AC590),"Z","C","Y","B","X","A"),LEFT(AC590,LEN(AC590)-1)&amp;CHAR(CODE(RIGHT(AC590))+3)))</f>
        <v>SD</v>
      </c>
      <c r="AF591" t="str" cm="1">
        <f t="array" ref="AF591">IF(OR(RIGHT(AC590)="Z",RIGHT(AC590)="Y",RIGHT(AC590)="X"),CHAR(CODE(LEFT(AC590))+1)&amp;_xlfn.SWITCH(RIGHT(AC590),"Z","C","Y","B","X","A"),LEFT(AC590)&amp;CHAR(CODE(RIGHT(AC590))+3))</f>
        <v>SD</v>
      </c>
      <c r="AG591" t="s">
        <v>1651</v>
      </c>
    </row>
    <row r="592" spans="29:33">
      <c r="AC592" t="str" cm="1">
        <f t="array" ref="AC592">IF(AND(LEFT(AC591)="Z",OR(RIGHT(AC591)="Z",RIGHT(AC591)="Y",RIGHT(AC591)="X")),"AA"&amp;_xlfn.SWITCH(RIGHT(AC591),"Z","C","Y","B","X","A"),IF(OR(RIGHT(AC591)="Z",RIGHT(AC591)="Y",RIGHT(AC591)="X"),CHAR(CODE(LEFT(AC591,LEN(AC591)-1))+1)&amp;_xlfn.SWITCH(RIGHT(AC591),"Z","C","Y","B","X","A"),LEFT(AC591,LEN(AC591)-1)&amp;CHAR(CODE(RIGHT(AC591))+3)))</f>
        <v>SG</v>
      </c>
      <c r="AF592" t="str" cm="1">
        <f t="array" ref="AF592">IF(OR(RIGHT(AC591)="Z",RIGHT(AC591)="Y",RIGHT(AC591)="X"),CHAR(CODE(LEFT(AC591))+1)&amp;_xlfn.SWITCH(RIGHT(AC591),"Z","C","Y","B","X","A"),LEFT(AC591)&amp;CHAR(CODE(RIGHT(AC591))+3))</f>
        <v>SG</v>
      </c>
      <c r="AG592" t="s">
        <v>1652</v>
      </c>
    </row>
    <row r="593" spans="29:33">
      <c r="AC593" t="str" cm="1">
        <f t="array" ref="AC593">IF(AND(LEFT(AC592)="Z",OR(RIGHT(AC592)="Z",RIGHT(AC592)="Y",RIGHT(AC592)="X")),"AA"&amp;_xlfn.SWITCH(RIGHT(AC592),"Z","C","Y","B","X","A"),IF(OR(RIGHT(AC592)="Z",RIGHT(AC592)="Y",RIGHT(AC592)="X"),CHAR(CODE(LEFT(AC592,LEN(AC592)-1))+1)&amp;_xlfn.SWITCH(RIGHT(AC592),"Z","C","Y","B","X","A"),LEFT(AC592,LEN(AC592)-1)&amp;CHAR(CODE(RIGHT(AC592))+3)))</f>
        <v>SJ</v>
      </c>
      <c r="AF593" t="str" cm="1">
        <f t="array" ref="AF593">IF(OR(RIGHT(AC592)="Z",RIGHT(AC592)="Y",RIGHT(AC592)="X"),CHAR(CODE(LEFT(AC592))+1)&amp;_xlfn.SWITCH(RIGHT(AC592),"Z","C","Y","B","X","A"),LEFT(AC592)&amp;CHAR(CODE(RIGHT(AC592))+3))</f>
        <v>SJ</v>
      </c>
      <c r="AG593" t="s">
        <v>1653</v>
      </c>
    </row>
    <row r="594" spans="29:33">
      <c r="AC594" t="str" cm="1">
        <f t="array" ref="AC594">IF(AND(LEFT(AC593)="Z",OR(RIGHT(AC593)="Z",RIGHT(AC593)="Y",RIGHT(AC593)="X")),"AA"&amp;_xlfn.SWITCH(RIGHT(AC593),"Z","C","Y","B","X","A"),IF(OR(RIGHT(AC593)="Z",RIGHT(AC593)="Y",RIGHT(AC593)="X"),CHAR(CODE(LEFT(AC593,LEN(AC593)-1))+1)&amp;_xlfn.SWITCH(RIGHT(AC593),"Z","C","Y","B","X","A"),LEFT(AC593,LEN(AC593)-1)&amp;CHAR(CODE(RIGHT(AC593))+3)))</f>
        <v>SM</v>
      </c>
      <c r="AF594" t="str" cm="1">
        <f t="array" ref="AF594">IF(OR(RIGHT(AC593)="Z",RIGHT(AC593)="Y",RIGHT(AC593)="X"),CHAR(CODE(LEFT(AC593))+1)&amp;_xlfn.SWITCH(RIGHT(AC593),"Z","C","Y","B","X","A"),LEFT(AC593)&amp;CHAR(CODE(RIGHT(AC593))+3))</f>
        <v>SM</v>
      </c>
      <c r="AG594" t="s">
        <v>1654</v>
      </c>
    </row>
    <row r="595" spans="29:33">
      <c r="AC595" t="str" cm="1">
        <f t="array" ref="AC595">IF(AND(LEFT(AC594)="Z",OR(RIGHT(AC594)="Z",RIGHT(AC594)="Y",RIGHT(AC594)="X")),"AA"&amp;_xlfn.SWITCH(RIGHT(AC594),"Z","C","Y","B","X","A"),IF(OR(RIGHT(AC594)="Z",RIGHT(AC594)="Y",RIGHT(AC594)="X"),CHAR(CODE(LEFT(AC594,LEN(AC594)-1))+1)&amp;_xlfn.SWITCH(RIGHT(AC594),"Z","C","Y","B","X","A"),LEFT(AC594,LEN(AC594)-1)&amp;CHAR(CODE(RIGHT(AC594))+3)))</f>
        <v>SP</v>
      </c>
      <c r="AF595" t="str" cm="1">
        <f t="array" ref="AF595">IF(OR(RIGHT(AC594)="Z",RIGHT(AC594)="Y",RIGHT(AC594)="X"),CHAR(CODE(LEFT(AC594))+1)&amp;_xlfn.SWITCH(RIGHT(AC594),"Z","C","Y","B","X","A"),LEFT(AC594)&amp;CHAR(CODE(RIGHT(AC594))+3))</f>
        <v>SP</v>
      </c>
      <c r="AG595" t="s">
        <v>1655</v>
      </c>
    </row>
    <row r="596" spans="29:33">
      <c r="AC596" t="str" cm="1">
        <f t="array" ref="AC596">IF(AND(LEFT(AC595)="Z",OR(RIGHT(AC595)="Z",RIGHT(AC595)="Y",RIGHT(AC595)="X")),"AA"&amp;_xlfn.SWITCH(RIGHT(AC595),"Z","C","Y","B","X","A"),IF(OR(RIGHT(AC595)="Z",RIGHT(AC595)="Y",RIGHT(AC595)="X"),CHAR(CODE(LEFT(AC595,LEN(AC595)-1))+1)&amp;_xlfn.SWITCH(RIGHT(AC595),"Z","C","Y","B","X","A"),LEFT(AC595,LEN(AC595)-1)&amp;CHAR(CODE(RIGHT(AC595))+3)))</f>
        <v>SS</v>
      </c>
      <c r="AF596" t="str" cm="1">
        <f t="array" ref="AF596">IF(OR(RIGHT(AC595)="Z",RIGHT(AC595)="Y",RIGHT(AC595)="X"),CHAR(CODE(LEFT(AC595))+1)&amp;_xlfn.SWITCH(RIGHT(AC595),"Z","C","Y","B","X","A"),LEFT(AC595)&amp;CHAR(CODE(RIGHT(AC595))+3))</f>
        <v>SS</v>
      </c>
      <c r="AG596" t="s">
        <v>1656</v>
      </c>
    </row>
    <row r="597" spans="29:33">
      <c r="AC597" t="str" cm="1">
        <f t="array" ref="AC597">IF(AND(LEFT(AC596)="Z",OR(RIGHT(AC596)="Z",RIGHT(AC596)="Y",RIGHT(AC596)="X")),"AA"&amp;_xlfn.SWITCH(RIGHT(AC596),"Z","C","Y","B","X","A"),IF(OR(RIGHT(AC596)="Z",RIGHT(AC596)="Y",RIGHT(AC596)="X"),CHAR(CODE(LEFT(AC596,LEN(AC596)-1))+1)&amp;_xlfn.SWITCH(RIGHT(AC596),"Z","C","Y","B","X","A"),LEFT(AC596,LEN(AC596)-1)&amp;CHAR(CODE(RIGHT(AC596))+3)))</f>
        <v>SV</v>
      </c>
      <c r="AF597" t="str" cm="1">
        <f t="array" ref="AF597">IF(OR(RIGHT(AC596)="Z",RIGHT(AC596)="Y",RIGHT(AC596)="X"),CHAR(CODE(LEFT(AC596))+1)&amp;_xlfn.SWITCH(RIGHT(AC596),"Z","C","Y","B","X","A"),LEFT(AC596)&amp;CHAR(CODE(RIGHT(AC596))+3))</f>
        <v>SV</v>
      </c>
      <c r="AG597" t="s">
        <v>1657</v>
      </c>
    </row>
    <row r="598" spans="29:33">
      <c r="AC598" t="str" cm="1">
        <f t="array" ref="AC598">IF(AND(LEFT(AC597)="Z",OR(RIGHT(AC597)="Z",RIGHT(AC597)="Y",RIGHT(AC597)="X")),"AA"&amp;_xlfn.SWITCH(RIGHT(AC597),"Z","C","Y","B","X","A"),IF(OR(RIGHT(AC597)="Z",RIGHT(AC597)="Y",RIGHT(AC597)="X"),CHAR(CODE(LEFT(AC597,LEN(AC597)-1))+1)&amp;_xlfn.SWITCH(RIGHT(AC597),"Z","C","Y","B","X","A"),LEFT(AC597,LEN(AC597)-1)&amp;CHAR(CODE(RIGHT(AC597))+3)))</f>
        <v>SY</v>
      </c>
      <c r="AF598" t="str" cm="1">
        <f t="array" ref="AF598">IF(OR(RIGHT(AC597)="Z",RIGHT(AC597)="Y",RIGHT(AC597)="X"),CHAR(CODE(LEFT(AC597))+1)&amp;_xlfn.SWITCH(RIGHT(AC597),"Z","C","Y","B","X","A"),LEFT(AC597)&amp;CHAR(CODE(RIGHT(AC597))+3))</f>
        <v>SY</v>
      </c>
      <c r="AG598" t="s">
        <v>1658</v>
      </c>
    </row>
    <row r="599" spans="29:33">
      <c r="AC599" t="str" cm="1">
        <f t="array" ref="AC599">IF(AND(LEFT(AC598)="Z",OR(RIGHT(AC598)="Z",RIGHT(AC598)="Y",RIGHT(AC598)="X")),"AA"&amp;_xlfn.SWITCH(RIGHT(AC598),"Z","C","Y","B","X","A"),IF(OR(RIGHT(AC598)="Z",RIGHT(AC598)="Y",RIGHT(AC598)="X"),CHAR(CODE(LEFT(AC598,LEN(AC598)-1))+1)&amp;_xlfn.SWITCH(RIGHT(AC598),"Z","C","Y","B","X","A"),LEFT(AC598,LEN(AC598)-1)&amp;CHAR(CODE(RIGHT(AC598))+3)))</f>
        <v>TB</v>
      </c>
      <c r="AF599" t="str" cm="1">
        <f t="array" ref="AF599">IF(OR(RIGHT(AC598)="Z",RIGHT(AC598)="Y",RIGHT(AC598)="X"),CHAR(CODE(LEFT(AC598))+1)&amp;_xlfn.SWITCH(RIGHT(AC598),"Z","C","Y","B","X","A"),LEFT(AC598)&amp;CHAR(CODE(RIGHT(AC598))+3))</f>
        <v>TB</v>
      </c>
      <c r="AG599" t="s">
        <v>1659</v>
      </c>
    </row>
    <row r="600" spans="29:33">
      <c r="AC600" t="str" cm="1">
        <f t="array" ref="AC600">IF(AND(LEFT(AC599)="Z",OR(RIGHT(AC599)="Z",RIGHT(AC599)="Y",RIGHT(AC599)="X")),"AA"&amp;_xlfn.SWITCH(RIGHT(AC599),"Z","C","Y","B","X","A"),IF(OR(RIGHT(AC599)="Z",RIGHT(AC599)="Y",RIGHT(AC599)="X"),CHAR(CODE(LEFT(AC599,LEN(AC599)-1))+1)&amp;_xlfn.SWITCH(RIGHT(AC599),"Z","C","Y","B","X","A"),LEFT(AC599,LEN(AC599)-1)&amp;CHAR(CODE(RIGHT(AC599))+3)))</f>
        <v>TE</v>
      </c>
      <c r="AF600" t="str" cm="1">
        <f t="array" ref="AF600">IF(OR(RIGHT(AC599)="Z",RIGHT(AC599)="Y",RIGHT(AC599)="X"),CHAR(CODE(LEFT(AC599))+1)&amp;_xlfn.SWITCH(RIGHT(AC599),"Z","C","Y","B","X","A"),LEFT(AC599)&amp;CHAR(CODE(RIGHT(AC599))+3))</f>
        <v>TE</v>
      </c>
      <c r="AG600" t="s">
        <v>1660</v>
      </c>
    </row>
    <row r="601" spans="29:33">
      <c r="AC601" t="str" cm="1">
        <f t="array" ref="AC601">IF(AND(LEFT(AC600)="Z",OR(RIGHT(AC600)="Z",RIGHT(AC600)="Y",RIGHT(AC600)="X")),"AA"&amp;_xlfn.SWITCH(RIGHT(AC600),"Z","C","Y","B","X","A"),IF(OR(RIGHT(AC600)="Z",RIGHT(AC600)="Y",RIGHT(AC600)="X"),CHAR(CODE(LEFT(AC600,LEN(AC600)-1))+1)&amp;_xlfn.SWITCH(RIGHT(AC600),"Z","C","Y","B","X","A"),LEFT(AC600,LEN(AC600)-1)&amp;CHAR(CODE(RIGHT(AC600))+3)))</f>
        <v>TH</v>
      </c>
      <c r="AF601" t="str" cm="1">
        <f t="array" ref="AF601">IF(OR(RIGHT(AC600)="Z",RIGHT(AC600)="Y",RIGHT(AC600)="X"),CHAR(CODE(LEFT(AC600))+1)&amp;_xlfn.SWITCH(RIGHT(AC600),"Z","C","Y","B","X","A"),LEFT(AC600)&amp;CHAR(CODE(RIGHT(AC600))+3))</f>
        <v>TH</v>
      </c>
      <c r="AG601" t="s">
        <v>1661</v>
      </c>
    </row>
    <row r="602" spans="29:33">
      <c r="AC602" t="str" cm="1">
        <f t="array" ref="AC602">IF(AND(LEFT(AC601)="Z",OR(RIGHT(AC601)="Z",RIGHT(AC601)="Y",RIGHT(AC601)="X")),"AA"&amp;_xlfn.SWITCH(RIGHT(AC601),"Z","C","Y","B","X","A"),IF(OR(RIGHT(AC601)="Z",RIGHT(AC601)="Y",RIGHT(AC601)="X"),CHAR(CODE(LEFT(AC601,LEN(AC601)-1))+1)&amp;_xlfn.SWITCH(RIGHT(AC601),"Z","C","Y","B","X","A"),LEFT(AC601,LEN(AC601)-1)&amp;CHAR(CODE(RIGHT(AC601))+3)))</f>
        <v>TK</v>
      </c>
      <c r="AF602" t="str" cm="1">
        <f t="array" ref="AF602">IF(OR(RIGHT(AC601)="Z",RIGHT(AC601)="Y",RIGHT(AC601)="X"),CHAR(CODE(LEFT(AC601))+1)&amp;_xlfn.SWITCH(RIGHT(AC601),"Z","C","Y","B","X","A"),LEFT(AC601)&amp;CHAR(CODE(RIGHT(AC601))+3))</f>
        <v>TK</v>
      </c>
      <c r="AG602" t="s">
        <v>1662</v>
      </c>
    </row>
    <row r="603" spans="29:33">
      <c r="AC603" t="str" cm="1">
        <f t="array" ref="AC603">IF(AND(LEFT(AC602)="Z",OR(RIGHT(AC602)="Z",RIGHT(AC602)="Y",RIGHT(AC602)="X")),"AA"&amp;_xlfn.SWITCH(RIGHT(AC602),"Z","C","Y","B","X","A"),IF(OR(RIGHT(AC602)="Z",RIGHT(AC602)="Y",RIGHT(AC602)="X"),CHAR(CODE(LEFT(AC602,LEN(AC602)-1))+1)&amp;_xlfn.SWITCH(RIGHT(AC602),"Z","C","Y","B","X","A"),LEFT(AC602,LEN(AC602)-1)&amp;CHAR(CODE(RIGHT(AC602))+3)))</f>
        <v>TN</v>
      </c>
      <c r="AF603" t="str" cm="1">
        <f t="array" ref="AF603">IF(OR(RIGHT(AC602)="Z",RIGHT(AC602)="Y",RIGHT(AC602)="X"),CHAR(CODE(LEFT(AC602))+1)&amp;_xlfn.SWITCH(RIGHT(AC602),"Z","C","Y","B","X","A"),LEFT(AC602)&amp;CHAR(CODE(RIGHT(AC602))+3))</f>
        <v>TN</v>
      </c>
      <c r="AG603" t="s">
        <v>1663</v>
      </c>
    </row>
    <row r="604" spans="29:33">
      <c r="AC604" t="str" cm="1">
        <f t="array" ref="AC604">IF(AND(LEFT(AC603)="Z",OR(RIGHT(AC603)="Z",RIGHT(AC603)="Y",RIGHT(AC603)="X")),"AA"&amp;_xlfn.SWITCH(RIGHT(AC603),"Z","C","Y","B","X","A"),IF(OR(RIGHT(AC603)="Z",RIGHT(AC603)="Y",RIGHT(AC603)="X"),CHAR(CODE(LEFT(AC603,LEN(AC603)-1))+1)&amp;_xlfn.SWITCH(RIGHT(AC603),"Z","C","Y","B","X","A"),LEFT(AC603,LEN(AC603)-1)&amp;CHAR(CODE(RIGHT(AC603))+3)))</f>
        <v>TQ</v>
      </c>
      <c r="AF604" t="str" cm="1">
        <f t="array" ref="AF604">IF(OR(RIGHT(AC603)="Z",RIGHT(AC603)="Y",RIGHT(AC603)="X"),CHAR(CODE(LEFT(AC603))+1)&amp;_xlfn.SWITCH(RIGHT(AC603),"Z","C","Y","B","X","A"),LEFT(AC603)&amp;CHAR(CODE(RIGHT(AC603))+3))</f>
        <v>TQ</v>
      </c>
      <c r="AG604" t="s">
        <v>1664</v>
      </c>
    </row>
    <row r="605" spans="29:33">
      <c r="AC605" t="str" cm="1">
        <f t="array" ref="AC605">IF(AND(LEFT(AC604)="Z",OR(RIGHT(AC604)="Z",RIGHT(AC604)="Y",RIGHT(AC604)="X")),"AA"&amp;_xlfn.SWITCH(RIGHT(AC604),"Z","C","Y","B","X","A"),IF(OR(RIGHT(AC604)="Z",RIGHT(AC604)="Y",RIGHT(AC604)="X"),CHAR(CODE(LEFT(AC604,LEN(AC604)-1))+1)&amp;_xlfn.SWITCH(RIGHT(AC604),"Z","C","Y","B","X","A"),LEFT(AC604,LEN(AC604)-1)&amp;CHAR(CODE(RIGHT(AC604))+3)))</f>
        <v>TT</v>
      </c>
      <c r="AF605" t="str" cm="1">
        <f t="array" ref="AF605">IF(OR(RIGHT(AC604)="Z",RIGHT(AC604)="Y",RIGHT(AC604)="X"),CHAR(CODE(LEFT(AC604))+1)&amp;_xlfn.SWITCH(RIGHT(AC604),"Z","C","Y","B","X","A"),LEFT(AC604)&amp;CHAR(CODE(RIGHT(AC604))+3))</f>
        <v>TT</v>
      </c>
      <c r="AG605" t="s">
        <v>1665</v>
      </c>
    </row>
    <row r="606" spans="29:33">
      <c r="AC606" t="str" cm="1">
        <f t="array" ref="AC606">IF(AND(LEFT(AC605)="Z",OR(RIGHT(AC605)="Z",RIGHT(AC605)="Y",RIGHT(AC605)="X")),"AA"&amp;_xlfn.SWITCH(RIGHT(AC605),"Z","C","Y","B","X","A"),IF(OR(RIGHT(AC605)="Z",RIGHT(AC605)="Y",RIGHT(AC605)="X"),CHAR(CODE(LEFT(AC605,LEN(AC605)-1))+1)&amp;_xlfn.SWITCH(RIGHT(AC605),"Z","C","Y","B","X","A"),LEFT(AC605,LEN(AC605)-1)&amp;CHAR(CODE(RIGHT(AC605))+3)))</f>
        <v>TW</v>
      </c>
      <c r="AF606" t="str" cm="1">
        <f t="array" ref="AF606">IF(OR(RIGHT(AC605)="Z",RIGHT(AC605)="Y",RIGHT(AC605)="X"),CHAR(CODE(LEFT(AC605))+1)&amp;_xlfn.SWITCH(RIGHT(AC605),"Z","C","Y","B","X","A"),LEFT(AC605)&amp;CHAR(CODE(RIGHT(AC605))+3))</f>
        <v>TW</v>
      </c>
      <c r="AG606" t="s">
        <v>1666</v>
      </c>
    </row>
    <row r="607" spans="29:33">
      <c r="AC607" t="str" cm="1">
        <f t="array" ref="AC607">IF(AND(LEFT(AC606)="Z",OR(RIGHT(AC606)="Z",RIGHT(AC606)="Y",RIGHT(AC606)="X")),"AA"&amp;_xlfn.SWITCH(RIGHT(AC606),"Z","C","Y","B","X","A"),IF(OR(RIGHT(AC606)="Z",RIGHT(AC606)="Y",RIGHT(AC606)="X"),CHAR(CODE(LEFT(AC606,LEN(AC606)-1))+1)&amp;_xlfn.SWITCH(RIGHT(AC606),"Z","C","Y","B","X","A"),LEFT(AC606,LEN(AC606)-1)&amp;CHAR(CODE(RIGHT(AC606))+3)))</f>
        <v>TZ</v>
      </c>
      <c r="AF607" t="str" cm="1">
        <f t="array" ref="AF607">IF(OR(RIGHT(AC606)="Z",RIGHT(AC606)="Y",RIGHT(AC606)="X"),CHAR(CODE(LEFT(AC606))+1)&amp;_xlfn.SWITCH(RIGHT(AC606),"Z","C","Y","B","X","A"),LEFT(AC606)&amp;CHAR(CODE(RIGHT(AC606))+3))</f>
        <v>TZ</v>
      </c>
      <c r="AG607" t="s">
        <v>1667</v>
      </c>
    </row>
    <row r="608" spans="29:33">
      <c r="AC608" t="str" cm="1">
        <f t="array" ref="AC608">IF(AND(LEFT(AC607)="Z",OR(RIGHT(AC607)="Z",RIGHT(AC607)="Y",RIGHT(AC607)="X")),"AA"&amp;_xlfn.SWITCH(RIGHT(AC607),"Z","C","Y","B","X","A"),IF(OR(RIGHT(AC607)="Z",RIGHT(AC607)="Y",RIGHT(AC607)="X"),CHAR(CODE(LEFT(AC607,LEN(AC607)-1))+1)&amp;_xlfn.SWITCH(RIGHT(AC607),"Z","C","Y","B","X","A"),LEFT(AC607,LEN(AC607)-1)&amp;CHAR(CODE(RIGHT(AC607))+3)))</f>
        <v>UC</v>
      </c>
      <c r="AF608" t="str" cm="1">
        <f t="array" ref="AF608">IF(OR(RIGHT(AC607)="Z",RIGHT(AC607)="Y",RIGHT(AC607)="X"),CHAR(CODE(LEFT(AC607))+1)&amp;_xlfn.SWITCH(RIGHT(AC607),"Z","C","Y","B","X","A"),LEFT(AC607)&amp;CHAR(CODE(RIGHT(AC607))+3))</f>
        <v>UC</v>
      </c>
      <c r="AG608" t="s">
        <v>1668</v>
      </c>
    </row>
    <row r="609" spans="29:33">
      <c r="AC609" t="str" cm="1">
        <f t="array" ref="AC609">IF(AND(LEFT(AC608)="Z",OR(RIGHT(AC608)="Z",RIGHT(AC608)="Y",RIGHT(AC608)="X")),"AA"&amp;_xlfn.SWITCH(RIGHT(AC608),"Z","C","Y","B","X","A"),IF(OR(RIGHT(AC608)="Z",RIGHT(AC608)="Y",RIGHT(AC608)="X"),CHAR(CODE(LEFT(AC608,LEN(AC608)-1))+1)&amp;_xlfn.SWITCH(RIGHT(AC608),"Z","C","Y","B","X","A"),LEFT(AC608,LEN(AC608)-1)&amp;CHAR(CODE(RIGHT(AC608))+3)))</f>
        <v>UF</v>
      </c>
      <c r="AF609" t="str" cm="1">
        <f t="array" ref="AF609">IF(OR(RIGHT(AC608)="Z",RIGHT(AC608)="Y",RIGHT(AC608)="X"),CHAR(CODE(LEFT(AC608))+1)&amp;_xlfn.SWITCH(RIGHT(AC608),"Z","C","Y","B","X","A"),LEFT(AC608)&amp;CHAR(CODE(RIGHT(AC608))+3))</f>
        <v>UF</v>
      </c>
      <c r="AG609" t="s">
        <v>1669</v>
      </c>
    </row>
    <row r="610" spans="29:33">
      <c r="AC610" t="str" cm="1">
        <f t="array" ref="AC610">IF(AND(LEFT(AC609)="Z",OR(RIGHT(AC609)="Z",RIGHT(AC609)="Y",RIGHT(AC609)="X")),"AA"&amp;_xlfn.SWITCH(RIGHT(AC609),"Z","C","Y","B","X","A"),IF(OR(RIGHT(AC609)="Z",RIGHT(AC609)="Y",RIGHT(AC609)="X"),CHAR(CODE(LEFT(AC609,LEN(AC609)-1))+1)&amp;_xlfn.SWITCH(RIGHT(AC609),"Z","C","Y","B","X","A"),LEFT(AC609,LEN(AC609)-1)&amp;CHAR(CODE(RIGHT(AC609))+3)))</f>
        <v>UI</v>
      </c>
      <c r="AF610" t="str" cm="1">
        <f t="array" ref="AF610">IF(OR(RIGHT(AC609)="Z",RIGHT(AC609)="Y",RIGHT(AC609)="X"),CHAR(CODE(LEFT(AC609))+1)&amp;_xlfn.SWITCH(RIGHT(AC609),"Z","C","Y","B","X","A"),LEFT(AC609)&amp;CHAR(CODE(RIGHT(AC609))+3))</f>
        <v>UI</v>
      </c>
      <c r="AG610" t="s">
        <v>1670</v>
      </c>
    </row>
    <row r="611" spans="29:33">
      <c r="AC611" t="str" cm="1">
        <f t="array" ref="AC611">IF(AND(LEFT(AC610)="Z",OR(RIGHT(AC610)="Z",RIGHT(AC610)="Y",RIGHT(AC610)="X")),"AA"&amp;_xlfn.SWITCH(RIGHT(AC610),"Z","C","Y","B","X","A"),IF(OR(RIGHT(AC610)="Z",RIGHT(AC610)="Y",RIGHT(AC610)="X"),CHAR(CODE(LEFT(AC610,LEN(AC610)-1))+1)&amp;_xlfn.SWITCH(RIGHT(AC610),"Z","C","Y","B","X","A"),LEFT(AC610,LEN(AC610)-1)&amp;CHAR(CODE(RIGHT(AC610))+3)))</f>
        <v>UL</v>
      </c>
      <c r="AF611" t="str" cm="1">
        <f t="array" ref="AF611">IF(OR(RIGHT(AC610)="Z",RIGHT(AC610)="Y",RIGHT(AC610)="X"),CHAR(CODE(LEFT(AC610))+1)&amp;_xlfn.SWITCH(RIGHT(AC610),"Z","C","Y","B","X","A"),LEFT(AC610)&amp;CHAR(CODE(RIGHT(AC610))+3))</f>
        <v>UL</v>
      </c>
      <c r="AG611" t="s">
        <v>1671</v>
      </c>
    </row>
    <row r="612" spans="29:33">
      <c r="AC612" t="str" cm="1">
        <f t="array" ref="AC612">IF(AND(LEFT(AC611)="Z",OR(RIGHT(AC611)="Z",RIGHT(AC611)="Y",RIGHT(AC611)="X")),"AA"&amp;_xlfn.SWITCH(RIGHT(AC611),"Z","C","Y","B","X","A"),IF(OR(RIGHT(AC611)="Z",RIGHT(AC611)="Y",RIGHT(AC611)="X"),CHAR(CODE(LEFT(AC611,LEN(AC611)-1))+1)&amp;_xlfn.SWITCH(RIGHT(AC611),"Z","C","Y","B","X","A"),LEFT(AC611,LEN(AC611)-1)&amp;CHAR(CODE(RIGHT(AC611))+3)))</f>
        <v>UO</v>
      </c>
      <c r="AF612" t="str" cm="1">
        <f t="array" ref="AF612">IF(OR(RIGHT(AC611)="Z",RIGHT(AC611)="Y",RIGHT(AC611)="X"),CHAR(CODE(LEFT(AC611))+1)&amp;_xlfn.SWITCH(RIGHT(AC611),"Z","C","Y","B","X","A"),LEFT(AC611)&amp;CHAR(CODE(RIGHT(AC611))+3))</f>
        <v>UO</v>
      </c>
      <c r="AG612" t="s">
        <v>1672</v>
      </c>
    </row>
    <row r="613" spans="29:33">
      <c r="AC613" t="str" cm="1">
        <f t="array" ref="AC613">IF(AND(LEFT(AC612)="Z",OR(RIGHT(AC612)="Z",RIGHT(AC612)="Y",RIGHT(AC612)="X")),"AA"&amp;_xlfn.SWITCH(RIGHT(AC612),"Z","C","Y","B","X","A"),IF(OR(RIGHT(AC612)="Z",RIGHT(AC612)="Y",RIGHT(AC612)="X"),CHAR(CODE(LEFT(AC612,LEN(AC612)-1))+1)&amp;_xlfn.SWITCH(RIGHT(AC612),"Z","C","Y","B","X","A"),LEFT(AC612,LEN(AC612)-1)&amp;CHAR(CODE(RIGHT(AC612))+3)))</f>
        <v>UR</v>
      </c>
      <c r="AF613" t="str" cm="1">
        <f t="array" ref="AF613">IF(OR(RIGHT(AC612)="Z",RIGHT(AC612)="Y",RIGHT(AC612)="X"),CHAR(CODE(LEFT(AC612))+1)&amp;_xlfn.SWITCH(RIGHT(AC612),"Z","C","Y","B","X","A"),LEFT(AC612)&amp;CHAR(CODE(RIGHT(AC612))+3))</f>
        <v>UR</v>
      </c>
      <c r="AG613" t="s">
        <v>1673</v>
      </c>
    </row>
    <row r="614" spans="29:33">
      <c r="AC614" t="str" cm="1">
        <f t="array" ref="AC614">IF(AND(LEFT(AC613)="Z",OR(RIGHT(AC613)="Z",RIGHT(AC613)="Y",RIGHT(AC613)="X")),"AA"&amp;_xlfn.SWITCH(RIGHT(AC613),"Z","C","Y","B","X","A"),IF(OR(RIGHT(AC613)="Z",RIGHT(AC613)="Y",RIGHT(AC613)="X"),CHAR(CODE(LEFT(AC613,LEN(AC613)-1))+1)&amp;_xlfn.SWITCH(RIGHT(AC613),"Z","C","Y","B","X","A"),LEFT(AC613,LEN(AC613)-1)&amp;CHAR(CODE(RIGHT(AC613))+3)))</f>
        <v>UU</v>
      </c>
      <c r="AF614" t="str" cm="1">
        <f t="array" ref="AF614">IF(OR(RIGHT(AC613)="Z",RIGHT(AC613)="Y",RIGHT(AC613)="X"),CHAR(CODE(LEFT(AC613))+1)&amp;_xlfn.SWITCH(RIGHT(AC613),"Z","C","Y","B","X","A"),LEFT(AC613)&amp;CHAR(CODE(RIGHT(AC613))+3))</f>
        <v>UU</v>
      </c>
      <c r="AG614" t="s">
        <v>1674</v>
      </c>
    </row>
    <row r="615" spans="29:33">
      <c r="AC615" t="str" cm="1">
        <f t="array" ref="AC615">IF(AND(LEFT(AC614)="Z",OR(RIGHT(AC614)="Z",RIGHT(AC614)="Y",RIGHT(AC614)="X")),"AA"&amp;_xlfn.SWITCH(RIGHT(AC614),"Z","C","Y","B","X","A"),IF(OR(RIGHT(AC614)="Z",RIGHT(AC614)="Y",RIGHT(AC614)="X"),CHAR(CODE(LEFT(AC614,LEN(AC614)-1))+1)&amp;_xlfn.SWITCH(RIGHT(AC614),"Z","C","Y","B","X","A"),LEFT(AC614,LEN(AC614)-1)&amp;CHAR(CODE(RIGHT(AC614))+3)))</f>
        <v>UX</v>
      </c>
      <c r="AF615" t="str" cm="1">
        <f t="array" ref="AF615">IF(OR(RIGHT(AC614)="Z",RIGHT(AC614)="Y",RIGHT(AC614)="X"),CHAR(CODE(LEFT(AC614))+1)&amp;_xlfn.SWITCH(RIGHT(AC614),"Z","C","Y","B","X","A"),LEFT(AC614)&amp;CHAR(CODE(RIGHT(AC614))+3))</f>
        <v>UX</v>
      </c>
      <c r="AG615" t="s">
        <v>1675</v>
      </c>
    </row>
    <row r="616" spans="29:33">
      <c r="AC616" t="str" cm="1">
        <f t="array" ref="AC616">IF(AND(LEFT(AC615)="Z",OR(RIGHT(AC615)="Z",RIGHT(AC615)="Y",RIGHT(AC615)="X")),"AA"&amp;_xlfn.SWITCH(RIGHT(AC615),"Z","C","Y","B","X","A"),IF(OR(RIGHT(AC615)="Z",RIGHT(AC615)="Y",RIGHT(AC615)="X"),CHAR(CODE(LEFT(AC615,LEN(AC615)-1))+1)&amp;_xlfn.SWITCH(RIGHT(AC615),"Z","C","Y","B","X","A"),LEFT(AC615,LEN(AC615)-1)&amp;CHAR(CODE(RIGHT(AC615))+3)))</f>
        <v>VA</v>
      </c>
      <c r="AF616" t="str" cm="1">
        <f t="array" ref="AF616">IF(OR(RIGHT(AC615)="Z",RIGHT(AC615)="Y",RIGHT(AC615)="X"),CHAR(CODE(LEFT(AC615))+1)&amp;_xlfn.SWITCH(RIGHT(AC615),"Z","C","Y","B","X","A"),LEFT(AC615)&amp;CHAR(CODE(RIGHT(AC615))+3))</f>
        <v>VA</v>
      </c>
      <c r="AG616" t="s">
        <v>1676</v>
      </c>
    </row>
    <row r="617" spans="29:33">
      <c r="AC617" t="str" cm="1">
        <f t="array" ref="AC617">IF(AND(LEFT(AC616)="Z",OR(RIGHT(AC616)="Z",RIGHT(AC616)="Y",RIGHT(AC616)="X")),"AA"&amp;_xlfn.SWITCH(RIGHT(AC616),"Z","C","Y","B","X","A"),IF(OR(RIGHT(AC616)="Z",RIGHT(AC616)="Y",RIGHT(AC616)="X"),CHAR(CODE(LEFT(AC616,LEN(AC616)-1))+1)&amp;_xlfn.SWITCH(RIGHT(AC616),"Z","C","Y","B","X","A"),LEFT(AC616,LEN(AC616)-1)&amp;CHAR(CODE(RIGHT(AC616))+3)))</f>
        <v>VD</v>
      </c>
      <c r="AF617" t="str" cm="1">
        <f t="array" ref="AF617">IF(OR(RIGHT(AC616)="Z",RIGHT(AC616)="Y",RIGHT(AC616)="X"),CHAR(CODE(LEFT(AC616))+1)&amp;_xlfn.SWITCH(RIGHT(AC616),"Z","C","Y","B","X","A"),LEFT(AC616)&amp;CHAR(CODE(RIGHT(AC616))+3))</f>
        <v>VD</v>
      </c>
      <c r="AG617" t="s">
        <v>1677</v>
      </c>
    </row>
    <row r="618" spans="29:33">
      <c r="AC618" t="str" cm="1">
        <f t="array" ref="AC618">IF(AND(LEFT(AC617)="Z",OR(RIGHT(AC617)="Z",RIGHT(AC617)="Y",RIGHT(AC617)="X")),"AA"&amp;_xlfn.SWITCH(RIGHT(AC617),"Z","C","Y","B","X","A"),IF(OR(RIGHT(AC617)="Z",RIGHT(AC617)="Y",RIGHT(AC617)="X"),CHAR(CODE(LEFT(AC617,LEN(AC617)-1))+1)&amp;_xlfn.SWITCH(RIGHT(AC617),"Z","C","Y","B","X","A"),LEFT(AC617,LEN(AC617)-1)&amp;CHAR(CODE(RIGHT(AC617))+3)))</f>
        <v>VG</v>
      </c>
      <c r="AF618" t="str" cm="1">
        <f t="array" ref="AF618">IF(OR(RIGHT(AC617)="Z",RIGHT(AC617)="Y",RIGHT(AC617)="X"),CHAR(CODE(LEFT(AC617))+1)&amp;_xlfn.SWITCH(RIGHT(AC617),"Z","C","Y","B","X","A"),LEFT(AC617)&amp;CHAR(CODE(RIGHT(AC617))+3))</f>
        <v>VG</v>
      </c>
      <c r="AG618" t="s">
        <v>1678</v>
      </c>
    </row>
    <row r="619" spans="29:33">
      <c r="AC619" t="str" cm="1">
        <f t="array" ref="AC619">IF(AND(LEFT(AC618)="Z",OR(RIGHT(AC618)="Z",RIGHT(AC618)="Y",RIGHT(AC618)="X")),"AA"&amp;_xlfn.SWITCH(RIGHT(AC618),"Z","C","Y","B","X","A"),IF(OR(RIGHT(AC618)="Z",RIGHT(AC618)="Y",RIGHT(AC618)="X"),CHAR(CODE(LEFT(AC618,LEN(AC618)-1))+1)&amp;_xlfn.SWITCH(RIGHT(AC618),"Z","C","Y","B","X","A"),LEFT(AC618,LEN(AC618)-1)&amp;CHAR(CODE(RIGHT(AC618))+3)))</f>
        <v>VJ</v>
      </c>
      <c r="AF619" t="str" cm="1">
        <f t="array" ref="AF619">IF(OR(RIGHT(AC618)="Z",RIGHT(AC618)="Y",RIGHT(AC618)="X"),CHAR(CODE(LEFT(AC618))+1)&amp;_xlfn.SWITCH(RIGHT(AC618),"Z","C","Y","B","X","A"),LEFT(AC618)&amp;CHAR(CODE(RIGHT(AC618))+3))</f>
        <v>VJ</v>
      </c>
      <c r="AG619" t="s">
        <v>1679</v>
      </c>
    </row>
    <row r="620" spans="29:33">
      <c r="AC620" t="str" cm="1">
        <f t="array" ref="AC620">IF(AND(LEFT(AC619)="Z",OR(RIGHT(AC619)="Z",RIGHT(AC619)="Y",RIGHT(AC619)="X")),"AA"&amp;_xlfn.SWITCH(RIGHT(AC619),"Z","C","Y","B","X","A"),IF(OR(RIGHT(AC619)="Z",RIGHT(AC619)="Y",RIGHT(AC619)="X"),CHAR(CODE(LEFT(AC619,LEN(AC619)-1))+1)&amp;_xlfn.SWITCH(RIGHT(AC619),"Z","C","Y","B","X","A"),LEFT(AC619,LEN(AC619)-1)&amp;CHAR(CODE(RIGHT(AC619))+3)))</f>
        <v>VM</v>
      </c>
      <c r="AF620" t="str" cm="1">
        <f t="array" ref="AF620">IF(OR(RIGHT(AC619)="Z",RIGHT(AC619)="Y",RIGHT(AC619)="X"),CHAR(CODE(LEFT(AC619))+1)&amp;_xlfn.SWITCH(RIGHT(AC619),"Z","C","Y","B","X","A"),LEFT(AC619)&amp;CHAR(CODE(RIGHT(AC619))+3))</f>
        <v>VM</v>
      </c>
      <c r="AG620" t="s">
        <v>1680</v>
      </c>
    </row>
    <row r="621" spans="29:33">
      <c r="AC621" t="str" cm="1">
        <f t="array" ref="AC621">IF(AND(LEFT(AC620)="Z",OR(RIGHT(AC620)="Z",RIGHT(AC620)="Y",RIGHT(AC620)="X")),"AA"&amp;_xlfn.SWITCH(RIGHT(AC620),"Z","C","Y","B","X","A"),IF(OR(RIGHT(AC620)="Z",RIGHT(AC620)="Y",RIGHT(AC620)="X"),CHAR(CODE(LEFT(AC620,LEN(AC620)-1))+1)&amp;_xlfn.SWITCH(RIGHT(AC620),"Z","C","Y","B","X","A"),LEFT(AC620,LEN(AC620)-1)&amp;CHAR(CODE(RIGHT(AC620))+3)))</f>
        <v>VP</v>
      </c>
      <c r="AF621" t="str" cm="1">
        <f t="array" ref="AF621">IF(OR(RIGHT(AC620)="Z",RIGHT(AC620)="Y",RIGHT(AC620)="X"),CHAR(CODE(LEFT(AC620))+1)&amp;_xlfn.SWITCH(RIGHT(AC620),"Z","C","Y","B","X","A"),LEFT(AC620)&amp;CHAR(CODE(RIGHT(AC620))+3))</f>
        <v>VP</v>
      </c>
      <c r="AG621" t="s">
        <v>1681</v>
      </c>
    </row>
    <row r="622" spans="29:33">
      <c r="AC622" t="str" cm="1">
        <f t="array" ref="AC622">IF(AND(LEFT(AC621)="Z",OR(RIGHT(AC621)="Z",RIGHT(AC621)="Y",RIGHT(AC621)="X")),"AA"&amp;_xlfn.SWITCH(RIGHT(AC621),"Z","C","Y","B","X","A"),IF(OR(RIGHT(AC621)="Z",RIGHT(AC621)="Y",RIGHT(AC621)="X"),CHAR(CODE(LEFT(AC621,LEN(AC621)-1))+1)&amp;_xlfn.SWITCH(RIGHT(AC621),"Z","C","Y","B","X","A"),LEFT(AC621,LEN(AC621)-1)&amp;CHAR(CODE(RIGHT(AC621))+3)))</f>
        <v>VS</v>
      </c>
      <c r="AF622" t="str" cm="1">
        <f t="array" ref="AF622">IF(OR(RIGHT(AC621)="Z",RIGHT(AC621)="Y",RIGHT(AC621)="X"),CHAR(CODE(LEFT(AC621))+1)&amp;_xlfn.SWITCH(RIGHT(AC621),"Z","C","Y","B","X","A"),LEFT(AC621)&amp;CHAR(CODE(RIGHT(AC621))+3))</f>
        <v>VS</v>
      </c>
      <c r="AG622" t="s">
        <v>1682</v>
      </c>
    </row>
    <row r="623" spans="29:33">
      <c r="AC623" t="str" cm="1">
        <f t="array" ref="AC623">IF(AND(LEFT(AC622)="Z",OR(RIGHT(AC622)="Z",RIGHT(AC622)="Y",RIGHT(AC622)="X")),"AA"&amp;_xlfn.SWITCH(RIGHT(AC622),"Z","C","Y","B","X","A"),IF(OR(RIGHT(AC622)="Z",RIGHT(AC622)="Y",RIGHT(AC622)="X"),CHAR(CODE(LEFT(AC622,LEN(AC622)-1))+1)&amp;_xlfn.SWITCH(RIGHT(AC622),"Z","C","Y","B","X","A"),LEFT(AC622,LEN(AC622)-1)&amp;CHAR(CODE(RIGHT(AC622))+3)))</f>
        <v>VV</v>
      </c>
      <c r="AF623" t="str" cm="1">
        <f t="array" ref="AF623">IF(OR(RIGHT(AC622)="Z",RIGHT(AC622)="Y",RIGHT(AC622)="X"),CHAR(CODE(LEFT(AC622))+1)&amp;_xlfn.SWITCH(RIGHT(AC622),"Z","C","Y","B","X","A"),LEFT(AC622)&amp;CHAR(CODE(RIGHT(AC622))+3))</f>
        <v>VV</v>
      </c>
      <c r="AG623" t="s">
        <v>1683</v>
      </c>
    </row>
    <row r="624" spans="29:33">
      <c r="AC624" t="str" cm="1">
        <f t="array" ref="AC624">IF(AND(LEFT(AC623)="Z",OR(RIGHT(AC623)="Z",RIGHT(AC623)="Y",RIGHT(AC623)="X")),"AA"&amp;_xlfn.SWITCH(RIGHT(AC623),"Z","C","Y","B","X","A"),IF(OR(RIGHT(AC623)="Z",RIGHT(AC623)="Y",RIGHT(AC623)="X"),CHAR(CODE(LEFT(AC623,LEN(AC623)-1))+1)&amp;_xlfn.SWITCH(RIGHT(AC623),"Z","C","Y","B","X","A"),LEFT(AC623,LEN(AC623)-1)&amp;CHAR(CODE(RIGHT(AC623))+3)))</f>
        <v>VY</v>
      </c>
      <c r="AF624" t="str" cm="1">
        <f t="array" ref="AF624">IF(OR(RIGHT(AC623)="Z",RIGHT(AC623)="Y",RIGHT(AC623)="X"),CHAR(CODE(LEFT(AC623))+1)&amp;_xlfn.SWITCH(RIGHT(AC623),"Z","C","Y","B","X","A"),LEFT(AC623)&amp;CHAR(CODE(RIGHT(AC623))+3))</f>
        <v>VY</v>
      </c>
      <c r="AG624" t="s">
        <v>1684</v>
      </c>
    </row>
    <row r="625" spans="29:33">
      <c r="AC625" t="str" cm="1">
        <f t="array" ref="AC625">IF(AND(LEFT(AC624)="Z",OR(RIGHT(AC624)="Z",RIGHT(AC624)="Y",RIGHT(AC624)="X")),"AA"&amp;_xlfn.SWITCH(RIGHT(AC624),"Z","C","Y","B","X","A"),IF(OR(RIGHT(AC624)="Z",RIGHT(AC624)="Y",RIGHT(AC624)="X"),CHAR(CODE(LEFT(AC624,LEN(AC624)-1))+1)&amp;_xlfn.SWITCH(RIGHT(AC624),"Z","C","Y","B","X","A"),LEFT(AC624,LEN(AC624)-1)&amp;CHAR(CODE(RIGHT(AC624))+3)))</f>
        <v>WB</v>
      </c>
      <c r="AF625" t="str" cm="1">
        <f t="array" ref="AF625">IF(OR(RIGHT(AC624)="Z",RIGHT(AC624)="Y",RIGHT(AC624)="X"),CHAR(CODE(LEFT(AC624))+1)&amp;_xlfn.SWITCH(RIGHT(AC624),"Z","C","Y","B","X","A"),LEFT(AC624)&amp;CHAR(CODE(RIGHT(AC624))+3))</f>
        <v>WB</v>
      </c>
      <c r="AG625" t="s">
        <v>1685</v>
      </c>
    </row>
    <row r="626" spans="29:33">
      <c r="AC626" t="str" cm="1">
        <f t="array" ref="AC626">IF(AND(LEFT(AC625)="Z",OR(RIGHT(AC625)="Z",RIGHT(AC625)="Y",RIGHT(AC625)="X")),"AA"&amp;_xlfn.SWITCH(RIGHT(AC625),"Z","C","Y","B","X","A"),IF(OR(RIGHT(AC625)="Z",RIGHT(AC625)="Y",RIGHT(AC625)="X"),CHAR(CODE(LEFT(AC625,LEN(AC625)-1))+1)&amp;_xlfn.SWITCH(RIGHT(AC625),"Z","C","Y","B","X","A"),LEFT(AC625,LEN(AC625)-1)&amp;CHAR(CODE(RIGHT(AC625))+3)))</f>
        <v>WE</v>
      </c>
      <c r="AF626" t="str" cm="1">
        <f t="array" ref="AF626">IF(OR(RIGHT(AC625)="Z",RIGHT(AC625)="Y",RIGHT(AC625)="X"),CHAR(CODE(LEFT(AC625))+1)&amp;_xlfn.SWITCH(RIGHT(AC625),"Z","C","Y","B","X","A"),LEFT(AC625)&amp;CHAR(CODE(RIGHT(AC625))+3))</f>
        <v>WE</v>
      </c>
      <c r="AG626" t="s">
        <v>1686</v>
      </c>
    </row>
    <row r="627" spans="29:33">
      <c r="AC627" t="str" cm="1">
        <f t="array" ref="AC627">IF(AND(LEFT(AC626)="Z",OR(RIGHT(AC626)="Z",RIGHT(AC626)="Y",RIGHT(AC626)="X")),"AA"&amp;_xlfn.SWITCH(RIGHT(AC626),"Z","C","Y","B","X","A"),IF(OR(RIGHT(AC626)="Z",RIGHT(AC626)="Y",RIGHT(AC626)="X"),CHAR(CODE(LEFT(AC626,LEN(AC626)-1))+1)&amp;_xlfn.SWITCH(RIGHT(AC626),"Z","C","Y","B","X","A"),LEFT(AC626,LEN(AC626)-1)&amp;CHAR(CODE(RIGHT(AC626))+3)))</f>
        <v>WH</v>
      </c>
      <c r="AF627" t="str" cm="1">
        <f t="array" ref="AF627">IF(OR(RIGHT(AC626)="Z",RIGHT(AC626)="Y",RIGHT(AC626)="X"),CHAR(CODE(LEFT(AC626))+1)&amp;_xlfn.SWITCH(RIGHT(AC626),"Z","C","Y","B","X","A"),LEFT(AC626)&amp;CHAR(CODE(RIGHT(AC626))+3))</f>
        <v>WH</v>
      </c>
      <c r="AG627" t="s">
        <v>1687</v>
      </c>
    </row>
    <row r="628" spans="29:33">
      <c r="AC628" t="str" cm="1">
        <f t="array" ref="AC628">IF(AND(LEFT(AC627)="Z",OR(RIGHT(AC627)="Z",RIGHT(AC627)="Y",RIGHT(AC627)="X")),"AA"&amp;_xlfn.SWITCH(RIGHT(AC627),"Z","C","Y","B","X","A"),IF(OR(RIGHT(AC627)="Z",RIGHT(AC627)="Y",RIGHT(AC627)="X"),CHAR(CODE(LEFT(AC627,LEN(AC627)-1))+1)&amp;_xlfn.SWITCH(RIGHT(AC627),"Z","C","Y","B","X","A"),LEFT(AC627,LEN(AC627)-1)&amp;CHAR(CODE(RIGHT(AC627))+3)))</f>
        <v>WK</v>
      </c>
      <c r="AF628" t="str" cm="1">
        <f t="array" ref="AF628">IF(OR(RIGHT(AC627)="Z",RIGHT(AC627)="Y",RIGHT(AC627)="X"),CHAR(CODE(LEFT(AC627))+1)&amp;_xlfn.SWITCH(RIGHT(AC627),"Z","C","Y","B","X","A"),LEFT(AC627)&amp;CHAR(CODE(RIGHT(AC627))+3))</f>
        <v>WK</v>
      </c>
      <c r="AG628" t="s">
        <v>1688</v>
      </c>
    </row>
    <row r="629" spans="29:33">
      <c r="AC629" t="str" cm="1">
        <f t="array" ref="AC629">IF(AND(LEFT(AC628)="Z",OR(RIGHT(AC628)="Z",RIGHT(AC628)="Y",RIGHT(AC628)="X")),"AA"&amp;_xlfn.SWITCH(RIGHT(AC628),"Z","C","Y","B","X","A"),IF(OR(RIGHT(AC628)="Z",RIGHT(AC628)="Y",RIGHT(AC628)="X"),CHAR(CODE(LEFT(AC628,LEN(AC628)-1))+1)&amp;_xlfn.SWITCH(RIGHT(AC628),"Z","C","Y","B","X","A"),LEFT(AC628,LEN(AC628)-1)&amp;CHAR(CODE(RIGHT(AC628))+3)))</f>
        <v>WN</v>
      </c>
      <c r="AF629" t="str" cm="1">
        <f t="array" ref="AF629">IF(OR(RIGHT(AC628)="Z",RIGHT(AC628)="Y",RIGHT(AC628)="X"),CHAR(CODE(LEFT(AC628))+1)&amp;_xlfn.SWITCH(RIGHT(AC628),"Z","C","Y","B","X","A"),LEFT(AC628)&amp;CHAR(CODE(RIGHT(AC628))+3))</f>
        <v>WN</v>
      </c>
      <c r="AG629" t="s">
        <v>1689</v>
      </c>
    </row>
    <row r="630" spans="29:33">
      <c r="AC630" t="str" cm="1">
        <f t="array" ref="AC630">IF(AND(LEFT(AC629)="Z",OR(RIGHT(AC629)="Z",RIGHT(AC629)="Y",RIGHT(AC629)="X")),"AA"&amp;_xlfn.SWITCH(RIGHT(AC629),"Z","C","Y","B","X","A"),IF(OR(RIGHT(AC629)="Z",RIGHT(AC629)="Y",RIGHT(AC629)="X"),CHAR(CODE(LEFT(AC629,LEN(AC629)-1))+1)&amp;_xlfn.SWITCH(RIGHT(AC629),"Z","C","Y","B","X","A"),LEFT(AC629,LEN(AC629)-1)&amp;CHAR(CODE(RIGHT(AC629))+3)))</f>
        <v>WQ</v>
      </c>
      <c r="AF630" t="str" cm="1">
        <f t="array" ref="AF630">IF(OR(RIGHT(AC629)="Z",RIGHT(AC629)="Y",RIGHT(AC629)="X"),CHAR(CODE(LEFT(AC629))+1)&amp;_xlfn.SWITCH(RIGHT(AC629),"Z","C","Y","B","X","A"),LEFT(AC629)&amp;CHAR(CODE(RIGHT(AC629))+3))</f>
        <v>WQ</v>
      </c>
      <c r="AG630" t="s">
        <v>1690</v>
      </c>
    </row>
    <row r="631" spans="29:33">
      <c r="AC631" t="str" cm="1">
        <f t="array" ref="AC631">IF(AND(LEFT(AC630)="Z",OR(RIGHT(AC630)="Z",RIGHT(AC630)="Y",RIGHT(AC630)="X")),"AA"&amp;_xlfn.SWITCH(RIGHT(AC630),"Z","C","Y","B","X","A"),IF(OR(RIGHT(AC630)="Z",RIGHT(AC630)="Y",RIGHT(AC630)="X"),CHAR(CODE(LEFT(AC630,LEN(AC630)-1))+1)&amp;_xlfn.SWITCH(RIGHT(AC630),"Z","C","Y","B","X","A"),LEFT(AC630,LEN(AC630)-1)&amp;CHAR(CODE(RIGHT(AC630))+3)))</f>
        <v>WT</v>
      </c>
      <c r="AF631" t="str" cm="1">
        <f t="array" ref="AF631">IF(OR(RIGHT(AC630)="Z",RIGHT(AC630)="Y",RIGHT(AC630)="X"),CHAR(CODE(LEFT(AC630))+1)&amp;_xlfn.SWITCH(RIGHT(AC630),"Z","C","Y","B","X","A"),LEFT(AC630)&amp;CHAR(CODE(RIGHT(AC630))+3))</f>
        <v>WT</v>
      </c>
      <c r="AG631" t="s">
        <v>1691</v>
      </c>
    </row>
    <row r="632" spans="29:33">
      <c r="AC632" t="str" cm="1">
        <f t="array" ref="AC632">IF(AND(LEFT(AC631)="Z",OR(RIGHT(AC631)="Z",RIGHT(AC631)="Y",RIGHT(AC631)="X")),"AA"&amp;_xlfn.SWITCH(RIGHT(AC631),"Z","C","Y","B","X","A"),IF(OR(RIGHT(AC631)="Z",RIGHT(AC631)="Y",RIGHT(AC631)="X"),CHAR(CODE(LEFT(AC631,LEN(AC631)-1))+1)&amp;_xlfn.SWITCH(RIGHT(AC631),"Z","C","Y","B","X","A"),LEFT(AC631,LEN(AC631)-1)&amp;CHAR(CODE(RIGHT(AC631))+3)))</f>
        <v>WW</v>
      </c>
      <c r="AF632" t="str" cm="1">
        <f t="array" ref="AF632">IF(OR(RIGHT(AC631)="Z",RIGHT(AC631)="Y",RIGHT(AC631)="X"),CHAR(CODE(LEFT(AC631))+1)&amp;_xlfn.SWITCH(RIGHT(AC631),"Z","C","Y","B","X","A"),LEFT(AC631)&amp;CHAR(CODE(RIGHT(AC631))+3))</f>
        <v>WW</v>
      </c>
      <c r="AG632" t="s">
        <v>1692</v>
      </c>
    </row>
    <row r="633" spans="29:33">
      <c r="AC633" t="str" cm="1">
        <f t="array" ref="AC633">IF(AND(LEFT(AC632)="Z",OR(RIGHT(AC632)="Z",RIGHT(AC632)="Y",RIGHT(AC632)="X")),"AA"&amp;_xlfn.SWITCH(RIGHT(AC632),"Z","C","Y","B","X","A"),IF(OR(RIGHT(AC632)="Z",RIGHT(AC632)="Y",RIGHT(AC632)="X"),CHAR(CODE(LEFT(AC632,LEN(AC632)-1))+1)&amp;_xlfn.SWITCH(RIGHT(AC632),"Z","C","Y","B","X","A"),LEFT(AC632,LEN(AC632)-1)&amp;CHAR(CODE(RIGHT(AC632))+3)))</f>
        <v>WZ</v>
      </c>
      <c r="AF633" t="str" cm="1">
        <f t="array" ref="AF633">IF(OR(RIGHT(AC632)="Z",RIGHT(AC632)="Y",RIGHT(AC632)="X"),CHAR(CODE(LEFT(AC632))+1)&amp;_xlfn.SWITCH(RIGHT(AC632),"Z","C","Y","B","X","A"),LEFT(AC632)&amp;CHAR(CODE(RIGHT(AC632))+3))</f>
        <v>WZ</v>
      </c>
      <c r="AG633" t="s">
        <v>1693</v>
      </c>
    </row>
    <row r="634" spans="29:33">
      <c r="AC634" t="str" cm="1">
        <f t="array" ref="AC634">IF(AND(LEFT(AC633)="Z",OR(RIGHT(AC633)="Z",RIGHT(AC633)="Y",RIGHT(AC633)="X")),"AA"&amp;_xlfn.SWITCH(RIGHT(AC633),"Z","C","Y","B","X","A"),IF(OR(RIGHT(AC633)="Z",RIGHT(AC633)="Y",RIGHT(AC633)="X"),CHAR(CODE(LEFT(AC633,LEN(AC633)-1))+1)&amp;_xlfn.SWITCH(RIGHT(AC633),"Z","C","Y","B","X","A"),LEFT(AC633,LEN(AC633)-1)&amp;CHAR(CODE(RIGHT(AC633))+3)))</f>
        <v>XC</v>
      </c>
      <c r="AF634" t="str" cm="1">
        <f t="array" ref="AF634">IF(OR(RIGHT(AC633)="Z",RIGHT(AC633)="Y",RIGHT(AC633)="X"),CHAR(CODE(LEFT(AC633))+1)&amp;_xlfn.SWITCH(RIGHT(AC633),"Z","C","Y","B","X","A"),LEFT(AC633)&amp;CHAR(CODE(RIGHT(AC633))+3))</f>
        <v>XC</v>
      </c>
      <c r="AG634" t="s">
        <v>1694</v>
      </c>
    </row>
    <row r="635" spans="29:33">
      <c r="AC635" t="str" cm="1">
        <f t="array" ref="AC635">IF(AND(LEFT(AC634)="Z",OR(RIGHT(AC634)="Z",RIGHT(AC634)="Y",RIGHT(AC634)="X")),"AA"&amp;_xlfn.SWITCH(RIGHT(AC634),"Z","C","Y","B","X","A"),IF(OR(RIGHT(AC634)="Z",RIGHT(AC634)="Y",RIGHT(AC634)="X"),CHAR(CODE(LEFT(AC634,LEN(AC634)-1))+1)&amp;_xlfn.SWITCH(RIGHT(AC634),"Z","C","Y","B","X","A"),LEFT(AC634,LEN(AC634)-1)&amp;CHAR(CODE(RIGHT(AC634))+3)))</f>
        <v>XF</v>
      </c>
      <c r="AF635" t="str" cm="1">
        <f t="array" ref="AF635">IF(OR(RIGHT(AC634)="Z",RIGHT(AC634)="Y",RIGHT(AC634)="X"),CHAR(CODE(LEFT(AC634))+1)&amp;_xlfn.SWITCH(RIGHT(AC634),"Z","C","Y","B","X","A"),LEFT(AC634)&amp;CHAR(CODE(RIGHT(AC634))+3))</f>
        <v>XF</v>
      </c>
      <c r="AG635" t="s">
        <v>1695</v>
      </c>
    </row>
    <row r="636" spans="29:33">
      <c r="AC636" t="str" cm="1">
        <f t="array" ref="AC636">IF(AND(LEFT(AC635)="Z",OR(RIGHT(AC635)="Z",RIGHT(AC635)="Y",RIGHT(AC635)="X")),"AA"&amp;_xlfn.SWITCH(RIGHT(AC635),"Z","C","Y","B","X","A"),IF(OR(RIGHT(AC635)="Z",RIGHT(AC635)="Y",RIGHT(AC635)="X"),CHAR(CODE(LEFT(AC635,LEN(AC635)-1))+1)&amp;_xlfn.SWITCH(RIGHT(AC635),"Z","C","Y","B","X","A"),LEFT(AC635,LEN(AC635)-1)&amp;CHAR(CODE(RIGHT(AC635))+3)))</f>
        <v>XI</v>
      </c>
      <c r="AF636" t="str" cm="1">
        <f t="array" ref="AF636">IF(OR(RIGHT(AC635)="Z",RIGHT(AC635)="Y",RIGHT(AC635)="X"),CHAR(CODE(LEFT(AC635))+1)&amp;_xlfn.SWITCH(RIGHT(AC635),"Z","C","Y","B","X","A"),LEFT(AC635)&amp;CHAR(CODE(RIGHT(AC635))+3))</f>
        <v>XI</v>
      </c>
      <c r="AG636" t="s">
        <v>1696</v>
      </c>
    </row>
    <row r="637" spans="29:33">
      <c r="AC637" t="str" cm="1">
        <f t="array" ref="AC637">IF(AND(LEFT(AC636)="Z",OR(RIGHT(AC636)="Z",RIGHT(AC636)="Y",RIGHT(AC636)="X")),"AA"&amp;_xlfn.SWITCH(RIGHT(AC636),"Z","C","Y","B","X","A"),IF(OR(RIGHT(AC636)="Z",RIGHT(AC636)="Y",RIGHT(AC636)="X"),CHAR(CODE(LEFT(AC636,LEN(AC636)-1))+1)&amp;_xlfn.SWITCH(RIGHT(AC636),"Z","C","Y","B","X","A"),LEFT(AC636,LEN(AC636)-1)&amp;CHAR(CODE(RIGHT(AC636))+3)))</f>
        <v>XL</v>
      </c>
      <c r="AF637" t="str" cm="1">
        <f t="array" ref="AF637">IF(OR(RIGHT(AC636)="Z",RIGHT(AC636)="Y",RIGHT(AC636)="X"),CHAR(CODE(LEFT(AC636))+1)&amp;_xlfn.SWITCH(RIGHT(AC636),"Z","C","Y","B","X","A"),LEFT(AC636)&amp;CHAR(CODE(RIGHT(AC636))+3))</f>
        <v>XL</v>
      </c>
      <c r="AG637" t="s">
        <v>1697</v>
      </c>
    </row>
    <row r="638" spans="29:33">
      <c r="AC638" t="str" cm="1">
        <f t="array" ref="AC638">IF(AND(LEFT(AC637)="Z",OR(RIGHT(AC637)="Z",RIGHT(AC637)="Y",RIGHT(AC637)="X")),"AA"&amp;_xlfn.SWITCH(RIGHT(AC637),"Z","C","Y","B","X","A"),IF(OR(RIGHT(AC637)="Z",RIGHT(AC637)="Y",RIGHT(AC637)="X"),CHAR(CODE(LEFT(AC637,LEN(AC637)-1))+1)&amp;_xlfn.SWITCH(RIGHT(AC637),"Z","C","Y","B","X","A"),LEFT(AC637,LEN(AC637)-1)&amp;CHAR(CODE(RIGHT(AC637))+3)))</f>
        <v>XO</v>
      </c>
      <c r="AF638" t="str" cm="1">
        <f t="array" ref="AF638">IF(OR(RIGHT(AC637)="Z",RIGHT(AC637)="Y",RIGHT(AC637)="X"),CHAR(CODE(LEFT(AC637))+1)&amp;_xlfn.SWITCH(RIGHT(AC637),"Z","C","Y","B","X","A"),LEFT(AC637)&amp;CHAR(CODE(RIGHT(AC637))+3))</f>
        <v>XO</v>
      </c>
      <c r="AG638" t="s">
        <v>1698</v>
      </c>
    </row>
    <row r="639" spans="29:33">
      <c r="AC639" t="str" cm="1">
        <f t="array" ref="AC639">IF(AND(LEFT(AC638)="Z",OR(RIGHT(AC638)="Z",RIGHT(AC638)="Y",RIGHT(AC638)="X")),"AA"&amp;_xlfn.SWITCH(RIGHT(AC638),"Z","C","Y","B","X","A"),IF(OR(RIGHT(AC638)="Z",RIGHT(AC638)="Y",RIGHT(AC638)="X"),CHAR(CODE(LEFT(AC638,LEN(AC638)-1))+1)&amp;_xlfn.SWITCH(RIGHT(AC638),"Z","C","Y","B","X","A"),LEFT(AC638,LEN(AC638)-1)&amp;CHAR(CODE(RIGHT(AC638))+3)))</f>
        <v>XR</v>
      </c>
      <c r="AF639" t="str" cm="1">
        <f t="array" ref="AF639">IF(OR(RIGHT(AC638)="Z",RIGHT(AC638)="Y",RIGHT(AC638)="X"),CHAR(CODE(LEFT(AC638))+1)&amp;_xlfn.SWITCH(RIGHT(AC638),"Z","C","Y","B","X","A"),LEFT(AC638)&amp;CHAR(CODE(RIGHT(AC638))+3))</f>
        <v>XR</v>
      </c>
      <c r="AG639" t="s">
        <v>1699</v>
      </c>
    </row>
    <row r="640" spans="29:33">
      <c r="AC640" t="str" cm="1">
        <f t="array" ref="AC640">IF(AND(LEFT(AC639)="Z",OR(RIGHT(AC639)="Z",RIGHT(AC639)="Y",RIGHT(AC639)="X")),"AA"&amp;_xlfn.SWITCH(RIGHT(AC639),"Z","C","Y","B","X","A"),IF(OR(RIGHT(AC639)="Z",RIGHT(AC639)="Y",RIGHT(AC639)="X"),CHAR(CODE(LEFT(AC639,LEN(AC639)-1))+1)&amp;_xlfn.SWITCH(RIGHT(AC639),"Z","C","Y","B","X","A"),LEFT(AC639,LEN(AC639)-1)&amp;CHAR(CODE(RIGHT(AC639))+3)))</f>
        <v>XU</v>
      </c>
      <c r="AF640" t="str" cm="1">
        <f t="array" ref="AF640">IF(OR(RIGHT(AC639)="Z",RIGHT(AC639)="Y",RIGHT(AC639)="X"),CHAR(CODE(LEFT(AC639))+1)&amp;_xlfn.SWITCH(RIGHT(AC639),"Z","C","Y","B","X","A"),LEFT(AC639)&amp;CHAR(CODE(RIGHT(AC639))+3))</f>
        <v>XU</v>
      </c>
      <c r="AG640" t="s">
        <v>1700</v>
      </c>
    </row>
    <row r="641" spans="29:33">
      <c r="AC641" t="str" cm="1">
        <f t="array" ref="AC641">IF(AND(LEFT(AC640)="Z",OR(RIGHT(AC640)="Z",RIGHT(AC640)="Y",RIGHT(AC640)="X")),"AA"&amp;_xlfn.SWITCH(RIGHT(AC640),"Z","C","Y","B","X","A"),IF(OR(RIGHT(AC640)="Z",RIGHT(AC640)="Y",RIGHT(AC640)="X"),CHAR(CODE(LEFT(AC640,LEN(AC640)-1))+1)&amp;_xlfn.SWITCH(RIGHT(AC640),"Z","C","Y","B","X","A"),LEFT(AC640,LEN(AC640)-1)&amp;CHAR(CODE(RIGHT(AC640))+3)))</f>
        <v>XX</v>
      </c>
      <c r="AF641" t="str" cm="1">
        <f t="array" ref="AF641">IF(OR(RIGHT(AC640)="Z",RIGHT(AC640)="Y",RIGHT(AC640)="X"),CHAR(CODE(LEFT(AC640))+1)&amp;_xlfn.SWITCH(RIGHT(AC640),"Z","C","Y","B","X","A"),LEFT(AC640)&amp;CHAR(CODE(RIGHT(AC640))+3))</f>
        <v>XX</v>
      </c>
      <c r="AG641" t="s">
        <v>1701</v>
      </c>
    </row>
    <row r="642" spans="29:33">
      <c r="AC642" t="str" cm="1">
        <f t="array" ref="AC642">IF(AND(LEFT(AC641)="Z",OR(RIGHT(AC641)="Z",RIGHT(AC641)="Y",RIGHT(AC641)="X")),"AA"&amp;_xlfn.SWITCH(RIGHT(AC641),"Z","C","Y","B","X","A"),IF(OR(RIGHT(AC641)="Z",RIGHT(AC641)="Y",RIGHT(AC641)="X"),CHAR(CODE(LEFT(AC641,LEN(AC641)-1))+1)&amp;_xlfn.SWITCH(RIGHT(AC641),"Z","C","Y","B","X","A"),LEFT(AC641,LEN(AC641)-1)&amp;CHAR(CODE(RIGHT(AC641))+3)))</f>
        <v>YA</v>
      </c>
      <c r="AF642" t="str" cm="1">
        <f t="array" ref="AF642">IF(OR(RIGHT(AC641)="Z",RIGHT(AC641)="Y",RIGHT(AC641)="X"),CHAR(CODE(LEFT(AC641))+1)&amp;_xlfn.SWITCH(RIGHT(AC641),"Z","C","Y","B","X","A"),LEFT(AC641)&amp;CHAR(CODE(RIGHT(AC641))+3))</f>
        <v>YA</v>
      </c>
      <c r="AG642" t="s">
        <v>1702</v>
      </c>
    </row>
    <row r="643" spans="29:33">
      <c r="AC643" t="str" cm="1">
        <f t="array" ref="AC643">IF(AND(LEFT(AC642)="Z",OR(RIGHT(AC642)="Z",RIGHT(AC642)="Y",RIGHT(AC642)="X")),"AA"&amp;_xlfn.SWITCH(RIGHT(AC642),"Z","C","Y","B","X","A"),IF(OR(RIGHT(AC642)="Z",RIGHT(AC642)="Y",RIGHT(AC642)="X"),CHAR(CODE(LEFT(AC642,LEN(AC642)-1))+1)&amp;_xlfn.SWITCH(RIGHT(AC642),"Z","C","Y","B","X","A"),LEFT(AC642,LEN(AC642)-1)&amp;CHAR(CODE(RIGHT(AC642))+3)))</f>
        <v>YD</v>
      </c>
      <c r="AF643" t="str" cm="1">
        <f t="array" ref="AF643">IF(OR(RIGHT(AC642)="Z",RIGHT(AC642)="Y",RIGHT(AC642)="X"),CHAR(CODE(LEFT(AC642))+1)&amp;_xlfn.SWITCH(RIGHT(AC642),"Z","C","Y","B","X","A"),LEFT(AC642)&amp;CHAR(CODE(RIGHT(AC642))+3))</f>
        <v>YD</v>
      </c>
      <c r="AG643" t="s">
        <v>1703</v>
      </c>
    </row>
    <row r="644" spans="29:33">
      <c r="AC644" t="str" cm="1">
        <f t="array" ref="AC644">IF(AND(LEFT(AC643)="Z",OR(RIGHT(AC643)="Z",RIGHT(AC643)="Y",RIGHT(AC643)="X")),"AA"&amp;_xlfn.SWITCH(RIGHT(AC643),"Z","C","Y","B","X","A"),IF(OR(RIGHT(AC643)="Z",RIGHT(AC643)="Y",RIGHT(AC643)="X"),CHAR(CODE(LEFT(AC643,LEN(AC643)-1))+1)&amp;_xlfn.SWITCH(RIGHT(AC643),"Z","C","Y","B","X","A"),LEFT(AC643,LEN(AC643)-1)&amp;CHAR(CODE(RIGHT(AC643))+3)))</f>
        <v>YG</v>
      </c>
      <c r="AF644" t="str" cm="1">
        <f t="array" ref="AF644">IF(OR(RIGHT(AC643)="Z",RIGHT(AC643)="Y",RIGHT(AC643)="X"),CHAR(CODE(LEFT(AC643))+1)&amp;_xlfn.SWITCH(RIGHT(AC643),"Z","C","Y","B","X","A"),LEFT(AC643)&amp;CHAR(CODE(RIGHT(AC643))+3))</f>
        <v>YG</v>
      </c>
      <c r="AG644" t="s">
        <v>1704</v>
      </c>
    </row>
    <row r="645" spans="29:33">
      <c r="AC645" t="str" cm="1">
        <f t="array" ref="AC645">IF(AND(LEFT(AC644)="Z",OR(RIGHT(AC644)="Z",RIGHT(AC644)="Y",RIGHT(AC644)="X")),"AA"&amp;_xlfn.SWITCH(RIGHT(AC644),"Z","C","Y","B","X","A"),IF(OR(RIGHT(AC644)="Z",RIGHT(AC644)="Y",RIGHT(AC644)="X"),CHAR(CODE(LEFT(AC644,LEN(AC644)-1))+1)&amp;_xlfn.SWITCH(RIGHT(AC644),"Z","C","Y","B","X","A"),LEFT(AC644,LEN(AC644)-1)&amp;CHAR(CODE(RIGHT(AC644))+3)))</f>
        <v>YJ</v>
      </c>
      <c r="AF645" t="str" cm="1">
        <f t="array" ref="AF645">IF(OR(RIGHT(AC644)="Z",RIGHT(AC644)="Y",RIGHT(AC644)="X"),CHAR(CODE(LEFT(AC644))+1)&amp;_xlfn.SWITCH(RIGHT(AC644),"Z","C","Y","B","X","A"),LEFT(AC644)&amp;CHAR(CODE(RIGHT(AC644))+3))</f>
        <v>YJ</v>
      </c>
      <c r="AG645" t="s">
        <v>1705</v>
      </c>
    </row>
    <row r="646" spans="29:33">
      <c r="AC646" t="str" cm="1">
        <f t="array" ref="AC646">IF(AND(LEFT(AC645)="Z",OR(RIGHT(AC645)="Z",RIGHT(AC645)="Y",RIGHT(AC645)="X")),"AA"&amp;_xlfn.SWITCH(RIGHT(AC645),"Z","C","Y","B","X","A"),IF(OR(RIGHT(AC645)="Z",RIGHT(AC645)="Y",RIGHT(AC645)="X"),CHAR(CODE(LEFT(AC645,LEN(AC645)-1))+1)&amp;_xlfn.SWITCH(RIGHT(AC645),"Z","C","Y","B","X","A"),LEFT(AC645,LEN(AC645)-1)&amp;CHAR(CODE(RIGHT(AC645))+3)))</f>
        <v>YM</v>
      </c>
      <c r="AF646" t="str" cm="1">
        <f t="array" ref="AF646">IF(OR(RIGHT(AC645)="Z",RIGHT(AC645)="Y",RIGHT(AC645)="X"),CHAR(CODE(LEFT(AC645))+1)&amp;_xlfn.SWITCH(RIGHT(AC645),"Z","C","Y","B","X","A"),LEFT(AC645)&amp;CHAR(CODE(RIGHT(AC645))+3))</f>
        <v>YM</v>
      </c>
      <c r="AG646" t="s">
        <v>1706</v>
      </c>
    </row>
    <row r="647" spans="29:33">
      <c r="AC647" t="str" cm="1">
        <f t="array" ref="AC647">IF(AND(LEFT(AC646)="Z",OR(RIGHT(AC646)="Z",RIGHT(AC646)="Y",RIGHT(AC646)="X")),"AA"&amp;_xlfn.SWITCH(RIGHT(AC646),"Z","C","Y","B","X","A"),IF(OR(RIGHT(AC646)="Z",RIGHT(AC646)="Y",RIGHT(AC646)="X"),CHAR(CODE(LEFT(AC646,LEN(AC646)-1))+1)&amp;_xlfn.SWITCH(RIGHT(AC646),"Z","C","Y","B","X","A"),LEFT(AC646,LEN(AC646)-1)&amp;CHAR(CODE(RIGHT(AC646))+3)))</f>
        <v>YP</v>
      </c>
      <c r="AF647" t="str" cm="1">
        <f t="array" ref="AF647">IF(OR(RIGHT(AC646)="Z",RIGHT(AC646)="Y",RIGHT(AC646)="X"),CHAR(CODE(LEFT(AC646))+1)&amp;_xlfn.SWITCH(RIGHT(AC646),"Z","C","Y","B","X","A"),LEFT(AC646)&amp;CHAR(CODE(RIGHT(AC646))+3))</f>
        <v>YP</v>
      </c>
      <c r="AG647" t="s">
        <v>1707</v>
      </c>
    </row>
    <row r="648" spans="29:33">
      <c r="AC648" t="str" cm="1">
        <f t="array" ref="AC648">IF(AND(LEFT(AC647)="Z",OR(RIGHT(AC647)="Z",RIGHT(AC647)="Y",RIGHT(AC647)="X")),"AA"&amp;_xlfn.SWITCH(RIGHT(AC647),"Z","C","Y","B","X","A"),IF(OR(RIGHT(AC647)="Z",RIGHT(AC647)="Y",RIGHT(AC647)="X"),CHAR(CODE(LEFT(AC647,LEN(AC647)-1))+1)&amp;_xlfn.SWITCH(RIGHT(AC647),"Z","C","Y","B","X","A"),LEFT(AC647,LEN(AC647)-1)&amp;CHAR(CODE(RIGHT(AC647))+3)))</f>
        <v>YS</v>
      </c>
      <c r="AF648" t="str" cm="1">
        <f t="array" ref="AF648">IF(OR(RIGHT(AC647)="Z",RIGHT(AC647)="Y",RIGHT(AC647)="X"),CHAR(CODE(LEFT(AC647))+1)&amp;_xlfn.SWITCH(RIGHT(AC647),"Z","C","Y","B","X","A"),LEFT(AC647)&amp;CHAR(CODE(RIGHT(AC647))+3))</f>
        <v>YS</v>
      </c>
      <c r="AG648" t="s">
        <v>1708</v>
      </c>
    </row>
    <row r="649" spans="29:33">
      <c r="AC649" t="str" cm="1">
        <f t="array" ref="AC649">IF(AND(LEFT(AC648)="Z",OR(RIGHT(AC648)="Z",RIGHT(AC648)="Y",RIGHT(AC648)="X")),"AA"&amp;_xlfn.SWITCH(RIGHT(AC648),"Z","C","Y","B","X","A"),IF(OR(RIGHT(AC648)="Z",RIGHT(AC648)="Y",RIGHT(AC648)="X"),CHAR(CODE(LEFT(AC648,LEN(AC648)-1))+1)&amp;_xlfn.SWITCH(RIGHT(AC648),"Z","C","Y","B","X","A"),LEFT(AC648,LEN(AC648)-1)&amp;CHAR(CODE(RIGHT(AC648))+3)))</f>
        <v>YV</v>
      </c>
      <c r="AF649" t="str" cm="1">
        <f t="array" ref="AF649">IF(OR(RIGHT(AC648)="Z",RIGHT(AC648)="Y",RIGHT(AC648)="X"),CHAR(CODE(LEFT(AC648))+1)&amp;_xlfn.SWITCH(RIGHT(AC648),"Z","C","Y","B","X","A"),LEFT(AC648)&amp;CHAR(CODE(RIGHT(AC648))+3))</f>
        <v>YV</v>
      </c>
      <c r="AG649" t="s">
        <v>1709</v>
      </c>
    </row>
    <row r="650" spans="29:33">
      <c r="AC650" t="str" cm="1">
        <f t="array" ref="AC650">IF(AND(LEFT(AC649)="Z",OR(RIGHT(AC649)="Z",RIGHT(AC649)="Y",RIGHT(AC649)="X")),"AA"&amp;_xlfn.SWITCH(RIGHT(AC649),"Z","C","Y","B","X","A"),IF(OR(RIGHT(AC649)="Z",RIGHT(AC649)="Y",RIGHT(AC649)="X"),CHAR(CODE(LEFT(AC649,LEN(AC649)-1))+1)&amp;_xlfn.SWITCH(RIGHT(AC649),"Z","C","Y","B","X","A"),LEFT(AC649,LEN(AC649)-1)&amp;CHAR(CODE(RIGHT(AC649))+3)))</f>
        <v>YY</v>
      </c>
      <c r="AF650" t="str" cm="1">
        <f t="array" ref="AF650">IF(OR(RIGHT(AC649)="Z",RIGHT(AC649)="Y",RIGHT(AC649)="X"),CHAR(CODE(LEFT(AC649))+1)&amp;_xlfn.SWITCH(RIGHT(AC649),"Z","C","Y","B","X","A"),LEFT(AC649)&amp;CHAR(CODE(RIGHT(AC649))+3))</f>
        <v>YY</v>
      </c>
      <c r="AG650" t="s">
        <v>1710</v>
      </c>
    </row>
    <row r="651" spans="29:33">
      <c r="AC651" t="str" cm="1">
        <f t="array" ref="AC651">IF(AND(LEFT(AC650)="Z",OR(RIGHT(AC650)="Z",RIGHT(AC650)="Y",RIGHT(AC650)="X")),"AA"&amp;_xlfn.SWITCH(RIGHT(AC650),"Z","C","Y","B","X","A"),IF(OR(RIGHT(AC650)="Z",RIGHT(AC650)="Y",RIGHT(AC650)="X"),CHAR(CODE(LEFT(AC650,LEN(AC650)-1))+1)&amp;_xlfn.SWITCH(RIGHT(AC650),"Z","C","Y","B","X","A"),LEFT(AC650,LEN(AC650)-1)&amp;CHAR(CODE(RIGHT(AC650))+3)))</f>
        <v>ZB</v>
      </c>
      <c r="AF651" t="str" cm="1">
        <f t="array" ref="AF651">IF(OR(RIGHT(AC650)="Z",RIGHT(AC650)="Y",RIGHT(AC650)="X"),CHAR(CODE(LEFT(AC650))+1)&amp;_xlfn.SWITCH(RIGHT(AC650),"Z","C","Y","B","X","A"),LEFT(AC650)&amp;CHAR(CODE(RIGHT(AC650))+3))</f>
        <v>ZB</v>
      </c>
      <c r="AG651" t="s">
        <v>1711</v>
      </c>
    </row>
    <row r="652" spans="29:33">
      <c r="AC652" t="str" cm="1">
        <f t="array" ref="AC652">IF(AND(LEFT(AC651)="Z",OR(RIGHT(AC651)="Z",RIGHT(AC651)="Y",RIGHT(AC651)="X")),"AA"&amp;_xlfn.SWITCH(RIGHT(AC651),"Z","C","Y","B","X","A"),IF(OR(RIGHT(AC651)="Z",RIGHT(AC651)="Y",RIGHT(AC651)="X"),CHAR(CODE(LEFT(AC651,LEN(AC651)-1))+1)&amp;_xlfn.SWITCH(RIGHT(AC651),"Z","C","Y","B","X","A"),LEFT(AC651,LEN(AC651)-1)&amp;CHAR(CODE(RIGHT(AC651))+3)))</f>
        <v>ZE</v>
      </c>
      <c r="AF652" t="str" cm="1">
        <f t="array" ref="AF652">IF(OR(RIGHT(AC651)="Z",RIGHT(AC651)="Y",RIGHT(AC651)="X"),CHAR(CODE(LEFT(AC651))+1)&amp;_xlfn.SWITCH(RIGHT(AC651),"Z","C","Y","B","X","A"),LEFT(AC651)&amp;CHAR(CODE(RIGHT(AC651))+3))</f>
        <v>ZE</v>
      </c>
      <c r="AG652" t="s">
        <v>1712</v>
      </c>
    </row>
    <row r="653" spans="29:33">
      <c r="AC653" t="str" cm="1">
        <f t="array" ref="AC653">IF(AND(LEFT(AC652)="Z",OR(RIGHT(AC652)="Z",RIGHT(AC652)="Y",RIGHT(AC652)="X")),"AA"&amp;_xlfn.SWITCH(RIGHT(AC652),"Z","C","Y","B","X","A"),IF(OR(RIGHT(AC652)="Z",RIGHT(AC652)="Y",RIGHT(AC652)="X"),CHAR(CODE(LEFT(AC652,LEN(AC652)-1))+1)&amp;_xlfn.SWITCH(RIGHT(AC652),"Z","C","Y","B","X","A"),LEFT(AC652,LEN(AC652)-1)&amp;CHAR(CODE(RIGHT(AC652))+3)))</f>
        <v>ZH</v>
      </c>
      <c r="AF653" t="str" cm="1">
        <f t="array" ref="AF653">IF(OR(RIGHT(AC652)="Z",RIGHT(AC652)="Y",RIGHT(AC652)="X"),CHAR(CODE(LEFT(AC652))+1)&amp;_xlfn.SWITCH(RIGHT(AC652),"Z","C","Y","B","X","A"),LEFT(AC652)&amp;CHAR(CODE(RIGHT(AC652))+3))</f>
        <v>ZH</v>
      </c>
      <c r="AG653" t="s">
        <v>1713</v>
      </c>
    </row>
    <row r="654" spans="29:33">
      <c r="AC654" t="str" cm="1">
        <f t="array" ref="AC654">IF(AND(LEFT(AC653)="Z",OR(RIGHT(AC653)="Z",RIGHT(AC653)="Y",RIGHT(AC653)="X")),"AA"&amp;_xlfn.SWITCH(RIGHT(AC653),"Z","C","Y","B","X","A"),IF(OR(RIGHT(AC653)="Z",RIGHT(AC653)="Y",RIGHT(AC653)="X"),CHAR(CODE(LEFT(AC653,LEN(AC653)-1))+1)&amp;_xlfn.SWITCH(RIGHT(AC653),"Z","C","Y","B","X","A"),LEFT(AC653,LEN(AC653)-1)&amp;CHAR(CODE(RIGHT(AC653))+3)))</f>
        <v>ZK</v>
      </c>
      <c r="AF654" t="str" cm="1">
        <f t="array" ref="AF654">IF(OR(RIGHT(AC653)="Z",RIGHT(AC653)="Y",RIGHT(AC653)="X"),CHAR(CODE(LEFT(AC653))+1)&amp;_xlfn.SWITCH(RIGHT(AC653),"Z","C","Y","B","X","A"),LEFT(AC653)&amp;CHAR(CODE(RIGHT(AC653))+3))</f>
        <v>ZK</v>
      </c>
      <c r="AG654" t="s">
        <v>1714</v>
      </c>
    </row>
    <row r="655" spans="29:33">
      <c r="AC655" t="str" cm="1">
        <f t="array" ref="AC655">IF(AND(LEFT(AC654)="Z",OR(RIGHT(AC654)="Z",RIGHT(AC654)="Y",RIGHT(AC654)="X")),"AA"&amp;_xlfn.SWITCH(RIGHT(AC654),"Z","C","Y","B","X","A"),IF(OR(RIGHT(AC654)="Z",RIGHT(AC654)="Y",RIGHT(AC654)="X"),CHAR(CODE(LEFT(AC654,LEN(AC654)-1))+1)&amp;_xlfn.SWITCH(RIGHT(AC654),"Z","C","Y","B","X","A"),LEFT(AC654,LEN(AC654)-1)&amp;CHAR(CODE(RIGHT(AC654))+3)))</f>
        <v>ZN</v>
      </c>
      <c r="AF655" t="str" cm="1">
        <f t="array" ref="AF655">IF(OR(RIGHT(AC654)="Z",RIGHT(AC654)="Y",RIGHT(AC654)="X"),CHAR(CODE(LEFT(AC654))+1)&amp;_xlfn.SWITCH(RIGHT(AC654),"Z","C","Y","B","X","A"),LEFT(AC654)&amp;CHAR(CODE(RIGHT(AC654))+3))</f>
        <v>ZN</v>
      </c>
      <c r="AG655" t="s">
        <v>1715</v>
      </c>
    </row>
    <row r="656" spans="29:33">
      <c r="AC656" t="str" cm="1">
        <f t="array" ref="AC656">IF(AND(LEFT(AC655)="Z",OR(RIGHT(AC655)="Z",RIGHT(AC655)="Y",RIGHT(AC655)="X")),"AA"&amp;_xlfn.SWITCH(RIGHT(AC655),"Z","C","Y","B","X","A"),IF(OR(RIGHT(AC655)="Z",RIGHT(AC655)="Y",RIGHT(AC655)="X"),CHAR(CODE(LEFT(AC655,LEN(AC655)-1))+1)&amp;_xlfn.SWITCH(RIGHT(AC655),"Z","C","Y","B","X","A"),LEFT(AC655,LEN(AC655)-1)&amp;CHAR(CODE(RIGHT(AC655))+3)))</f>
        <v>ZQ</v>
      </c>
      <c r="AF656" t="str" cm="1">
        <f t="array" ref="AF656">IF(OR(RIGHT(AC655)="Z",RIGHT(AC655)="Y",RIGHT(AC655)="X"),CHAR(CODE(LEFT(AC655))+1)&amp;_xlfn.SWITCH(RIGHT(AC655),"Z","C","Y","B","X","A"),LEFT(AC655)&amp;CHAR(CODE(RIGHT(AC655))+3))</f>
        <v>ZQ</v>
      </c>
      <c r="AG656" t="s">
        <v>1716</v>
      </c>
    </row>
    <row r="657" spans="29:33">
      <c r="AC657" t="str" cm="1">
        <f t="array" ref="AC657">IF(AND(LEFT(AC656)="Z",OR(RIGHT(AC656)="Z",RIGHT(AC656)="Y",RIGHT(AC656)="X")),"AA"&amp;_xlfn.SWITCH(RIGHT(AC656),"Z","C","Y","B","X","A"),IF(OR(RIGHT(AC656)="Z",RIGHT(AC656)="Y",RIGHT(AC656)="X"),CHAR(CODE(LEFT(AC656,LEN(AC656)-1))+1)&amp;_xlfn.SWITCH(RIGHT(AC656),"Z","C","Y","B","X","A"),LEFT(AC656,LEN(AC656)-1)&amp;CHAR(CODE(RIGHT(AC656))+3)))</f>
        <v>ZT</v>
      </c>
      <c r="AF657" t="str" cm="1">
        <f t="array" ref="AF657">IF(OR(RIGHT(AC656)="Z",RIGHT(AC656)="Y",RIGHT(AC656)="X"),CHAR(CODE(LEFT(AC656))+1)&amp;_xlfn.SWITCH(RIGHT(AC656),"Z","C","Y","B","X","A"),LEFT(AC656)&amp;CHAR(CODE(RIGHT(AC656))+3))</f>
        <v>ZT</v>
      </c>
      <c r="AG657" t="s">
        <v>1717</v>
      </c>
    </row>
    <row r="658" spans="29:33">
      <c r="AC658" t="str" cm="1">
        <f t="array" ref="AC658">IF(AND(LEFT(AC657)="Z",OR(RIGHT(AC657)="Z",RIGHT(AC657)="Y",RIGHT(AC657)="X")),"AA"&amp;_xlfn.SWITCH(RIGHT(AC657),"Z","C","Y","B","X","A"),IF(OR(RIGHT(AC657)="Z",RIGHT(AC657)="Y",RIGHT(AC657)="X"),CHAR(CODE(LEFT(AC657,LEN(AC657)-1))+1)&amp;_xlfn.SWITCH(RIGHT(AC657),"Z","C","Y","B","X","A"),LEFT(AC657,LEN(AC657)-1)&amp;CHAR(CODE(RIGHT(AC657))+3)))</f>
        <v>ZW</v>
      </c>
      <c r="AF658" t="str" cm="1">
        <f t="array" ref="AF658">IF(OR(RIGHT(AC657)="Z",RIGHT(AC657)="Y",RIGHT(AC657)="X"),CHAR(CODE(LEFT(AC657))+1)&amp;_xlfn.SWITCH(RIGHT(AC657),"Z","C","Y","B","X","A"),LEFT(AC657)&amp;CHAR(CODE(RIGHT(AC657))+3))</f>
        <v>ZW</v>
      </c>
      <c r="AG658" t="s">
        <v>1718</v>
      </c>
    </row>
    <row r="659" spans="29:33">
      <c r="AC659" t="str" cm="1">
        <f t="array" ref="AC659">IF(AND(LEFT(AC658)="Z",OR(RIGHT(AC658)="Z",RIGHT(AC658)="Y",RIGHT(AC658)="X")),"AA"&amp;_xlfn.SWITCH(RIGHT(AC658),"Z","C","Y","B","X","A"),IF(OR(RIGHT(AC658)="Z",RIGHT(AC658)="Y",RIGHT(AC658)="X"),CHAR(CODE(LEFT(AC658,LEN(AC658)-1))+1)&amp;_xlfn.SWITCH(RIGHT(AC658),"Z","C","Y","B","X","A"),LEFT(AC658,LEN(AC658)-1)&amp;CHAR(CODE(RIGHT(AC658))+3)))</f>
        <v>ZZ</v>
      </c>
      <c r="AF659" t="str" cm="1">
        <f t="array" ref="AF659">IF(OR(RIGHT(AC658)="Z",RIGHT(AC658)="Y",RIGHT(AC658)="X"),CHAR(CODE(LEFT(AC658))+1)&amp;_xlfn.SWITCH(RIGHT(AC658),"Z","C","Y","B","X","A"),LEFT(AC658)&amp;CHAR(CODE(RIGHT(AC658))+3))</f>
        <v>ZZ</v>
      </c>
      <c r="AG659" t="s">
        <v>1719</v>
      </c>
    </row>
    <row r="660" spans="29:33">
      <c r="AC660" t="str" cm="1">
        <f t="array" ref="AC660">IF(AND(LEFT(AC659)="Z",OR(RIGHT(AC659)="Z",RIGHT(AC659)="Y",RIGHT(AC659)="X")),"AA"&amp;_xlfn.SWITCH(RIGHT(AC659),"Z","C","Y","B","X","A"),IF(OR(RIGHT(AC659)="Z",RIGHT(AC659)="Y",RIGHT(AC659)="X"),CHAR(CODE(LEFT(AC659,LEN(AC659)-1))+1)&amp;_xlfn.SWITCH(RIGHT(AC659),"Z","C","Y","B","X","A"),LEFT(AC659,LEN(AC659)-1)&amp;CHAR(CODE(RIGHT(AC659))+3)))</f>
        <v>AAC</v>
      </c>
      <c r="AF660" t="str" cm="1">
        <f t="array" ref="AF660">IF(OR(RIGHT(AC659)="Z",RIGHT(AC659)="Y",RIGHT(AC659)="X"),CHAR(CODE(LEFT(AC659))+1)&amp;_xlfn.SWITCH(RIGHT(AC659),"Z","C","Y","B","X","A"),LEFT(AC659)&amp;CHAR(CODE(RIGHT(AC659))+3))</f>
        <v>[C</v>
      </c>
      <c r="AG660" t="s">
        <v>1720</v>
      </c>
    </row>
    <row r="661" spans="29:33">
      <c r="AC661" t="str" cm="1">
        <f t="array" ref="AC661">IF(AND(LEFT(AC660)="Z",OR(RIGHT(AC660)="Z",RIGHT(AC660)="Y",RIGHT(AC660)="X")),"AA"&amp;_xlfn.SWITCH(RIGHT(AC660),"Z","C","Y","B","X","A"),IF(OR(RIGHT(AC660)="Z",RIGHT(AC660)="Y",RIGHT(AC660)="X"),CHAR(CODE(LEFT(AC660,LEN(AC660)-1))+1)&amp;_xlfn.SWITCH(RIGHT(AC660),"Z","C","Y","B","X","A"),LEFT(AC660,LEN(AC660)-1)&amp;CHAR(CODE(RIGHT(AC660))+3)))</f>
        <v>AAF</v>
      </c>
      <c r="AF661" t="str" cm="1">
        <f t="array" ref="AF661">IF(OR(RIGHT(AC660)="Z",RIGHT(AC660)="Y",RIGHT(AC660)="X"),CHAR(CODE(LEFT(AC660))+1)&amp;_xlfn.SWITCH(RIGHT(AC660),"Z","C","Y","B","X","A"),LEFT(AC660)&amp;CHAR(CODE(RIGHT(AC660))+3))</f>
        <v>AF</v>
      </c>
      <c r="AG661" t="s">
        <v>1721</v>
      </c>
    </row>
    <row r="662" spans="29:33">
      <c r="AC662" t="str" cm="1">
        <f t="array" ref="AC662">IF(AND(LEFT(AC661)="Z",OR(RIGHT(AC661)="Z",RIGHT(AC661)="Y",RIGHT(AC661)="X")),"AA"&amp;_xlfn.SWITCH(RIGHT(AC661),"Z","C","Y","B","X","A"),IF(OR(RIGHT(AC661)="Z",RIGHT(AC661)="Y",RIGHT(AC661)="X"),CHAR(CODE(LEFT(AC661,LEN(AC661)-1))+1)&amp;_xlfn.SWITCH(RIGHT(AC661),"Z","C","Y","B","X","A"),LEFT(AC661,LEN(AC661)-1)&amp;CHAR(CODE(RIGHT(AC661))+3)))</f>
        <v>AAI</v>
      </c>
      <c r="AF662" t="str" cm="1">
        <f t="array" ref="AF662">IF(OR(RIGHT(AC661)="Z",RIGHT(AC661)="Y",RIGHT(AC661)="X"),CHAR(CODE(LEFT(AC661))+1)&amp;_xlfn.SWITCH(RIGHT(AC661),"Z","C","Y","B","X","A"),LEFT(AC661)&amp;CHAR(CODE(RIGHT(AC661))+3))</f>
        <v>AI</v>
      </c>
      <c r="AG662" t="s">
        <v>1722</v>
      </c>
    </row>
    <row r="663" spans="29:33">
      <c r="AC663" t="str" cm="1">
        <f t="array" ref="AC663">IF(AND(LEFT(AC662)="Z",OR(RIGHT(AC662)="Z",RIGHT(AC662)="Y",RIGHT(AC662)="X")),"AA"&amp;_xlfn.SWITCH(RIGHT(AC662),"Z","C","Y","B","X","A"),IF(OR(RIGHT(AC662)="Z",RIGHT(AC662)="Y",RIGHT(AC662)="X"),CHAR(CODE(LEFT(AC662,LEN(AC662)-1))+1)&amp;_xlfn.SWITCH(RIGHT(AC662),"Z","C","Y","B","X","A"),LEFT(AC662,LEN(AC662)-1)&amp;CHAR(CODE(RIGHT(AC662))+3)))</f>
        <v>AAL</v>
      </c>
      <c r="AF663" t="str" cm="1">
        <f t="array" ref="AF663">IF(OR(RIGHT(AC662)="Z",RIGHT(AC662)="Y",RIGHT(AC662)="X"),CHAR(CODE(LEFT(AC662))+1)&amp;_xlfn.SWITCH(RIGHT(AC662),"Z","C","Y","B","X","A"),LEFT(AC662)&amp;CHAR(CODE(RIGHT(AC662))+3))</f>
        <v>AL</v>
      </c>
      <c r="AG663" t="s">
        <v>1723</v>
      </c>
    </row>
    <row r="664" spans="29:33">
      <c r="AC664" t="str" cm="1">
        <f t="array" ref="AC664">IF(AND(LEFT(AC663)="Z",OR(RIGHT(AC663)="Z",RIGHT(AC663)="Y",RIGHT(AC663)="X")),"AA"&amp;_xlfn.SWITCH(RIGHT(AC663),"Z","C","Y","B","X","A"),IF(OR(RIGHT(AC663)="Z",RIGHT(AC663)="Y",RIGHT(AC663)="X"),CHAR(CODE(LEFT(AC663,LEN(AC663)-1))+1)&amp;_xlfn.SWITCH(RIGHT(AC663),"Z","C","Y","B","X","A"),LEFT(AC663,LEN(AC663)-1)&amp;CHAR(CODE(RIGHT(AC663))+3)))</f>
        <v>AAO</v>
      </c>
      <c r="AF664" t="str" cm="1">
        <f t="array" ref="AF664">IF(OR(RIGHT(AC663)="Z",RIGHT(AC663)="Y",RIGHT(AC663)="X"),CHAR(CODE(LEFT(AC663))+1)&amp;_xlfn.SWITCH(RIGHT(AC663),"Z","C","Y","B","X","A"),LEFT(AC663)&amp;CHAR(CODE(RIGHT(AC663))+3))</f>
        <v>AO</v>
      </c>
      <c r="AG664" t="s">
        <v>1724</v>
      </c>
    </row>
    <row r="665" spans="29:33">
      <c r="AC665" t="str" cm="1">
        <f t="array" ref="AC665">IF(AND(LEFT(AC664)="Z",OR(RIGHT(AC664)="Z",RIGHT(AC664)="Y",RIGHT(AC664)="X")),"AA"&amp;_xlfn.SWITCH(RIGHT(AC664),"Z","C","Y","B","X","A"),IF(OR(RIGHT(AC664)="Z",RIGHT(AC664)="Y",RIGHT(AC664)="X"),CHAR(CODE(LEFT(AC664,LEN(AC664)-1))+1)&amp;_xlfn.SWITCH(RIGHT(AC664),"Z","C","Y","B","X","A"),LEFT(AC664,LEN(AC664)-1)&amp;CHAR(CODE(RIGHT(AC664))+3)))</f>
        <v>AAR</v>
      </c>
      <c r="AF665" t="str" cm="1">
        <f t="array" ref="AF665">IF(OR(RIGHT(AC664)="Z",RIGHT(AC664)="Y",RIGHT(AC664)="X"),CHAR(CODE(LEFT(AC664))+1)&amp;_xlfn.SWITCH(RIGHT(AC664),"Z","C","Y","B","X","A"),LEFT(AC664)&amp;CHAR(CODE(RIGHT(AC664))+3))</f>
        <v>AR</v>
      </c>
      <c r="AG665" t="s">
        <v>1725</v>
      </c>
    </row>
    <row r="666" spans="29:33">
      <c r="AC666" t="str" cm="1">
        <f t="array" ref="AC666">IF(AND(LEFT(AC665)="Z",OR(RIGHT(AC665)="Z",RIGHT(AC665)="Y",RIGHT(AC665)="X")),"AA"&amp;_xlfn.SWITCH(RIGHT(AC665),"Z","C","Y","B","X","A"),IF(OR(RIGHT(AC665)="Z",RIGHT(AC665)="Y",RIGHT(AC665)="X"),CHAR(CODE(LEFT(AC665,LEN(AC665)-1))+1)&amp;_xlfn.SWITCH(RIGHT(AC665),"Z","C","Y","B","X","A"),LEFT(AC665,LEN(AC665)-1)&amp;CHAR(CODE(RIGHT(AC665))+3)))</f>
        <v>AAU</v>
      </c>
      <c r="AF666" t="str" cm="1">
        <f t="array" ref="AF666">IF(OR(RIGHT(AC665)="Z",RIGHT(AC665)="Y",RIGHT(AC665)="X"),CHAR(CODE(LEFT(AC665))+1)&amp;_xlfn.SWITCH(RIGHT(AC665),"Z","C","Y","B","X","A"),LEFT(AC665)&amp;CHAR(CODE(RIGHT(AC665))+3))</f>
        <v>AU</v>
      </c>
      <c r="AG666" t="s">
        <v>1726</v>
      </c>
    </row>
    <row r="667" spans="29:33">
      <c r="AC667" t="str" cm="1">
        <f t="array" ref="AC667">IF(AND(LEFT(AC666)="Z",OR(RIGHT(AC666)="Z",RIGHT(AC666)="Y",RIGHT(AC666)="X")),"AA"&amp;_xlfn.SWITCH(RIGHT(AC666),"Z","C","Y","B","X","A"),IF(OR(RIGHT(AC666)="Z",RIGHT(AC666)="Y",RIGHT(AC666)="X"),CHAR(CODE(LEFT(AC666,LEN(AC666)-1))+1)&amp;_xlfn.SWITCH(RIGHT(AC666),"Z","C","Y","B","X","A"),LEFT(AC666,LEN(AC666)-1)&amp;CHAR(CODE(RIGHT(AC666))+3)))</f>
        <v>AAX</v>
      </c>
      <c r="AF667" t="str" cm="1">
        <f t="array" ref="AF667">IF(OR(RIGHT(AC666)="Z",RIGHT(AC666)="Y",RIGHT(AC666)="X"),CHAR(CODE(LEFT(AC666))+1)&amp;_xlfn.SWITCH(RIGHT(AC666),"Z","C","Y","B","X","A"),LEFT(AC666)&amp;CHAR(CODE(RIGHT(AC666))+3))</f>
        <v>AX</v>
      </c>
      <c r="AG667" t="s">
        <v>1727</v>
      </c>
    </row>
    <row r="668" spans="29:33">
      <c r="AC668" t="str" cm="1">
        <f t="array" ref="AC668">IF(AND(LEFT(AC667)="Z",OR(RIGHT(AC667)="Z",RIGHT(AC667)="Y",RIGHT(AC667)="X")),"AA"&amp;_xlfn.SWITCH(RIGHT(AC667),"Z","C","Y","B","X","A"),IF(OR(RIGHT(AC667)="Z",RIGHT(AC667)="Y",RIGHT(AC667)="X"),CHAR(CODE(LEFT(AC667,LEN(AC667)-1))+1)&amp;_xlfn.SWITCH(RIGHT(AC667),"Z","C","Y","B","X","A"),LEFT(AC667,LEN(AC667)-1)&amp;CHAR(CODE(RIGHT(AC667))+3)))</f>
        <v>BA</v>
      </c>
      <c r="AF668" t="str" cm="1">
        <f t="array" ref="AF668">IF(OR(RIGHT(AC667)="Z",RIGHT(AC667)="Y",RIGHT(AC667)="X"),CHAR(CODE(LEFT(AC667))+1)&amp;_xlfn.SWITCH(RIGHT(AC667),"Z","C","Y","B","X","A"),LEFT(AC667)&amp;CHAR(CODE(RIGHT(AC667))+3))</f>
        <v>BA</v>
      </c>
      <c r="AG668" t="s">
        <v>1728</v>
      </c>
    </row>
    <row r="669" spans="29:33">
      <c r="AC669" t="str" cm="1">
        <f t="array" ref="AC669">IF(AND(LEFT(AC668)="Z",OR(RIGHT(AC668)="Z",RIGHT(AC668)="Y",RIGHT(AC668)="X")),"AA"&amp;_xlfn.SWITCH(RIGHT(AC668),"Z","C","Y","B","X","A"),IF(OR(RIGHT(AC668)="Z",RIGHT(AC668)="Y",RIGHT(AC668)="X"),CHAR(CODE(LEFT(AC668,LEN(AC668)-1))+1)&amp;_xlfn.SWITCH(RIGHT(AC668),"Z","C","Y","B","X","A"),LEFT(AC668,LEN(AC668)-1)&amp;CHAR(CODE(RIGHT(AC668))+3)))</f>
        <v>BD</v>
      </c>
      <c r="AF669" t="str" cm="1">
        <f t="array" ref="AF669">IF(OR(RIGHT(AC668)="Z",RIGHT(AC668)="Y",RIGHT(AC668)="X"),CHAR(CODE(LEFT(AC668))+1)&amp;_xlfn.SWITCH(RIGHT(AC668),"Z","C","Y","B","X","A"),LEFT(AC668)&amp;CHAR(CODE(RIGHT(AC668))+3))</f>
        <v>BD</v>
      </c>
      <c r="AG669" t="s">
        <v>1729</v>
      </c>
    </row>
    <row r="670" spans="29:33">
      <c r="AC670" t="str" cm="1">
        <f t="array" ref="AC670">IF(AND(LEFT(AC669)="Z",OR(RIGHT(AC669)="Z",RIGHT(AC669)="Y",RIGHT(AC669)="X")),"AA"&amp;_xlfn.SWITCH(RIGHT(AC669),"Z","C","Y","B","X","A"),IF(OR(RIGHT(AC669)="Z",RIGHT(AC669)="Y",RIGHT(AC669)="X"),CHAR(CODE(LEFT(AC669,LEN(AC669)-1))+1)&amp;_xlfn.SWITCH(RIGHT(AC669),"Z","C","Y","B","X","A"),LEFT(AC669,LEN(AC669)-1)&amp;CHAR(CODE(RIGHT(AC669))+3)))</f>
        <v>BG</v>
      </c>
      <c r="AF670" t="str" cm="1">
        <f t="array" ref="AF670">IF(OR(RIGHT(AC669)="Z",RIGHT(AC669)="Y",RIGHT(AC669)="X"),CHAR(CODE(LEFT(AC669))+1)&amp;_xlfn.SWITCH(RIGHT(AC669),"Z","C","Y","B","X","A"),LEFT(AC669)&amp;CHAR(CODE(RIGHT(AC669))+3))</f>
        <v>BG</v>
      </c>
      <c r="AG670" t="s">
        <v>1730</v>
      </c>
    </row>
    <row r="671" spans="29:33">
      <c r="AC671" t="str" cm="1">
        <f t="array" ref="AC671">IF(AND(LEFT(AC670)="Z",OR(RIGHT(AC670)="Z",RIGHT(AC670)="Y",RIGHT(AC670)="X")),"AA"&amp;_xlfn.SWITCH(RIGHT(AC670),"Z","C","Y","B","X","A"),IF(OR(RIGHT(AC670)="Z",RIGHT(AC670)="Y",RIGHT(AC670)="X"),CHAR(CODE(LEFT(AC670,LEN(AC670)-1))+1)&amp;_xlfn.SWITCH(RIGHT(AC670),"Z","C","Y","B","X","A"),LEFT(AC670,LEN(AC670)-1)&amp;CHAR(CODE(RIGHT(AC670))+3)))</f>
        <v>BJ</v>
      </c>
      <c r="AF671" t="str" cm="1">
        <f t="array" ref="AF671">IF(OR(RIGHT(AC670)="Z",RIGHT(AC670)="Y",RIGHT(AC670)="X"),CHAR(CODE(LEFT(AC670))+1)&amp;_xlfn.SWITCH(RIGHT(AC670),"Z","C","Y","B","X","A"),LEFT(AC670)&amp;CHAR(CODE(RIGHT(AC670))+3))</f>
        <v>BJ</v>
      </c>
      <c r="AG671" t="s">
        <v>1731</v>
      </c>
    </row>
    <row r="672" spans="29:33">
      <c r="AC672" t="str" cm="1">
        <f t="array" ref="AC672">IF(AND(LEFT(AC671)="Z",OR(RIGHT(AC671)="Z",RIGHT(AC671)="Y",RIGHT(AC671)="X")),"AA"&amp;_xlfn.SWITCH(RIGHT(AC671),"Z","C","Y","B","X","A"),IF(OR(RIGHT(AC671)="Z",RIGHT(AC671)="Y",RIGHT(AC671)="X"),CHAR(CODE(LEFT(AC671,LEN(AC671)-1))+1)&amp;_xlfn.SWITCH(RIGHT(AC671),"Z","C","Y","B","X","A"),LEFT(AC671,LEN(AC671)-1)&amp;CHAR(CODE(RIGHT(AC671))+3)))</f>
        <v>BM</v>
      </c>
      <c r="AF672" t="str" cm="1">
        <f t="array" ref="AF672">IF(OR(RIGHT(AC671)="Z",RIGHT(AC671)="Y",RIGHT(AC671)="X"),CHAR(CODE(LEFT(AC671))+1)&amp;_xlfn.SWITCH(RIGHT(AC671),"Z","C","Y","B","X","A"),LEFT(AC671)&amp;CHAR(CODE(RIGHT(AC671))+3))</f>
        <v>BM</v>
      </c>
      <c r="AG672" t="s">
        <v>1732</v>
      </c>
    </row>
    <row r="673" spans="29:33">
      <c r="AC673" t="str" cm="1">
        <f t="array" ref="AC673">IF(AND(LEFT(AC672)="Z",OR(RIGHT(AC672)="Z",RIGHT(AC672)="Y",RIGHT(AC672)="X")),"AA"&amp;_xlfn.SWITCH(RIGHT(AC672),"Z","C","Y","B","X","A"),IF(OR(RIGHT(AC672)="Z",RIGHT(AC672)="Y",RIGHT(AC672)="X"),CHAR(CODE(LEFT(AC672,LEN(AC672)-1))+1)&amp;_xlfn.SWITCH(RIGHT(AC672),"Z","C","Y","B","X","A"),LEFT(AC672,LEN(AC672)-1)&amp;CHAR(CODE(RIGHT(AC672))+3)))</f>
        <v>BP</v>
      </c>
      <c r="AF673" t="str" cm="1">
        <f t="array" ref="AF673">IF(OR(RIGHT(AC672)="Z",RIGHT(AC672)="Y",RIGHT(AC672)="X"),CHAR(CODE(LEFT(AC672))+1)&amp;_xlfn.SWITCH(RIGHT(AC672),"Z","C","Y","B","X","A"),LEFT(AC672)&amp;CHAR(CODE(RIGHT(AC672))+3))</f>
        <v>BP</v>
      </c>
      <c r="AG673" t="s">
        <v>1733</v>
      </c>
    </row>
    <row r="674" spans="29:33">
      <c r="AC674" t="str" cm="1">
        <f t="array" ref="AC674">IF(AND(LEFT(AC673)="Z",OR(RIGHT(AC673)="Z",RIGHT(AC673)="Y",RIGHT(AC673)="X")),"AA"&amp;_xlfn.SWITCH(RIGHT(AC673),"Z","C","Y","B","X","A"),IF(OR(RIGHT(AC673)="Z",RIGHT(AC673)="Y",RIGHT(AC673)="X"),CHAR(CODE(LEFT(AC673,LEN(AC673)-1))+1)&amp;_xlfn.SWITCH(RIGHT(AC673),"Z","C","Y","B","X","A"),LEFT(AC673,LEN(AC673)-1)&amp;CHAR(CODE(RIGHT(AC673))+3)))</f>
        <v>BS</v>
      </c>
      <c r="AF674" t="str" cm="1">
        <f t="array" ref="AF674">IF(OR(RIGHT(AC673)="Z",RIGHT(AC673)="Y",RIGHT(AC673)="X"),CHAR(CODE(LEFT(AC673))+1)&amp;_xlfn.SWITCH(RIGHT(AC673),"Z","C","Y","B","X","A"),LEFT(AC673)&amp;CHAR(CODE(RIGHT(AC673))+3))</f>
        <v>BS</v>
      </c>
      <c r="AG674" t="s">
        <v>1734</v>
      </c>
    </row>
    <row r="675" spans="29:33">
      <c r="AC675" t="str" cm="1">
        <f t="array" ref="AC675">IF(AND(LEFT(AC674)="Z",OR(RIGHT(AC674)="Z",RIGHT(AC674)="Y",RIGHT(AC674)="X")),"AA"&amp;_xlfn.SWITCH(RIGHT(AC674),"Z","C","Y","B","X","A"),IF(OR(RIGHT(AC674)="Z",RIGHT(AC674)="Y",RIGHT(AC674)="X"),CHAR(CODE(LEFT(AC674,LEN(AC674)-1))+1)&amp;_xlfn.SWITCH(RIGHT(AC674),"Z","C","Y","B","X","A"),LEFT(AC674,LEN(AC674)-1)&amp;CHAR(CODE(RIGHT(AC674))+3)))</f>
        <v>BV</v>
      </c>
      <c r="AF675" t="str" cm="1">
        <f t="array" ref="AF675">IF(OR(RIGHT(AC674)="Z",RIGHT(AC674)="Y",RIGHT(AC674)="X"),CHAR(CODE(LEFT(AC674))+1)&amp;_xlfn.SWITCH(RIGHT(AC674),"Z","C","Y","B","X","A"),LEFT(AC674)&amp;CHAR(CODE(RIGHT(AC674))+3))</f>
        <v>BV</v>
      </c>
      <c r="AG675" t="s">
        <v>1735</v>
      </c>
    </row>
    <row r="676" spans="29:33">
      <c r="AC676" t="str" cm="1">
        <f t="array" ref="AC676">IF(AND(LEFT(AC675)="Z",OR(RIGHT(AC675)="Z",RIGHT(AC675)="Y",RIGHT(AC675)="X")),"AA"&amp;_xlfn.SWITCH(RIGHT(AC675),"Z","C","Y","B","X","A"),IF(OR(RIGHT(AC675)="Z",RIGHT(AC675)="Y",RIGHT(AC675)="X"),CHAR(CODE(LEFT(AC675,LEN(AC675)-1))+1)&amp;_xlfn.SWITCH(RIGHT(AC675),"Z","C","Y","B","X","A"),LEFT(AC675,LEN(AC675)-1)&amp;CHAR(CODE(RIGHT(AC675))+3)))</f>
        <v>BY</v>
      </c>
      <c r="AF676" t="str" cm="1">
        <f t="array" ref="AF676">IF(OR(RIGHT(AC675)="Z",RIGHT(AC675)="Y",RIGHT(AC675)="X"),CHAR(CODE(LEFT(AC675))+1)&amp;_xlfn.SWITCH(RIGHT(AC675),"Z","C","Y","B","X","A"),LEFT(AC675)&amp;CHAR(CODE(RIGHT(AC675))+3))</f>
        <v>BY</v>
      </c>
      <c r="AG676" t="s">
        <v>1736</v>
      </c>
    </row>
    <row r="677" spans="29:33">
      <c r="AC677" t="str" cm="1">
        <f t="array" ref="AC677">IF(AND(LEFT(AC676)="Z",OR(RIGHT(AC676)="Z",RIGHT(AC676)="Y",RIGHT(AC676)="X")),"AA"&amp;_xlfn.SWITCH(RIGHT(AC676),"Z","C","Y","B","X","A"),IF(OR(RIGHT(AC676)="Z",RIGHT(AC676)="Y",RIGHT(AC676)="X"),CHAR(CODE(LEFT(AC676,LEN(AC676)-1))+1)&amp;_xlfn.SWITCH(RIGHT(AC676),"Z","C","Y","B","X","A"),LEFT(AC676,LEN(AC676)-1)&amp;CHAR(CODE(RIGHT(AC676))+3)))</f>
        <v>CB</v>
      </c>
      <c r="AF677" t="str" cm="1">
        <f t="array" ref="AF677">IF(OR(RIGHT(AC676)="Z",RIGHT(AC676)="Y",RIGHT(AC676)="X"),CHAR(CODE(LEFT(AC676))+1)&amp;_xlfn.SWITCH(RIGHT(AC676),"Z","C","Y","B","X","A"),LEFT(AC676)&amp;CHAR(CODE(RIGHT(AC676))+3))</f>
        <v>CB</v>
      </c>
      <c r="AG677" t="s">
        <v>1737</v>
      </c>
    </row>
    <row r="678" spans="29:33">
      <c r="AC678" t="str" cm="1">
        <f t="array" ref="AC678">IF(AND(LEFT(AC677)="Z",OR(RIGHT(AC677)="Z",RIGHT(AC677)="Y",RIGHT(AC677)="X")),"AA"&amp;_xlfn.SWITCH(RIGHT(AC677),"Z","C","Y","B","X","A"),IF(OR(RIGHT(AC677)="Z",RIGHT(AC677)="Y",RIGHT(AC677)="X"),CHAR(CODE(LEFT(AC677,LEN(AC677)-1))+1)&amp;_xlfn.SWITCH(RIGHT(AC677),"Z","C","Y","B","X","A"),LEFT(AC677,LEN(AC677)-1)&amp;CHAR(CODE(RIGHT(AC677))+3)))</f>
        <v>CE</v>
      </c>
      <c r="AF678" t="str" cm="1">
        <f t="array" ref="AF678">IF(OR(RIGHT(AC677)="Z",RIGHT(AC677)="Y",RIGHT(AC677)="X"),CHAR(CODE(LEFT(AC677))+1)&amp;_xlfn.SWITCH(RIGHT(AC677),"Z","C","Y","B","X","A"),LEFT(AC677)&amp;CHAR(CODE(RIGHT(AC677))+3))</f>
        <v>CE</v>
      </c>
      <c r="AG678" t="s">
        <v>1738</v>
      </c>
    </row>
    <row r="679" spans="29:33">
      <c r="AC679" t="str" cm="1">
        <f t="array" ref="AC679">IF(AND(LEFT(AC678)="Z",OR(RIGHT(AC678)="Z",RIGHT(AC678)="Y",RIGHT(AC678)="X")),"AA"&amp;_xlfn.SWITCH(RIGHT(AC678),"Z","C","Y","B","X","A"),IF(OR(RIGHT(AC678)="Z",RIGHT(AC678)="Y",RIGHT(AC678)="X"),CHAR(CODE(LEFT(AC678,LEN(AC678)-1))+1)&amp;_xlfn.SWITCH(RIGHT(AC678),"Z","C","Y","B","X","A"),LEFT(AC678,LEN(AC678)-1)&amp;CHAR(CODE(RIGHT(AC678))+3)))</f>
        <v>CH</v>
      </c>
      <c r="AF679" t="str" cm="1">
        <f t="array" ref="AF679">IF(OR(RIGHT(AC678)="Z",RIGHT(AC678)="Y",RIGHT(AC678)="X"),CHAR(CODE(LEFT(AC678))+1)&amp;_xlfn.SWITCH(RIGHT(AC678),"Z","C","Y","B","X","A"),LEFT(AC678)&amp;CHAR(CODE(RIGHT(AC678))+3))</f>
        <v>CH</v>
      </c>
      <c r="AG679" t="s">
        <v>1739</v>
      </c>
    </row>
    <row r="680" spans="29:33">
      <c r="AC680" t="str" cm="1">
        <f t="array" ref="AC680">IF(AND(LEFT(AC679)="Z",OR(RIGHT(AC679)="Z",RIGHT(AC679)="Y",RIGHT(AC679)="X")),"AA"&amp;_xlfn.SWITCH(RIGHT(AC679),"Z","C","Y","B","X","A"),IF(OR(RIGHT(AC679)="Z",RIGHT(AC679)="Y",RIGHT(AC679)="X"),CHAR(CODE(LEFT(AC679,LEN(AC679)-1))+1)&amp;_xlfn.SWITCH(RIGHT(AC679),"Z","C","Y","B","X","A"),LEFT(AC679,LEN(AC679)-1)&amp;CHAR(CODE(RIGHT(AC679))+3)))</f>
        <v>CK</v>
      </c>
      <c r="AF680" t="str" cm="1">
        <f t="array" ref="AF680">IF(OR(RIGHT(AC679)="Z",RIGHT(AC679)="Y",RIGHT(AC679)="X"),CHAR(CODE(LEFT(AC679))+1)&amp;_xlfn.SWITCH(RIGHT(AC679),"Z","C","Y","B","X","A"),LEFT(AC679)&amp;CHAR(CODE(RIGHT(AC679))+3))</f>
        <v>CK</v>
      </c>
      <c r="AG680" t="s">
        <v>1740</v>
      </c>
    </row>
    <row r="681" spans="29:33">
      <c r="AC681" t="str" cm="1">
        <f t="array" ref="AC681">IF(AND(LEFT(AC680)="Z",OR(RIGHT(AC680)="Z",RIGHT(AC680)="Y",RIGHT(AC680)="X")),"AA"&amp;_xlfn.SWITCH(RIGHT(AC680),"Z","C","Y","B","X","A"),IF(OR(RIGHT(AC680)="Z",RIGHT(AC680)="Y",RIGHT(AC680)="X"),CHAR(CODE(LEFT(AC680,LEN(AC680)-1))+1)&amp;_xlfn.SWITCH(RIGHT(AC680),"Z","C","Y","B","X","A"),LEFT(AC680,LEN(AC680)-1)&amp;CHAR(CODE(RIGHT(AC680))+3)))</f>
        <v>CN</v>
      </c>
      <c r="AF681" t="str" cm="1">
        <f t="array" ref="AF681">IF(OR(RIGHT(AC680)="Z",RIGHT(AC680)="Y",RIGHT(AC680)="X"),CHAR(CODE(LEFT(AC680))+1)&amp;_xlfn.SWITCH(RIGHT(AC680),"Z","C","Y","B","X","A"),LEFT(AC680)&amp;CHAR(CODE(RIGHT(AC680))+3))</f>
        <v>CN</v>
      </c>
      <c r="AG681" t="s">
        <v>1741</v>
      </c>
    </row>
    <row r="682" spans="29:33">
      <c r="AC682" t="str" cm="1">
        <f t="array" ref="AC682">IF(AND(LEFT(AC681)="Z",OR(RIGHT(AC681)="Z",RIGHT(AC681)="Y",RIGHT(AC681)="X")),"AA"&amp;_xlfn.SWITCH(RIGHT(AC681),"Z","C","Y","B","X","A"),IF(OR(RIGHT(AC681)="Z",RIGHT(AC681)="Y",RIGHT(AC681)="X"),CHAR(CODE(LEFT(AC681,LEN(AC681)-1))+1)&amp;_xlfn.SWITCH(RIGHT(AC681),"Z","C","Y","B","X","A"),LEFT(AC681,LEN(AC681)-1)&amp;CHAR(CODE(RIGHT(AC681))+3)))</f>
        <v>CQ</v>
      </c>
      <c r="AF682" t="str" cm="1">
        <f t="array" ref="AF682">IF(OR(RIGHT(AC681)="Z",RIGHT(AC681)="Y",RIGHT(AC681)="X"),CHAR(CODE(LEFT(AC681))+1)&amp;_xlfn.SWITCH(RIGHT(AC681),"Z","C","Y","B","X","A"),LEFT(AC681)&amp;CHAR(CODE(RIGHT(AC681))+3))</f>
        <v>CQ</v>
      </c>
      <c r="AG682" t="s">
        <v>1742</v>
      </c>
    </row>
    <row r="683" spans="29:33">
      <c r="AC683" t="str" cm="1">
        <f t="array" ref="AC683">IF(AND(LEFT(AC682)="Z",OR(RIGHT(AC682)="Z",RIGHT(AC682)="Y",RIGHT(AC682)="X")),"AA"&amp;_xlfn.SWITCH(RIGHT(AC682),"Z","C","Y","B","X","A"),IF(OR(RIGHT(AC682)="Z",RIGHT(AC682)="Y",RIGHT(AC682)="X"),CHAR(CODE(LEFT(AC682,LEN(AC682)-1))+1)&amp;_xlfn.SWITCH(RIGHT(AC682),"Z","C","Y","B","X","A"),LEFT(AC682,LEN(AC682)-1)&amp;CHAR(CODE(RIGHT(AC682))+3)))</f>
        <v>CT</v>
      </c>
      <c r="AF683" t="str" cm="1">
        <f t="array" ref="AF683">IF(OR(RIGHT(AC682)="Z",RIGHT(AC682)="Y",RIGHT(AC682)="X"),CHAR(CODE(LEFT(AC682))+1)&amp;_xlfn.SWITCH(RIGHT(AC682),"Z","C","Y","B","X","A"),LEFT(AC682)&amp;CHAR(CODE(RIGHT(AC682))+3))</f>
        <v>CT</v>
      </c>
      <c r="AG683" t="s">
        <v>1743</v>
      </c>
    </row>
    <row r="684" spans="29:33">
      <c r="AC684" t="str" cm="1">
        <f t="array" ref="AC684">IF(AND(LEFT(AC683)="Z",OR(RIGHT(AC683)="Z",RIGHT(AC683)="Y",RIGHT(AC683)="X")),"AA"&amp;_xlfn.SWITCH(RIGHT(AC683),"Z","C","Y","B","X","A"),IF(OR(RIGHT(AC683)="Z",RIGHT(AC683)="Y",RIGHT(AC683)="X"),CHAR(CODE(LEFT(AC683,LEN(AC683)-1))+1)&amp;_xlfn.SWITCH(RIGHT(AC683),"Z","C","Y","B","X","A"),LEFT(AC683,LEN(AC683)-1)&amp;CHAR(CODE(RIGHT(AC683))+3)))</f>
        <v>CW</v>
      </c>
      <c r="AF684" t="str" cm="1">
        <f t="array" ref="AF684">IF(OR(RIGHT(AC683)="Z",RIGHT(AC683)="Y",RIGHT(AC683)="X"),CHAR(CODE(LEFT(AC683))+1)&amp;_xlfn.SWITCH(RIGHT(AC683),"Z","C","Y","B","X","A"),LEFT(AC683)&amp;CHAR(CODE(RIGHT(AC683))+3))</f>
        <v>CW</v>
      </c>
      <c r="AG684" t="s">
        <v>1744</v>
      </c>
    </row>
    <row r="685" spans="29:33">
      <c r="AC685" t="str" cm="1">
        <f t="array" ref="AC685">IF(AND(LEFT(AC684)="Z",OR(RIGHT(AC684)="Z",RIGHT(AC684)="Y",RIGHT(AC684)="X")),"AA"&amp;_xlfn.SWITCH(RIGHT(AC684),"Z","C","Y","B","X","A"),IF(OR(RIGHT(AC684)="Z",RIGHT(AC684)="Y",RIGHT(AC684)="X"),CHAR(CODE(LEFT(AC684,LEN(AC684)-1))+1)&amp;_xlfn.SWITCH(RIGHT(AC684),"Z","C","Y","B","X","A"),LEFT(AC684,LEN(AC684)-1)&amp;CHAR(CODE(RIGHT(AC684))+3)))</f>
        <v>CZ</v>
      </c>
      <c r="AF685" t="str" cm="1">
        <f t="array" ref="AF685">IF(OR(RIGHT(AC684)="Z",RIGHT(AC684)="Y",RIGHT(AC684)="X"),CHAR(CODE(LEFT(AC684))+1)&amp;_xlfn.SWITCH(RIGHT(AC684),"Z","C","Y","B","X","A"),LEFT(AC684)&amp;CHAR(CODE(RIGHT(AC684))+3))</f>
        <v>CZ</v>
      </c>
      <c r="AG685" t="s">
        <v>1745</v>
      </c>
    </row>
    <row r="686" spans="29:33">
      <c r="AC686" t="str" cm="1">
        <f t="array" ref="AC686">IF(AND(LEFT(AC685)="Z",OR(RIGHT(AC685)="Z",RIGHT(AC685)="Y",RIGHT(AC685)="X")),"AA"&amp;_xlfn.SWITCH(RIGHT(AC685),"Z","C","Y","B","X","A"),IF(OR(RIGHT(AC685)="Z",RIGHT(AC685)="Y",RIGHT(AC685)="X"),CHAR(CODE(LEFT(AC685,LEN(AC685)-1))+1)&amp;_xlfn.SWITCH(RIGHT(AC685),"Z","C","Y","B","X","A"),LEFT(AC685,LEN(AC685)-1)&amp;CHAR(CODE(RIGHT(AC685))+3)))</f>
        <v>DC</v>
      </c>
      <c r="AF686" t="str" cm="1">
        <f t="array" ref="AF686">IF(OR(RIGHT(AC685)="Z",RIGHT(AC685)="Y",RIGHT(AC685)="X"),CHAR(CODE(LEFT(AC685))+1)&amp;_xlfn.SWITCH(RIGHT(AC685),"Z","C","Y","B","X","A"),LEFT(AC685)&amp;CHAR(CODE(RIGHT(AC685))+3))</f>
        <v>DC</v>
      </c>
      <c r="AG686" t="s">
        <v>1746</v>
      </c>
    </row>
    <row r="687" spans="29:33">
      <c r="AC687" t="str" cm="1">
        <f t="array" ref="AC687">IF(AND(LEFT(AC686)="Z",OR(RIGHT(AC686)="Z",RIGHT(AC686)="Y",RIGHT(AC686)="X")),"AA"&amp;_xlfn.SWITCH(RIGHT(AC686),"Z","C","Y","B","X","A"),IF(OR(RIGHT(AC686)="Z",RIGHT(AC686)="Y",RIGHT(AC686)="X"),CHAR(CODE(LEFT(AC686,LEN(AC686)-1))+1)&amp;_xlfn.SWITCH(RIGHT(AC686),"Z","C","Y","B","X","A"),LEFT(AC686,LEN(AC686)-1)&amp;CHAR(CODE(RIGHT(AC686))+3)))</f>
        <v>DF</v>
      </c>
      <c r="AF687" t="str" cm="1">
        <f t="array" ref="AF687">IF(OR(RIGHT(AC686)="Z",RIGHT(AC686)="Y",RIGHT(AC686)="X"),CHAR(CODE(LEFT(AC686))+1)&amp;_xlfn.SWITCH(RIGHT(AC686),"Z","C","Y","B","X","A"),LEFT(AC686)&amp;CHAR(CODE(RIGHT(AC686))+3))</f>
        <v>DF</v>
      </c>
      <c r="AG687" t="s">
        <v>1747</v>
      </c>
    </row>
    <row r="688" spans="29:33">
      <c r="AC688" t="str" cm="1">
        <f t="array" ref="AC688">IF(AND(LEFT(AC687)="Z",OR(RIGHT(AC687)="Z",RIGHT(AC687)="Y",RIGHT(AC687)="X")),"AA"&amp;_xlfn.SWITCH(RIGHT(AC687),"Z","C","Y","B","X","A"),IF(OR(RIGHT(AC687)="Z",RIGHT(AC687)="Y",RIGHT(AC687)="X"),CHAR(CODE(LEFT(AC687,LEN(AC687)-1))+1)&amp;_xlfn.SWITCH(RIGHT(AC687),"Z","C","Y","B","X","A"),LEFT(AC687,LEN(AC687)-1)&amp;CHAR(CODE(RIGHT(AC687))+3)))</f>
        <v>DI</v>
      </c>
      <c r="AF688" t="str" cm="1">
        <f t="array" ref="AF688">IF(OR(RIGHT(AC687)="Z",RIGHT(AC687)="Y",RIGHT(AC687)="X"),CHAR(CODE(LEFT(AC687))+1)&amp;_xlfn.SWITCH(RIGHT(AC687),"Z","C","Y","B","X","A"),LEFT(AC687)&amp;CHAR(CODE(RIGHT(AC687))+3))</f>
        <v>DI</v>
      </c>
      <c r="AG688" t="s">
        <v>1748</v>
      </c>
    </row>
    <row r="689" spans="29:33">
      <c r="AC689" t="str" cm="1">
        <f t="array" ref="AC689">IF(AND(LEFT(AC688)="Z",OR(RIGHT(AC688)="Z",RIGHT(AC688)="Y",RIGHT(AC688)="X")),"AA"&amp;_xlfn.SWITCH(RIGHT(AC688),"Z","C","Y","B","X","A"),IF(OR(RIGHT(AC688)="Z",RIGHT(AC688)="Y",RIGHT(AC688)="X"),CHAR(CODE(LEFT(AC688,LEN(AC688)-1))+1)&amp;_xlfn.SWITCH(RIGHT(AC688),"Z","C","Y","B","X","A"),LEFT(AC688,LEN(AC688)-1)&amp;CHAR(CODE(RIGHT(AC688))+3)))</f>
        <v>DL</v>
      </c>
      <c r="AF689" t="str" cm="1">
        <f t="array" ref="AF689">IF(OR(RIGHT(AC688)="Z",RIGHT(AC688)="Y",RIGHT(AC688)="X"),CHAR(CODE(LEFT(AC688))+1)&amp;_xlfn.SWITCH(RIGHT(AC688),"Z","C","Y","B","X","A"),LEFT(AC688)&amp;CHAR(CODE(RIGHT(AC688))+3))</f>
        <v>DL</v>
      </c>
      <c r="AG689" t="s">
        <v>1749</v>
      </c>
    </row>
    <row r="690" spans="29:33">
      <c r="AC690" t="str" cm="1">
        <f t="array" ref="AC690">IF(AND(LEFT(AC689)="Z",OR(RIGHT(AC689)="Z",RIGHT(AC689)="Y",RIGHT(AC689)="X")),"AA"&amp;_xlfn.SWITCH(RIGHT(AC689),"Z","C","Y","B","X","A"),IF(OR(RIGHT(AC689)="Z",RIGHT(AC689)="Y",RIGHT(AC689)="X"),CHAR(CODE(LEFT(AC689,LEN(AC689)-1))+1)&amp;_xlfn.SWITCH(RIGHT(AC689),"Z","C","Y","B","X","A"),LEFT(AC689,LEN(AC689)-1)&amp;CHAR(CODE(RIGHT(AC689))+3)))</f>
        <v>DO</v>
      </c>
      <c r="AF690" t="str" cm="1">
        <f t="array" ref="AF690">IF(OR(RIGHT(AC689)="Z",RIGHT(AC689)="Y",RIGHT(AC689)="X"),CHAR(CODE(LEFT(AC689))+1)&amp;_xlfn.SWITCH(RIGHT(AC689),"Z","C","Y","B","X","A"),LEFT(AC689)&amp;CHAR(CODE(RIGHT(AC689))+3))</f>
        <v>DO</v>
      </c>
      <c r="AG690" t="s">
        <v>1750</v>
      </c>
    </row>
    <row r="691" spans="29:33">
      <c r="AC691" t="str" cm="1">
        <f t="array" ref="AC691">IF(AND(LEFT(AC690)="Z",OR(RIGHT(AC690)="Z",RIGHT(AC690)="Y",RIGHT(AC690)="X")),"AA"&amp;_xlfn.SWITCH(RIGHT(AC690),"Z","C","Y","B","X","A"),IF(OR(RIGHT(AC690)="Z",RIGHT(AC690)="Y",RIGHT(AC690)="X"),CHAR(CODE(LEFT(AC690,LEN(AC690)-1))+1)&amp;_xlfn.SWITCH(RIGHT(AC690),"Z","C","Y","B","X","A"),LEFT(AC690,LEN(AC690)-1)&amp;CHAR(CODE(RIGHT(AC690))+3)))</f>
        <v>DR</v>
      </c>
      <c r="AF691" t="str" cm="1">
        <f t="array" ref="AF691">IF(OR(RIGHT(AC690)="Z",RIGHT(AC690)="Y",RIGHT(AC690)="X"),CHAR(CODE(LEFT(AC690))+1)&amp;_xlfn.SWITCH(RIGHT(AC690),"Z","C","Y","B","X","A"),LEFT(AC690)&amp;CHAR(CODE(RIGHT(AC690))+3))</f>
        <v>DR</v>
      </c>
      <c r="AG691" t="s">
        <v>1751</v>
      </c>
    </row>
    <row r="692" spans="29:33">
      <c r="AC692" t="str" cm="1">
        <f t="array" ref="AC692">IF(AND(LEFT(AC691)="Z",OR(RIGHT(AC691)="Z",RIGHT(AC691)="Y",RIGHT(AC691)="X")),"AA"&amp;_xlfn.SWITCH(RIGHT(AC691),"Z","C","Y","B","X","A"),IF(OR(RIGHT(AC691)="Z",RIGHT(AC691)="Y",RIGHT(AC691)="X"),CHAR(CODE(LEFT(AC691,LEN(AC691)-1))+1)&amp;_xlfn.SWITCH(RIGHT(AC691),"Z","C","Y","B","X","A"),LEFT(AC691,LEN(AC691)-1)&amp;CHAR(CODE(RIGHT(AC691))+3)))</f>
        <v>DU</v>
      </c>
      <c r="AF692" t="str" cm="1">
        <f t="array" ref="AF692">IF(OR(RIGHT(AC691)="Z",RIGHT(AC691)="Y",RIGHT(AC691)="X"),CHAR(CODE(LEFT(AC691))+1)&amp;_xlfn.SWITCH(RIGHT(AC691),"Z","C","Y","B","X","A"),LEFT(AC691)&amp;CHAR(CODE(RIGHT(AC691))+3))</f>
        <v>DU</v>
      </c>
      <c r="AG692" t="s">
        <v>1752</v>
      </c>
    </row>
    <row r="693" spans="29:33">
      <c r="AC693" t="str" cm="1">
        <f t="array" ref="AC693">IF(AND(LEFT(AC692)="Z",OR(RIGHT(AC692)="Z",RIGHT(AC692)="Y",RIGHT(AC692)="X")),"AA"&amp;_xlfn.SWITCH(RIGHT(AC692),"Z","C","Y","B","X","A"),IF(OR(RIGHT(AC692)="Z",RIGHT(AC692)="Y",RIGHT(AC692)="X"),CHAR(CODE(LEFT(AC692,LEN(AC692)-1))+1)&amp;_xlfn.SWITCH(RIGHT(AC692),"Z","C","Y","B","X","A"),LEFT(AC692,LEN(AC692)-1)&amp;CHAR(CODE(RIGHT(AC692))+3)))</f>
        <v>DX</v>
      </c>
      <c r="AF693" t="str" cm="1">
        <f t="array" ref="AF693">IF(OR(RIGHT(AC692)="Z",RIGHT(AC692)="Y",RIGHT(AC692)="X"),CHAR(CODE(LEFT(AC692))+1)&amp;_xlfn.SWITCH(RIGHT(AC692),"Z","C","Y","B","X","A"),LEFT(AC692)&amp;CHAR(CODE(RIGHT(AC692))+3))</f>
        <v>DX</v>
      </c>
      <c r="AG693" t="s">
        <v>1753</v>
      </c>
    </row>
    <row r="694" spans="29:33">
      <c r="AC694" t="str" cm="1">
        <f t="array" ref="AC694">IF(AND(LEFT(AC693)="Z",OR(RIGHT(AC693)="Z",RIGHT(AC693)="Y",RIGHT(AC693)="X")),"AA"&amp;_xlfn.SWITCH(RIGHT(AC693),"Z","C","Y","B","X","A"),IF(OR(RIGHT(AC693)="Z",RIGHT(AC693)="Y",RIGHT(AC693)="X"),CHAR(CODE(LEFT(AC693,LEN(AC693)-1))+1)&amp;_xlfn.SWITCH(RIGHT(AC693),"Z","C","Y","B","X","A"),LEFT(AC693,LEN(AC693)-1)&amp;CHAR(CODE(RIGHT(AC693))+3)))</f>
        <v>EA</v>
      </c>
      <c r="AF694" t="str" cm="1">
        <f t="array" ref="AF694">IF(OR(RIGHT(AC693)="Z",RIGHT(AC693)="Y",RIGHT(AC693)="X"),CHAR(CODE(LEFT(AC693))+1)&amp;_xlfn.SWITCH(RIGHT(AC693),"Z","C","Y","B","X","A"),LEFT(AC693)&amp;CHAR(CODE(RIGHT(AC693))+3))</f>
        <v>EA</v>
      </c>
      <c r="AG694" t="s">
        <v>1754</v>
      </c>
    </row>
    <row r="695" spans="29:33">
      <c r="AC695" t="str" cm="1">
        <f t="array" ref="AC695">IF(AND(LEFT(AC694)="Z",OR(RIGHT(AC694)="Z",RIGHT(AC694)="Y",RIGHT(AC694)="X")),"AA"&amp;_xlfn.SWITCH(RIGHT(AC694),"Z","C","Y","B","X","A"),IF(OR(RIGHT(AC694)="Z",RIGHT(AC694)="Y",RIGHT(AC694)="X"),CHAR(CODE(LEFT(AC694,LEN(AC694)-1))+1)&amp;_xlfn.SWITCH(RIGHT(AC694),"Z","C","Y","B","X","A"),LEFT(AC694,LEN(AC694)-1)&amp;CHAR(CODE(RIGHT(AC694))+3)))</f>
        <v>ED</v>
      </c>
      <c r="AF695" t="str" cm="1">
        <f t="array" ref="AF695">IF(OR(RIGHT(AC694)="Z",RIGHT(AC694)="Y",RIGHT(AC694)="X"),CHAR(CODE(LEFT(AC694))+1)&amp;_xlfn.SWITCH(RIGHT(AC694),"Z","C","Y","B","X","A"),LEFT(AC694)&amp;CHAR(CODE(RIGHT(AC694))+3))</f>
        <v>ED</v>
      </c>
      <c r="AG695" t="s">
        <v>1755</v>
      </c>
    </row>
    <row r="696" spans="29:33">
      <c r="AC696" t="str" cm="1">
        <f t="array" ref="AC696">IF(AND(LEFT(AC695)="Z",OR(RIGHT(AC695)="Z",RIGHT(AC695)="Y",RIGHT(AC695)="X")),"AA"&amp;_xlfn.SWITCH(RIGHT(AC695),"Z","C","Y","B","X","A"),IF(OR(RIGHT(AC695)="Z",RIGHT(AC695)="Y",RIGHT(AC695)="X"),CHAR(CODE(LEFT(AC695,LEN(AC695)-1))+1)&amp;_xlfn.SWITCH(RIGHT(AC695),"Z","C","Y","B","X","A"),LEFT(AC695,LEN(AC695)-1)&amp;CHAR(CODE(RIGHT(AC695))+3)))</f>
        <v>EG</v>
      </c>
      <c r="AF696" t="str" cm="1">
        <f t="array" ref="AF696">IF(OR(RIGHT(AC695)="Z",RIGHT(AC695)="Y",RIGHT(AC695)="X"),CHAR(CODE(LEFT(AC695))+1)&amp;_xlfn.SWITCH(RIGHT(AC695),"Z","C","Y","B","X","A"),LEFT(AC695)&amp;CHAR(CODE(RIGHT(AC695))+3))</f>
        <v>EG</v>
      </c>
      <c r="AG696" t="s">
        <v>1756</v>
      </c>
    </row>
    <row r="697" spans="29:33">
      <c r="AC697" t="str" cm="1">
        <f t="array" ref="AC697">IF(AND(LEFT(AC696)="Z",OR(RIGHT(AC696)="Z",RIGHT(AC696)="Y",RIGHT(AC696)="X")),"AA"&amp;_xlfn.SWITCH(RIGHT(AC696),"Z","C","Y","B","X","A"),IF(OR(RIGHT(AC696)="Z",RIGHT(AC696)="Y",RIGHT(AC696)="X"),CHAR(CODE(LEFT(AC696,LEN(AC696)-1))+1)&amp;_xlfn.SWITCH(RIGHT(AC696),"Z","C","Y","B","X","A"),LEFT(AC696,LEN(AC696)-1)&amp;CHAR(CODE(RIGHT(AC696))+3)))</f>
        <v>EJ</v>
      </c>
      <c r="AF697" t="str" cm="1">
        <f t="array" ref="AF697">IF(OR(RIGHT(AC696)="Z",RIGHT(AC696)="Y",RIGHT(AC696)="X"),CHAR(CODE(LEFT(AC696))+1)&amp;_xlfn.SWITCH(RIGHT(AC696),"Z","C","Y","B","X","A"),LEFT(AC696)&amp;CHAR(CODE(RIGHT(AC696))+3))</f>
        <v>EJ</v>
      </c>
      <c r="AG697" t="s">
        <v>1757</v>
      </c>
    </row>
    <row r="698" spans="29:33">
      <c r="AC698" t="str" cm="1">
        <f t="array" ref="AC698">IF(AND(LEFT(AC697)="Z",OR(RIGHT(AC697)="Z",RIGHT(AC697)="Y",RIGHT(AC697)="X")),"AA"&amp;_xlfn.SWITCH(RIGHT(AC697),"Z","C","Y","B","X","A"),IF(OR(RIGHT(AC697)="Z",RIGHT(AC697)="Y",RIGHT(AC697)="X"),CHAR(CODE(LEFT(AC697,LEN(AC697)-1))+1)&amp;_xlfn.SWITCH(RIGHT(AC697),"Z","C","Y","B","X","A"),LEFT(AC697,LEN(AC697)-1)&amp;CHAR(CODE(RIGHT(AC697))+3)))</f>
        <v>EM</v>
      </c>
      <c r="AF698" t="str" cm="1">
        <f t="array" ref="AF698">IF(OR(RIGHT(AC697)="Z",RIGHT(AC697)="Y",RIGHT(AC697)="X"),CHAR(CODE(LEFT(AC697))+1)&amp;_xlfn.SWITCH(RIGHT(AC697),"Z","C","Y","B","X","A"),LEFT(AC697)&amp;CHAR(CODE(RIGHT(AC697))+3))</f>
        <v>EM</v>
      </c>
      <c r="AG698" t="s">
        <v>1758</v>
      </c>
    </row>
    <row r="699" spans="29:33">
      <c r="AC699" t="str" cm="1">
        <f t="array" ref="AC699">IF(AND(LEFT(AC698)="Z",OR(RIGHT(AC698)="Z",RIGHT(AC698)="Y",RIGHT(AC698)="X")),"AA"&amp;_xlfn.SWITCH(RIGHT(AC698),"Z","C","Y","B","X","A"),IF(OR(RIGHT(AC698)="Z",RIGHT(AC698)="Y",RIGHT(AC698)="X"),CHAR(CODE(LEFT(AC698,LEN(AC698)-1))+1)&amp;_xlfn.SWITCH(RIGHT(AC698),"Z","C","Y","B","X","A"),LEFT(AC698,LEN(AC698)-1)&amp;CHAR(CODE(RIGHT(AC698))+3)))</f>
        <v>EP</v>
      </c>
      <c r="AF699" t="str" cm="1">
        <f t="array" ref="AF699">IF(OR(RIGHT(AC698)="Z",RIGHT(AC698)="Y",RIGHT(AC698)="X"),CHAR(CODE(LEFT(AC698))+1)&amp;_xlfn.SWITCH(RIGHT(AC698),"Z","C","Y","B","X","A"),LEFT(AC698)&amp;CHAR(CODE(RIGHT(AC698))+3))</f>
        <v>EP</v>
      </c>
      <c r="AG699" t="s">
        <v>1759</v>
      </c>
    </row>
    <row r="700" spans="29:33">
      <c r="AC700" t="str" cm="1">
        <f t="array" ref="AC700">IF(AND(LEFT(AC699)="Z",OR(RIGHT(AC699)="Z",RIGHT(AC699)="Y",RIGHT(AC699)="X")),"AA"&amp;_xlfn.SWITCH(RIGHT(AC699),"Z","C","Y","B","X","A"),IF(OR(RIGHT(AC699)="Z",RIGHT(AC699)="Y",RIGHT(AC699)="X"),CHAR(CODE(LEFT(AC699,LEN(AC699)-1))+1)&amp;_xlfn.SWITCH(RIGHT(AC699),"Z","C","Y","B","X","A"),LEFT(AC699,LEN(AC699)-1)&amp;CHAR(CODE(RIGHT(AC699))+3)))</f>
        <v>ES</v>
      </c>
      <c r="AF700" t="str" cm="1">
        <f t="array" ref="AF700">IF(OR(RIGHT(AC699)="Z",RIGHT(AC699)="Y",RIGHT(AC699)="X"),CHAR(CODE(LEFT(AC699))+1)&amp;_xlfn.SWITCH(RIGHT(AC699),"Z","C","Y","B","X","A"),LEFT(AC699)&amp;CHAR(CODE(RIGHT(AC699))+3))</f>
        <v>ES</v>
      </c>
      <c r="AG700" t="s">
        <v>1760</v>
      </c>
    </row>
    <row r="701" spans="29:33">
      <c r="AC701" t="str" cm="1">
        <f t="array" ref="AC701">IF(AND(LEFT(AC700)="Z",OR(RIGHT(AC700)="Z",RIGHT(AC700)="Y",RIGHT(AC700)="X")),"AA"&amp;_xlfn.SWITCH(RIGHT(AC700),"Z","C","Y","B","X","A"),IF(OR(RIGHT(AC700)="Z",RIGHT(AC700)="Y",RIGHT(AC700)="X"),CHAR(CODE(LEFT(AC700,LEN(AC700)-1))+1)&amp;_xlfn.SWITCH(RIGHT(AC700),"Z","C","Y","B","X","A"),LEFT(AC700,LEN(AC700)-1)&amp;CHAR(CODE(RIGHT(AC700))+3)))</f>
        <v>EV</v>
      </c>
      <c r="AF701" t="str" cm="1">
        <f t="array" ref="AF701">IF(OR(RIGHT(AC700)="Z",RIGHT(AC700)="Y",RIGHT(AC700)="X"),CHAR(CODE(LEFT(AC700))+1)&amp;_xlfn.SWITCH(RIGHT(AC700),"Z","C","Y","B","X","A"),LEFT(AC700)&amp;CHAR(CODE(RIGHT(AC700))+3))</f>
        <v>EV</v>
      </c>
      <c r="AG701" t="s">
        <v>1761</v>
      </c>
    </row>
    <row r="702" spans="29:33">
      <c r="AC702" t="str" cm="1">
        <f t="array" ref="AC702">IF(AND(LEFT(AC701)="Z",OR(RIGHT(AC701)="Z",RIGHT(AC701)="Y",RIGHT(AC701)="X")),"AA"&amp;_xlfn.SWITCH(RIGHT(AC701),"Z","C","Y","B","X","A"),IF(OR(RIGHT(AC701)="Z",RIGHT(AC701)="Y",RIGHT(AC701)="X"),CHAR(CODE(LEFT(AC701,LEN(AC701)-1))+1)&amp;_xlfn.SWITCH(RIGHT(AC701),"Z","C","Y","B","X","A"),LEFT(AC701,LEN(AC701)-1)&amp;CHAR(CODE(RIGHT(AC701))+3)))</f>
        <v>EY</v>
      </c>
      <c r="AF702" t="str" cm="1">
        <f t="array" ref="AF702">IF(OR(RIGHT(AC701)="Z",RIGHT(AC701)="Y",RIGHT(AC701)="X"),CHAR(CODE(LEFT(AC701))+1)&amp;_xlfn.SWITCH(RIGHT(AC701),"Z","C","Y","B","X","A"),LEFT(AC701)&amp;CHAR(CODE(RIGHT(AC701))+3))</f>
        <v>EY</v>
      </c>
      <c r="AG702" t="s">
        <v>1762</v>
      </c>
    </row>
    <row r="703" spans="29:33">
      <c r="AC703" t="str" cm="1">
        <f t="array" ref="AC703">IF(AND(LEFT(AC702)="Z",OR(RIGHT(AC702)="Z",RIGHT(AC702)="Y",RIGHT(AC702)="X")),"AA"&amp;_xlfn.SWITCH(RIGHT(AC702),"Z","C","Y","B","X","A"),IF(OR(RIGHT(AC702)="Z",RIGHT(AC702)="Y",RIGHT(AC702)="X"),CHAR(CODE(LEFT(AC702,LEN(AC702)-1))+1)&amp;_xlfn.SWITCH(RIGHT(AC702),"Z","C","Y","B","X","A"),LEFT(AC702,LEN(AC702)-1)&amp;CHAR(CODE(RIGHT(AC702))+3)))</f>
        <v>FB</v>
      </c>
      <c r="AF703" t="str" cm="1">
        <f t="array" ref="AF703">IF(OR(RIGHT(AC702)="Z",RIGHT(AC702)="Y",RIGHT(AC702)="X"),CHAR(CODE(LEFT(AC702))+1)&amp;_xlfn.SWITCH(RIGHT(AC702),"Z","C","Y","B","X","A"),LEFT(AC702)&amp;CHAR(CODE(RIGHT(AC702))+3))</f>
        <v>FB</v>
      </c>
      <c r="AG703" t="s">
        <v>1763</v>
      </c>
    </row>
    <row r="704" spans="29:33">
      <c r="AC704" t="str" cm="1">
        <f t="array" ref="AC704">IF(AND(LEFT(AC703)="Z",OR(RIGHT(AC703)="Z",RIGHT(AC703)="Y",RIGHT(AC703)="X")),"AA"&amp;_xlfn.SWITCH(RIGHT(AC703),"Z","C","Y","B","X","A"),IF(OR(RIGHT(AC703)="Z",RIGHT(AC703)="Y",RIGHT(AC703)="X"),CHAR(CODE(LEFT(AC703,LEN(AC703)-1))+1)&amp;_xlfn.SWITCH(RIGHT(AC703),"Z","C","Y","B","X","A"),LEFT(AC703,LEN(AC703)-1)&amp;CHAR(CODE(RIGHT(AC703))+3)))</f>
        <v>FE</v>
      </c>
      <c r="AF704" t="str" cm="1">
        <f t="array" ref="AF704">IF(OR(RIGHT(AC703)="Z",RIGHT(AC703)="Y",RIGHT(AC703)="X"),CHAR(CODE(LEFT(AC703))+1)&amp;_xlfn.SWITCH(RIGHT(AC703),"Z","C","Y","B","X","A"),LEFT(AC703)&amp;CHAR(CODE(RIGHT(AC703))+3))</f>
        <v>FE</v>
      </c>
      <c r="AG704" t="s">
        <v>1764</v>
      </c>
    </row>
    <row r="705" spans="29:33">
      <c r="AC705" t="str" cm="1">
        <f t="array" ref="AC705">IF(AND(LEFT(AC704)="Z",OR(RIGHT(AC704)="Z",RIGHT(AC704)="Y",RIGHT(AC704)="X")),"AA"&amp;_xlfn.SWITCH(RIGHT(AC704),"Z","C","Y","B","X","A"),IF(OR(RIGHT(AC704)="Z",RIGHT(AC704)="Y",RIGHT(AC704)="X"),CHAR(CODE(LEFT(AC704,LEN(AC704)-1))+1)&amp;_xlfn.SWITCH(RIGHT(AC704),"Z","C","Y","B","X","A"),LEFT(AC704,LEN(AC704)-1)&amp;CHAR(CODE(RIGHT(AC704))+3)))</f>
        <v>FH</v>
      </c>
      <c r="AF705" t="str" cm="1">
        <f t="array" ref="AF705">IF(OR(RIGHT(AC704)="Z",RIGHT(AC704)="Y",RIGHT(AC704)="X"),CHAR(CODE(LEFT(AC704))+1)&amp;_xlfn.SWITCH(RIGHT(AC704),"Z","C","Y","B","X","A"),LEFT(AC704)&amp;CHAR(CODE(RIGHT(AC704))+3))</f>
        <v>FH</v>
      </c>
      <c r="AG705" t="s">
        <v>1765</v>
      </c>
    </row>
    <row r="706" spans="29:33">
      <c r="AC706" t="str" cm="1">
        <f t="array" ref="AC706">IF(AND(LEFT(AC705)="Z",OR(RIGHT(AC705)="Z",RIGHT(AC705)="Y",RIGHT(AC705)="X")),"AA"&amp;_xlfn.SWITCH(RIGHT(AC705),"Z","C","Y","B","X","A"),IF(OR(RIGHT(AC705)="Z",RIGHT(AC705)="Y",RIGHT(AC705)="X"),CHAR(CODE(LEFT(AC705,LEN(AC705)-1))+1)&amp;_xlfn.SWITCH(RIGHT(AC705),"Z","C","Y","B","X","A"),LEFT(AC705,LEN(AC705)-1)&amp;CHAR(CODE(RIGHT(AC705))+3)))</f>
        <v>FK</v>
      </c>
      <c r="AF706" t="str" cm="1">
        <f t="array" ref="AF706">IF(OR(RIGHT(AC705)="Z",RIGHT(AC705)="Y",RIGHT(AC705)="X"),CHAR(CODE(LEFT(AC705))+1)&amp;_xlfn.SWITCH(RIGHT(AC705),"Z","C","Y","B","X","A"),LEFT(AC705)&amp;CHAR(CODE(RIGHT(AC705))+3))</f>
        <v>FK</v>
      </c>
      <c r="AG706" t="s">
        <v>1766</v>
      </c>
    </row>
    <row r="707" spans="29:33">
      <c r="AC707" t="str" cm="1">
        <f t="array" ref="AC707">IF(AND(LEFT(AC706)="Z",OR(RIGHT(AC706)="Z",RIGHT(AC706)="Y",RIGHT(AC706)="X")),"AA"&amp;_xlfn.SWITCH(RIGHT(AC706),"Z","C","Y","B","X","A"),IF(OR(RIGHT(AC706)="Z",RIGHT(AC706)="Y",RIGHT(AC706)="X"),CHAR(CODE(LEFT(AC706,LEN(AC706)-1))+1)&amp;_xlfn.SWITCH(RIGHT(AC706),"Z","C","Y","B","X","A"),LEFT(AC706,LEN(AC706)-1)&amp;CHAR(CODE(RIGHT(AC706))+3)))</f>
        <v>FN</v>
      </c>
      <c r="AF707" t="str" cm="1">
        <f t="array" ref="AF707">IF(OR(RIGHT(AC706)="Z",RIGHT(AC706)="Y",RIGHT(AC706)="X"),CHAR(CODE(LEFT(AC706))+1)&amp;_xlfn.SWITCH(RIGHT(AC706),"Z","C","Y","B","X","A"),LEFT(AC706)&amp;CHAR(CODE(RIGHT(AC706))+3))</f>
        <v>FN</v>
      </c>
      <c r="AG707" t="s">
        <v>1767</v>
      </c>
    </row>
    <row r="708" spans="29:33">
      <c r="AC708" t="str" cm="1">
        <f t="array" ref="AC708">IF(AND(LEFT(AC707)="Z",OR(RIGHT(AC707)="Z",RIGHT(AC707)="Y",RIGHT(AC707)="X")),"AA"&amp;_xlfn.SWITCH(RIGHT(AC707),"Z","C","Y","B","X","A"),IF(OR(RIGHT(AC707)="Z",RIGHT(AC707)="Y",RIGHT(AC707)="X"),CHAR(CODE(LEFT(AC707,LEN(AC707)-1))+1)&amp;_xlfn.SWITCH(RIGHT(AC707),"Z","C","Y","B","X","A"),LEFT(AC707,LEN(AC707)-1)&amp;CHAR(CODE(RIGHT(AC707))+3)))</f>
        <v>FQ</v>
      </c>
      <c r="AF708" t="str" cm="1">
        <f t="array" ref="AF708">IF(OR(RIGHT(AC707)="Z",RIGHT(AC707)="Y",RIGHT(AC707)="X"),CHAR(CODE(LEFT(AC707))+1)&amp;_xlfn.SWITCH(RIGHT(AC707),"Z","C","Y","B","X","A"),LEFT(AC707)&amp;CHAR(CODE(RIGHT(AC707))+3))</f>
        <v>FQ</v>
      </c>
      <c r="AG708" t="s">
        <v>1768</v>
      </c>
    </row>
    <row r="709" spans="29:33">
      <c r="AC709" t="str" cm="1">
        <f t="array" ref="AC709">IF(AND(LEFT(AC708)="Z",OR(RIGHT(AC708)="Z",RIGHT(AC708)="Y",RIGHT(AC708)="X")),"AA"&amp;_xlfn.SWITCH(RIGHT(AC708),"Z","C","Y","B","X","A"),IF(OR(RIGHT(AC708)="Z",RIGHT(AC708)="Y",RIGHT(AC708)="X"),CHAR(CODE(LEFT(AC708,LEN(AC708)-1))+1)&amp;_xlfn.SWITCH(RIGHT(AC708),"Z","C","Y","B","X","A"),LEFT(AC708,LEN(AC708)-1)&amp;CHAR(CODE(RIGHT(AC708))+3)))</f>
        <v>FT</v>
      </c>
      <c r="AF709" t="str" cm="1">
        <f t="array" ref="AF709">IF(OR(RIGHT(AC708)="Z",RIGHT(AC708)="Y",RIGHT(AC708)="X"),CHAR(CODE(LEFT(AC708))+1)&amp;_xlfn.SWITCH(RIGHT(AC708),"Z","C","Y","B","X","A"),LEFT(AC708)&amp;CHAR(CODE(RIGHT(AC708))+3))</f>
        <v>FT</v>
      </c>
      <c r="AG709" t="s">
        <v>1769</v>
      </c>
    </row>
    <row r="710" spans="29:33">
      <c r="AC710" t="str" cm="1">
        <f t="array" ref="AC710">IF(AND(LEFT(AC709)="Z",OR(RIGHT(AC709)="Z",RIGHT(AC709)="Y",RIGHT(AC709)="X")),"AA"&amp;_xlfn.SWITCH(RIGHT(AC709),"Z","C","Y","B","X","A"),IF(OR(RIGHT(AC709)="Z",RIGHT(AC709)="Y",RIGHT(AC709)="X"),CHAR(CODE(LEFT(AC709,LEN(AC709)-1))+1)&amp;_xlfn.SWITCH(RIGHT(AC709),"Z","C","Y","B","X","A"),LEFT(AC709,LEN(AC709)-1)&amp;CHAR(CODE(RIGHT(AC709))+3)))</f>
        <v>FW</v>
      </c>
      <c r="AF710" t="str" cm="1">
        <f t="array" ref="AF710">IF(OR(RIGHT(AC709)="Z",RIGHT(AC709)="Y",RIGHT(AC709)="X"),CHAR(CODE(LEFT(AC709))+1)&amp;_xlfn.SWITCH(RIGHT(AC709),"Z","C","Y","B","X","A"),LEFT(AC709)&amp;CHAR(CODE(RIGHT(AC709))+3))</f>
        <v>FW</v>
      </c>
      <c r="AG710" t="s">
        <v>1770</v>
      </c>
    </row>
    <row r="711" spans="29:33">
      <c r="AC711" t="str" cm="1">
        <f t="array" ref="AC711">IF(AND(LEFT(AC710)="Z",OR(RIGHT(AC710)="Z",RIGHT(AC710)="Y",RIGHT(AC710)="X")),"AA"&amp;_xlfn.SWITCH(RIGHT(AC710),"Z","C","Y","B","X","A"),IF(OR(RIGHT(AC710)="Z",RIGHT(AC710)="Y",RIGHT(AC710)="X"),CHAR(CODE(LEFT(AC710,LEN(AC710)-1))+1)&amp;_xlfn.SWITCH(RIGHT(AC710),"Z","C","Y","B","X","A"),LEFT(AC710,LEN(AC710)-1)&amp;CHAR(CODE(RIGHT(AC710))+3)))</f>
        <v>FZ</v>
      </c>
      <c r="AF711" t="str" cm="1">
        <f t="array" ref="AF711">IF(OR(RIGHT(AC710)="Z",RIGHT(AC710)="Y",RIGHT(AC710)="X"),CHAR(CODE(LEFT(AC710))+1)&amp;_xlfn.SWITCH(RIGHT(AC710),"Z","C","Y","B","X","A"),LEFT(AC710)&amp;CHAR(CODE(RIGHT(AC710))+3))</f>
        <v>FZ</v>
      </c>
      <c r="AG711" t="s">
        <v>1771</v>
      </c>
    </row>
    <row r="712" spans="29:33">
      <c r="AC712" t="str" cm="1">
        <f t="array" ref="AC712">IF(AND(LEFT(AC711)="Z",OR(RIGHT(AC711)="Z",RIGHT(AC711)="Y",RIGHT(AC711)="X")),"AA"&amp;_xlfn.SWITCH(RIGHT(AC711),"Z","C","Y","B","X","A"),IF(OR(RIGHT(AC711)="Z",RIGHT(AC711)="Y",RIGHT(AC711)="X"),CHAR(CODE(LEFT(AC711,LEN(AC711)-1))+1)&amp;_xlfn.SWITCH(RIGHT(AC711),"Z","C","Y","B","X","A"),LEFT(AC711,LEN(AC711)-1)&amp;CHAR(CODE(RIGHT(AC711))+3)))</f>
        <v>GC</v>
      </c>
      <c r="AF712" t="str" cm="1">
        <f t="array" ref="AF712">IF(OR(RIGHT(AC711)="Z",RIGHT(AC711)="Y",RIGHT(AC711)="X"),CHAR(CODE(LEFT(AC711))+1)&amp;_xlfn.SWITCH(RIGHT(AC711),"Z","C","Y","B","X","A"),LEFT(AC711)&amp;CHAR(CODE(RIGHT(AC711))+3))</f>
        <v>GC</v>
      </c>
      <c r="AG712" t="s">
        <v>1772</v>
      </c>
    </row>
    <row r="713" spans="29:33">
      <c r="AC713" t="str" cm="1">
        <f t="array" ref="AC713">IF(AND(LEFT(AC712)="Z",OR(RIGHT(AC712)="Z",RIGHT(AC712)="Y",RIGHT(AC712)="X")),"AA"&amp;_xlfn.SWITCH(RIGHT(AC712),"Z","C","Y","B","X","A"),IF(OR(RIGHT(AC712)="Z",RIGHT(AC712)="Y",RIGHT(AC712)="X"),CHAR(CODE(LEFT(AC712,LEN(AC712)-1))+1)&amp;_xlfn.SWITCH(RIGHT(AC712),"Z","C","Y","B","X","A"),LEFT(AC712,LEN(AC712)-1)&amp;CHAR(CODE(RIGHT(AC712))+3)))</f>
        <v>GF</v>
      </c>
      <c r="AF713" t="str" cm="1">
        <f t="array" ref="AF713">IF(OR(RIGHT(AC712)="Z",RIGHT(AC712)="Y",RIGHT(AC712)="X"),CHAR(CODE(LEFT(AC712))+1)&amp;_xlfn.SWITCH(RIGHT(AC712),"Z","C","Y","B","X","A"),LEFT(AC712)&amp;CHAR(CODE(RIGHT(AC712))+3))</f>
        <v>GF</v>
      </c>
      <c r="AG713" t="s">
        <v>1773</v>
      </c>
    </row>
    <row r="714" spans="29:33">
      <c r="AC714" t="str" cm="1">
        <f t="array" ref="AC714">IF(AND(LEFT(AC713)="Z",OR(RIGHT(AC713)="Z",RIGHT(AC713)="Y",RIGHT(AC713)="X")),"AA"&amp;_xlfn.SWITCH(RIGHT(AC713),"Z","C","Y","B","X","A"),IF(OR(RIGHT(AC713)="Z",RIGHT(AC713)="Y",RIGHT(AC713)="X"),CHAR(CODE(LEFT(AC713,LEN(AC713)-1))+1)&amp;_xlfn.SWITCH(RIGHT(AC713),"Z","C","Y","B","X","A"),LEFT(AC713,LEN(AC713)-1)&amp;CHAR(CODE(RIGHT(AC713))+3)))</f>
        <v>GI</v>
      </c>
      <c r="AF714" t="str" cm="1">
        <f t="array" ref="AF714">IF(OR(RIGHT(AC713)="Z",RIGHT(AC713)="Y",RIGHT(AC713)="X"),CHAR(CODE(LEFT(AC713))+1)&amp;_xlfn.SWITCH(RIGHT(AC713),"Z","C","Y","B","X","A"),LEFT(AC713)&amp;CHAR(CODE(RIGHT(AC713))+3))</f>
        <v>GI</v>
      </c>
      <c r="AG714" t="s">
        <v>1774</v>
      </c>
    </row>
    <row r="715" spans="29:33">
      <c r="AC715" t="str" cm="1">
        <f t="array" ref="AC715">IF(AND(LEFT(AC714)="Z",OR(RIGHT(AC714)="Z",RIGHT(AC714)="Y",RIGHT(AC714)="X")),"AA"&amp;_xlfn.SWITCH(RIGHT(AC714),"Z","C","Y","B","X","A"),IF(OR(RIGHT(AC714)="Z",RIGHT(AC714)="Y",RIGHT(AC714)="X"),CHAR(CODE(LEFT(AC714,LEN(AC714)-1))+1)&amp;_xlfn.SWITCH(RIGHT(AC714),"Z","C","Y","B","X","A"),LEFT(AC714,LEN(AC714)-1)&amp;CHAR(CODE(RIGHT(AC714))+3)))</f>
        <v>GL</v>
      </c>
      <c r="AF715" t="str" cm="1">
        <f t="array" ref="AF715">IF(OR(RIGHT(AC714)="Z",RIGHT(AC714)="Y",RIGHT(AC714)="X"),CHAR(CODE(LEFT(AC714))+1)&amp;_xlfn.SWITCH(RIGHT(AC714),"Z","C","Y","B","X","A"),LEFT(AC714)&amp;CHAR(CODE(RIGHT(AC714))+3))</f>
        <v>GL</v>
      </c>
      <c r="AG715" t="s">
        <v>1775</v>
      </c>
    </row>
    <row r="716" spans="29:33">
      <c r="AC716" t="str" cm="1">
        <f t="array" ref="AC716">IF(AND(LEFT(AC715)="Z",OR(RIGHT(AC715)="Z",RIGHT(AC715)="Y",RIGHT(AC715)="X")),"AA"&amp;_xlfn.SWITCH(RIGHT(AC715),"Z","C","Y","B","X","A"),IF(OR(RIGHT(AC715)="Z",RIGHT(AC715)="Y",RIGHT(AC715)="X"),CHAR(CODE(LEFT(AC715,LEN(AC715)-1))+1)&amp;_xlfn.SWITCH(RIGHT(AC715),"Z","C","Y","B","X","A"),LEFT(AC715,LEN(AC715)-1)&amp;CHAR(CODE(RIGHT(AC715))+3)))</f>
        <v>GO</v>
      </c>
      <c r="AF716" t="str" cm="1">
        <f t="array" ref="AF716">IF(OR(RIGHT(AC715)="Z",RIGHT(AC715)="Y",RIGHT(AC715)="X"),CHAR(CODE(LEFT(AC715))+1)&amp;_xlfn.SWITCH(RIGHT(AC715),"Z","C","Y","B","X","A"),LEFT(AC715)&amp;CHAR(CODE(RIGHT(AC715))+3))</f>
        <v>GO</v>
      </c>
      <c r="AG716" t="s">
        <v>1776</v>
      </c>
    </row>
    <row r="717" spans="29:33">
      <c r="AC717" t="str" cm="1">
        <f t="array" ref="AC717">IF(AND(LEFT(AC716)="Z",OR(RIGHT(AC716)="Z",RIGHT(AC716)="Y",RIGHT(AC716)="X")),"AA"&amp;_xlfn.SWITCH(RIGHT(AC716),"Z","C","Y","B","X","A"),IF(OR(RIGHT(AC716)="Z",RIGHT(AC716)="Y",RIGHT(AC716)="X"),CHAR(CODE(LEFT(AC716,LEN(AC716)-1))+1)&amp;_xlfn.SWITCH(RIGHT(AC716),"Z","C","Y","B","X","A"),LEFT(AC716,LEN(AC716)-1)&amp;CHAR(CODE(RIGHT(AC716))+3)))</f>
        <v>GR</v>
      </c>
      <c r="AF717" t="str" cm="1">
        <f t="array" ref="AF717">IF(OR(RIGHT(AC716)="Z",RIGHT(AC716)="Y",RIGHT(AC716)="X"),CHAR(CODE(LEFT(AC716))+1)&amp;_xlfn.SWITCH(RIGHT(AC716),"Z","C","Y","B","X","A"),LEFT(AC716)&amp;CHAR(CODE(RIGHT(AC716))+3))</f>
        <v>GR</v>
      </c>
      <c r="AG717" t="s">
        <v>1777</v>
      </c>
    </row>
    <row r="718" spans="29:33">
      <c r="AC718" t="str" cm="1">
        <f t="array" ref="AC718">IF(AND(LEFT(AC717)="Z",OR(RIGHT(AC717)="Z",RIGHT(AC717)="Y",RIGHT(AC717)="X")),"AA"&amp;_xlfn.SWITCH(RIGHT(AC717),"Z","C","Y","B","X","A"),IF(OR(RIGHT(AC717)="Z",RIGHT(AC717)="Y",RIGHT(AC717)="X"),CHAR(CODE(LEFT(AC717,LEN(AC717)-1))+1)&amp;_xlfn.SWITCH(RIGHT(AC717),"Z","C","Y","B","X","A"),LEFT(AC717,LEN(AC717)-1)&amp;CHAR(CODE(RIGHT(AC717))+3)))</f>
        <v>GU</v>
      </c>
      <c r="AF718" t="str" cm="1">
        <f t="array" ref="AF718">IF(OR(RIGHT(AC717)="Z",RIGHT(AC717)="Y",RIGHT(AC717)="X"),CHAR(CODE(LEFT(AC717))+1)&amp;_xlfn.SWITCH(RIGHT(AC717),"Z","C","Y","B","X","A"),LEFT(AC717)&amp;CHAR(CODE(RIGHT(AC717))+3))</f>
        <v>GU</v>
      </c>
      <c r="AG718" t="s">
        <v>1778</v>
      </c>
    </row>
    <row r="719" spans="29:33">
      <c r="AC719" t="str" cm="1">
        <f t="array" ref="AC719">IF(AND(LEFT(AC718)="Z",OR(RIGHT(AC718)="Z",RIGHT(AC718)="Y",RIGHT(AC718)="X")),"AA"&amp;_xlfn.SWITCH(RIGHT(AC718),"Z","C","Y","B","X","A"),IF(OR(RIGHT(AC718)="Z",RIGHT(AC718)="Y",RIGHT(AC718)="X"),CHAR(CODE(LEFT(AC718,LEN(AC718)-1))+1)&amp;_xlfn.SWITCH(RIGHT(AC718),"Z","C","Y","B","X","A"),LEFT(AC718,LEN(AC718)-1)&amp;CHAR(CODE(RIGHT(AC718))+3)))</f>
        <v>GX</v>
      </c>
      <c r="AF719" t="str" cm="1">
        <f t="array" ref="AF719">IF(OR(RIGHT(AC718)="Z",RIGHT(AC718)="Y",RIGHT(AC718)="X"),CHAR(CODE(LEFT(AC718))+1)&amp;_xlfn.SWITCH(RIGHT(AC718),"Z","C","Y","B","X","A"),LEFT(AC718)&amp;CHAR(CODE(RIGHT(AC718))+3))</f>
        <v>GX</v>
      </c>
      <c r="AG719" t="s">
        <v>1779</v>
      </c>
    </row>
    <row r="720" spans="29:33">
      <c r="AC720" t="str" cm="1">
        <f t="array" ref="AC720">IF(AND(LEFT(AC719)="Z",OR(RIGHT(AC719)="Z",RIGHT(AC719)="Y",RIGHT(AC719)="X")),"AA"&amp;_xlfn.SWITCH(RIGHT(AC719),"Z","C","Y","B","X","A"),IF(OR(RIGHT(AC719)="Z",RIGHT(AC719)="Y",RIGHT(AC719)="X"),CHAR(CODE(LEFT(AC719,LEN(AC719)-1))+1)&amp;_xlfn.SWITCH(RIGHT(AC719),"Z","C","Y","B","X","A"),LEFT(AC719,LEN(AC719)-1)&amp;CHAR(CODE(RIGHT(AC719))+3)))</f>
        <v>HA</v>
      </c>
      <c r="AF720" t="str" cm="1">
        <f t="array" ref="AF720">IF(OR(RIGHT(AC719)="Z",RIGHT(AC719)="Y",RIGHT(AC719)="X"),CHAR(CODE(LEFT(AC719))+1)&amp;_xlfn.SWITCH(RIGHT(AC719),"Z","C","Y","B","X","A"),LEFT(AC719)&amp;CHAR(CODE(RIGHT(AC719))+3))</f>
        <v>HA</v>
      </c>
      <c r="AG720" t="s">
        <v>1780</v>
      </c>
    </row>
    <row r="721" spans="29:33">
      <c r="AC721" t="str" cm="1">
        <f t="array" ref="AC721">IF(AND(LEFT(AC720)="Z",OR(RIGHT(AC720)="Z",RIGHT(AC720)="Y",RIGHT(AC720)="X")),"AA"&amp;_xlfn.SWITCH(RIGHT(AC720),"Z","C","Y","B","X","A"),IF(OR(RIGHT(AC720)="Z",RIGHT(AC720)="Y",RIGHT(AC720)="X"),CHAR(CODE(LEFT(AC720,LEN(AC720)-1))+1)&amp;_xlfn.SWITCH(RIGHT(AC720),"Z","C","Y","B","X","A"),LEFT(AC720,LEN(AC720)-1)&amp;CHAR(CODE(RIGHT(AC720))+3)))</f>
        <v>HD</v>
      </c>
      <c r="AF721" t="str" cm="1">
        <f t="array" ref="AF721">IF(OR(RIGHT(AC720)="Z",RIGHT(AC720)="Y",RIGHT(AC720)="X"),CHAR(CODE(LEFT(AC720))+1)&amp;_xlfn.SWITCH(RIGHT(AC720),"Z","C","Y","B","X","A"),LEFT(AC720)&amp;CHAR(CODE(RIGHT(AC720))+3))</f>
        <v>HD</v>
      </c>
      <c r="AG721" t="s">
        <v>1781</v>
      </c>
    </row>
    <row r="722" spans="29:33">
      <c r="AC722" t="str" cm="1">
        <f t="array" ref="AC722">IF(AND(LEFT(AC721)="Z",OR(RIGHT(AC721)="Z",RIGHT(AC721)="Y",RIGHT(AC721)="X")),"AA"&amp;_xlfn.SWITCH(RIGHT(AC721),"Z","C","Y","B","X","A"),IF(OR(RIGHT(AC721)="Z",RIGHT(AC721)="Y",RIGHT(AC721)="X"),CHAR(CODE(LEFT(AC721,LEN(AC721)-1))+1)&amp;_xlfn.SWITCH(RIGHT(AC721),"Z","C","Y","B","X","A"),LEFT(AC721,LEN(AC721)-1)&amp;CHAR(CODE(RIGHT(AC721))+3)))</f>
        <v>HG</v>
      </c>
      <c r="AF722" t="str" cm="1">
        <f t="array" ref="AF722">IF(OR(RIGHT(AC721)="Z",RIGHT(AC721)="Y",RIGHT(AC721)="X"),CHAR(CODE(LEFT(AC721))+1)&amp;_xlfn.SWITCH(RIGHT(AC721),"Z","C","Y","B","X","A"),LEFT(AC721)&amp;CHAR(CODE(RIGHT(AC721))+3))</f>
        <v>HG</v>
      </c>
      <c r="AG722" t="s">
        <v>1782</v>
      </c>
    </row>
    <row r="723" spans="29:33">
      <c r="AC723" t="str" cm="1">
        <f t="array" ref="AC723">IF(AND(LEFT(AC722)="Z",OR(RIGHT(AC722)="Z",RIGHT(AC722)="Y",RIGHT(AC722)="X")),"AA"&amp;_xlfn.SWITCH(RIGHT(AC722),"Z","C","Y","B","X","A"),IF(OR(RIGHT(AC722)="Z",RIGHT(AC722)="Y",RIGHT(AC722)="X"),CHAR(CODE(LEFT(AC722,LEN(AC722)-1))+1)&amp;_xlfn.SWITCH(RIGHT(AC722),"Z","C","Y","B","X","A"),LEFT(AC722,LEN(AC722)-1)&amp;CHAR(CODE(RIGHT(AC722))+3)))</f>
        <v>HJ</v>
      </c>
      <c r="AF723" t="str" cm="1">
        <f t="array" ref="AF723">IF(OR(RIGHT(AC722)="Z",RIGHT(AC722)="Y",RIGHT(AC722)="X"),CHAR(CODE(LEFT(AC722))+1)&amp;_xlfn.SWITCH(RIGHT(AC722),"Z","C","Y","B","X","A"),LEFT(AC722)&amp;CHAR(CODE(RIGHT(AC722))+3))</f>
        <v>HJ</v>
      </c>
      <c r="AG723" t="s">
        <v>1783</v>
      </c>
    </row>
    <row r="724" spans="29:33">
      <c r="AC724" t="str" cm="1">
        <f t="array" ref="AC724">IF(AND(LEFT(AC723)="Z",OR(RIGHT(AC723)="Z",RIGHT(AC723)="Y",RIGHT(AC723)="X")),"AA"&amp;_xlfn.SWITCH(RIGHT(AC723),"Z","C","Y","B","X","A"),IF(OR(RIGHT(AC723)="Z",RIGHT(AC723)="Y",RIGHT(AC723)="X"),CHAR(CODE(LEFT(AC723,LEN(AC723)-1))+1)&amp;_xlfn.SWITCH(RIGHT(AC723),"Z","C","Y","B","X","A"),LEFT(AC723,LEN(AC723)-1)&amp;CHAR(CODE(RIGHT(AC723))+3)))</f>
        <v>HM</v>
      </c>
      <c r="AF724" t="str" cm="1">
        <f t="array" ref="AF724">IF(OR(RIGHT(AC723)="Z",RIGHT(AC723)="Y",RIGHT(AC723)="X"),CHAR(CODE(LEFT(AC723))+1)&amp;_xlfn.SWITCH(RIGHT(AC723),"Z","C","Y","B","X","A"),LEFT(AC723)&amp;CHAR(CODE(RIGHT(AC723))+3))</f>
        <v>HM</v>
      </c>
      <c r="AG724" t="s">
        <v>1784</v>
      </c>
    </row>
    <row r="725" spans="29:33">
      <c r="AC725" t="str" cm="1">
        <f t="array" ref="AC725">IF(AND(LEFT(AC724)="Z",OR(RIGHT(AC724)="Z",RIGHT(AC724)="Y",RIGHT(AC724)="X")),"AA"&amp;_xlfn.SWITCH(RIGHT(AC724),"Z","C","Y","B","X","A"),IF(OR(RIGHT(AC724)="Z",RIGHT(AC724)="Y",RIGHT(AC724)="X"),CHAR(CODE(LEFT(AC724,LEN(AC724)-1))+1)&amp;_xlfn.SWITCH(RIGHT(AC724),"Z","C","Y","B","X","A"),LEFT(AC724,LEN(AC724)-1)&amp;CHAR(CODE(RIGHT(AC724))+3)))</f>
        <v>HP</v>
      </c>
      <c r="AF725" t="str" cm="1">
        <f t="array" ref="AF725">IF(OR(RIGHT(AC724)="Z",RIGHT(AC724)="Y",RIGHT(AC724)="X"),CHAR(CODE(LEFT(AC724))+1)&amp;_xlfn.SWITCH(RIGHT(AC724),"Z","C","Y","B","X","A"),LEFT(AC724)&amp;CHAR(CODE(RIGHT(AC724))+3))</f>
        <v>HP</v>
      </c>
      <c r="AG725" t="s">
        <v>1785</v>
      </c>
    </row>
    <row r="726" spans="29:33">
      <c r="AC726" t="str" cm="1">
        <f t="array" ref="AC726">IF(AND(LEFT(AC725)="Z",OR(RIGHT(AC725)="Z",RIGHT(AC725)="Y",RIGHT(AC725)="X")),"AA"&amp;_xlfn.SWITCH(RIGHT(AC725),"Z","C","Y","B","X","A"),IF(OR(RIGHT(AC725)="Z",RIGHT(AC725)="Y",RIGHT(AC725)="X"),CHAR(CODE(LEFT(AC725,LEN(AC725)-1))+1)&amp;_xlfn.SWITCH(RIGHT(AC725),"Z","C","Y","B","X","A"),LEFT(AC725,LEN(AC725)-1)&amp;CHAR(CODE(RIGHT(AC725))+3)))</f>
        <v>HS</v>
      </c>
      <c r="AF726" t="str" cm="1">
        <f t="array" ref="AF726">IF(OR(RIGHT(AC725)="Z",RIGHT(AC725)="Y",RIGHT(AC725)="X"),CHAR(CODE(LEFT(AC725))+1)&amp;_xlfn.SWITCH(RIGHT(AC725),"Z","C","Y","B","X","A"),LEFT(AC725)&amp;CHAR(CODE(RIGHT(AC725))+3))</f>
        <v>HS</v>
      </c>
      <c r="AG726" t="s">
        <v>1786</v>
      </c>
    </row>
    <row r="727" spans="29:33">
      <c r="AC727" t="str" cm="1">
        <f t="array" ref="AC727">IF(AND(LEFT(AC726)="Z",OR(RIGHT(AC726)="Z",RIGHT(AC726)="Y",RIGHT(AC726)="X")),"AA"&amp;_xlfn.SWITCH(RIGHT(AC726),"Z","C","Y","B","X","A"),IF(OR(RIGHT(AC726)="Z",RIGHT(AC726)="Y",RIGHT(AC726)="X"),CHAR(CODE(LEFT(AC726,LEN(AC726)-1))+1)&amp;_xlfn.SWITCH(RIGHT(AC726),"Z","C","Y","B","X","A"),LEFT(AC726,LEN(AC726)-1)&amp;CHAR(CODE(RIGHT(AC726))+3)))</f>
        <v>HV</v>
      </c>
      <c r="AF727" t="str" cm="1">
        <f t="array" ref="AF727">IF(OR(RIGHT(AC726)="Z",RIGHT(AC726)="Y",RIGHT(AC726)="X"),CHAR(CODE(LEFT(AC726))+1)&amp;_xlfn.SWITCH(RIGHT(AC726),"Z","C","Y","B","X","A"),LEFT(AC726)&amp;CHAR(CODE(RIGHT(AC726))+3))</f>
        <v>HV</v>
      </c>
      <c r="AG727" t="s">
        <v>1787</v>
      </c>
    </row>
    <row r="728" spans="29:33">
      <c r="AC728" t="str" cm="1">
        <f t="array" ref="AC728">IF(AND(LEFT(AC727)="Z",OR(RIGHT(AC727)="Z",RIGHT(AC727)="Y",RIGHT(AC727)="X")),"AA"&amp;_xlfn.SWITCH(RIGHT(AC727),"Z","C","Y","B","X","A"),IF(OR(RIGHT(AC727)="Z",RIGHT(AC727)="Y",RIGHT(AC727)="X"),CHAR(CODE(LEFT(AC727,LEN(AC727)-1))+1)&amp;_xlfn.SWITCH(RIGHT(AC727),"Z","C","Y","B","X","A"),LEFT(AC727,LEN(AC727)-1)&amp;CHAR(CODE(RIGHT(AC727))+3)))</f>
        <v>HY</v>
      </c>
      <c r="AF728" t="str" cm="1">
        <f t="array" ref="AF728">IF(OR(RIGHT(AC727)="Z",RIGHT(AC727)="Y",RIGHT(AC727)="X"),CHAR(CODE(LEFT(AC727))+1)&amp;_xlfn.SWITCH(RIGHT(AC727),"Z","C","Y","B","X","A"),LEFT(AC727)&amp;CHAR(CODE(RIGHT(AC727))+3))</f>
        <v>HY</v>
      </c>
      <c r="AG728" t="s">
        <v>1788</v>
      </c>
    </row>
    <row r="729" spans="29:33">
      <c r="AC729" t="str" cm="1">
        <f t="array" ref="AC729">IF(AND(LEFT(AC728)="Z",OR(RIGHT(AC728)="Z",RIGHT(AC728)="Y",RIGHT(AC728)="X")),"AA"&amp;_xlfn.SWITCH(RIGHT(AC728),"Z","C","Y","B","X","A"),IF(OR(RIGHT(AC728)="Z",RIGHT(AC728)="Y",RIGHT(AC728)="X"),CHAR(CODE(LEFT(AC728,LEN(AC728)-1))+1)&amp;_xlfn.SWITCH(RIGHT(AC728),"Z","C","Y","B","X","A"),LEFT(AC728,LEN(AC728)-1)&amp;CHAR(CODE(RIGHT(AC728))+3)))</f>
        <v>IB</v>
      </c>
      <c r="AF729" t="str" cm="1">
        <f t="array" ref="AF729">IF(OR(RIGHT(AC728)="Z",RIGHT(AC728)="Y",RIGHT(AC728)="X"),CHAR(CODE(LEFT(AC728))+1)&amp;_xlfn.SWITCH(RIGHT(AC728),"Z","C","Y","B","X","A"),LEFT(AC728)&amp;CHAR(CODE(RIGHT(AC728))+3))</f>
        <v>IB</v>
      </c>
      <c r="AG729" t="s">
        <v>1789</v>
      </c>
    </row>
    <row r="730" spans="29:33">
      <c r="AC730" t="str" cm="1">
        <f t="array" ref="AC730">IF(AND(LEFT(AC729)="Z",OR(RIGHT(AC729)="Z",RIGHT(AC729)="Y",RIGHT(AC729)="X")),"AA"&amp;_xlfn.SWITCH(RIGHT(AC729),"Z","C","Y","B","X","A"),IF(OR(RIGHT(AC729)="Z",RIGHT(AC729)="Y",RIGHT(AC729)="X"),CHAR(CODE(LEFT(AC729,LEN(AC729)-1))+1)&amp;_xlfn.SWITCH(RIGHT(AC729),"Z","C","Y","B","X","A"),LEFT(AC729,LEN(AC729)-1)&amp;CHAR(CODE(RIGHT(AC729))+3)))</f>
        <v>IE</v>
      </c>
      <c r="AF730" t="str" cm="1">
        <f t="array" ref="AF730">IF(OR(RIGHT(AC729)="Z",RIGHT(AC729)="Y",RIGHT(AC729)="X"),CHAR(CODE(LEFT(AC729))+1)&amp;_xlfn.SWITCH(RIGHT(AC729),"Z","C","Y","B","X","A"),LEFT(AC729)&amp;CHAR(CODE(RIGHT(AC729))+3))</f>
        <v>IE</v>
      </c>
      <c r="AG730" t="s">
        <v>1790</v>
      </c>
    </row>
    <row r="731" spans="29:33">
      <c r="AC731" t="str" cm="1">
        <f t="array" ref="AC731">IF(AND(LEFT(AC730)="Z",OR(RIGHT(AC730)="Z",RIGHT(AC730)="Y",RIGHT(AC730)="X")),"AA"&amp;_xlfn.SWITCH(RIGHT(AC730),"Z","C","Y","B","X","A"),IF(OR(RIGHT(AC730)="Z",RIGHT(AC730)="Y",RIGHT(AC730)="X"),CHAR(CODE(LEFT(AC730,LEN(AC730)-1))+1)&amp;_xlfn.SWITCH(RIGHT(AC730),"Z","C","Y","B","X","A"),LEFT(AC730,LEN(AC730)-1)&amp;CHAR(CODE(RIGHT(AC730))+3)))</f>
        <v>IH</v>
      </c>
      <c r="AF731" t="str" cm="1">
        <f t="array" ref="AF731">IF(OR(RIGHT(AC730)="Z",RIGHT(AC730)="Y",RIGHT(AC730)="X"),CHAR(CODE(LEFT(AC730))+1)&amp;_xlfn.SWITCH(RIGHT(AC730),"Z","C","Y","B","X","A"),LEFT(AC730)&amp;CHAR(CODE(RIGHT(AC730))+3))</f>
        <v>IH</v>
      </c>
      <c r="AG731" t="s">
        <v>1791</v>
      </c>
    </row>
    <row r="732" spans="29:33">
      <c r="AC732" t="str" cm="1">
        <f t="array" ref="AC732">IF(AND(LEFT(AC731)="Z",OR(RIGHT(AC731)="Z",RIGHT(AC731)="Y",RIGHT(AC731)="X")),"AA"&amp;_xlfn.SWITCH(RIGHT(AC731),"Z","C","Y","B","X","A"),IF(OR(RIGHT(AC731)="Z",RIGHT(AC731)="Y",RIGHT(AC731)="X"),CHAR(CODE(LEFT(AC731,LEN(AC731)-1))+1)&amp;_xlfn.SWITCH(RIGHT(AC731),"Z","C","Y","B","X","A"),LEFT(AC731,LEN(AC731)-1)&amp;CHAR(CODE(RIGHT(AC731))+3)))</f>
        <v>IK</v>
      </c>
      <c r="AF732" t="str" cm="1">
        <f t="array" ref="AF732">IF(OR(RIGHT(AC731)="Z",RIGHT(AC731)="Y",RIGHT(AC731)="X"),CHAR(CODE(LEFT(AC731))+1)&amp;_xlfn.SWITCH(RIGHT(AC731),"Z","C","Y","B","X","A"),LEFT(AC731)&amp;CHAR(CODE(RIGHT(AC731))+3))</f>
        <v>IK</v>
      </c>
      <c r="AG732" t="s">
        <v>1792</v>
      </c>
    </row>
    <row r="733" spans="29:33">
      <c r="AC733" t="str" cm="1">
        <f t="array" ref="AC733">IF(AND(LEFT(AC732)="Z",OR(RIGHT(AC732)="Z",RIGHT(AC732)="Y",RIGHT(AC732)="X")),"AA"&amp;_xlfn.SWITCH(RIGHT(AC732),"Z","C","Y","B","X","A"),IF(OR(RIGHT(AC732)="Z",RIGHT(AC732)="Y",RIGHT(AC732)="X"),CHAR(CODE(LEFT(AC732,LEN(AC732)-1))+1)&amp;_xlfn.SWITCH(RIGHT(AC732),"Z","C","Y","B","X","A"),LEFT(AC732,LEN(AC732)-1)&amp;CHAR(CODE(RIGHT(AC732))+3)))</f>
        <v>IN</v>
      </c>
      <c r="AF733" t="str" cm="1">
        <f t="array" ref="AF733">IF(OR(RIGHT(AC732)="Z",RIGHT(AC732)="Y",RIGHT(AC732)="X"),CHAR(CODE(LEFT(AC732))+1)&amp;_xlfn.SWITCH(RIGHT(AC732),"Z","C","Y","B","X","A"),LEFT(AC732)&amp;CHAR(CODE(RIGHT(AC732))+3))</f>
        <v>IN</v>
      </c>
      <c r="AG733" t="s">
        <v>1793</v>
      </c>
    </row>
    <row r="734" spans="29:33">
      <c r="AC734" t="str" cm="1">
        <f t="array" ref="AC734">IF(AND(LEFT(AC733)="Z",OR(RIGHT(AC733)="Z",RIGHT(AC733)="Y",RIGHT(AC733)="X")),"AA"&amp;_xlfn.SWITCH(RIGHT(AC733),"Z","C","Y","B","X","A"),IF(OR(RIGHT(AC733)="Z",RIGHT(AC733)="Y",RIGHT(AC733)="X"),CHAR(CODE(LEFT(AC733,LEN(AC733)-1))+1)&amp;_xlfn.SWITCH(RIGHT(AC733),"Z","C","Y","B","X","A"),LEFT(AC733,LEN(AC733)-1)&amp;CHAR(CODE(RIGHT(AC733))+3)))</f>
        <v>IQ</v>
      </c>
      <c r="AF734" t="str" cm="1">
        <f t="array" ref="AF734">IF(OR(RIGHT(AC733)="Z",RIGHT(AC733)="Y",RIGHT(AC733)="X"),CHAR(CODE(LEFT(AC733))+1)&amp;_xlfn.SWITCH(RIGHT(AC733),"Z","C","Y","B","X","A"),LEFT(AC733)&amp;CHAR(CODE(RIGHT(AC733))+3))</f>
        <v>IQ</v>
      </c>
      <c r="AG734" t="s">
        <v>1794</v>
      </c>
    </row>
    <row r="735" spans="29:33">
      <c r="AC735" t="str" cm="1">
        <f t="array" ref="AC735">IF(AND(LEFT(AC734)="Z",OR(RIGHT(AC734)="Z",RIGHT(AC734)="Y",RIGHT(AC734)="X")),"AA"&amp;_xlfn.SWITCH(RIGHT(AC734),"Z","C","Y","B","X","A"),IF(OR(RIGHT(AC734)="Z",RIGHT(AC734)="Y",RIGHT(AC734)="X"),CHAR(CODE(LEFT(AC734,LEN(AC734)-1))+1)&amp;_xlfn.SWITCH(RIGHT(AC734),"Z","C","Y","B","X","A"),LEFT(AC734,LEN(AC734)-1)&amp;CHAR(CODE(RIGHT(AC734))+3)))</f>
        <v>IT</v>
      </c>
      <c r="AF735" t="str" cm="1">
        <f t="array" ref="AF735">IF(OR(RIGHT(AC734)="Z",RIGHT(AC734)="Y",RIGHT(AC734)="X"),CHAR(CODE(LEFT(AC734))+1)&amp;_xlfn.SWITCH(RIGHT(AC734),"Z","C","Y","B","X","A"),LEFT(AC734)&amp;CHAR(CODE(RIGHT(AC734))+3))</f>
        <v>IT</v>
      </c>
      <c r="AG735" t="s">
        <v>1795</v>
      </c>
    </row>
    <row r="736" spans="29:33">
      <c r="AC736" t="str" cm="1">
        <f t="array" ref="AC736">IF(AND(LEFT(AC735)="Z",OR(RIGHT(AC735)="Z",RIGHT(AC735)="Y",RIGHT(AC735)="X")),"AA"&amp;_xlfn.SWITCH(RIGHT(AC735),"Z","C","Y","B","X","A"),IF(OR(RIGHT(AC735)="Z",RIGHT(AC735)="Y",RIGHT(AC735)="X"),CHAR(CODE(LEFT(AC735,LEN(AC735)-1))+1)&amp;_xlfn.SWITCH(RIGHT(AC735),"Z","C","Y","B","X","A"),LEFT(AC735,LEN(AC735)-1)&amp;CHAR(CODE(RIGHT(AC735))+3)))</f>
        <v>IW</v>
      </c>
      <c r="AF736" t="str" cm="1">
        <f t="array" ref="AF736">IF(OR(RIGHT(AC735)="Z",RIGHT(AC735)="Y",RIGHT(AC735)="X"),CHAR(CODE(LEFT(AC735))+1)&amp;_xlfn.SWITCH(RIGHT(AC735),"Z","C","Y","B","X","A"),LEFT(AC735)&amp;CHAR(CODE(RIGHT(AC735))+3))</f>
        <v>IW</v>
      </c>
      <c r="AG736" t="s">
        <v>1796</v>
      </c>
    </row>
    <row r="737" spans="29:33">
      <c r="AC737" t="str" cm="1">
        <f t="array" ref="AC737">IF(AND(LEFT(AC736)="Z",OR(RIGHT(AC736)="Z",RIGHT(AC736)="Y",RIGHT(AC736)="X")),"AA"&amp;_xlfn.SWITCH(RIGHT(AC736),"Z","C","Y","B","X","A"),IF(OR(RIGHT(AC736)="Z",RIGHT(AC736)="Y",RIGHT(AC736)="X"),CHAR(CODE(LEFT(AC736,LEN(AC736)-1))+1)&amp;_xlfn.SWITCH(RIGHT(AC736),"Z","C","Y","B","X","A"),LEFT(AC736,LEN(AC736)-1)&amp;CHAR(CODE(RIGHT(AC736))+3)))</f>
        <v>IZ</v>
      </c>
      <c r="AF737" t="str" cm="1">
        <f t="array" ref="AF737">IF(OR(RIGHT(AC736)="Z",RIGHT(AC736)="Y",RIGHT(AC736)="X"),CHAR(CODE(LEFT(AC736))+1)&amp;_xlfn.SWITCH(RIGHT(AC736),"Z","C","Y","B","X","A"),LEFT(AC736)&amp;CHAR(CODE(RIGHT(AC736))+3))</f>
        <v>IZ</v>
      </c>
      <c r="AG737" t="s">
        <v>1797</v>
      </c>
    </row>
    <row r="738" spans="29:33">
      <c r="AC738" t="str" cm="1">
        <f t="array" ref="AC738">IF(AND(LEFT(AC737)="Z",OR(RIGHT(AC737)="Z",RIGHT(AC737)="Y",RIGHT(AC737)="X")),"AA"&amp;_xlfn.SWITCH(RIGHT(AC737),"Z","C","Y","B","X","A"),IF(OR(RIGHT(AC737)="Z",RIGHT(AC737)="Y",RIGHT(AC737)="X"),CHAR(CODE(LEFT(AC737,LEN(AC737)-1))+1)&amp;_xlfn.SWITCH(RIGHT(AC737),"Z","C","Y","B","X","A"),LEFT(AC737,LEN(AC737)-1)&amp;CHAR(CODE(RIGHT(AC737))+3)))</f>
        <v>JC</v>
      </c>
      <c r="AF738" t="str" cm="1">
        <f t="array" ref="AF738">IF(OR(RIGHT(AC737)="Z",RIGHT(AC737)="Y",RIGHT(AC737)="X"),CHAR(CODE(LEFT(AC737))+1)&amp;_xlfn.SWITCH(RIGHT(AC737),"Z","C","Y","B","X","A"),LEFT(AC737)&amp;CHAR(CODE(RIGHT(AC737))+3))</f>
        <v>JC</v>
      </c>
      <c r="AG738" t="s">
        <v>1798</v>
      </c>
    </row>
    <row r="739" spans="29:33">
      <c r="AC739" t="str" cm="1">
        <f t="array" ref="AC739">IF(AND(LEFT(AC738)="Z",OR(RIGHT(AC738)="Z",RIGHT(AC738)="Y",RIGHT(AC738)="X")),"AA"&amp;_xlfn.SWITCH(RIGHT(AC738),"Z","C","Y","B","X","A"),IF(OR(RIGHT(AC738)="Z",RIGHT(AC738)="Y",RIGHT(AC738)="X"),CHAR(CODE(LEFT(AC738,LEN(AC738)-1))+1)&amp;_xlfn.SWITCH(RIGHT(AC738),"Z","C","Y","B","X","A"),LEFT(AC738,LEN(AC738)-1)&amp;CHAR(CODE(RIGHT(AC738))+3)))</f>
        <v>JF</v>
      </c>
      <c r="AF739" t="str" cm="1">
        <f t="array" ref="AF739">IF(OR(RIGHT(AC738)="Z",RIGHT(AC738)="Y",RIGHT(AC738)="X"),CHAR(CODE(LEFT(AC738))+1)&amp;_xlfn.SWITCH(RIGHT(AC738),"Z","C","Y","B","X","A"),LEFT(AC738)&amp;CHAR(CODE(RIGHT(AC738))+3))</f>
        <v>JF</v>
      </c>
      <c r="AG739" t="s">
        <v>1799</v>
      </c>
    </row>
    <row r="740" spans="29:33">
      <c r="AC740" t="str" cm="1">
        <f t="array" ref="AC740">IF(AND(LEFT(AC739)="Z",OR(RIGHT(AC739)="Z",RIGHT(AC739)="Y",RIGHT(AC739)="X")),"AA"&amp;_xlfn.SWITCH(RIGHT(AC739),"Z","C","Y","B","X","A"),IF(OR(RIGHT(AC739)="Z",RIGHT(AC739)="Y",RIGHT(AC739)="X"),CHAR(CODE(LEFT(AC739,LEN(AC739)-1))+1)&amp;_xlfn.SWITCH(RIGHT(AC739),"Z","C","Y","B","X","A"),LEFT(AC739,LEN(AC739)-1)&amp;CHAR(CODE(RIGHT(AC739))+3)))</f>
        <v>JI</v>
      </c>
      <c r="AF740" t="str" cm="1">
        <f t="array" ref="AF740">IF(OR(RIGHT(AC739)="Z",RIGHT(AC739)="Y",RIGHT(AC739)="X"),CHAR(CODE(LEFT(AC739))+1)&amp;_xlfn.SWITCH(RIGHT(AC739),"Z","C","Y","B","X","A"),LEFT(AC739)&amp;CHAR(CODE(RIGHT(AC739))+3))</f>
        <v>JI</v>
      </c>
      <c r="AG740" t="s">
        <v>1800</v>
      </c>
    </row>
    <row r="741" spans="29:33">
      <c r="AC741" t="str" cm="1">
        <f t="array" ref="AC741">IF(AND(LEFT(AC740)="Z",OR(RIGHT(AC740)="Z",RIGHT(AC740)="Y",RIGHT(AC740)="X")),"AA"&amp;_xlfn.SWITCH(RIGHT(AC740),"Z","C","Y","B","X","A"),IF(OR(RIGHT(AC740)="Z",RIGHT(AC740)="Y",RIGHT(AC740)="X"),CHAR(CODE(LEFT(AC740,LEN(AC740)-1))+1)&amp;_xlfn.SWITCH(RIGHT(AC740),"Z","C","Y","B","X","A"),LEFT(AC740,LEN(AC740)-1)&amp;CHAR(CODE(RIGHT(AC740))+3)))</f>
        <v>JL</v>
      </c>
      <c r="AF741" t="str" cm="1">
        <f t="array" ref="AF741">IF(OR(RIGHT(AC740)="Z",RIGHT(AC740)="Y",RIGHT(AC740)="X"),CHAR(CODE(LEFT(AC740))+1)&amp;_xlfn.SWITCH(RIGHT(AC740),"Z","C","Y","B","X","A"),LEFT(AC740)&amp;CHAR(CODE(RIGHT(AC740))+3))</f>
        <v>JL</v>
      </c>
      <c r="AG741" t="s">
        <v>1801</v>
      </c>
    </row>
    <row r="742" spans="29:33">
      <c r="AC742" t="str" cm="1">
        <f t="array" ref="AC742">IF(AND(LEFT(AC741)="Z",OR(RIGHT(AC741)="Z",RIGHT(AC741)="Y",RIGHT(AC741)="X")),"AA"&amp;_xlfn.SWITCH(RIGHT(AC741),"Z","C","Y","B","X","A"),IF(OR(RIGHT(AC741)="Z",RIGHT(AC741)="Y",RIGHT(AC741)="X"),CHAR(CODE(LEFT(AC741,LEN(AC741)-1))+1)&amp;_xlfn.SWITCH(RIGHT(AC741),"Z","C","Y","B","X","A"),LEFT(AC741,LEN(AC741)-1)&amp;CHAR(CODE(RIGHT(AC741))+3)))</f>
        <v>JO</v>
      </c>
      <c r="AF742" t="str" cm="1">
        <f t="array" ref="AF742">IF(OR(RIGHT(AC741)="Z",RIGHT(AC741)="Y",RIGHT(AC741)="X"),CHAR(CODE(LEFT(AC741))+1)&amp;_xlfn.SWITCH(RIGHT(AC741),"Z","C","Y","B","X","A"),LEFT(AC741)&amp;CHAR(CODE(RIGHT(AC741))+3))</f>
        <v>JO</v>
      </c>
      <c r="AG742" t="s">
        <v>1802</v>
      </c>
    </row>
    <row r="743" spans="29:33">
      <c r="AC743" t="str" cm="1">
        <f t="array" ref="AC743">IF(AND(LEFT(AC742)="Z",OR(RIGHT(AC742)="Z",RIGHT(AC742)="Y",RIGHT(AC742)="X")),"AA"&amp;_xlfn.SWITCH(RIGHT(AC742),"Z","C","Y","B","X","A"),IF(OR(RIGHT(AC742)="Z",RIGHT(AC742)="Y",RIGHT(AC742)="X"),CHAR(CODE(LEFT(AC742,LEN(AC742)-1))+1)&amp;_xlfn.SWITCH(RIGHT(AC742),"Z","C","Y","B","X","A"),LEFT(AC742,LEN(AC742)-1)&amp;CHAR(CODE(RIGHT(AC742))+3)))</f>
        <v>JR</v>
      </c>
      <c r="AF743" t="str" cm="1">
        <f t="array" ref="AF743">IF(OR(RIGHT(AC742)="Z",RIGHT(AC742)="Y",RIGHT(AC742)="X"),CHAR(CODE(LEFT(AC742))+1)&amp;_xlfn.SWITCH(RIGHT(AC742),"Z","C","Y","B","X","A"),LEFT(AC742)&amp;CHAR(CODE(RIGHT(AC742))+3))</f>
        <v>JR</v>
      </c>
      <c r="AG743" t="s">
        <v>1803</v>
      </c>
    </row>
    <row r="744" spans="29:33">
      <c r="AC744" t="str" cm="1">
        <f t="array" ref="AC744">IF(AND(LEFT(AC743)="Z",OR(RIGHT(AC743)="Z",RIGHT(AC743)="Y",RIGHT(AC743)="X")),"AA"&amp;_xlfn.SWITCH(RIGHT(AC743),"Z","C","Y","B","X","A"),IF(OR(RIGHT(AC743)="Z",RIGHT(AC743)="Y",RIGHT(AC743)="X"),CHAR(CODE(LEFT(AC743,LEN(AC743)-1))+1)&amp;_xlfn.SWITCH(RIGHT(AC743),"Z","C","Y","B","X","A"),LEFT(AC743,LEN(AC743)-1)&amp;CHAR(CODE(RIGHT(AC743))+3)))</f>
        <v>JU</v>
      </c>
      <c r="AF744" t="str" cm="1">
        <f t="array" ref="AF744">IF(OR(RIGHT(AC743)="Z",RIGHT(AC743)="Y",RIGHT(AC743)="X"),CHAR(CODE(LEFT(AC743))+1)&amp;_xlfn.SWITCH(RIGHT(AC743),"Z","C","Y","B","X","A"),LEFT(AC743)&amp;CHAR(CODE(RIGHT(AC743))+3))</f>
        <v>JU</v>
      </c>
      <c r="AG744" t="s">
        <v>1804</v>
      </c>
    </row>
    <row r="745" spans="29:33">
      <c r="AC745" t="str" cm="1">
        <f t="array" ref="AC745">IF(AND(LEFT(AC744)="Z",OR(RIGHT(AC744)="Z",RIGHT(AC744)="Y",RIGHT(AC744)="X")),"AA"&amp;_xlfn.SWITCH(RIGHT(AC744),"Z","C","Y","B","X","A"),IF(OR(RIGHT(AC744)="Z",RIGHT(AC744)="Y",RIGHT(AC744)="X"),CHAR(CODE(LEFT(AC744,LEN(AC744)-1))+1)&amp;_xlfn.SWITCH(RIGHT(AC744),"Z","C","Y","B","X","A"),LEFT(AC744,LEN(AC744)-1)&amp;CHAR(CODE(RIGHT(AC744))+3)))</f>
        <v>JX</v>
      </c>
      <c r="AF745" t="str" cm="1">
        <f t="array" ref="AF745">IF(OR(RIGHT(AC744)="Z",RIGHT(AC744)="Y",RIGHT(AC744)="X"),CHAR(CODE(LEFT(AC744))+1)&amp;_xlfn.SWITCH(RIGHT(AC744),"Z","C","Y","B","X","A"),LEFT(AC744)&amp;CHAR(CODE(RIGHT(AC744))+3))</f>
        <v>JX</v>
      </c>
      <c r="AG745" t="s">
        <v>1805</v>
      </c>
    </row>
    <row r="746" spans="29:33">
      <c r="AC746" t="str" cm="1">
        <f t="array" ref="AC746">IF(AND(LEFT(AC745)="Z",OR(RIGHT(AC745)="Z",RIGHT(AC745)="Y",RIGHT(AC745)="X")),"AA"&amp;_xlfn.SWITCH(RIGHT(AC745),"Z","C","Y","B","X","A"),IF(OR(RIGHT(AC745)="Z",RIGHT(AC745)="Y",RIGHT(AC745)="X"),CHAR(CODE(LEFT(AC745,LEN(AC745)-1))+1)&amp;_xlfn.SWITCH(RIGHT(AC745),"Z","C","Y","B","X","A"),LEFT(AC745,LEN(AC745)-1)&amp;CHAR(CODE(RIGHT(AC745))+3)))</f>
        <v>KA</v>
      </c>
      <c r="AF746" t="str" cm="1">
        <f t="array" ref="AF746">IF(OR(RIGHT(AC745)="Z",RIGHT(AC745)="Y",RIGHT(AC745)="X"),CHAR(CODE(LEFT(AC745))+1)&amp;_xlfn.SWITCH(RIGHT(AC745),"Z","C","Y","B","X","A"),LEFT(AC745)&amp;CHAR(CODE(RIGHT(AC745))+3))</f>
        <v>KA</v>
      </c>
      <c r="AG746" t="s">
        <v>1806</v>
      </c>
    </row>
    <row r="747" spans="29:33">
      <c r="AC747" t="str" cm="1">
        <f t="array" ref="AC747">IF(AND(LEFT(AC746)="Z",OR(RIGHT(AC746)="Z",RIGHT(AC746)="Y",RIGHT(AC746)="X")),"AA"&amp;_xlfn.SWITCH(RIGHT(AC746),"Z","C","Y","B","X","A"),IF(OR(RIGHT(AC746)="Z",RIGHT(AC746)="Y",RIGHT(AC746)="X"),CHAR(CODE(LEFT(AC746,LEN(AC746)-1))+1)&amp;_xlfn.SWITCH(RIGHT(AC746),"Z","C","Y","B","X","A"),LEFT(AC746,LEN(AC746)-1)&amp;CHAR(CODE(RIGHT(AC746))+3)))</f>
        <v>KD</v>
      </c>
      <c r="AF747" t="str" cm="1">
        <f t="array" ref="AF747">IF(OR(RIGHT(AC746)="Z",RIGHT(AC746)="Y",RIGHT(AC746)="X"),CHAR(CODE(LEFT(AC746))+1)&amp;_xlfn.SWITCH(RIGHT(AC746),"Z","C","Y","B","X","A"),LEFT(AC746)&amp;CHAR(CODE(RIGHT(AC746))+3))</f>
        <v>KD</v>
      </c>
      <c r="AG747" t="s">
        <v>1807</v>
      </c>
    </row>
    <row r="748" spans="29:33">
      <c r="AC748" t="str" cm="1">
        <f t="array" ref="AC748">IF(AND(LEFT(AC747)="Z",OR(RIGHT(AC747)="Z",RIGHT(AC747)="Y",RIGHT(AC747)="X")),"AA"&amp;_xlfn.SWITCH(RIGHT(AC747),"Z","C","Y","B","X","A"),IF(OR(RIGHT(AC747)="Z",RIGHT(AC747)="Y",RIGHT(AC747)="X"),CHAR(CODE(LEFT(AC747,LEN(AC747)-1))+1)&amp;_xlfn.SWITCH(RIGHT(AC747),"Z","C","Y","B","X","A"),LEFT(AC747,LEN(AC747)-1)&amp;CHAR(CODE(RIGHT(AC747))+3)))</f>
        <v>KG</v>
      </c>
      <c r="AF748" t="str" cm="1">
        <f t="array" ref="AF748">IF(OR(RIGHT(AC747)="Z",RIGHT(AC747)="Y",RIGHT(AC747)="X"),CHAR(CODE(LEFT(AC747))+1)&amp;_xlfn.SWITCH(RIGHT(AC747),"Z","C","Y","B","X","A"),LEFT(AC747)&amp;CHAR(CODE(RIGHT(AC747))+3))</f>
        <v>KG</v>
      </c>
      <c r="AG748" t="s">
        <v>1808</v>
      </c>
    </row>
    <row r="749" spans="29:33">
      <c r="AC749" t="str" cm="1">
        <f t="array" ref="AC749">IF(AND(LEFT(AC748)="Z",OR(RIGHT(AC748)="Z",RIGHT(AC748)="Y",RIGHT(AC748)="X")),"AA"&amp;_xlfn.SWITCH(RIGHT(AC748),"Z","C","Y","B","X","A"),IF(OR(RIGHT(AC748)="Z",RIGHT(AC748)="Y",RIGHT(AC748)="X"),CHAR(CODE(LEFT(AC748,LEN(AC748)-1))+1)&amp;_xlfn.SWITCH(RIGHT(AC748),"Z","C","Y","B","X","A"),LEFT(AC748,LEN(AC748)-1)&amp;CHAR(CODE(RIGHT(AC748))+3)))</f>
        <v>KJ</v>
      </c>
      <c r="AF749" t="str" cm="1">
        <f t="array" ref="AF749">IF(OR(RIGHT(AC748)="Z",RIGHT(AC748)="Y",RIGHT(AC748)="X"),CHAR(CODE(LEFT(AC748))+1)&amp;_xlfn.SWITCH(RIGHT(AC748),"Z","C","Y","B","X","A"),LEFT(AC748)&amp;CHAR(CODE(RIGHT(AC748))+3))</f>
        <v>KJ</v>
      </c>
      <c r="AG749" t="s">
        <v>1809</v>
      </c>
    </row>
    <row r="750" spans="29:33">
      <c r="AC750" t="str" cm="1">
        <f t="array" ref="AC750">IF(AND(LEFT(AC749)="Z",OR(RIGHT(AC749)="Z",RIGHT(AC749)="Y",RIGHT(AC749)="X")),"AA"&amp;_xlfn.SWITCH(RIGHT(AC749),"Z","C","Y","B","X","A"),IF(OR(RIGHT(AC749)="Z",RIGHT(AC749)="Y",RIGHT(AC749)="X"),CHAR(CODE(LEFT(AC749,LEN(AC749)-1))+1)&amp;_xlfn.SWITCH(RIGHT(AC749),"Z","C","Y","B","X","A"),LEFT(AC749,LEN(AC749)-1)&amp;CHAR(CODE(RIGHT(AC749))+3)))</f>
        <v>KM</v>
      </c>
      <c r="AF750" t="str" cm="1">
        <f t="array" ref="AF750">IF(OR(RIGHT(AC749)="Z",RIGHT(AC749)="Y",RIGHT(AC749)="X"),CHAR(CODE(LEFT(AC749))+1)&amp;_xlfn.SWITCH(RIGHT(AC749),"Z","C","Y","B","X","A"),LEFT(AC749)&amp;CHAR(CODE(RIGHT(AC749))+3))</f>
        <v>KM</v>
      </c>
      <c r="AG750" t="s">
        <v>1810</v>
      </c>
    </row>
    <row r="751" spans="29:33">
      <c r="AC751" t="str" cm="1">
        <f t="array" ref="AC751">IF(AND(LEFT(AC750)="Z",OR(RIGHT(AC750)="Z",RIGHT(AC750)="Y",RIGHT(AC750)="X")),"AA"&amp;_xlfn.SWITCH(RIGHT(AC750),"Z","C","Y","B","X","A"),IF(OR(RIGHT(AC750)="Z",RIGHT(AC750)="Y",RIGHT(AC750)="X"),CHAR(CODE(LEFT(AC750,LEN(AC750)-1))+1)&amp;_xlfn.SWITCH(RIGHT(AC750),"Z","C","Y","B","X","A"),LEFT(AC750,LEN(AC750)-1)&amp;CHAR(CODE(RIGHT(AC750))+3)))</f>
        <v>KP</v>
      </c>
      <c r="AF751" t="str" cm="1">
        <f t="array" ref="AF751">IF(OR(RIGHT(AC750)="Z",RIGHT(AC750)="Y",RIGHT(AC750)="X"),CHAR(CODE(LEFT(AC750))+1)&amp;_xlfn.SWITCH(RIGHT(AC750),"Z","C","Y","B","X","A"),LEFT(AC750)&amp;CHAR(CODE(RIGHT(AC750))+3))</f>
        <v>KP</v>
      </c>
      <c r="AG751" t="s">
        <v>1811</v>
      </c>
    </row>
    <row r="752" spans="29:33">
      <c r="AC752" t="str" cm="1">
        <f t="array" ref="AC752">IF(AND(LEFT(AC751)="Z",OR(RIGHT(AC751)="Z",RIGHT(AC751)="Y",RIGHT(AC751)="X")),"AA"&amp;_xlfn.SWITCH(RIGHT(AC751),"Z","C","Y","B","X","A"),IF(OR(RIGHT(AC751)="Z",RIGHT(AC751)="Y",RIGHT(AC751)="X"),CHAR(CODE(LEFT(AC751,LEN(AC751)-1))+1)&amp;_xlfn.SWITCH(RIGHT(AC751),"Z","C","Y","B","X","A"),LEFT(AC751,LEN(AC751)-1)&amp;CHAR(CODE(RIGHT(AC751))+3)))</f>
        <v>KS</v>
      </c>
      <c r="AF752" t="str" cm="1">
        <f t="array" ref="AF752">IF(OR(RIGHT(AC751)="Z",RIGHT(AC751)="Y",RIGHT(AC751)="X"),CHAR(CODE(LEFT(AC751))+1)&amp;_xlfn.SWITCH(RIGHT(AC751),"Z","C","Y","B","X","A"),LEFT(AC751)&amp;CHAR(CODE(RIGHT(AC751))+3))</f>
        <v>KS</v>
      </c>
      <c r="AG752" t="s">
        <v>1812</v>
      </c>
    </row>
    <row r="753" spans="29:33">
      <c r="AC753" t="str" cm="1">
        <f t="array" ref="AC753">IF(AND(LEFT(AC752)="Z",OR(RIGHT(AC752)="Z",RIGHT(AC752)="Y",RIGHT(AC752)="X")),"AA"&amp;_xlfn.SWITCH(RIGHT(AC752),"Z","C","Y","B","X","A"),IF(OR(RIGHT(AC752)="Z",RIGHT(AC752)="Y",RIGHT(AC752)="X"),CHAR(CODE(LEFT(AC752,LEN(AC752)-1))+1)&amp;_xlfn.SWITCH(RIGHT(AC752),"Z","C","Y","B","X","A"),LEFT(AC752,LEN(AC752)-1)&amp;CHAR(CODE(RIGHT(AC752))+3)))</f>
        <v>KV</v>
      </c>
      <c r="AF753" t="str" cm="1">
        <f t="array" ref="AF753">IF(OR(RIGHT(AC752)="Z",RIGHT(AC752)="Y",RIGHT(AC752)="X"),CHAR(CODE(LEFT(AC752))+1)&amp;_xlfn.SWITCH(RIGHT(AC752),"Z","C","Y","B","X","A"),LEFT(AC752)&amp;CHAR(CODE(RIGHT(AC752))+3))</f>
        <v>KV</v>
      </c>
      <c r="AG753" t="s">
        <v>1813</v>
      </c>
    </row>
    <row r="754" spans="29:33">
      <c r="AC754" t="str" cm="1">
        <f t="array" ref="AC754">IF(AND(LEFT(AC753)="Z",OR(RIGHT(AC753)="Z",RIGHT(AC753)="Y",RIGHT(AC753)="X")),"AA"&amp;_xlfn.SWITCH(RIGHT(AC753),"Z","C","Y","B","X","A"),IF(OR(RIGHT(AC753)="Z",RIGHT(AC753)="Y",RIGHT(AC753)="X"),CHAR(CODE(LEFT(AC753,LEN(AC753)-1))+1)&amp;_xlfn.SWITCH(RIGHT(AC753),"Z","C","Y","B","X","A"),LEFT(AC753,LEN(AC753)-1)&amp;CHAR(CODE(RIGHT(AC753))+3)))</f>
        <v>KY</v>
      </c>
      <c r="AF754" t="str" cm="1">
        <f t="array" ref="AF754">IF(OR(RIGHT(AC753)="Z",RIGHT(AC753)="Y",RIGHT(AC753)="X"),CHAR(CODE(LEFT(AC753))+1)&amp;_xlfn.SWITCH(RIGHT(AC753),"Z","C","Y","B","X","A"),LEFT(AC753)&amp;CHAR(CODE(RIGHT(AC753))+3))</f>
        <v>KY</v>
      </c>
      <c r="AG754" t="s">
        <v>1814</v>
      </c>
    </row>
    <row r="755" spans="29:33">
      <c r="AC755" t="str" cm="1">
        <f t="array" ref="AC755">IF(AND(LEFT(AC754)="Z",OR(RIGHT(AC754)="Z",RIGHT(AC754)="Y",RIGHT(AC754)="X")),"AA"&amp;_xlfn.SWITCH(RIGHT(AC754),"Z","C","Y","B","X","A"),IF(OR(RIGHT(AC754)="Z",RIGHT(AC754)="Y",RIGHT(AC754)="X"),CHAR(CODE(LEFT(AC754,LEN(AC754)-1))+1)&amp;_xlfn.SWITCH(RIGHT(AC754),"Z","C","Y","B","X","A"),LEFT(AC754,LEN(AC754)-1)&amp;CHAR(CODE(RIGHT(AC754))+3)))</f>
        <v>LB</v>
      </c>
      <c r="AF755" t="str" cm="1">
        <f t="array" ref="AF755">IF(OR(RIGHT(AC754)="Z",RIGHT(AC754)="Y",RIGHT(AC754)="X"),CHAR(CODE(LEFT(AC754))+1)&amp;_xlfn.SWITCH(RIGHT(AC754),"Z","C","Y","B","X","A"),LEFT(AC754)&amp;CHAR(CODE(RIGHT(AC754))+3))</f>
        <v>LB</v>
      </c>
      <c r="AG755" t="s">
        <v>1815</v>
      </c>
    </row>
    <row r="756" spans="29:33">
      <c r="AC756" t="str" cm="1">
        <f t="array" ref="AC756">IF(AND(LEFT(AC755)="Z",OR(RIGHT(AC755)="Z",RIGHT(AC755)="Y",RIGHT(AC755)="X")),"AA"&amp;_xlfn.SWITCH(RIGHT(AC755),"Z","C","Y","B","X","A"),IF(OR(RIGHT(AC755)="Z",RIGHT(AC755)="Y",RIGHT(AC755)="X"),CHAR(CODE(LEFT(AC755,LEN(AC755)-1))+1)&amp;_xlfn.SWITCH(RIGHT(AC755),"Z","C","Y","B","X","A"),LEFT(AC755,LEN(AC755)-1)&amp;CHAR(CODE(RIGHT(AC755))+3)))</f>
        <v>LE</v>
      </c>
      <c r="AF756" t="str" cm="1">
        <f t="array" ref="AF756">IF(OR(RIGHT(AC755)="Z",RIGHT(AC755)="Y",RIGHT(AC755)="X"),CHAR(CODE(LEFT(AC755))+1)&amp;_xlfn.SWITCH(RIGHT(AC755),"Z","C","Y","B","X","A"),LEFT(AC755)&amp;CHAR(CODE(RIGHT(AC755))+3))</f>
        <v>LE</v>
      </c>
      <c r="AG756" t="s">
        <v>1816</v>
      </c>
    </row>
    <row r="757" spans="29:33">
      <c r="AC757" t="str" cm="1">
        <f t="array" ref="AC757">IF(AND(LEFT(AC756)="Z",OR(RIGHT(AC756)="Z",RIGHT(AC756)="Y",RIGHT(AC756)="X")),"AA"&amp;_xlfn.SWITCH(RIGHT(AC756),"Z","C","Y","B","X","A"),IF(OR(RIGHT(AC756)="Z",RIGHT(AC756)="Y",RIGHT(AC756)="X"),CHAR(CODE(LEFT(AC756,LEN(AC756)-1))+1)&amp;_xlfn.SWITCH(RIGHT(AC756),"Z","C","Y","B","X","A"),LEFT(AC756,LEN(AC756)-1)&amp;CHAR(CODE(RIGHT(AC756))+3)))</f>
        <v>LH</v>
      </c>
      <c r="AF757" t="str" cm="1">
        <f t="array" ref="AF757">IF(OR(RIGHT(AC756)="Z",RIGHT(AC756)="Y",RIGHT(AC756)="X"),CHAR(CODE(LEFT(AC756))+1)&amp;_xlfn.SWITCH(RIGHT(AC756),"Z","C","Y","B","X","A"),LEFT(AC756)&amp;CHAR(CODE(RIGHT(AC756))+3))</f>
        <v>LH</v>
      </c>
      <c r="AG757" t="s">
        <v>1817</v>
      </c>
    </row>
    <row r="758" spans="29:33">
      <c r="AC758" t="str" cm="1">
        <f t="array" ref="AC758">IF(AND(LEFT(AC757)="Z",OR(RIGHT(AC757)="Z",RIGHT(AC757)="Y",RIGHT(AC757)="X")),"AA"&amp;_xlfn.SWITCH(RIGHT(AC757),"Z","C","Y","B","X","A"),IF(OR(RIGHT(AC757)="Z",RIGHT(AC757)="Y",RIGHT(AC757)="X"),CHAR(CODE(LEFT(AC757,LEN(AC757)-1))+1)&amp;_xlfn.SWITCH(RIGHT(AC757),"Z","C","Y","B","X","A"),LEFT(AC757,LEN(AC757)-1)&amp;CHAR(CODE(RIGHT(AC757))+3)))</f>
        <v>LK</v>
      </c>
      <c r="AF758" t="str" cm="1">
        <f t="array" ref="AF758">IF(OR(RIGHT(AC757)="Z",RIGHT(AC757)="Y",RIGHT(AC757)="X"),CHAR(CODE(LEFT(AC757))+1)&amp;_xlfn.SWITCH(RIGHT(AC757),"Z","C","Y","B","X","A"),LEFT(AC757)&amp;CHAR(CODE(RIGHT(AC757))+3))</f>
        <v>LK</v>
      </c>
      <c r="AG758" t="s">
        <v>1818</v>
      </c>
    </row>
    <row r="759" spans="29:33">
      <c r="AC759" t="str" cm="1">
        <f t="array" ref="AC759">IF(AND(LEFT(AC758)="Z",OR(RIGHT(AC758)="Z",RIGHT(AC758)="Y",RIGHT(AC758)="X")),"AA"&amp;_xlfn.SWITCH(RIGHT(AC758),"Z","C","Y","B","X","A"),IF(OR(RIGHT(AC758)="Z",RIGHT(AC758)="Y",RIGHT(AC758)="X"),CHAR(CODE(LEFT(AC758,LEN(AC758)-1))+1)&amp;_xlfn.SWITCH(RIGHT(AC758),"Z","C","Y","B","X","A"),LEFT(AC758,LEN(AC758)-1)&amp;CHAR(CODE(RIGHT(AC758))+3)))</f>
        <v>LN</v>
      </c>
      <c r="AF759" t="str" cm="1">
        <f t="array" ref="AF759">IF(OR(RIGHT(AC758)="Z",RIGHT(AC758)="Y",RIGHT(AC758)="X"),CHAR(CODE(LEFT(AC758))+1)&amp;_xlfn.SWITCH(RIGHT(AC758),"Z","C","Y","B","X","A"),LEFT(AC758)&amp;CHAR(CODE(RIGHT(AC758))+3))</f>
        <v>LN</v>
      </c>
      <c r="AG759" t="s">
        <v>1819</v>
      </c>
    </row>
    <row r="760" spans="29:33">
      <c r="AC760" t="str" cm="1">
        <f t="array" ref="AC760">IF(AND(LEFT(AC759)="Z",OR(RIGHT(AC759)="Z",RIGHT(AC759)="Y",RIGHT(AC759)="X")),"AA"&amp;_xlfn.SWITCH(RIGHT(AC759),"Z","C","Y","B","X","A"),IF(OR(RIGHT(AC759)="Z",RIGHT(AC759)="Y",RIGHT(AC759)="X"),CHAR(CODE(LEFT(AC759,LEN(AC759)-1))+1)&amp;_xlfn.SWITCH(RIGHT(AC759),"Z","C","Y","B","X","A"),LEFT(AC759,LEN(AC759)-1)&amp;CHAR(CODE(RIGHT(AC759))+3)))</f>
        <v>LQ</v>
      </c>
      <c r="AF760" t="str" cm="1">
        <f t="array" ref="AF760">IF(OR(RIGHT(AC759)="Z",RIGHT(AC759)="Y",RIGHT(AC759)="X"),CHAR(CODE(LEFT(AC759))+1)&amp;_xlfn.SWITCH(RIGHT(AC759),"Z","C","Y","B","X","A"),LEFT(AC759)&amp;CHAR(CODE(RIGHT(AC759))+3))</f>
        <v>LQ</v>
      </c>
      <c r="AG760" t="s">
        <v>1820</v>
      </c>
    </row>
    <row r="761" spans="29:33">
      <c r="AC761" t="str" cm="1">
        <f t="array" ref="AC761">IF(AND(LEFT(AC760)="Z",OR(RIGHT(AC760)="Z",RIGHT(AC760)="Y",RIGHT(AC760)="X")),"AA"&amp;_xlfn.SWITCH(RIGHT(AC760),"Z","C","Y","B","X","A"),IF(OR(RIGHT(AC760)="Z",RIGHT(AC760)="Y",RIGHT(AC760)="X"),CHAR(CODE(LEFT(AC760,LEN(AC760)-1))+1)&amp;_xlfn.SWITCH(RIGHT(AC760),"Z","C","Y","B","X","A"),LEFT(AC760,LEN(AC760)-1)&amp;CHAR(CODE(RIGHT(AC760))+3)))</f>
        <v>LT</v>
      </c>
      <c r="AF761" t="str" cm="1">
        <f t="array" ref="AF761">IF(OR(RIGHT(AC760)="Z",RIGHT(AC760)="Y",RIGHT(AC760)="X"),CHAR(CODE(LEFT(AC760))+1)&amp;_xlfn.SWITCH(RIGHT(AC760),"Z","C","Y","B","X","A"),LEFT(AC760)&amp;CHAR(CODE(RIGHT(AC760))+3))</f>
        <v>LT</v>
      </c>
      <c r="AG761" t="s">
        <v>1821</v>
      </c>
    </row>
    <row r="762" spans="29:33">
      <c r="AC762" t="str" cm="1">
        <f t="array" ref="AC762">IF(AND(LEFT(AC761)="Z",OR(RIGHT(AC761)="Z",RIGHT(AC761)="Y",RIGHT(AC761)="X")),"AA"&amp;_xlfn.SWITCH(RIGHT(AC761),"Z","C","Y","B","X","A"),IF(OR(RIGHT(AC761)="Z",RIGHT(AC761)="Y",RIGHT(AC761)="X"),CHAR(CODE(LEFT(AC761,LEN(AC761)-1))+1)&amp;_xlfn.SWITCH(RIGHT(AC761),"Z","C","Y","B","X","A"),LEFT(AC761,LEN(AC761)-1)&amp;CHAR(CODE(RIGHT(AC761))+3)))</f>
        <v>LW</v>
      </c>
      <c r="AF762" t="str" cm="1">
        <f t="array" ref="AF762">IF(OR(RIGHT(AC761)="Z",RIGHT(AC761)="Y",RIGHT(AC761)="X"),CHAR(CODE(LEFT(AC761))+1)&amp;_xlfn.SWITCH(RIGHT(AC761),"Z","C","Y","B","X","A"),LEFT(AC761)&amp;CHAR(CODE(RIGHT(AC761))+3))</f>
        <v>LW</v>
      </c>
      <c r="AG762" t="s">
        <v>1822</v>
      </c>
    </row>
    <row r="763" spans="29:33">
      <c r="AC763" t="str" cm="1">
        <f t="array" ref="AC763">IF(AND(LEFT(AC762)="Z",OR(RIGHT(AC762)="Z",RIGHT(AC762)="Y",RIGHT(AC762)="X")),"AA"&amp;_xlfn.SWITCH(RIGHT(AC762),"Z","C","Y","B","X","A"),IF(OR(RIGHT(AC762)="Z",RIGHT(AC762)="Y",RIGHT(AC762)="X"),CHAR(CODE(LEFT(AC762,LEN(AC762)-1))+1)&amp;_xlfn.SWITCH(RIGHT(AC762),"Z","C","Y","B","X","A"),LEFT(AC762,LEN(AC762)-1)&amp;CHAR(CODE(RIGHT(AC762))+3)))</f>
        <v>LZ</v>
      </c>
      <c r="AF763" t="str" cm="1">
        <f t="array" ref="AF763">IF(OR(RIGHT(AC762)="Z",RIGHT(AC762)="Y",RIGHT(AC762)="X"),CHAR(CODE(LEFT(AC762))+1)&amp;_xlfn.SWITCH(RIGHT(AC762),"Z","C","Y","B","X","A"),LEFT(AC762)&amp;CHAR(CODE(RIGHT(AC762))+3))</f>
        <v>LZ</v>
      </c>
      <c r="AG763" t="s">
        <v>1823</v>
      </c>
    </row>
    <row r="764" spans="29:33">
      <c r="AC764" t="str" cm="1">
        <f t="array" ref="AC764">IF(AND(LEFT(AC763)="Z",OR(RIGHT(AC763)="Z",RIGHT(AC763)="Y",RIGHT(AC763)="X")),"AA"&amp;_xlfn.SWITCH(RIGHT(AC763),"Z","C","Y","B","X","A"),IF(OR(RIGHT(AC763)="Z",RIGHT(AC763)="Y",RIGHT(AC763)="X"),CHAR(CODE(LEFT(AC763,LEN(AC763)-1))+1)&amp;_xlfn.SWITCH(RIGHT(AC763),"Z","C","Y","B","X","A"),LEFT(AC763,LEN(AC763)-1)&amp;CHAR(CODE(RIGHT(AC763))+3)))</f>
        <v>MC</v>
      </c>
      <c r="AF764" t="str" cm="1">
        <f t="array" ref="AF764">IF(OR(RIGHT(AC763)="Z",RIGHT(AC763)="Y",RIGHT(AC763)="X"),CHAR(CODE(LEFT(AC763))+1)&amp;_xlfn.SWITCH(RIGHT(AC763),"Z","C","Y","B","X","A"),LEFT(AC763)&amp;CHAR(CODE(RIGHT(AC763))+3))</f>
        <v>MC</v>
      </c>
      <c r="AG764" t="s">
        <v>1824</v>
      </c>
    </row>
    <row r="765" spans="29:33">
      <c r="AC765" t="str" cm="1">
        <f t="array" ref="AC765">IF(AND(LEFT(AC764)="Z",OR(RIGHT(AC764)="Z",RIGHT(AC764)="Y",RIGHT(AC764)="X")),"AA"&amp;_xlfn.SWITCH(RIGHT(AC764),"Z","C","Y","B","X","A"),IF(OR(RIGHT(AC764)="Z",RIGHT(AC764)="Y",RIGHT(AC764)="X"),CHAR(CODE(LEFT(AC764,LEN(AC764)-1))+1)&amp;_xlfn.SWITCH(RIGHT(AC764),"Z","C","Y","B","X","A"),LEFT(AC764,LEN(AC764)-1)&amp;CHAR(CODE(RIGHT(AC764))+3)))</f>
        <v>MF</v>
      </c>
      <c r="AF765" t="str" cm="1">
        <f t="array" ref="AF765">IF(OR(RIGHT(AC764)="Z",RIGHT(AC764)="Y",RIGHT(AC764)="X"),CHAR(CODE(LEFT(AC764))+1)&amp;_xlfn.SWITCH(RIGHT(AC764),"Z","C","Y","B","X","A"),LEFT(AC764)&amp;CHAR(CODE(RIGHT(AC764))+3))</f>
        <v>MF</v>
      </c>
      <c r="AG765" t="s">
        <v>1825</v>
      </c>
    </row>
    <row r="766" spans="29:33">
      <c r="AC766" t="str" cm="1">
        <f t="array" ref="AC766">IF(AND(LEFT(AC765)="Z",OR(RIGHT(AC765)="Z",RIGHT(AC765)="Y",RIGHT(AC765)="X")),"AA"&amp;_xlfn.SWITCH(RIGHT(AC765),"Z","C","Y","B","X","A"),IF(OR(RIGHT(AC765)="Z",RIGHT(AC765)="Y",RIGHT(AC765)="X"),CHAR(CODE(LEFT(AC765,LEN(AC765)-1))+1)&amp;_xlfn.SWITCH(RIGHT(AC765),"Z","C","Y","B","X","A"),LEFT(AC765,LEN(AC765)-1)&amp;CHAR(CODE(RIGHT(AC765))+3)))</f>
        <v>MI</v>
      </c>
      <c r="AF766" t="str" cm="1">
        <f t="array" ref="AF766">IF(OR(RIGHT(AC765)="Z",RIGHT(AC765)="Y",RIGHT(AC765)="X"),CHAR(CODE(LEFT(AC765))+1)&amp;_xlfn.SWITCH(RIGHT(AC765),"Z","C","Y","B","X","A"),LEFT(AC765)&amp;CHAR(CODE(RIGHT(AC765))+3))</f>
        <v>MI</v>
      </c>
      <c r="AG766" t="s">
        <v>1826</v>
      </c>
    </row>
    <row r="767" spans="29:33">
      <c r="AC767" t="str" cm="1">
        <f t="array" ref="AC767">IF(AND(LEFT(AC766)="Z",OR(RIGHT(AC766)="Z",RIGHT(AC766)="Y",RIGHT(AC766)="X")),"AA"&amp;_xlfn.SWITCH(RIGHT(AC766),"Z","C","Y","B","X","A"),IF(OR(RIGHT(AC766)="Z",RIGHT(AC766)="Y",RIGHT(AC766)="X"),CHAR(CODE(LEFT(AC766,LEN(AC766)-1))+1)&amp;_xlfn.SWITCH(RIGHT(AC766),"Z","C","Y","B","X","A"),LEFT(AC766,LEN(AC766)-1)&amp;CHAR(CODE(RIGHT(AC766))+3)))</f>
        <v>ML</v>
      </c>
      <c r="AF767" t="str" cm="1">
        <f t="array" ref="AF767">IF(OR(RIGHT(AC766)="Z",RIGHT(AC766)="Y",RIGHT(AC766)="X"),CHAR(CODE(LEFT(AC766))+1)&amp;_xlfn.SWITCH(RIGHT(AC766),"Z","C","Y","B","X","A"),LEFT(AC766)&amp;CHAR(CODE(RIGHT(AC766))+3))</f>
        <v>ML</v>
      </c>
      <c r="AG767" t="s">
        <v>1827</v>
      </c>
    </row>
    <row r="768" spans="29:33">
      <c r="AC768" t="str" cm="1">
        <f t="array" ref="AC768">IF(AND(LEFT(AC767)="Z",OR(RIGHT(AC767)="Z",RIGHT(AC767)="Y",RIGHT(AC767)="X")),"AA"&amp;_xlfn.SWITCH(RIGHT(AC767),"Z","C","Y","B","X","A"),IF(OR(RIGHT(AC767)="Z",RIGHT(AC767)="Y",RIGHT(AC767)="X"),CHAR(CODE(LEFT(AC767,LEN(AC767)-1))+1)&amp;_xlfn.SWITCH(RIGHT(AC767),"Z","C","Y","B","X","A"),LEFT(AC767,LEN(AC767)-1)&amp;CHAR(CODE(RIGHT(AC767))+3)))</f>
        <v>MO</v>
      </c>
      <c r="AF768" t="str" cm="1">
        <f t="array" ref="AF768">IF(OR(RIGHT(AC767)="Z",RIGHT(AC767)="Y",RIGHT(AC767)="X"),CHAR(CODE(LEFT(AC767))+1)&amp;_xlfn.SWITCH(RIGHT(AC767),"Z","C","Y","B","X","A"),LEFT(AC767)&amp;CHAR(CODE(RIGHT(AC767))+3))</f>
        <v>MO</v>
      </c>
      <c r="AG768" t="s">
        <v>1828</v>
      </c>
    </row>
    <row r="769" spans="29:33">
      <c r="AC769" t="str" cm="1">
        <f t="array" ref="AC769">IF(AND(LEFT(AC768)="Z",OR(RIGHT(AC768)="Z",RIGHT(AC768)="Y",RIGHT(AC768)="X")),"AA"&amp;_xlfn.SWITCH(RIGHT(AC768),"Z","C","Y","B","X","A"),IF(OR(RIGHT(AC768)="Z",RIGHT(AC768)="Y",RIGHT(AC768)="X"),CHAR(CODE(LEFT(AC768,LEN(AC768)-1))+1)&amp;_xlfn.SWITCH(RIGHT(AC768),"Z","C","Y","B","X","A"),LEFT(AC768,LEN(AC768)-1)&amp;CHAR(CODE(RIGHT(AC768))+3)))</f>
        <v>MR</v>
      </c>
      <c r="AF769" t="str" cm="1">
        <f t="array" ref="AF769">IF(OR(RIGHT(AC768)="Z",RIGHT(AC768)="Y",RIGHT(AC768)="X"),CHAR(CODE(LEFT(AC768))+1)&amp;_xlfn.SWITCH(RIGHT(AC768),"Z","C","Y","B","X","A"),LEFT(AC768)&amp;CHAR(CODE(RIGHT(AC768))+3))</f>
        <v>MR</v>
      </c>
      <c r="AG769" t="s">
        <v>1829</v>
      </c>
    </row>
    <row r="770" spans="29:33">
      <c r="AC770" t="str" cm="1">
        <f t="array" ref="AC770">IF(AND(LEFT(AC769)="Z",OR(RIGHT(AC769)="Z",RIGHT(AC769)="Y",RIGHT(AC769)="X")),"AA"&amp;_xlfn.SWITCH(RIGHT(AC769),"Z","C","Y","B","X","A"),IF(OR(RIGHT(AC769)="Z",RIGHT(AC769)="Y",RIGHT(AC769)="X"),CHAR(CODE(LEFT(AC769,LEN(AC769)-1))+1)&amp;_xlfn.SWITCH(RIGHT(AC769),"Z","C","Y","B","X","A"),LEFT(AC769,LEN(AC769)-1)&amp;CHAR(CODE(RIGHT(AC769))+3)))</f>
        <v>MU</v>
      </c>
      <c r="AF770" t="str" cm="1">
        <f t="array" ref="AF770">IF(OR(RIGHT(AC769)="Z",RIGHT(AC769)="Y",RIGHT(AC769)="X"),CHAR(CODE(LEFT(AC769))+1)&amp;_xlfn.SWITCH(RIGHT(AC769),"Z","C","Y","B","X","A"),LEFT(AC769)&amp;CHAR(CODE(RIGHT(AC769))+3))</f>
        <v>MU</v>
      </c>
      <c r="AG770" t="s">
        <v>1830</v>
      </c>
    </row>
    <row r="771" spans="29:33">
      <c r="AC771" t="str" cm="1">
        <f t="array" ref="AC771">IF(AND(LEFT(AC770)="Z",OR(RIGHT(AC770)="Z",RIGHT(AC770)="Y",RIGHT(AC770)="X")),"AA"&amp;_xlfn.SWITCH(RIGHT(AC770),"Z","C","Y","B","X","A"),IF(OR(RIGHT(AC770)="Z",RIGHT(AC770)="Y",RIGHT(AC770)="X"),CHAR(CODE(LEFT(AC770,LEN(AC770)-1))+1)&amp;_xlfn.SWITCH(RIGHT(AC770),"Z","C","Y","B","X","A"),LEFT(AC770,LEN(AC770)-1)&amp;CHAR(CODE(RIGHT(AC770))+3)))</f>
        <v>MX</v>
      </c>
      <c r="AF771" t="str" cm="1">
        <f t="array" ref="AF771">IF(OR(RIGHT(AC770)="Z",RIGHT(AC770)="Y",RIGHT(AC770)="X"),CHAR(CODE(LEFT(AC770))+1)&amp;_xlfn.SWITCH(RIGHT(AC770),"Z","C","Y","B","X","A"),LEFT(AC770)&amp;CHAR(CODE(RIGHT(AC770))+3))</f>
        <v>MX</v>
      </c>
      <c r="AG771" t="s">
        <v>1831</v>
      </c>
    </row>
    <row r="772" spans="29:33">
      <c r="AC772" t="str" cm="1">
        <f t="array" ref="AC772">IF(AND(LEFT(AC771)="Z",OR(RIGHT(AC771)="Z",RIGHT(AC771)="Y",RIGHT(AC771)="X")),"AA"&amp;_xlfn.SWITCH(RIGHT(AC771),"Z","C","Y","B","X","A"),IF(OR(RIGHT(AC771)="Z",RIGHT(AC771)="Y",RIGHT(AC771)="X"),CHAR(CODE(LEFT(AC771,LEN(AC771)-1))+1)&amp;_xlfn.SWITCH(RIGHT(AC771),"Z","C","Y","B","X","A"),LEFT(AC771,LEN(AC771)-1)&amp;CHAR(CODE(RIGHT(AC771))+3)))</f>
        <v>NA</v>
      </c>
      <c r="AF772" t="str" cm="1">
        <f t="array" ref="AF772">IF(OR(RIGHT(AC771)="Z",RIGHT(AC771)="Y",RIGHT(AC771)="X"),CHAR(CODE(LEFT(AC771))+1)&amp;_xlfn.SWITCH(RIGHT(AC771),"Z","C","Y","B","X","A"),LEFT(AC771)&amp;CHAR(CODE(RIGHT(AC771))+3))</f>
        <v>NA</v>
      </c>
      <c r="AG772" t="s">
        <v>1832</v>
      </c>
    </row>
    <row r="773" spans="29:33">
      <c r="AC773" t="str" cm="1">
        <f t="array" ref="AC773">IF(AND(LEFT(AC772)="Z",OR(RIGHT(AC772)="Z",RIGHT(AC772)="Y",RIGHT(AC772)="X")),"AA"&amp;_xlfn.SWITCH(RIGHT(AC772),"Z","C","Y","B","X","A"),IF(OR(RIGHT(AC772)="Z",RIGHT(AC772)="Y",RIGHT(AC772)="X"),CHAR(CODE(LEFT(AC772,LEN(AC772)-1))+1)&amp;_xlfn.SWITCH(RIGHT(AC772),"Z","C","Y","B","X","A"),LEFT(AC772,LEN(AC772)-1)&amp;CHAR(CODE(RIGHT(AC772))+3)))</f>
        <v>ND</v>
      </c>
      <c r="AF773" t="str" cm="1">
        <f t="array" ref="AF773">IF(OR(RIGHT(AC772)="Z",RIGHT(AC772)="Y",RIGHT(AC772)="X"),CHAR(CODE(LEFT(AC772))+1)&amp;_xlfn.SWITCH(RIGHT(AC772),"Z","C","Y","B","X","A"),LEFT(AC772)&amp;CHAR(CODE(RIGHT(AC772))+3))</f>
        <v>ND</v>
      </c>
      <c r="AG773" t="s">
        <v>1833</v>
      </c>
    </row>
    <row r="774" spans="29:33">
      <c r="AC774" t="str" cm="1">
        <f t="array" ref="AC774">IF(AND(LEFT(AC773)="Z",OR(RIGHT(AC773)="Z",RIGHT(AC773)="Y",RIGHT(AC773)="X")),"AA"&amp;_xlfn.SWITCH(RIGHT(AC773),"Z","C","Y","B","X","A"),IF(OR(RIGHT(AC773)="Z",RIGHT(AC773)="Y",RIGHT(AC773)="X"),CHAR(CODE(LEFT(AC773,LEN(AC773)-1))+1)&amp;_xlfn.SWITCH(RIGHT(AC773),"Z","C","Y","B","X","A"),LEFT(AC773,LEN(AC773)-1)&amp;CHAR(CODE(RIGHT(AC773))+3)))</f>
        <v>NG</v>
      </c>
      <c r="AF774" t="str" cm="1">
        <f t="array" ref="AF774">IF(OR(RIGHT(AC773)="Z",RIGHT(AC773)="Y",RIGHT(AC773)="X"),CHAR(CODE(LEFT(AC773))+1)&amp;_xlfn.SWITCH(RIGHT(AC773),"Z","C","Y","B","X","A"),LEFT(AC773)&amp;CHAR(CODE(RIGHT(AC773))+3))</f>
        <v>NG</v>
      </c>
      <c r="AG774" t="s">
        <v>1834</v>
      </c>
    </row>
    <row r="775" spans="29:33">
      <c r="AC775" t="str" cm="1">
        <f t="array" ref="AC775">IF(AND(LEFT(AC774)="Z",OR(RIGHT(AC774)="Z",RIGHT(AC774)="Y",RIGHT(AC774)="X")),"AA"&amp;_xlfn.SWITCH(RIGHT(AC774),"Z","C","Y","B","X","A"),IF(OR(RIGHT(AC774)="Z",RIGHT(AC774)="Y",RIGHT(AC774)="X"),CHAR(CODE(LEFT(AC774,LEN(AC774)-1))+1)&amp;_xlfn.SWITCH(RIGHT(AC774),"Z","C","Y","B","X","A"),LEFT(AC774,LEN(AC774)-1)&amp;CHAR(CODE(RIGHT(AC774))+3)))</f>
        <v>NJ</v>
      </c>
      <c r="AF775" t="str" cm="1">
        <f t="array" ref="AF775">IF(OR(RIGHT(AC774)="Z",RIGHT(AC774)="Y",RIGHT(AC774)="X"),CHAR(CODE(LEFT(AC774))+1)&amp;_xlfn.SWITCH(RIGHT(AC774),"Z","C","Y","B","X","A"),LEFT(AC774)&amp;CHAR(CODE(RIGHT(AC774))+3))</f>
        <v>NJ</v>
      </c>
      <c r="AG775" t="s">
        <v>1835</v>
      </c>
    </row>
    <row r="776" spans="29:33">
      <c r="AC776" t="str" cm="1">
        <f t="array" ref="AC776">IF(AND(LEFT(AC775)="Z",OR(RIGHT(AC775)="Z",RIGHT(AC775)="Y",RIGHT(AC775)="X")),"AA"&amp;_xlfn.SWITCH(RIGHT(AC775),"Z","C","Y","B","X","A"),IF(OR(RIGHT(AC775)="Z",RIGHT(AC775)="Y",RIGHT(AC775)="X"),CHAR(CODE(LEFT(AC775,LEN(AC775)-1))+1)&amp;_xlfn.SWITCH(RIGHT(AC775),"Z","C","Y","B","X","A"),LEFT(AC775,LEN(AC775)-1)&amp;CHAR(CODE(RIGHT(AC775))+3)))</f>
        <v>NM</v>
      </c>
      <c r="AF776" t="str" cm="1">
        <f t="array" ref="AF776">IF(OR(RIGHT(AC775)="Z",RIGHT(AC775)="Y",RIGHT(AC775)="X"),CHAR(CODE(LEFT(AC775))+1)&amp;_xlfn.SWITCH(RIGHT(AC775),"Z","C","Y","B","X","A"),LEFT(AC775)&amp;CHAR(CODE(RIGHT(AC775))+3))</f>
        <v>NM</v>
      </c>
      <c r="AG776" t="s">
        <v>1836</v>
      </c>
    </row>
    <row r="777" spans="29:33">
      <c r="AC777" t="str" cm="1">
        <f t="array" ref="AC777">IF(AND(LEFT(AC776)="Z",OR(RIGHT(AC776)="Z",RIGHT(AC776)="Y",RIGHT(AC776)="X")),"AA"&amp;_xlfn.SWITCH(RIGHT(AC776),"Z","C","Y","B","X","A"),IF(OR(RIGHT(AC776)="Z",RIGHT(AC776)="Y",RIGHT(AC776)="X"),CHAR(CODE(LEFT(AC776,LEN(AC776)-1))+1)&amp;_xlfn.SWITCH(RIGHT(AC776),"Z","C","Y","B","X","A"),LEFT(AC776,LEN(AC776)-1)&amp;CHAR(CODE(RIGHT(AC776))+3)))</f>
        <v>NP</v>
      </c>
      <c r="AF777" t="str" cm="1">
        <f t="array" ref="AF777">IF(OR(RIGHT(AC776)="Z",RIGHT(AC776)="Y",RIGHT(AC776)="X"),CHAR(CODE(LEFT(AC776))+1)&amp;_xlfn.SWITCH(RIGHT(AC776),"Z","C","Y","B","X","A"),LEFT(AC776)&amp;CHAR(CODE(RIGHT(AC776))+3))</f>
        <v>NP</v>
      </c>
      <c r="AG777" t="s">
        <v>1837</v>
      </c>
    </row>
    <row r="778" spans="29:33">
      <c r="AC778" t="str" cm="1">
        <f t="array" ref="AC778">IF(AND(LEFT(AC777)="Z",OR(RIGHT(AC777)="Z",RIGHT(AC777)="Y",RIGHT(AC777)="X")),"AA"&amp;_xlfn.SWITCH(RIGHT(AC777),"Z","C","Y","B","X","A"),IF(OR(RIGHT(AC777)="Z",RIGHT(AC777)="Y",RIGHT(AC777)="X"),CHAR(CODE(LEFT(AC777,LEN(AC777)-1))+1)&amp;_xlfn.SWITCH(RIGHT(AC777),"Z","C","Y","B","X","A"),LEFT(AC777,LEN(AC777)-1)&amp;CHAR(CODE(RIGHT(AC777))+3)))</f>
        <v>NS</v>
      </c>
      <c r="AF778" t="str" cm="1">
        <f t="array" ref="AF778">IF(OR(RIGHT(AC777)="Z",RIGHT(AC777)="Y",RIGHT(AC777)="X"),CHAR(CODE(LEFT(AC777))+1)&amp;_xlfn.SWITCH(RIGHT(AC777),"Z","C","Y","B","X","A"),LEFT(AC777)&amp;CHAR(CODE(RIGHT(AC777))+3))</f>
        <v>NS</v>
      </c>
      <c r="AG778" t="s">
        <v>1838</v>
      </c>
    </row>
    <row r="779" spans="29:33">
      <c r="AC779" t="str" cm="1">
        <f t="array" ref="AC779">IF(AND(LEFT(AC778)="Z",OR(RIGHT(AC778)="Z",RIGHT(AC778)="Y",RIGHT(AC778)="X")),"AA"&amp;_xlfn.SWITCH(RIGHT(AC778),"Z","C","Y","B","X","A"),IF(OR(RIGHT(AC778)="Z",RIGHT(AC778)="Y",RIGHT(AC778)="X"),CHAR(CODE(LEFT(AC778,LEN(AC778)-1))+1)&amp;_xlfn.SWITCH(RIGHT(AC778),"Z","C","Y","B","X","A"),LEFT(AC778,LEN(AC778)-1)&amp;CHAR(CODE(RIGHT(AC778))+3)))</f>
        <v>NV</v>
      </c>
      <c r="AF779" t="str" cm="1">
        <f t="array" ref="AF779">IF(OR(RIGHT(AC778)="Z",RIGHT(AC778)="Y",RIGHT(AC778)="X"),CHAR(CODE(LEFT(AC778))+1)&amp;_xlfn.SWITCH(RIGHT(AC778),"Z","C","Y","B","X","A"),LEFT(AC778)&amp;CHAR(CODE(RIGHT(AC778))+3))</f>
        <v>NV</v>
      </c>
      <c r="AG779" t="s">
        <v>1839</v>
      </c>
    </row>
    <row r="780" spans="29:33">
      <c r="AC780" t="str" cm="1">
        <f t="array" ref="AC780">IF(AND(LEFT(AC779)="Z",OR(RIGHT(AC779)="Z",RIGHT(AC779)="Y",RIGHT(AC779)="X")),"AA"&amp;_xlfn.SWITCH(RIGHT(AC779),"Z","C","Y","B","X","A"),IF(OR(RIGHT(AC779)="Z",RIGHT(AC779)="Y",RIGHT(AC779)="X"),CHAR(CODE(LEFT(AC779,LEN(AC779)-1))+1)&amp;_xlfn.SWITCH(RIGHT(AC779),"Z","C","Y","B","X","A"),LEFT(AC779,LEN(AC779)-1)&amp;CHAR(CODE(RIGHT(AC779))+3)))</f>
        <v>NY</v>
      </c>
      <c r="AF780" t="str" cm="1">
        <f t="array" ref="AF780">IF(OR(RIGHT(AC779)="Z",RIGHT(AC779)="Y",RIGHT(AC779)="X"),CHAR(CODE(LEFT(AC779))+1)&amp;_xlfn.SWITCH(RIGHT(AC779),"Z","C","Y","B","X","A"),LEFT(AC779)&amp;CHAR(CODE(RIGHT(AC779))+3))</f>
        <v>NY</v>
      </c>
      <c r="AG780" t="s">
        <v>1840</v>
      </c>
    </row>
    <row r="781" spans="29:33">
      <c r="AC781" t="str" cm="1">
        <f t="array" ref="AC781">IF(AND(LEFT(AC780)="Z",OR(RIGHT(AC780)="Z",RIGHT(AC780)="Y",RIGHT(AC780)="X")),"AA"&amp;_xlfn.SWITCH(RIGHT(AC780),"Z","C","Y","B","X","A"),IF(OR(RIGHT(AC780)="Z",RIGHT(AC780)="Y",RIGHT(AC780)="X"),CHAR(CODE(LEFT(AC780,LEN(AC780)-1))+1)&amp;_xlfn.SWITCH(RIGHT(AC780),"Z","C","Y","B","X","A"),LEFT(AC780,LEN(AC780)-1)&amp;CHAR(CODE(RIGHT(AC780))+3)))</f>
        <v>OB</v>
      </c>
      <c r="AF781" t="str" cm="1">
        <f t="array" ref="AF781">IF(OR(RIGHT(AC780)="Z",RIGHT(AC780)="Y",RIGHT(AC780)="X"),CHAR(CODE(LEFT(AC780))+1)&amp;_xlfn.SWITCH(RIGHT(AC780),"Z","C","Y","B","X","A"),LEFT(AC780)&amp;CHAR(CODE(RIGHT(AC780))+3))</f>
        <v>OB</v>
      </c>
      <c r="AG781" t="s">
        <v>1841</v>
      </c>
    </row>
    <row r="782" spans="29:33">
      <c r="AC782" t="str" cm="1">
        <f t="array" ref="AC782">IF(AND(LEFT(AC781)="Z",OR(RIGHT(AC781)="Z",RIGHT(AC781)="Y",RIGHT(AC781)="X")),"AA"&amp;_xlfn.SWITCH(RIGHT(AC781),"Z","C","Y","B","X","A"),IF(OR(RIGHT(AC781)="Z",RIGHT(AC781)="Y",RIGHT(AC781)="X"),CHAR(CODE(LEFT(AC781,LEN(AC781)-1))+1)&amp;_xlfn.SWITCH(RIGHT(AC781),"Z","C","Y","B","X","A"),LEFT(AC781,LEN(AC781)-1)&amp;CHAR(CODE(RIGHT(AC781))+3)))</f>
        <v>OE</v>
      </c>
      <c r="AF782" t="str" cm="1">
        <f t="array" ref="AF782">IF(OR(RIGHT(AC781)="Z",RIGHT(AC781)="Y",RIGHT(AC781)="X"),CHAR(CODE(LEFT(AC781))+1)&amp;_xlfn.SWITCH(RIGHT(AC781),"Z","C","Y","B","X","A"),LEFT(AC781)&amp;CHAR(CODE(RIGHT(AC781))+3))</f>
        <v>OE</v>
      </c>
      <c r="AG782" t="s">
        <v>1842</v>
      </c>
    </row>
    <row r="783" spans="29:33">
      <c r="AC783" t="str" cm="1">
        <f t="array" ref="AC783">IF(AND(LEFT(AC782)="Z",OR(RIGHT(AC782)="Z",RIGHT(AC782)="Y",RIGHT(AC782)="X")),"AA"&amp;_xlfn.SWITCH(RIGHT(AC782),"Z","C","Y","B","X","A"),IF(OR(RIGHT(AC782)="Z",RIGHT(AC782)="Y",RIGHT(AC782)="X"),CHAR(CODE(LEFT(AC782,LEN(AC782)-1))+1)&amp;_xlfn.SWITCH(RIGHT(AC782),"Z","C","Y","B","X","A"),LEFT(AC782,LEN(AC782)-1)&amp;CHAR(CODE(RIGHT(AC782))+3)))</f>
        <v>OH</v>
      </c>
      <c r="AF783" t="str" cm="1">
        <f t="array" ref="AF783">IF(OR(RIGHT(AC782)="Z",RIGHT(AC782)="Y",RIGHT(AC782)="X"),CHAR(CODE(LEFT(AC782))+1)&amp;_xlfn.SWITCH(RIGHT(AC782),"Z","C","Y","B","X","A"),LEFT(AC782)&amp;CHAR(CODE(RIGHT(AC782))+3))</f>
        <v>OH</v>
      </c>
      <c r="AG783" t="s">
        <v>1843</v>
      </c>
    </row>
    <row r="784" spans="29:33">
      <c r="AC784" t="str" cm="1">
        <f t="array" ref="AC784">IF(AND(LEFT(AC783)="Z",OR(RIGHT(AC783)="Z",RIGHT(AC783)="Y",RIGHT(AC783)="X")),"AA"&amp;_xlfn.SWITCH(RIGHT(AC783),"Z","C","Y","B","X","A"),IF(OR(RIGHT(AC783)="Z",RIGHT(AC783)="Y",RIGHT(AC783)="X"),CHAR(CODE(LEFT(AC783,LEN(AC783)-1))+1)&amp;_xlfn.SWITCH(RIGHT(AC783),"Z","C","Y","B","X","A"),LEFT(AC783,LEN(AC783)-1)&amp;CHAR(CODE(RIGHT(AC783))+3)))</f>
        <v>OK</v>
      </c>
      <c r="AF784" t="str" cm="1">
        <f t="array" ref="AF784">IF(OR(RIGHT(AC783)="Z",RIGHT(AC783)="Y",RIGHT(AC783)="X"),CHAR(CODE(LEFT(AC783))+1)&amp;_xlfn.SWITCH(RIGHT(AC783),"Z","C","Y","B","X","A"),LEFT(AC783)&amp;CHAR(CODE(RIGHT(AC783))+3))</f>
        <v>OK</v>
      </c>
      <c r="AG784" t="s">
        <v>1844</v>
      </c>
    </row>
    <row r="785" spans="29:33">
      <c r="AC785" t="str" cm="1">
        <f t="array" ref="AC785">IF(AND(LEFT(AC784)="Z",OR(RIGHT(AC784)="Z",RIGHT(AC784)="Y",RIGHT(AC784)="X")),"AA"&amp;_xlfn.SWITCH(RIGHT(AC784),"Z","C","Y","B","X","A"),IF(OR(RIGHT(AC784)="Z",RIGHT(AC784)="Y",RIGHT(AC784)="X"),CHAR(CODE(LEFT(AC784,LEN(AC784)-1))+1)&amp;_xlfn.SWITCH(RIGHT(AC784),"Z","C","Y","B","X","A"),LEFT(AC784,LEN(AC784)-1)&amp;CHAR(CODE(RIGHT(AC784))+3)))</f>
        <v>ON</v>
      </c>
      <c r="AF785" t="str" cm="1">
        <f t="array" ref="AF785">IF(OR(RIGHT(AC784)="Z",RIGHT(AC784)="Y",RIGHT(AC784)="X"),CHAR(CODE(LEFT(AC784))+1)&amp;_xlfn.SWITCH(RIGHT(AC784),"Z","C","Y","B","X","A"),LEFT(AC784)&amp;CHAR(CODE(RIGHT(AC784))+3))</f>
        <v>ON</v>
      </c>
      <c r="AG785" t="s">
        <v>1845</v>
      </c>
    </row>
    <row r="786" spans="29:33">
      <c r="AC786" t="str" cm="1">
        <f t="array" ref="AC786">IF(AND(LEFT(AC785)="Z",OR(RIGHT(AC785)="Z",RIGHT(AC785)="Y",RIGHT(AC785)="X")),"AA"&amp;_xlfn.SWITCH(RIGHT(AC785),"Z","C","Y","B","X","A"),IF(OR(RIGHT(AC785)="Z",RIGHT(AC785)="Y",RIGHT(AC785)="X"),CHAR(CODE(LEFT(AC785,LEN(AC785)-1))+1)&amp;_xlfn.SWITCH(RIGHT(AC785),"Z","C","Y","B","X","A"),LEFT(AC785,LEN(AC785)-1)&amp;CHAR(CODE(RIGHT(AC785))+3)))</f>
        <v>OQ</v>
      </c>
      <c r="AF786" t="str" cm="1">
        <f t="array" ref="AF786">IF(OR(RIGHT(AC785)="Z",RIGHT(AC785)="Y",RIGHT(AC785)="X"),CHAR(CODE(LEFT(AC785))+1)&amp;_xlfn.SWITCH(RIGHT(AC785),"Z","C","Y","B","X","A"),LEFT(AC785)&amp;CHAR(CODE(RIGHT(AC785))+3))</f>
        <v>OQ</v>
      </c>
      <c r="AG786" t="s">
        <v>1846</v>
      </c>
    </row>
    <row r="787" spans="29:33">
      <c r="AC787" t="str" cm="1">
        <f t="array" ref="AC787">IF(AND(LEFT(AC786)="Z",OR(RIGHT(AC786)="Z",RIGHT(AC786)="Y",RIGHT(AC786)="X")),"AA"&amp;_xlfn.SWITCH(RIGHT(AC786),"Z","C","Y","B","X","A"),IF(OR(RIGHT(AC786)="Z",RIGHT(AC786)="Y",RIGHT(AC786)="X"),CHAR(CODE(LEFT(AC786,LEN(AC786)-1))+1)&amp;_xlfn.SWITCH(RIGHT(AC786),"Z","C","Y","B","X","A"),LEFT(AC786,LEN(AC786)-1)&amp;CHAR(CODE(RIGHT(AC786))+3)))</f>
        <v>OT</v>
      </c>
      <c r="AF787" t="str" cm="1">
        <f t="array" ref="AF787">IF(OR(RIGHT(AC786)="Z",RIGHT(AC786)="Y",RIGHT(AC786)="X"),CHAR(CODE(LEFT(AC786))+1)&amp;_xlfn.SWITCH(RIGHT(AC786),"Z","C","Y","B","X","A"),LEFT(AC786)&amp;CHAR(CODE(RIGHT(AC786))+3))</f>
        <v>OT</v>
      </c>
      <c r="AG787" t="s">
        <v>1847</v>
      </c>
    </row>
    <row r="788" spans="29:33">
      <c r="AC788" t="str" cm="1">
        <f t="array" ref="AC788">IF(AND(LEFT(AC787)="Z",OR(RIGHT(AC787)="Z",RIGHT(AC787)="Y",RIGHT(AC787)="X")),"AA"&amp;_xlfn.SWITCH(RIGHT(AC787),"Z","C","Y","B","X","A"),IF(OR(RIGHT(AC787)="Z",RIGHT(AC787)="Y",RIGHT(AC787)="X"),CHAR(CODE(LEFT(AC787,LEN(AC787)-1))+1)&amp;_xlfn.SWITCH(RIGHT(AC787),"Z","C","Y","B","X","A"),LEFT(AC787,LEN(AC787)-1)&amp;CHAR(CODE(RIGHT(AC787))+3)))</f>
        <v>OW</v>
      </c>
      <c r="AF788" t="str" cm="1">
        <f t="array" ref="AF788">IF(OR(RIGHT(AC787)="Z",RIGHT(AC787)="Y",RIGHT(AC787)="X"),CHAR(CODE(LEFT(AC787))+1)&amp;_xlfn.SWITCH(RIGHT(AC787),"Z","C","Y","B","X","A"),LEFT(AC787)&amp;CHAR(CODE(RIGHT(AC787))+3))</f>
        <v>OW</v>
      </c>
      <c r="AG788" t="s">
        <v>1848</v>
      </c>
    </row>
    <row r="789" spans="29:33">
      <c r="AC789" t="str" cm="1">
        <f t="array" ref="AC789">IF(AND(LEFT(AC788)="Z",OR(RIGHT(AC788)="Z",RIGHT(AC788)="Y",RIGHT(AC788)="X")),"AA"&amp;_xlfn.SWITCH(RIGHT(AC788),"Z","C","Y","B","X","A"),IF(OR(RIGHT(AC788)="Z",RIGHT(AC788)="Y",RIGHT(AC788)="X"),CHAR(CODE(LEFT(AC788,LEN(AC788)-1))+1)&amp;_xlfn.SWITCH(RIGHT(AC788),"Z","C","Y","B","X","A"),LEFT(AC788,LEN(AC788)-1)&amp;CHAR(CODE(RIGHT(AC788))+3)))</f>
        <v>OZ</v>
      </c>
      <c r="AF789" t="str" cm="1">
        <f t="array" ref="AF789">IF(OR(RIGHT(AC788)="Z",RIGHT(AC788)="Y",RIGHT(AC788)="X"),CHAR(CODE(LEFT(AC788))+1)&amp;_xlfn.SWITCH(RIGHT(AC788),"Z","C","Y","B","X","A"),LEFT(AC788)&amp;CHAR(CODE(RIGHT(AC788))+3))</f>
        <v>OZ</v>
      </c>
      <c r="AG789" t="s">
        <v>1849</v>
      </c>
    </row>
    <row r="790" spans="29:33">
      <c r="AC790" t="str" cm="1">
        <f t="array" ref="AC790">IF(AND(LEFT(AC789)="Z",OR(RIGHT(AC789)="Z",RIGHT(AC789)="Y",RIGHT(AC789)="X")),"AA"&amp;_xlfn.SWITCH(RIGHT(AC789),"Z","C","Y","B","X","A"),IF(OR(RIGHT(AC789)="Z",RIGHT(AC789)="Y",RIGHT(AC789)="X"),CHAR(CODE(LEFT(AC789,LEN(AC789)-1))+1)&amp;_xlfn.SWITCH(RIGHT(AC789),"Z","C","Y","B","X","A"),LEFT(AC789,LEN(AC789)-1)&amp;CHAR(CODE(RIGHT(AC789))+3)))</f>
        <v>PC</v>
      </c>
      <c r="AF790" t="str" cm="1">
        <f t="array" ref="AF790">IF(OR(RIGHT(AC789)="Z",RIGHT(AC789)="Y",RIGHT(AC789)="X"),CHAR(CODE(LEFT(AC789))+1)&amp;_xlfn.SWITCH(RIGHT(AC789),"Z","C","Y","B","X","A"),LEFT(AC789)&amp;CHAR(CODE(RIGHT(AC789))+3))</f>
        <v>PC</v>
      </c>
      <c r="AG790" t="s">
        <v>1850</v>
      </c>
    </row>
    <row r="791" spans="29:33">
      <c r="AC791" t="str" cm="1">
        <f t="array" ref="AC791">IF(AND(LEFT(AC790)="Z",OR(RIGHT(AC790)="Z",RIGHT(AC790)="Y",RIGHT(AC790)="X")),"AA"&amp;_xlfn.SWITCH(RIGHT(AC790),"Z","C","Y","B","X","A"),IF(OR(RIGHT(AC790)="Z",RIGHT(AC790)="Y",RIGHT(AC790)="X"),CHAR(CODE(LEFT(AC790,LEN(AC790)-1))+1)&amp;_xlfn.SWITCH(RIGHT(AC790),"Z","C","Y","B","X","A"),LEFT(AC790,LEN(AC790)-1)&amp;CHAR(CODE(RIGHT(AC790))+3)))</f>
        <v>PF</v>
      </c>
      <c r="AF791" t="str" cm="1">
        <f t="array" ref="AF791">IF(OR(RIGHT(AC790)="Z",RIGHT(AC790)="Y",RIGHT(AC790)="X"),CHAR(CODE(LEFT(AC790))+1)&amp;_xlfn.SWITCH(RIGHT(AC790),"Z","C","Y","B","X","A"),LEFT(AC790)&amp;CHAR(CODE(RIGHT(AC790))+3))</f>
        <v>PF</v>
      </c>
      <c r="AG791" t="s">
        <v>1851</v>
      </c>
    </row>
    <row r="792" spans="29:33">
      <c r="AC792" t="str" cm="1">
        <f t="array" ref="AC792">IF(AND(LEFT(AC791)="Z",OR(RIGHT(AC791)="Z",RIGHT(AC791)="Y",RIGHT(AC791)="X")),"AA"&amp;_xlfn.SWITCH(RIGHT(AC791),"Z","C","Y","B","X","A"),IF(OR(RIGHT(AC791)="Z",RIGHT(AC791)="Y",RIGHT(AC791)="X"),CHAR(CODE(LEFT(AC791,LEN(AC791)-1))+1)&amp;_xlfn.SWITCH(RIGHT(AC791),"Z","C","Y","B","X","A"),LEFT(AC791,LEN(AC791)-1)&amp;CHAR(CODE(RIGHT(AC791))+3)))</f>
        <v>PI</v>
      </c>
      <c r="AF792" t="str" cm="1">
        <f t="array" ref="AF792">IF(OR(RIGHT(AC791)="Z",RIGHT(AC791)="Y",RIGHT(AC791)="X"),CHAR(CODE(LEFT(AC791))+1)&amp;_xlfn.SWITCH(RIGHT(AC791),"Z","C","Y","B","X","A"),LEFT(AC791)&amp;CHAR(CODE(RIGHT(AC791))+3))</f>
        <v>PI</v>
      </c>
      <c r="AG792" t="s">
        <v>1852</v>
      </c>
    </row>
    <row r="793" spans="29:33">
      <c r="AC793" t="str" cm="1">
        <f t="array" ref="AC793">IF(AND(LEFT(AC792)="Z",OR(RIGHT(AC792)="Z",RIGHT(AC792)="Y",RIGHT(AC792)="X")),"AA"&amp;_xlfn.SWITCH(RIGHT(AC792),"Z","C","Y","B","X","A"),IF(OR(RIGHT(AC792)="Z",RIGHT(AC792)="Y",RIGHT(AC792)="X"),CHAR(CODE(LEFT(AC792,LEN(AC792)-1))+1)&amp;_xlfn.SWITCH(RIGHT(AC792),"Z","C","Y","B","X","A"),LEFT(AC792,LEN(AC792)-1)&amp;CHAR(CODE(RIGHT(AC792))+3)))</f>
        <v>PL</v>
      </c>
      <c r="AF793" t="str" cm="1">
        <f t="array" ref="AF793">IF(OR(RIGHT(AC792)="Z",RIGHT(AC792)="Y",RIGHT(AC792)="X"),CHAR(CODE(LEFT(AC792))+1)&amp;_xlfn.SWITCH(RIGHT(AC792),"Z","C","Y","B","X","A"),LEFT(AC792)&amp;CHAR(CODE(RIGHT(AC792))+3))</f>
        <v>PL</v>
      </c>
      <c r="AG793" t="s">
        <v>1853</v>
      </c>
    </row>
    <row r="794" spans="29:33">
      <c r="AC794" t="str" cm="1">
        <f t="array" ref="AC794">IF(AND(LEFT(AC793)="Z",OR(RIGHT(AC793)="Z",RIGHT(AC793)="Y",RIGHT(AC793)="X")),"AA"&amp;_xlfn.SWITCH(RIGHT(AC793),"Z","C","Y","B","X","A"),IF(OR(RIGHT(AC793)="Z",RIGHT(AC793)="Y",RIGHT(AC793)="X"),CHAR(CODE(LEFT(AC793,LEN(AC793)-1))+1)&amp;_xlfn.SWITCH(RIGHT(AC793),"Z","C","Y","B","X","A"),LEFT(AC793,LEN(AC793)-1)&amp;CHAR(CODE(RIGHT(AC793))+3)))</f>
        <v>PO</v>
      </c>
      <c r="AF794" t="str" cm="1">
        <f t="array" ref="AF794">IF(OR(RIGHT(AC793)="Z",RIGHT(AC793)="Y",RIGHT(AC793)="X"),CHAR(CODE(LEFT(AC793))+1)&amp;_xlfn.SWITCH(RIGHT(AC793),"Z","C","Y","B","X","A"),LEFT(AC793)&amp;CHAR(CODE(RIGHT(AC793))+3))</f>
        <v>PO</v>
      </c>
      <c r="AG794" t="s">
        <v>1854</v>
      </c>
    </row>
    <row r="795" spans="29:33">
      <c r="AC795" t="str" cm="1">
        <f t="array" ref="AC795">IF(AND(LEFT(AC794)="Z",OR(RIGHT(AC794)="Z",RIGHT(AC794)="Y",RIGHT(AC794)="X")),"AA"&amp;_xlfn.SWITCH(RIGHT(AC794),"Z","C","Y","B","X","A"),IF(OR(RIGHT(AC794)="Z",RIGHT(AC794)="Y",RIGHT(AC794)="X"),CHAR(CODE(LEFT(AC794,LEN(AC794)-1))+1)&amp;_xlfn.SWITCH(RIGHT(AC794),"Z","C","Y","B","X","A"),LEFT(AC794,LEN(AC794)-1)&amp;CHAR(CODE(RIGHT(AC794))+3)))</f>
        <v>PR</v>
      </c>
      <c r="AF795" t="str" cm="1">
        <f t="array" ref="AF795">IF(OR(RIGHT(AC794)="Z",RIGHT(AC794)="Y",RIGHT(AC794)="X"),CHAR(CODE(LEFT(AC794))+1)&amp;_xlfn.SWITCH(RIGHT(AC794),"Z","C","Y","B","X","A"),LEFT(AC794)&amp;CHAR(CODE(RIGHT(AC794))+3))</f>
        <v>PR</v>
      </c>
      <c r="AG795" t="s">
        <v>1855</v>
      </c>
    </row>
    <row r="796" spans="29:33">
      <c r="AC796" t="str" cm="1">
        <f t="array" ref="AC796">IF(AND(LEFT(AC795)="Z",OR(RIGHT(AC795)="Z",RIGHT(AC795)="Y",RIGHT(AC795)="X")),"AA"&amp;_xlfn.SWITCH(RIGHT(AC795),"Z","C","Y","B","X","A"),IF(OR(RIGHT(AC795)="Z",RIGHT(AC795)="Y",RIGHT(AC795)="X"),CHAR(CODE(LEFT(AC795,LEN(AC795)-1))+1)&amp;_xlfn.SWITCH(RIGHT(AC795),"Z","C","Y","B","X","A"),LEFT(AC795,LEN(AC795)-1)&amp;CHAR(CODE(RIGHT(AC795))+3)))</f>
        <v>PU</v>
      </c>
      <c r="AF796" t="str" cm="1">
        <f t="array" ref="AF796">IF(OR(RIGHT(AC795)="Z",RIGHT(AC795)="Y",RIGHT(AC795)="X"),CHAR(CODE(LEFT(AC795))+1)&amp;_xlfn.SWITCH(RIGHT(AC795),"Z","C","Y","B","X","A"),LEFT(AC795)&amp;CHAR(CODE(RIGHT(AC795))+3))</f>
        <v>PU</v>
      </c>
      <c r="AG796" t="s">
        <v>1856</v>
      </c>
    </row>
    <row r="797" spans="29:33">
      <c r="AC797" t="str" cm="1">
        <f t="array" ref="AC797">IF(AND(LEFT(AC796)="Z",OR(RIGHT(AC796)="Z",RIGHT(AC796)="Y",RIGHT(AC796)="X")),"AA"&amp;_xlfn.SWITCH(RIGHT(AC796),"Z","C","Y","B","X","A"),IF(OR(RIGHT(AC796)="Z",RIGHT(AC796)="Y",RIGHT(AC796)="X"),CHAR(CODE(LEFT(AC796,LEN(AC796)-1))+1)&amp;_xlfn.SWITCH(RIGHT(AC796),"Z","C","Y","B","X","A"),LEFT(AC796,LEN(AC796)-1)&amp;CHAR(CODE(RIGHT(AC796))+3)))</f>
        <v>PX</v>
      </c>
      <c r="AF797" t="str" cm="1">
        <f t="array" ref="AF797">IF(OR(RIGHT(AC796)="Z",RIGHT(AC796)="Y",RIGHT(AC796)="X"),CHAR(CODE(LEFT(AC796))+1)&amp;_xlfn.SWITCH(RIGHT(AC796),"Z","C","Y","B","X","A"),LEFT(AC796)&amp;CHAR(CODE(RIGHT(AC796))+3))</f>
        <v>PX</v>
      </c>
      <c r="AG797" t="s">
        <v>1857</v>
      </c>
    </row>
    <row r="798" spans="29:33">
      <c r="AC798" t="str" cm="1">
        <f t="array" ref="AC798">IF(AND(LEFT(AC797)="Z",OR(RIGHT(AC797)="Z",RIGHT(AC797)="Y",RIGHT(AC797)="X")),"AA"&amp;_xlfn.SWITCH(RIGHT(AC797),"Z","C","Y","B","X","A"),IF(OR(RIGHT(AC797)="Z",RIGHT(AC797)="Y",RIGHT(AC797)="X"),CHAR(CODE(LEFT(AC797,LEN(AC797)-1))+1)&amp;_xlfn.SWITCH(RIGHT(AC797),"Z","C","Y","B","X","A"),LEFT(AC797,LEN(AC797)-1)&amp;CHAR(CODE(RIGHT(AC797))+3)))</f>
        <v>QA</v>
      </c>
      <c r="AF798" t="str" cm="1">
        <f t="array" ref="AF798">IF(OR(RIGHT(AC797)="Z",RIGHT(AC797)="Y",RIGHT(AC797)="X"),CHAR(CODE(LEFT(AC797))+1)&amp;_xlfn.SWITCH(RIGHT(AC797),"Z","C","Y","B","X","A"),LEFT(AC797)&amp;CHAR(CODE(RIGHT(AC797))+3))</f>
        <v>QA</v>
      </c>
      <c r="AG798" t="s">
        <v>1858</v>
      </c>
    </row>
    <row r="799" spans="29:33">
      <c r="AC799" t="str" cm="1">
        <f t="array" ref="AC799">IF(AND(LEFT(AC798)="Z",OR(RIGHT(AC798)="Z",RIGHT(AC798)="Y",RIGHT(AC798)="X")),"AA"&amp;_xlfn.SWITCH(RIGHT(AC798),"Z","C","Y","B","X","A"),IF(OR(RIGHT(AC798)="Z",RIGHT(AC798)="Y",RIGHT(AC798)="X"),CHAR(CODE(LEFT(AC798,LEN(AC798)-1))+1)&amp;_xlfn.SWITCH(RIGHT(AC798),"Z","C","Y","B","X","A"),LEFT(AC798,LEN(AC798)-1)&amp;CHAR(CODE(RIGHT(AC798))+3)))</f>
        <v>QD</v>
      </c>
      <c r="AF799" t="str" cm="1">
        <f t="array" ref="AF799">IF(OR(RIGHT(AC798)="Z",RIGHT(AC798)="Y",RIGHT(AC798)="X"),CHAR(CODE(LEFT(AC798))+1)&amp;_xlfn.SWITCH(RIGHT(AC798),"Z","C","Y","B","X","A"),LEFT(AC798)&amp;CHAR(CODE(RIGHT(AC798))+3))</f>
        <v>QD</v>
      </c>
      <c r="AG799" t="s">
        <v>1859</v>
      </c>
    </row>
    <row r="800" spans="29:33">
      <c r="AC800" t="str" cm="1">
        <f t="array" ref="AC800">IF(AND(LEFT(AC799)="Z",OR(RIGHT(AC799)="Z",RIGHT(AC799)="Y",RIGHT(AC799)="X")),"AA"&amp;_xlfn.SWITCH(RIGHT(AC799),"Z","C","Y","B","X","A"),IF(OR(RIGHT(AC799)="Z",RIGHT(AC799)="Y",RIGHT(AC799)="X"),CHAR(CODE(LEFT(AC799,LEN(AC799)-1))+1)&amp;_xlfn.SWITCH(RIGHT(AC799),"Z","C","Y","B","X","A"),LEFT(AC799,LEN(AC799)-1)&amp;CHAR(CODE(RIGHT(AC799))+3)))</f>
        <v>QG</v>
      </c>
      <c r="AF800" t="str" cm="1">
        <f t="array" ref="AF800">IF(OR(RIGHT(AC799)="Z",RIGHT(AC799)="Y",RIGHT(AC799)="X"),CHAR(CODE(LEFT(AC799))+1)&amp;_xlfn.SWITCH(RIGHT(AC799),"Z","C","Y","B","X","A"),LEFT(AC799)&amp;CHAR(CODE(RIGHT(AC799))+3))</f>
        <v>QG</v>
      </c>
      <c r="AG800" t="s">
        <v>1860</v>
      </c>
    </row>
    <row r="801" spans="29:33">
      <c r="AC801" t="str" cm="1">
        <f t="array" ref="AC801">IF(AND(LEFT(AC800)="Z",OR(RIGHT(AC800)="Z",RIGHT(AC800)="Y",RIGHT(AC800)="X")),"AA"&amp;_xlfn.SWITCH(RIGHT(AC800),"Z","C","Y","B","X","A"),IF(OR(RIGHT(AC800)="Z",RIGHT(AC800)="Y",RIGHT(AC800)="X"),CHAR(CODE(LEFT(AC800,LEN(AC800)-1))+1)&amp;_xlfn.SWITCH(RIGHT(AC800),"Z","C","Y","B","X","A"),LEFT(AC800,LEN(AC800)-1)&amp;CHAR(CODE(RIGHT(AC800))+3)))</f>
        <v>QJ</v>
      </c>
      <c r="AF801" t="str" cm="1">
        <f t="array" ref="AF801">IF(OR(RIGHT(AC800)="Z",RIGHT(AC800)="Y",RIGHT(AC800)="X"),CHAR(CODE(LEFT(AC800))+1)&amp;_xlfn.SWITCH(RIGHT(AC800),"Z","C","Y","B","X","A"),LEFT(AC800)&amp;CHAR(CODE(RIGHT(AC800))+3))</f>
        <v>QJ</v>
      </c>
      <c r="AG801" t="s">
        <v>1861</v>
      </c>
    </row>
    <row r="802" spans="29:33">
      <c r="AC802" t="str" cm="1">
        <f t="array" ref="AC802">IF(AND(LEFT(AC801)="Z",OR(RIGHT(AC801)="Z",RIGHT(AC801)="Y",RIGHT(AC801)="X")),"AA"&amp;_xlfn.SWITCH(RIGHT(AC801),"Z","C","Y","B","X","A"),IF(OR(RIGHT(AC801)="Z",RIGHT(AC801)="Y",RIGHT(AC801)="X"),CHAR(CODE(LEFT(AC801,LEN(AC801)-1))+1)&amp;_xlfn.SWITCH(RIGHT(AC801),"Z","C","Y","B","X","A"),LEFT(AC801,LEN(AC801)-1)&amp;CHAR(CODE(RIGHT(AC801))+3)))</f>
        <v>QM</v>
      </c>
      <c r="AF802" t="str" cm="1">
        <f t="array" ref="AF802">IF(OR(RIGHT(AC801)="Z",RIGHT(AC801)="Y",RIGHT(AC801)="X"),CHAR(CODE(LEFT(AC801))+1)&amp;_xlfn.SWITCH(RIGHT(AC801),"Z","C","Y","B","X","A"),LEFT(AC801)&amp;CHAR(CODE(RIGHT(AC801))+3))</f>
        <v>QM</v>
      </c>
      <c r="AG802" t="s">
        <v>1862</v>
      </c>
    </row>
    <row r="803" spans="29:33">
      <c r="AC803" t="str" cm="1">
        <f t="array" ref="AC803">IF(AND(LEFT(AC802)="Z",OR(RIGHT(AC802)="Z",RIGHT(AC802)="Y",RIGHT(AC802)="X")),"AA"&amp;_xlfn.SWITCH(RIGHT(AC802),"Z","C","Y","B","X","A"),IF(OR(RIGHT(AC802)="Z",RIGHT(AC802)="Y",RIGHT(AC802)="X"),CHAR(CODE(LEFT(AC802,LEN(AC802)-1))+1)&amp;_xlfn.SWITCH(RIGHT(AC802),"Z","C","Y","B","X","A"),LEFT(AC802,LEN(AC802)-1)&amp;CHAR(CODE(RIGHT(AC802))+3)))</f>
        <v>QP</v>
      </c>
      <c r="AF803" t="str" cm="1">
        <f t="array" ref="AF803">IF(OR(RIGHT(AC802)="Z",RIGHT(AC802)="Y",RIGHT(AC802)="X"),CHAR(CODE(LEFT(AC802))+1)&amp;_xlfn.SWITCH(RIGHT(AC802),"Z","C","Y","B","X","A"),LEFT(AC802)&amp;CHAR(CODE(RIGHT(AC802))+3))</f>
        <v>QP</v>
      </c>
      <c r="AG803" t="s">
        <v>1863</v>
      </c>
    </row>
    <row r="804" spans="29:33">
      <c r="AC804" t="str" cm="1">
        <f t="array" ref="AC804">IF(AND(LEFT(AC803)="Z",OR(RIGHT(AC803)="Z",RIGHT(AC803)="Y",RIGHT(AC803)="X")),"AA"&amp;_xlfn.SWITCH(RIGHT(AC803),"Z","C","Y","B","X","A"),IF(OR(RIGHT(AC803)="Z",RIGHT(AC803)="Y",RIGHT(AC803)="X"),CHAR(CODE(LEFT(AC803,LEN(AC803)-1))+1)&amp;_xlfn.SWITCH(RIGHT(AC803),"Z","C","Y","B","X","A"),LEFT(AC803,LEN(AC803)-1)&amp;CHAR(CODE(RIGHT(AC803))+3)))</f>
        <v>QS</v>
      </c>
      <c r="AF804" t="str" cm="1">
        <f t="array" ref="AF804">IF(OR(RIGHT(AC803)="Z",RIGHT(AC803)="Y",RIGHT(AC803)="X"),CHAR(CODE(LEFT(AC803))+1)&amp;_xlfn.SWITCH(RIGHT(AC803),"Z","C","Y","B","X","A"),LEFT(AC803)&amp;CHAR(CODE(RIGHT(AC803))+3))</f>
        <v>QS</v>
      </c>
      <c r="AG804" t="s">
        <v>1864</v>
      </c>
    </row>
    <row r="805" spans="29:33">
      <c r="AC805" t="str" cm="1">
        <f t="array" ref="AC805">IF(AND(LEFT(AC804)="Z",OR(RIGHT(AC804)="Z",RIGHT(AC804)="Y",RIGHT(AC804)="X")),"AA"&amp;_xlfn.SWITCH(RIGHT(AC804),"Z","C","Y","B","X","A"),IF(OR(RIGHT(AC804)="Z",RIGHT(AC804)="Y",RIGHT(AC804)="X"),CHAR(CODE(LEFT(AC804,LEN(AC804)-1))+1)&amp;_xlfn.SWITCH(RIGHT(AC804),"Z","C","Y","B","X","A"),LEFT(AC804,LEN(AC804)-1)&amp;CHAR(CODE(RIGHT(AC804))+3)))</f>
        <v>QV</v>
      </c>
      <c r="AF805" t="str" cm="1">
        <f t="array" ref="AF805">IF(OR(RIGHT(AC804)="Z",RIGHT(AC804)="Y",RIGHT(AC804)="X"),CHAR(CODE(LEFT(AC804))+1)&amp;_xlfn.SWITCH(RIGHT(AC804),"Z","C","Y","B","X","A"),LEFT(AC804)&amp;CHAR(CODE(RIGHT(AC804))+3))</f>
        <v>QV</v>
      </c>
      <c r="AG805" t="s">
        <v>1865</v>
      </c>
    </row>
    <row r="806" spans="29:33">
      <c r="AC806" t="str" cm="1">
        <f t="array" ref="AC806">IF(AND(LEFT(AC805)="Z",OR(RIGHT(AC805)="Z",RIGHT(AC805)="Y",RIGHT(AC805)="X")),"AA"&amp;_xlfn.SWITCH(RIGHT(AC805),"Z","C","Y","B","X","A"),IF(OR(RIGHT(AC805)="Z",RIGHT(AC805)="Y",RIGHT(AC805)="X"),CHAR(CODE(LEFT(AC805,LEN(AC805)-1))+1)&amp;_xlfn.SWITCH(RIGHT(AC805),"Z","C","Y","B","X","A"),LEFT(AC805,LEN(AC805)-1)&amp;CHAR(CODE(RIGHT(AC805))+3)))</f>
        <v>QY</v>
      </c>
      <c r="AF806" t="str" cm="1">
        <f t="array" ref="AF806">IF(OR(RIGHT(AC805)="Z",RIGHT(AC805)="Y",RIGHT(AC805)="X"),CHAR(CODE(LEFT(AC805))+1)&amp;_xlfn.SWITCH(RIGHT(AC805),"Z","C","Y","B","X","A"),LEFT(AC805)&amp;CHAR(CODE(RIGHT(AC805))+3))</f>
        <v>QY</v>
      </c>
      <c r="AG806" t="s">
        <v>1866</v>
      </c>
    </row>
    <row r="807" spans="29:33">
      <c r="AC807" t="str" cm="1">
        <f t="array" ref="AC807">IF(AND(LEFT(AC806)="Z",OR(RIGHT(AC806)="Z",RIGHT(AC806)="Y",RIGHT(AC806)="X")),"AA"&amp;_xlfn.SWITCH(RIGHT(AC806),"Z","C","Y","B","X","A"),IF(OR(RIGHT(AC806)="Z",RIGHT(AC806)="Y",RIGHT(AC806)="X"),CHAR(CODE(LEFT(AC806,LEN(AC806)-1))+1)&amp;_xlfn.SWITCH(RIGHT(AC806),"Z","C","Y","B","X","A"),LEFT(AC806,LEN(AC806)-1)&amp;CHAR(CODE(RIGHT(AC806))+3)))</f>
        <v>RB</v>
      </c>
      <c r="AF807" t="str" cm="1">
        <f t="array" ref="AF807">IF(OR(RIGHT(AC806)="Z",RIGHT(AC806)="Y",RIGHT(AC806)="X"),CHAR(CODE(LEFT(AC806))+1)&amp;_xlfn.SWITCH(RIGHT(AC806),"Z","C","Y","B","X","A"),LEFT(AC806)&amp;CHAR(CODE(RIGHT(AC806))+3))</f>
        <v>RB</v>
      </c>
      <c r="AG807" t="s">
        <v>1867</v>
      </c>
    </row>
    <row r="808" spans="29:33">
      <c r="AC808" t="str" cm="1">
        <f t="array" ref="AC808">IF(AND(LEFT(AC807)="Z",OR(RIGHT(AC807)="Z",RIGHT(AC807)="Y",RIGHT(AC807)="X")),"AA"&amp;_xlfn.SWITCH(RIGHT(AC807),"Z","C","Y","B","X","A"),IF(OR(RIGHT(AC807)="Z",RIGHT(AC807)="Y",RIGHT(AC807)="X"),CHAR(CODE(LEFT(AC807,LEN(AC807)-1))+1)&amp;_xlfn.SWITCH(RIGHT(AC807),"Z","C","Y","B","X","A"),LEFT(AC807,LEN(AC807)-1)&amp;CHAR(CODE(RIGHT(AC807))+3)))</f>
        <v>RE</v>
      </c>
      <c r="AF808" t="str" cm="1">
        <f t="array" ref="AF808">IF(OR(RIGHT(AC807)="Z",RIGHT(AC807)="Y",RIGHT(AC807)="X"),CHAR(CODE(LEFT(AC807))+1)&amp;_xlfn.SWITCH(RIGHT(AC807),"Z","C","Y","B","X","A"),LEFT(AC807)&amp;CHAR(CODE(RIGHT(AC807))+3))</f>
        <v>RE</v>
      </c>
      <c r="AG808" t="s">
        <v>1868</v>
      </c>
    </row>
    <row r="809" spans="29:33">
      <c r="AC809" t="str" cm="1">
        <f t="array" ref="AC809">IF(AND(LEFT(AC808)="Z",OR(RIGHT(AC808)="Z",RIGHT(AC808)="Y",RIGHT(AC808)="X")),"AA"&amp;_xlfn.SWITCH(RIGHT(AC808),"Z","C","Y","B","X","A"),IF(OR(RIGHT(AC808)="Z",RIGHT(AC808)="Y",RIGHT(AC808)="X"),CHAR(CODE(LEFT(AC808,LEN(AC808)-1))+1)&amp;_xlfn.SWITCH(RIGHT(AC808),"Z","C","Y","B","X","A"),LEFT(AC808,LEN(AC808)-1)&amp;CHAR(CODE(RIGHT(AC808))+3)))</f>
        <v>RH</v>
      </c>
      <c r="AF809" t="str" cm="1">
        <f t="array" ref="AF809">IF(OR(RIGHT(AC808)="Z",RIGHT(AC808)="Y",RIGHT(AC808)="X"),CHAR(CODE(LEFT(AC808))+1)&amp;_xlfn.SWITCH(RIGHT(AC808),"Z","C","Y","B","X","A"),LEFT(AC808)&amp;CHAR(CODE(RIGHT(AC808))+3))</f>
        <v>RH</v>
      </c>
      <c r="AG809" t="s">
        <v>1869</v>
      </c>
    </row>
    <row r="810" spans="29:33">
      <c r="AC810" t="str" cm="1">
        <f t="array" ref="AC810">IF(AND(LEFT(AC809)="Z",OR(RIGHT(AC809)="Z",RIGHT(AC809)="Y",RIGHT(AC809)="X")),"AA"&amp;_xlfn.SWITCH(RIGHT(AC809),"Z","C","Y","B","X","A"),IF(OR(RIGHT(AC809)="Z",RIGHT(AC809)="Y",RIGHT(AC809)="X"),CHAR(CODE(LEFT(AC809,LEN(AC809)-1))+1)&amp;_xlfn.SWITCH(RIGHT(AC809),"Z","C","Y","B","X","A"),LEFT(AC809,LEN(AC809)-1)&amp;CHAR(CODE(RIGHT(AC809))+3)))</f>
        <v>RK</v>
      </c>
      <c r="AF810" t="str" cm="1">
        <f t="array" ref="AF810">IF(OR(RIGHT(AC809)="Z",RIGHT(AC809)="Y",RIGHT(AC809)="X"),CHAR(CODE(LEFT(AC809))+1)&amp;_xlfn.SWITCH(RIGHT(AC809),"Z","C","Y","B","X","A"),LEFT(AC809)&amp;CHAR(CODE(RIGHT(AC809))+3))</f>
        <v>RK</v>
      </c>
      <c r="AG810" t="s">
        <v>1870</v>
      </c>
    </row>
    <row r="811" spans="29:33">
      <c r="AC811" t="str" cm="1">
        <f t="array" ref="AC811">IF(AND(LEFT(AC810)="Z",OR(RIGHT(AC810)="Z",RIGHT(AC810)="Y",RIGHT(AC810)="X")),"AA"&amp;_xlfn.SWITCH(RIGHT(AC810),"Z","C","Y","B","X","A"),IF(OR(RIGHT(AC810)="Z",RIGHT(AC810)="Y",RIGHT(AC810)="X"),CHAR(CODE(LEFT(AC810,LEN(AC810)-1))+1)&amp;_xlfn.SWITCH(RIGHT(AC810),"Z","C","Y","B","X","A"),LEFT(AC810,LEN(AC810)-1)&amp;CHAR(CODE(RIGHT(AC810))+3)))</f>
        <v>RN</v>
      </c>
      <c r="AF811" t="str" cm="1">
        <f t="array" ref="AF811">IF(OR(RIGHT(AC810)="Z",RIGHT(AC810)="Y",RIGHT(AC810)="X"),CHAR(CODE(LEFT(AC810))+1)&amp;_xlfn.SWITCH(RIGHT(AC810),"Z","C","Y","B","X","A"),LEFT(AC810)&amp;CHAR(CODE(RIGHT(AC810))+3))</f>
        <v>RN</v>
      </c>
      <c r="AG811" t="s">
        <v>1871</v>
      </c>
    </row>
    <row r="812" spans="29:33">
      <c r="AC812" t="str" cm="1">
        <f t="array" ref="AC812">IF(AND(LEFT(AC811)="Z",OR(RIGHT(AC811)="Z",RIGHT(AC811)="Y",RIGHT(AC811)="X")),"AA"&amp;_xlfn.SWITCH(RIGHT(AC811),"Z","C","Y","B","X","A"),IF(OR(RIGHT(AC811)="Z",RIGHT(AC811)="Y",RIGHT(AC811)="X"),CHAR(CODE(LEFT(AC811,LEN(AC811)-1))+1)&amp;_xlfn.SWITCH(RIGHT(AC811),"Z","C","Y","B","X","A"),LEFT(AC811,LEN(AC811)-1)&amp;CHAR(CODE(RIGHT(AC811))+3)))</f>
        <v>RQ</v>
      </c>
      <c r="AF812" t="str" cm="1">
        <f t="array" ref="AF812">IF(OR(RIGHT(AC811)="Z",RIGHT(AC811)="Y",RIGHT(AC811)="X"),CHAR(CODE(LEFT(AC811))+1)&amp;_xlfn.SWITCH(RIGHT(AC811),"Z","C","Y","B","X","A"),LEFT(AC811)&amp;CHAR(CODE(RIGHT(AC811))+3))</f>
        <v>RQ</v>
      </c>
      <c r="AG812" t="s">
        <v>1872</v>
      </c>
    </row>
    <row r="813" spans="29:33">
      <c r="AC813" t="str" cm="1">
        <f t="array" ref="AC813">IF(AND(LEFT(AC812)="Z",OR(RIGHT(AC812)="Z",RIGHT(AC812)="Y",RIGHT(AC812)="X")),"AA"&amp;_xlfn.SWITCH(RIGHT(AC812),"Z","C","Y","B","X","A"),IF(OR(RIGHT(AC812)="Z",RIGHT(AC812)="Y",RIGHT(AC812)="X"),CHAR(CODE(LEFT(AC812,LEN(AC812)-1))+1)&amp;_xlfn.SWITCH(RIGHT(AC812),"Z","C","Y","B","X","A"),LEFT(AC812,LEN(AC812)-1)&amp;CHAR(CODE(RIGHT(AC812))+3)))</f>
        <v>RT</v>
      </c>
      <c r="AF813" t="str" cm="1">
        <f t="array" ref="AF813">IF(OR(RIGHT(AC812)="Z",RIGHT(AC812)="Y",RIGHT(AC812)="X"),CHAR(CODE(LEFT(AC812))+1)&amp;_xlfn.SWITCH(RIGHT(AC812),"Z","C","Y","B","X","A"),LEFT(AC812)&amp;CHAR(CODE(RIGHT(AC812))+3))</f>
        <v>RT</v>
      </c>
      <c r="AG813" t="s">
        <v>1873</v>
      </c>
    </row>
    <row r="814" spans="29:33">
      <c r="AC814" t="str" cm="1">
        <f t="array" ref="AC814">IF(AND(LEFT(AC813)="Z",OR(RIGHT(AC813)="Z",RIGHT(AC813)="Y",RIGHT(AC813)="X")),"AA"&amp;_xlfn.SWITCH(RIGHT(AC813),"Z","C","Y","B","X","A"),IF(OR(RIGHT(AC813)="Z",RIGHT(AC813)="Y",RIGHT(AC813)="X"),CHAR(CODE(LEFT(AC813,LEN(AC813)-1))+1)&amp;_xlfn.SWITCH(RIGHT(AC813),"Z","C","Y","B","X","A"),LEFT(AC813,LEN(AC813)-1)&amp;CHAR(CODE(RIGHT(AC813))+3)))</f>
        <v>RW</v>
      </c>
      <c r="AF814" t="str" cm="1">
        <f t="array" ref="AF814">IF(OR(RIGHT(AC813)="Z",RIGHT(AC813)="Y",RIGHT(AC813)="X"),CHAR(CODE(LEFT(AC813))+1)&amp;_xlfn.SWITCH(RIGHT(AC813),"Z","C","Y","B","X","A"),LEFT(AC813)&amp;CHAR(CODE(RIGHT(AC813))+3))</f>
        <v>RW</v>
      </c>
      <c r="AG814" t="s">
        <v>1874</v>
      </c>
    </row>
    <row r="815" spans="29:33">
      <c r="AC815" t="str" cm="1">
        <f t="array" ref="AC815">IF(AND(LEFT(AC814)="Z",OR(RIGHT(AC814)="Z",RIGHT(AC814)="Y",RIGHT(AC814)="X")),"AA"&amp;_xlfn.SWITCH(RIGHT(AC814),"Z","C","Y","B","X","A"),IF(OR(RIGHT(AC814)="Z",RIGHT(AC814)="Y",RIGHT(AC814)="X"),CHAR(CODE(LEFT(AC814,LEN(AC814)-1))+1)&amp;_xlfn.SWITCH(RIGHT(AC814),"Z","C","Y","B","X","A"),LEFT(AC814,LEN(AC814)-1)&amp;CHAR(CODE(RIGHT(AC814))+3)))</f>
        <v>RZ</v>
      </c>
      <c r="AF815" t="str" cm="1">
        <f t="array" ref="AF815">IF(OR(RIGHT(AC814)="Z",RIGHT(AC814)="Y",RIGHT(AC814)="X"),CHAR(CODE(LEFT(AC814))+1)&amp;_xlfn.SWITCH(RIGHT(AC814),"Z","C","Y","B","X","A"),LEFT(AC814)&amp;CHAR(CODE(RIGHT(AC814))+3))</f>
        <v>RZ</v>
      </c>
      <c r="AG815" t="s">
        <v>1875</v>
      </c>
    </row>
    <row r="816" spans="29:33">
      <c r="AC816" t="str" cm="1">
        <f t="array" ref="AC816">IF(AND(LEFT(AC815)="Z",OR(RIGHT(AC815)="Z",RIGHT(AC815)="Y",RIGHT(AC815)="X")),"AA"&amp;_xlfn.SWITCH(RIGHT(AC815),"Z","C","Y","B","X","A"),IF(OR(RIGHT(AC815)="Z",RIGHT(AC815)="Y",RIGHT(AC815)="X"),CHAR(CODE(LEFT(AC815,LEN(AC815)-1))+1)&amp;_xlfn.SWITCH(RIGHT(AC815),"Z","C","Y","B","X","A"),LEFT(AC815,LEN(AC815)-1)&amp;CHAR(CODE(RIGHT(AC815))+3)))</f>
        <v>SC</v>
      </c>
      <c r="AF816" t="str" cm="1">
        <f t="array" ref="AF816">IF(OR(RIGHT(AC815)="Z",RIGHT(AC815)="Y",RIGHT(AC815)="X"),CHAR(CODE(LEFT(AC815))+1)&amp;_xlfn.SWITCH(RIGHT(AC815),"Z","C","Y","B","X","A"),LEFT(AC815)&amp;CHAR(CODE(RIGHT(AC815))+3))</f>
        <v>SC</v>
      </c>
      <c r="AG816" t="s">
        <v>1876</v>
      </c>
    </row>
    <row r="817" spans="29:33">
      <c r="AC817" t="str" cm="1">
        <f t="array" ref="AC817">IF(AND(LEFT(AC816)="Z",OR(RIGHT(AC816)="Z",RIGHT(AC816)="Y",RIGHT(AC816)="X")),"AA"&amp;_xlfn.SWITCH(RIGHT(AC816),"Z","C","Y","B","X","A"),IF(OR(RIGHT(AC816)="Z",RIGHT(AC816)="Y",RIGHT(AC816)="X"),CHAR(CODE(LEFT(AC816,LEN(AC816)-1))+1)&amp;_xlfn.SWITCH(RIGHT(AC816),"Z","C","Y","B","X","A"),LEFT(AC816,LEN(AC816)-1)&amp;CHAR(CODE(RIGHT(AC816))+3)))</f>
        <v>SF</v>
      </c>
      <c r="AF817" t="str" cm="1">
        <f t="array" ref="AF817">IF(OR(RIGHT(AC816)="Z",RIGHT(AC816)="Y",RIGHT(AC816)="X"),CHAR(CODE(LEFT(AC816))+1)&amp;_xlfn.SWITCH(RIGHT(AC816),"Z","C","Y","B","X","A"),LEFT(AC816)&amp;CHAR(CODE(RIGHT(AC816))+3))</f>
        <v>SF</v>
      </c>
      <c r="AG817" t="s">
        <v>1877</v>
      </c>
    </row>
    <row r="818" spans="29:33">
      <c r="AC818" t="str" cm="1">
        <f t="array" ref="AC818">IF(AND(LEFT(AC817)="Z",OR(RIGHT(AC817)="Z",RIGHT(AC817)="Y",RIGHT(AC817)="X")),"AA"&amp;_xlfn.SWITCH(RIGHT(AC817),"Z","C","Y","B","X","A"),IF(OR(RIGHT(AC817)="Z",RIGHT(AC817)="Y",RIGHT(AC817)="X"),CHAR(CODE(LEFT(AC817,LEN(AC817)-1))+1)&amp;_xlfn.SWITCH(RIGHT(AC817),"Z","C","Y","B","X","A"),LEFT(AC817,LEN(AC817)-1)&amp;CHAR(CODE(RIGHT(AC817))+3)))</f>
        <v>SI</v>
      </c>
      <c r="AF818" t="str" cm="1">
        <f t="array" ref="AF818">IF(OR(RIGHT(AC817)="Z",RIGHT(AC817)="Y",RIGHT(AC817)="X"),CHAR(CODE(LEFT(AC817))+1)&amp;_xlfn.SWITCH(RIGHT(AC817),"Z","C","Y","B","X","A"),LEFT(AC817)&amp;CHAR(CODE(RIGHT(AC817))+3))</f>
        <v>SI</v>
      </c>
      <c r="AG818" t="s">
        <v>1878</v>
      </c>
    </row>
    <row r="819" spans="29:33">
      <c r="AC819" t="str" cm="1">
        <f t="array" ref="AC819">IF(AND(LEFT(AC818)="Z",OR(RIGHT(AC818)="Z",RIGHT(AC818)="Y",RIGHT(AC818)="X")),"AA"&amp;_xlfn.SWITCH(RIGHT(AC818),"Z","C","Y","B","X","A"),IF(OR(RIGHT(AC818)="Z",RIGHT(AC818)="Y",RIGHT(AC818)="X"),CHAR(CODE(LEFT(AC818,LEN(AC818)-1))+1)&amp;_xlfn.SWITCH(RIGHT(AC818),"Z","C","Y","B","X","A"),LEFT(AC818,LEN(AC818)-1)&amp;CHAR(CODE(RIGHT(AC818))+3)))</f>
        <v>SL</v>
      </c>
      <c r="AF819" t="str" cm="1">
        <f t="array" ref="AF819">IF(OR(RIGHT(AC818)="Z",RIGHT(AC818)="Y",RIGHT(AC818)="X"),CHAR(CODE(LEFT(AC818))+1)&amp;_xlfn.SWITCH(RIGHT(AC818),"Z","C","Y","B","X","A"),LEFT(AC818)&amp;CHAR(CODE(RIGHT(AC818))+3))</f>
        <v>SL</v>
      </c>
      <c r="AG819" t="s">
        <v>1879</v>
      </c>
    </row>
    <row r="820" spans="29:33">
      <c r="AC820" t="str" cm="1">
        <f t="array" ref="AC820">IF(AND(LEFT(AC819)="Z",OR(RIGHT(AC819)="Z",RIGHT(AC819)="Y",RIGHT(AC819)="X")),"AA"&amp;_xlfn.SWITCH(RIGHT(AC819),"Z","C","Y","B","X","A"),IF(OR(RIGHT(AC819)="Z",RIGHT(AC819)="Y",RIGHT(AC819)="X"),CHAR(CODE(LEFT(AC819,LEN(AC819)-1))+1)&amp;_xlfn.SWITCH(RIGHT(AC819),"Z","C","Y","B","X","A"),LEFT(AC819,LEN(AC819)-1)&amp;CHAR(CODE(RIGHT(AC819))+3)))</f>
        <v>SO</v>
      </c>
      <c r="AF820" t="str" cm="1">
        <f t="array" ref="AF820">IF(OR(RIGHT(AC819)="Z",RIGHT(AC819)="Y",RIGHT(AC819)="X"),CHAR(CODE(LEFT(AC819))+1)&amp;_xlfn.SWITCH(RIGHT(AC819),"Z","C","Y","B","X","A"),LEFT(AC819)&amp;CHAR(CODE(RIGHT(AC819))+3))</f>
        <v>SO</v>
      </c>
      <c r="AG820" t="s">
        <v>1880</v>
      </c>
    </row>
    <row r="821" spans="29:33">
      <c r="AC821" t="str" cm="1">
        <f t="array" ref="AC821">IF(AND(LEFT(AC820)="Z",OR(RIGHT(AC820)="Z",RIGHT(AC820)="Y",RIGHT(AC820)="X")),"AA"&amp;_xlfn.SWITCH(RIGHT(AC820),"Z","C","Y","B","X","A"),IF(OR(RIGHT(AC820)="Z",RIGHT(AC820)="Y",RIGHT(AC820)="X"),CHAR(CODE(LEFT(AC820,LEN(AC820)-1))+1)&amp;_xlfn.SWITCH(RIGHT(AC820),"Z","C","Y","B","X","A"),LEFT(AC820,LEN(AC820)-1)&amp;CHAR(CODE(RIGHT(AC820))+3)))</f>
        <v>SR</v>
      </c>
      <c r="AF821" t="str" cm="1">
        <f t="array" ref="AF821">IF(OR(RIGHT(AC820)="Z",RIGHT(AC820)="Y",RIGHT(AC820)="X"),CHAR(CODE(LEFT(AC820))+1)&amp;_xlfn.SWITCH(RIGHT(AC820),"Z","C","Y","B","X","A"),LEFT(AC820)&amp;CHAR(CODE(RIGHT(AC820))+3))</f>
        <v>SR</v>
      </c>
      <c r="AG821" t="s">
        <v>1881</v>
      </c>
    </row>
    <row r="822" spans="29:33">
      <c r="AC822" t="str" cm="1">
        <f t="array" ref="AC822">IF(AND(LEFT(AC821)="Z",OR(RIGHT(AC821)="Z",RIGHT(AC821)="Y",RIGHT(AC821)="X")),"AA"&amp;_xlfn.SWITCH(RIGHT(AC821),"Z","C","Y","B","X","A"),IF(OR(RIGHT(AC821)="Z",RIGHT(AC821)="Y",RIGHT(AC821)="X"),CHAR(CODE(LEFT(AC821,LEN(AC821)-1))+1)&amp;_xlfn.SWITCH(RIGHT(AC821),"Z","C","Y","B","X","A"),LEFT(AC821,LEN(AC821)-1)&amp;CHAR(CODE(RIGHT(AC821))+3)))</f>
        <v>SU</v>
      </c>
      <c r="AF822" t="str" cm="1">
        <f t="array" ref="AF822">IF(OR(RIGHT(AC821)="Z",RIGHT(AC821)="Y",RIGHT(AC821)="X"),CHAR(CODE(LEFT(AC821))+1)&amp;_xlfn.SWITCH(RIGHT(AC821),"Z","C","Y","B","X","A"),LEFT(AC821)&amp;CHAR(CODE(RIGHT(AC821))+3))</f>
        <v>SU</v>
      </c>
      <c r="AG822" t="s">
        <v>1882</v>
      </c>
    </row>
    <row r="823" spans="29:33">
      <c r="AC823" t="str" cm="1">
        <f t="array" ref="AC823">IF(AND(LEFT(AC822)="Z",OR(RIGHT(AC822)="Z",RIGHT(AC822)="Y",RIGHT(AC822)="X")),"AA"&amp;_xlfn.SWITCH(RIGHT(AC822),"Z","C","Y","B","X","A"),IF(OR(RIGHT(AC822)="Z",RIGHT(AC822)="Y",RIGHT(AC822)="X"),CHAR(CODE(LEFT(AC822,LEN(AC822)-1))+1)&amp;_xlfn.SWITCH(RIGHT(AC822),"Z","C","Y","B","X","A"),LEFT(AC822,LEN(AC822)-1)&amp;CHAR(CODE(RIGHT(AC822))+3)))</f>
        <v>SX</v>
      </c>
      <c r="AF823" t="str" cm="1">
        <f t="array" ref="AF823">IF(OR(RIGHT(AC822)="Z",RIGHT(AC822)="Y",RIGHT(AC822)="X"),CHAR(CODE(LEFT(AC822))+1)&amp;_xlfn.SWITCH(RIGHT(AC822),"Z","C","Y","B","X","A"),LEFT(AC822)&amp;CHAR(CODE(RIGHT(AC822))+3))</f>
        <v>SX</v>
      </c>
      <c r="AG823" t="s">
        <v>1883</v>
      </c>
    </row>
    <row r="824" spans="29:33">
      <c r="AC824" t="str" cm="1">
        <f t="array" ref="AC824">IF(AND(LEFT(AC823)="Z",OR(RIGHT(AC823)="Z",RIGHT(AC823)="Y",RIGHT(AC823)="X")),"AA"&amp;_xlfn.SWITCH(RIGHT(AC823),"Z","C","Y","B","X","A"),IF(OR(RIGHT(AC823)="Z",RIGHT(AC823)="Y",RIGHT(AC823)="X"),CHAR(CODE(LEFT(AC823,LEN(AC823)-1))+1)&amp;_xlfn.SWITCH(RIGHT(AC823),"Z","C","Y","B","X","A"),LEFT(AC823,LEN(AC823)-1)&amp;CHAR(CODE(RIGHT(AC823))+3)))</f>
        <v>TA</v>
      </c>
      <c r="AF824" t="str" cm="1">
        <f t="array" ref="AF824">IF(OR(RIGHT(AC823)="Z",RIGHT(AC823)="Y",RIGHT(AC823)="X"),CHAR(CODE(LEFT(AC823))+1)&amp;_xlfn.SWITCH(RIGHT(AC823),"Z","C","Y","B","X","A"),LEFT(AC823)&amp;CHAR(CODE(RIGHT(AC823))+3))</f>
        <v>TA</v>
      </c>
      <c r="AG824" t="s">
        <v>1884</v>
      </c>
    </row>
    <row r="825" spans="29:33">
      <c r="AC825" t="str" cm="1">
        <f t="array" ref="AC825">IF(AND(LEFT(AC824)="Z",OR(RIGHT(AC824)="Z",RIGHT(AC824)="Y",RIGHT(AC824)="X")),"AA"&amp;_xlfn.SWITCH(RIGHT(AC824),"Z","C","Y","B","X","A"),IF(OR(RIGHT(AC824)="Z",RIGHT(AC824)="Y",RIGHT(AC824)="X"),CHAR(CODE(LEFT(AC824,LEN(AC824)-1))+1)&amp;_xlfn.SWITCH(RIGHT(AC824),"Z","C","Y","B","X","A"),LEFT(AC824,LEN(AC824)-1)&amp;CHAR(CODE(RIGHT(AC824))+3)))</f>
        <v>TD</v>
      </c>
      <c r="AF825" t="str" cm="1">
        <f t="array" ref="AF825">IF(OR(RIGHT(AC824)="Z",RIGHT(AC824)="Y",RIGHT(AC824)="X"),CHAR(CODE(LEFT(AC824))+1)&amp;_xlfn.SWITCH(RIGHT(AC824),"Z","C","Y","B","X","A"),LEFT(AC824)&amp;CHAR(CODE(RIGHT(AC824))+3))</f>
        <v>TD</v>
      </c>
      <c r="AG825" t="s">
        <v>1885</v>
      </c>
    </row>
    <row r="826" spans="29:33">
      <c r="AC826" t="str" cm="1">
        <f t="array" ref="AC826">IF(AND(LEFT(AC825)="Z",OR(RIGHT(AC825)="Z",RIGHT(AC825)="Y",RIGHT(AC825)="X")),"AA"&amp;_xlfn.SWITCH(RIGHT(AC825),"Z","C","Y","B","X","A"),IF(OR(RIGHT(AC825)="Z",RIGHT(AC825)="Y",RIGHT(AC825)="X"),CHAR(CODE(LEFT(AC825,LEN(AC825)-1))+1)&amp;_xlfn.SWITCH(RIGHT(AC825),"Z","C","Y","B","X","A"),LEFT(AC825,LEN(AC825)-1)&amp;CHAR(CODE(RIGHT(AC825))+3)))</f>
        <v>TG</v>
      </c>
      <c r="AF826" t="str" cm="1">
        <f t="array" ref="AF826">IF(OR(RIGHT(AC825)="Z",RIGHT(AC825)="Y",RIGHT(AC825)="X"),CHAR(CODE(LEFT(AC825))+1)&amp;_xlfn.SWITCH(RIGHT(AC825),"Z","C","Y","B","X","A"),LEFT(AC825)&amp;CHAR(CODE(RIGHT(AC825))+3))</f>
        <v>TG</v>
      </c>
      <c r="AG826" t="s">
        <v>1886</v>
      </c>
    </row>
    <row r="827" spans="29:33">
      <c r="AC827" t="str" cm="1">
        <f t="array" ref="AC827">IF(AND(LEFT(AC826)="Z",OR(RIGHT(AC826)="Z",RIGHT(AC826)="Y",RIGHT(AC826)="X")),"AA"&amp;_xlfn.SWITCH(RIGHT(AC826),"Z","C","Y","B","X","A"),IF(OR(RIGHT(AC826)="Z",RIGHT(AC826)="Y",RIGHT(AC826)="X"),CHAR(CODE(LEFT(AC826,LEN(AC826)-1))+1)&amp;_xlfn.SWITCH(RIGHT(AC826),"Z","C","Y","B","X","A"),LEFT(AC826,LEN(AC826)-1)&amp;CHAR(CODE(RIGHT(AC826))+3)))</f>
        <v>TJ</v>
      </c>
      <c r="AF827" t="str" cm="1">
        <f t="array" ref="AF827">IF(OR(RIGHT(AC826)="Z",RIGHT(AC826)="Y",RIGHT(AC826)="X"),CHAR(CODE(LEFT(AC826))+1)&amp;_xlfn.SWITCH(RIGHT(AC826),"Z","C","Y","B","X","A"),LEFT(AC826)&amp;CHAR(CODE(RIGHT(AC826))+3))</f>
        <v>TJ</v>
      </c>
      <c r="AG827" t="s">
        <v>1887</v>
      </c>
    </row>
    <row r="828" spans="29:33">
      <c r="AC828" t="str" cm="1">
        <f t="array" ref="AC828">IF(AND(LEFT(AC827)="Z",OR(RIGHT(AC827)="Z",RIGHT(AC827)="Y",RIGHT(AC827)="X")),"AA"&amp;_xlfn.SWITCH(RIGHT(AC827),"Z","C","Y","B","X","A"),IF(OR(RIGHT(AC827)="Z",RIGHT(AC827)="Y",RIGHT(AC827)="X"),CHAR(CODE(LEFT(AC827,LEN(AC827)-1))+1)&amp;_xlfn.SWITCH(RIGHT(AC827),"Z","C","Y","B","X","A"),LEFT(AC827,LEN(AC827)-1)&amp;CHAR(CODE(RIGHT(AC827))+3)))</f>
        <v>TM</v>
      </c>
      <c r="AF828" t="str" cm="1">
        <f t="array" ref="AF828">IF(OR(RIGHT(AC827)="Z",RIGHT(AC827)="Y",RIGHT(AC827)="X"),CHAR(CODE(LEFT(AC827))+1)&amp;_xlfn.SWITCH(RIGHT(AC827),"Z","C","Y","B","X","A"),LEFT(AC827)&amp;CHAR(CODE(RIGHT(AC827))+3))</f>
        <v>TM</v>
      </c>
      <c r="AG828" t="s">
        <v>1888</v>
      </c>
    </row>
    <row r="829" spans="29:33">
      <c r="AC829" t="str" cm="1">
        <f t="array" ref="AC829">IF(AND(LEFT(AC828)="Z",OR(RIGHT(AC828)="Z",RIGHT(AC828)="Y",RIGHT(AC828)="X")),"AA"&amp;_xlfn.SWITCH(RIGHT(AC828),"Z","C","Y","B","X","A"),IF(OR(RIGHT(AC828)="Z",RIGHT(AC828)="Y",RIGHT(AC828)="X"),CHAR(CODE(LEFT(AC828,LEN(AC828)-1))+1)&amp;_xlfn.SWITCH(RIGHT(AC828),"Z","C","Y","B","X","A"),LEFT(AC828,LEN(AC828)-1)&amp;CHAR(CODE(RIGHT(AC828))+3)))</f>
        <v>TP</v>
      </c>
      <c r="AF829" t="str" cm="1">
        <f t="array" ref="AF829">IF(OR(RIGHT(AC828)="Z",RIGHT(AC828)="Y",RIGHT(AC828)="X"),CHAR(CODE(LEFT(AC828))+1)&amp;_xlfn.SWITCH(RIGHT(AC828),"Z","C","Y","B","X","A"),LEFT(AC828)&amp;CHAR(CODE(RIGHT(AC828))+3))</f>
        <v>TP</v>
      </c>
      <c r="AG829" t="s">
        <v>1889</v>
      </c>
    </row>
    <row r="830" spans="29:33">
      <c r="AC830" t="str" cm="1">
        <f t="array" ref="AC830">IF(AND(LEFT(AC829)="Z",OR(RIGHT(AC829)="Z",RIGHT(AC829)="Y",RIGHT(AC829)="X")),"AA"&amp;_xlfn.SWITCH(RIGHT(AC829),"Z","C","Y","B","X","A"),IF(OR(RIGHT(AC829)="Z",RIGHT(AC829)="Y",RIGHT(AC829)="X"),CHAR(CODE(LEFT(AC829,LEN(AC829)-1))+1)&amp;_xlfn.SWITCH(RIGHT(AC829),"Z","C","Y","B","X","A"),LEFT(AC829,LEN(AC829)-1)&amp;CHAR(CODE(RIGHT(AC829))+3)))</f>
        <v>TS</v>
      </c>
      <c r="AF830" t="str" cm="1">
        <f t="array" ref="AF830">IF(OR(RIGHT(AC829)="Z",RIGHT(AC829)="Y",RIGHT(AC829)="X"),CHAR(CODE(LEFT(AC829))+1)&amp;_xlfn.SWITCH(RIGHT(AC829),"Z","C","Y","B","X","A"),LEFT(AC829)&amp;CHAR(CODE(RIGHT(AC829))+3))</f>
        <v>TS</v>
      </c>
      <c r="AG830" t="s">
        <v>1890</v>
      </c>
    </row>
    <row r="831" spans="29:33">
      <c r="AC831" t="str" cm="1">
        <f t="array" ref="AC831">IF(AND(LEFT(AC830)="Z",OR(RIGHT(AC830)="Z",RIGHT(AC830)="Y",RIGHT(AC830)="X")),"AA"&amp;_xlfn.SWITCH(RIGHT(AC830),"Z","C","Y","B","X","A"),IF(OR(RIGHT(AC830)="Z",RIGHT(AC830)="Y",RIGHT(AC830)="X"),CHAR(CODE(LEFT(AC830,LEN(AC830)-1))+1)&amp;_xlfn.SWITCH(RIGHT(AC830),"Z","C","Y","B","X","A"),LEFT(AC830,LEN(AC830)-1)&amp;CHAR(CODE(RIGHT(AC830))+3)))</f>
        <v>TV</v>
      </c>
      <c r="AF831" t="str" cm="1">
        <f t="array" ref="AF831">IF(OR(RIGHT(AC830)="Z",RIGHT(AC830)="Y",RIGHT(AC830)="X"),CHAR(CODE(LEFT(AC830))+1)&amp;_xlfn.SWITCH(RIGHT(AC830),"Z","C","Y","B","X","A"),LEFT(AC830)&amp;CHAR(CODE(RIGHT(AC830))+3))</f>
        <v>TV</v>
      </c>
      <c r="AG831" t="s">
        <v>1891</v>
      </c>
    </row>
    <row r="832" spans="29:33">
      <c r="AC832" t="str" cm="1">
        <f t="array" ref="AC832">IF(AND(LEFT(AC831)="Z",OR(RIGHT(AC831)="Z",RIGHT(AC831)="Y",RIGHT(AC831)="X")),"AA"&amp;_xlfn.SWITCH(RIGHT(AC831),"Z","C","Y","B","X","A"),IF(OR(RIGHT(AC831)="Z",RIGHT(AC831)="Y",RIGHT(AC831)="X"),CHAR(CODE(LEFT(AC831,LEN(AC831)-1))+1)&amp;_xlfn.SWITCH(RIGHT(AC831),"Z","C","Y","B","X","A"),LEFT(AC831,LEN(AC831)-1)&amp;CHAR(CODE(RIGHT(AC831))+3)))</f>
        <v>TY</v>
      </c>
      <c r="AF832" t="str" cm="1">
        <f t="array" ref="AF832">IF(OR(RIGHT(AC831)="Z",RIGHT(AC831)="Y",RIGHT(AC831)="X"),CHAR(CODE(LEFT(AC831))+1)&amp;_xlfn.SWITCH(RIGHT(AC831),"Z","C","Y","B","X","A"),LEFT(AC831)&amp;CHAR(CODE(RIGHT(AC831))+3))</f>
        <v>TY</v>
      </c>
      <c r="AG832" t="s">
        <v>1892</v>
      </c>
    </row>
    <row r="833" spans="29:33">
      <c r="AC833" t="str" cm="1">
        <f t="array" ref="AC833">IF(AND(LEFT(AC832)="Z",OR(RIGHT(AC832)="Z",RIGHT(AC832)="Y",RIGHT(AC832)="X")),"AA"&amp;_xlfn.SWITCH(RIGHT(AC832),"Z","C","Y","B","X","A"),IF(OR(RIGHT(AC832)="Z",RIGHT(AC832)="Y",RIGHT(AC832)="X"),CHAR(CODE(LEFT(AC832,LEN(AC832)-1))+1)&amp;_xlfn.SWITCH(RIGHT(AC832),"Z","C","Y","B","X","A"),LEFT(AC832,LEN(AC832)-1)&amp;CHAR(CODE(RIGHT(AC832))+3)))</f>
        <v>UB</v>
      </c>
      <c r="AF833" t="str" cm="1">
        <f t="array" ref="AF833">IF(OR(RIGHT(AC832)="Z",RIGHT(AC832)="Y",RIGHT(AC832)="X"),CHAR(CODE(LEFT(AC832))+1)&amp;_xlfn.SWITCH(RIGHT(AC832),"Z","C","Y","B","X","A"),LEFT(AC832)&amp;CHAR(CODE(RIGHT(AC832))+3))</f>
        <v>UB</v>
      </c>
      <c r="AG833" t="s">
        <v>1893</v>
      </c>
    </row>
    <row r="834" spans="29:33">
      <c r="AC834" t="str" cm="1">
        <f t="array" ref="AC834">IF(AND(LEFT(AC833)="Z",OR(RIGHT(AC833)="Z",RIGHT(AC833)="Y",RIGHT(AC833)="X")),"AA"&amp;_xlfn.SWITCH(RIGHT(AC833),"Z","C","Y","B","X","A"),IF(OR(RIGHT(AC833)="Z",RIGHT(AC833)="Y",RIGHT(AC833)="X"),CHAR(CODE(LEFT(AC833,LEN(AC833)-1))+1)&amp;_xlfn.SWITCH(RIGHT(AC833),"Z","C","Y","B","X","A"),LEFT(AC833,LEN(AC833)-1)&amp;CHAR(CODE(RIGHT(AC833))+3)))</f>
        <v>UE</v>
      </c>
      <c r="AF834" t="str" cm="1">
        <f t="array" ref="AF834">IF(OR(RIGHT(AC833)="Z",RIGHT(AC833)="Y",RIGHT(AC833)="X"),CHAR(CODE(LEFT(AC833))+1)&amp;_xlfn.SWITCH(RIGHT(AC833),"Z","C","Y","B","X","A"),LEFT(AC833)&amp;CHAR(CODE(RIGHT(AC833))+3))</f>
        <v>UE</v>
      </c>
      <c r="AG834" t="s">
        <v>1894</v>
      </c>
    </row>
    <row r="835" spans="29:33">
      <c r="AC835" t="str" cm="1">
        <f t="array" ref="AC835">IF(AND(LEFT(AC834)="Z",OR(RIGHT(AC834)="Z",RIGHT(AC834)="Y",RIGHT(AC834)="X")),"AA"&amp;_xlfn.SWITCH(RIGHT(AC834),"Z","C","Y","B","X","A"),IF(OR(RIGHT(AC834)="Z",RIGHT(AC834)="Y",RIGHT(AC834)="X"),CHAR(CODE(LEFT(AC834,LEN(AC834)-1))+1)&amp;_xlfn.SWITCH(RIGHT(AC834),"Z","C","Y","B","X","A"),LEFT(AC834,LEN(AC834)-1)&amp;CHAR(CODE(RIGHT(AC834))+3)))</f>
        <v>UH</v>
      </c>
      <c r="AF835" t="str" cm="1">
        <f t="array" ref="AF835">IF(OR(RIGHT(AC834)="Z",RIGHT(AC834)="Y",RIGHT(AC834)="X"),CHAR(CODE(LEFT(AC834))+1)&amp;_xlfn.SWITCH(RIGHT(AC834),"Z","C","Y","B","X","A"),LEFT(AC834)&amp;CHAR(CODE(RIGHT(AC834))+3))</f>
        <v>UH</v>
      </c>
      <c r="AG835" t="s">
        <v>1895</v>
      </c>
    </row>
    <row r="836" spans="29:33">
      <c r="AC836" t="str" cm="1">
        <f t="array" ref="AC836">IF(AND(LEFT(AC835)="Z",OR(RIGHT(AC835)="Z",RIGHT(AC835)="Y",RIGHT(AC835)="X")),"AA"&amp;_xlfn.SWITCH(RIGHT(AC835),"Z","C","Y","B","X","A"),IF(OR(RIGHT(AC835)="Z",RIGHT(AC835)="Y",RIGHT(AC835)="X"),CHAR(CODE(LEFT(AC835,LEN(AC835)-1))+1)&amp;_xlfn.SWITCH(RIGHT(AC835),"Z","C","Y","B","X","A"),LEFT(AC835,LEN(AC835)-1)&amp;CHAR(CODE(RIGHT(AC835))+3)))</f>
        <v>UK</v>
      </c>
      <c r="AF836" t="str" cm="1">
        <f t="array" ref="AF836">IF(OR(RIGHT(AC835)="Z",RIGHT(AC835)="Y",RIGHT(AC835)="X"),CHAR(CODE(LEFT(AC835))+1)&amp;_xlfn.SWITCH(RIGHT(AC835),"Z","C","Y","B","X","A"),LEFT(AC835)&amp;CHAR(CODE(RIGHT(AC835))+3))</f>
        <v>UK</v>
      </c>
      <c r="AG836" t="s">
        <v>1896</v>
      </c>
    </row>
    <row r="837" spans="29:33">
      <c r="AC837" t="str" cm="1">
        <f t="array" ref="AC837">IF(AND(LEFT(AC836)="Z",OR(RIGHT(AC836)="Z",RIGHT(AC836)="Y",RIGHT(AC836)="X")),"AA"&amp;_xlfn.SWITCH(RIGHT(AC836),"Z","C","Y","B","X","A"),IF(OR(RIGHT(AC836)="Z",RIGHT(AC836)="Y",RIGHT(AC836)="X"),CHAR(CODE(LEFT(AC836,LEN(AC836)-1))+1)&amp;_xlfn.SWITCH(RIGHT(AC836),"Z","C","Y","B","X","A"),LEFT(AC836,LEN(AC836)-1)&amp;CHAR(CODE(RIGHT(AC836))+3)))</f>
        <v>UN</v>
      </c>
      <c r="AF837" t="str" cm="1">
        <f t="array" ref="AF837">IF(OR(RIGHT(AC836)="Z",RIGHT(AC836)="Y",RIGHT(AC836)="X"),CHAR(CODE(LEFT(AC836))+1)&amp;_xlfn.SWITCH(RIGHT(AC836),"Z","C","Y","B","X","A"),LEFT(AC836)&amp;CHAR(CODE(RIGHT(AC836))+3))</f>
        <v>UN</v>
      </c>
      <c r="AG837" t="s">
        <v>1897</v>
      </c>
    </row>
    <row r="838" spans="29:33">
      <c r="AC838" t="str" cm="1">
        <f t="array" ref="AC838">IF(AND(LEFT(AC837)="Z",OR(RIGHT(AC837)="Z",RIGHT(AC837)="Y",RIGHT(AC837)="X")),"AA"&amp;_xlfn.SWITCH(RIGHT(AC837),"Z","C","Y","B","X","A"),IF(OR(RIGHT(AC837)="Z",RIGHT(AC837)="Y",RIGHT(AC837)="X"),CHAR(CODE(LEFT(AC837,LEN(AC837)-1))+1)&amp;_xlfn.SWITCH(RIGHT(AC837),"Z","C","Y","B","X","A"),LEFT(AC837,LEN(AC837)-1)&amp;CHAR(CODE(RIGHT(AC837))+3)))</f>
        <v>UQ</v>
      </c>
      <c r="AF838" t="str" cm="1">
        <f t="array" ref="AF838">IF(OR(RIGHT(AC837)="Z",RIGHT(AC837)="Y",RIGHT(AC837)="X"),CHAR(CODE(LEFT(AC837))+1)&amp;_xlfn.SWITCH(RIGHT(AC837),"Z","C","Y","B","X","A"),LEFT(AC837)&amp;CHAR(CODE(RIGHT(AC837))+3))</f>
        <v>UQ</v>
      </c>
      <c r="AG838" t="s">
        <v>1898</v>
      </c>
    </row>
    <row r="839" spans="29:33">
      <c r="AC839" t="str" cm="1">
        <f t="array" ref="AC839">IF(AND(LEFT(AC838)="Z",OR(RIGHT(AC838)="Z",RIGHT(AC838)="Y",RIGHT(AC838)="X")),"AA"&amp;_xlfn.SWITCH(RIGHT(AC838),"Z","C","Y","B","X","A"),IF(OR(RIGHT(AC838)="Z",RIGHT(AC838)="Y",RIGHT(AC838)="X"),CHAR(CODE(LEFT(AC838,LEN(AC838)-1))+1)&amp;_xlfn.SWITCH(RIGHT(AC838),"Z","C","Y","B","X","A"),LEFT(AC838,LEN(AC838)-1)&amp;CHAR(CODE(RIGHT(AC838))+3)))</f>
        <v>UT</v>
      </c>
      <c r="AF839" t="str" cm="1">
        <f t="array" ref="AF839">IF(OR(RIGHT(AC838)="Z",RIGHT(AC838)="Y",RIGHT(AC838)="X"),CHAR(CODE(LEFT(AC838))+1)&amp;_xlfn.SWITCH(RIGHT(AC838),"Z","C","Y","B","X","A"),LEFT(AC838)&amp;CHAR(CODE(RIGHT(AC838))+3))</f>
        <v>UT</v>
      </c>
      <c r="AG839" t="s">
        <v>1899</v>
      </c>
    </row>
    <row r="840" spans="29:33">
      <c r="AC840" t="str" cm="1">
        <f t="array" ref="AC840">IF(AND(LEFT(AC839)="Z",OR(RIGHT(AC839)="Z",RIGHT(AC839)="Y",RIGHT(AC839)="X")),"AA"&amp;_xlfn.SWITCH(RIGHT(AC839),"Z","C","Y","B","X","A"),IF(OR(RIGHT(AC839)="Z",RIGHT(AC839)="Y",RIGHT(AC839)="X"),CHAR(CODE(LEFT(AC839,LEN(AC839)-1))+1)&amp;_xlfn.SWITCH(RIGHT(AC839),"Z","C","Y","B","X","A"),LEFT(AC839,LEN(AC839)-1)&amp;CHAR(CODE(RIGHT(AC839))+3)))</f>
        <v>UW</v>
      </c>
      <c r="AF840" t="str" cm="1">
        <f t="array" ref="AF840">IF(OR(RIGHT(AC839)="Z",RIGHT(AC839)="Y",RIGHT(AC839)="X"),CHAR(CODE(LEFT(AC839))+1)&amp;_xlfn.SWITCH(RIGHT(AC839),"Z","C","Y","B","X","A"),LEFT(AC839)&amp;CHAR(CODE(RIGHT(AC839))+3))</f>
        <v>UW</v>
      </c>
      <c r="AG840" t="s">
        <v>1900</v>
      </c>
    </row>
    <row r="841" spans="29:33">
      <c r="AC841" t="str" cm="1">
        <f t="array" ref="AC841">IF(AND(LEFT(AC840)="Z",OR(RIGHT(AC840)="Z",RIGHT(AC840)="Y",RIGHT(AC840)="X")),"AA"&amp;_xlfn.SWITCH(RIGHT(AC840),"Z","C","Y","B","X","A"),IF(OR(RIGHT(AC840)="Z",RIGHT(AC840)="Y",RIGHT(AC840)="X"),CHAR(CODE(LEFT(AC840,LEN(AC840)-1))+1)&amp;_xlfn.SWITCH(RIGHT(AC840),"Z","C","Y","B","X","A"),LEFT(AC840,LEN(AC840)-1)&amp;CHAR(CODE(RIGHT(AC840))+3)))</f>
        <v>UZ</v>
      </c>
      <c r="AF841" t="str" cm="1">
        <f t="array" ref="AF841">IF(OR(RIGHT(AC840)="Z",RIGHT(AC840)="Y",RIGHT(AC840)="X"),CHAR(CODE(LEFT(AC840))+1)&amp;_xlfn.SWITCH(RIGHT(AC840),"Z","C","Y","B","X","A"),LEFT(AC840)&amp;CHAR(CODE(RIGHT(AC840))+3))</f>
        <v>UZ</v>
      </c>
      <c r="AG841" t="s">
        <v>1901</v>
      </c>
    </row>
    <row r="842" spans="29:33">
      <c r="AC842" t="str" cm="1">
        <f t="array" ref="AC842">IF(AND(LEFT(AC841)="Z",OR(RIGHT(AC841)="Z",RIGHT(AC841)="Y",RIGHT(AC841)="X")),"AA"&amp;_xlfn.SWITCH(RIGHT(AC841),"Z","C","Y","B","X","A"),IF(OR(RIGHT(AC841)="Z",RIGHT(AC841)="Y",RIGHT(AC841)="X"),CHAR(CODE(LEFT(AC841,LEN(AC841)-1))+1)&amp;_xlfn.SWITCH(RIGHT(AC841),"Z","C","Y","B","X","A"),LEFT(AC841,LEN(AC841)-1)&amp;CHAR(CODE(RIGHT(AC841))+3)))</f>
        <v>VC</v>
      </c>
      <c r="AF842" t="str" cm="1">
        <f t="array" ref="AF842">IF(OR(RIGHT(AC841)="Z",RIGHT(AC841)="Y",RIGHT(AC841)="X"),CHAR(CODE(LEFT(AC841))+1)&amp;_xlfn.SWITCH(RIGHT(AC841),"Z","C","Y","B","X","A"),LEFT(AC841)&amp;CHAR(CODE(RIGHT(AC841))+3))</f>
        <v>VC</v>
      </c>
      <c r="AG842" t="s">
        <v>1902</v>
      </c>
    </row>
    <row r="843" spans="29:33">
      <c r="AC843" t="str" cm="1">
        <f t="array" ref="AC843">IF(AND(LEFT(AC842)="Z",OR(RIGHT(AC842)="Z",RIGHT(AC842)="Y",RIGHT(AC842)="X")),"AA"&amp;_xlfn.SWITCH(RIGHT(AC842),"Z","C","Y","B","X","A"),IF(OR(RIGHT(AC842)="Z",RIGHT(AC842)="Y",RIGHT(AC842)="X"),CHAR(CODE(LEFT(AC842,LEN(AC842)-1))+1)&amp;_xlfn.SWITCH(RIGHT(AC842),"Z","C","Y","B","X","A"),LEFT(AC842,LEN(AC842)-1)&amp;CHAR(CODE(RIGHT(AC842))+3)))</f>
        <v>VF</v>
      </c>
      <c r="AF843" t="str" cm="1">
        <f t="array" ref="AF843">IF(OR(RIGHT(AC842)="Z",RIGHT(AC842)="Y",RIGHT(AC842)="X"),CHAR(CODE(LEFT(AC842))+1)&amp;_xlfn.SWITCH(RIGHT(AC842),"Z","C","Y","B","X","A"),LEFT(AC842)&amp;CHAR(CODE(RIGHT(AC842))+3))</f>
        <v>VF</v>
      </c>
      <c r="AG843" t="s">
        <v>1903</v>
      </c>
    </row>
    <row r="844" spans="29:33">
      <c r="AC844" t="str" cm="1">
        <f t="array" ref="AC844">IF(AND(LEFT(AC843)="Z",OR(RIGHT(AC843)="Z",RIGHT(AC843)="Y",RIGHT(AC843)="X")),"AA"&amp;_xlfn.SWITCH(RIGHT(AC843),"Z","C","Y","B","X","A"),IF(OR(RIGHT(AC843)="Z",RIGHT(AC843)="Y",RIGHT(AC843)="X"),CHAR(CODE(LEFT(AC843,LEN(AC843)-1))+1)&amp;_xlfn.SWITCH(RIGHT(AC843),"Z","C","Y","B","X","A"),LEFT(AC843,LEN(AC843)-1)&amp;CHAR(CODE(RIGHT(AC843))+3)))</f>
        <v>VI</v>
      </c>
      <c r="AF844" t="str" cm="1">
        <f t="array" ref="AF844">IF(OR(RIGHT(AC843)="Z",RIGHT(AC843)="Y",RIGHT(AC843)="X"),CHAR(CODE(LEFT(AC843))+1)&amp;_xlfn.SWITCH(RIGHT(AC843),"Z","C","Y","B","X","A"),LEFT(AC843)&amp;CHAR(CODE(RIGHT(AC843))+3))</f>
        <v>VI</v>
      </c>
      <c r="AG844" t="s">
        <v>1904</v>
      </c>
    </row>
    <row r="845" spans="29:33">
      <c r="AC845" t="str" cm="1">
        <f t="array" ref="AC845">IF(AND(LEFT(AC844)="Z",OR(RIGHT(AC844)="Z",RIGHT(AC844)="Y",RIGHT(AC844)="X")),"AA"&amp;_xlfn.SWITCH(RIGHT(AC844),"Z","C","Y","B","X","A"),IF(OR(RIGHT(AC844)="Z",RIGHT(AC844)="Y",RIGHT(AC844)="X"),CHAR(CODE(LEFT(AC844,LEN(AC844)-1))+1)&amp;_xlfn.SWITCH(RIGHT(AC844),"Z","C","Y","B","X","A"),LEFT(AC844,LEN(AC844)-1)&amp;CHAR(CODE(RIGHT(AC844))+3)))</f>
        <v>VL</v>
      </c>
      <c r="AF845" t="str" cm="1">
        <f t="array" ref="AF845">IF(OR(RIGHT(AC844)="Z",RIGHT(AC844)="Y",RIGHT(AC844)="X"),CHAR(CODE(LEFT(AC844))+1)&amp;_xlfn.SWITCH(RIGHT(AC844),"Z","C","Y","B","X","A"),LEFT(AC844)&amp;CHAR(CODE(RIGHT(AC844))+3))</f>
        <v>VL</v>
      </c>
      <c r="AG845" t="s">
        <v>1905</v>
      </c>
    </row>
    <row r="846" spans="29:33">
      <c r="AC846" t="str" cm="1">
        <f t="array" ref="AC846">IF(AND(LEFT(AC845)="Z",OR(RIGHT(AC845)="Z",RIGHT(AC845)="Y",RIGHT(AC845)="X")),"AA"&amp;_xlfn.SWITCH(RIGHT(AC845),"Z","C","Y","B","X","A"),IF(OR(RIGHT(AC845)="Z",RIGHT(AC845)="Y",RIGHT(AC845)="X"),CHAR(CODE(LEFT(AC845,LEN(AC845)-1))+1)&amp;_xlfn.SWITCH(RIGHT(AC845),"Z","C","Y","B","X","A"),LEFT(AC845,LEN(AC845)-1)&amp;CHAR(CODE(RIGHT(AC845))+3)))</f>
        <v>VO</v>
      </c>
      <c r="AF846" t="str" cm="1">
        <f t="array" ref="AF846">IF(OR(RIGHT(AC845)="Z",RIGHT(AC845)="Y",RIGHT(AC845)="X"),CHAR(CODE(LEFT(AC845))+1)&amp;_xlfn.SWITCH(RIGHT(AC845),"Z","C","Y","B","X","A"),LEFT(AC845)&amp;CHAR(CODE(RIGHT(AC845))+3))</f>
        <v>VO</v>
      </c>
      <c r="AG846" t="s">
        <v>1906</v>
      </c>
    </row>
    <row r="847" spans="29:33">
      <c r="AC847" t="str" cm="1">
        <f t="array" ref="AC847">IF(AND(LEFT(AC846)="Z",OR(RIGHT(AC846)="Z",RIGHT(AC846)="Y",RIGHT(AC846)="X")),"AA"&amp;_xlfn.SWITCH(RIGHT(AC846),"Z","C","Y","B","X","A"),IF(OR(RIGHT(AC846)="Z",RIGHT(AC846)="Y",RIGHT(AC846)="X"),CHAR(CODE(LEFT(AC846,LEN(AC846)-1))+1)&amp;_xlfn.SWITCH(RIGHT(AC846),"Z","C","Y","B","X","A"),LEFT(AC846,LEN(AC846)-1)&amp;CHAR(CODE(RIGHT(AC846))+3)))</f>
        <v>VR</v>
      </c>
      <c r="AF847" t="str" cm="1">
        <f t="array" ref="AF847">IF(OR(RIGHT(AC846)="Z",RIGHT(AC846)="Y",RIGHT(AC846)="X"),CHAR(CODE(LEFT(AC846))+1)&amp;_xlfn.SWITCH(RIGHT(AC846),"Z","C","Y","B","X","A"),LEFT(AC846)&amp;CHAR(CODE(RIGHT(AC846))+3))</f>
        <v>VR</v>
      </c>
      <c r="AG847" t="s">
        <v>1907</v>
      </c>
    </row>
    <row r="848" spans="29:33">
      <c r="AC848" t="str" cm="1">
        <f t="array" ref="AC848">IF(AND(LEFT(AC847)="Z",OR(RIGHT(AC847)="Z",RIGHT(AC847)="Y",RIGHT(AC847)="X")),"AA"&amp;_xlfn.SWITCH(RIGHT(AC847),"Z","C","Y","B","X","A"),IF(OR(RIGHT(AC847)="Z",RIGHT(AC847)="Y",RIGHT(AC847)="X"),CHAR(CODE(LEFT(AC847,LEN(AC847)-1))+1)&amp;_xlfn.SWITCH(RIGHT(AC847),"Z","C","Y","B","X","A"),LEFT(AC847,LEN(AC847)-1)&amp;CHAR(CODE(RIGHT(AC847))+3)))</f>
        <v>VU</v>
      </c>
      <c r="AF848" t="str" cm="1">
        <f t="array" ref="AF848">IF(OR(RIGHT(AC847)="Z",RIGHT(AC847)="Y",RIGHT(AC847)="X"),CHAR(CODE(LEFT(AC847))+1)&amp;_xlfn.SWITCH(RIGHT(AC847),"Z","C","Y","B","X","A"),LEFT(AC847)&amp;CHAR(CODE(RIGHT(AC847))+3))</f>
        <v>VU</v>
      </c>
      <c r="AG848" t="s">
        <v>1908</v>
      </c>
    </row>
    <row r="849" spans="29:33">
      <c r="AC849" t="str" cm="1">
        <f t="array" ref="AC849">IF(AND(LEFT(AC848)="Z",OR(RIGHT(AC848)="Z",RIGHT(AC848)="Y",RIGHT(AC848)="X")),"AA"&amp;_xlfn.SWITCH(RIGHT(AC848),"Z","C","Y","B","X","A"),IF(OR(RIGHT(AC848)="Z",RIGHT(AC848)="Y",RIGHT(AC848)="X"),CHAR(CODE(LEFT(AC848,LEN(AC848)-1))+1)&amp;_xlfn.SWITCH(RIGHT(AC848),"Z","C","Y","B","X","A"),LEFT(AC848,LEN(AC848)-1)&amp;CHAR(CODE(RIGHT(AC848))+3)))</f>
        <v>VX</v>
      </c>
      <c r="AF849" t="str" cm="1">
        <f t="array" ref="AF849">IF(OR(RIGHT(AC848)="Z",RIGHT(AC848)="Y",RIGHT(AC848)="X"),CHAR(CODE(LEFT(AC848))+1)&amp;_xlfn.SWITCH(RIGHT(AC848),"Z","C","Y","B","X","A"),LEFT(AC848)&amp;CHAR(CODE(RIGHT(AC848))+3))</f>
        <v>VX</v>
      </c>
      <c r="AG849" t="s">
        <v>1909</v>
      </c>
    </row>
    <row r="850" spans="29:33">
      <c r="AC850" t="str" cm="1">
        <f t="array" ref="AC850">IF(AND(LEFT(AC849)="Z",OR(RIGHT(AC849)="Z",RIGHT(AC849)="Y",RIGHT(AC849)="X")),"AA"&amp;_xlfn.SWITCH(RIGHT(AC849),"Z","C","Y","B","X","A"),IF(OR(RIGHT(AC849)="Z",RIGHT(AC849)="Y",RIGHT(AC849)="X"),CHAR(CODE(LEFT(AC849,LEN(AC849)-1))+1)&amp;_xlfn.SWITCH(RIGHT(AC849),"Z","C","Y","B","X","A"),LEFT(AC849,LEN(AC849)-1)&amp;CHAR(CODE(RIGHT(AC849))+3)))</f>
        <v>WA</v>
      </c>
      <c r="AF850" t="str" cm="1">
        <f t="array" ref="AF850">IF(OR(RIGHT(AC849)="Z",RIGHT(AC849)="Y",RIGHT(AC849)="X"),CHAR(CODE(LEFT(AC849))+1)&amp;_xlfn.SWITCH(RIGHT(AC849),"Z","C","Y","B","X","A"),LEFT(AC849)&amp;CHAR(CODE(RIGHT(AC849))+3))</f>
        <v>WA</v>
      </c>
      <c r="AG850" t="s">
        <v>1910</v>
      </c>
    </row>
    <row r="851" spans="29:33">
      <c r="AC851" t="str" cm="1">
        <f t="array" ref="AC851">IF(AND(LEFT(AC850)="Z",OR(RIGHT(AC850)="Z",RIGHT(AC850)="Y",RIGHT(AC850)="X")),"AA"&amp;_xlfn.SWITCH(RIGHT(AC850),"Z","C","Y","B","X","A"),IF(OR(RIGHT(AC850)="Z",RIGHT(AC850)="Y",RIGHT(AC850)="X"),CHAR(CODE(LEFT(AC850,LEN(AC850)-1))+1)&amp;_xlfn.SWITCH(RIGHT(AC850),"Z","C","Y","B","X","A"),LEFT(AC850,LEN(AC850)-1)&amp;CHAR(CODE(RIGHT(AC850))+3)))</f>
        <v>WD</v>
      </c>
      <c r="AF851" t="str" cm="1">
        <f t="array" ref="AF851">IF(OR(RIGHT(AC850)="Z",RIGHT(AC850)="Y",RIGHT(AC850)="X"),CHAR(CODE(LEFT(AC850))+1)&amp;_xlfn.SWITCH(RIGHT(AC850),"Z","C","Y","B","X","A"),LEFT(AC850)&amp;CHAR(CODE(RIGHT(AC850))+3))</f>
        <v>WD</v>
      </c>
      <c r="AG851" t="s">
        <v>1911</v>
      </c>
    </row>
    <row r="852" spans="29:33">
      <c r="AC852" t="str" cm="1">
        <f t="array" ref="AC852">IF(AND(LEFT(AC851)="Z",OR(RIGHT(AC851)="Z",RIGHT(AC851)="Y",RIGHT(AC851)="X")),"AA"&amp;_xlfn.SWITCH(RIGHT(AC851),"Z","C","Y","B","X","A"),IF(OR(RIGHT(AC851)="Z",RIGHT(AC851)="Y",RIGHT(AC851)="X"),CHAR(CODE(LEFT(AC851,LEN(AC851)-1))+1)&amp;_xlfn.SWITCH(RIGHT(AC851),"Z","C","Y","B","X","A"),LEFT(AC851,LEN(AC851)-1)&amp;CHAR(CODE(RIGHT(AC851))+3)))</f>
        <v>WG</v>
      </c>
      <c r="AF852" t="str" cm="1">
        <f t="array" ref="AF852">IF(OR(RIGHT(AC851)="Z",RIGHT(AC851)="Y",RIGHT(AC851)="X"),CHAR(CODE(LEFT(AC851))+1)&amp;_xlfn.SWITCH(RIGHT(AC851),"Z","C","Y","B","X","A"),LEFT(AC851)&amp;CHAR(CODE(RIGHT(AC851))+3))</f>
        <v>WG</v>
      </c>
      <c r="AG852" t="s">
        <v>1912</v>
      </c>
    </row>
    <row r="853" spans="29:33">
      <c r="AC853" t="str" cm="1">
        <f t="array" ref="AC853">IF(AND(LEFT(AC852)="Z",OR(RIGHT(AC852)="Z",RIGHT(AC852)="Y",RIGHT(AC852)="X")),"AA"&amp;_xlfn.SWITCH(RIGHT(AC852),"Z","C","Y","B","X","A"),IF(OR(RIGHT(AC852)="Z",RIGHT(AC852)="Y",RIGHT(AC852)="X"),CHAR(CODE(LEFT(AC852,LEN(AC852)-1))+1)&amp;_xlfn.SWITCH(RIGHT(AC852),"Z","C","Y","B","X","A"),LEFT(AC852,LEN(AC852)-1)&amp;CHAR(CODE(RIGHT(AC852))+3)))</f>
        <v>WJ</v>
      </c>
      <c r="AF853" t="str" cm="1">
        <f t="array" ref="AF853">IF(OR(RIGHT(AC852)="Z",RIGHT(AC852)="Y",RIGHT(AC852)="X"),CHAR(CODE(LEFT(AC852))+1)&amp;_xlfn.SWITCH(RIGHT(AC852),"Z","C","Y","B","X","A"),LEFT(AC852)&amp;CHAR(CODE(RIGHT(AC852))+3))</f>
        <v>WJ</v>
      </c>
      <c r="AG853" t="s">
        <v>1913</v>
      </c>
    </row>
    <row r="854" spans="29:33">
      <c r="AC854" t="str" cm="1">
        <f t="array" ref="AC854">IF(AND(LEFT(AC853)="Z",OR(RIGHT(AC853)="Z",RIGHT(AC853)="Y",RIGHT(AC853)="X")),"AA"&amp;_xlfn.SWITCH(RIGHT(AC853),"Z","C","Y","B","X","A"),IF(OR(RIGHT(AC853)="Z",RIGHT(AC853)="Y",RIGHT(AC853)="X"),CHAR(CODE(LEFT(AC853,LEN(AC853)-1))+1)&amp;_xlfn.SWITCH(RIGHT(AC853),"Z","C","Y","B","X","A"),LEFT(AC853,LEN(AC853)-1)&amp;CHAR(CODE(RIGHT(AC853))+3)))</f>
        <v>WM</v>
      </c>
      <c r="AF854" t="str" cm="1">
        <f t="array" ref="AF854">IF(OR(RIGHT(AC853)="Z",RIGHT(AC853)="Y",RIGHT(AC853)="X"),CHAR(CODE(LEFT(AC853))+1)&amp;_xlfn.SWITCH(RIGHT(AC853),"Z","C","Y","B","X","A"),LEFT(AC853)&amp;CHAR(CODE(RIGHT(AC853))+3))</f>
        <v>WM</v>
      </c>
      <c r="AG854" t="s">
        <v>1914</v>
      </c>
    </row>
    <row r="855" spans="29:33">
      <c r="AC855" t="str" cm="1">
        <f t="array" ref="AC855">IF(AND(LEFT(AC854)="Z",OR(RIGHT(AC854)="Z",RIGHT(AC854)="Y",RIGHT(AC854)="X")),"AA"&amp;_xlfn.SWITCH(RIGHT(AC854),"Z","C","Y","B","X","A"),IF(OR(RIGHT(AC854)="Z",RIGHT(AC854)="Y",RIGHT(AC854)="X"),CHAR(CODE(LEFT(AC854,LEN(AC854)-1))+1)&amp;_xlfn.SWITCH(RIGHT(AC854),"Z","C","Y","B","X","A"),LEFT(AC854,LEN(AC854)-1)&amp;CHAR(CODE(RIGHT(AC854))+3)))</f>
        <v>WP</v>
      </c>
      <c r="AF855" t="str" cm="1">
        <f t="array" ref="AF855">IF(OR(RIGHT(AC854)="Z",RIGHT(AC854)="Y",RIGHT(AC854)="X"),CHAR(CODE(LEFT(AC854))+1)&amp;_xlfn.SWITCH(RIGHT(AC854),"Z","C","Y","B","X","A"),LEFT(AC854)&amp;CHAR(CODE(RIGHT(AC854))+3))</f>
        <v>WP</v>
      </c>
      <c r="AG855" t="s">
        <v>1915</v>
      </c>
    </row>
    <row r="856" spans="29:33">
      <c r="AC856" t="str" cm="1">
        <f t="array" ref="AC856">IF(AND(LEFT(AC855)="Z",OR(RIGHT(AC855)="Z",RIGHT(AC855)="Y",RIGHT(AC855)="X")),"AA"&amp;_xlfn.SWITCH(RIGHT(AC855),"Z","C","Y","B","X","A"),IF(OR(RIGHT(AC855)="Z",RIGHT(AC855)="Y",RIGHT(AC855)="X"),CHAR(CODE(LEFT(AC855,LEN(AC855)-1))+1)&amp;_xlfn.SWITCH(RIGHT(AC855),"Z","C","Y","B","X","A"),LEFT(AC855,LEN(AC855)-1)&amp;CHAR(CODE(RIGHT(AC855))+3)))</f>
        <v>WS</v>
      </c>
      <c r="AF856" t="str" cm="1">
        <f t="array" ref="AF856">IF(OR(RIGHT(AC855)="Z",RIGHT(AC855)="Y",RIGHT(AC855)="X"),CHAR(CODE(LEFT(AC855))+1)&amp;_xlfn.SWITCH(RIGHT(AC855),"Z","C","Y","B","X","A"),LEFT(AC855)&amp;CHAR(CODE(RIGHT(AC855))+3))</f>
        <v>WS</v>
      </c>
      <c r="AG856" t="s">
        <v>1916</v>
      </c>
    </row>
    <row r="857" spans="29:33">
      <c r="AC857" t="str" cm="1">
        <f t="array" ref="AC857">IF(AND(LEFT(AC856)="Z",OR(RIGHT(AC856)="Z",RIGHT(AC856)="Y",RIGHT(AC856)="X")),"AA"&amp;_xlfn.SWITCH(RIGHT(AC856),"Z","C","Y","B","X","A"),IF(OR(RIGHT(AC856)="Z",RIGHT(AC856)="Y",RIGHT(AC856)="X"),CHAR(CODE(LEFT(AC856,LEN(AC856)-1))+1)&amp;_xlfn.SWITCH(RIGHT(AC856),"Z","C","Y","B","X","A"),LEFT(AC856,LEN(AC856)-1)&amp;CHAR(CODE(RIGHT(AC856))+3)))</f>
        <v>WV</v>
      </c>
      <c r="AF857" t="str" cm="1">
        <f t="array" ref="AF857">IF(OR(RIGHT(AC856)="Z",RIGHT(AC856)="Y",RIGHT(AC856)="X"),CHAR(CODE(LEFT(AC856))+1)&amp;_xlfn.SWITCH(RIGHT(AC856),"Z","C","Y","B","X","A"),LEFT(AC856)&amp;CHAR(CODE(RIGHT(AC856))+3))</f>
        <v>WV</v>
      </c>
      <c r="AG857" t="s">
        <v>1917</v>
      </c>
    </row>
    <row r="858" spans="29:33">
      <c r="AC858" t="str" cm="1">
        <f t="array" ref="AC858">IF(AND(LEFT(AC857)="Z",OR(RIGHT(AC857)="Z",RIGHT(AC857)="Y",RIGHT(AC857)="X")),"AA"&amp;_xlfn.SWITCH(RIGHT(AC857),"Z","C","Y","B","X","A"),IF(OR(RIGHT(AC857)="Z",RIGHT(AC857)="Y",RIGHT(AC857)="X"),CHAR(CODE(LEFT(AC857,LEN(AC857)-1))+1)&amp;_xlfn.SWITCH(RIGHT(AC857),"Z","C","Y","B","X","A"),LEFT(AC857,LEN(AC857)-1)&amp;CHAR(CODE(RIGHT(AC857))+3)))</f>
        <v>WY</v>
      </c>
      <c r="AF858" t="str" cm="1">
        <f t="array" ref="AF858">IF(OR(RIGHT(AC857)="Z",RIGHT(AC857)="Y",RIGHT(AC857)="X"),CHAR(CODE(LEFT(AC857))+1)&amp;_xlfn.SWITCH(RIGHT(AC857),"Z","C","Y","B","X","A"),LEFT(AC857)&amp;CHAR(CODE(RIGHT(AC857))+3))</f>
        <v>WY</v>
      </c>
      <c r="AG858" t="s">
        <v>1918</v>
      </c>
    </row>
    <row r="859" spans="29:33">
      <c r="AC859" t="str" cm="1">
        <f t="array" ref="AC859">IF(AND(LEFT(AC858)="Z",OR(RIGHT(AC858)="Z",RIGHT(AC858)="Y",RIGHT(AC858)="X")),"AA"&amp;_xlfn.SWITCH(RIGHT(AC858),"Z","C","Y","B","X","A"),IF(OR(RIGHT(AC858)="Z",RIGHT(AC858)="Y",RIGHT(AC858)="X"),CHAR(CODE(LEFT(AC858,LEN(AC858)-1))+1)&amp;_xlfn.SWITCH(RIGHT(AC858),"Z","C","Y","B","X","A"),LEFT(AC858,LEN(AC858)-1)&amp;CHAR(CODE(RIGHT(AC858))+3)))</f>
        <v>XB</v>
      </c>
      <c r="AF859" t="str" cm="1">
        <f t="array" ref="AF859">IF(OR(RIGHT(AC858)="Z",RIGHT(AC858)="Y",RIGHT(AC858)="X"),CHAR(CODE(LEFT(AC858))+1)&amp;_xlfn.SWITCH(RIGHT(AC858),"Z","C","Y","B","X","A"),LEFT(AC858)&amp;CHAR(CODE(RIGHT(AC858))+3))</f>
        <v>XB</v>
      </c>
      <c r="AG859" t="s">
        <v>1919</v>
      </c>
    </row>
    <row r="860" spans="29:33">
      <c r="AC860" t="str" cm="1">
        <f t="array" ref="AC860">IF(AND(LEFT(AC859)="Z",OR(RIGHT(AC859)="Z",RIGHT(AC859)="Y",RIGHT(AC859)="X")),"AA"&amp;_xlfn.SWITCH(RIGHT(AC859),"Z","C","Y","B","X","A"),IF(OR(RIGHT(AC859)="Z",RIGHT(AC859)="Y",RIGHT(AC859)="X"),CHAR(CODE(LEFT(AC859,LEN(AC859)-1))+1)&amp;_xlfn.SWITCH(RIGHT(AC859),"Z","C","Y","B","X","A"),LEFT(AC859,LEN(AC859)-1)&amp;CHAR(CODE(RIGHT(AC859))+3)))</f>
        <v>XE</v>
      </c>
      <c r="AF860" t="str" cm="1">
        <f t="array" ref="AF860">IF(OR(RIGHT(AC859)="Z",RIGHT(AC859)="Y",RIGHT(AC859)="X"),CHAR(CODE(LEFT(AC859))+1)&amp;_xlfn.SWITCH(RIGHT(AC859),"Z","C","Y","B","X","A"),LEFT(AC859)&amp;CHAR(CODE(RIGHT(AC859))+3))</f>
        <v>XE</v>
      </c>
      <c r="AG860" t="s">
        <v>1920</v>
      </c>
    </row>
    <row r="861" spans="29:33">
      <c r="AC861" t="str" cm="1">
        <f t="array" ref="AC861">IF(AND(LEFT(AC860)="Z",OR(RIGHT(AC860)="Z",RIGHT(AC860)="Y",RIGHT(AC860)="X")),"AA"&amp;_xlfn.SWITCH(RIGHT(AC860),"Z","C","Y","B","X","A"),IF(OR(RIGHT(AC860)="Z",RIGHT(AC860)="Y",RIGHT(AC860)="X"),CHAR(CODE(LEFT(AC860,LEN(AC860)-1))+1)&amp;_xlfn.SWITCH(RIGHT(AC860),"Z","C","Y","B","X","A"),LEFT(AC860,LEN(AC860)-1)&amp;CHAR(CODE(RIGHT(AC860))+3)))</f>
        <v>XH</v>
      </c>
      <c r="AF861" t="str" cm="1">
        <f t="array" ref="AF861">IF(OR(RIGHT(AC860)="Z",RIGHT(AC860)="Y",RIGHT(AC860)="X"),CHAR(CODE(LEFT(AC860))+1)&amp;_xlfn.SWITCH(RIGHT(AC860),"Z","C","Y","B","X","A"),LEFT(AC860)&amp;CHAR(CODE(RIGHT(AC860))+3))</f>
        <v>XH</v>
      </c>
      <c r="AG861" t="s">
        <v>1921</v>
      </c>
    </row>
    <row r="862" spans="29:33">
      <c r="AC862" t="str" cm="1">
        <f t="array" ref="AC862">IF(AND(LEFT(AC861)="Z",OR(RIGHT(AC861)="Z",RIGHT(AC861)="Y",RIGHT(AC861)="X")),"AA"&amp;_xlfn.SWITCH(RIGHT(AC861),"Z","C","Y","B","X","A"),IF(OR(RIGHT(AC861)="Z",RIGHT(AC861)="Y",RIGHT(AC861)="X"),CHAR(CODE(LEFT(AC861,LEN(AC861)-1))+1)&amp;_xlfn.SWITCH(RIGHT(AC861),"Z","C","Y","B","X","A"),LEFT(AC861,LEN(AC861)-1)&amp;CHAR(CODE(RIGHT(AC861))+3)))</f>
        <v>XK</v>
      </c>
      <c r="AF862" t="str" cm="1">
        <f t="array" ref="AF862">IF(OR(RIGHT(AC861)="Z",RIGHT(AC861)="Y",RIGHT(AC861)="X"),CHAR(CODE(LEFT(AC861))+1)&amp;_xlfn.SWITCH(RIGHT(AC861),"Z","C","Y","B","X","A"),LEFT(AC861)&amp;CHAR(CODE(RIGHT(AC861))+3))</f>
        <v>XK</v>
      </c>
      <c r="AG862" t="s">
        <v>1922</v>
      </c>
    </row>
    <row r="863" spans="29:33">
      <c r="AC863" t="str" cm="1">
        <f t="array" ref="AC863">IF(AND(LEFT(AC862)="Z",OR(RIGHT(AC862)="Z",RIGHT(AC862)="Y",RIGHT(AC862)="X")),"AA"&amp;_xlfn.SWITCH(RIGHT(AC862),"Z","C","Y","B","X","A"),IF(OR(RIGHT(AC862)="Z",RIGHT(AC862)="Y",RIGHT(AC862)="X"),CHAR(CODE(LEFT(AC862,LEN(AC862)-1))+1)&amp;_xlfn.SWITCH(RIGHT(AC862),"Z","C","Y","B","X","A"),LEFT(AC862,LEN(AC862)-1)&amp;CHAR(CODE(RIGHT(AC862))+3)))</f>
        <v>XN</v>
      </c>
      <c r="AF863" t="str" cm="1">
        <f t="array" ref="AF863">IF(OR(RIGHT(AC862)="Z",RIGHT(AC862)="Y",RIGHT(AC862)="X"),CHAR(CODE(LEFT(AC862))+1)&amp;_xlfn.SWITCH(RIGHT(AC862),"Z","C","Y","B","X","A"),LEFT(AC862)&amp;CHAR(CODE(RIGHT(AC862))+3))</f>
        <v>XN</v>
      </c>
      <c r="AG863" t="s">
        <v>1923</v>
      </c>
    </row>
    <row r="864" spans="29:33">
      <c r="AC864" t="str" cm="1">
        <f t="array" ref="AC864">IF(AND(LEFT(AC863)="Z",OR(RIGHT(AC863)="Z",RIGHT(AC863)="Y",RIGHT(AC863)="X")),"AA"&amp;_xlfn.SWITCH(RIGHT(AC863),"Z","C","Y","B","X","A"),IF(OR(RIGHT(AC863)="Z",RIGHT(AC863)="Y",RIGHT(AC863)="X"),CHAR(CODE(LEFT(AC863,LEN(AC863)-1))+1)&amp;_xlfn.SWITCH(RIGHT(AC863),"Z","C","Y","B","X","A"),LEFT(AC863,LEN(AC863)-1)&amp;CHAR(CODE(RIGHT(AC863))+3)))</f>
        <v>XQ</v>
      </c>
      <c r="AF864" t="str" cm="1">
        <f t="array" ref="AF864">IF(OR(RIGHT(AC863)="Z",RIGHT(AC863)="Y",RIGHT(AC863)="X"),CHAR(CODE(LEFT(AC863))+1)&amp;_xlfn.SWITCH(RIGHT(AC863),"Z","C","Y","B","X","A"),LEFT(AC863)&amp;CHAR(CODE(RIGHT(AC863))+3))</f>
        <v>XQ</v>
      </c>
      <c r="AG864" t="s">
        <v>1924</v>
      </c>
    </row>
    <row r="865" spans="29:33">
      <c r="AC865" t="str" cm="1">
        <f t="array" ref="AC865">IF(AND(LEFT(AC864)="Z",OR(RIGHT(AC864)="Z",RIGHT(AC864)="Y",RIGHT(AC864)="X")),"AA"&amp;_xlfn.SWITCH(RIGHT(AC864),"Z","C","Y","B","X","A"),IF(OR(RIGHT(AC864)="Z",RIGHT(AC864)="Y",RIGHT(AC864)="X"),CHAR(CODE(LEFT(AC864,LEN(AC864)-1))+1)&amp;_xlfn.SWITCH(RIGHT(AC864),"Z","C","Y","B","X","A"),LEFT(AC864,LEN(AC864)-1)&amp;CHAR(CODE(RIGHT(AC864))+3)))</f>
        <v>XT</v>
      </c>
      <c r="AF865" t="str" cm="1">
        <f t="array" ref="AF865">IF(OR(RIGHT(AC864)="Z",RIGHT(AC864)="Y",RIGHT(AC864)="X"),CHAR(CODE(LEFT(AC864))+1)&amp;_xlfn.SWITCH(RIGHT(AC864),"Z","C","Y","B","X","A"),LEFT(AC864)&amp;CHAR(CODE(RIGHT(AC864))+3))</f>
        <v>XT</v>
      </c>
      <c r="AG865" t="s">
        <v>1925</v>
      </c>
    </row>
    <row r="866" spans="29:33">
      <c r="AC866" t="str" cm="1">
        <f t="array" ref="AC866">IF(AND(LEFT(AC865)="Z",OR(RIGHT(AC865)="Z",RIGHT(AC865)="Y",RIGHT(AC865)="X")),"AA"&amp;_xlfn.SWITCH(RIGHT(AC865),"Z","C","Y","B","X","A"),IF(OR(RIGHT(AC865)="Z",RIGHT(AC865)="Y",RIGHT(AC865)="X"),CHAR(CODE(LEFT(AC865,LEN(AC865)-1))+1)&amp;_xlfn.SWITCH(RIGHT(AC865),"Z","C","Y","B","X","A"),LEFT(AC865,LEN(AC865)-1)&amp;CHAR(CODE(RIGHT(AC865))+3)))</f>
        <v>XW</v>
      </c>
      <c r="AF866" t="str" cm="1">
        <f t="array" ref="AF866">IF(OR(RIGHT(AC865)="Z",RIGHT(AC865)="Y",RIGHT(AC865)="X"),CHAR(CODE(LEFT(AC865))+1)&amp;_xlfn.SWITCH(RIGHT(AC865),"Z","C","Y","B","X","A"),LEFT(AC865)&amp;CHAR(CODE(RIGHT(AC865))+3))</f>
        <v>XW</v>
      </c>
      <c r="AG866" t="s">
        <v>1926</v>
      </c>
    </row>
    <row r="867" spans="29:33">
      <c r="AC867" t="str" cm="1">
        <f t="array" ref="AC867">IF(AND(LEFT(AC866)="Z",OR(RIGHT(AC866)="Z",RIGHT(AC866)="Y",RIGHT(AC866)="X")),"AA"&amp;_xlfn.SWITCH(RIGHT(AC866),"Z","C","Y","B","X","A"),IF(OR(RIGHT(AC866)="Z",RIGHT(AC866)="Y",RIGHT(AC866)="X"),CHAR(CODE(LEFT(AC866,LEN(AC866)-1))+1)&amp;_xlfn.SWITCH(RIGHT(AC866),"Z","C","Y","B","X","A"),LEFT(AC866,LEN(AC866)-1)&amp;CHAR(CODE(RIGHT(AC866))+3)))</f>
        <v>XZ</v>
      </c>
      <c r="AF867" t="str" cm="1">
        <f t="array" ref="AF867">IF(OR(RIGHT(AC866)="Z",RIGHT(AC866)="Y",RIGHT(AC866)="X"),CHAR(CODE(LEFT(AC866))+1)&amp;_xlfn.SWITCH(RIGHT(AC866),"Z","C","Y","B","X","A"),LEFT(AC866)&amp;CHAR(CODE(RIGHT(AC866))+3))</f>
        <v>XZ</v>
      </c>
      <c r="AG867" t="s">
        <v>1927</v>
      </c>
    </row>
    <row r="868" spans="29:33">
      <c r="AC868" t="str" cm="1">
        <f t="array" ref="AC868">IF(AND(LEFT(AC867)="Z",OR(RIGHT(AC867)="Z",RIGHT(AC867)="Y",RIGHT(AC867)="X")),"AA"&amp;_xlfn.SWITCH(RIGHT(AC867),"Z","C","Y","B","X","A"),IF(OR(RIGHT(AC867)="Z",RIGHT(AC867)="Y",RIGHT(AC867)="X"),CHAR(CODE(LEFT(AC867,LEN(AC867)-1))+1)&amp;_xlfn.SWITCH(RIGHT(AC867),"Z","C","Y","B","X","A"),LEFT(AC867,LEN(AC867)-1)&amp;CHAR(CODE(RIGHT(AC867))+3)))</f>
        <v>YC</v>
      </c>
      <c r="AF868" t="str" cm="1">
        <f t="array" ref="AF868">IF(OR(RIGHT(AC867)="Z",RIGHT(AC867)="Y",RIGHT(AC867)="X"),CHAR(CODE(LEFT(AC867))+1)&amp;_xlfn.SWITCH(RIGHT(AC867),"Z","C","Y","B","X","A"),LEFT(AC867)&amp;CHAR(CODE(RIGHT(AC867))+3))</f>
        <v>YC</v>
      </c>
      <c r="AG868" t="s">
        <v>1928</v>
      </c>
    </row>
    <row r="869" spans="29:33">
      <c r="AC869" t="str" cm="1">
        <f t="array" ref="AC869">IF(AND(LEFT(AC868)="Z",OR(RIGHT(AC868)="Z",RIGHT(AC868)="Y",RIGHT(AC868)="X")),"AA"&amp;_xlfn.SWITCH(RIGHT(AC868),"Z","C","Y","B","X","A"),IF(OR(RIGHT(AC868)="Z",RIGHT(AC868)="Y",RIGHT(AC868)="X"),CHAR(CODE(LEFT(AC868,LEN(AC868)-1))+1)&amp;_xlfn.SWITCH(RIGHT(AC868),"Z","C","Y","B","X","A"),LEFT(AC868,LEN(AC868)-1)&amp;CHAR(CODE(RIGHT(AC868))+3)))</f>
        <v>YF</v>
      </c>
      <c r="AF869" t="str" cm="1">
        <f t="array" ref="AF869">IF(OR(RIGHT(AC868)="Z",RIGHT(AC868)="Y",RIGHT(AC868)="X"),CHAR(CODE(LEFT(AC868))+1)&amp;_xlfn.SWITCH(RIGHT(AC868),"Z","C","Y","B","X","A"),LEFT(AC868)&amp;CHAR(CODE(RIGHT(AC868))+3))</f>
        <v>YF</v>
      </c>
      <c r="AG869" t="s">
        <v>1929</v>
      </c>
    </row>
    <row r="870" spans="29:33">
      <c r="AC870" t="str" cm="1">
        <f t="array" ref="AC870">IF(AND(LEFT(AC869)="Z",OR(RIGHT(AC869)="Z",RIGHT(AC869)="Y",RIGHT(AC869)="X")),"AA"&amp;_xlfn.SWITCH(RIGHT(AC869),"Z","C","Y","B","X","A"),IF(OR(RIGHT(AC869)="Z",RIGHT(AC869)="Y",RIGHT(AC869)="X"),CHAR(CODE(LEFT(AC869,LEN(AC869)-1))+1)&amp;_xlfn.SWITCH(RIGHT(AC869),"Z","C","Y","B","X","A"),LEFT(AC869,LEN(AC869)-1)&amp;CHAR(CODE(RIGHT(AC869))+3)))</f>
        <v>YI</v>
      </c>
      <c r="AF870" t="str" cm="1">
        <f t="array" ref="AF870">IF(OR(RIGHT(AC869)="Z",RIGHT(AC869)="Y",RIGHT(AC869)="X"),CHAR(CODE(LEFT(AC869))+1)&amp;_xlfn.SWITCH(RIGHT(AC869),"Z","C","Y","B","X","A"),LEFT(AC869)&amp;CHAR(CODE(RIGHT(AC869))+3))</f>
        <v>YI</v>
      </c>
      <c r="AG870" t="s">
        <v>1930</v>
      </c>
    </row>
    <row r="871" spans="29:33">
      <c r="AC871" t="str" cm="1">
        <f t="array" ref="AC871">IF(AND(LEFT(AC870)="Z",OR(RIGHT(AC870)="Z",RIGHT(AC870)="Y",RIGHT(AC870)="X")),"AA"&amp;_xlfn.SWITCH(RIGHT(AC870),"Z","C","Y","B","X","A"),IF(OR(RIGHT(AC870)="Z",RIGHT(AC870)="Y",RIGHT(AC870)="X"),CHAR(CODE(LEFT(AC870,LEN(AC870)-1))+1)&amp;_xlfn.SWITCH(RIGHT(AC870),"Z","C","Y","B","X","A"),LEFT(AC870,LEN(AC870)-1)&amp;CHAR(CODE(RIGHT(AC870))+3)))</f>
        <v>YL</v>
      </c>
      <c r="AF871" t="str" cm="1">
        <f t="array" ref="AF871">IF(OR(RIGHT(AC870)="Z",RIGHT(AC870)="Y",RIGHT(AC870)="X"),CHAR(CODE(LEFT(AC870))+1)&amp;_xlfn.SWITCH(RIGHT(AC870),"Z","C","Y","B","X","A"),LEFT(AC870)&amp;CHAR(CODE(RIGHT(AC870))+3))</f>
        <v>YL</v>
      </c>
      <c r="AG871" t="s">
        <v>1931</v>
      </c>
    </row>
    <row r="872" spans="29:33">
      <c r="AC872" t="str" cm="1">
        <f t="array" ref="AC872">IF(AND(LEFT(AC871)="Z",OR(RIGHT(AC871)="Z",RIGHT(AC871)="Y",RIGHT(AC871)="X")),"AA"&amp;_xlfn.SWITCH(RIGHT(AC871),"Z","C","Y","B","X","A"),IF(OR(RIGHT(AC871)="Z",RIGHT(AC871)="Y",RIGHT(AC871)="X"),CHAR(CODE(LEFT(AC871,LEN(AC871)-1))+1)&amp;_xlfn.SWITCH(RIGHT(AC871),"Z","C","Y","B","X","A"),LEFT(AC871,LEN(AC871)-1)&amp;CHAR(CODE(RIGHT(AC871))+3)))</f>
        <v>YO</v>
      </c>
      <c r="AF872" t="str" cm="1">
        <f t="array" ref="AF872">IF(OR(RIGHT(AC871)="Z",RIGHT(AC871)="Y",RIGHT(AC871)="X"),CHAR(CODE(LEFT(AC871))+1)&amp;_xlfn.SWITCH(RIGHT(AC871),"Z","C","Y","B","X","A"),LEFT(AC871)&amp;CHAR(CODE(RIGHT(AC871))+3))</f>
        <v>YO</v>
      </c>
      <c r="AG872" t="s">
        <v>1932</v>
      </c>
    </row>
    <row r="873" spans="29:33">
      <c r="AC873" t="str" cm="1">
        <f t="array" ref="AC873">IF(AND(LEFT(AC872)="Z",OR(RIGHT(AC872)="Z",RIGHT(AC872)="Y",RIGHT(AC872)="X")),"AA"&amp;_xlfn.SWITCH(RIGHT(AC872),"Z","C","Y","B","X","A"),IF(OR(RIGHT(AC872)="Z",RIGHT(AC872)="Y",RIGHT(AC872)="X"),CHAR(CODE(LEFT(AC872,LEN(AC872)-1))+1)&amp;_xlfn.SWITCH(RIGHT(AC872),"Z","C","Y","B","X","A"),LEFT(AC872,LEN(AC872)-1)&amp;CHAR(CODE(RIGHT(AC872))+3)))</f>
        <v>YR</v>
      </c>
      <c r="AF873" t="str" cm="1">
        <f t="array" ref="AF873">IF(OR(RIGHT(AC872)="Z",RIGHT(AC872)="Y",RIGHT(AC872)="X"),CHAR(CODE(LEFT(AC872))+1)&amp;_xlfn.SWITCH(RIGHT(AC872),"Z","C","Y","B","X","A"),LEFT(AC872)&amp;CHAR(CODE(RIGHT(AC872))+3))</f>
        <v>YR</v>
      </c>
      <c r="AG873" t="s">
        <v>1933</v>
      </c>
    </row>
    <row r="874" spans="29:33">
      <c r="AC874" t="str" cm="1">
        <f t="array" ref="AC874">IF(AND(LEFT(AC873)="Z",OR(RIGHT(AC873)="Z",RIGHT(AC873)="Y",RIGHT(AC873)="X")),"AA"&amp;_xlfn.SWITCH(RIGHT(AC873),"Z","C","Y","B","X","A"),IF(OR(RIGHT(AC873)="Z",RIGHT(AC873)="Y",RIGHT(AC873)="X"),CHAR(CODE(LEFT(AC873,LEN(AC873)-1))+1)&amp;_xlfn.SWITCH(RIGHT(AC873),"Z","C","Y","B","X","A"),LEFT(AC873,LEN(AC873)-1)&amp;CHAR(CODE(RIGHT(AC873))+3)))</f>
        <v>YU</v>
      </c>
      <c r="AF874" t="str" cm="1">
        <f t="array" ref="AF874">IF(OR(RIGHT(AC873)="Z",RIGHT(AC873)="Y",RIGHT(AC873)="X"),CHAR(CODE(LEFT(AC873))+1)&amp;_xlfn.SWITCH(RIGHT(AC873),"Z","C","Y","B","X","A"),LEFT(AC873)&amp;CHAR(CODE(RIGHT(AC873))+3))</f>
        <v>YU</v>
      </c>
      <c r="AG874" t="s">
        <v>1934</v>
      </c>
    </row>
    <row r="875" spans="29:33">
      <c r="AC875" t="str" cm="1">
        <f t="array" ref="AC875">IF(AND(LEFT(AC874)="Z",OR(RIGHT(AC874)="Z",RIGHT(AC874)="Y",RIGHT(AC874)="X")),"AA"&amp;_xlfn.SWITCH(RIGHT(AC874),"Z","C","Y","B","X","A"),IF(OR(RIGHT(AC874)="Z",RIGHT(AC874)="Y",RIGHT(AC874)="X"),CHAR(CODE(LEFT(AC874,LEN(AC874)-1))+1)&amp;_xlfn.SWITCH(RIGHT(AC874),"Z","C","Y","B","X","A"),LEFT(AC874,LEN(AC874)-1)&amp;CHAR(CODE(RIGHT(AC874))+3)))</f>
        <v>YX</v>
      </c>
      <c r="AF875" t="str" cm="1">
        <f t="array" ref="AF875">IF(OR(RIGHT(AC874)="Z",RIGHT(AC874)="Y",RIGHT(AC874)="X"),CHAR(CODE(LEFT(AC874))+1)&amp;_xlfn.SWITCH(RIGHT(AC874),"Z","C","Y","B","X","A"),LEFT(AC874)&amp;CHAR(CODE(RIGHT(AC874))+3))</f>
        <v>YX</v>
      </c>
      <c r="AG875" t="s">
        <v>1935</v>
      </c>
    </row>
    <row r="876" spans="29:33">
      <c r="AC876" t="str" cm="1">
        <f t="array" ref="AC876">IF(AND(LEFT(AC875)="Z",OR(RIGHT(AC875)="Z",RIGHT(AC875)="Y",RIGHT(AC875)="X")),"AA"&amp;_xlfn.SWITCH(RIGHT(AC875),"Z","C","Y","B","X","A"),IF(OR(RIGHT(AC875)="Z",RIGHT(AC875)="Y",RIGHT(AC875)="X"),CHAR(CODE(LEFT(AC875,LEN(AC875)-1))+1)&amp;_xlfn.SWITCH(RIGHT(AC875),"Z","C","Y","B","X","A"),LEFT(AC875,LEN(AC875)-1)&amp;CHAR(CODE(RIGHT(AC875))+3)))</f>
        <v>ZA</v>
      </c>
      <c r="AF876" t="str" cm="1">
        <f t="array" ref="AF876">IF(OR(RIGHT(AC875)="Z",RIGHT(AC875)="Y",RIGHT(AC875)="X"),CHAR(CODE(LEFT(AC875))+1)&amp;_xlfn.SWITCH(RIGHT(AC875),"Z","C","Y","B","X","A"),LEFT(AC875)&amp;CHAR(CODE(RIGHT(AC875))+3))</f>
        <v>ZA</v>
      </c>
      <c r="AG876" t="s">
        <v>1936</v>
      </c>
    </row>
    <row r="877" spans="29:33">
      <c r="AC877" t="str" cm="1">
        <f t="array" ref="AC877">IF(AND(LEFT(AC876)="Z",OR(RIGHT(AC876)="Z",RIGHT(AC876)="Y",RIGHT(AC876)="X")),"AA"&amp;_xlfn.SWITCH(RIGHT(AC876),"Z","C","Y","B","X","A"),IF(OR(RIGHT(AC876)="Z",RIGHT(AC876)="Y",RIGHT(AC876)="X"),CHAR(CODE(LEFT(AC876,LEN(AC876)-1))+1)&amp;_xlfn.SWITCH(RIGHT(AC876),"Z","C","Y","B","X","A"),LEFT(AC876,LEN(AC876)-1)&amp;CHAR(CODE(RIGHT(AC876))+3)))</f>
        <v>ZD</v>
      </c>
      <c r="AF877" t="str" cm="1">
        <f t="array" ref="AF877">IF(OR(RIGHT(AC876)="Z",RIGHT(AC876)="Y",RIGHT(AC876)="X"),CHAR(CODE(LEFT(AC876))+1)&amp;_xlfn.SWITCH(RIGHT(AC876),"Z","C","Y","B","X","A"),LEFT(AC876)&amp;CHAR(CODE(RIGHT(AC876))+3))</f>
        <v>ZD</v>
      </c>
      <c r="AG877" t="s">
        <v>1937</v>
      </c>
    </row>
    <row r="878" spans="29:33">
      <c r="AC878" t="str" cm="1">
        <f t="array" ref="AC878">IF(AND(LEFT(AC877)="Z",OR(RIGHT(AC877)="Z",RIGHT(AC877)="Y",RIGHT(AC877)="X")),"AA"&amp;_xlfn.SWITCH(RIGHT(AC877),"Z","C","Y","B","X","A"),IF(OR(RIGHT(AC877)="Z",RIGHT(AC877)="Y",RIGHT(AC877)="X"),CHAR(CODE(LEFT(AC877,LEN(AC877)-1))+1)&amp;_xlfn.SWITCH(RIGHT(AC877),"Z","C","Y","B","X","A"),LEFT(AC877,LEN(AC877)-1)&amp;CHAR(CODE(RIGHT(AC877))+3)))</f>
        <v>ZG</v>
      </c>
      <c r="AF878" t="str" cm="1">
        <f t="array" ref="AF878">IF(OR(RIGHT(AC877)="Z",RIGHT(AC877)="Y",RIGHT(AC877)="X"),CHAR(CODE(LEFT(AC877))+1)&amp;_xlfn.SWITCH(RIGHT(AC877),"Z","C","Y","B","X","A"),LEFT(AC877)&amp;CHAR(CODE(RIGHT(AC877))+3))</f>
        <v>ZG</v>
      </c>
      <c r="AG878" t="s">
        <v>1938</v>
      </c>
    </row>
    <row r="879" spans="29:33">
      <c r="AC879" t="str" cm="1">
        <f t="array" ref="AC879">IF(AND(LEFT(AC878)="Z",OR(RIGHT(AC878)="Z",RIGHT(AC878)="Y",RIGHT(AC878)="X")),"AA"&amp;_xlfn.SWITCH(RIGHT(AC878),"Z","C","Y","B","X","A"),IF(OR(RIGHT(AC878)="Z",RIGHT(AC878)="Y",RIGHT(AC878)="X"),CHAR(CODE(LEFT(AC878,LEN(AC878)-1))+1)&amp;_xlfn.SWITCH(RIGHT(AC878),"Z","C","Y","B","X","A"),LEFT(AC878,LEN(AC878)-1)&amp;CHAR(CODE(RIGHT(AC878))+3)))</f>
        <v>ZJ</v>
      </c>
      <c r="AF879" t="str" cm="1">
        <f t="array" ref="AF879">IF(OR(RIGHT(AC878)="Z",RIGHT(AC878)="Y",RIGHT(AC878)="X"),CHAR(CODE(LEFT(AC878))+1)&amp;_xlfn.SWITCH(RIGHT(AC878),"Z","C","Y","B","X","A"),LEFT(AC878)&amp;CHAR(CODE(RIGHT(AC878))+3))</f>
        <v>ZJ</v>
      </c>
      <c r="AG879" t="s">
        <v>1939</v>
      </c>
    </row>
    <row r="880" spans="29:33">
      <c r="AC880" t="str" cm="1">
        <f t="array" ref="AC880">IF(AND(LEFT(AC879)="Z",OR(RIGHT(AC879)="Z",RIGHT(AC879)="Y",RIGHT(AC879)="X")),"AA"&amp;_xlfn.SWITCH(RIGHT(AC879),"Z","C","Y","B","X","A"),IF(OR(RIGHT(AC879)="Z",RIGHT(AC879)="Y",RIGHT(AC879)="X"),CHAR(CODE(LEFT(AC879,LEN(AC879)-1))+1)&amp;_xlfn.SWITCH(RIGHT(AC879),"Z","C","Y","B","X","A"),LEFT(AC879,LEN(AC879)-1)&amp;CHAR(CODE(RIGHT(AC879))+3)))</f>
        <v>ZM</v>
      </c>
      <c r="AF880" t="str" cm="1">
        <f t="array" ref="AF880">IF(OR(RIGHT(AC879)="Z",RIGHT(AC879)="Y",RIGHT(AC879)="X"),CHAR(CODE(LEFT(AC879))+1)&amp;_xlfn.SWITCH(RIGHT(AC879),"Z","C","Y","B","X","A"),LEFT(AC879)&amp;CHAR(CODE(RIGHT(AC879))+3))</f>
        <v>ZM</v>
      </c>
      <c r="AG880" t="s">
        <v>1940</v>
      </c>
    </row>
    <row r="881" spans="29:33">
      <c r="AC881" t="str" cm="1">
        <f t="array" ref="AC881">IF(AND(LEFT(AC880)="Z",OR(RIGHT(AC880)="Z",RIGHT(AC880)="Y",RIGHT(AC880)="X")),"AA"&amp;_xlfn.SWITCH(RIGHT(AC880),"Z","C","Y","B","X","A"),IF(OR(RIGHT(AC880)="Z",RIGHT(AC880)="Y",RIGHT(AC880)="X"),CHAR(CODE(LEFT(AC880,LEN(AC880)-1))+1)&amp;_xlfn.SWITCH(RIGHT(AC880),"Z","C","Y","B","X","A"),LEFT(AC880,LEN(AC880)-1)&amp;CHAR(CODE(RIGHT(AC880))+3)))</f>
        <v>ZP</v>
      </c>
      <c r="AF881" t="str" cm="1">
        <f t="array" ref="AF881">IF(OR(RIGHT(AC880)="Z",RIGHT(AC880)="Y",RIGHT(AC880)="X"),CHAR(CODE(LEFT(AC880))+1)&amp;_xlfn.SWITCH(RIGHT(AC880),"Z","C","Y","B","X","A"),LEFT(AC880)&amp;CHAR(CODE(RIGHT(AC880))+3))</f>
        <v>ZP</v>
      </c>
      <c r="AG881" t="s">
        <v>1941</v>
      </c>
    </row>
    <row r="882" spans="29:33">
      <c r="AC882" t="str" cm="1">
        <f t="array" ref="AC882">IF(AND(LEFT(AC881)="Z",OR(RIGHT(AC881)="Z",RIGHT(AC881)="Y",RIGHT(AC881)="X")),"AA"&amp;_xlfn.SWITCH(RIGHT(AC881),"Z","C","Y","B","X","A"),IF(OR(RIGHT(AC881)="Z",RIGHT(AC881)="Y",RIGHT(AC881)="X"),CHAR(CODE(LEFT(AC881,LEN(AC881)-1))+1)&amp;_xlfn.SWITCH(RIGHT(AC881),"Z","C","Y","B","X","A"),LEFT(AC881,LEN(AC881)-1)&amp;CHAR(CODE(RIGHT(AC881))+3)))</f>
        <v>ZS</v>
      </c>
      <c r="AF882" t="str" cm="1">
        <f t="array" ref="AF882">IF(OR(RIGHT(AC881)="Z",RIGHT(AC881)="Y",RIGHT(AC881)="X"),CHAR(CODE(LEFT(AC881))+1)&amp;_xlfn.SWITCH(RIGHT(AC881),"Z","C","Y","B","X","A"),LEFT(AC881)&amp;CHAR(CODE(RIGHT(AC881))+3))</f>
        <v>ZS</v>
      </c>
      <c r="AG882" t="s">
        <v>1942</v>
      </c>
    </row>
    <row r="883" spans="29:33">
      <c r="AC883" t="str" cm="1">
        <f t="array" ref="AC883">IF(AND(LEFT(AC882)="Z",OR(RIGHT(AC882)="Z",RIGHT(AC882)="Y",RIGHT(AC882)="X")),"AA"&amp;_xlfn.SWITCH(RIGHT(AC882),"Z","C","Y","B","X","A"),IF(OR(RIGHT(AC882)="Z",RIGHT(AC882)="Y",RIGHT(AC882)="X"),CHAR(CODE(LEFT(AC882,LEN(AC882)-1))+1)&amp;_xlfn.SWITCH(RIGHT(AC882),"Z","C","Y","B","X","A"),LEFT(AC882,LEN(AC882)-1)&amp;CHAR(CODE(RIGHT(AC882))+3)))</f>
        <v>ZV</v>
      </c>
      <c r="AF883" t="str" cm="1">
        <f t="array" ref="AF883">IF(OR(RIGHT(AC882)="Z",RIGHT(AC882)="Y",RIGHT(AC882)="X"),CHAR(CODE(LEFT(AC882))+1)&amp;_xlfn.SWITCH(RIGHT(AC882),"Z","C","Y","B","X","A"),LEFT(AC882)&amp;CHAR(CODE(RIGHT(AC882))+3))</f>
        <v>ZV</v>
      </c>
      <c r="AG883" t="s">
        <v>1943</v>
      </c>
    </row>
    <row r="884" spans="29:33">
      <c r="AC884" t="str" cm="1">
        <f t="array" ref="AC884">IF(AND(LEFT(AC883)="Z",OR(RIGHT(AC883)="Z",RIGHT(AC883)="Y",RIGHT(AC883)="X")),"AA"&amp;_xlfn.SWITCH(RIGHT(AC883),"Z","C","Y","B","X","A"),IF(OR(RIGHT(AC883)="Z",RIGHT(AC883)="Y",RIGHT(AC883)="X"),CHAR(CODE(LEFT(AC883,LEN(AC883)-1))+1)&amp;_xlfn.SWITCH(RIGHT(AC883),"Z","C","Y","B","X","A"),LEFT(AC883,LEN(AC883)-1)&amp;CHAR(CODE(RIGHT(AC883))+3)))</f>
        <v>ZY</v>
      </c>
      <c r="AF884" t="str" cm="1">
        <f t="array" ref="AF884">IF(OR(RIGHT(AC883)="Z",RIGHT(AC883)="Y",RIGHT(AC883)="X"),CHAR(CODE(LEFT(AC883))+1)&amp;_xlfn.SWITCH(RIGHT(AC883),"Z","C","Y","B","X","A"),LEFT(AC883)&amp;CHAR(CODE(RIGHT(AC883))+3))</f>
        <v>ZY</v>
      </c>
      <c r="AG884" t="s">
        <v>1944</v>
      </c>
    </row>
    <row r="885" spans="29:33">
      <c r="AC885" t="str" cm="1">
        <f t="array" ref="AC885">IF(AND(LEFT(AC884)="Z",OR(RIGHT(AC884)="Z",RIGHT(AC884)="Y",RIGHT(AC884)="X")),"AA"&amp;_xlfn.SWITCH(RIGHT(AC884),"Z","C","Y","B","X","A"),IF(OR(RIGHT(AC884)="Z",RIGHT(AC884)="Y",RIGHT(AC884)="X"),CHAR(CODE(LEFT(AC884,LEN(AC884)-1))+1)&amp;_xlfn.SWITCH(RIGHT(AC884),"Z","C","Y","B","X","A"),LEFT(AC884,LEN(AC884)-1)&amp;CHAR(CODE(RIGHT(AC884))+3)))</f>
        <v>AAB</v>
      </c>
      <c r="AF885" t="str" cm="1">
        <f t="array" ref="AF885">IF(OR(RIGHT(AC884)="Z",RIGHT(AC884)="Y",RIGHT(AC884)="X"),CHAR(CODE(LEFT(AC884))+1)&amp;_xlfn.SWITCH(RIGHT(AC884),"Z","C","Y","B","X","A"),LEFT(AC884)&amp;CHAR(CODE(RIGHT(AC884))+3))</f>
        <v>[B</v>
      </c>
      <c r="AG885" t="s">
        <v>1945</v>
      </c>
    </row>
    <row r="886" spans="29:33">
      <c r="AC886" t="str" cm="1">
        <f t="array" ref="AC886">IF(AND(LEFT(AC885)="Z",OR(RIGHT(AC885)="Z",RIGHT(AC885)="Y",RIGHT(AC885)="X")),"AA"&amp;_xlfn.SWITCH(RIGHT(AC885),"Z","C","Y","B","X","A"),IF(OR(RIGHT(AC885)="Z",RIGHT(AC885)="Y",RIGHT(AC885)="X"),CHAR(CODE(LEFT(AC885,LEN(AC885)-1))+1)&amp;_xlfn.SWITCH(RIGHT(AC885),"Z","C","Y","B","X","A"),LEFT(AC885,LEN(AC885)-1)&amp;CHAR(CODE(RIGHT(AC885))+3)))</f>
        <v>AAE</v>
      </c>
      <c r="AF886" t="str" cm="1">
        <f t="array" ref="AF886">IF(OR(RIGHT(AC885)="Z",RIGHT(AC885)="Y",RIGHT(AC885)="X"),CHAR(CODE(LEFT(AC885))+1)&amp;_xlfn.SWITCH(RIGHT(AC885),"Z","C","Y","B","X","A"),LEFT(AC885)&amp;CHAR(CODE(RIGHT(AC885))+3))</f>
        <v>AE</v>
      </c>
      <c r="AG886" t="s">
        <v>1946</v>
      </c>
    </row>
    <row r="887" spans="29:33">
      <c r="AC887" t="str" cm="1">
        <f t="array" ref="AC887">IF(AND(LEFT(AC886)="Z",OR(RIGHT(AC886)="Z",RIGHT(AC886)="Y",RIGHT(AC886)="X")),"AA"&amp;_xlfn.SWITCH(RIGHT(AC886),"Z","C","Y","B","X","A"),IF(OR(RIGHT(AC886)="Z",RIGHT(AC886)="Y",RIGHT(AC886)="X"),CHAR(CODE(LEFT(AC886,LEN(AC886)-1))+1)&amp;_xlfn.SWITCH(RIGHT(AC886),"Z","C","Y","B","X","A"),LEFT(AC886,LEN(AC886)-1)&amp;CHAR(CODE(RIGHT(AC886))+3)))</f>
        <v>AAH</v>
      </c>
      <c r="AF887" t="str" cm="1">
        <f t="array" ref="AF887">IF(OR(RIGHT(AC886)="Z",RIGHT(AC886)="Y",RIGHT(AC886)="X"),CHAR(CODE(LEFT(AC886))+1)&amp;_xlfn.SWITCH(RIGHT(AC886),"Z","C","Y","B","X","A"),LEFT(AC886)&amp;CHAR(CODE(RIGHT(AC886))+3))</f>
        <v>AH</v>
      </c>
      <c r="AG887" t="s">
        <v>1947</v>
      </c>
    </row>
    <row r="888" spans="29:33">
      <c r="AC888" t="str" cm="1">
        <f t="array" ref="AC888">IF(AND(LEFT(AC887)="Z",OR(RIGHT(AC887)="Z",RIGHT(AC887)="Y",RIGHT(AC887)="X")),"AA"&amp;_xlfn.SWITCH(RIGHT(AC887),"Z","C","Y","B","X","A"),IF(OR(RIGHT(AC887)="Z",RIGHT(AC887)="Y",RIGHT(AC887)="X"),CHAR(CODE(LEFT(AC887,LEN(AC887)-1))+1)&amp;_xlfn.SWITCH(RIGHT(AC887),"Z","C","Y","B","X","A"),LEFT(AC887,LEN(AC887)-1)&amp;CHAR(CODE(RIGHT(AC887))+3)))</f>
        <v>AAK</v>
      </c>
      <c r="AF888" t="str" cm="1">
        <f t="array" ref="AF888">IF(OR(RIGHT(AC887)="Z",RIGHT(AC887)="Y",RIGHT(AC887)="X"),CHAR(CODE(LEFT(AC887))+1)&amp;_xlfn.SWITCH(RIGHT(AC887),"Z","C","Y","B","X","A"),LEFT(AC887)&amp;CHAR(CODE(RIGHT(AC887))+3))</f>
        <v>AK</v>
      </c>
      <c r="AG888" t="s">
        <v>1948</v>
      </c>
    </row>
    <row r="889" spans="29:33">
      <c r="AC889" t="str" cm="1">
        <f t="array" ref="AC889">IF(AND(LEFT(AC888)="Z",OR(RIGHT(AC888)="Z",RIGHT(AC888)="Y",RIGHT(AC888)="X")),"AA"&amp;_xlfn.SWITCH(RIGHT(AC888),"Z","C","Y","B","X","A"),IF(OR(RIGHT(AC888)="Z",RIGHT(AC888)="Y",RIGHT(AC888)="X"),CHAR(CODE(LEFT(AC888,LEN(AC888)-1))+1)&amp;_xlfn.SWITCH(RIGHT(AC888),"Z","C","Y","B","X","A"),LEFT(AC888,LEN(AC888)-1)&amp;CHAR(CODE(RIGHT(AC888))+3)))</f>
        <v>AAN</v>
      </c>
      <c r="AF889" t="str" cm="1">
        <f t="array" ref="AF889">IF(OR(RIGHT(AC888)="Z",RIGHT(AC888)="Y",RIGHT(AC888)="X"),CHAR(CODE(LEFT(AC888))+1)&amp;_xlfn.SWITCH(RIGHT(AC888),"Z","C","Y","B","X","A"),LEFT(AC888)&amp;CHAR(CODE(RIGHT(AC888))+3))</f>
        <v>AN</v>
      </c>
      <c r="AG889" t="s">
        <v>1949</v>
      </c>
    </row>
    <row r="890" spans="29:33">
      <c r="AC890" t="str" cm="1">
        <f t="array" ref="AC890">IF(AND(LEFT(AC889)="Z",OR(RIGHT(AC889)="Z",RIGHT(AC889)="Y",RIGHT(AC889)="X")),"AA"&amp;_xlfn.SWITCH(RIGHT(AC889),"Z","C","Y","B","X","A"),IF(OR(RIGHT(AC889)="Z",RIGHT(AC889)="Y",RIGHT(AC889)="X"),CHAR(CODE(LEFT(AC889,LEN(AC889)-1))+1)&amp;_xlfn.SWITCH(RIGHT(AC889),"Z","C","Y","B","X","A"),LEFT(AC889,LEN(AC889)-1)&amp;CHAR(CODE(RIGHT(AC889))+3)))</f>
        <v>AAQ</v>
      </c>
      <c r="AF890" t="str" cm="1">
        <f t="array" ref="AF890">IF(OR(RIGHT(AC889)="Z",RIGHT(AC889)="Y",RIGHT(AC889)="X"),CHAR(CODE(LEFT(AC889))+1)&amp;_xlfn.SWITCH(RIGHT(AC889),"Z","C","Y","B","X","A"),LEFT(AC889)&amp;CHAR(CODE(RIGHT(AC889))+3))</f>
        <v>AQ</v>
      </c>
      <c r="AG890" t="s">
        <v>1950</v>
      </c>
    </row>
    <row r="891" spans="29:33">
      <c r="AC891" t="str" cm="1">
        <f t="array" ref="AC891">IF(AND(LEFT(AC890)="Z",OR(RIGHT(AC890)="Z",RIGHT(AC890)="Y",RIGHT(AC890)="X")),"AA"&amp;_xlfn.SWITCH(RIGHT(AC890),"Z","C","Y","B","X","A"),IF(OR(RIGHT(AC890)="Z",RIGHT(AC890)="Y",RIGHT(AC890)="X"),CHAR(CODE(LEFT(AC890,LEN(AC890)-1))+1)&amp;_xlfn.SWITCH(RIGHT(AC890),"Z","C","Y","B","X","A"),LEFT(AC890,LEN(AC890)-1)&amp;CHAR(CODE(RIGHT(AC890))+3)))</f>
        <v>AAT</v>
      </c>
      <c r="AF891" t="str" cm="1">
        <f t="array" ref="AF891">IF(OR(RIGHT(AC890)="Z",RIGHT(AC890)="Y",RIGHT(AC890)="X"),CHAR(CODE(LEFT(AC890))+1)&amp;_xlfn.SWITCH(RIGHT(AC890),"Z","C","Y","B","X","A"),LEFT(AC890)&amp;CHAR(CODE(RIGHT(AC890))+3))</f>
        <v>AT</v>
      </c>
      <c r="AG891" t="s">
        <v>1951</v>
      </c>
    </row>
    <row r="892" spans="29:33">
      <c r="AC892" t="str" cm="1">
        <f t="array" ref="AC892">IF(AND(LEFT(AC891)="Z",OR(RIGHT(AC891)="Z",RIGHT(AC891)="Y",RIGHT(AC891)="X")),"AA"&amp;_xlfn.SWITCH(RIGHT(AC891),"Z","C","Y","B","X","A"),IF(OR(RIGHT(AC891)="Z",RIGHT(AC891)="Y",RIGHT(AC891)="X"),CHAR(CODE(LEFT(AC891,LEN(AC891)-1))+1)&amp;_xlfn.SWITCH(RIGHT(AC891),"Z","C","Y","B","X","A"),LEFT(AC891,LEN(AC891)-1)&amp;CHAR(CODE(RIGHT(AC891))+3)))</f>
        <v>AAW</v>
      </c>
      <c r="AF892" t="str" cm="1">
        <f t="array" ref="AF892">IF(OR(RIGHT(AC891)="Z",RIGHT(AC891)="Y",RIGHT(AC891)="X"),CHAR(CODE(LEFT(AC891))+1)&amp;_xlfn.SWITCH(RIGHT(AC891),"Z","C","Y","B","X","A"),LEFT(AC891)&amp;CHAR(CODE(RIGHT(AC891))+3))</f>
        <v>AW</v>
      </c>
      <c r="AG892" t="s">
        <v>1952</v>
      </c>
    </row>
    <row r="893" spans="29:33">
      <c r="AC893" t="str" cm="1">
        <f t="array" ref="AC893">IF(AND(LEFT(AC892)="Z",OR(RIGHT(AC892)="Z",RIGHT(AC892)="Y",RIGHT(AC892)="X")),"AA"&amp;_xlfn.SWITCH(RIGHT(AC892),"Z","C","Y","B","X","A"),IF(OR(RIGHT(AC892)="Z",RIGHT(AC892)="Y",RIGHT(AC892)="X"),CHAR(CODE(LEFT(AC892,LEN(AC892)-1))+1)&amp;_xlfn.SWITCH(RIGHT(AC892),"Z","C","Y","B","X","A"),LEFT(AC892,LEN(AC892)-1)&amp;CHAR(CODE(RIGHT(AC892))+3)))</f>
        <v>AAZ</v>
      </c>
      <c r="AF893" t="str" cm="1">
        <f t="array" ref="AF893">IF(OR(RIGHT(AC892)="Z",RIGHT(AC892)="Y",RIGHT(AC892)="X"),CHAR(CODE(LEFT(AC892))+1)&amp;_xlfn.SWITCH(RIGHT(AC892),"Z","C","Y","B","X","A"),LEFT(AC892)&amp;CHAR(CODE(RIGHT(AC892))+3))</f>
        <v>AZ</v>
      </c>
      <c r="AG893" t="s">
        <v>1953</v>
      </c>
    </row>
    <row r="894" spans="29:33">
      <c r="AC894" t="str" cm="1">
        <f t="array" ref="AC894">IF(AND(LEFT(AC893)="Z",OR(RIGHT(AC893)="Z",RIGHT(AC893)="Y",RIGHT(AC893)="X")),"AA"&amp;_xlfn.SWITCH(RIGHT(AC893),"Z","C","Y","B","X","A"),IF(OR(RIGHT(AC893)="Z",RIGHT(AC893)="Y",RIGHT(AC893)="X"),CHAR(CODE(LEFT(AC893,LEN(AC893)-1))+1)&amp;_xlfn.SWITCH(RIGHT(AC893),"Z","C","Y","B","X","A"),LEFT(AC893,LEN(AC893)-1)&amp;CHAR(CODE(RIGHT(AC893))+3)))</f>
        <v>BC</v>
      </c>
      <c r="AF894" t="str" cm="1">
        <f t="array" ref="AF894">IF(OR(RIGHT(AC893)="Z",RIGHT(AC893)="Y",RIGHT(AC893)="X"),CHAR(CODE(LEFT(AC893))+1)&amp;_xlfn.SWITCH(RIGHT(AC893),"Z","C","Y","B","X","A"),LEFT(AC893)&amp;CHAR(CODE(RIGHT(AC893))+3))</f>
        <v>BC</v>
      </c>
      <c r="AG894" t="s">
        <v>1954</v>
      </c>
    </row>
    <row r="895" spans="29:33">
      <c r="AC895" t="str" cm="1">
        <f t="array" ref="AC895">IF(AND(LEFT(AC894)="Z",OR(RIGHT(AC894)="Z",RIGHT(AC894)="Y",RIGHT(AC894)="X")),"AA"&amp;_xlfn.SWITCH(RIGHT(AC894),"Z","C","Y","B","X","A"),IF(OR(RIGHT(AC894)="Z",RIGHT(AC894)="Y",RIGHT(AC894)="X"),CHAR(CODE(LEFT(AC894,LEN(AC894)-1))+1)&amp;_xlfn.SWITCH(RIGHT(AC894),"Z","C","Y","B","X","A"),LEFT(AC894,LEN(AC894)-1)&amp;CHAR(CODE(RIGHT(AC894))+3)))</f>
        <v>BF</v>
      </c>
      <c r="AF895" t="str" cm="1">
        <f t="array" ref="AF895">IF(OR(RIGHT(AC894)="Z",RIGHT(AC894)="Y",RIGHT(AC894)="X"),CHAR(CODE(LEFT(AC894))+1)&amp;_xlfn.SWITCH(RIGHT(AC894),"Z","C","Y","B","X","A"),LEFT(AC894)&amp;CHAR(CODE(RIGHT(AC894))+3))</f>
        <v>BF</v>
      </c>
      <c r="AG895" t="s">
        <v>1955</v>
      </c>
    </row>
    <row r="896" spans="29:33">
      <c r="AC896" t="str" cm="1">
        <f t="array" ref="AC896">IF(AND(LEFT(AC895)="Z",OR(RIGHT(AC895)="Z",RIGHT(AC895)="Y",RIGHT(AC895)="X")),"AA"&amp;_xlfn.SWITCH(RIGHT(AC895),"Z","C","Y","B","X","A"),IF(OR(RIGHT(AC895)="Z",RIGHT(AC895)="Y",RIGHT(AC895)="X"),CHAR(CODE(LEFT(AC895,LEN(AC895)-1))+1)&amp;_xlfn.SWITCH(RIGHT(AC895),"Z","C","Y","B","X","A"),LEFT(AC895,LEN(AC895)-1)&amp;CHAR(CODE(RIGHT(AC895))+3)))</f>
        <v>BI</v>
      </c>
      <c r="AF896" t="str" cm="1">
        <f t="array" ref="AF896">IF(OR(RIGHT(AC895)="Z",RIGHT(AC895)="Y",RIGHT(AC895)="X"),CHAR(CODE(LEFT(AC895))+1)&amp;_xlfn.SWITCH(RIGHT(AC895),"Z","C","Y","B","X","A"),LEFT(AC895)&amp;CHAR(CODE(RIGHT(AC895))+3))</f>
        <v>BI</v>
      </c>
      <c r="AG896" t="s">
        <v>1956</v>
      </c>
    </row>
    <row r="897" spans="29:33">
      <c r="AC897" t="str" cm="1">
        <f t="array" ref="AC897">IF(AND(LEFT(AC896)="Z",OR(RIGHT(AC896)="Z",RIGHT(AC896)="Y",RIGHT(AC896)="X")),"AA"&amp;_xlfn.SWITCH(RIGHT(AC896),"Z","C","Y","B","X","A"),IF(OR(RIGHT(AC896)="Z",RIGHT(AC896)="Y",RIGHT(AC896)="X"),CHAR(CODE(LEFT(AC896,LEN(AC896)-1))+1)&amp;_xlfn.SWITCH(RIGHT(AC896),"Z","C","Y","B","X","A"),LEFT(AC896,LEN(AC896)-1)&amp;CHAR(CODE(RIGHT(AC896))+3)))</f>
        <v>BL</v>
      </c>
      <c r="AF897" t="str" cm="1">
        <f t="array" ref="AF897">IF(OR(RIGHT(AC896)="Z",RIGHT(AC896)="Y",RIGHT(AC896)="X"),CHAR(CODE(LEFT(AC896))+1)&amp;_xlfn.SWITCH(RIGHT(AC896),"Z","C","Y","B","X","A"),LEFT(AC896)&amp;CHAR(CODE(RIGHT(AC896))+3))</f>
        <v>BL</v>
      </c>
      <c r="AG897" t="s">
        <v>1957</v>
      </c>
    </row>
    <row r="898" spans="29:33">
      <c r="AC898" t="str" cm="1">
        <f t="array" ref="AC898">IF(AND(LEFT(AC897)="Z",OR(RIGHT(AC897)="Z",RIGHT(AC897)="Y",RIGHT(AC897)="X")),"AA"&amp;_xlfn.SWITCH(RIGHT(AC897),"Z","C","Y","B","X","A"),IF(OR(RIGHT(AC897)="Z",RIGHT(AC897)="Y",RIGHT(AC897)="X"),CHAR(CODE(LEFT(AC897,LEN(AC897)-1))+1)&amp;_xlfn.SWITCH(RIGHT(AC897),"Z","C","Y","B","X","A"),LEFT(AC897,LEN(AC897)-1)&amp;CHAR(CODE(RIGHT(AC897))+3)))</f>
        <v>BO</v>
      </c>
      <c r="AF898" t="str" cm="1">
        <f t="array" ref="AF898">IF(OR(RIGHT(AC897)="Z",RIGHT(AC897)="Y",RIGHT(AC897)="X"),CHAR(CODE(LEFT(AC897))+1)&amp;_xlfn.SWITCH(RIGHT(AC897),"Z","C","Y","B","X","A"),LEFT(AC897)&amp;CHAR(CODE(RIGHT(AC897))+3))</f>
        <v>BO</v>
      </c>
      <c r="AG898" t="s">
        <v>1958</v>
      </c>
    </row>
    <row r="899" spans="29:33">
      <c r="AC899" t="str" cm="1">
        <f t="array" ref="AC899">IF(AND(LEFT(AC898)="Z",OR(RIGHT(AC898)="Z",RIGHT(AC898)="Y",RIGHT(AC898)="X")),"AA"&amp;_xlfn.SWITCH(RIGHT(AC898),"Z","C","Y","B","X","A"),IF(OR(RIGHT(AC898)="Z",RIGHT(AC898)="Y",RIGHT(AC898)="X"),CHAR(CODE(LEFT(AC898,LEN(AC898)-1))+1)&amp;_xlfn.SWITCH(RIGHT(AC898),"Z","C","Y","B","X","A"),LEFT(AC898,LEN(AC898)-1)&amp;CHAR(CODE(RIGHT(AC898))+3)))</f>
        <v>BR</v>
      </c>
      <c r="AF899" t="str" cm="1">
        <f t="array" ref="AF899">IF(OR(RIGHT(AC898)="Z",RIGHT(AC898)="Y",RIGHT(AC898)="X"),CHAR(CODE(LEFT(AC898))+1)&amp;_xlfn.SWITCH(RIGHT(AC898),"Z","C","Y","B","X","A"),LEFT(AC898)&amp;CHAR(CODE(RIGHT(AC898))+3))</f>
        <v>BR</v>
      </c>
      <c r="AG899" t="s">
        <v>1959</v>
      </c>
    </row>
    <row r="900" spans="29:33">
      <c r="AC900" t="str" cm="1">
        <f t="array" ref="AC900">IF(AND(LEFT(AC899)="Z",OR(RIGHT(AC899)="Z",RIGHT(AC899)="Y",RIGHT(AC899)="X")),"AA"&amp;_xlfn.SWITCH(RIGHT(AC899),"Z","C","Y","B","X","A"),IF(OR(RIGHT(AC899)="Z",RIGHT(AC899)="Y",RIGHT(AC899)="X"),CHAR(CODE(LEFT(AC899,LEN(AC899)-1))+1)&amp;_xlfn.SWITCH(RIGHT(AC899),"Z","C","Y","B","X","A"),LEFT(AC899,LEN(AC899)-1)&amp;CHAR(CODE(RIGHT(AC899))+3)))</f>
        <v>BU</v>
      </c>
      <c r="AF900" t="str" cm="1">
        <f t="array" ref="AF900">IF(OR(RIGHT(AC899)="Z",RIGHT(AC899)="Y",RIGHT(AC899)="X"),CHAR(CODE(LEFT(AC899))+1)&amp;_xlfn.SWITCH(RIGHT(AC899),"Z","C","Y","B","X","A"),LEFT(AC899)&amp;CHAR(CODE(RIGHT(AC899))+3))</f>
        <v>BU</v>
      </c>
      <c r="AG900" t="s">
        <v>1960</v>
      </c>
    </row>
    <row r="901" spans="29:33">
      <c r="AC901" t="str" cm="1">
        <f t="array" ref="AC901">IF(AND(LEFT(AC900)="Z",OR(RIGHT(AC900)="Z",RIGHT(AC900)="Y",RIGHT(AC900)="X")),"AA"&amp;_xlfn.SWITCH(RIGHT(AC900),"Z","C","Y","B","X","A"),IF(OR(RIGHT(AC900)="Z",RIGHT(AC900)="Y",RIGHT(AC900)="X"),CHAR(CODE(LEFT(AC900,LEN(AC900)-1))+1)&amp;_xlfn.SWITCH(RIGHT(AC900),"Z","C","Y","B","X","A"),LEFT(AC900,LEN(AC900)-1)&amp;CHAR(CODE(RIGHT(AC900))+3)))</f>
        <v>BX</v>
      </c>
      <c r="AF901" t="str" cm="1">
        <f t="array" ref="AF901">IF(OR(RIGHT(AC900)="Z",RIGHT(AC900)="Y",RIGHT(AC900)="X"),CHAR(CODE(LEFT(AC900))+1)&amp;_xlfn.SWITCH(RIGHT(AC900),"Z","C","Y","B","X","A"),LEFT(AC900)&amp;CHAR(CODE(RIGHT(AC900))+3))</f>
        <v>BX</v>
      </c>
      <c r="AG901" t="s">
        <v>1961</v>
      </c>
    </row>
    <row r="902" spans="29:33">
      <c r="AC902" t="str" cm="1">
        <f t="array" ref="AC902">IF(AND(LEFT(AC901)="Z",OR(RIGHT(AC901)="Z",RIGHT(AC901)="Y",RIGHT(AC901)="X")),"AA"&amp;_xlfn.SWITCH(RIGHT(AC901),"Z","C","Y","B","X","A"),IF(OR(RIGHT(AC901)="Z",RIGHT(AC901)="Y",RIGHT(AC901)="X"),CHAR(CODE(LEFT(AC901,LEN(AC901)-1))+1)&amp;_xlfn.SWITCH(RIGHT(AC901),"Z","C","Y","B","X","A"),LEFT(AC901,LEN(AC901)-1)&amp;CHAR(CODE(RIGHT(AC901))+3)))</f>
        <v>CA</v>
      </c>
      <c r="AF902" t="str" cm="1">
        <f t="array" ref="AF902">IF(OR(RIGHT(AC901)="Z",RIGHT(AC901)="Y",RIGHT(AC901)="X"),CHAR(CODE(LEFT(AC901))+1)&amp;_xlfn.SWITCH(RIGHT(AC901),"Z","C","Y","B","X","A"),LEFT(AC901)&amp;CHAR(CODE(RIGHT(AC901))+3))</f>
        <v>CA</v>
      </c>
      <c r="AG902" t="s">
        <v>1962</v>
      </c>
    </row>
    <row r="903" spans="29:33">
      <c r="AC903" t="str" cm="1">
        <f t="array" ref="AC903">IF(AND(LEFT(AC902)="Z",OR(RIGHT(AC902)="Z",RIGHT(AC902)="Y",RIGHT(AC902)="X")),"AA"&amp;_xlfn.SWITCH(RIGHT(AC902),"Z","C","Y","B","X","A"),IF(OR(RIGHT(AC902)="Z",RIGHT(AC902)="Y",RIGHT(AC902)="X"),CHAR(CODE(LEFT(AC902,LEN(AC902)-1))+1)&amp;_xlfn.SWITCH(RIGHT(AC902),"Z","C","Y","B","X","A"),LEFT(AC902,LEN(AC902)-1)&amp;CHAR(CODE(RIGHT(AC902))+3)))</f>
        <v>CD</v>
      </c>
      <c r="AF903" t="str" cm="1">
        <f t="array" ref="AF903">IF(OR(RIGHT(AC902)="Z",RIGHT(AC902)="Y",RIGHT(AC902)="X"),CHAR(CODE(LEFT(AC902))+1)&amp;_xlfn.SWITCH(RIGHT(AC902),"Z","C","Y","B","X","A"),LEFT(AC902)&amp;CHAR(CODE(RIGHT(AC902))+3))</f>
        <v>CD</v>
      </c>
      <c r="AG903" t="s">
        <v>1963</v>
      </c>
    </row>
    <row r="904" spans="29:33">
      <c r="AC904" t="str" cm="1">
        <f t="array" ref="AC904">IF(AND(LEFT(AC903)="Z",OR(RIGHT(AC903)="Z",RIGHT(AC903)="Y",RIGHT(AC903)="X")),"AA"&amp;_xlfn.SWITCH(RIGHT(AC903),"Z","C","Y","B","X","A"),IF(OR(RIGHT(AC903)="Z",RIGHT(AC903)="Y",RIGHT(AC903)="X"),CHAR(CODE(LEFT(AC903,LEN(AC903)-1))+1)&amp;_xlfn.SWITCH(RIGHT(AC903),"Z","C","Y","B","X","A"),LEFT(AC903,LEN(AC903)-1)&amp;CHAR(CODE(RIGHT(AC903))+3)))</f>
        <v>CG</v>
      </c>
      <c r="AF904" t="str" cm="1">
        <f t="array" ref="AF904">IF(OR(RIGHT(AC903)="Z",RIGHT(AC903)="Y",RIGHT(AC903)="X"),CHAR(CODE(LEFT(AC903))+1)&amp;_xlfn.SWITCH(RIGHT(AC903),"Z","C","Y","B","X","A"),LEFT(AC903)&amp;CHAR(CODE(RIGHT(AC903))+3))</f>
        <v>CG</v>
      </c>
      <c r="AG904" t="s">
        <v>1964</v>
      </c>
    </row>
    <row r="905" spans="29:33">
      <c r="AC905" t="str" cm="1">
        <f t="array" ref="AC905">IF(AND(LEFT(AC904)="Z",OR(RIGHT(AC904)="Z",RIGHT(AC904)="Y",RIGHT(AC904)="X")),"AA"&amp;_xlfn.SWITCH(RIGHT(AC904),"Z","C","Y","B","X","A"),IF(OR(RIGHT(AC904)="Z",RIGHT(AC904)="Y",RIGHT(AC904)="X"),CHAR(CODE(LEFT(AC904,LEN(AC904)-1))+1)&amp;_xlfn.SWITCH(RIGHT(AC904),"Z","C","Y","B","X","A"),LEFT(AC904,LEN(AC904)-1)&amp;CHAR(CODE(RIGHT(AC904))+3)))</f>
        <v>CJ</v>
      </c>
      <c r="AF905" t="str" cm="1">
        <f t="array" ref="AF905">IF(OR(RIGHT(AC904)="Z",RIGHT(AC904)="Y",RIGHT(AC904)="X"),CHAR(CODE(LEFT(AC904))+1)&amp;_xlfn.SWITCH(RIGHT(AC904),"Z","C","Y","B","X","A"),LEFT(AC904)&amp;CHAR(CODE(RIGHT(AC904))+3))</f>
        <v>CJ</v>
      </c>
      <c r="AG905" t="s">
        <v>1965</v>
      </c>
    </row>
    <row r="906" spans="29:33">
      <c r="AC906" t="str" cm="1">
        <f t="array" ref="AC906">IF(AND(LEFT(AC905)="Z",OR(RIGHT(AC905)="Z",RIGHT(AC905)="Y",RIGHT(AC905)="X")),"AA"&amp;_xlfn.SWITCH(RIGHT(AC905),"Z","C","Y","B","X","A"),IF(OR(RIGHT(AC905)="Z",RIGHT(AC905)="Y",RIGHT(AC905)="X"),CHAR(CODE(LEFT(AC905,LEN(AC905)-1))+1)&amp;_xlfn.SWITCH(RIGHT(AC905),"Z","C","Y","B","X","A"),LEFT(AC905,LEN(AC905)-1)&amp;CHAR(CODE(RIGHT(AC905))+3)))</f>
        <v>CM</v>
      </c>
      <c r="AF906" t="str" cm="1">
        <f t="array" ref="AF906">IF(OR(RIGHT(AC905)="Z",RIGHT(AC905)="Y",RIGHT(AC905)="X"),CHAR(CODE(LEFT(AC905))+1)&amp;_xlfn.SWITCH(RIGHT(AC905),"Z","C","Y","B","X","A"),LEFT(AC905)&amp;CHAR(CODE(RIGHT(AC905))+3))</f>
        <v>CM</v>
      </c>
      <c r="AG906" t="s">
        <v>1966</v>
      </c>
    </row>
    <row r="907" spans="29:33">
      <c r="AC907" t="str" cm="1">
        <f t="array" ref="AC907">IF(AND(LEFT(AC906)="Z",OR(RIGHT(AC906)="Z",RIGHT(AC906)="Y",RIGHT(AC906)="X")),"AA"&amp;_xlfn.SWITCH(RIGHT(AC906),"Z","C","Y","B","X","A"),IF(OR(RIGHT(AC906)="Z",RIGHT(AC906)="Y",RIGHT(AC906)="X"),CHAR(CODE(LEFT(AC906,LEN(AC906)-1))+1)&amp;_xlfn.SWITCH(RIGHT(AC906),"Z","C","Y","B","X","A"),LEFT(AC906,LEN(AC906)-1)&amp;CHAR(CODE(RIGHT(AC906))+3)))</f>
        <v>CP</v>
      </c>
      <c r="AF907" t="str" cm="1">
        <f t="array" ref="AF907">IF(OR(RIGHT(AC906)="Z",RIGHT(AC906)="Y",RIGHT(AC906)="X"),CHAR(CODE(LEFT(AC906))+1)&amp;_xlfn.SWITCH(RIGHT(AC906),"Z","C","Y","B","X","A"),LEFT(AC906)&amp;CHAR(CODE(RIGHT(AC906))+3))</f>
        <v>CP</v>
      </c>
      <c r="AG907" t="s">
        <v>1967</v>
      </c>
    </row>
    <row r="908" spans="29:33">
      <c r="AC908" t="str" cm="1">
        <f t="array" ref="AC908">IF(AND(LEFT(AC907)="Z",OR(RIGHT(AC907)="Z",RIGHT(AC907)="Y",RIGHT(AC907)="X")),"AA"&amp;_xlfn.SWITCH(RIGHT(AC907),"Z","C","Y","B","X","A"),IF(OR(RIGHT(AC907)="Z",RIGHT(AC907)="Y",RIGHT(AC907)="X"),CHAR(CODE(LEFT(AC907,LEN(AC907)-1))+1)&amp;_xlfn.SWITCH(RIGHT(AC907),"Z","C","Y","B","X","A"),LEFT(AC907,LEN(AC907)-1)&amp;CHAR(CODE(RIGHT(AC907))+3)))</f>
        <v>CS</v>
      </c>
      <c r="AF908" t="str" cm="1">
        <f t="array" ref="AF908">IF(OR(RIGHT(AC907)="Z",RIGHT(AC907)="Y",RIGHT(AC907)="X"),CHAR(CODE(LEFT(AC907))+1)&amp;_xlfn.SWITCH(RIGHT(AC907),"Z","C","Y","B","X","A"),LEFT(AC907)&amp;CHAR(CODE(RIGHT(AC907))+3))</f>
        <v>CS</v>
      </c>
      <c r="AG908" t="s">
        <v>1968</v>
      </c>
    </row>
    <row r="909" spans="29:33">
      <c r="AC909" t="str" cm="1">
        <f t="array" ref="AC909">IF(AND(LEFT(AC908)="Z",OR(RIGHT(AC908)="Z",RIGHT(AC908)="Y",RIGHT(AC908)="X")),"AA"&amp;_xlfn.SWITCH(RIGHT(AC908),"Z","C","Y","B","X","A"),IF(OR(RIGHT(AC908)="Z",RIGHT(AC908)="Y",RIGHT(AC908)="X"),CHAR(CODE(LEFT(AC908,LEN(AC908)-1))+1)&amp;_xlfn.SWITCH(RIGHT(AC908),"Z","C","Y","B","X","A"),LEFT(AC908,LEN(AC908)-1)&amp;CHAR(CODE(RIGHT(AC908))+3)))</f>
        <v>CV</v>
      </c>
      <c r="AF909" t="str" cm="1">
        <f t="array" ref="AF909">IF(OR(RIGHT(AC908)="Z",RIGHT(AC908)="Y",RIGHT(AC908)="X"),CHAR(CODE(LEFT(AC908))+1)&amp;_xlfn.SWITCH(RIGHT(AC908),"Z","C","Y","B","X","A"),LEFT(AC908)&amp;CHAR(CODE(RIGHT(AC908))+3))</f>
        <v>CV</v>
      </c>
      <c r="AG909" t="s">
        <v>1969</v>
      </c>
    </row>
    <row r="910" spans="29:33">
      <c r="AC910" t="str" cm="1">
        <f t="array" ref="AC910">IF(AND(LEFT(AC909)="Z",OR(RIGHT(AC909)="Z",RIGHT(AC909)="Y",RIGHT(AC909)="X")),"AA"&amp;_xlfn.SWITCH(RIGHT(AC909),"Z","C","Y","B","X","A"),IF(OR(RIGHT(AC909)="Z",RIGHT(AC909)="Y",RIGHT(AC909)="X"),CHAR(CODE(LEFT(AC909,LEN(AC909)-1))+1)&amp;_xlfn.SWITCH(RIGHT(AC909),"Z","C","Y","B","X","A"),LEFT(AC909,LEN(AC909)-1)&amp;CHAR(CODE(RIGHT(AC909))+3)))</f>
        <v>CY</v>
      </c>
      <c r="AF910" t="str" cm="1">
        <f t="array" ref="AF910">IF(OR(RIGHT(AC909)="Z",RIGHT(AC909)="Y",RIGHT(AC909)="X"),CHAR(CODE(LEFT(AC909))+1)&amp;_xlfn.SWITCH(RIGHT(AC909),"Z","C","Y","B","X","A"),LEFT(AC909)&amp;CHAR(CODE(RIGHT(AC909))+3))</f>
        <v>CY</v>
      </c>
      <c r="AG910" t="s">
        <v>1970</v>
      </c>
    </row>
    <row r="911" spans="29:33">
      <c r="AC911" t="str" cm="1">
        <f t="array" ref="AC911">IF(AND(LEFT(AC910)="Z",OR(RIGHT(AC910)="Z",RIGHT(AC910)="Y",RIGHT(AC910)="X")),"AA"&amp;_xlfn.SWITCH(RIGHT(AC910),"Z","C","Y","B","X","A"),IF(OR(RIGHT(AC910)="Z",RIGHT(AC910)="Y",RIGHT(AC910)="X"),CHAR(CODE(LEFT(AC910,LEN(AC910)-1))+1)&amp;_xlfn.SWITCH(RIGHT(AC910),"Z","C","Y","B","X","A"),LEFT(AC910,LEN(AC910)-1)&amp;CHAR(CODE(RIGHT(AC910))+3)))</f>
        <v>DB</v>
      </c>
      <c r="AF911" t="str" cm="1">
        <f t="array" ref="AF911">IF(OR(RIGHT(AC910)="Z",RIGHT(AC910)="Y",RIGHT(AC910)="X"),CHAR(CODE(LEFT(AC910))+1)&amp;_xlfn.SWITCH(RIGHT(AC910),"Z","C","Y","B","X","A"),LEFT(AC910)&amp;CHAR(CODE(RIGHT(AC910))+3))</f>
        <v>DB</v>
      </c>
      <c r="AG911" t="s">
        <v>1971</v>
      </c>
    </row>
    <row r="912" spans="29:33">
      <c r="AC912" t="str" cm="1">
        <f t="array" ref="AC912">IF(AND(LEFT(AC911)="Z",OR(RIGHT(AC911)="Z",RIGHT(AC911)="Y",RIGHT(AC911)="X")),"AA"&amp;_xlfn.SWITCH(RIGHT(AC911),"Z","C","Y","B","X","A"),IF(OR(RIGHT(AC911)="Z",RIGHT(AC911)="Y",RIGHT(AC911)="X"),CHAR(CODE(LEFT(AC911,LEN(AC911)-1))+1)&amp;_xlfn.SWITCH(RIGHT(AC911),"Z","C","Y","B","X","A"),LEFT(AC911,LEN(AC911)-1)&amp;CHAR(CODE(RIGHT(AC911))+3)))</f>
        <v>DE</v>
      </c>
      <c r="AF912" t="str" cm="1">
        <f t="array" ref="AF912">IF(OR(RIGHT(AC911)="Z",RIGHT(AC911)="Y",RIGHT(AC911)="X"),CHAR(CODE(LEFT(AC911))+1)&amp;_xlfn.SWITCH(RIGHT(AC911),"Z","C","Y","B","X","A"),LEFT(AC911)&amp;CHAR(CODE(RIGHT(AC911))+3))</f>
        <v>DE</v>
      </c>
      <c r="AG912" t="s">
        <v>1972</v>
      </c>
    </row>
    <row r="913" spans="29:33">
      <c r="AC913" t="str" cm="1">
        <f t="array" ref="AC913">IF(AND(LEFT(AC912)="Z",OR(RIGHT(AC912)="Z",RIGHT(AC912)="Y",RIGHT(AC912)="X")),"AA"&amp;_xlfn.SWITCH(RIGHT(AC912),"Z","C","Y","B","X","A"),IF(OR(RIGHT(AC912)="Z",RIGHT(AC912)="Y",RIGHT(AC912)="X"),CHAR(CODE(LEFT(AC912,LEN(AC912)-1))+1)&amp;_xlfn.SWITCH(RIGHT(AC912),"Z","C","Y","B","X","A"),LEFT(AC912,LEN(AC912)-1)&amp;CHAR(CODE(RIGHT(AC912))+3)))</f>
        <v>DH</v>
      </c>
      <c r="AF913" t="str" cm="1">
        <f t="array" ref="AF913">IF(OR(RIGHT(AC912)="Z",RIGHT(AC912)="Y",RIGHT(AC912)="X"),CHAR(CODE(LEFT(AC912))+1)&amp;_xlfn.SWITCH(RIGHT(AC912),"Z","C","Y","B","X","A"),LEFT(AC912)&amp;CHAR(CODE(RIGHT(AC912))+3))</f>
        <v>DH</v>
      </c>
      <c r="AG913" t="s">
        <v>1973</v>
      </c>
    </row>
    <row r="914" spans="29:33">
      <c r="AC914" t="str" cm="1">
        <f t="array" ref="AC914">IF(AND(LEFT(AC913)="Z",OR(RIGHT(AC913)="Z",RIGHT(AC913)="Y",RIGHT(AC913)="X")),"AA"&amp;_xlfn.SWITCH(RIGHT(AC913),"Z","C","Y","B","X","A"),IF(OR(RIGHT(AC913)="Z",RIGHT(AC913)="Y",RIGHT(AC913)="X"),CHAR(CODE(LEFT(AC913,LEN(AC913)-1))+1)&amp;_xlfn.SWITCH(RIGHT(AC913),"Z","C","Y","B","X","A"),LEFT(AC913,LEN(AC913)-1)&amp;CHAR(CODE(RIGHT(AC913))+3)))</f>
        <v>DK</v>
      </c>
      <c r="AF914" t="str" cm="1">
        <f t="array" ref="AF914">IF(OR(RIGHT(AC913)="Z",RIGHT(AC913)="Y",RIGHT(AC913)="X"),CHAR(CODE(LEFT(AC913))+1)&amp;_xlfn.SWITCH(RIGHT(AC913),"Z","C","Y","B","X","A"),LEFT(AC913)&amp;CHAR(CODE(RIGHT(AC913))+3))</f>
        <v>DK</v>
      </c>
      <c r="AG914" t="s">
        <v>1974</v>
      </c>
    </row>
    <row r="915" spans="29:33">
      <c r="AC915" t="str" cm="1">
        <f t="array" ref="AC915">IF(AND(LEFT(AC914)="Z",OR(RIGHT(AC914)="Z",RIGHT(AC914)="Y",RIGHT(AC914)="X")),"AA"&amp;_xlfn.SWITCH(RIGHT(AC914),"Z","C","Y","B","X","A"),IF(OR(RIGHT(AC914)="Z",RIGHT(AC914)="Y",RIGHT(AC914)="X"),CHAR(CODE(LEFT(AC914,LEN(AC914)-1))+1)&amp;_xlfn.SWITCH(RIGHT(AC914),"Z","C","Y","B","X","A"),LEFT(AC914,LEN(AC914)-1)&amp;CHAR(CODE(RIGHT(AC914))+3)))</f>
        <v>DN</v>
      </c>
      <c r="AF915" t="str" cm="1">
        <f t="array" ref="AF915">IF(OR(RIGHT(AC914)="Z",RIGHT(AC914)="Y",RIGHT(AC914)="X"),CHAR(CODE(LEFT(AC914))+1)&amp;_xlfn.SWITCH(RIGHT(AC914),"Z","C","Y","B","X","A"),LEFT(AC914)&amp;CHAR(CODE(RIGHT(AC914))+3))</f>
        <v>DN</v>
      </c>
      <c r="AG915" t="s">
        <v>1975</v>
      </c>
    </row>
    <row r="916" spans="29:33">
      <c r="AC916" t="str" cm="1">
        <f t="array" ref="AC916">IF(AND(LEFT(AC915)="Z",OR(RIGHT(AC915)="Z",RIGHT(AC915)="Y",RIGHT(AC915)="X")),"AA"&amp;_xlfn.SWITCH(RIGHT(AC915),"Z","C","Y","B","X","A"),IF(OR(RIGHT(AC915)="Z",RIGHT(AC915)="Y",RIGHT(AC915)="X"),CHAR(CODE(LEFT(AC915,LEN(AC915)-1))+1)&amp;_xlfn.SWITCH(RIGHT(AC915),"Z","C","Y","B","X","A"),LEFT(AC915,LEN(AC915)-1)&amp;CHAR(CODE(RIGHT(AC915))+3)))</f>
        <v>DQ</v>
      </c>
      <c r="AF916" t="str" cm="1">
        <f t="array" ref="AF916">IF(OR(RIGHT(AC915)="Z",RIGHT(AC915)="Y",RIGHT(AC915)="X"),CHAR(CODE(LEFT(AC915))+1)&amp;_xlfn.SWITCH(RIGHT(AC915),"Z","C","Y","B","X","A"),LEFT(AC915)&amp;CHAR(CODE(RIGHT(AC915))+3))</f>
        <v>DQ</v>
      </c>
      <c r="AG916" t="s">
        <v>1976</v>
      </c>
    </row>
    <row r="917" spans="29:33">
      <c r="AC917" t="str" cm="1">
        <f t="array" ref="AC917">IF(AND(LEFT(AC916)="Z",OR(RIGHT(AC916)="Z",RIGHT(AC916)="Y",RIGHT(AC916)="X")),"AA"&amp;_xlfn.SWITCH(RIGHT(AC916),"Z","C","Y","B","X","A"),IF(OR(RIGHT(AC916)="Z",RIGHT(AC916)="Y",RIGHT(AC916)="X"),CHAR(CODE(LEFT(AC916,LEN(AC916)-1))+1)&amp;_xlfn.SWITCH(RIGHT(AC916),"Z","C","Y","B","X","A"),LEFT(AC916,LEN(AC916)-1)&amp;CHAR(CODE(RIGHT(AC916))+3)))</f>
        <v>DT</v>
      </c>
      <c r="AF917" t="str" cm="1">
        <f t="array" ref="AF917">IF(OR(RIGHT(AC916)="Z",RIGHT(AC916)="Y",RIGHT(AC916)="X"),CHAR(CODE(LEFT(AC916))+1)&amp;_xlfn.SWITCH(RIGHT(AC916),"Z","C","Y","B","X","A"),LEFT(AC916)&amp;CHAR(CODE(RIGHT(AC916))+3))</f>
        <v>DT</v>
      </c>
      <c r="AG917" t="s">
        <v>1977</v>
      </c>
    </row>
    <row r="918" spans="29:33">
      <c r="AC918" t="str" cm="1">
        <f t="array" ref="AC918">IF(AND(LEFT(AC917)="Z",OR(RIGHT(AC917)="Z",RIGHT(AC917)="Y",RIGHT(AC917)="X")),"AA"&amp;_xlfn.SWITCH(RIGHT(AC917),"Z","C","Y","B","X","A"),IF(OR(RIGHT(AC917)="Z",RIGHT(AC917)="Y",RIGHT(AC917)="X"),CHAR(CODE(LEFT(AC917,LEN(AC917)-1))+1)&amp;_xlfn.SWITCH(RIGHT(AC917),"Z","C","Y","B","X","A"),LEFT(AC917,LEN(AC917)-1)&amp;CHAR(CODE(RIGHT(AC917))+3)))</f>
        <v>DW</v>
      </c>
      <c r="AF918" t="str" cm="1">
        <f t="array" ref="AF918">IF(OR(RIGHT(AC917)="Z",RIGHT(AC917)="Y",RIGHT(AC917)="X"),CHAR(CODE(LEFT(AC917))+1)&amp;_xlfn.SWITCH(RIGHT(AC917),"Z","C","Y","B","X","A"),LEFT(AC917)&amp;CHAR(CODE(RIGHT(AC917))+3))</f>
        <v>DW</v>
      </c>
      <c r="AG918" t="s">
        <v>1978</v>
      </c>
    </row>
    <row r="919" spans="29:33">
      <c r="AC919" t="str" cm="1">
        <f t="array" ref="AC919">IF(AND(LEFT(AC918)="Z",OR(RIGHT(AC918)="Z",RIGHT(AC918)="Y",RIGHT(AC918)="X")),"AA"&amp;_xlfn.SWITCH(RIGHT(AC918),"Z","C","Y","B","X","A"),IF(OR(RIGHT(AC918)="Z",RIGHT(AC918)="Y",RIGHT(AC918)="X"),CHAR(CODE(LEFT(AC918,LEN(AC918)-1))+1)&amp;_xlfn.SWITCH(RIGHT(AC918),"Z","C","Y","B","X","A"),LEFT(AC918,LEN(AC918)-1)&amp;CHAR(CODE(RIGHT(AC918))+3)))</f>
        <v>DZ</v>
      </c>
      <c r="AF919" t="str" cm="1">
        <f t="array" ref="AF919">IF(OR(RIGHT(AC918)="Z",RIGHT(AC918)="Y",RIGHT(AC918)="X"),CHAR(CODE(LEFT(AC918))+1)&amp;_xlfn.SWITCH(RIGHT(AC918),"Z","C","Y","B","X","A"),LEFT(AC918)&amp;CHAR(CODE(RIGHT(AC918))+3))</f>
        <v>DZ</v>
      </c>
      <c r="AG919" t="s">
        <v>1979</v>
      </c>
    </row>
    <row r="920" spans="29:33">
      <c r="AC920" t="str" cm="1">
        <f t="array" ref="AC920">IF(AND(LEFT(AC919)="Z",OR(RIGHT(AC919)="Z",RIGHT(AC919)="Y",RIGHT(AC919)="X")),"AA"&amp;_xlfn.SWITCH(RIGHT(AC919),"Z","C","Y","B","X","A"),IF(OR(RIGHT(AC919)="Z",RIGHT(AC919)="Y",RIGHT(AC919)="X"),CHAR(CODE(LEFT(AC919,LEN(AC919)-1))+1)&amp;_xlfn.SWITCH(RIGHT(AC919),"Z","C","Y","B","X","A"),LEFT(AC919,LEN(AC919)-1)&amp;CHAR(CODE(RIGHT(AC919))+3)))</f>
        <v>EC</v>
      </c>
      <c r="AF920" t="str" cm="1">
        <f t="array" ref="AF920">IF(OR(RIGHT(AC919)="Z",RIGHT(AC919)="Y",RIGHT(AC919)="X"),CHAR(CODE(LEFT(AC919))+1)&amp;_xlfn.SWITCH(RIGHT(AC919),"Z","C","Y","B","X","A"),LEFT(AC919)&amp;CHAR(CODE(RIGHT(AC919))+3))</f>
        <v>EC</v>
      </c>
      <c r="AG920" t="s">
        <v>1980</v>
      </c>
    </row>
    <row r="921" spans="29:33">
      <c r="AC921" t="str" cm="1">
        <f t="array" ref="AC921">IF(AND(LEFT(AC920)="Z",OR(RIGHT(AC920)="Z",RIGHT(AC920)="Y",RIGHT(AC920)="X")),"AA"&amp;_xlfn.SWITCH(RIGHT(AC920),"Z","C","Y","B","X","A"),IF(OR(RIGHT(AC920)="Z",RIGHT(AC920)="Y",RIGHT(AC920)="X"),CHAR(CODE(LEFT(AC920,LEN(AC920)-1))+1)&amp;_xlfn.SWITCH(RIGHT(AC920),"Z","C","Y","B","X","A"),LEFT(AC920,LEN(AC920)-1)&amp;CHAR(CODE(RIGHT(AC920))+3)))</f>
        <v>EF</v>
      </c>
      <c r="AF921" t="str" cm="1">
        <f t="array" ref="AF921">IF(OR(RIGHT(AC920)="Z",RIGHT(AC920)="Y",RIGHT(AC920)="X"),CHAR(CODE(LEFT(AC920))+1)&amp;_xlfn.SWITCH(RIGHT(AC920),"Z","C","Y","B","X","A"),LEFT(AC920)&amp;CHAR(CODE(RIGHT(AC920))+3))</f>
        <v>EF</v>
      </c>
      <c r="AG921" t="s">
        <v>1981</v>
      </c>
    </row>
    <row r="922" spans="29:33">
      <c r="AC922" t="str" cm="1">
        <f t="array" ref="AC922">IF(AND(LEFT(AC921)="Z",OR(RIGHT(AC921)="Z",RIGHT(AC921)="Y",RIGHT(AC921)="X")),"AA"&amp;_xlfn.SWITCH(RIGHT(AC921),"Z","C","Y","B","X","A"),IF(OR(RIGHT(AC921)="Z",RIGHT(AC921)="Y",RIGHT(AC921)="X"),CHAR(CODE(LEFT(AC921,LEN(AC921)-1))+1)&amp;_xlfn.SWITCH(RIGHT(AC921),"Z","C","Y","B","X","A"),LEFT(AC921,LEN(AC921)-1)&amp;CHAR(CODE(RIGHT(AC921))+3)))</f>
        <v>EI</v>
      </c>
      <c r="AF922" t="str" cm="1">
        <f t="array" ref="AF922">IF(OR(RIGHT(AC921)="Z",RIGHT(AC921)="Y",RIGHT(AC921)="X"),CHAR(CODE(LEFT(AC921))+1)&amp;_xlfn.SWITCH(RIGHT(AC921),"Z","C","Y","B","X","A"),LEFT(AC921)&amp;CHAR(CODE(RIGHT(AC921))+3))</f>
        <v>EI</v>
      </c>
      <c r="AG922" t="s">
        <v>1982</v>
      </c>
    </row>
    <row r="923" spans="29:33">
      <c r="AC923" t="str" cm="1">
        <f t="array" ref="AC923">IF(AND(LEFT(AC922)="Z",OR(RIGHT(AC922)="Z",RIGHT(AC922)="Y",RIGHT(AC922)="X")),"AA"&amp;_xlfn.SWITCH(RIGHT(AC922),"Z","C","Y","B","X","A"),IF(OR(RIGHT(AC922)="Z",RIGHT(AC922)="Y",RIGHT(AC922)="X"),CHAR(CODE(LEFT(AC922,LEN(AC922)-1))+1)&amp;_xlfn.SWITCH(RIGHT(AC922),"Z","C","Y","B","X","A"),LEFT(AC922,LEN(AC922)-1)&amp;CHAR(CODE(RIGHT(AC922))+3)))</f>
        <v>EL</v>
      </c>
      <c r="AF923" t="str" cm="1">
        <f t="array" ref="AF923">IF(OR(RIGHT(AC922)="Z",RIGHT(AC922)="Y",RIGHT(AC922)="X"),CHAR(CODE(LEFT(AC922))+1)&amp;_xlfn.SWITCH(RIGHT(AC922),"Z","C","Y","B","X","A"),LEFT(AC922)&amp;CHAR(CODE(RIGHT(AC922))+3))</f>
        <v>EL</v>
      </c>
      <c r="AG923" t="s">
        <v>1983</v>
      </c>
    </row>
    <row r="924" spans="29:33">
      <c r="AC924" t="str" cm="1">
        <f t="array" ref="AC924">IF(AND(LEFT(AC923)="Z",OR(RIGHT(AC923)="Z",RIGHT(AC923)="Y",RIGHT(AC923)="X")),"AA"&amp;_xlfn.SWITCH(RIGHT(AC923),"Z","C","Y","B","X","A"),IF(OR(RIGHT(AC923)="Z",RIGHT(AC923)="Y",RIGHT(AC923)="X"),CHAR(CODE(LEFT(AC923,LEN(AC923)-1))+1)&amp;_xlfn.SWITCH(RIGHT(AC923),"Z","C","Y","B","X","A"),LEFT(AC923,LEN(AC923)-1)&amp;CHAR(CODE(RIGHT(AC923))+3)))</f>
        <v>EO</v>
      </c>
      <c r="AF924" t="str" cm="1">
        <f t="array" ref="AF924">IF(OR(RIGHT(AC923)="Z",RIGHT(AC923)="Y",RIGHT(AC923)="X"),CHAR(CODE(LEFT(AC923))+1)&amp;_xlfn.SWITCH(RIGHT(AC923),"Z","C","Y","B","X","A"),LEFT(AC923)&amp;CHAR(CODE(RIGHT(AC923))+3))</f>
        <v>EO</v>
      </c>
      <c r="AG924" t="s">
        <v>1984</v>
      </c>
    </row>
    <row r="925" spans="29:33">
      <c r="AC925" t="str" cm="1">
        <f t="array" ref="AC925">IF(AND(LEFT(AC924)="Z",OR(RIGHT(AC924)="Z",RIGHT(AC924)="Y",RIGHT(AC924)="X")),"AA"&amp;_xlfn.SWITCH(RIGHT(AC924),"Z","C","Y","B","X","A"),IF(OR(RIGHT(AC924)="Z",RIGHT(AC924)="Y",RIGHT(AC924)="X"),CHAR(CODE(LEFT(AC924,LEN(AC924)-1))+1)&amp;_xlfn.SWITCH(RIGHT(AC924),"Z","C","Y","B","X","A"),LEFT(AC924,LEN(AC924)-1)&amp;CHAR(CODE(RIGHT(AC924))+3)))</f>
        <v>ER</v>
      </c>
      <c r="AF925" t="str" cm="1">
        <f t="array" ref="AF925">IF(OR(RIGHT(AC924)="Z",RIGHT(AC924)="Y",RIGHT(AC924)="X"),CHAR(CODE(LEFT(AC924))+1)&amp;_xlfn.SWITCH(RIGHT(AC924),"Z","C","Y","B","X","A"),LEFT(AC924)&amp;CHAR(CODE(RIGHT(AC924))+3))</f>
        <v>ER</v>
      </c>
      <c r="AG925" t="s">
        <v>1985</v>
      </c>
    </row>
    <row r="926" spans="29:33">
      <c r="AC926" t="str" cm="1">
        <f t="array" ref="AC926">IF(AND(LEFT(AC925)="Z",OR(RIGHT(AC925)="Z",RIGHT(AC925)="Y",RIGHT(AC925)="X")),"AA"&amp;_xlfn.SWITCH(RIGHT(AC925),"Z","C","Y","B","X","A"),IF(OR(RIGHT(AC925)="Z",RIGHT(AC925)="Y",RIGHT(AC925)="X"),CHAR(CODE(LEFT(AC925,LEN(AC925)-1))+1)&amp;_xlfn.SWITCH(RIGHT(AC925),"Z","C","Y","B","X","A"),LEFT(AC925,LEN(AC925)-1)&amp;CHAR(CODE(RIGHT(AC925))+3)))</f>
        <v>EU</v>
      </c>
      <c r="AF926" t="str" cm="1">
        <f t="array" ref="AF926">IF(OR(RIGHT(AC925)="Z",RIGHT(AC925)="Y",RIGHT(AC925)="X"),CHAR(CODE(LEFT(AC925))+1)&amp;_xlfn.SWITCH(RIGHT(AC925),"Z","C","Y","B","X","A"),LEFT(AC925)&amp;CHAR(CODE(RIGHT(AC925))+3))</f>
        <v>EU</v>
      </c>
      <c r="AG926" t="s">
        <v>1986</v>
      </c>
    </row>
    <row r="927" spans="29:33">
      <c r="AC927" t="str" cm="1">
        <f t="array" ref="AC927">IF(AND(LEFT(AC926)="Z",OR(RIGHT(AC926)="Z",RIGHT(AC926)="Y",RIGHT(AC926)="X")),"AA"&amp;_xlfn.SWITCH(RIGHT(AC926),"Z","C","Y","B","X","A"),IF(OR(RIGHT(AC926)="Z",RIGHT(AC926)="Y",RIGHT(AC926)="X"),CHAR(CODE(LEFT(AC926,LEN(AC926)-1))+1)&amp;_xlfn.SWITCH(RIGHT(AC926),"Z","C","Y","B","X","A"),LEFT(AC926,LEN(AC926)-1)&amp;CHAR(CODE(RIGHT(AC926))+3)))</f>
        <v>EX</v>
      </c>
      <c r="AF927" t="str" cm="1">
        <f t="array" ref="AF927">IF(OR(RIGHT(AC926)="Z",RIGHT(AC926)="Y",RIGHT(AC926)="X"),CHAR(CODE(LEFT(AC926))+1)&amp;_xlfn.SWITCH(RIGHT(AC926),"Z","C","Y","B","X","A"),LEFT(AC926)&amp;CHAR(CODE(RIGHT(AC926))+3))</f>
        <v>EX</v>
      </c>
      <c r="AG927" t="s">
        <v>1987</v>
      </c>
    </row>
    <row r="928" spans="29:33">
      <c r="AC928" t="str" cm="1">
        <f t="array" ref="AC928">IF(AND(LEFT(AC927)="Z",OR(RIGHT(AC927)="Z",RIGHT(AC927)="Y",RIGHT(AC927)="X")),"AA"&amp;_xlfn.SWITCH(RIGHT(AC927),"Z","C","Y","B","X","A"),IF(OR(RIGHT(AC927)="Z",RIGHT(AC927)="Y",RIGHT(AC927)="X"),CHAR(CODE(LEFT(AC927,LEN(AC927)-1))+1)&amp;_xlfn.SWITCH(RIGHT(AC927),"Z","C","Y","B","X","A"),LEFT(AC927,LEN(AC927)-1)&amp;CHAR(CODE(RIGHT(AC927))+3)))</f>
        <v>FA</v>
      </c>
      <c r="AF928" t="str" cm="1">
        <f t="array" ref="AF928">IF(OR(RIGHT(AC927)="Z",RIGHT(AC927)="Y",RIGHT(AC927)="X"),CHAR(CODE(LEFT(AC927))+1)&amp;_xlfn.SWITCH(RIGHT(AC927),"Z","C","Y","B","X","A"),LEFT(AC927)&amp;CHAR(CODE(RIGHT(AC927))+3))</f>
        <v>FA</v>
      </c>
      <c r="AG928" t="s">
        <v>1988</v>
      </c>
    </row>
    <row r="929" spans="29:33">
      <c r="AC929" t="str" cm="1">
        <f t="array" ref="AC929">IF(AND(LEFT(AC928)="Z",OR(RIGHT(AC928)="Z",RIGHT(AC928)="Y",RIGHT(AC928)="X")),"AA"&amp;_xlfn.SWITCH(RIGHT(AC928),"Z","C","Y","B","X","A"),IF(OR(RIGHT(AC928)="Z",RIGHT(AC928)="Y",RIGHT(AC928)="X"),CHAR(CODE(LEFT(AC928,LEN(AC928)-1))+1)&amp;_xlfn.SWITCH(RIGHT(AC928),"Z","C","Y","B","X","A"),LEFT(AC928,LEN(AC928)-1)&amp;CHAR(CODE(RIGHT(AC928))+3)))</f>
        <v>FD</v>
      </c>
      <c r="AF929" t="str" cm="1">
        <f t="array" ref="AF929">IF(OR(RIGHT(AC928)="Z",RIGHT(AC928)="Y",RIGHT(AC928)="X"),CHAR(CODE(LEFT(AC928))+1)&amp;_xlfn.SWITCH(RIGHT(AC928),"Z","C","Y","B","X","A"),LEFT(AC928)&amp;CHAR(CODE(RIGHT(AC928))+3))</f>
        <v>FD</v>
      </c>
      <c r="AG929" t="s">
        <v>1989</v>
      </c>
    </row>
    <row r="930" spans="29:33">
      <c r="AC930" t="str" cm="1">
        <f t="array" ref="AC930">IF(AND(LEFT(AC929)="Z",OR(RIGHT(AC929)="Z",RIGHT(AC929)="Y",RIGHT(AC929)="X")),"AA"&amp;_xlfn.SWITCH(RIGHT(AC929),"Z","C","Y","B","X","A"),IF(OR(RIGHT(AC929)="Z",RIGHT(AC929)="Y",RIGHT(AC929)="X"),CHAR(CODE(LEFT(AC929,LEN(AC929)-1))+1)&amp;_xlfn.SWITCH(RIGHT(AC929),"Z","C","Y","B","X","A"),LEFT(AC929,LEN(AC929)-1)&amp;CHAR(CODE(RIGHT(AC929))+3)))</f>
        <v>FG</v>
      </c>
      <c r="AF930" t="str" cm="1">
        <f t="array" ref="AF930">IF(OR(RIGHT(AC929)="Z",RIGHT(AC929)="Y",RIGHT(AC929)="X"),CHAR(CODE(LEFT(AC929))+1)&amp;_xlfn.SWITCH(RIGHT(AC929),"Z","C","Y","B","X","A"),LEFT(AC929)&amp;CHAR(CODE(RIGHT(AC929))+3))</f>
        <v>FG</v>
      </c>
      <c r="AG930" t="s">
        <v>1990</v>
      </c>
    </row>
    <row r="931" spans="29:33">
      <c r="AC931" t="str" cm="1">
        <f t="array" ref="AC931">IF(AND(LEFT(AC930)="Z",OR(RIGHT(AC930)="Z",RIGHT(AC930)="Y",RIGHT(AC930)="X")),"AA"&amp;_xlfn.SWITCH(RIGHT(AC930),"Z","C","Y","B","X","A"),IF(OR(RIGHT(AC930)="Z",RIGHT(AC930)="Y",RIGHT(AC930)="X"),CHAR(CODE(LEFT(AC930,LEN(AC930)-1))+1)&amp;_xlfn.SWITCH(RIGHT(AC930),"Z","C","Y","B","X","A"),LEFT(AC930,LEN(AC930)-1)&amp;CHAR(CODE(RIGHT(AC930))+3)))</f>
        <v>FJ</v>
      </c>
      <c r="AF931" t="str" cm="1">
        <f t="array" ref="AF931">IF(OR(RIGHT(AC930)="Z",RIGHT(AC930)="Y",RIGHT(AC930)="X"),CHAR(CODE(LEFT(AC930))+1)&amp;_xlfn.SWITCH(RIGHT(AC930),"Z","C","Y","B","X","A"),LEFT(AC930)&amp;CHAR(CODE(RIGHT(AC930))+3))</f>
        <v>FJ</v>
      </c>
      <c r="AG931" t="s">
        <v>1991</v>
      </c>
    </row>
    <row r="932" spans="29:33">
      <c r="AC932" t="str" cm="1">
        <f t="array" ref="AC932">IF(AND(LEFT(AC931)="Z",OR(RIGHT(AC931)="Z",RIGHT(AC931)="Y",RIGHT(AC931)="X")),"AA"&amp;_xlfn.SWITCH(RIGHT(AC931),"Z","C","Y","B","X","A"),IF(OR(RIGHT(AC931)="Z",RIGHT(AC931)="Y",RIGHT(AC931)="X"),CHAR(CODE(LEFT(AC931,LEN(AC931)-1))+1)&amp;_xlfn.SWITCH(RIGHT(AC931),"Z","C","Y","B","X","A"),LEFT(AC931,LEN(AC931)-1)&amp;CHAR(CODE(RIGHT(AC931))+3)))</f>
        <v>FM</v>
      </c>
      <c r="AF932" t="str" cm="1">
        <f t="array" ref="AF932">IF(OR(RIGHT(AC931)="Z",RIGHT(AC931)="Y",RIGHT(AC931)="X"),CHAR(CODE(LEFT(AC931))+1)&amp;_xlfn.SWITCH(RIGHT(AC931),"Z","C","Y","B","X","A"),LEFT(AC931)&amp;CHAR(CODE(RIGHT(AC931))+3))</f>
        <v>FM</v>
      </c>
      <c r="AG932" t="s">
        <v>1992</v>
      </c>
    </row>
    <row r="933" spans="29:33">
      <c r="AC933" t="str" cm="1">
        <f t="array" ref="AC933">IF(AND(LEFT(AC932)="Z",OR(RIGHT(AC932)="Z",RIGHT(AC932)="Y",RIGHT(AC932)="X")),"AA"&amp;_xlfn.SWITCH(RIGHT(AC932),"Z","C","Y","B","X","A"),IF(OR(RIGHT(AC932)="Z",RIGHT(AC932)="Y",RIGHT(AC932)="X"),CHAR(CODE(LEFT(AC932,LEN(AC932)-1))+1)&amp;_xlfn.SWITCH(RIGHT(AC932),"Z","C","Y","B","X","A"),LEFT(AC932,LEN(AC932)-1)&amp;CHAR(CODE(RIGHT(AC932))+3)))</f>
        <v>FP</v>
      </c>
      <c r="AF933" t="str" cm="1">
        <f t="array" ref="AF933">IF(OR(RIGHT(AC932)="Z",RIGHT(AC932)="Y",RIGHT(AC932)="X"),CHAR(CODE(LEFT(AC932))+1)&amp;_xlfn.SWITCH(RIGHT(AC932),"Z","C","Y","B","X","A"),LEFT(AC932)&amp;CHAR(CODE(RIGHT(AC932))+3))</f>
        <v>FP</v>
      </c>
      <c r="AG933" t="s">
        <v>1993</v>
      </c>
    </row>
    <row r="934" spans="29:33">
      <c r="AC934" t="str" cm="1">
        <f t="array" ref="AC934">IF(AND(LEFT(AC933)="Z",OR(RIGHT(AC933)="Z",RIGHT(AC933)="Y",RIGHT(AC933)="X")),"AA"&amp;_xlfn.SWITCH(RIGHT(AC933),"Z","C","Y","B","X","A"),IF(OR(RIGHT(AC933)="Z",RIGHT(AC933)="Y",RIGHT(AC933)="X"),CHAR(CODE(LEFT(AC933,LEN(AC933)-1))+1)&amp;_xlfn.SWITCH(RIGHT(AC933),"Z","C","Y","B","X","A"),LEFT(AC933,LEN(AC933)-1)&amp;CHAR(CODE(RIGHT(AC933))+3)))</f>
        <v>FS</v>
      </c>
      <c r="AF934" t="str" cm="1">
        <f t="array" ref="AF934">IF(OR(RIGHT(AC933)="Z",RIGHT(AC933)="Y",RIGHT(AC933)="X"),CHAR(CODE(LEFT(AC933))+1)&amp;_xlfn.SWITCH(RIGHT(AC933),"Z","C","Y","B","X","A"),LEFT(AC933)&amp;CHAR(CODE(RIGHT(AC933))+3))</f>
        <v>FS</v>
      </c>
      <c r="AG934" t="s">
        <v>1994</v>
      </c>
    </row>
    <row r="935" spans="29:33">
      <c r="AC935" t="str" cm="1">
        <f t="array" ref="AC935">IF(AND(LEFT(AC934)="Z",OR(RIGHT(AC934)="Z",RIGHT(AC934)="Y",RIGHT(AC934)="X")),"AA"&amp;_xlfn.SWITCH(RIGHT(AC934),"Z","C","Y","B","X","A"),IF(OR(RIGHT(AC934)="Z",RIGHT(AC934)="Y",RIGHT(AC934)="X"),CHAR(CODE(LEFT(AC934,LEN(AC934)-1))+1)&amp;_xlfn.SWITCH(RIGHT(AC934),"Z","C","Y","B","X","A"),LEFT(AC934,LEN(AC934)-1)&amp;CHAR(CODE(RIGHT(AC934))+3)))</f>
        <v>FV</v>
      </c>
      <c r="AF935" t="str" cm="1">
        <f t="array" ref="AF935">IF(OR(RIGHT(AC934)="Z",RIGHT(AC934)="Y",RIGHT(AC934)="X"),CHAR(CODE(LEFT(AC934))+1)&amp;_xlfn.SWITCH(RIGHT(AC934),"Z","C","Y","B","X","A"),LEFT(AC934)&amp;CHAR(CODE(RIGHT(AC934))+3))</f>
        <v>FV</v>
      </c>
      <c r="AG935" t="s">
        <v>1995</v>
      </c>
    </row>
    <row r="936" spans="29:33">
      <c r="AC936" t="str" cm="1">
        <f t="array" ref="AC936">IF(AND(LEFT(AC935)="Z",OR(RIGHT(AC935)="Z",RIGHT(AC935)="Y",RIGHT(AC935)="X")),"AA"&amp;_xlfn.SWITCH(RIGHT(AC935),"Z","C","Y","B","X","A"),IF(OR(RIGHT(AC935)="Z",RIGHT(AC935)="Y",RIGHT(AC935)="X"),CHAR(CODE(LEFT(AC935,LEN(AC935)-1))+1)&amp;_xlfn.SWITCH(RIGHT(AC935),"Z","C","Y","B","X","A"),LEFT(AC935,LEN(AC935)-1)&amp;CHAR(CODE(RIGHT(AC935))+3)))</f>
        <v>FY</v>
      </c>
      <c r="AF936" t="str" cm="1">
        <f t="array" ref="AF936">IF(OR(RIGHT(AC935)="Z",RIGHT(AC935)="Y",RIGHT(AC935)="X"),CHAR(CODE(LEFT(AC935))+1)&amp;_xlfn.SWITCH(RIGHT(AC935),"Z","C","Y","B","X","A"),LEFT(AC935)&amp;CHAR(CODE(RIGHT(AC935))+3))</f>
        <v>FY</v>
      </c>
      <c r="AG936" t="s">
        <v>1996</v>
      </c>
    </row>
    <row r="937" spans="29:33">
      <c r="AC937" t="str" cm="1">
        <f t="array" ref="AC937">IF(AND(LEFT(AC936)="Z",OR(RIGHT(AC936)="Z",RIGHT(AC936)="Y",RIGHT(AC936)="X")),"AA"&amp;_xlfn.SWITCH(RIGHT(AC936),"Z","C","Y","B","X","A"),IF(OR(RIGHT(AC936)="Z",RIGHT(AC936)="Y",RIGHT(AC936)="X"),CHAR(CODE(LEFT(AC936,LEN(AC936)-1))+1)&amp;_xlfn.SWITCH(RIGHT(AC936),"Z","C","Y","B","X","A"),LEFT(AC936,LEN(AC936)-1)&amp;CHAR(CODE(RIGHT(AC936))+3)))</f>
        <v>GB</v>
      </c>
      <c r="AF937" t="str" cm="1">
        <f t="array" ref="AF937">IF(OR(RIGHT(AC936)="Z",RIGHT(AC936)="Y",RIGHT(AC936)="X"),CHAR(CODE(LEFT(AC936))+1)&amp;_xlfn.SWITCH(RIGHT(AC936),"Z","C","Y","B","X","A"),LEFT(AC936)&amp;CHAR(CODE(RIGHT(AC936))+3))</f>
        <v>GB</v>
      </c>
      <c r="AG937" t="s">
        <v>1997</v>
      </c>
    </row>
    <row r="938" spans="29:33">
      <c r="AC938" t="str" cm="1">
        <f t="array" ref="AC938">IF(AND(LEFT(AC937)="Z",OR(RIGHT(AC937)="Z",RIGHT(AC937)="Y",RIGHT(AC937)="X")),"AA"&amp;_xlfn.SWITCH(RIGHT(AC937),"Z","C","Y","B","X","A"),IF(OR(RIGHT(AC937)="Z",RIGHT(AC937)="Y",RIGHT(AC937)="X"),CHAR(CODE(LEFT(AC937,LEN(AC937)-1))+1)&amp;_xlfn.SWITCH(RIGHT(AC937),"Z","C","Y","B","X","A"),LEFT(AC937,LEN(AC937)-1)&amp;CHAR(CODE(RIGHT(AC937))+3)))</f>
        <v>GE</v>
      </c>
      <c r="AF938" t="str" cm="1">
        <f t="array" ref="AF938">IF(OR(RIGHT(AC937)="Z",RIGHT(AC937)="Y",RIGHT(AC937)="X"),CHAR(CODE(LEFT(AC937))+1)&amp;_xlfn.SWITCH(RIGHT(AC937),"Z","C","Y","B","X","A"),LEFT(AC937)&amp;CHAR(CODE(RIGHT(AC937))+3))</f>
        <v>GE</v>
      </c>
      <c r="AG938" t="s">
        <v>1998</v>
      </c>
    </row>
    <row r="939" spans="29:33">
      <c r="AC939" t="str" cm="1">
        <f t="array" ref="AC939">IF(AND(LEFT(AC938)="Z",OR(RIGHT(AC938)="Z",RIGHT(AC938)="Y",RIGHT(AC938)="X")),"AA"&amp;_xlfn.SWITCH(RIGHT(AC938),"Z","C","Y","B","X","A"),IF(OR(RIGHT(AC938)="Z",RIGHT(AC938)="Y",RIGHT(AC938)="X"),CHAR(CODE(LEFT(AC938,LEN(AC938)-1))+1)&amp;_xlfn.SWITCH(RIGHT(AC938),"Z","C","Y","B","X","A"),LEFT(AC938,LEN(AC938)-1)&amp;CHAR(CODE(RIGHT(AC938))+3)))</f>
        <v>GH</v>
      </c>
      <c r="AF939" t="str" cm="1">
        <f t="array" ref="AF939">IF(OR(RIGHT(AC938)="Z",RIGHT(AC938)="Y",RIGHT(AC938)="X"),CHAR(CODE(LEFT(AC938))+1)&amp;_xlfn.SWITCH(RIGHT(AC938),"Z","C","Y","B","X","A"),LEFT(AC938)&amp;CHAR(CODE(RIGHT(AC938))+3))</f>
        <v>GH</v>
      </c>
      <c r="AG939" t="s">
        <v>1999</v>
      </c>
    </row>
    <row r="940" spans="29:33">
      <c r="AC940" t="str" cm="1">
        <f t="array" ref="AC940">IF(AND(LEFT(AC939)="Z",OR(RIGHT(AC939)="Z",RIGHT(AC939)="Y",RIGHT(AC939)="X")),"AA"&amp;_xlfn.SWITCH(RIGHT(AC939),"Z","C","Y","B","X","A"),IF(OR(RIGHT(AC939)="Z",RIGHT(AC939)="Y",RIGHT(AC939)="X"),CHAR(CODE(LEFT(AC939,LEN(AC939)-1))+1)&amp;_xlfn.SWITCH(RIGHT(AC939),"Z","C","Y","B","X","A"),LEFT(AC939,LEN(AC939)-1)&amp;CHAR(CODE(RIGHT(AC939))+3)))</f>
        <v>GK</v>
      </c>
      <c r="AF940" t="str" cm="1">
        <f t="array" ref="AF940">IF(OR(RIGHT(AC939)="Z",RIGHT(AC939)="Y",RIGHT(AC939)="X"),CHAR(CODE(LEFT(AC939))+1)&amp;_xlfn.SWITCH(RIGHT(AC939),"Z","C","Y","B","X","A"),LEFT(AC939)&amp;CHAR(CODE(RIGHT(AC939))+3))</f>
        <v>GK</v>
      </c>
      <c r="AG940" t="s">
        <v>2000</v>
      </c>
    </row>
    <row r="941" spans="29:33">
      <c r="AC941" t="str" cm="1">
        <f t="array" ref="AC941">IF(AND(LEFT(AC940)="Z",OR(RIGHT(AC940)="Z",RIGHT(AC940)="Y",RIGHT(AC940)="X")),"AA"&amp;_xlfn.SWITCH(RIGHT(AC940),"Z","C","Y","B","X","A"),IF(OR(RIGHT(AC940)="Z",RIGHT(AC940)="Y",RIGHT(AC940)="X"),CHAR(CODE(LEFT(AC940,LEN(AC940)-1))+1)&amp;_xlfn.SWITCH(RIGHT(AC940),"Z","C","Y","B","X","A"),LEFT(AC940,LEN(AC940)-1)&amp;CHAR(CODE(RIGHT(AC940))+3)))</f>
        <v>GN</v>
      </c>
      <c r="AF941" t="str" cm="1">
        <f t="array" ref="AF941">IF(OR(RIGHT(AC940)="Z",RIGHT(AC940)="Y",RIGHT(AC940)="X"),CHAR(CODE(LEFT(AC940))+1)&amp;_xlfn.SWITCH(RIGHT(AC940),"Z","C","Y","B","X","A"),LEFT(AC940)&amp;CHAR(CODE(RIGHT(AC940))+3))</f>
        <v>GN</v>
      </c>
      <c r="AG941" t="s">
        <v>2001</v>
      </c>
    </row>
    <row r="942" spans="29:33">
      <c r="AC942" t="str" cm="1">
        <f t="array" ref="AC942">IF(AND(LEFT(AC941)="Z",OR(RIGHT(AC941)="Z",RIGHT(AC941)="Y",RIGHT(AC941)="X")),"AA"&amp;_xlfn.SWITCH(RIGHT(AC941),"Z","C","Y","B","X","A"),IF(OR(RIGHT(AC941)="Z",RIGHT(AC941)="Y",RIGHT(AC941)="X"),CHAR(CODE(LEFT(AC941,LEN(AC941)-1))+1)&amp;_xlfn.SWITCH(RIGHT(AC941),"Z","C","Y","B","X","A"),LEFT(AC941,LEN(AC941)-1)&amp;CHAR(CODE(RIGHT(AC941))+3)))</f>
        <v>GQ</v>
      </c>
      <c r="AF942" t="str" cm="1">
        <f t="array" ref="AF942">IF(OR(RIGHT(AC941)="Z",RIGHT(AC941)="Y",RIGHT(AC941)="X"),CHAR(CODE(LEFT(AC941))+1)&amp;_xlfn.SWITCH(RIGHT(AC941),"Z","C","Y","B","X","A"),LEFT(AC941)&amp;CHAR(CODE(RIGHT(AC941))+3))</f>
        <v>GQ</v>
      </c>
      <c r="AG942" t="s">
        <v>2002</v>
      </c>
    </row>
    <row r="943" spans="29:33">
      <c r="AC943" t="str" cm="1">
        <f t="array" ref="AC943">IF(AND(LEFT(AC942)="Z",OR(RIGHT(AC942)="Z",RIGHT(AC942)="Y",RIGHT(AC942)="X")),"AA"&amp;_xlfn.SWITCH(RIGHT(AC942),"Z","C","Y","B","X","A"),IF(OR(RIGHT(AC942)="Z",RIGHT(AC942)="Y",RIGHT(AC942)="X"),CHAR(CODE(LEFT(AC942,LEN(AC942)-1))+1)&amp;_xlfn.SWITCH(RIGHT(AC942),"Z","C","Y","B","X","A"),LEFT(AC942,LEN(AC942)-1)&amp;CHAR(CODE(RIGHT(AC942))+3)))</f>
        <v>GT</v>
      </c>
      <c r="AF943" t="str" cm="1">
        <f t="array" ref="AF943">IF(OR(RIGHT(AC942)="Z",RIGHT(AC942)="Y",RIGHT(AC942)="X"),CHAR(CODE(LEFT(AC942))+1)&amp;_xlfn.SWITCH(RIGHT(AC942),"Z","C","Y","B","X","A"),LEFT(AC942)&amp;CHAR(CODE(RIGHT(AC942))+3))</f>
        <v>GT</v>
      </c>
      <c r="AG943" t="s">
        <v>2003</v>
      </c>
    </row>
    <row r="944" spans="29:33">
      <c r="AC944" t="str" cm="1">
        <f t="array" ref="AC944">IF(AND(LEFT(AC943)="Z",OR(RIGHT(AC943)="Z",RIGHT(AC943)="Y",RIGHT(AC943)="X")),"AA"&amp;_xlfn.SWITCH(RIGHT(AC943),"Z","C","Y","B","X","A"),IF(OR(RIGHT(AC943)="Z",RIGHT(AC943)="Y",RIGHT(AC943)="X"),CHAR(CODE(LEFT(AC943,LEN(AC943)-1))+1)&amp;_xlfn.SWITCH(RIGHT(AC943),"Z","C","Y","B","X","A"),LEFT(AC943,LEN(AC943)-1)&amp;CHAR(CODE(RIGHT(AC943))+3)))</f>
        <v>GW</v>
      </c>
      <c r="AF944" t="str" cm="1">
        <f t="array" ref="AF944">IF(OR(RIGHT(AC943)="Z",RIGHT(AC943)="Y",RIGHT(AC943)="X"),CHAR(CODE(LEFT(AC943))+1)&amp;_xlfn.SWITCH(RIGHT(AC943),"Z","C","Y","B","X","A"),LEFT(AC943)&amp;CHAR(CODE(RIGHT(AC943))+3))</f>
        <v>GW</v>
      </c>
      <c r="AG944" t="s">
        <v>2004</v>
      </c>
    </row>
    <row r="945" spans="29:33">
      <c r="AC945" t="str" cm="1">
        <f t="array" ref="AC945">IF(AND(LEFT(AC944)="Z",OR(RIGHT(AC944)="Z",RIGHT(AC944)="Y",RIGHT(AC944)="X")),"AA"&amp;_xlfn.SWITCH(RIGHT(AC944),"Z","C","Y","B","X","A"),IF(OR(RIGHT(AC944)="Z",RIGHT(AC944)="Y",RIGHT(AC944)="X"),CHAR(CODE(LEFT(AC944,LEN(AC944)-1))+1)&amp;_xlfn.SWITCH(RIGHT(AC944),"Z","C","Y","B","X","A"),LEFT(AC944,LEN(AC944)-1)&amp;CHAR(CODE(RIGHT(AC944))+3)))</f>
        <v>GZ</v>
      </c>
      <c r="AF945" t="str" cm="1">
        <f t="array" ref="AF945">IF(OR(RIGHT(AC944)="Z",RIGHT(AC944)="Y",RIGHT(AC944)="X"),CHAR(CODE(LEFT(AC944))+1)&amp;_xlfn.SWITCH(RIGHT(AC944),"Z","C","Y","B","X","A"),LEFT(AC944)&amp;CHAR(CODE(RIGHT(AC944))+3))</f>
        <v>GZ</v>
      </c>
      <c r="AG945" t="s">
        <v>2005</v>
      </c>
    </row>
    <row r="946" spans="29:33">
      <c r="AC946" t="str" cm="1">
        <f t="array" ref="AC946">IF(AND(LEFT(AC945)="Z",OR(RIGHT(AC945)="Z",RIGHT(AC945)="Y",RIGHT(AC945)="X")),"AA"&amp;_xlfn.SWITCH(RIGHT(AC945),"Z","C","Y","B","X","A"),IF(OR(RIGHT(AC945)="Z",RIGHT(AC945)="Y",RIGHT(AC945)="X"),CHAR(CODE(LEFT(AC945,LEN(AC945)-1))+1)&amp;_xlfn.SWITCH(RIGHT(AC945),"Z","C","Y","B","X","A"),LEFT(AC945,LEN(AC945)-1)&amp;CHAR(CODE(RIGHT(AC945))+3)))</f>
        <v>HC</v>
      </c>
      <c r="AF946" t="str" cm="1">
        <f t="array" ref="AF946">IF(OR(RIGHT(AC945)="Z",RIGHT(AC945)="Y",RIGHT(AC945)="X"),CHAR(CODE(LEFT(AC945))+1)&amp;_xlfn.SWITCH(RIGHT(AC945),"Z","C","Y","B","X","A"),LEFT(AC945)&amp;CHAR(CODE(RIGHT(AC945))+3))</f>
        <v>HC</v>
      </c>
      <c r="AG946" t="s">
        <v>2006</v>
      </c>
    </row>
    <row r="947" spans="29:33">
      <c r="AC947" t="str" cm="1">
        <f t="array" ref="AC947">IF(AND(LEFT(AC946)="Z",OR(RIGHT(AC946)="Z",RIGHT(AC946)="Y",RIGHT(AC946)="X")),"AA"&amp;_xlfn.SWITCH(RIGHT(AC946),"Z","C","Y","B","X","A"),IF(OR(RIGHT(AC946)="Z",RIGHT(AC946)="Y",RIGHT(AC946)="X"),CHAR(CODE(LEFT(AC946,LEN(AC946)-1))+1)&amp;_xlfn.SWITCH(RIGHT(AC946),"Z","C","Y","B","X","A"),LEFT(AC946,LEN(AC946)-1)&amp;CHAR(CODE(RIGHT(AC946))+3)))</f>
        <v>HF</v>
      </c>
      <c r="AF947" t="str" cm="1">
        <f t="array" ref="AF947">IF(OR(RIGHT(AC946)="Z",RIGHT(AC946)="Y",RIGHT(AC946)="X"),CHAR(CODE(LEFT(AC946))+1)&amp;_xlfn.SWITCH(RIGHT(AC946),"Z","C","Y","B","X","A"),LEFT(AC946)&amp;CHAR(CODE(RIGHT(AC946))+3))</f>
        <v>HF</v>
      </c>
      <c r="AG947" t="s">
        <v>2007</v>
      </c>
    </row>
    <row r="948" spans="29:33">
      <c r="AC948" t="str" cm="1">
        <f t="array" ref="AC948">IF(AND(LEFT(AC947)="Z",OR(RIGHT(AC947)="Z",RIGHT(AC947)="Y",RIGHT(AC947)="X")),"AA"&amp;_xlfn.SWITCH(RIGHT(AC947),"Z","C","Y","B","X","A"),IF(OR(RIGHT(AC947)="Z",RIGHT(AC947)="Y",RIGHT(AC947)="X"),CHAR(CODE(LEFT(AC947,LEN(AC947)-1))+1)&amp;_xlfn.SWITCH(RIGHT(AC947),"Z","C","Y","B","X","A"),LEFT(AC947,LEN(AC947)-1)&amp;CHAR(CODE(RIGHT(AC947))+3)))</f>
        <v>HI</v>
      </c>
      <c r="AF948" t="str" cm="1">
        <f t="array" ref="AF948">IF(OR(RIGHT(AC947)="Z",RIGHT(AC947)="Y",RIGHT(AC947)="X"),CHAR(CODE(LEFT(AC947))+1)&amp;_xlfn.SWITCH(RIGHT(AC947),"Z","C","Y","B","X","A"),LEFT(AC947)&amp;CHAR(CODE(RIGHT(AC947))+3))</f>
        <v>HI</v>
      </c>
      <c r="AG948" t="s">
        <v>2008</v>
      </c>
    </row>
    <row r="949" spans="29:33">
      <c r="AC949" t="str" cm="1">
        <f t="array" ref="AC949">IF(AND(LEFT(AC948)="Z",OR(RIGHT(AC948)="Z",RIGHT(AC948)="Y",RIGHT(AC948)="X")),"AA"&amp;_xlfn.SWITCH(RIGHT(AC948),"Z","C","Y","B","X","A"),IF(OR(RIGHT(AC948)="Z",RIGHT(AC948)="Y",RIGHT(AC948)="X"),CHAR(CODE(LEFT(AC948,LEN(AC948)-1))+1)&amp;_xlfn.SWITCH(RIGHT(AC948),"Z","C","Y","B","X","A"),LEFT(AC948,LEN(AC948)-1)&amp;CHAR(CODE(RIGHT(AC948))+3)))</f>
        <v>HL</v>
      </c>
      <c r="AF949" t="str" cm="1">
        <f t="array" ref="AF949">IF(OR(RIGHT(AC948)="Z",RIGHT(AC948)="Y",RIGHT(AC948)="X"),CHAR(CODE(LEFT(AC948))+1)&amp;_xlfn.SWITCH(RIGHT(AC948),"Z","C","Y","B","X","A"),LEFT(AC948)&amp;CHAR(CODE(RIGHT(AC948))+3))</f>
        <v>HL</v>
      </c>
      <c r="AG949" t="s">
        <v>2009</v>
      </c>
    </row>
    <row r="950" spans="29:33">
      <c r="AC950" t="str" cm="1">
        <f t="array" ref="AC950">IF(AND(LEFT(AC949)="Z",OR(RIGHT(AC949)="Z",RIGHT(AC949)="Y",RIGHT(AC949)="X")),"AA"&amp;_xlfn.SWITCH(RIGHT(AC949),"Z","C","Y","B","X","A"),IF(OR(RIGHT(AC949)="Z",RIGHT(AC949)="Y",RIGHT(AC949)="X"),CHAR(CODE(LEFT(AC949,LEN(AC949)-1))+1)&amp;_xlfn.SWITCH(RIGHT(AC949),"Z","C","Y","B","X","A"),LEFT(AC949,LEN(AC949)-1)&amp;CHAR(CODE(RIGHT(AC949))+3)))</f>
        <v>HO</v>
      </c>
      <c r="AF950" t="str" cm="1">
        <f t="array" ref="AF950">IF(OR(RIGHT(AC949)="Z",RIGHT(AC949)="Y",RIGHT(AC949)="X"),CHAR(CODE(LEFT(AC949))+1)&amp;_xlfn.SWITCH(RIGHT(AC949),"Z","C","Y","B","X","A"),LEFT(AC949)&amp;CHAR(CODE(RIGHT(AC949))+3))</f>
        <v>HO</v>
      </c>
      <c r="AG950" t="s">
        <v>2010</v>
      </c>
    </row>
    <row r="951" spans="29:33">
      <c r="AC951" t="str" cm="1">
        <f t="array" ref="AC951">IF(AND(LEFT(AC950)="Z",OR(RIGHT(AC950)="Z",RIGHT(AC950)="Y",RIGHT(AC950)="X")),"AA"&amp;_xlfn.SWITCH(RIGHT(AC950),"Z","C","Y","B","X","A"),IF(OR(RIGHT(AC950)="Z",RIGHT(AC950)="Y",RIGHT(AC950)="X"),CHAR(CODE(LEFT(AC950,LEN(AC950)-1))+1)&amp;_xlfn.SWITCH(RIGHT(AC950),"Z","C","Y","B","X","A"),LEFT(AC950,LEN(AC950)-1)&amp;CHAR(CODE(RIGHT(AC950))+3)))</f>
        <v>HR</v>
      </c>
      <c r="AF951" t="str" cm="1">
        <f t="array" ref="AF951">IF(OR(RIGHT(AC950)="Z",RIGHT(AC950)="Y",RIGHT(AC950)="X"),CHAR(CODE(LEFT(AC950))+1)&amp;_xlfn.SWITCH(RIGHT(AC950),"Z","C","Y","B","X","A"),LEFT(AC950)&amp;CHAR(CODE(RIGHT(AC950))+3))</f>
        <v>HR</v>
      </c>
      <c r="AG951" t="s">
        <v>2011</v>
      </c>
    </row>
    <row r="952" spans="29:33">
      <c r="AC952" t="str" cm="1">
        <f t="array" ref="AC952">IF(AND(LEFT(AC951)="Z",OR(RIGHT(AC951)="Z",RIGHT(AC951)="Y",RIGHT(AC951)="X")),"AA"&amp;_xlfn.SWITCH(RIGHT(AC951),"Z","C","Y","B","X","A"),IF(OR(RIGHT(AC951)="Z",RIGHT(AC951)="Y",RIGHT(AC951)="X"),CHAR(CODE(LEFT(AC951,LEN(AC951)-1))+1)&amp;_xlfn.SWITCH(RIGHT(AC951),"Z","C","Y","B","X","A"),LEFT(AC951,LEN(AC951)-1)&amp;CHAR(CODE(RIGHT(AC951))+3)))</f>
        <v>HU</v>
      </c>
      <c r="AF952" t="str" cm="1">
        <f t="array" ref="AF952">IF(OR(RIGHT(AC951)="Z",RIGHT(AC951)="Y",RIGHT(AC951)="X"),CHAR(CODE(LEFT(AC951))+1)&amp;_xlfn.SWITCH(RIGHT(AC951),"Z","C","Y","B","X","A"),LEFT(AC951)&amp;CHAR(CODE(RIGHT(AC951))+3))</f>
        <v>HU</v>
      </c>
      <c r="AG952" t="s">
        <v>2012</v>
      </c>
    </row>
    <row r="953" spans="29:33">
      <c r="AC953" t="str" cm="1">
        <f t="array" ref="AC953">IF(AND(LEFT(AC952)="Z",OR(RIGHT(AC952)="Z",RIGHT(AC952)="Y",RIGHT(AC952)="X")),"AA"&amp;_xlfn.SWITCH(RIGHT(AC952),"Z","C","Y","B","X","A"),IF(OR(RIGHT(AC952)="Z",RIGHT(AC952)="Y",RIGHT(AC952)="X"),CHAR(CODE(LEFT(AC952,LEN(AC952)-1))+1)&amp;_xlfn.SWITCH(RIGHT(AC952),"Z","C","Y","B","X","A"),LEFT(AC952,LEN(AC952)-1)&amp;CHAR(CODE(RIGHT(AC952))+3)))</f>
        <v>HX</v>
      </c>
      <c r="AF953" t="str" cm="1">
        <f t="array" ref="AF953">IF(OR(RIGHT(AC952)="Z",RIGHT(AC952)="Y",RIGHT(AC952)="X"),CHAR(CODE(LEFT(AC952))+1)&amp;_xlfn.SWITCH(RIGHT(AC952),"Z","C","Y","B","X","A"),LEFT(AC952)&amp;CHAR(CODE(RIGHT(AC952))+3))</f>
        <v>HX</v>
      </c>
      <c r="AG953" t="s">
        <v>2013</v>
      </c>
    </row>
    <row r="954" spans="29:33">
      <c r="AC954" t="str" cm="1">
        <f t="array" ref="AC954">IF(AND(LEFT(AC953)="Z",OR(RIGHT(AC953)="Z",RIGHT(AC953)="Y",RIGHT(AC953)="X")),"AA"&amp;_xlfn.SWITCH(RIGHT(AC953),"Z","C","Y","B","X","A"),IF(OR(RIGHT(AC953)="Z",RIGHT(AC953)="Y",RIGHT(AC953)="X"),CHAR(CODE(LEFT(AC953,LEN(AC953)-1))+1)&amp;_xlfn.SWITCH(RIGHT(AC953),"Z","C","Y","B","X","A"),LEFT(AC953,LEN(AC953)-1)&amp;CHAR(CODE(RIGHT(AC953))+3)))</f>
        <v>IA</v>
      </c>
      <c r="AF954" t="str" cm="1">
        <f t="array" ref="AF954">IF(OR(RIGHT(AC953)="Z",RIGHT(AC953)="Y",RIGHT(AC953)="X"),CHAR(CODE(LEFT(AC953))+1)&amp;_xlfn.SWITCH(RIGHT(AC953),"Z","C","Y","B","X","A"),LEFT(AC953)&amp;CHAR(CODE(RIGHT(AC953))+3))</f>
        <v>IA</v>
      </c>
      <c r="AG954" t="s">
        <v>2014</v>
      </c>
    </row>
    <row r="955" spans="29:33">
      <c r="AC955" t="str" cm="1">
        <f t="array" ref="AC955">IF(AND(LEFT(AC954)="Z",OR(RIGHT(AC954)="Z",RIGHT(AC954)="Y",RIGHT(AC954)="X")),"AA"&amp;_xlfn.SWITCH(RIGHT(AC954),"Z","C","Y","B","X","A"),IF(OR(RIGHT(AC954)="Z",RIGHT(AC954)="Y",RIGHT(AC954)="X"),CHAR(CODE(LEFT(AC954,LEN(AC954)-1))+1)&amp;_xlfn.SWITCH(RIGHT(AC954),"Z","C","Y","B","X","A"),LEFT(AC954,LEN(AC954)-1)&amp;CHAR(CODE(RIGHT(AC954))+3)))</f>
        <v>ID</v>
      </c>
      <c r="AF955" t="str" cm="1">
        <f t="array" ref="AF955">IF(OR(RIGHT(AC954)="Z",RIGHT(AC954)="Y",RIGHT(AC954)="X"),CHAR(CODE(LEFT(AC954))+1)&amp;_xlfn.SWITCH(RIGHT(AC954),"Z","C","Y","B","X","A"),LEFT(AC954)&amp;CHAR(CODE(RIGHT(AC954))+3))</f>
        <v>ID</v>
      </c>
      <c r="AG955" t="s">
        <v>2015</v>
      </c>
    </row>
    <row r="956" spans="29:33">
      <c r="AC956" t="str" cm="1">
        <f t="array" ref="AC956">IF(AND(LEFT(AC955)="Z",OR(RIGHT(AC955)="Z",RIGHT(AC955)="Y",RIGHT(AC955)="X")),"AA"&amp;_xlfn.SWITCH(RIGHT(AC955),"Z","C","Y","B","X","A"),IF(OR(RIGHT(AC955)="Z",RIGHT(AC955)="Y",RIGHT(AC955)="X"),CHAR(CODE(LEFT(AC955,LEN(AC955)-1))+1)&amp;_xlfn.SWITCH(RIGHT(AC955),"Z","C","Y","B","X","A"),LEFT(AC955,LEN(AC955)-1)&amp;CHAR(CODE(RIGHT(AC955))+3)))</f>
        <v>IG</v>
      </c>
      <c r="AF956" t="str" cm="1">
        <f t="array" ref="AF956">IF(OR(RIGHT(AC955)="Z",RIGHT(AC955)="Y",RIGHT(AC955)="X"),CHAR(CODE(LEFT(AC955))+1)&amp;_xlfn.SWITCH(RIGHT(AC955),"Z","C","Y","B","X","A"),LEFT(AC955)&amp;CHAR(CODE(RIGHT(AC955))+3))</f>
        <v>IG</v>
      </c>
      <c r="AG956" t="s">
        <v>2016</v>
      </c>
    </row>
    <row r="957" spans="29:33">
      <c r="AC957" t="str" cm="1">
        <f t="array" ref="AC957">IF(AND(LEFT(AC956)="Z",OR(RIGHT(AC956)="Z",RIGHT(AC956)="Y",RIGHT(AC956)="X")),"AA"&amp;_xlfn.SWITCH(RIGHT(AC956),"Z","C","Y","B","X","A"),IF(OR(RIGHT(AC956)="Z",RIGHT(AC956)="Y",RIGHT(AC956)="X"),CHAR(CODE(LEFT(AC956,LEN(AC956)-1))+1)&amp;_xlfn.SWITCH(RIGHT(AC956),"Z","C","Y","B","X","A"),LEFT(AC956,LEN(AC956)-1)&amp;CHAR(CODE(RIGHT(AC956))+3)))</f>
        <v>IJ</v>
      </c>
      <c r="AF957" t="str" cm="1">
        <f t="array" ref="AF957">IF(OR(RIGHT(AC956)="Z",RIGHT(AC956)="Y",RIGHT(AC956)="X"),CHAR(CODE(LEFT(AC956))+1)&amp;_xlfn.SWITCH(RIGHT(AC956),"Z","C","Y","B","X","A"),LEFT(AC956)&amp;CHAR(CODE(RIGHT(AC956))+3))</f>
        <v>IJ</v>
      </c>
      <c r="AG957" t="s">
        <v>2017</v>
      </c>
    </row>
    <row r="958" spans="29:33">
      <c r="AC958" t="str" cm="1">
        <f t="array" ref="AC958">IF(AND(LEFT(AC957)="Z",OR(RIGHT(AC957)="Z",RIGHT(AC957)="Y",RIGHT(AC957)="X")),"AA"&amp;_xlfn.SWITCH(RIGHT(AC957),"Z","C","Y","B","X","A"),IF(OR(RIGHT(AC957)="Z",RIGHT(AC957)="Y",RIGHT(AC957)="X"),CHAR(CODE(LEFT(AC957,LEN(AC957)-1))+1)&amp;_xlfn.SWITCH(RIGHT(AC957),"Z","C","Y","B","X","A"),LEFT(AC957,LEN(AC957)-1)&amp;CHAR(CODE(RIGHT(AC957))+3)))</f>
        <v>IM</v>
      </c>
      <c r="AF958" t="str" cm="1">
        <f t="array" ref="AF958">IF(OR(RIGHT(AC957)="Z",RIGHT(AC957)="Y",RIGHT(AC957)="X"),CHAR(CODE(LEFT(AC957))+1)&amp;_xlfn.SWITCH(RIGHT(AC957),"Z","C","Y","B","X","A"),LEFT(AC957)&amp;CHAR(CODE(RIGHT(AC957))+3))</f>
        <v>IM</v>
      </c>
      <c r="AG958" t="s">
        <v>2018</v>
      </c>
    </row>
    <row r="959" spans="29:33">
      <c r="AC959" t="str" cm="1">
        <f t="array" ref="AC959">IF(AND(LEFT(AC958)="Z",OR(RIGHT(AC958)="Z",RIGHT(AC958)="Y",RIGHT(AC958)="X")),"AA"&amp;_xlfn.SWITCH(RIGHT(AC958),"Z","C","Y","B","X","A"),IF(OR(RIGHT(AC958)="Z",RIGHT(AC958)="Y",RIGHT(AC958)="X"),CHAR(CODE(LEFT(AC958,LEN(AC958)-1))+1)&amp;_xlfn.SWITCH(RIGHT(AC958),"Z","C","Y","B","X","A"),LEFT(AC958,LEN(AC958)-1)&amp;CHAR(CODE(RIGHT(AC958))+3)))</f>
        <v>IP</v>
      </c>
      <c r="AF959" t="str" cm="1">
        <f t="array" ref="AF959">IF(OR(RIGHT(AC958)="Z",RIGHT(AC958)="Y",RIGHT(AC958)="X"),CHAR(CODE(LEFT(AC958))+1)&amp;_xlfn.SWITCH(RIGHT(AC958),"Z","C","Y","B","X","A"),LEFT(AC958)&amp;CHAR(CODE(RIGHT(AC958))+3))</f>
        <v>IP</v>
      </c>
      <c r="AG959" t="s">
        <v>2019</v>
      </c>
    </row>
    <row r="960" spans="29:33">
      <c r="AC960" t="str" cm="1">
        <f t="array" ref="AC960">IF(AND(LEFT(AC959)="Z",OR(RIGHT(AC959)="Z",RIGHT(AC959)="Y",RIGHT(AC959)="X")),"AA"&amp;_xlfn.SWITCH(RIGHT(AC959),"Z","C","Y","B","X","A"),IF(OR(RIGHT(AC959)="Z",RIGHT(AC959)="Y",RIGHT(AC959)="X"),CHAR(CODE(LEFT(AC959,LEN(AC959)-1))+1)&amp;_xlfn.SWITCH(RIGHT(AC959),"Z","C","Y","B","X","A"),LEFT(AC959,LEN(AC959)-1)&amp;CHAR(CODE(RIGHT(AC959))+3)))</f>
        <v>IS</v>
      </c>
      <c r="AF960" t="str" cm="1">
        <f t="array" ref="AF960">IF(OR(RIGHT(AC959)="Z",RIGHT(AC959)="Y",RIGHT(AC959)="X"),CHAR(CODE(LEFT(AC959))+1)&amp;_xlfn.SWITCH(RIGHT(AC959),"Z","C","Y","B","X","A"),LEFT(AC959)&amp;CHAR(CODE(RIGHT(AC959))+3))</f>
        <v>IS</v>
      </c>
      <c r="AG960" t="s">
        <v>2020</v>
      </c>
    </row>
    <row r="961" spans="29:33">
      <c r="AC961" t="str" cm="1">
        <f t="array" ref="AC961">IF(AND(LEFT(AC960)="Z",OR(RIGHT(AC960)="Z",RIGHT(AC960)="Y",RIGHT(AC960)="X")),"AA"&amp;_xlfn.SWITCH(RIGHT(AC960),"Z","C","Y","B","X","A"),IF(OR(RIGHT(AC960)="Z",RIGHT(AC960)="Y",RIGHT(AC960)="X"),CHAR(CODE(LEFT(AC960,LEN(AC960)-1))+1)&amp;_xlfn.SWITCH(RIGHT(AC960),"Z","C","Y","B","X","A"),LEFT(AC960,LEN(AC960)-1)&amp;CHAR(CODE(RIGHT(AC960))+3)))</f>
        <v>IV</v>
      </c>
      <c r="AF961" t="str" cm="1">
        <f t="array" ref="AF961">IF(OR(RIGHT(AC960)="Z",RIGHT(AC960)="Y",RIGHT(AC960)="X"),CHAR(CODE(LEFT(AC960))+1)&amp;_xlfn.SWITCH(RIGHT(AC960),"Z","C","Y","B","X","A"),LEFT(AC960)&amp;CHAR(CODE(RIGHT(AC960))+3))</f>
        <v>IV</v>
      </c>
      <c r="AG961" t="s">
        <v>2021</v>
      </c>
    </row>
    <row r="962" spans="29:33">
      <c r="AC962" t="str" cm="1">
        <f t="array" ref="AC962">IF(AND(LEFT(AC961)="Z",OR(RIGHT(AC961)="Z",RIGHT(AC961)="Y",RIGHT(AC961)="X")),"AA"&amp;_xlfn.SWITCH(RIGHT(AC961),"Z","C","Y","B","X","A"),IF(OR(RIGHT(AC961)="Z",RIGHT(AC961)="Y",RIGHT(AC961)="X"),CHAR(CODE(LEFT(AC961,LEN(AC961)-1))+1)&amp;_xlfn.SWITCH(RIGHT(AC961),"Z","C","Y","B","X","A"),LEFT(AC961,LEN(AC961)-1)&amp;CHAR(CODE(RIGHT(AC961))+3)))</f>
        <v>IY</v>
      </c>
      <c r="AF962" t="str" cm="1">
        <f t="array" ref="AF962">IF(OR(RIGHT(AC961)="Z",RIGHT(AC961)="Y",RIGHT(AC961)="X"),CHAR(CODE(LEFT(AC961))+1)&amp;_xlfn.SWITCH(RIGHT(AC961),"Z","C","Y","B","X","A"),LEFT(AC961)&amp;CHAR(CODE(RIGHT(AC961))+3))</f>
        <v>IY</v>
      </c>
      <c r="AG962" t="s">
        <v>2022</v>
      </c>
    </row>
    <row r="963" spans="29:33">
      <c r="AC963" t="str" cm="1">
        <f t="array" ref="AC963">IF(AND(LEFT(AC962)="Z",OR(RIGHT(AC962)="Z",RIGHT(AC962)="Y",RIGHT(AC962)="X")),"AA"&amp;_xlfn.SWITCH(RIGHT(AC962),"Z","C","Y","B","X","A"),IF(OR(RIGHT(AC962)="Z",RIGHT(AC962)="Y",RIGHT(AC962)="X"),CHAR(CODE(LEFT(AC962,LEN(AC962)-1))+1)&amp;_xlfn.SWITCH(RIGHT(AC962),"Z","C","Y","B","X","A"),LEFT(AC962,LEN(AC962)-1)&amp;CHAR(CODE(RIGHT(AC962))+3)))</f>
        <v>JB</v>
      </c>
      <c r="AF963" t="str" cm="1">
        <f t="array" ref="AF963">IF(OR(RIGHT(AC962)="Z",RIGHT(AC962)="Y",RIGHT(AC962)="X"),CHAR(CODE(LEFT(AC962))+1)&amp;_xlfn.SWITCH(RIGHT(AC962),"Z","C","Y","B","X","A"),LEFT(AC962)&amp;CHAR(CODE(RIGHT(AC962))+3))</f>
        <v>JB</v>
      </c>
      <c r="AG963" t="s">
        <v>2023</v>
      </c>
    </row>
    <row r="964" spans="29:33">
      <c r="AC964" t="str" cm="1">
        <f t="array" ref="AC964">IF(AND(LEFT(AC963)="Z",OR(RIGHT(AC963)="Z",RIGHT(AC963)="Y",RIGHT(AC963)="X")),"AA"&amp;_xlfn.SWITCH(RIGHT(AC963),"Z","C","Y","B","X","A"),IF(OR(RIGHT(AC963)="Z",RIGHT(AC963)="Y",RIGHT(AC963)="X"),CHAR(CODE(LEFT(AC963,LEN(AC963)-1))+1)&amp;_xlfn.SWITCH(RIGHT(AC963),"Z","C","Y","B","X","A"),LEFT(AC963,LEN(AC963)-1)&amp;CHAR(CODE(RIGHT(AC963))+3)))</f>
        <v>JE</v>
      </c>
      <c r="AF964" t="str" cm="1">
        <f t="array" ref="AF964">IF(OR(RIGHT(AC963)="Z",RIGHT(AC963)="Y",RIGHT(AC963)="X"),CHAR(CODE(LEFT(AC963))+1)&amp;_xlfn.SWITCH(RIGHT(AC963),"Z","C","Y","B","X","A"),LEFT(AC963)&amp;CHAR(CODE(RIGHT(AC963))+3))</f>
        <v>JE</v>
      </c>
      <c r="AG964" t="s">
        <v>2024</v>
      </c>
    </row>
    <row r="965" spans="29:33">
      <c r="AC965" t="str" cm="1">
        <f t="array" ref="AC965">IF(AND(LEFT(AC964)="Z",OR(RIGHT(AC964)="Z",RIGHT(AC964)="Y",RIGHT(AC964)="X")),"AA"&amp;_xlfn.SWITCH(RIGHT(AC964),"Z","C","Y","B","X","A"),IF(OR(RIGHT(AC964)="Z",RIGHT(AC964)="Y",RIGHT(AC964)="X"),CHAR(CODE(LEFT(AC964,LEN(AC964)-1))+1)&amp;_xlfn.SWITCH(RIGHT(AC964),"Z","C","Y","B","X","A"),LEFT(AC964,LEN(AC964)-1)&amp;CHAR(CODE(RIGHT(AC964))+3)))</f>
        <v>JH</v>
      </c>
      <c r="AF965" t="str" cm="1">
        <f t="array" ref="AF965">IF(OR(RIGHT(AC964)="Z",RIGHT(AC964)="Y",RIGHT(AC964)="X"),CHAR(CODE(LEFT(AC964))+1)&amp;_xlfn.SWITCH(RIGHT(AC964),"Z","C","Y","B","X","A"),LEFT(AC964)&amp;CHAR(CODE(RIGHT(AC964))+3))</f>
        <v>JH</v>
      </c>
      <c r="AG965" t="s">
        <v>2025</v>
      </c>
    </row>
    <row r="966" spans="29:33">
      <c r="AC966" t="str" cm="1">
        <f t="array" ref="AC966">IF(AND(LEFT(AC965)="Z",OR(RIGHT(AC965)="Z",RIGHT(AC965)="Y",RIGHT(AC965)="X")),"AA"&amp;_xlfn.SWITCH(RIGHT(AC965),"Z","C","Y","B","X","A"),IF(OR(RIGHT(AC965)="Z",RIGHT(AC965)="Y",RIGHT(AC965)="X"),CHAR(CODE(LEFT(AC965,LEN(AC965)-1))+1)&amp;_xlfn.SWITCH(RIGHT(AC965),"Z","C","Y","B","X","A"),LEFT(AC965,LEN(AC965)-1)&amp;CHAR(CODE(RIGHT(AC965))+3)))</f>
        <v>JK</v>
      </c>
      <c r="AF966" t="str" cm="1">
        <f t="array" ref="AF966">IF(OR(RIGHT(AC965)="Z",RIGHT(AC965)="Y",RIGHT(AC965)="X"),CHAR(CODE(LEFT(AC965))+1)&amp;_xlfn.SWITCH(RIGHT(AC965),"Z","C","Y","B","X","A"),LEFT(AC965)&amp;CHAR(CODE(RIGHT(AC965))+3))</f>
        <v>JK</v>
      </c>
      <c r="AG966" t="s">
        <v>2026</v>
      </c>
    </row>
    <row r="967" spans="29:33">
      <c r="AC967" t="str" cm="1">
        <f t="array" ref="AC967">IF(AND(LEFT(AC966)="Z",OR(RIGHT(AC966)="Z",RIGHT(AC966)="Y",RIGHT(AC966)="X")),"AA"&amp;_xlfn.SWITCH(RIGHT(AC966),"Z","C","Y","B","X","A"),IF(OR(RIGHT(AC966)="Z",RIGHT(AC966)="Y",RIGHT(AC966)="X"),CHAR(CODE(LEFT(AC966,LEN(AC966)-1))+1)&amp;_xlfn.SWITCH(RIGHT(AC966),"Z","C","Y","B","X","A"),LEFT(AC966,LEN(AC966)-1)&amp;CHAR(CODE(RIGHT(AC966))+3)))</f>
        <v>JN</v>
      </c>
      <c r="AF967" t="str" cm="1">
        <f t="array" ref="AF967">IF(OR(RIGHT(AC966)="Z",RIGHT(AC966)="Y",RIGHT(AC966)="X"),CHAR(CODE(LEFT(AC966))+1)&amp;_xlfn.SWITCH(RIGHT(AC966),"Z","C","Y","B","X","A"),LEFT(AC966)&amp;CHAR(CODE(RIGHT(AC966))+3))</f>
        <v>JN</v>
      </c>
      <c r="AG967" t="s">
        <v>2027</v>
      </c>
    </row>
    <row r="968" spans="29:33">
      <c r="AC968" t="str" cm="1">
        <f t="array" ref="AC968">IF(AND(LEFT(AC967)="Z",OR(RIGHT(AC967)="Z",RIGHT(AC967)="Y",RIGHT(AC967)="X")),"AA"&amp;_xlfn.SWITCH(RIGHT(AC967),"Z","C","Y","B","X","A"),IF(OR(RIGHT(AC967)="Z",RIGHT(AC967)="Y",RIGHT(AC967)="X"),CHAR(CODE(LEFT(AC967,LEN(AC967)-1))+1)&amp;_xlfn.SWITCH(RIGHT(AC967),"Z","C","Y","B","X","A"),LEFT(AC967,LEN(AC967)-1)&amp;CHAR(CODE(RIGHT(AC967))+3)))</f>
        <v>JQ</v>
      </c>
      <c r="AF968" t="str" cm="1">
        <f t="array" ref="AF968">IF(OR(RIGHT(AC967)="Z",RIGHT(AC967)="Y",RIGHT(AC967)="X"),CHAR(CODE(LEFT(AC967))+1)&amp;_xlfn.SWITCH(RIGHT(AC967),"Z","C","Y","B","X","A"),LEFT(AC967)&amp;CHAR(CODE(RIGHT(AC967))+3))</f>
        <v>JQ</v>
      </c>
      <c r="AG968" t="s">
        <v>2028</v>
      </c>
    </row>
    <row r="969" spans="29:33">
      <c r="AC969" t="str" cm="1">
        <f t="array" ref="AC969">IF(AND(LEFT(AC968)="Z",OR(RIGHT(AC968)="Z",RIGHT(AC968)="Y",RIGHT(AC968)="X")),"AA"&amp;_xlfn.SWITCH(RIGHT(AC968),"Z","C","Y","B","X","A"),IF(OR(RIGHT(AC968)="Z",RIGHT(AC968)="Y",RIGHT(AC968)="X"),CHAR(CODE(LEFT(AC968,LEN(AC968)-1))+1)&amp;_xlfn.SWITCH(RIGHT(AC968),"Z","C","Y","B","X","A"),LEFT(AC968,LEN(AC968)-1)&amp;CHAR(CODE(RIGHT(AC968))+3)))</f>
        <v>JT</v>
      </c>
      <c r="AF969" t="str" cm="1">
        <f t="array" ref="AF969">IF(OR(RIGHT(AC968)="Z",RIGHT(AC968)="Y",RIGHT(AC968)="X"),CHAR(CODE(LEFT(AC968))+1)&amp;_xlfn.SWITCH(RIGHT(AC968),"Z","C","Y","B","X","A"),LEFT(AC968)&amp;CHAR(CODE(RIGHT(AC968))+3))</f>
        <v>JT</v>
      </c>
      <c r="AG969" t="s">
        <v>2029</v>
      </c>
    </row>
    <row r="970" spans="29:33">
      <c r="AC970" t="str" cm="1">
        <f t="array" ref="AC970">IF(AND(LEFT(AC969)="Z",OR(RIGHT(AC969)="Z",RIGHT(AC969)="Y",RIGHT(AC969)="X")),"AA"&amp;_xlfn.SWITCH(RIGHT(AC969),"Z","C","Y","B","X","A"),IF(OR(RIGHT(AC969)="Z",RIGHT(AC969)="Y",RIGHT(AC969)="X"),CHAR(CODE(LEFT(AC969,LEN(AC969)-1))+1)&amp;_xlfn.SWITCH(RIGHT(AC969),"Z","C","Y","B","X","A"),LEFT(AC969,LEN(AC969)-1)&amp;CHAR(CODE(RIGHT(AC969))+3)))</f>
        <v>JW</v>
      </c>
      <c r="AF970" t="str" cm="1">
        <f t="array" ref="AF970">IF(OR(RIGHT(AC969)="Z",RIGHT(AC969)="Y",RIGHT(AC969)="X"),CHAR(CODE(LEFT(AC969))+1)&amp;_xlfn.SWITCH(RIGHT(AC969),"Z","C","Y","B","X","A"),LEFT(AC969)&amp;CHAR(CODE(RIGHT(AC969))+3))</f>
        <v>JW</v>
      </c>
      <c r="AG970" t="s">
        <v>2030</v>
      </c>
    </row>
    <row r="971" spans="29:33">
      <c r="AC971" t="str" cm="1">
        <f t="array" ref="AC971">IF(AND(LEFT(AC970)="Z",OR(RIGHT(AC970)="Z",RIGHT(AC970)="Y",RIGHT(AC970)="X")),"AA"&amp;_xlfn.SWITCH(RIGHT(AC970),"Z","C","Y","B","X","A"),IF(OR(RIGHT(AC970)="Z",RIGHT(AC970)="Y",RIGHT(AC970)="X"),CHAR(CODE(LEFT(AC970,LEN(AC970)-1))+1)&amp;_xlfn.SWITCH(RIGHT(AC970),"Z","C","Y","B","X","A"),LEFT(AC970,LEN(AC970)-1)&amp;CHAR(CODE(RIGHT(AC970))+3)))</f>
        <v>JZ</v>
      </c>
      <c r="AF971" t="str" cm="1">
        <f t="array" ref="AF971">IF(OR(RIGHT(AC970)="Z",RIGHT(AC970)="Y",RIGHT(AC970)="X"),CHAR(CODE(LEFT(AC970))+1)&amp;_xlfn.SWITCH(RIGHT(AC970),"Z","C","Y","B","X","A"),LEFT(AC970)&amp;CHAR(CODE(RIGHT(AC970))+3))</f>
        <v>JZ</v>
      </c>
      <c r="AG971" t="s">
        <v>2031</v>
      </c>
    </row>
    <row r="972" spans="29:33">
      <c r="AC972" t="str" cm="1">
        <f t="array" ref="AC972">IF(AND(LEFT(AC971)="Z",OR(RIGHT(AC971)="Z",RIGHT(AC971)="Y",RIGHT(AC971)="X")),"AA"&amp;_xlfn.SWITCH(RIGHT(AC971),"Z","C","Y","B","X","A"),IF(OR(RIGHT(AC971)="Z",RIGHT(AC971)="Y",RIGHT(AC971)="X"),CHAR(CODE(LEFT(AC971,LEN(AC971)-1))+1)&amp;_xlfn.SWITCH(RIGHT(AC971),"Z","C","Y","B","X","A"),LEFT(AC971,LEN(AC971)-1)&amp;CHAR(CODE(RIGHT(AC971))+3)))</f>
        <v>KC</v>
      </c>
      <c r="AF972" t="str" cm="1">
        <f t="array" ref="AF972">IF(OR(RIGHT(AC971)="Z",RIGHT(AC971)="Y",RIGHT(AC971)="X"),CHAR(CODE(LEFT(AC971))+1)&amp;_xlfn.SWITCH(RIGHT(AC971),"Z","C","Y","B","X","A"),LEFT(AC971)&amp;CHAR(CODE(RIGHT(AC971))+3))</f>
        <v>KC</v>
      </c>
      <c r="AG972" t="s">
        <v>2032</v>
      </c>
    </row>
    <row r="973" spans="29:33">
      <c r="AC973" t="str" cm="1">
        <f t="array" ref="AC973">IF(AND(LEFT(AC972)="Z",OR(RIGHT(AC972)="Z",RIGHT(AC972)="Y",RIGHT(AC972)="X")),"AA"&amp;_xlfn.SWITCH(RIGHT(AC972),"Z","C","Y","B","X","A"),IF(OR(RIGHT(AC972)="Z",RIGHT(AC972)="Y",RIGHT(AC972)="X"),CHAR(CODE(LEFT(AC972,LEN(AC972)-1))+1)&amp;_xlfn.SWITCH(RIGHT(AC972),"Z","C","Y","B","X","A"),LEFT(AC972,LEN(AC972)-1)&amp;CHAR(CODE(RIGHT(AC972))+3)))</f>
        <v>KF</v>
      </c>
      <c r="AF973" t="str" cm="1">
        <f t="array" ref="AF973">IF(OR(RIGHT(AC972)="Z",RIGHT(AC972)="Y",RIGHT(AC972)="X"),CHAR(CODE(LEFT(AC972))+1)&amp;_xlfn.SWITCH(RIGHT(AC972),"Z","C","Y","B","X","A"),LEFT(AC972)&amp;CHAR(CODE(RIGHT(AC972))+3))</f>
        <v>KF</v>
      </c>
      <c r="AG973" t="s">
        <v>2033</v>
      </c>
    </row>
    <row r="974" spans="29:33">
      <c r="AC974" t="str" cm="1">
        <f t="array" ref="AC974">IF(AND(LEFT(AC973)="Z",OR(RIGHT(AC973)="Z",RIGHT(AC973)="Y",RIGHT(AC973)="X")),"AA"&amp;_xlfn.SWITCH(RIGHT(AC973),"Z","C","Y","B","X","A"),IF(OR(RIGHT(AC973)="Z",RIGHT(AC973)="Y",RIGHT(AC973)="X"),CHAR(CODE(LEFT(AC973,LEN(AC973)-1))+1)&amp;_xlfn.SWITCH(RIGHT(AC973),"Z","C","Y","B","X","A"),LEFT(AC973,LEN(AC973)-1)&amp;CHAR(CODE(RIGHT(AC973))+3)))</f>
        <v>KI</v>
      </c>
      <c r="AF974" t="str" cm="1">
        <f t="array" ref="AF974">IF(OR(RIGHT(AC973)="Z",RIGHT(AC973)="Y",RIGHT(AC973)="X"),CHAR(CODE(LEFT(AC973))+1)&amp;_xlfn.SWITCH(RIGHT(AC973),"Z","C","Y","B","X","A"),LEFT(AC973)&amp;CHAR(CODE(RIGHT(AC973))+3))</f>
        <v>KI</v>
      </c>
      <c r="AG974" t="s">
        <v>2034</v>
      </c>
    </row>
    <row r="975" spans="29:33">
      <c r="AC975" t="str" cm="1">
        <f t="array" ref="AC975">IF(AND(LEFT(AC974)="Z",OR(RIGHT(AC974)="Z",RIGHT(AC974)="Y",RIGHT(AC974)="X")),"AA"&amp;_xlfn.SWITCH(RIGHT(AC974),"Z","C","Y","B","X","A"),IF(OR(RIGHT(AC974)="Z",RIGHT(AC974)="Y",RIGHT(AC974)="X"),CHAR(CODE(LEFT(AC974,LEN(AC974)-1))+1)&amp;_xlfn.SWITCH(RIGHT(AC974),"Z","C","Y","B","X","A"),LEFT(AC974,LEN(AC974)-1)&amp;CHAR(CODE(RIGHT(AC974))+3)))</f>
        <v>KL</v>
      </c>
      <c r="AF975" t="str" cm="1">
        <f t="array" ref="AF975">IF(OR(RIGHT(AC974)="Z",RIGHT(AC974)="Y",RIGHT(AC974)="X"),CHAR(CODE(LEFT(AC974))+1)&amp;_xlfn.SWITCH(RIGHT(AC974),"Z","C","Y","B","X","A"),LEFT(AC974)&amp;CHAR(CODE(RIGHT(AC974))+3))</f>
        <v>KL</v>
      </c>
      <c r="AG975" t="s">
        <v>2035</v>
      </c>
    </row>
    <row r="976" spans="29:33">
      <c r="AC976" t="str" cm="1">
        <f t="array" ref="AC976">IF(AND(LEFT(AC975)="Z",OR(RIGHT(AC975)="Z",RIGHT(AC975)="Y",RIGHT(AC975)="X")),"AA"&amp;_xlfn.SWITCH(RIGHT(AC975),"Z","C","Y","B","X","A"),IF(OR(RIGHT(AC975)="Z",RIGHT(AC975)="Y",RIGHT(AC975)="X"),CHAR(CODE(LEFT(AC975,LEN(AC975)-1))+1)&amp;_xlfn.SWITCH(RIGHT(AC975),"Z","C","Y","B","X","A"),LEFT(AC975,LEN(AC975)-1)&amp;CHAR(CODE(RIGHT(AC975))+3)))</f>
        <v>KO</v>
      </c>
      <c r="AF976" t="str" cm="1">
        <f t="array" ref="AF976">IF(OR(RIGHT(AC975)="Z",RIGHT(AC975)="Y",RIGHT(AC975)="X"),CHAR(CODE(LEFT(AC975))+1)&amp;_xlfn.SWITCH(RIGHT(AC975),"Z","C","Y","B","X","A"),LEFT(AC975)&amp;CHAR(CODE(RIGHT(AC975))+3))</f>
        <v>KO</v>
      </c>
      <c r="AG976" t="s">
        <v>2036</v>
      </c>
    </row>
    <row r="977" spans="29:33">
      <c r="AC977" t="str" cm="1">
        <f t="array" ref="AC977">IF(AND(LEFT(AC976)="Z",OR(RIGHT(AC976)="Z",RIGHT(AC976)="Y",RIGHT(AC976)="X")),"AA"&amp;_xlfn.SWITCH(RIGHT(AC976),"Z","C","Y","B","X","A"),IF(OR(RIGHT(AC976)="Z",RIGHT(AC976)="Y",RIGHT(AC976)="X"),CHAR(CODE(LEFT(AC976,LEN(AC976)-1))+1)&amp;_xlfn.SWITCH(RIGHT(AC976),"Z","C","Y","B","X","A"),LEFT(AC976,LEN(AC976)-1)&amp;CHAR(CODE(RIGHT(AC976))+3)))</f>
        <v>KR</v>
      </c>
      <c r="AF977" t="str" cm="1">
        <f t="array" ref="AF977">IF(OR(RIGHT(AC976)="Z",RIGHT(AC976)="Y",RIGHT(AC976)="X"),CHAR(CODE(LEFT(AC976))+1)&amp;_xlfn.SWITCH(RIGHT(AC976),"Z","C","Y","B","X","A"),LEFT(AC976)&amp;CHAR(CODE(RIGHT(AC976))+3))</f>
        <v>KR</v>
      </c>
      <c r="AG977" t="s">
        <v>2037</v>
      </c>
    </row>
    <row r="978" spans="29:33">
      <c r="AC978" t="str" cm="1">
        <f t="array" ref="AC978">IF(AND(LEFT(AC977)="Z",OR(RIGHT(AC977)="Z",RIGHT(AC977)="Y",RIGHT(AC977)="X")),"AA"&amp;_xlfn.SWITCH(RIGHT(AC977),"Z","C","Y","B","X","A"),IF(OR(RIGHT(AC977)="Z",RIGHT(AC977)="Y",RIGHT(AC977)="X"),CHAR(CODE(LEFT(AC977,LEN(AC977)-1))+1)&amp;_xlfn.SWITCH(RIGHT(AC977),"Z","C","Y","B","X","A"),LEFT(AC977,LEN(AC977)-1)&amp;CHAR(CODE(RIGHT(AC977))+3)))</f>
        <v>KU</v>
      </c>
      <c r="AF978" t="str" cm="1">
        <f t="array" ref="AF978">IF(OR(RIGHT(AC977)="Z",RIGHT(AC977)="Y",RIGHT(AC977)="X"),CHAR(CODE(LEFT(AC977))+1)&amp;_xlfn.SWITCH(RIGHT(AC977),"Z","C","Y","B","X","A"),LEFT(AC977)&amp;CHAR(CODE(RIGHT(AC977))+3))</f>
        <v>KU</v>
      </c>
      <c r="AG978" t="s">
        <v>2038</v>
      </c>
    </row>
    <row r="979" spans="29:33">
      <c r="AC979" t="str" cm="1">
        <f t="array" ref="AC979">IF(AND(LEFT(AC978)="Z",OR(RIGHT(AC978)="Z",RIGHT(AC978)="Y",RIGHT(AC978)="X")),"AA"&amp;_xlfn.SWITCH(RIGHT(AC978),"Z","C","Y","B","X","A"),IF(OR(RIGHT(AC978)="Z",RIGHT(AC978)="Y",RIGHT(AC978)="X"),CHAR(CODE(LEFT(AC978,LEN(AC978)-1))+1)&amp;_xlfn.SWITCH(RIGHT(AC978),"Z","C","Y","B","X","A"),LEFT(AC978,LEN(AC978)-1)&amp;CHAR(CODE(RIGHT(AC978))+3)))</f>
        <v>KX</v>
      </c>
      <c r="AF979" t="str" cm="1">
        <f t="array" ref="AF979">IF(OR(RIGHT(AC978)="Z",RIGHT(AC978)="Y",RIGHT(AC978)="X"),CHAR(CODE(LEFT(AC978))+1)&amp;_xlfn.SWITCH(RIGHT(AC978),"Z","C","Y","B","X","A"),LEFT(AC978)&amp;CHAR(CODE(RIGHT(AC978))+3))</f>
        <v>KX</v>
      </c>
      <c r="AG979" t="s">
        <v>2039</v>
      </c>
    </row>
    <row r="980" spans="29:33">
      <c r="AC980" t="str" cm="1">
        <f t="array" ref="AC980">IF(AND(LEFT(AC979)="Z",OR(RIGHT(AC979)="Z",RIGHT(AC979)="Y",RIGHT(AC979)="X")),"AA"&amp;_xlfn.SWITCH(RIGHT(AC979),"Z","C","Y","B","X","A"),IF(OR(RIGHT(AC979)="Z",RIGHT(AC979)="Y",RIGHT(AC979)="X"),CHAR(CODE(LEFT(AC979,LEN(AC979)-1))+1)&amp;_xlfn.SWITCH(RIGHT(AC979),"Z","C","Y","B","X","A"),LEFT(AC979,LEN(AC979)-1)&amp;CHAR(CODE(RIGHT(AC979))+3)))</f>
        <v>LA</v>
      </c>
      <c r="AF980" t="str" cm="1">
        <f t="array" ref="AF980">IF(OR(RIGHT(AC979)="Z",RIGHT(AC979)="Y",RIGHT(AC979)="X"),CHAR(CODE(LEFT(AC979))+1)&amp;_xlfn.SWITCH(RIGHT(AC979),"Z","C","Y","B","X","A"),LEFT(AC979)&amp;CHAR(CODE(RIGHT(AC979))+3))</f>
        <v>LA</v>
      </c>
      <c r="AG980" t="s">
        <v>2040</v>
      </c>
    </row>
    <row r="981" spans="29:33">
      <c r="AC981" t="str" cm="1">
        <f t="array" ref="AC981">IF(AND(LEFT(AC980)="Z",OR(RIGHT(AC980)="Z",RIGHT(AC980)="Y",RIGHT(AC980)="X")),"AA"&amp;_xlfn.SWITCH(RIGHT(AC980),"Z","C","Y","B","X","A"),IF(OR(RIGHT(AC980)="Z",RIGHT(AC980)="Y",RIGHT(AC980)="X"),CHAR(CODE(LEFT(AC980,LEN(AC980)-1))+1)&amp;_xlfn.SWITCH(RIGHT(AC980),"Z","C","Y","B","X","A"),LEFT(AC980,LEN(AC980)-1)&amp;CHAR(CODE(RIGHT(AC980))+3)))</f>
        <v>LD</v>
      </c>
      <c r="AF981" t="str" cm="1">
        <f t="array" ref="AF981">IF(OR(RIGHT(AC980)="Z",RIGHT(AC980)="Y",RIGHT(AC980)="X"),CHAR(CODE(LEFT(AC980))+1)&amp;_xlfn.SWITCH(RIGHT(AC980),"Z","C","Y","B","X","A"),LEFT(AC980)&amp;CHAR(CODE(RIGHT(AC980))+3))</f>
        <v>LD</v>
      </c>
      <c r="AG981" t="s">
        <v>2041</v>
      </c>
    </row>
    <row r="982" spans="29:33">
      <c r="AC982" t="str" cm="1">
        <f t="array" ref="AC982">IF(AND(LEFT(AC981)="Z",OR(RIGHT(AC981)="Z",RIGHT(AC981)="Y",RIGHT(AC981)="X")),"AA"&amp;_xlfn.SWITCH(RIGHT(AC981),"Z","C","Y","B","X","A"),IF(OR(RIGHT(AC981)="Z",RIGHT(AC981)="Y",RIGHT(AC981)="X"),CHAR(CODE(LEFT(AC981,LEN(AC981)-1))+1)&amp;_xlfn.SWITCH(RIGHT(AC981),"Z","C","Y","B","X","A"),LEFT(AC981,LEN(AC981)-1)&amp;CHAR(CODE(RIGHT(AC981))+3)))</f>
        <v>LG</v>
      </c>
      <c r="AF982" t="str" cm="1">
        <f t="array" ref="AF982">IF(OR(RIGHT(AC981)="Z",RIGHT(AC981)="Y",RIGHT(AC981)="X"),CHAR(CODE(LEFT(AC981))+1)&amp;_xlfn.SWITCH(RIGHT(AC981),"Z","C","Y","B","X","A"),LEFT(AC981)&amp;CHAR(CODE(RIGHT(AC981))+3))</f>
        <v>LG</v>
      </c>
      <c r="AG982" t="s">
        <v>2042</v>
      </c>
    </row>
    <row r="983" spans="29:33">
      <c r="AC983" t="str" cm="1">
        <f t="array" ref="AC983">IF(AND(LEFT(AC982)="Z",OR(RIGHT(AC982)="Z",RIGHT(AC982)="Y",RIGHT(AC982)="X")),"AA"&amp;_xlfn.SWITCH(RIGHT(AC982),"Z","C","Y","B","X","A"),IF(OR(RIGHT(AC982)="Z",RIGHT(AC982)="Y",RIGHT(AC982)="X"),CHAR(CODE(LEFT(AC982,LEN(AC982)-1))+1)&amp;_xlfn.SWITCH(RIGHT(AC982),"Z","C","Y","B","X","A"),LEFT(AC982,LEN(AC982)-1)&amp;CHAR(CODE(RIGHT(AC982))+3)))</f>
        <v>LJ</v>
      </c>
      <c r="AF983" t="str" cm="1">
        <f t="array" ref="AF983">IF(OR(RIGHT(AC982)="Z",RIGHT(AC982)="Y",RIGHT(AC982)="X"),CHAR(CODE(LEFT(AC982))+1)&amp;_xlfn.SWITCH(RIGHT(AC982),"Z","C","Y","B","X","A"),LEFT(AC982)&amp;CHAR(CODE(RIGHT(AC982))+3))</f>
        <v>LJ</v>
      </c>
      <c r="AG983" t="s">
        <v>2043</v>
      </c>
    </row>
    <row r="984" spans="29:33">
      <c r="AC984" t="str" cm="1">
        <f t="array" ref="AC984">IF(AND(LEFT(AC983)="Z",OR(RIGHT(AC983)="Z",RIGHT(AC983)="Y",RIGHT(AC983)="X")),"AA"&amp;_xlfn.SWITCH(RIGHT(AC983),"Z","C","Y","B","X","A"),IF(OR(RIGHT(AC983)="Z",RIGHT(AC983)="Y",RIGHT(AC983)="X"),CHAR(CODE(LEFT(AC983,LEN(AC983)-1))+1)&amp;_xlfn.SWITCH(RIGHT(AC983),"Z","C","Y","B","X","A"),LEFT(AC983,LEN(AC983)-1)&amp;CHAR(CODE(RIGHT(AC983))+3)))</f>
        <v>LM</v>
      </c>
      <c r="AF984" t="str" cm="1">
        <f t="array" ref="AF984">IF(OR(RIGHT(AC983)="Z",RIGHT(AC983)="Y",RIGHT(AC983)="X"),CHAR(CODE(LEFT(AC983))+1)&amp;_xlfn.SWITCH(RIGHT(AC983),"Z","C","Y","B","X","A"),LEFT(AC983)&amp;CHAR(CODE(RIGHT(AC983))+3))</f>
        <v>LM</v>
      </c>
      <c r="AG984" t="s">
        <v>2044</v>
      </c>
    </row>
    <row r="985" spans="29:33">
      <c r="AC985" t="str" cm="1">
        <f t="array" ref="AC985">IF(AND(LEFT(AC984)="Z",OR(RIGHT(AC984)="Z",RIGHT(AC984)="Y",RIGHT(AC984)="X")),"AA"&amp;_xlfn.SWITCH(RIGHT(AC984),"Z","C","Y","B","X","A"),IF(OR(RIGHT(AC984)="Z",RIGHT(AC984)="Y",RIGHT(AC984)="X"),CHAR(CODE(LEFT(AC984,LEN(AC984)-1))+1)&amp;_xlfn.SWITCH(RIGHT(AC984),"Z","C","Y","B","X","A"),LEFT(AC984,LEN(AC984)-1)&amp;CHAR(CODE(RIGHT(AC984))+3)))</f>
        <v>LP</v>
      </c>
      <c r="AF985" t="str" cm="1">
        <f t="array" ref="AF985">IF(OR(RIGHT(AC984)="Z",RIGHT(AC984)="Y",RIGHT(AC984)="X"),CHAR(CODE(LEFT(AC984))+1)&amp;_xlfn.SWITCH(RIGHT(AC984),"Z","C","Y","B","X","A"),LEFT(AC984)&amp;CHAR(CODE(RIGHT(AC984))+3))</f>
        <v>LP</v>
      </c>
      <c r="AG985" t="s">
        <v>2045</v>
      </c>
    </row>
    <row r="986" spans="29:33">
      <c r="AC986" t="str" cm="1">
        <f t="array" ref="AC986">IF(AND(LEFT(AC985)="Z",OR(RIGHT(AC985)="Z",RIGHT(AC985)="Y",RIGHT(AC985)="X")),"AA"&amp;_xlfn.SWITCH(RIGHT(AC985),"Z","C","Y","B","X","A"),IF(OR(RIGHT(AC985)="Z",RIGHT(AC985)="Y",RIGHT(AC985)="X"),CHAR(CODE(LEFT(AC985,LEN(AC985)-1))+1)&amp;_xlfn.SWITCH(RIGHT(AC985),"Z","C","Y","B","X","A"),LEFT(AC985,LEN(AC985)-1)&amp;CHAR(CODE(RIGHT(AC985))+3)))</f>
        <v>LS</v>
      </c>
      <c r="AF986" t="str" cm="1">
        <f t="array" ref="AF986">IF(OR(RIGHT(AC985)="Z",RIGHT(AC985)="Y",RIGHT(AC985)="X"),CHAR(CODE(LEFT(AC985))+1)&amp;_xlfn.SWITCH(RIGHT(AC985),"Z","C","Y","B","X","A"),LEFT(AC985)&amp;CHAR(CODE(RIGHT(AC985))+3))</f>
        <v>LS</v>
      </c>
      <c r="AG986" t="s">
        <v>2046</v>
      </c>
    </row>
    <row r="987" spans="29:33">
      <c r="AC987" t="str" cm="1">
        <f t="array" ref="AC987">IF(AND(LEFT(AC986)="Z",OR(RIGHT(AC986)="Z",RIGHT(AC986)="Y",RIGHT(AC986)="X")),"AA"&amp;_xlfn.SWITCH(RIGHT(AC986),"Z","C","Y","B","X","A"),IF(OR(RIGHT(AC986)="Z",RIGHT(AC986)="Y",RIGHT(AC986)="X"),CHAR(CODE(LEFT(AC986,LEN(AC986)-1))+1)&amp;_xlfn.SWITCH(RIGHT(AC986),"Z","C","Y","B","X","A"),LEFT(AC986,LEN(AC986)-1)&amp;CHAR(CODE(RIGHT(AC986))+3)))</f>
        <v>LV</v>
      </c>
      <c r="AF987" t="str" cm="1">
        <f t="array" ref="AF987">IF(OR(RIGHT(AC986)="Z",RIGHT(AC986)="Y",RIGHT(AC986)="X"),CHAR(CODE(LEFT(AC986))+1)&amp;_xlfn.SWITCH(RIGHT(AC986),"Z","C","Y","B","X","A"),LEFT(AC986)&amp;CHAR(CODE(RIGHT(AC986))+3))</f>
        <v>LV</v>
      </c>
      <c r="AG987" t="s">
        <v>2047</v>
      </c>
    </row>
    <row r="988" spans="29:33">
      <c r="AC988" t="str" cm="1">
        <f t="array" ref="AC988">IF(AND(LEFT(AC987)="Z",OR(RIGHT(AC987)="Z",RIGHT(AC987)="Y",RIGHT(AC987)="X")),"AA"&amp;_xlfn.SWITCH(RIGHT(AC987),"Z","C","Y","B","X","A"),IF(OR(RIGHT(AC987)="Z",RIGHT(AC987)="Y",RIGHT(AC987)="X"),CHAR(CODE(LEFT(AC987,LEN(AC987)-1))+1)&amp;_xlfn.SWITCH(RIGHT(AC987),"Z","C","Y","B","X","A"),LEFT(AC987,LEN(AC987)-1)&amp;CHAR(CODE(RIGHT(AC987))+3)))</f>
        <v>LY</v>
      </c>
      <c r="AF988" t="str" cm="1">
        <f t="array" ref="AF988">IF(OR(RIGHT(AC987)="Z",RIGHT(AC987)="Y",RIGHT(AC987)="X"),CHAR(CODE(LEFT(AC987))+1)&amp;_xlfn.SWITCH(RIGHT(AC987),"Z","C","Y","B","X","A"),LEFT(AC987)&amp;CHAR(CODE(RIGHT(AC987))+3))</f>
        <v>LY</v>
      </c>
      <c r="AG988" t="s">
        <v>2048</v>
      </c>
    </row>
    <row r="989" spans="29:33">
      <c r="AC989" t="str" cm="1">
        <f t="array" ref="AC989">IF(AND(LEFT(AC988)="Z",OR(RIGHT(AC988)="Z",RIGHT(AC988)="Y",RIGHT(AC988)="X")),"AA"&amp;_xlfn.SWITCH(RIGHT(AC988),"Z","C","Y","B","X","A"),IF(OR(RIGHT(AC988)="Z",RIGHT(AC988)="Y",RIGHT(AC988)="X"),CHAR(CODE(LEFT(AC988,LEN(AC988)-1))+1)&amp;_xlfn.SWITCH(RIGHT(AC988),"Z","C","Y","B","X","A"),LEFT(AC988,LEN(AC988)-1)&amp;CHAR(CODE(RIGHT(AC988))+3)))</f>
        <v>MB</v>
      </c>
      <c r="AF989" t="str" cm="1">
        <f t="array" ref="AF989">IF(OR(RIGHT(AC988)="Z",RIGHT(AC988)="Y",RIGHT(AC988)="X"),CHAR(CODE(LEFT(AC988))+1)&amp;_xlfn.SWITCH(RIGHT(AC988),"Z","C","Y","B","X","A"),LEFT(AC988)&amp;CHAR(CODE(RIGHT(AC988))+3))</f>
        <v>MB</v>
      </c>
      <c r="AG989" t="s">
        <v>2049</v>
      </c>
    </row>
    <row r="990" spans="29:33">
      <c r="AC990" t="str" cm="1">
        <f t="array" ref="AC990">IF(AND(LEFT(AC989)="Z",OR(RIGHT(AC989)="Z",RIGHT(AC989)="Y",RIGHT(AC989)="X")),"AA"&amp;_xlfn.SWITCH(RIGHT(AC989),"Z","C","Y","B","X","A"),IF(OR(RIGHT(AC989)="Z",RIGHT(AC989)="Y",RIGHT(AC989)="X"),CHAR(CODE(LEFT(AC989,LEN(AC989)-1))+1)&amp;_xlfn.SWITCH(RIGHT(AC989),"Z","C","Y","B","X","A"),LEFT(AC989,LEN(AC989)-1)&amp;CHAR(CODE(RIGHT(AC989))+3)))</f>
        <v>ME</v>
      </c>
      <c r="AF990" t="str" cm="1">
        <f t="array" ref="AF990">IF(OR(RIGHT(AC989)="Z",RIGHT(AC989)="Y",RIGHT(AC989)="X"),CHAR(CODE(LEFT(AC989))+1)&amp;_xlfn.SWITCH(RIGHT(AC989),"Z","C","Y","B","X","A"),LEFT(AC989)&amp;CHAR(CODE(RIGHT(AC989))+3))</f>
        <v>ME</v>
      </c>
      <c r="AG990" t="s">
        <v>2050</v>
      </c>
    </row>
    <row r="991" spans="29:33">
      <c r="AC991" t="str" cm="1">
        <f t="array" ref="AC991">IF(AND(LEFT(AC990)="Z",OR(RIGHT(AC990)="Z",RIGHT(AC990)="Y",RIGHT(AC990)="X")),"AA"&amp;_xlfn.SWITCH(RIGHT(AC990),"Z","C","Y","B","X","A"),IF(OR(RIGHT(AC990)="Z",RIGHT(AC990)="Y",RIGHT(AC990)="X"),CHAR(CODE(LEFT(AC990,LEN(AC990)-1))+1)&amp;_xlfn.SWITCH(RIGHT(AC990),"Z","C","Y","B","X","A"),LEFT(AC990,LEN(AC990)-1)&amp;CHAR(CODE(RIGHT(AC990))+3)))</f>
        <v>MH</v>
      </c>
      <c r="AF991" t="str" cm="1">
        <f t="array" ref="AF991">IF(OR(RIGHT(AC990)="Z",RIGHT(AC990)="Y",RIGHT(AC990)="X"),CHAR(CODE(LEFT(AC990))+1)&amp;_xlfn.SWITCH(RIGHT(AC990),"Z","C","Y","B","X","A"),LEFT(AC990)&amp;CHAR(CODE(RIGHT(AC990))+3))</f>
        <v>MH</v>
      </c>
      <c r="AG991" t="s">
        <v>2051</v>
      </c>
    </row>
    <row r="992" spans="29:33">
      <c r="AC992" t="str" cm="1">
        <f t="array" ref="AC992">IF(AND(LEFT(AC991)="Z",OR(RIGHT(AC991)="Z",RIGHT(AC991)="Y",RIGHT(AC991)="X")),"AA"&amp;_xlfn.SWITCH(RIGHT(AC991),"Z","C","Y","B","X","A"),IF(OR(RIGHT(AC991)="Z",RIGHT(AC991)="Y",RIGHT(AC991)="X"),CHAR(CODE(LEFT(AC991,LEN(AC991)-1))+1)&amp;_xlfn.SWITCH(RIGHT(AC991),"Z","C","Y","B","X","A"),LEFT(AC991,LEN(AC991)-1)&amp;CHAR(CODE(RIGHT(AC991))+3)))</f>
        <v>MK</v>
      </c>
      <c r="AF992" t="str" cm="1">
        <f t="array" ref="AF992">IF(OR(RIGHT(AC991)="Z",RIGHT(AC991)="Y",RIGHT(AC991)="X"),CHAR(CODE(LEFT(AC991))+1)&amp;_xlfn.SWITCH(RIGHT(AC991),"Z","C","Y","B","X","A"),LEFT(AC991)&amp;CHAR(CODE(RIGHT(AC991))+3))</f>
        <v>MK</v>
      </c>
      <c r="AG992" t="s">
        <v>2052</v>
      </c>
    </row>
    <row r="993" spans="29:33">
      <c r="AC993" t="str" cm="1">
        <f t="array" ref="AC993">IF(AND(LEFT(AC992)="Z",OR(RIGHT(AC992)="Z",RIGHT(AC992)="Y",RIGHT(AC992)="X")),"AA"&amp;_xlfn.SWITCH(RIGHT(AC992),"Z","C","Y","B","X","A"),IF(OR(RIGHT(AC992)="Z",RIGHT(AC992)="Y",RIGHT(AC992)="X"),CHAR(CODE(LEFT(AC992,LEN(AC992)-1))+1)&amp;_xlfn.SWITCH(RIGHT(AC992),"Z","C","Y","B","X","A"),LEFT(AC992,LEN(AC992)-1)&amp;CHAR(CODE(RIGHT(AC992))+3)))</f>
        <v>MN</v>
      </c>
      <c r="AF993" t="str" cm="1">
        <f t="array" ref="AF993">IF(OR(RIGHT(AC992)="Z",RIGHT(AC992)="Y",RIGHT(AC992)="X"),CHAR(CODE(LEFT(AC992))+1)&amp;_xlfn.SWITCH(RIGHT(AC992),"Z","C","Y","B","X","A"),LEFT(AC992)&amp;CHAR(CODE(RIGHT(AC992))+3))</f>
        <v>MN</v>
      </c>
      <c r="AG993" t="s">
        <v>2053</v>
      </c>
    </row>
    <row r="994" spans="29:33">
      <c r="AC994" t="str" cm="1">
        <f t="array" ref="AC994">IF(AND(LEFT(AC993)="Z",OR(RIGHT(AC993)="Z",RIGHT(AC993)="Y",RIGHT(AC993)="X")),"AA"&amp;_xlfn.SWITCH(RIGHT(AC993),"Z","C","Y","B","X","A"),IF(OR(RIGHT(AC993)="Z",RIGHT(AC993)="Y",RIGHT(AC993)="X"),CHAR(CODE(LEFT(AC993,LEN(AC993)-1))+1)&amp;_xlfn.SWITCH(RIGHT(AC993),"Z","C","Y","B","X","A"),LEFT(AC993,LEN(AC993)-1)&amp;CHAR(CODE(RIGHT(AC993))+3)))</f>
        <v>MQ</v>
      </c>
      <c r="AF994" t="str" cm="1">
        <f t="array" ref="AF994">IF(OR(RIGHT(AC993)="Z",RIGHT(AC993)="Y",RIGHT(AC993)="X"),CHAR(CODE(LEFT(AC993))+1)&amp;_xlfn.SWITCH(RIGHT(AC993),"Z","C","Y","B","X","A"),LEFT(AC993)&amp;CHAR(CODE(RIGHT(AC993))+3))</f>
        <v>MQ</v>
      </c>
      <c r="AG994" t="s">
        <v>2054</v>
      </c>
    </row>
    <row r="995" spans="29:33">
      <c r="AC995" t="str" cm="1">
        <f t="array" ref="AC995">IF(AND(LEFT(AC994)="Z",OR(RIGHT(AC994)="Z",RIGHT(AC994)="Y",RIGHT(AC994)="X")),"AA"&amp;_xlfn.SWITCH(RIGHT(AC994),"Z","C","Y","B","X","A"),IF(OR(RIGHT(AC994)="Z",RIGHT(AC994)="Y",RIGHT(AC994)="X"),CHAR(CODE(LEFT(AC994,LEN(AC994)-1))+1)&amp;_xlfn.SWITCH(RIGHT(AC994),"Z","C","Y","B","X","A"),LEFT(AC994,LEN(AC994)-1)&amp;CHAR(CODE(RIGHT(AC994))+3)))</f>
        <v>MT</v>
      </c>
      <c r="AF995" t="str" cm="1">
        <f t="array" ref="AF995">IF(OR(RIGHT(AC994)="Z",RIGHT(AC994)="Y",RIGHT(AC994)="X"),CHAR(CODE(LEFT(AC994))+1)&amp;_xlfn.SWITCH(RIGHT(AC994),"Z","C","Y","B","X","A"),LEFT(AC994)&amp;CHAR(CODE(RIGHT(AC994))+3))</f>
        <v>MT</v>
      </c>
      <c r="AG995" t="s">
        <v>2055</v>
      </c>
    </row>
    <row r="996" spans="29:33">
      <c r="AC996" t="str" cm="1">
        <f t="array" ref="AC996">IF(AND(LEFT(AC995)="Z",OR(RIGHT(AC995)="Z",RIGHT(AC995)="Y",RIGHT(AC995)="X")),"AA"&amp;_xlfn.SWITCH(RIGHT(AC995),"Z","C","Y","B","X","A"),IF(OR(RIGHT(AC995)="Z",RIGHT(AC995)="Y",RIGHT(AC995)="X"),CHAR(CODE(LEFT(AC995,LEN(AC995)-1))+1)&amp;_xlfn.SWITCH(RIGHT(AC995),"Z","C","Y","B","X","A"),LEFT(AC995,LEN(AC995)-1)&amp;CHAR(CODE(RIGHT(AC995))+3)))</f>
        <v>MW</v>
      </c>
      <c r="AF996" t="str" cm="1">
        <f t="array" ref="AF996">IF(OR(RIGHT(AC995)="Z",RIGHT(AC995)="Y",RIGHT(AC995)="X"),CHAR(CODE(LEFT(AC995))+1)&amp;_xlfn.SWITCH(RIGHT(AC995),"Z","C","Y","B","X","A"),LEFT(AC995)&amp;CHAR(CODE(RIGHT(AC995))+3))</f>
        <v>MW</v>
      </c>
      <c r="AG996" t="s">
        <v>2056</v>
      </c>
    </row>
    <row r="997" spans="29:33">
      <c r="AC997" t="str" cm="1">
        <f t="array" ref="AC997">IF(AND(LEFT(AC996)="Z",OR(RIGHT(AC996)="Z",RIGHT(AC996)="Y",RIGHT(AC996)="X")),"AA"&amp;_xlfn.SWITCH(RIGHT(AC996),"Z","C","Y","B","X","A"),IF(OR(RIGHT(AC996)="Z",RIGHT(AC996)="Y",RIGHT(AC996)="X"),CHAR(CODE(LEFT(AC996,LEN(AC996)-1))+1)&amp;_xlfn.SWITCH(RIGHT(AC996),"Z","C","Y","B","X","A"),LEFT(AC996,LEN(AC996)-1)&amp;CHAR(CODE(RIGHT(AC996))+3)))</f>
        <v>MZ</v>
      </c>
      <c r="AF997" t="str" cm="1">
        <f t="array" ref="AF997">IF(OR(RIGHT(AC996)="Z",RIGHT(AC996)="Y",RIGHT(AC996)="X"),CHAR(CODE(LEFT(AC996))+1)&amp;_xlfn.SWITCH(RIGHT(AC996),"Z","C","Y","B","X","A"),LEFT(AC996)&amp;CHAR(CODE(RIGHT(AC996))+3))</f>
        <v>MZ</v>
      </c>
      <c r="AG997" t="s">
        <v>2057</v>
      </c>
    </row>
    <row r="998" spans="29:33">
      <c r="AC998" t="str" cm="1">
        <f t="array" ref="AC998">IF(AND(LEFT(AC997)="Z",OR(RIGHT(AC997)="Z",RIGHT(AC997)="Y",RIGHT(AC997)="X")),"AA"&amp;_xlfn.SWITCH(RIGHT(AC997),"Z","C","Y","B","X","A"),IF(OR(RIGHT(AC997)="Z",RIGHT(AC997)="Y",RIGHT(AC997)="X"),CHAR(CODE(LEFT(AC997,LEN(AC997)-1))+1)&amp;_xlfn.SWITCH(RIGHT(AC997),"Z","C","Y","B","X","A"),LEFT(AC997,LEN(AC997)-1)&amp;CHAR(CODE(RIGHT(AC997))+3)))</f>
        <v>NC</v>
      </c>
      <c r="AF998" t="str" cm="1">
        <f t="array" ref="AF998">IF(OR(RIGHT(AC997)="Z",RIGHT(AC997)="Y",RIGHT(AC997)="X"),CHAR(CODE(LEFT(AC997))+1)&amp;_xlfn.SWITCH(RIGHT(AC997),"Z","C","Y","B","X","A"),LEFT(AC997)&amp;CHAR(CODE(RIGHT(AC997))+3))</f>
        <v>NC</v>
      </c>
      <c r="AG998" t="s">
        <v>2058</v>
      </c>
    </row>
    <row r="999" spans="29:33">
      <c r="AC999" t="str" cm="1">
        <f t="array" ref="AC999">IF(AND(LEFT(AC998)="Z",OR(RIGHT(AC998)="Z",RIGHT(AC998)="Y",RIGHT(AC998)="X")),"AA"&amp;_xlfn.SWITCH(RIGHT(AC998),"Z","C","Y","B","X","A"),IF(OR(RIGHT(AC998)="Z",RIGHT(AC998)="Y",RIGHT(AC998)="X"),CHAR(CODE(LEFT(AC998,LEN(AC998)-1))+1)&amp;_xlfn.SWITCH(RIGHT(AC998),"Z","C","Y","B","X","A"),LEFT(AC998,LEN(AC998)-1)&amp;CHAR(CODE(RIGHT(AC998))+3)))</f>
        <v>NF</v>
      </c>
      <c r="AF999" t="str" cm="1">
        <f t="array" ref="AF999">IF(OR(RIGHT(AC998)="Z",RIGHT(AC998)="Y",RIGHT(AC998)="X"),CHAR(CODE(LEFT(AC998))+1)&amp;_xlfn.SWITCH(RIGHT(AC998),"Z","C","Y","B","X","A"),LEFT(AC998)&amp;CHAR(CODE(RIGHT(AC998))+3))</f>
        <v>NF</v>
      </c>
      <c r="AG999" t="s">
        <v>2059</v>
      </c>
    </row>
    <row r="1000" spans="29:33">
      <c r="AC1000" t="str" cm="1">
        <f t="array" ref="AC1000">IF(AND(LEFT(AC999)="Z",OR(RIGHT(AC999)="Z",RIGHT(AC999)="Y",RIGHT(AC999)="X")),"AA"&amp;_xlfn.SWITCH(RIGHT(AC999),"Z","C","Y","B","X","A"),IF(OR(RIGHT(AC999)="Z",RIGHT(AC999)="Y",RIGHT(AC999)="X"),CHAR(CODE(LEFT(AC999,LEN(AC999)-1))+1)&amp;_xlfn.SWITCH(RIGHT(AC999),"Z","C","Y","B","X","A"),LEFT(AC999,LEN(AC999)-1)&amp;CHAR(CODE(RIGHT(AC999))+3)))</f>
        <v>NI</v>
      </c>
      <c r="AF1000" t="str" cm="1">
        <f t="array" ref="AF1000">IF(OR(RIGHT(AC999)="Z",RIGHT(AC999)="Y",RIGHT(AC999)="X"),CHAR(CODE(LEFT(AC999))+1)&amp;_xlfn.SWITCH(RIGHT(AC999),"Z","C","Y","B","X","A"),LEFT(AC999)&amp;CHAR(CODE(RIGHT(AC999))+3))</f>
        <v>NI</v>
      </c>
      <c r="AG1000" t="s">
        <v>2060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APB282"/>
  <sheetViews>
    <sheetView tabSelected="1" topLeftCell="NH3" zoomScaleNormal="100" workbookViewId="0">
      <selection activeCell="ME10" sqref="ME10"/>
    </sheetView>
  </sheetViews>
  <sheetFormatPr defaultColWidth="9.140625" defaultRowHeight="15"/>
  <cols>
    <col min="1" max="1" width="5" style="1" customWidth="1"/>
    <col min="2" max="8" width="4.7109375" style="1" customWidth="1"/>
    <col min="9" max="11" width="4.7109375" style="1" hidden="1" customWidth="1"/>
    <col min="12" max="14" width="4.7109375" style="1" customWidth="1"/>
    <col min="15" max="18" width="4.7109375" style="1" hidden="1" customWidth="1"/>
    <col min="19" max="21" width="4.7109375" style="1" customWidth="1"/>
    <col min="22" max="22" width="6.42578125" style="8" customWidth="1"/>
    <col min="23" max="24" width="5" style="1" hidden="1" customWidth="1"/>
    <col min="25" max="30" width="5" style="62" hidden="1" customWidth="1"/>
    <col min="31" max="78" width="5" style="1" hidden="1" customWidth="1"/>
    <col min="79" max="79" width="9.140625" style="1" hidden="1" customWidth="1"/>
    <col min="80" max="679" width="3.5703125" style="1" customWidth="1"/>
    <col min="680" max="682" width="5.5703125" style="1" customWidth="1"/>
    <col min="683" max="786" width="4.5703125" style="1" customWidth="1"/>
    <col min="787" max="787" width="5.140625" style="1" customWidth="1"/>
    <col min="788" max="882" width="4.5703125" style="1" customWidth="1"/>
    <col min="883" max="1142" width="9.140625" style="1" customWidth="1"/>
    <col min="1143" max="16384" width="9.140625" style="1"/>
  </cols>
  <sheetData>
    <row r="1" spans="1:1094" ht="15.75" hidden="1" thickBot="1">
      <c r="Y1" s="1"/>
      <c r="Z1" s="1"/>
      <c r="AA1" s="1"/>
      <c r="AB1" s="1"/>
      <c r="AC1" s="1"/>
      <c r="AD1" s="1"/>
    </row>
    <row r="2" spans="1:1094" ht="15.75" hidden="1" thickBot="1">
      <c r="Y2" s="1"/>
      <c r="Z2" s="1"/>
      <c r="AA2" s="1"/>
      <c r="AB2" s="1"/>
      <c r="AC2" s="1"/>
      <c r="AD2" s="1"/>
      <c r="BB2" s="9"/>
      <c r="BC2" s="9"/>
      <c r="BD2" s="9"/>
      <c r="BE2" s="9"/>
      <c r="BF2" s="9"/>
    </row>
    <row r="3" spans="1:1094" ht="19.5" customHeight="1" thickBot="1">
      <c r="B3" s="313" t="s">
        <v>624</v>
      </c>
      <c r="C3" s="314"/>
      <c r="D3" s="314"/>
      <c r="E3" s="314"/>
      <c r="F3" s="314"/>
      <c r="G3" s="315"/>
      <c r="H3" s="314"/>
      <c r="I3" s="314"/>
      <c r="J3" s="314"/>
      <c r="K3" s="314"/>
      <c r="L3" s="314"/>
      <c r="M3" s="314"/>
      <c r="N3" s="314"/>
      <c r="O3" s="314"/>
      <c r="P3" s="314"/>
      <c r="Q3" s="314"/>
      <c r="R3" s="314"/>
      <c r="S3" s="314"/>
      <c r="T3" s="314"/>
      <c r="U3" s="314"/>
      <c r="V3" s="316"/>
      <c r="W3" s="317" t="s">
        <v>46</v>
      </c>
      <c r="X3" s="1" t="s">
        <v>47</v>
      </c>
      <c r="Y3" s="319" t="s">
        <v>300</v>
      </c>
      <c r="Z3" s="321" t="s">
        <v>301</v>
      </c>
      <c r="AA3" s="321" t="s">
        <v>302</v>
      </c>
      <c r="AB3" s="321" t="s">
        <v>304</v>
      </c>
      <c r="AC3" s="321" t="s">
        <v>305</v>
      </c>
      <c r="AD3" s="323" t="s">
        <v>306</v>
      </c>
      <c r="AE3" s="254" t="s">
        <v>34</v>
      </c>
      <c r="AF3" s="254"/>
      <c r="AG3" s="254" t="s">
        <v>299</v>
      </c>
      <c r="AH3" s="254"/>
      <c r="AI3" s="254" t="s">
        <v>33</v>
      </c>
      <c r="AJ3" s="254"/>
      <c r="AK3" s="268" t="s">
        <v>312</v>
      </c>
      <c r="AL3" s="268" t="s">
        <v>311</v>
      </c>
      <c r="AO3" s="1" t="s">
        <v>30</v>
      </c>
      <c r="AP3" s="269" t="s">
        <v>817</v>
      </c>
      <c r="AQ3" s="269" t="s">
        <v>818</v>
      </c>
      <c r="AR3" s="269" t="s">
        <v>819</v>
      </c>
      <c r="AZ3" s="266" t="s">
        <v>1</v>
      </c>
      <c r="BA3" s="266" t="s">
        <v>2</v>
      </c>
      <c r="BB3" s="264" t="s">
        <v>7</v>
      </c>
      <c r="BC3" s="265"/>
      <c r="BD3" s="264" t="s">
        <v>16</v>
      </c>
      <c r="BE3" s="265"/>
      <c r="BF3" s="266" t="s">
        <v>8</v>
      </c>
      <c r="BG3" s="311" t="s">
        <v>3</v>
      </c>
      <c r="BH3" s="312"/>
      <c r="BI3" s="311"/>
      <c r="BJ3" s="312"/>
      <c r="BK3" s="311" t="s">
        <v>307</v>
      </c>
      <c r="BL3" s="312"/>
      <c r="BM3" s="11" t="s">
        <v>3</v>
      </c>
      <c r="BN3" s="11" t="s">
        <v>4</v>
      </c>
      <c r="BO3" s="11" t="s">
        <v>307</v>
      </c>
      <c r="BP3" s="300" t="s">
        <v>27</v>
      </c>
      <c r="BQ3" s="300"/>
      <c r="BR3" s="1" t="str">
        <f>General!A1</f>
        <v>Previous Bet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  <c r="BZ3" s="1" t="s">
        <v>625</v>
      </c>
      <c r="CB3" s="239" t="s">
        <v>626</v>
      </c>
      <c r="CC3" s="240"/>
      <c r="CD3" s="241"/>
      <c r="CE3" s="285" t="s">
        <v>627</v>
      </c>
      <c r="CF3" s="286"/>
      <c r="CG3" s="287"/>
      <c r="CH3" s="288" t="s">
        <v>628</v>
      </c>
      <c r="CI3" s="289"/>
      <c r="CJ3" s="290"/>
      <c r="CK3" s="242" t="s">
        <v>21</v>
      </c>
      <c r="CL3" s="243"/>
      <c r="CM3" s="244"/>
      <c r="CN3" s="245" t="s">
        <v>629</v>
      </c>
      <c r="CO3" s="246"/>
      <c r="CP3" s="247"/>
      <c r="CQ3" s="270" t="s">
        <v>630</v>
      </c>
      <c r="CR3" s="271"/>
      <c r="CS3" s="272"/>
      <c r="CT3" s="273" t="s">
        <v>631</v>
      </c>
      <c r="CU3" s="274"/>
      <c r="CV3" s="275"/>
      <c r="CW3" s="276" t="s">
        <v>632</v>
      </c>
      <c r="CX3" s="277"/>
      <c r="CY3" s="278"/>
      <c r="CZ3" s="279" t="s">
        <v>633</v>
      </c>
      <c r="DA3" s="280"/>
      <c r="DB3" s="281"/>
      <c r="DC3" s="282" t="s">
        <v>6</v>
      </c>
      <c r="DD3" s="283"/>
      <c r="DE3" s="284"/>
      <c r="DF3" s="291" t="s">
        <v>289</v>
      </c>
      <c r="DG3" s="292"/>
      <c r="DH3" s="293"/>
      <c r="DI3" s="294" t="s">
        <v>634</v>
      </c>
      <c r="DJ3" s="295"/>
      <c r="DK3" s="296"/>
      <c r="DL3" s="297" t="s">
        <v>635</v>
      </c>
      <c r="DM3" s="298"/>
      <c r="DN3" s="299"/>
      <c r="DO3" s="258" t="s">
        <v>636</v>
      </c>
      <c r="DP3" s="259"/>
      <c r="DQ3" s="260"/>
      <c r="DR3" s="261" t="s">
        <v>637</v>
      </c>
      <c r="DS3" s="262"/>
      <c r="DT3" s="263"/>
      <c r="DU3" s="248" t="s">
        <v>638</v>
      </c>
      <c r="DV3" s="249"/>
      <c r="DW3" s="250"/>
      <c r="DX3" s="251" t="s">
        <v>639</v>
      </c>
      <c r="DY3" s="252"/>
      <c r="DZ3" s="253"/>
      <c r="EA3" s="251" t="s">
        <v>690</v>
      </c>
      <c r="EB3" s="252"/>
      <c r="EC3" s="253"/>
      <c r="ED3" s="329" t="s">
        <v>1059</v>
      </c>
      <c r="EE3" s="330"/>
      <c r="EF3" s="331"/>
      <c r="EG3" s="332" t="s">
        <v>1060</v>
      </c>
      <c r="EH3" s="333"/>
      <c r="EI3" s="334"/>
      <c r="EJ3" s="335" t="s">
        <v>1061</v>
      </c>
      <c r="EK3" s="336"/>
      <c r="EL3" s="337"/>
      <c r="EM3" s="338" t="s">
        <v>1062</v>
      </c>
      <c r="EN3" s="339"/>
      <c r="EO3" s="340"/>
      <c r="EP3" s="341" t="s">
        <v>1063</v>
      </c>
      <c r="EQ3" s="342"/>
      <c r="ER3" s="343"/>
      <c r="ES3" s="344" t="s">
        <v>1064</v>
      </c>
      <c r="ET3" s="345"/>
      <c r="EU3" s="346"/>
      <c r="EV3" s="347" t="s">
        <v>1065</v>
      </c>
      <c r="EW3" s="348"/>
      <c r="EX3" s="349"/>
      <c r="EY3" s="350" t="s">
        <v>1066</v>
      </c>
      <c r="EZ3" s="351"/>
      <c r="FA3" s="352"/>
      <c r="FB3" s="353" t="s">
        <v>1067</v>
      </c>
      <c r="FC3" s="354"/>
      <c r="FD3" s="355"/>
      <c r="FE3" s="356" t="s">
        <v>1068</v>
      </c>
      <c r="FF3" s="357"/>
      <c r="FG3" s="358"/>
      <c r="FH3" s="359" t="s">
        <v>1069</v>
      </c>
      <c r="FI3" s="360"/>
      <c r="FJ3" s="361"/>
      <c r="FK3" s="362" t="s">
        <v>1070</v>
      </c>
      <c r="FL3" s="363"/>
      <c r="FM3" s="364"/>
      <c r="FN3" s="365" t="s">
        <v>1071</v>
      </c>
      <c r="FO3" s="366"/>
      <c r="FP3" s="367"/>
      <c r="FQ3" s="368" t="s">
        <v>1072</v>
      </c>
      <c r="FR3" s="369"/>
      <c r="FS3" s="370"/>
      <c r="FT3" s="371" t="s">
        <v>1073</v>
      </c>
      <c r="FU3" s="372"/>
      <c r="FV3" s="373"/>
      <c r="FW3" s="371" t="s">
        <v>1074</v>
      </c>
      <c r="FX3" s="372"/>
      <c r="FY3" s="373"/>
      <c r="FZ3" s="329" t="s">
        <v>1075</v>
      </c>
      <c r="GA3" s="330"/>
      <c r="GB3" s="331"/>
      <c r="GC3" s="332" t="s">
        <v>1076</v>
      </c>
      <c r="GD3" s="333"/>
      <c r="GE3" s="334"/>
      <c r="GF3" s="335" t="s">
        <v>1077</v>
      </c>
      <c r="GG3" s="336"/>
      <c r="GH3" s="337"/>
      <c r="GI3" s="338" t="s">
        <v>1078</v>
      </c>
      <c r="GJ3" s="339"/>
      <c r="GK3" s="340"/>
      <c r="GL3" s="341" t="s">
        <v>1079</v>
      </c>
      <c r="GM3" s="342"/>
      <c r="GN3" s="343"/>
      <c r="GO3" s="344" t="s">
        <v>1080</v>
      </c>
      <c r="GP3" s="345"/>
      <c r="GQ3" s="346"/>
      <c r="GR3" s="347" t="s">
        <v>1081</v>
      </c>
      <c r="GS3" s="348"/>
      <c r="GT3" s="349"/>
      <c r="GU3" s="350" t="s">
        <v>1082</v>
      </c>
      <c r="GV3" s="351"/>
      <c r="GW3" s="352"/>
      <c r="GX3" s="353" t="s">
        <v>1083</v>
      </c>
      <c r="GY3" s="354"/>
      <c r="GZ3" s="355"/>
      <c r="HA3" s="356" t="s">
        <v>1084</v>
      </c>
      <c r="HB3" s="357"/>
      <c r="HC3" s="358"/>
      <c r="HD3" s="359" t="s">
        <v>1085</v>
      </c>
      <c r="HE3" s="360"/>
      <c r="HF3" s="361"/>
      <c r="HG3" s="362" t="s">
        <v>1086</v>
      </c>
      <c r="HH3" s="363"/>
      <c r="HI3" s="364"/>
      <c r="HJ3" s="376" t="s">
        <v>1087</v>
      </c>
      <c r="HK3" s="377"/>
      <c r="HL3" s="378"/>
      <c r="HM3" s="379" t="s">
        <v>1088</v>
      </c>
      <c r="HN3" s="380"/>
      <c r="HO3" s="381"/>
      <c r="HP3" s="365" t="s">
        <v>1089</v>
      </c>
      <c r="HQ3" s="366"/>
      <c r="HR3" s="367"/>
      <c r="HS3" s="368" t="s">
        <v>1090</v>
      </c>
      <c r="HT3" s="369"/>
      <c r="HU3" s="370"/>
      <c r="HV3" s="371" t="s">
        <v>1091</v>
      </c>
      <c r="HW3" s="372"/>
      <c r="HX3" s="373"/>
      <c r="HY3" s="371" t="s">
        <v>1093</v>
      </c>
      <c r="HZ3" s="372"/>
      <c r="IA3" s="373"/>
      <c r="IB3" s="329" t="s">
        <v>1092</v>
      </c>
      <c r="IC3" s="330"/>
      <c r="ID3" s="331"/>
      <c r="IE3" s="332" t="s">
        <v>1094</v>
      </c>
      <c r="IF3" s="333"/>
      <c r="IG3" s="334"/>
      <c r="IH3" s="335" t="s">
        <v>1095</v>
      </c>
      <c r="II3" s="336"/>
      <c r="IJ3" s="337"/>
      <c r="IK3" s="338" t="s">
        <v>1097</v>
      </c>
      <c r="IL3" s="339"/>
      <c r="IM3" s="340"/>
      <c r="IN3" s="341" t="s">
        <v>1096</v>
      </c>
      <c r="IO3" s="342"/>
      <c r="IP3" s="343"/>
      <c r="IQ3" s="344" t="s">
        <v>1098</v>
      </c>
      <c r="IR3" s="345"/>
      <c r="IS3" s="346"/>
      <c r="IT3" s="347" t="s">
        <v>1099</v>
      </c>
      <c r="IU3" s="348"/>
      <c r="IV3" s="349"/>
      <c r="IW3" s="350" t="s">
        <v>1100</v>
      </c>
      <c r="IX3" s="351"/>
      <c r="IY3" s="352"/>
      <c r="IZ3" s="353" t="s">
        <v>1101</v>
      </c>
      <c r="JA3" s="354"/>
      <c r="JB3" s="355"/>
      <c r="JC3" s="356" t="s">
        <v>1102</v>
      </c>
      <c r="JD3" s="357"/>
      <c r="JE3" s="358"/>
      <c r="JF3" s="359" t="s">
        <v>1103</v>
      </c>
      <c r="JG3" s="360"/>
      <c r="JH3" s="361"/>
      <c r="JI3" s="362" t="s">
        <v>1104</v>
      </c>
      <c r="JJ3" s="363"/>
      <c r="JK3" s="364"/>
      <c r="JL3" s="376" t="s">
        <v>1105</v>
      </c>
      <c r="JM3" s="377"/>
      <c r="JN3" s="378"/>
      <c r="JO3" s="379" t="s">
        <v>1106</v>
      </c>
      <c r="JP3" s="380"/>
      <c r="JQ3" s="381"/>
      <c r="JR3" s="365" t="s">
        <v>1107</v>
      </c>
      <c r="JS3" s="366"/>
      <c r="JT3" s="367"/>
      <c r="JU3" s="368" t="s">
        <v>1108</v>
      </c>
      <c r="JV3" s="369"/>
      <c r="JW3" s="370"/>
      <c r="JX3" s="371" t="s">
        <v>1109</v>
      </c>
      <c r="JY3" s="372"/>
      <c r="JZ3" s="373"/>
      <c r="KA3" s="371" t="s">
        <v>786</v>
      </c>
      <c r="KB3" s="372"/>
      <c r="KC3" s="373"/>
      <c r="KD3" s="329" t="s">
        <v>1110</v>
      </c>
      <c r="KE3" s="330"/>
      <c r="KF3" s="331"/>
      <c r="KG3" s="332" t="s">
        <v>1111</v>
      </c>
      <c r="KH3" s="333"/>
      <c r="KI3" s="334"/>
      <c r="KJ3" s="335" t="s">
        <v>1112</v>
      </c>
      <c r="KK3" s="336"/>
      <c r="KL3" s="337"/>
      <c r="KM3" s="338" t="s">
        <v>1114</v>
      </c>
      <c r="KN3" s="339"/>
      <c r="KO3" s="340"/>
      <c r="KP3" s="341" t="s">
        <v>1113</v>
      </c>
      <c r="KQ3" s="342"/>
      <c r="KR3" s="343"/>
      <c r="KS3" s="344" t="s">
        <v>1115</v>
      </c>
      <c r="KT3" s="345"/>
      <c r="KU3" s="346"/>
      <c r="KV3" s="347" t="s">
        <v>1133</v>
      </c>
      <c r="KW3" s="348"/>
      <c r="KX3" s="349"/>
      <c r="KY3" s="350" t="s">
        <v>1134</v>
      </c>
      <c r="KZ3" s="351"/>
      <c r="LA3" s="352"/>
      <c r="LB3" s="353" t="s">
        <v>1135</v>
      </c>
      <c r="LC3" s="354"/>
      <c r="LD3" s="355"/>
      <c r="LE3" s="356" t="s">
        <v>1136</v>
      </c>
      <c r="LF3" s="357"/>
      <c r="LG3" s="358"/>
      <c r="LH3" s="359" t="s">
        <v>1137</v>
      </c>
      <c r="LI3" s="360"/>
      <c r="LJ3" s="361"/>
      <c r="LK3" s="362" t="s">
        <v>1138</v>
      </c>
      <c r="LL3" s="363"/>
      <c r="LM3" s="364"/>
      <c r="LN3" s="376" t="s">
        <v>1139</v>
      </c>
      <c r="LO3" s="377"/>
      <c r="LP3" s="378"/>
      <c r="LQ3" s="379" t="s">
        <v>1140</v>
      </c>
      <c r="LR3" s="380"/>
      <c r="LS3" s="381"/>
      <c r="LT3" s="365" t="s">
        <v>1141</v>
      </c>
      <c r="LU3" s="366"/>
      <c r="LV3" s="367"/>
      <c r="LW3" s="368" t="s">
        <v>1142</v>
      </c>
      <c r="LX3" s="369"/>
      <c r="LY3" s="370"/>
      <c r="LZ3" s="371" t="s">
        <v>1143</v>
      </c>
      <c r="MA3" s="372"/>
      <c r="MB3" s="373"/>
      <c r="MC3" s="371" t="s">
        <v>1144</v>
      </c>
      <c r="MD3" s="372"/>
      <c r="ME3" s="373"/>
      <c r="MF3" s="329" t="s">
        <v>1145</v>
      </c>
      <c r="MG3" s="330"/>
      <c r="MH3" s="331"/>
      <c r="MI3" s="332" t="s">
        <v>1160</v>
      </c>
      <c r="MJ3" s="333"/>
      <c r="MK3" s="334"/>
      <c r="ML3" s="335" t="s">
        <v>1146</v>
      </c>
      <c r="MM3" s="336"/>
      <c r="MN3" s="337"/>
      <c r="MO3" s="338" t="s">
        <v>1147</v>
      </c>
      <c r="MP3" s="339"/>
      <c r="MQ3" s="340"/>
      <c r="MR3" s="341" t="s">
        <v>1148</v>
      </c>
      <c r="MS3" s="342"/>
      <c r="MT3" s="343"/>
      <c r="MU3" s="344" t="s">
        <v>1149</v>
      </c>
      <c r="MV3" s="345"/>
      <c r="MW3" s="346"/>
      <c r="MX3" s="347" t="s">
        <v>1150</v>
      </c>
      <c r="MY3" s="348"/>
      <c r="MZ3" s="349"/>
      <c r="NA3" s="350" t="s">
        <v>1151</v>
      </c>
      <c r="NB3" s="351"/>
      <c r="NC3" s="352"/>
      <c r="ND3" s="353" t="s">
        <v>1152</v>
      </c>
      <c r="NE3" s="354"/>
      <c r="NF3" s="355"/>
      <c r="NG3" s="356" t="s">
        <v>1153</v>
      </c>
      <c r="NH3" s="357"/>
      <c r="NI3" s="358"/>
      <c r="NJ3" s="376" t="s">
        <v>815</v>
      </c>
      <c r="NK3" s="377"/>
      <c r="NL3" s="378"/>
      <c r="NM3" s="379" t="s">
        <v>816</v>
      </c>
      <c r="NN3" s="380"/>
      <c r="NO3" s="381"/>
      <c r="NP3" s="239" t="str">
        <f>LEFT(NM3)&amp;(INT(REPLACE(NM3,1,1,""))+1)</f>
        <v>S101</v>
      </c>
      <c r="NQ3" s="240"/>
      <c r="NR3" s="241"/>
      <c r="NS3" s="239" t="str">
        <f t="shared" ref="NS3" si="0">LEFT(NP3)&amp;(INT(REPLACE(NP3,1,1,""))+1)</f>
        <v>S102</v>
      </c>
      <c r="NT3" s="240"/>
      <c r="NU3" s="241"/>
      <c r="NV3" s="239" t="str">
        <f t="shared" ref="NV3" si="1">LEFT(NS3)&amp;(INT(REPLACE(NS3,1,1,""))+1)</f>
        <v>S103</v>
      </c>
      <c r="NW3" s="240"/>
      <c r="NX3" s="241"/>
      <c r="NY3" s="239" t="str">
        <f t="shared" ref="NY3" si="2">LEFT(NV3)&amp;(INT(REPLACE(NV3,1,1,""))+1)</f>
        <v>S104</v>
      </c>
      <c r="NZ3" s="240"/>
      <c r="OA3" s="241"/>
      <c r="OB3" s="239" t="str">
        <f t="shared" ref="OB3" si="3">LEFT(NY3)&amp;(INT(REPLACE(NY3,1,1,""))+1)</f>
        <v>S105</v>
      </c>
      <c r="OC3" s="240"/>
      <c r="OD3" s="241"/>
      <c r="OE3" s="239" t="str">
        <f t="shared" ref="OE3" si="4">LEFT(OB3)&amp;(INT(REPLACE(OB3,1,1,""))+1)</f>
        <v>S106</v>
      </c>
      <c r="OF3" s="240"/>
      <c r="OG3" s="241"/>
      <c r="OH3" s="239" t="str">
        <f t="shared" ref="OH3" si="5">LEFT(OE3)&amp;(INT(REPLACE(OE3,1,1,""))+1)</f>
        <v>S107</v>
      </c>
      <c r="OI3" s="240"/>
      <c r="OJ3" s="241"/>
      <c r="OK3" s="239" t="str">
        <f t="shared" ref="OK3" si="6">LEFT(OH3)&amp;(INT(REPLACE(OH3,1,1,""))+1)</f>
        <v>S108</v>
      </c>
      <c r="OL3" s="240"/>
      <c r="OM3" s="241"/>
      <c r="ON3" s="239" t="str">
        <f t="shared" ref="ON3" si="7">LEFT(OK3)&amp;(INT(REPLACE(OK3,1,1,""))+1)</f>
        <v>S109</v>
      </c>
      <c r="OO3" s="240"/>
      <c r="OP3" s="241"/>
      <c r="OQ3" s="239" t="str">
        <f t="shared" ref="OQ3" si="8">LEFT(ON3)&amp;(INT(REPLACE(ON3,1,1,""))+1)</f>
        <v>S110</v>
      </c>
      <c r="OR3" s="240"/>
      <c r="OS3" s="241"/>
      <c r="OT3" s="239" t="str">
        <f t="shared" ref="OT3" si="9">LEFT(OQ3)&amp;(INT(REPLACE(OQ3,1,1,""))+1)</f>
        <v>S111</v>
      </c>
      <c r="OU3" s="240"/>
      <c r="OV3" s="241"/>
      <c r="OW3" s="239" t="str">
        <f t="shared" ref="OW3" si="10">LEFT(OT3)&amp;(INT(REPLACE(OT3,1,1,""))+1)</f>
        <v>S112</v>
      </c>
      <c r="OX3" s="240"/>
      <c r="OY3" s="241"/>
      <c r="OZ3" s="239" t="str">
        <f t="shared" ref="OZ3" si="11">LEFT(OW3)&amp;(INT(REPLACE(OW3,1,1,""))+1)</f>
        <v>S113</v>
      </c>
      <c r="PA3" s="240"/>
      <c r="PB3" s="241"/>
      <c r="PC3" s="239" t="str">
        <f t="shared" ref="PC3" si="12">LEFT(OZ3)&amp;(INT(REPLACE(OZ3,1,1,""))+1)</f>
        <v>S114</v>
      </c>
      <c r="PD3" s="240"/>
      <c r="PE3" s="241"/>
      <c r="PF3" s="239" t="str">
        <f t="shared" ref="PF3" si="13">LEFT(PC3)&amp;(INT(REPLACE(PC3,1,1,""))+1)</f>
        <v>S115</v>
      </c>
      <c r="PG3" s="240"/>
      <c r="PH3" s="241"/>
      <c r="PI3" s="239" t="str">
        <f t="shared" ref="PI3" si="14">LEFT(PF3)&amp;(INT(REPLACE(PF3,1,1,""))+1)</f>
        <v>S116</v>
      </c>
      <c r="PJ3" s="240"/>
      <c r="PK3" s="241"/>
      <c r="PL3" s="239" t="str">
        <f t="shared" ref="PL3" si="15">LEFT(PI3)&amp;(INT(REPLACE(PI3,1,1,""))+1)</f>
        <v>S117</v>
      </c>
      <c r="PM3" s="240"/>
      <c r="PN3" s="241"/>
      <c r="PO3" s="239" t="str">
        <f t="shared" ref="PO3" si="16">LEFT(PL3)&amp;(INT(REPLACE(PL3,1,1,""))+1)</f>
        <v>S118</v>
      </c>
      <c r="PP3" s="240"/>
      <c r="PQ3" s="241"/>
      <c r="PR3" s="239" t="str">
        <f t="shared" ref="PR3" si="17">LEFT(PO3)&amp;(INT(REPLACE(PO3,1,1,""))+1)</f>
        <v>S119</v>
      </c>
      <c r="PS3" s="240"/>
      <c r="PT3" s="241"/>
      <c r="PU3" s="239" t="str">
        <f t="shared" ref="PU3" si="18">LEFT(PR3)&amp;(INT(REPLACE(PR3,1,1,""))+1)</f>
        <v>S120</v>
      </c>
      <c r="PV3" s="240"/>
      <c r="PW3" s="241"/>
      <c r="PX3" s="239" t="str">
        <f t="shared" ref="PX3" si="19">LEFT(PU3)&amp;(INT(REPLACE(PU3,1,1,""))+1)</f>
        <v>S121</v>
      </c>
      <c r="PY3" s="240"/>
      <c r="PZ3" s="241"/>
      <c r="QA3" s="239" t="str">
        <f t="shared" ref="QA3" si="20">LEFT(PX3)&amp;(INT(REPLACE(PX3,1,1,""))+1)</f>
        <v>S122</v>
      </c>
      <c r="QB3" s="240"/>
      <c r="QC3" s="241"/>
      <c r="QD3" s="239" t="str">
        <f t="shared" ref="QD3" si="21">LEFT(QA3)&amp;(INT(REPLACE(QA3,1,1,""))+1)</f>
        <v>S123</v>
      </c>
      <c r="QE3" s="240"/>
      <c r="QF3" s="241"/>
      <c r="QG3" s="239" t="str">
        <f t="shared" ref="QG3" si="22">LEFT(QD3)&amp;(INT(REPLACE(QD3,1,1,""))+1)</f>
        <v>S124</v>
      </c>
      <c r="QH3" s="240"/>
      <c r="QI3" s="241"/>
      <c r="QJ3" s="239" t="str">
        <f t="shared" ref="QJ3" si="23">LEFT(QG3)&amp;(INT(REPLACE(QG3,1,1,""))+1)</f>
        <v>S125</v>
      </c>
      <c r="QK3" s="240"/>
      <c r="QL3" s="241"/>
      <c r="QM3" s="239" t="str">
        <f t="shared" ref="QM3" si="24">LEFT(QJ3)&amp;(INT(REPLACE(QJ3,1,1,""))+1)</f>
        <v>S126</v>
      </c>
      <c r="QN3" s="240"/>
      <c r="QO3" s="241"/>
      <c r="QP3" s="239" t="str">
        <f t="shared" ref="QP3" si="25">LEFT(QM3)&amp;(INT(REPLACE(QM3,1,1,""))+1)</f>
        <v>S127</v>
      </c>
      <c r="QQ3" s="240"/>
      <c r="QR3" s="241"/>
      <c r="QS3" s="239" t="str">
        <f t="shared" ref="QS3" si="26">LEFT(QP3)&amp;(INT(REPLACE(QP3,1,1,""))+1)</f>
        <v>S128</v>
      </c>
      <c r="QT3" s="240"/>
      <c r="QU3" s="241"/>
      <c r="QV3" s="239" t="str">
        <f t="shared" ref="QV3" si="27">LEFT(QS3)&amp;(INT(REPLACE(QS3,1,1,""))+1)</f>
        <v>S129</v>
      </c>
      <c r="QW3" s="240"/>
      <c r="QX3" s="241"/>
      <c r="QY3" s="239" t="str">
        <f t="shared" ref="QY3" si="28">LEFT(QV3)&amp;(INT(REPLACE(QV3,1,1,""))+1)</f>
        <v>S130</v>
      </c>
      <c r="QZ3" s="240"/>
      <c r="RA3" s="241"/>
      <c r="RB3" s="239" t="str">
        <f t="shared" ref="RB3" si="29">LEFT(QY3)&amp;(INT(REPLACE(QY3,1,1,""))+1)</f>
        <v>S131</v>
      </c>
      <c r="RC3" s="240"/>
      <c r="RD3" s="241"/>
      <c r="RE3" s="239" t="str">
        <f t="shared" ref="RE3" si="30">LEFT(RB3)&amp;(INT(REPLACE(RB3,1,1,""))+1)</f>
        <v>S132</v>
      </c>
      <c r="RF3" s="240"/>
      <c r="RG3" s="241"/>
      <c r="RH3" s="239" t="str">
        <f t="shared" ref="RH3" si="31">LEFT(RE3)&amp;(INT(REPLACE(RE3,1,1,""))+1)</f>
        <v>S133</v>
      </c>
      <c r="RI3" s="240"/>
      <c r="RJ3" s="241"/>
      <c r="RK3" s="239" t="str">
        <f t="shared" ref="RK3" si="32">LEFT(RH3)&amp;(INT(REPLACE(RH3,1,1,""))+1)</f>
        <v>S134</v>
      </c>
      <c r="RL3" s="240"/>
      <c r="RM3" s="241"/>
      <c r="RN3" s="239" t="str">
        <f t="shared" ref="RN3" si="33">LEFT(RK3)&amp;(INT(REPLACE(RK3,1,1,""))+1)</f>
        <v>S135</v>
      </c>
      <c r="RO3" s="240"/>
      <c r="RP3" s="241"/>
      <c r="RQ3" s="239" t="str">
        <f t="shared" ref="RQ3" si="34">LEFT(RN3)&amp;(INT(REPLACE(RN3,1,1,""))+1)</f>
        <v>S136</v>
      </c>
      <c r="RR3" s="240"/>
      <c r="RS3" s="241"/>
      <c r="RT3" s="239" t="str">
        <f t="shared" ref="RT3" si="35">LEFT(RQ3)&amp;(INT(REPLACE(RQ3,1,1,""))+1)</f>
        <v>S137</v>
      </c>
      <c r="RU3" s="240"/>
      <c r="RV3" s="241"/>
      <c r="RW3" s="239" t="str">
        <f t="shared" ref="RW3" si="36">LEFT(RT3)&amp;(INT(REPLACE(RT3,1,1,""))+1)</f>
        <v>S138</v>
      </c>
      <c r="RX3" s="240"/>
      <c r="RY3" s="241"/>
      <c r="RZ3" s="239" t="str">
        <f t="shared" ref="RZ3" si="37">LEFT(RW3)&amp;(INT(REPLACE(RW3,1,1,""))+1)</f>
        <v>S139</v>
      </c>
      <c r="SA3" s="240"/>
      <c r="SB3" s="241"/>
      <c r="SC3" s="239" t="str">
        <f t="shared" ref="SC3" si="38">LEFT(RZ3)&amp;(INT(REPLACE(RZ3,1,1,""))+1)</f>
        <v>S140</v>
      </c>
      <c r="SD3" s="240"/>
      <c r="SE3" s="241"/>
      <c r="SF3" s="239" t="str">
        <f t="shared" ref="SF3" si="39">LEFT(SC3)&amp;(INT(REPLACE(SC3,1,1,""))+1)</f>
        <v>S141</v>
      </c>
      <c r="SG3" s="240"/>
      <c r="SH3" s="241"/>
      <c r="SI3" s="239" t="str">
        <f t="shared" ref="SI3" si="40">LEFT(SF3)&amp;(INT(REPLACE(SF3,1,1,""))+1)</f>
        <v>S142</v>
      </c>
      <c r="SJ3" s="240"/>
      <c r="SK3" s="241"/>
      <c r="SL3" s="239" t="str">
        <f t="shared" ref="SL3" si="41">LEFT(SI3)&amp;(INT(REPLACE(SI3,1,1,""))+1)</f>
        <v>S143</v>
      </c>
      <c r="SM3" s="240"/>
      <c r="SN3" s="241"/>
      <c r="SO3" s="239" t="str">
        <f t="shared" ref="SO3" si="42">LEFT(SL3)&amp;(INT(REPLACE(SL3,1,1,""))+1)</f>
        <v>S144</v>
      </c>
      <c r="SP3" s="240"/>
      <c r="SQ3" s="241"/>
      <c r="SR3" s="239" t="str">
        <f t="shared" ref="SR3" si="43">LEFT(SO3)&amp;(INT(REPLACE(SO3,1,1,""))+1)</f>
        <v>S145</v>
      </c>
      <c r="SS3" s="240"/>
      <c r="ST3" s="241"/>
      <c r="SU3" s="239" t="str">
        <f t="shared" ref="SU3" si="44">LEFT(SR3)&amp;(INT(REPLACE(SR3,1,1,""))+1)</f>
        <v>S146</v>
      </c>
      <c r="SV3" s="240"/>
      <c r="SW3" s="241"/>
      <c r="SX3" s="239" t="str">
        <f t="shared" ref="SX3" si="45">LEFT(SU3)&amp;(INT(REPLACE(SU3,1,1,""))+1)</f>
        <v>S147</v>
      </c>
      <c r="SY3" s="240"/>
      <c r="SZ3" s="241"/>
      <c r="TA3" s="239" t="str">
        <f t="shared" ref="TA3" si="46">LEFT(SX3)&amp;(INT(REPLACE(SX3,1,1,""))+1)</f>
        <v>S148</v>
      </c>
      <c r="TB3" s="240"/>
      <c r="TC3" s="241"/>
      <c r="TD3" s="239" t="str">
        <f t="shared" ref="TD3" si="47">LEFT(TA3)&amp;(INT(REPLACE(TA3,1,1,""))+1)</f>
        <v>S149</v>
      </c>
      <c r="TE3" s="240"/>
      <c r="TF3" s="241"/>
      <c r="TG3" s="239" t="str">
        <f t="shared" ref="TG3" si="48">LEFT(TD3)&amp;(INT(REPLACE(TD3,1,1,""))+1)</f>
        <v>S150</v>
      </c>
      <c r="TH3" s="240"/>
      <c r="TI3" s="241"/>
      <c r="TJ3" s="239" t="str">
        <f t="shared" ref="TJ3" si="49">LEFT(TG3)&amp;(INT(REPLACE(TG3,1,1,""))+1)</f>
        <v>S151</v>
      </c>
      <c r="TK3" s="240"/>
      <c r="TL3" s="241"/>
      <c r="TM3" s="239" t="str">
        <f t="shared" ref="TM3" si="50">LEFT(TJ3)&amp;(INT(REPLACE(TJ3,1,1,""))+1)</f>
        <v>S152</v>
      </c>
      <c r="TN3" s="240"/>
      <c r="TO3" s="241"/>
      <c r="TP3" s="239" t="str">
        <f t="shared" ref="TP3" si="51">LEFT(TM3)&amp;(INT(REPLACE(TM3,1,1,""))+1)</f>
        <v>S153</v>
      </c>
      <c r="TQ3" s="240"/>
      <c r="TR3" s="241"/>
      <c r="TS3" s="239" t="str">
        <f t="shared" ref="TS3" si="52">LEFT(TP3)&amp;(INT(REPLACE(TP3,1,1,""))+1)</f>
        <v>S154</v>
      </c>
      <c r="TT3" s="240"/>
      <c r="TU3" s="241"/>
      <c r="TV3" s="239" t="str">
        <f t="shared" ref="TV3" si="53">LEFT(TS3)&amp;(INT(REPLACE(TS3,1,1,""))+1)</f>
        <v>S155</v>
      </c>
      <c r="TW3" s="240"/>
      <c r="TX3" s="241"/>
      <c r="TY3" s="239" t="str">
        <f t="shared" ref="TY3" si="54">LEFT(TV3)&amp;(INT(REPLACE(TV3,1,1,""))+1)</f>
        <v>S156</v>
      </c>
      <c r="TZ3" s="240"/>
      <c r="UA3" s="241"/>
      <c r="UB3" s="239" t="str">
        <f t="shared" ref="UB3" si="55">LEFT(TY3)&amp;(INT(REPLACE(TY3,1,1,""))+1)</f>
        <v>S157</v>
      </c>
      <c r="UC3" s="240"/>
      <c r="UD3" s="241"/>
      <c r="UE3" s="239" t="str">
        <f t="shared" ref="UE3" si="56">LEFT(UB3)&amp;(INT(REPLACE(UB3,1,1,""))+1)</f>
        <v>S158</v>
      </c>
      <c r="UF3" s="240"/>
      <c r="UG3" s="241"/>
      <c r="UH3" s="239" t="str">
        <f t="shared" ref="UH3" si="57">LEFT(UE3)&amp;(INT(REPLACE(UE3,1,1,""))+1)</f>
        <v>S159</v>
      </c>
      <c r="UI3" s="240"/>
      <c r="UJ3" s="241"/>
      <c r="UK3" s="239" t="str">
        <f t="shared" ref="UK3" si="58">LEFT(UH3)&amp;(INT(REPLACE(UH3,1,1,""))+1)</f>
        <v>S160</v>
      </c>
      <c r="UL3" s="240"/>
      <c r="UM3" s="241"/>
      <c r="UN3" s="239" t="str">
        <f t="shared" ref="UN3" si="59">LEFT(UK3)&amp;(INT(REPLACE(UK3,1,1,""))+1)</f>
        <v>S161</v>
      </c>
      <c r="UO3" s="240"/>
      <c r="UP3" s="241"/>
      <c r="UQ3" s="239" t="str">
        <f t="shared" ref="UQ3" si="60">LEFT(UN3)&amp;(INT(REPLACE(UN3,1,1,""))+1)</f>
        <v>S162</v>
      </c>
      <c r="UR3" s="240"/>
      <c r="US3" s="241"/>
      <c r="UT3" s="239" t="str">
        <f t="shared" ref="UT3" si="61">LEFT(UQ3)&amp;(INT(REPLACE(UQ3,1,1,""))+1)</f>
        <v>S163</v>
      </c>
      <c r="UU3" s="240"/>
      <c r="UV3" s="241"/>
      <c r="UW3" s="239" t="str">
        <f t="shared" ref="UW3" si="62">LEFT(UT3)&amp;(INT(REPLACE(UT3,1,1,""))+1)</f>
        <v>S164</v>
      </c>
      <c r="UX3" s="240"/>
      <c r="UY3" s="241"/>
      <c r="UZ3" s="239" t="str">
        <f t="shared" ref="UZ3" si="63">LEFT(UW3)&amp;(INT(REPLACE(UW3,1,1,""))+1)</f>
        <v>S165</v>
      </c>
      <c r="VA3" s="240"/>
      <c r="VB3" s="241"/>
      <c r="VC3" s="239" t="str">
        <f t="shared" ref="VC3" si="64">LEFT(UZ3)&amp;(INT(REPLACE(UZ3,1,1,""))+1)</f>
        <v>S166</v>
      </c>
      <c r="VD3" s="240"/>
      <c r="VE3" s="241"/>
      <c r="VF3" s="239" t="str">
        <f t="shared" ref="VF3" si="65">LEFT(VC3)&amp;(INT(REPLACE(VC3,1,1,""))+1)</f>
        <v>S167</v>
      </c>
      <c r="VG3" s="240"/>
      <c r="VH3" s="241"/>
      <c r="VI3" s="239" t="str">
        <f t="shared" ref="VI3" si="66">LEFT(VF3)&amp;(INT(REPLACE(VF3,1,1,""))+1)</f>
        <v>S168</v>
      </c>
      <c r="VJ3" s="240"/>
      <c r="VK3" s="241"/>
      <c r="VL3" s="239" t="str">
        <f t="shared" ref="VL3" si="67">LEFT(VI3)&amp;(INT(REPLACE(VI3,1,1,""))+1)</f>
        <v>S169</v>
      </c>
      <c r="VM3" s="240"/>
      <c r="VN3" s="241"/>
      <c r="VO3" s="239" t="str">
        <f t="shared" ref="VO3" si="68">LEFT(VL3)&amp;(INT(REPLACE(VL3,1,1,""))+1)</f>
        <v>S170</v>
      </c>
      <c r="VP3" s="240"/>
      <c r="VQ3" s="241"/>
      <c r="VR3" s="239" t="str">
        <f t="shared" ref="VR3" si="69">LEFT(VO3)&amp;(INT(REPLACE(VO3,1,1,""))+1)</f>
        <v>S171</v>
      </c>
      <c r="VS3" s="240"/>
      <c r="VT3" s="241"/>
      <c r="VU3" s="239" t="str">
        <f t="shared" ref="VU3" si="70">LEFT(VR3)&amp;(INT(REPLACE(VR3,1,1,""))+1)</f>
        <v>S172</v>
      </c>
      <c r="VV3" s="240"/>
      <c r="VW3" s="241"/>
      <c r="VX3" s="239" t="str">
        <f t="shared" ref="VX3" si="71">LEFT(VU3)&amp;(INT(REPLACE(VU3,1,1,""))+1)</f>
        <v>S173</v>
      </c>
      <c r="VY3" s="240"/>
      <c r="VZ3" s="241"/>
      <c r="WA3" s="239" t="str">
        <f t="shared" ref="WA3" si="72">LEFT(VX3)&amp;(INT(REPLACE(VX3,1,1,""))+1)</f>
        <v>S174</v>
      </c>
      <c r="WB3" s="240"/>
      <c r="WC3" s="241"/>
      <c r="WD3" s="239" t="str">
        <f t="shared" ref="WD3" si="73">LEFT(WA3)&amp;(INT(REPLACE(WA3,1,1,""))+1)</f>
        <v>S175</v>
      </c>
      <c r="WE3" s="240"/>
      <c r="WF3" s="241"/>
      <c r="WG3" s="239" t="str">
        <f t="shared" ref="WG3" si="74">LEFT(WD3)&amp;(INT(REPLACE(WD3,1,1,""))+1)</f>
        <v>S176</v>
      </c>
      <c r="WH3" s="240"/>
      <c r="WI3" s="241"/>
      <c r="WJ3" s="239" t="str">
        <f t="shared" ref="WJ3" si="75">LEFT(WG3)&amp;(INT(REPLACE(WG3,1,1,""))+1)</f>
        <v>S177</v>
      </c>
      <c r="WK3" s="240"/>
      <c r="WL3" s="241"/>
      <c r="WM3" s="239" t="str">
        <f t="shared" ref="WM3" si="76">LEFT(WJ3)&amp;(INT(REPLACE(WJ3,1,1,""))+1)</f>
        <v>S178</v>
      </c>
      <c r="WN3" s="240"/>
      <c r="WO3" s="241"/>
      <c r="WP3" s="239" t="str">
        <f t="shared" ref="WP3" si="77">LEFT(WM3)&amp;(INT(REPLACE(WM3,1,1,""))+1)</f>
        <v>S179</v>
      </c>
      <c r="WQ3" s="240"/>
      <c r="WR3" s="241"/>
      <c r="WS3" s="239" t="str">
        <f t="shared" ref="WS3" si="78">LEFT(WP3)&amp;(INT(REPLACE(WP3,1,1,""))+1)</f>
        <v>S180</v>
      </c>
      <c r="WT3" s="240"/>
      <c r="WU3" s="241"/>
      <c r="WV3" s="239" t="str">
        <f t="shared" ref="WV3" si="79">LEFT(WS3)&amp;(INT(REPLACE(WS3,1,1,""))+1)</f>
        <v>S181</v>
      </c>
      <c r="WW3" s="240"/>
      <c r="WX3" s="241"/>
      <c r="WY3" s="239" t="str">
        <f t="shared" ref="WY3" si="80">LEFT(WV3)&amp;(INT(REPLACE(WV3,1,1,""))+1)</f>
        <v>S182</v>
      </c>
      <c r="WZ3" s="240"/>
      <c r="XA3" s="241"/>
      <c r="XB3" s="239" t="str">
        <f t="shared" ref="XB3" si="81">LEFT(WY3)&amp;(INT(REPLACE(WY3,1,1,""))+1)</f>
        <v>S183</v>
      </c>
      <c r="XC3" s="240"/>
      <c r="XD3" s="241"/>
      <c r="XE3" s="239" t="str">
        <f t="shared" ref="XE3" si="82">LEFT(XB3)&amp;(INT(REPLACE(XB3,1,1,""))+1)</f>
        <v>S184</v>
      </c>
      <c r="XF3" s="240"/>
      <c r="XG3" s="241"/>
      <c r="XH3" s="239" t="str">
        <f t="shared" ref="XH3" si="83">LEFT(XE3)&amp;(INT(REPLACE(XE3,1,1,""))+1)</f>
        <v>S185</v>
      </c>
      <c r="XI3" s="240"/>
      <c r="XJ3" s="241"/>
      <c r="XK3" s="239" t="str">
        <f t="shared" ref="XK3" si="84">LEFT(XH3)&amp;(INT(REPLACE(XH3,1,1,""))+1)</f>
        <v>S186</v>
      </c>
      <c r="XL3" s="240"/>
      <c r="XM3" s="241"/>
      <c r="XN3" s="239" t="str">
        <f t="shared" ref="XN3" si="85">LEFT(XK3)&amp;(INT(REPLACE(XK3,1,1,""))+1)</f>
        <v>S187</v>
      </c>
      <c r="XO3" s="240"/>
      <c r="XP3" s="241"/>
      <c r="XQ3" s="239" t="str">
        <f t="shared" ref="XQ3" si="86">LEFT(XN3)&amp;(INT(REPLACE(XN3,1,1,""))+1)</f>
        <v>S188</v>
      </c>
      <c r="XR3" s="240"/>
      <c r="XS3" s="241"/>
      <c r="XT3" s="239" t="str">
        <f t="shared" ref="XT3" si="87">LEFT(XQ3)&amp;(INT(REPLACE(XQ3,1,1,""))+1)</f>
        <v>S189</v>
      </c>
      <c r="XU3" s="240"/>
      <c r="XV3" s="241"/>
      <c r="XW3" s="239" t="str">
        <f t="shared" ref="XW3" si="88">LEFT(XT3)&amp;(INT(REPLACE(XT3,1,1,""))+1)</f>
        <v>S190</v>
      </c>
      <c r="XX3" s="240"/>
      <c r="XY3" s="241"/>
      <c r="XZ3" s="239" t="str">
        <f t="shared" ref="XZ3" si="89">LEFT(XW3)&amp;(INT(REPLACE(XW3,1,1,""))+1)</f>
        <v>S191</v>
      </c>
      <c r="YA3" s="240"/>
      <c r="YB3" s="241"/>
      <c r="YC3" s="239" t="str">
        <f t="shared" ref="YC3" si="90">LEFT(XZ3)&amp;(INT(REPLACE(XZ3,1,1,""))+1)</f>
        <v>S192</v>
      </c>
      <c r="YD3" s="240"/>
      <c r="YE3" s="241"/>
      <c r="YF3" s="239" t="str">
        <f t="shared" ref="YF3" si="91">LEFT(YC3)&amp;(INT(REPLACE(YC3,1,1,""))+1)</f>
        <v>S193</v>
      </c>
      <c r="YG3" s="240"/>
      <c r="YH3" s="241"/>
      <c r="YI3" s="239" t="str">
        <f t="shared" ref="YI3" si="92">LEFT(YF3)&amp;(INT(REPLACE(YF3,1,1,""))+1)</f>
        <v>S194</v>
      </c>
      <c r="YJ3" s="240"/>
      <c r="YK3" s="241"/>
      <c r="YL3" s="239" t="str">
        <f t="shared" ref="YL3" si="93">LEFT(YI3)&amp;(INT(REPLACE(YI3,1,1,""))+1)</f>
        <v>S195</v>
      </c>
      <c r="YM3" s="240"/>
      <c r="YN3" s="241"/>
      <c r="YO3" s="239" t="str">
        <f t="shared" ref="YO3" si="94">LEFT(YL3)&amp;(INT(REPLACE(YL3,1,1,""))+1)</f>
        <v>S196</v>
      </c>
      <c r="YP3" s="240"/>
      <c r="YQ3" s="241"/>
      <c r="YR3" s="239" t="str">
        <f t="shared" ref="YR3" si="95">LEFT(YO3)&amp;(INT(REPLACE(YO3,1,1,""))+1)</f>
        <v>S197</v>
      </c>
      <c r="YS3" s="240"/>
      <c r="YT3" s="241"/>
      <c r="YU3" s="239" t="str">
        <f t="shared" ref="YU3" si="96">LEFT(YR3)&amp;(INT(REPLACE(YR3,1,1,""))+1)</f>
        <v>S198</v>
      </c>
      <c r="YV3" s="240"/>
      <c r="YW3" s="241"/>
      <c r="YX3" s="239" t="str">
        <f t="shared" ref="YX3" si="97">LEFT(YU3)&amp;(INT(REPLACE(YU3,1,1,""))+1)</f>
        <v>S199</v>
      </c>
      <c r="YY3" s="240"/>
      <c r="YZ3" s="241"/>
      <c r="ZA3" s="239" t="str">
        <f t="shared" ref="ZA3" si="98">LEFT(YX3)&amp;(INT(REPLACE(YX3,1,1,""))+1)</f>
        <v>S200</v>
      </c>
      <c r="ZB3" s="240"/>
      <c r="ZC3" s="241"/>
      <c r="ZD3" s="12"/>
      <c r="ZE3" s="13"/>
      <c r="ZF3" s="14"/>
      <c r="ZG3" s="231" t="s">
        <v>649</v>
      </c>
      <c r="ZH3" s="232" t="s">
        <v>650</v>
      </c>
      <c r="ZI3" s="232" t="s">
        <v>651</v>
      </c>
      <c r="ZJ3" s="232" t="s">
        <v>652</v>
      </c>
      <c r="ZK3" s="232" t="s">
        <v>629</v>
      </c>
      <c r="ZL3" s="232" t="s">
        <v>630</v>
      </c>
      <c r="ZM3" s="232" t="s">
        <v>631</v>
      </c>
      <c r="ZN3" s="232" t="s">
        <v>632</v>
      </c>
      <c r="ZO3" s="232" t="s">
        <v>633</v>
      </c>
      <c r="ZP3" s="232" t="s">
        <v>6</v>
      </c>
      <c r="ZQ3" s="232" t="s">
        <v>289</v>
      </c>
      <c r="ZR3" s="232" t="s">
        <v>653</v>
      </c>
      <c r="ZS3" s="232" t="s">
        <v>654</v>
      </c>
      <c r="ZT3" s="232" t="s">
        <v>655</v>
      </c>
      <c r="ZU3" s="232" t="s">
        <v>656</v>
      </c>
      <c r="ZV3" s="232" t="s">
        <v>657</v>
      </c>
      <c r="ZW3" s="232" t="s">
        <v>658</v>
      </c>
      <c r="ZX3" s="233" t="s">
        <v>690</v>
      </c>
      <c r="ZY3" s="234" t="s">
        <v>735</v>
      </c>
      <c r="ZZ3" s="232" t="s">
        <v>736</v>
      </c>
      <c r="AAA3" s="232" t="s">
        <v>737</v>
      </c>
      <c r="AAB3" s="232" t="s">
        <v>738</v>
      </c>
      <c r="AAC3" s="232" t="s">
        <v>739</v>
      </c>
      <c r="AAD3" s="232" t="s">
        <v>740</v>
      </c>
      <c r="AAE3" s="232" t="s">
        <v>741</v>
      </c>
      <c r="AAF3" s="232" t="s">
        <v>742</v>
      </c>
      <c r="AAG3" s="232" t="s">
        <v>743</v>
      </c>
      <c r="AAH3" s="232" t="s">
        <v>744</v>
      </c>
      <c r="AAI3" s="232" t="s">
        <v>745</v>
      </c>
      <c r="AAJ3" s="232" t="s">
        <v>746</v>
      </c>
      <c r="AAK3" s="232" t="s">
        <v>747</v>
      </c>
      <c r="AAL3" s="232" t="s">
        <v>748</v>
      </c>
      <c r="AAM3" s="232" t="s">
        <v>749</v>
      </c>
      <c r="AAN3" s="232" t="s">
        <v>750</v>
      </c>
      <c r="AAO3" s="232" t="s">
        <v>751</v>
      </c>
      <c r="AAP3" s="233" t="s">
        <v>752</v>
      </c>
      <c r="AAQ3" s="234" t="s">
        <v>753</v>
      </c>
      <c r="AAR3" s="232" t="s">
        <v>754</v>
      </c>
      <c r="AAS3" s="232" t="s">
        <v>755</v>
      </c>
      <c r="AAT3" s="232" t="s">
        <v>756</v>
      </c>
      <c r="AAU3" s="232" t="s">
        <v>757</v>
      </c>
      <c r="AAV3" s="232" t="s">
        <v>758</v>
      </c>
      <c r="AAW3" s="232" t="s">
        <v>759</v>
      </c>
      <c r="AAX3" s="232" t="s">
        <v>760</v>
      </c>
      <c r="AAY3" s="232" t="s">
        <v>761</v>
      </c>
      <c r="AAZ3" s="232" t="s">
        <v>762</v>
      </c>
      <c r="ABA3" s="232" t="s">
        <v>763</v>
      </c>
      <c r="ABB3" s="232" t="s">
        <v>764</v>
      </c>
      <c r="ABC3" s="232" t="s">
        <v>765</v>
      </c>
      <c r="ABD3" s="232" t="s">
        <v>766</v>
      </c>
      <c r="ABE3" s="232" t="s">
        <v>767</v>
      </c>
      <c r="ABF3" s="232" t="s">
        <v>768</v>
      </c>
      <c r="ABG3" s="232" t="s">
        <v>769</v>
      </c>
      <c r="ABH3" s="233" t="s">
        <v>770</v>
      </c>
      <c r="ABI3" s="234" t="s">
        <v>771</v>
      </c>
      <c r="ABJ3" s="232" t="s">
        <v>772</v>
      </c>
      <c r="ABK3" s="232" t="s">
        <v>773</v>
      </c>
      <c r="ABL3" s="232" t="s">
        <v>774</v>
      </c>
      <c r="ABM3" s="232" t="s">
        <v>775</v>
      </c>
      <c r="ABN3" s="232" t="s">
        <v>776</v>
      </c>
      <c r="ABO3" s="232" t="s">
        <v>777</v>
      </c>
      <c r="ABP3" s="232" t="s">
        <v>778</v>
      </c>
      <c r="ABQ3" s="232" t="s">
        <v>779</v>
      </c>
      <c r="ABR3" s="232" t="s">
        <v>780</v>
      </c>
      <c r="ABS3" s="232" t="s">
        <v>781</v>
      </c>
      <c r="ABT3" s="232" t="s">
        <v>782</v>
      </c>
      <c r="ABU3" s="232" t="s">
        <v>783</v>
      </c>
      <c r="ABV3" s="232" t="s">
        <v>784</v>
      </c>
      <c r="ABW3" s="232" t="s">
        <v>785</v>
      </c>
      <c r="ABX3" s="232" t="s">
        <v>786</v>
      </c>
      <c r="ABY3" s="232" t="s">
        <v>787</v>
      </c>
      <c r="ABZ3" s="233" t="s">
        <v>788</v>
      </c>
      <c r="ACA3" s="234" t="s">
        <v>789</v>
      </c>
      <c r="ACB3" s="232" t="s">
        <v>790</v>
      </c>
      <c r="ACC3" s="232" t="s">
        <v>791</v>
      </c>
      <c r="ACD3" s="232" t="s">
        <v>792</v>
      </c>
      <c r="ACE3" s="232" t="s">
        <v>793</v>
      </c>
      <c r="ACF3" s="232" t="s">
        <v>794</v>
      </c>
      <c r="ACG3" s="232" t="s">
        <v>795</v>
      </c>
      <c r="ACH3" s="232" t="s">
        <v>796</v>
      </c>
      <c r="ACI3" s="232" t="s">
        <v>797</v>
      </c>
      <c r="ACJ3" s="232" t="s">
        <v>798</v>
      </c>
      <c r="ACK3" s="232" t="s">
        <v>799</v>
      </c>
      <c r="ACL3" s="232" t="s">
        <v>800</v>
      </c>
      <c r="ACM3" s="232" t="s">
        <v>801</v>
      </c>
      <c r="ACN3" s="232" t="s">
        <v>802</v>
      </c>
      <c r="ACO3" s="232" t="s">
        <v>803</v>
      </c>
      <c r="ACP3" s="232" t="s">
        <v>804</v>
      </c>
      <c r="ACQ3" s="232" t="s">
        <v>805</v>
      </c>
      <c r="ACR3" s="233" t="s">
        <v>806</v>
      </c>
      <c r="ACS3" s="225" t="s">
        <v>807</v>
      </c>
      <c r="ACT3" s="225" t="s">
        <v>808</v>
      </c>
      <c r="ACU3" s="225" t="s">
        <v>809</v>
      </c>
      <c r="ACV3" s="225" t="s">
        <v>810</v>
      </c>
      <c r="ACW3" s="225" t="s">
        <v>811</v>
      </c>
      <c r="ACX3" s="225" t="s">
        <v>812</v>
      </c>
      <c r="ACY3" s="225" t="s">
        <v>813</v>
      </c>
      <c r="ACZ3" s="225" t="s">
        <v>814</v>
      </c>
      <c r="ADA3" s="225" t="s">
        <v>815</v>
      </c>
      <c r="ADB3" s="226" t="s">
        <v>816</v>
      </c>
      <c r="ADC3" s="224" t="s">
        <v>1161</v>
      </c>
      <c r="ADD3" s="225" t="s">
        <v>1162</v>
      </c>
      <c r="ADE3" s="225" t="s">
        <v>1163</v>
      </c>
      <c r="ADF3" s="225" t="s">
        <v>1164</v>
      </c>
      <c r="ADG3" s="225" t="s">
        <v>1165</v>
      </c>
      <c r="ADH3" s="225" t="s">
        <v>1166</v>
      </c>
      <c r="ADI3" s="225" t="s">
        <v>1167</v>
      </c>
      <c r="ADJ3" s="225" t="s">
        <v>1168</v>
      </c>
      <c r="ADK3" s="225" t="s">
        <v>1169</v>
      </c>
      <c r="ADL3" s="225" t="s">
        <v>1170</v>
      </c>
      <c r="ADM3" s="225" t="s">
        <v>1171</v>
      </c>
      <c r="ADN3" s="225" t="s">
        <v>1172</v>
      </c>
      <c r="ADO3" s="225" t="s">
        <v>1173</v>
      </c>
      <c r="ADP3" s="225" t="s">
        <v>1174</v>
      </c>
      <c r="ADQ3" s="225" t="s">
        <v>1175</v>
      </c>
      <c r="ADR3" s="225" t="s">
        <v>1176</v>
      </c>
      <c r="ADS3" s="225" t="s">
        <v>1177</v>
      </c>
      <c r="ADT3" s="225" t="s">
        <v>1178</v>
      </c>
      <c r="ADU3" s="225" t="s">
        <v>1179</v>
      </c>
      <c r="ADV3" s="225" t="s">
        <v>1180</v>
      </c>
      <c r="ADW3" s="225" t="s">
        <v>1181</v>
      </c>
      <c r="ADX3" s="225" t="s">
        <v>1182</v>
      </c>
      <c r="ADY3" s="225" t="s">
        <v>1183</v>
      </c>
      <c r="ADZ3" s="225" t="s">
        <v>1184</v>
      </c>
      <c r="AEA3" s="225" t="s">
        <v>1185</v>
      </c>
      <c r="AEB3" s="225" t="s">
        <v>1186</v>
      </c>
      <c r="AEC3" s="225" t="s">
        <v>1187</v>
      </c>
      <c r="AED3" s="225" t="s">
        <v>1188</v>
      </c>
      <c r="AEE3" s="225" t="s">
        <v>1189</v>
      </c>
      <c r="AEF3" s="225" t="s">
        <v>1190</v>
      </c>
      <c r="AEG3" s="225" t="s">
        <v>1191</v>
      </c>
      <c r="AEH3" s="225" t="s">
        <v>1192</v>
      </c>
      <c r="AEI3" s="225" t="s">
        <v>1193</v>
      </c>
      <c r="AEJ3" s="225" t="s">
        <v>1194</v>
      </c>
      <c r="AEK3" s="225" t="s">
        <v>1195</v>
      </c>
      <c r="AEL3" s="225" t="s">
        <v>1196</v>
      </c>
      <c r="AEM3" s="225" t="s">
        <v>1197</v>
      </c>
      <c r="AEN3" s="225" t="s">
        <v>1198</v>
      </c>
      <c r="AEO3" s="225" t="s">
        <v>1199</v>
      </c>
      <c r="AEP3" s="225" t="s">
        <v>1200</v>
      </c>
      <c r="AEQ3" s="225" t="s">
        <v>1201</v>
      </c>
      <c r="AER3" s="225" t="s">
        <v>1202</v>
      </c>
      <c r="AES3" s="225" t="s">
        <v>1203</v>
      </c>
      <c r="AET3" s="225" t="s">
        <v>1204</v>
      </c>
      <c r="AEU3" s="225" t="s">
        <v>1205</v>
      </c>
      <c r="AEV3" s="225" t="s">
        <v>1206</v>
      </c>
      <c r="AEW3" s="225" t="s">
        <v>1207</v>
      </c>
      <c r="AEX3" s="225" t="s">
        <v>1208</v>
      </c>
      <c r="AEY3" s="225" t="s">
        <v>1209</v>
      </c>
      <c r="AEZ3" s="225" t="s">
        <v>1210</v>
      </c>
      <c r="AFA3" s="225" t="s">
        <v>1211</v>
      </c>
      <c r="AFB3" s="225" t="s">
        <v>1212</v>
      </c>
      <c r="AFC3" s="225" t="s">
        <v>1213</v>
      </c>
      <c r="AFD3" s="225" t="s">
        <v>1214</v>
      </c>
      <c r="AFE3" s="225" t="s">
        <v>1215</v>
      </c>
      <c r="AFF3" s="225" t="s">
        <v>1216</v>
      </c>
      <c r="AFG3" s="225" t="s">
        <v>1217</v>
      </c>
      <c r="AFH3" s="225" t="s">
        <v>1218</v>
      </c>
      <c r="AFI3" s="225" t="s">
        <v>1219</v>
      </c>
      <c r="AFJ3" s="225" t="s">
        <v>1220</v>
      </c>
      <c r="AFK3" s="225" t="s">
        <v>1221</v>
      </c>
      <c r="AFL3" s="225" t="s">
        <v>1222</v>
      </c>
      <c r="AFM3" s="225" t="s">
        <v>1223</v>
      </c>
      <c r="AFN3" s="225" t="s">
        <v>1224</v>
      </c>
      <c r="AFO3" s="225" t="s">
        <v>1225</v>
      </c>
      <c r="AFP3" s="225" t="s">
        <v>1226</v>
      </c>
      <c r="AFQ3" s="225" t="s">
        <v>1227</v>
      </c>
      <c r="AFR3" s="225" t="s">
        <v>1228</v>
      </c>
      <c r="AFS3" s="225" t="s">
        <v>1229</v>
      </c>
      <c r="AFT3" s="225" t="s">
        <v>1230</v>
      </c>
      <c r="AFU3" s="225" t="s">
        <v>1231</v>
      </c>
      <c r="AFV3" s="225" t="s">
        <v>1232</v>
      </c>
      <c r="AFW3" s="225" t="s">
        <v>1233</v>
      </c>
      <c r="AFX3" s="225" t="s">
        <v>1234</v>
      </c>
      <c r="AFY3" s="225" t="s">
        <v>1235</v>
      </c>
      <c r="AFZ3" s="225" t="s">
        <v>1236</v>
      </c>
      <c r="AGA3" s="225" t="s">
        <v>1237</v>
      </c>
      <c r="AGB3" s="225" t="s">
        <v>1238</v>
      </c>
      <c r="AGC3" s="225" t="s">
        <v>1239</v>
      </c>
      <c r="AGD3" s="225" t="s">
        <v>1240</v>
      </c>
      <c r="AGE3" s="225" t="s">
        <v>1241</v>
      </c>
      <c r="AGF3" s="225" t="s">
        <v>1242</v>
      </c>
      <c r="AGG3" s="225" t="s">
        <v>1243</v>
      </c>
      <c r="AGH3" s="225" t="s">
        <v>1244</v>
      </c>
      <c r="AGI3" s="225" t="s">
        <v>1245</v>
      </c>
      <c r="AGJ3" s="225" t="s">
        <v>1246</v>
      </c>
      <c r="AGK3" s="225" t="s">
        <v>1247</v>
      </c>
      <c r="AGL3" s="225" t="s">
        <v>1248</v>
      </c>
      <c r="AGM3" s="225" t="s">
        <v>1249</v>
      </c>
      <c r="AGN3" s="225" t="s">
        <v>1250</v>
      </c>
      <c r="AGO3" s="225" t="s">
        <v>1251</v>
      </c>
      <c r="AGP3" s="225" t="s">
        <v>1252</v>
      </c>
      <c r="AGQ3" s="225" t="s">
        <v>1253</v>
      </c>
      <c r="AGR3" s="225" t="s">
        <v>1254</v>
      </c>
      <c r="AGS3" s="225" t="s">
        <v>1255</v>
      </c>
      <c r="AGT3" s="225" t="s">
        <v>1256</v>
      </c>
      <c r="AGU3" s="225" t="s">
        <v>1257</v>
      </c>
      <c r="AGV3" s="225" t="s">
        <v>1258</v>
      </c>
      <c r="AGW3" s="225" t="s">
        <v>1259</v>
      </c>
      <c r="AGX3" s="226" t="s">
        <v>1260</v>
      </c>
      <c r="AGY3" s="12"/>
      <c r="AGZ3" s="13"/>
      <c r="AHA3" s="15"/>
      <c r="AHB3" s="15"/>
      <c r="AHC3" s="15"/>
      <c r="AHD3" s="15"/>
      <c r="AHE3" s="15"/>
      <c r="AHF3" s="15"/>
      <c r="AHG3" s="13"/>
      <c r="AHH3" s="13"/>
      <c r="AHI3" s="13"/>
      <c r="AHJ3" s="16"/>
      <c r="AHK3" s="17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391" t="s">
        <v>300</v>
      </c>
      <c r="AIG3" s="374" t="s">
        <v>301</v>
      </c>
      <c r="AIH3" s="321" t="s">
        <v>302</v>
      </c>
      <c r="AII3" s="321" t="s">
        <v>304</v>
      </c>
      <c r="AIJ3" s="321" t="s">
        <v>305</v>
      </c>
      <c r="AIK3" s="323" t="s">
        <v>306</v>
      </c>
      <c r="AIL3" s="396" t="s">
        <v>34</v>
      </c>
      <c r="AIM3" s="396"/>
      <c r="AIN3" s="396" t="s">
        <v>299</v>
      </c>
      <c r="AIO3" s="396"/>
      <c r="AIP3" s="396" t="s">
        <v>33</v>
      </c>
      <c r="AIQ3" s="396"/>
      <c r="AIR3" s="268" t="s">
        <v>312</v>
      </c>
      <c r="AIS3" s="268" t="s">
        <v>311</v>
      </c>
      <c r="AIT3" s="397" t="s">
        <v>645</v>
      </c>
      <c r="AIU3" s="398"/>
      <c r="AIV3" s="398"/>
      <c r="AIW3" s="398"/>
      <c r="AIX3" s="398"/>
      <c r="AIY3" s="398"/>
      <c r="AIZ3" s="398"/>
      <c r="AJA3" s="398"/>
      <c r="AJB3" s="398"/>
      <c r="AJC3" s="398"/>
      <c r="AJD3" s="398"/>
      <c r="AJE3" s="398"/>
      <c r="AJF3" s="398"/>
      <c r="AJG3" s="398"/>
      <c r="AJH3" s="398"/>
      <c r="AJI3" s="398"/>
      <c r="AJJ3" s="398"/>
      <c r="AJK3" s="398"/>
      <c r="AJL3" s="398"/>
      <c r="AJM3" s="398"/>
      <c r="AJN3" s="398"/>
      <c r="AJO3" s="398"/>
      <c r="AJP3" s="398"/>
      <c r="AJQ3" s="398"/>
      <c r="AJR3" s="398"/>
      <c r="AJS3" s="398"/>
      <c r="AJT3" s="398"/>
      <c r="AJU3" s="398"/>
      <c r="AJV3" s="398"/>
      <c r="AJW3" s="398"/>
      <c r="AJX3" s="398"/>
      <c r="AJY3" s="398"/>
      <c r="AJZ3" s="398"/>
      <c r="AKA3" s="398"/>
      <c r="AKB3" s="398"/>
      <c r="AKC3" s="398"/>
      <c r="AKD3" s="398"/>
      <c r="AKE3" s="398"/>
      <c r="AKF3" s="398"/>
      <c r="AKG3" s="398"/>
      <c r="AKH3" s="398"/>
      <c r="AKI3" s="398"/>
      <c r="AKJ3" s="398"/>
      <c r="AKK3" s="398"/>
      <c r="AKL3" s="398"/>
      <c r="AKM3" s="398"/>
      <c r="AKN3" s="398"/>
      <c r="AKO3" s="398"/>
      <c r="AKP3" s="398"/>
      <c r="AKQ3" s="398"/>
      <c r="AKR3" s="398"/>
      <c r="AKS3" s="398"/>
      <c r="AKT3" s="398"/>
      <c r="AKU3" s="398"/>
      <c r="AKV3" s="398"/>
      <c r="AKW3" s="398"/>
      <c r="AKX3" s="398"/>
      <c r="AKY3" s="398"/>
      <c r="AKZ3" s="398"/>
      <c r="ALA3" s="398"/>
      <c r="ALB3" s="398"/>
      <c r="ALC3" s="398"/>
      <c r="ALD3" s="398"/>
      <c r="ALE3" s="398"/>
      <c r="ALF3" s="398"/>
      <c r="ALG3" s="398"/>
      <c r="ALH3" s="398"/>
      <c r="ALI3" s="398"/>
      <c r="ALJ3" s="398"/>
      <c r="ALK3" s="398"/>
      <c r="ALL3" s="398"/>
      <c r="ALM3" s="398"/>
      <c r="ALN3" s="398"/>
      <c r="ALO3" s="398"/>
      <c r="ALP3" s="398"/>
      <c r="ALQ3" s="398"/>
      <c r="ALR3" s="398"/>
      <c r="ALS3" s="398"/>
      <c r="ALT3" s="398"/>
      <c r="ALU3" s="398"/>
      <c r="ALV3" s="398"/>
      <c r="ALW3" s="398"/>
      <c r="ALX3" s="398"/>
      <c r="ALY3" s="398"/>
      <c r="ALZ3" s="398"/>
      <c r="AMA3" s="398"/>
      <c r="AMB3" s="398"/>
      <c r="AMC3" s="398"/>
      <c r="AMD3" s="398"/>
      <c r="AME3" s="398"/>
      <c r="AMF3" s="398"/>
      <c r="AMG3" s="398"/>
      <c r="AMH3" s="398"/>
      <c r="AMI3" s="398"/>
      <c r="AMJ3" s="398"/>
      <c r="AMK3" s="398"/>
      <c r="AML3" s="398"/>
      <c r="AMM3" s="398"/>
      <c r="AMN3" s="398"/>
      <c r="AMO3" s="399"/>
      <c r="AMP3" s="19"/>
      <c r="AMQ3" s="19"/>
      <c r="AMR3" s="20" t="s">
        <v>30</v>
      </c>
      <c r="AMS3" s="393" t="s">
        <v>286</v>
      </c>
      <c r="AMT3" s="393" t="s">
        <v>313</v>
      </c>
      <c r="AMU3" s="393" t="s">
        <v>287</v>
      </c>
      <c r="AMV3" s="20"/>
      <c r="AMW3" s="20"/>
      <c r="AMX3" s="20"/>
      <c r="AMY3" s="20"/>
      <c r="AMZ3" s="20"/>
      <c r="ANA3" s="20"/>
      <c r="ANB3" s="20"/>
      <c r="ANC3" s="394" t="s">
        <v>1</v>
      </c>
      <c r="AND3" s="394" t="s">
        <v>2</v>
      </c>
      <c r="ANE3" s="403" t="s">
        <v>7</v>
      </c>
      <c r="ANF3" s="404"/>
      <c r="ANG3" s="403" t="s">
        <v>16</v>
      </c>
      <c r="ANH3" s="404"/>
      <c r="ANI3" s="394" t="s">
        <v>8</v>
      </c>
      <c r="ANJ3" s="394" t="s">
        <v>646</v>
      </c>
      <c r="ANK3" s="400" t="s">
        <v>3</v>
      </c>
      <c r="ANL3" s="401"/>
      <c r="ANM3" s="400" t="s">
        <v>4</v>
      </c>
      <c r="ANN3" s="401"/>
      <c r="ANO3" s="400" t="s">
        <v>307</v>
      </c>
      <c r="ANP3" s="401"/>
      <c r="ANQ3" s="22" t="s">
        <v>3</v>
      </c>
      <c r="ANR3" s="22" t="s">
        <v>4</v>
      </c>
      <c r="ANS3" s="22" t="s">
        <v>307</v>
      </c>
      <c r="ANT3" s="402" t="s">
        <v>647</v>
      </c>
      <c r="ANU3" s="402"/>
      <c r="ANV3" s="20">
        <v>0</v>
      </c>
      <c r="ANW3" s="20">
        <v>0</v>
      </c>
      <c r="ANX3" s="20">
        <v>0</v>
      </c>
      <c r="ANY3" s="20">
        <v>0</v>
      </c>
      <c r="ANZ3" s="20"/>
      <c r="AOA3" s="20"/>
      <c r="AOB3" s="20">
        <v>0</v>
      </c>
      <c r="AOC3" s="20">
        <v>0</v>
      </c>
      <c r="AOE3" s="1" t="s">
        <v>641</v>
      </c>
      <c r="AOF3" s="1" t="s">
        <v>713</v>
      </c>
      <c r="AOG3" s="1" t="s">
        <v>714</v>
      </c>
      <c r="AOH3" s="1" t="s">
        <v>715</v>
      </c>
      <c r="AOI3" s="1" t="s">
        <v>716</v>
      </c>
      <c r="AOJ3" s="1" t="s">
        <v>717</v>
      </c>
      <c r="AOK3" s="1" t="s">
        <v>718</v>
      </c>
      <c r="AOL3" s="1" t="s">
        <v>719</v>
      </c>
      <c r="AOM3" s="1" t="s">
        <v>720</v>
      </c>
      <c r="AON3" s="1" t="s">
        <v>721</v>
      </c>
      <c r="AOO3" s="23" t="s">
        <v>722</v>
      </c>
      <c r="AOP3" s="23" t="s">
        <v>1116</v>
      </c>
      <c r="AOQ3" s="23" t="s">
        <v>1116</v>
      </c>
      <c r="AOR3" s="23" t="s">
        <v>723</v>
      </c>
      <c r="AOS3" s="23" t="s">
        <v>724</v>
      </c>
      <c r="AOT3" s="23" t="s">
        <v>725</v>
      </c>
      <c r="AOU3" s="1" t="s">
        <v>726</v>
      </c>
      <c r="AOV3" s="1" t="s">
        <v>727</v>
      </c>
      <c r="AOW3" s="1" t="s">
        <v>728</v>
      </c>
      <c r="AOX3" s="1" t="s">
        <v>729</v>
      </c>
      <c r="AOY3" s="1" t="s">
        <v>730</v>
      </c>
      <c r="AOZ3" s="1" t="s">
        <v>731</v>
      </c>
    </row>
    <row r="4" spans="1:1094" ht="21.75" customHeight="1" thickBot="1">
      <c r="B4" s="24" t="s">
        <v>11</v>
      </c>
      <c r="C4" s="25" t="s">
        <v>34</v>
      </c>
      <c r="D4" s="25" t="s">
        <v>5</v>
      </c>
      <c r="E4" s="25" t="s">
        <v>6</v>
      </c>
      <c r="F4" s="26" t="s">
        <v>12</v>
      </c>
      <c r="G4" s="27"/>
      <c r="H4" s="25" t="s">
        <v>625</v>
      </c>
      <c r="I4" s="25"/>
      <c r="J4" s="25" t="s">
        <v>6</v>
      </c>
      <c r="K4" s="174" t="s">
        <v>12</v>
      </c>
      <c r="L4" s="28"/>
      <c r="M4" s="182" t="s">
        <v>0</v>
      </c>
      <c r="N4" s="28"/>
      <c r="O4" s="186" t="s">
        <v>33</v>
      </c>
      <c r="P4" s="25" t="s">
        <v>5</v>
      </c>
      <c r="Q4" s="25" t="s">
        <v>6</v>
      </c>
      <c r="R4" s="25" t="s">
        <v>12</v>
      </c>
      <c r="S4" s="25" t="s">
        <v>14</v>
      </c>
      <c r="T4" s="25" t="s">
        <v>15</v>
      </c>
      <c r="U4" s="25" t="s">
        <v>154</v>
      </c>
      <c r="V4" s="26" t="s">
        <v>42</v>
      </c>
      <c r="W4" s="318"/>
      <c r="X4" s="1" t="s">
        <v>48</v>
      </c>
      <c r="Y4" s="320"/>
      <c r="Z4" s="322"/>
      <c r="AA4" s="322"/>
      <c r="AB4" s="322"/>
      <c r="AC4" s="322"/>
      <c r="AD4" s="324"/>
      <c r="AE4" s="29" t="s">
        <v>315</v>
      </c>
      <c r="AF4" s="29" t="s">
        <v>6</v>
      </c>
      <c r="AG4" s="29" t="s">
        <v>315</v>
      </c>
      <c r="AH4" s="29" t="s">
        <v>6</v>
      </c>
      <c r="AI4" s="29" t="s">
        <v>315</v>
      </c>
      <c r="AJ4" s="29" t="s">
        <v>6</v>
      </c>
      <c r="AK4" s="268"/>
      <c r="AL4" s="268"/>
      <c r="AO4" s="1" t="s">
        <v>31</v>
      </c>
      <c r="AP4" s="269"/>
      <c r="AQ4" s="269"/>
      <c r="AR4" s="269"/>
      <c r="AS4" s="1" t="s">
        <v>35</v>
      </c>
      <c r="AT4" s="1" t="s">
        <v>36</v>
      </c>
      <c r="AU4" s="1" t="s">
        <v>314</v>
      </c>
      <c r="AV4" s="1" t="s">
        <v>37</v>
      </c>
      <c r="AW4" s="1" t="s">
        <v>42</v>
      </c>
      <c r="AX4" s="1" t="s">
        <v>43</v>
      </c>
      <c r="AY4" s="1" t="s">
        <v>44</v>
      </c>
      <c r="AZ4" s="267"/>
      <c r="BA4" s="267"/>
      <c r="BB4" s="30" t="s">
        <v>1</v>
      </c>
      <c r="BC4" s="30" t="s">
        <v>2</v>
      </c>
      <c r="BD4" s="30" t="s">
        <v>1</v>
      </c>
      <c r="BE4" s="30" t="s">
        <v>2</v>
      </c>
      <c r="BF4" s="267"/>
      <c r="BG4" s="10" t="s">
        <v>22</v>
      </c>
      <c r="BH4" s="10" t="s">
        <v>23</v>
      </c>
      <c r="BI4" s="10" t="s">
        <v>24</v>
      </c>
      <c r="BJ4" s="10" t="s">
        <v>25</v>
      </c>
      <c r="BK4" s="10" t="s">
        <v>308</v>
      </c>
      <c r="BL4" s="10" t="s">
        <v>309</v>
      </c>
      <c r="BM4" s="11" t="s">
        <v>26</v>
      </c>
      <c r="BN4" s="11" t="s">
        <v>26</v>
      </c>
      <c r="BO4" s="11" t="s">
        <v>26</v>
      </c>
      <c r="BP4" s="11" t="s">
        <v>28</v>
      </c>
      <c r="BQ4" s="11" t="s">
        <v>29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  <c r="CA4" s="1" t="s">
        <v>690</v>
      </c>
      <c r="CB4" s="31" t="s">
        <v>640</v>
      </c>
      <c r="CC4" s="32" t="s">
        <v>161</v>
      </c>
      <c r="CD4" s="33" t="s">
        <v>5</v>
      </c>
      <c r="CE4" s="31" t="s">
        <v>640</v>
      </c>
      <c r="CF4" s="32" t="s">
        <v>161</v>
      </c>
      <c r="CG4" s="33" t="s">
        <v>5</v>
      </c>
      <c r="CH4" s="31" t="s">
        <v>640</v>
      </c>
      <c r="CI4" s="32" t="s">
        <v>161</v>
      </c>
      <c r="CJ4" s="33" t="s">
        <v>5</v>
      </c>
      <c r="CK4" s="31" t="s">
        <v>640</v>
      </c>
      <c r="CL4" s="32" t="s">
        <v>161</v>
      </c>
      <c r="CM4" s="33" t="s">
        <v>5</v>
      </c>
      <c r="CN4" s="31" t="s">
        <v>640</v>
      </c>
      <c r="CO4" s="32" t="s">
        <v>161</v>
      </c>
      <c r="CP4" s="33" t="s">
        <v>5</v>
      </c>
      <c r="CQ4" s="31" t="s">
        <v>640</v>
      </c>
      <c r="CR4" s="32" t="s">
        <v>161</v>
      </c>
      <c r="CS4" s="33" t="s">
        <v>5</v>
      </c>
      <c r="CT4" s="31" t="s">
        <v>640</v>
      </c>
      <c r="CU4" s="32" t="s">
        <v>161</v>
      </c>
      <c r="CV4" s="33" t="s">
        <v>5</v>
      </c>
      <c r="CW4" s="31" t="s">
        <v>640</v>
      </c>
      <c r="CX4" s="32" t="s">
        <v>161</v>
      </c>
      <c r="CY4" s="33" t="s">
        <v>5</v>
      </c>
      <c r="CZ4" s="31" t="s">
        <v>640</v>
      </c>
      <c r="DA4" s="32" t="s">
        <v>161</v>
      </c>
      <c r="DB4" s="33" t="s">
        <v>5</v>
      </c>
      <c r="DC4" s="31" t="s">
        <v>640</v>
      </c>
      <c r="DD4" s="32" t="s">
        <v>161</v>
      </c>
      <c r="DE4" s="33" t="s">
        <v>5</v>
      </c>
      <c r="DF4" s="31" t="s">
        <v>640</v>
      </c>
      <c r="DG4" s="32" t="s">
        <v>161</v>
      </c>
      <c r="DH4" s="33" t="s">
        <v>5</v>
      </c>
      <c r="DI4" s="31" t="s">
        <v>640</v>
      </c>
      <c r="DJ4" s="32" t="s">
        <v>161</v>
      </c>
      <c r="DK4" s="33" t="s">
        <v>5</v>
      </c>
      <c r="DL4" s="31" t="s">
        <v>640</v>
      </c>
      <c r="DM4" s="32" t="s">
        <v>161</v>
      </c>
      <c r="DN4" s="33" t="s">
        <v>5</v>
      </c>
      <c r="DO4" s="31" t="s">
        <v>640</v>
      </c>
      <c r="DP4" s="32" t="s">
        <v>161</v>
      </c>
      <c r="DQ4" s="33" t="s">
        <v>5</v>
      </c>
      <c r="DR4" s="31" t="s">
        <v>640</v>
      </c>
      <c r="DS4" s="32" t="s">
        <v>161</v>
      </c>
      <c r="DT4" s="33" t="s">
        <v>5</v>
      </c>
      <c r="DU4" s="31" t="s">
        <v>640</v>
      </c>
      <c r="DV4" s="32" t="s">
        <v>161</v>
      </c>
      <c r="DW4" s="33" t="s">
        <v>5</v>
      </c>
      <c r="DX4" s="31" t="s">
        <v>640</v>
      </c>
      <c r="DY4" s="32" t="s">
        <v>161</v>
      </c>
      <c r="DZ4" s="34" t="s">
        <v>5</v>
      </c>
      <c r="EA4" s="31" t="s">
        <v>640</v>
      </c>
      <c r="EB4" s="32" t="s">
        <v>161</v>
      </c>
      <c r="EC4" s="34" t="s">
        <v>5</v>
      </c>
      <c r="ED4" s="31" t="s">
        <v>640</v>
      </c>
      <c r="EE4" s="32" t="s">
        <v>161</v>
      </c>
      <c r="EF4" s="33" t="s">
        <v>5</v>
      </c>
      <c r="EG4" s="31" t="s">
        <v>640</v>
      </c>
      <c r="EH4" s="32" t="s">
        <v>161</v>
      </c>
      <c r="EI4" s="33" t="s">
        <v>5</v>
      </c>
      <c r="EJ4" s="31" t="s">
        <v>640</v>
      </c>
      <c r="EK4" s="32" t="s">
        <v>161</v>
      </c>
      <c r="EL4" s="33" t="s">
        <v>5</v>
      </c>
      <c r="EM4" s="31" t="s">
        <v>640</v>
      </c>
      <c r="EN4" s="32" t="s">
        <v>161</v>
      </c>
      <c r="EO4" s="33" t="s">
        <v>5</v>
      </c>
      <c r="EP4" s="31" t="s">
        <v>640</v>
      </c>
      <c r="EQ4" s="32" t="s">
        <v>161</v>
      </c>
      <c r="ER4" s="33" t="s">
        <v>5</v>
      </c>
      <c r="ES4" s="31" t="s">
        <v>640</v>
      </c>
      <c r="ET4" s="32" t="s">
        <v>161</v>
      </c>
      <c r="EU4" s="33" t="s">
        <v>5</v>
      </c>
      <c r="EV4" s="31" t="s">
        <v>640</v>
      </c>
      <c r="EW4" s="32" t="s">
        <v>161</v>
      </c>
      <c r="EX4" s="33" t="s">
        <v>5</v>
      </c>
      <c r="EY4" s="31" t="s">
        <v>640</v>
      </c>
      <c r="EZ4" s="32" t="s">
        <v>161</v>
      </c>
      <c r="FA4" s="33" t="s">
        <v>5</v>
      </c>
      <c r="FB4" s="31" t="s">
        <v>640</v>
      </c>
      <c r="FC4" s="32" t="s">
        <v>161</v>
      </c>
      <c r="FD4" s="33" t="s">
        <v>5</v>
      </c>
      <c r="FE4" s="31" t="s">
        <v>640</v>
      </c>
      <c r="FF4" s="32" t="s">
        <v>161</v>
      </c>
      <c r="FG4" s="33" t="s">
        <v>5</v>
      </c>
      <c r="FH4" s="31" t="s">
        <v>640</v>
      </c>
      <c r="FI4" s="32" t="s">
        <v>161</v>
      </c>
      <c r="FJ4" s="33" t="s">
        <v>5</v>
      </c>
      <c r="FK4" s="31" t="s">
        <v>640</v>
      </c>
      <c r="FL4" s="32" t="s">
        <v>161</v>
      </c>
      <c r="FM4" s="33" t="s">
        <v>5</v>
      </c>
      <c r="FN4" s="31" t="s">
        <v>640</v>
      </c>
      <c r="FO4" s="32" t="s">
        <v>161</v>
      </c>
      <c r="FP4" s="33" t="s">
        <v>5</v>
      </c>
      <c r="FQ4" s="31" t="s">
        <v>640</v>
      </c>
      <c r="FR4" s="32" t="s">
        <v>161</v>
      </c>
      <c r="FS4" s="33" t="s">
        <v>5</v>
      </c>
      <c r="FT4" s="31" t="s">
        <v>640</v>
      </c>
      <c r="FU4" s="32" t="s">
        <v>161</v>
      </c>
      <c r="FV4" s="34" t="s">
        <v>5</v>
      </c>
      <c r="FW4" s="31" t="s">
        <v>640</v>
      </c>
      <c r="FX4" s="32" t="s">
        <v>161</v>
      </c>
      <c r="FY4" s="34" t="s">
        <v>5</v>
      </c>
      <c r="FZ4" s="31" t="s">
        <v>640</v>
      </c>
      <c r="GA4" s="32" t="s">
        <v>161</v>
      </c>
      <c r="GB4" s="33" t="s">
        <v>5</v>
      </c>
      <c r="GC4" s="31" t="s">
        <v>640</v>
      </c>
      <c r="GD4" s="32" t="s">
        <v>161</v>
      </c>
      <c r="GE4" s="33" t="s">
        <v>5</v>
      </c>
      <c r="GF4" s="31" t="s">
        <v>640</v>
      </c>
      <c r="GG4" s="32" t="s">
        <v>161</v>
      </c>
      <c r="GH4" s="33" t="s">
        <v>5</v>
      </c>
      <c r="GI4" s="31" t="s">
        <v>640</v>
      </c>
      <c r="GJ4" s="32" t="s">
        <v>161</v>
      </c>
      <c r="GK4" s="33" t="s">
        <v>5</v>
      </c>
      <c r="GL4" s="31" t="s">
        <v>640</v>
      </c>
      <c r="GM4" s="32" t="s">
        <v>161</v>
      </c>
      <c r="GN4" s="33" t="s">
        <v>5</v>
      </c>
      <c r="GO4" s="31" t="s">
        <v>640</v>
      </c>
      <c r="GP4" s="32" t="s">
        <v>161</v>
      </c>
      <c r="GQ4" s="33" t="s">
        <v>5</v>
      </c>
      <c r="GR4" s="31" t="s">
        <v>640</v>
      </c>
      <c r="GS4" s="32" t="s">
        <v>161</v>
      </c>
      <c r="GT4" s="33" t="s">
        <v>5</v>
      </c>
      <c r="GU4" s="31" t="s">
        <v>640</v>
      </c>
      <c r="GV4" s="32" t="s">
        <v>161</v>
      </c>
      <c r="GW4" s="33" t="s">
        <v>5</v>
      </c>
      <c r="GX4" s="31" t="s">
        <v>640</v>
      </c>
      <c r="GY4" s="32" t="s">
        <v>161</v>
      </c>
      <c r="GZ4" s="33" t="s">
        <v>5</v>
      </c>
      <c r="HA4" s="31" t="s">
        <v>640</v>
      </c>
      <c r="HB4" s="32" t="s">
        <v>161</v>
      </c>
      <c r="HC4" s="33" t="s">
        <v>5</v>
      </c>
      <c r="HD4" s="31" t="s">
        <v>640</v>
      </c>
      <c r="HE4" s="32" t="s">
        <v>161</v>
      </c>
      <c r="HF4" s="33" t="s">
        <v>5</v>
      </c>
      <c r="HG4" s="31" t="s">
        <v>640</v>
      </c>
      <c r="HH4" s="32" t="s">
        <v>161</v>
      </c>
      <c r="HI4" s="33" t="s">
        <v>5</v>
      </c>
      <c r="HJ4" s="31" t="s">
        <v>640</v>
      </c>
      <c r="HK4" s="32" t="s">
        <v>161</v>
      </c>
      <c r="HL4" s="33" t="s">
        <v>5</v>
      </c>
      <c r="HM4" s="31" t="s">
        <v>640</v>
      </c>
      <c r="HN4" s="32" t="s">
        <v>161</v>
      </c>
      <c r="HO4" s="33" t="s">
        <v>5</v>
      </c>
      <c r="HP4" s="31" t="s">
        <v>640</v>
      </c>
      <c r="HQ4" s="32" t="s">
        <v>161</v>
      </c>
      <c r="HR4" s="33" t="s">
        <v>5</v>
      </c>
      <c r="HS4" s="31" t="s">
        <v>640</v>
      </c>
      <c r="HT4" s="32" t="s">
        <v>161</v>
      </c>
      <c r="HU4" s="33" t="s">
        <v>5</v>
      </c>
      <c r="HV4" s="31" t="s">
        <v>640</v>
      </c>
      <c r="HW4" s="32" t="s">
        <v>161</v>
      </c>
      <c r="HX4" s="34" t="s">
        <v>5</v>
      </c>
      <c r="HY4" s="31" t="s">
        <v>640</v>
      </c>
      <c r="HZ4" s="32" t="s">
        <v>161</v>
      </c>
      <c r="IA4" s="34" t="s">
        <v>5</v>
      </c>
      <c r="IB4" s="31" t="s">
        <v>640</v>
      </c>
      <c r="IC4" s="32" t="s">
        <v>161</v>
      </c>
      <c r="ID4" s="33" t="s">
        <v>5</v>
      </c>
      <c r="IE4" s="31" t="s">
        <v>770</v>
      </c>
      <c r="IF4" s="32" t="s">
        <v>161</v>
      </c>
      <c r="IG4" s="33" t="s">
        <v>5</v>
      </c>
      <c r="IH4" s="31" t="s">
        <v>640</v>
      </c>
      <c r="II4" s="32" t="s">
        <v>161</v>
      </c>
      <c r="IJ4" s="33" t="s">
        <v>5</v>
      </c>
      <c r="IK4" s="31" t="s">
        <v>640</v>
      </c>
      <c r="IL4" s="32" t="s">
        <v>161</v>
      </c>
      <c r="IM4" s="33" t="s">
        <v>5</v>
      </c>
      <c r="IN4" s="31" t="s">
        <v>640</v>
      </c>
      <c r="IO4" s="32" t="s">
        <v>161</v>
      </c>
      <c r="IP4" s="33" t="s">
        <v>5</v>
      </c>
      <c r="IQ4" s="31" t="s">
        <v>640</v>
      </c>
      <c r="IR4" s="32" t="s">
        <v>161</v>
      </c>
      <c r="IS4" s="33" t="s">
        <v>5</v>
      </c>
      <c r="IT4" s="31" t="s">
        <v>640</v>
      </c>
      <c r="IU4" s="32" t="s">
        <v>161</v>
      </c>
      <c r="IV4" s="33" t="s">
        <v>5</v>
      </c>
      <c r="IW4" s="31" t="s">
        <v>640</v>
      </c>
      <c r="IX4" s="32" t="s">
        <v>161</v>
      </c>
      <c r="IY4" s="33" t="s">
        <v>5</v>
      </c>
      <c r="IZ4" s="31" t="s">
        <v>640</v>
      </c>
      <c r="JA4" s="32" t="s">
        <v>161</v>
      </c>
      <c r="JB4" s="33" t="s">
        <v>5</v>
      </c>
      <c r="JC4" s="31" t="s">
        <v>640</v>
      </c>
      <c r="JD4" s="32" t="s">
        <v>161</v>
      </c>
      <c r="JE4" s="33" t="s">
        <v>5</v>
      </c>
      <c r="JF4" s="31" t="s">
        <v>640</v>
      </c>
      <c r="JG4" s="32" t="s">
        <v>161</v>
      </c>
      <c r="JH4" s="33" t="s">
        <v>5</v>
      </c>
      <c r="JI4" s="31" t="s">
        <v>640</v>
      </c>
      <c r="JJ4" s="32" t="s">
        <v>161</v>
      </c>
      <c r="JK4" s="33" t="s">
        <v>5</v>
      </c>
      <c r="JL4" s="31" t="s">
        <v>640</v>
      </c>
      <c r="JM4" s="32" t="s">
        <v>161</v>
      </c>
      <c r="JN4" s="33" t="s">
        <v>5</v>
      </c>
      <c r="JO4" s="31" t="s">
        <v>640</v>
      </c>
      <c r="JP4" s="32" t="s">
        <v>161</v>
      </c>
      <c r="JQ4" s="33" t="s">
        <v>5</v>
      </c>
      <c r="JR4" s="31" t="s">
        <v>640</v>
      </c>
      <c r="JS4" s="32" t="s">
        <v>161</v>
      </c>
      <c r="JT4" s="33" t="s">
        <v>5</v>
      </c>
      <c r="JU4" s="31" t="s">
        <v>640</v>
      </c>
      <c r="JV4" s="32" t="s">
        <v>161</v>
      </c>
      <c r="JW4" s="33" t="s">
        <v>5</v>
      </c>
      <c r="JX4" s="31" t="s">
        <v>640</v>
      </c>
      <c r="JY4" s="32" t="s">
        <v>161</v>
      </c>
      <c r="JZ4" s="34" t="s">
        <v>5</v>
      </c>
      <c r="KA4" s="31" t="s">
        <v>640</v>
      </c>
      <c r="KB4" s="32" t="s">
        <v>161</v>
      </c>
      <c r="KC4" s="34" t="s">
        <v>5</v>
      </c>
      <c r="KD4" s="31" t="s">
        <v>640</v>
      </c>
      <c r="KE4" s="32" t="s">
        <v>161</v>
      </c>
      <c r="KF4" s="33" t="s">
        <v>5</v>
      </c>
      <c r="KG4" s="31" t="s">
        <v>640</v>
      </c>
      <c r="KH4" s="32" t="s">
        <v>161</v>
      </c>
      <c r="KI4" s="33" t="s">
        <v>5</v>
      </c>
      <c r="KJ4" s="31" t="s">
        <v>640</v>
      </c>
      <c r="KK4" s="32" t="s">
        <v>161</v>
      </c>
      <c r="KL4" s="33" t="s">
        <v>5</v>
      </c>
      <c r="KM4" s="31" t="s">
        <v>640</v>
      </c>
      <c r="KN4" s="32" t="s">
        <v>161</v>
      </c>
      <c r="KO4" s="33" t="s">
        <v>5</v>
      </c>
      <c r="KP4" s="31" t="s">
        <v>640</v>
      </c>
      <c r="KQ4" s="32" t="s">
        <v>161</v>
      </c>
      <c r="KR4" s="33" t="s">
        <v>5</v>
      </c>
      <c r="KS4" s="31" t="s">
        <v>640</v>
      </c>
      <c r="KT4" s="32" t="s">
        <v>161</v>
      </c>
      <c r="KU4" s="33" t="s">
        <v>5</v>
      </c>
      <c r="KV4" s="31" t="s">
        <v>640</v>
      </c>
      <c r="KW4" s="32" t="s">
        <v>161</v>
      </c>
      <c r="KX4" s="33" t="s">
        <v>5</v>
      </c>
      <c r="KY4" s="31" t="s">
        <v>640</v>
      </c>
      <c r="KZ4" s="32" t="s">
        <v>161</v>
      </c>
      <c r="LA4" s="33" t="s">
        <v>5</v>
      </c>
      <c r="LB4" s="31" t="s">
        <v>640</v>
      </c>
      <c r="LC4" s="32" t="s">
        <v>161</v>
      </c>
      <c r="LD4" s="33" t="s">
        <v>5</v>
      </c>
      <c r="LE4" s="31" t="s">
        <v>640</v>
      </c>
      <c r="LF4" s="32" t="s">
        <v>161</v>
      </c>
      <c r="LG4" s="33" t="s">
        <v>5</v>
      </c>
      <c r="LH4" s="31" t="s">
        <v>640</v>
      </c>
      <c r="LI4" s="32" t="s">
        <v>161</v>
      </c>
      <c r="LJ4" s="33" t="s">
        <v>5</v>
      </c>
      <c r="LK4" s="31" t="s">
        <v>640</v>
      </c>
      <c r="LL4" s="32" t="s">
        <v>161</v>
      </c>
      <c r="LM4" s="33" t="s">
        <v>5</v>
      </c>
      <c r="LN4" s="31" t="s">
        <v>640</v>
      </c>
      <c r="LO4" s="32" t="s">
        <v>161</v>
      </c>
      <c r="LP4" s="33" t="s">
        <v>5</v>
      </c>
      <c r="LQ4" s="31" t="s">
        <v>640</v>
      </c>
      <c r="LR4" s="32" t="s">
        <v>161</v>
      </c>
      <c r="LS4" s="33" t="s">
        <v>5</v>
      </c>
      <c r="LT4" s="31" t="s">
        <v>640</v>
      </c>
      <c r="LU4" s="32" t="s">
        <v>161</v>
      </c>
      <c r="LV4" s="33" t="s">
        <v>5</v>
      </c>
      <c r="LW4" s="31" t="s">
        <v>640</v>
      </c>
      <c r="LX4" s="32" t="s">
        <v>161</v>
      </c>
      <c r="LY4" s="33" t="s">
        <v>5</v>
      </c>
      <c r="LZ4" s="31" t="s">
        <v>640</v>
      </c>
      <c r="MA4" s="32" t="s">
        <v>161</v>
      </c>
      <c r="MB4" s="34" t="s">
        <v>5</v>
      </c>
      <c r="MC4" s="31" t="s">
        <v>640</v>
      </c>
      <c r="MD4" s="32" t="s">
        <v>161</v>
      </c>
      <c r="ME4" s="34" t="s">
        <v>5</v>
      </c>
      <c r="MF4" s="31" t="s">
        <v>640</v>
      </c>
      <c r="MG4" s="32" t="s">
        <v>161</v>
      </c>
      <c r="MH4" s="33" t="s">
        <v>5</v>
      </c>
      <c r="MI4" s="31" t="s">
        <v>640</v>
      </c>
      <c r="MJ4" s="32" t="s">
        <v>161</v>
      </c>
      <c r="MK4" s="33" t="s">
        <v>5</v>
      </c>
      <c r="ML4" s="31" t="s">
        <v>640</v>
      </c>
      <c r="MM4" s="32" t="s">
        <v>161</v>
      </c>
      <c r="MN4" s="33" t="s">
        <v>5</v>
      </c>
      <c r="MO4" s="31" t="s">
        <v>640</v>
      </c>
      <c r="MP4" s="32" t="s">
        <v>161</v>
      </c>
      <c r="MQ4" s="33" t="s">
        <v>5</v>
      </c>
      <c r="MR4" s="31" t="s">
        <v>640</v>
      </c>
      <c r="MS4" s="32" t="s">
        <v>161</v>
      </c>
      <c r="MT4" s="33" t="s">
        <v>5</v>
      </c>
      <c r="MU4" s="31" t="s">
        <v>640</v>
      </c>
      <c r="MV4" s="32" t="s">
        <v>161</v>
      </c>
      <c r="MW4" s="33" t="s">
        <v>5</v>
      </c>
      <c r="MX4" s="31" t="s">
        <v>640</v>
      </c>
      <c r="MY4" s="32" t="s">
        <v>161</v>
      </c>
      <c r="MZ4" s="33" t="s">
        <v>5</v>
      </c>
      <c r="NA4" s="31" t="s">
        <v>640</v>
      </c>
      <c r="NB4" s="32" t="s">
        <v>161</v>
      </c>
      <c r="NC4" s="33" t="s">
        <v>5</v>
      </c>
      <c r="ND4" s="31" t="s">
        <v>640</v>
      </c>
      <c r="NE4" s="32" t="s">
        <v>161</v>
      </c>
      <c r="NF4" s="33" t="s">
        <v>5</v>
      </c>
      <c r="NG4" s="31" t="s">
        <v>640</v>
      </c>
      <c r="NH4" s="32" t="s">
        <v>161</v>
      </c>
      <c r="NI4" s="33" t="s">
        <v>5</v>
      </c>
      <c r="NJ4" s="31" t="s">
        <v>640</v>
      </c>
      <c r="NK4" s="32" t="s">
        <v>161</v>
      </c>
      <c r="NL4" s="33" t="s">
        <v>5</v>
      </c>
      <c r="NM4" s="31" t="s">
        <v>640</v>
      </c>
      <c r="NN4" s="32" t="s">
        <v>161</v>
      </c>
      <c r="NO4" s="33" t="s">
        <v>5</v>
      </c>
      <c r="NP4" s="31" t="s">
        <v>640</v>
      </c>
      <c r="NQ4" s="32" t="s">
        <v>161</v>
      </c>
      <c r="NR4" s="33" t="s">
        <v>5</v>
      </c>
      <c r="NS4" s="31" t="s">
        <v>640</v>
      </c>
      <c r="NT4" s="32" t="s">
        <v>161</v>
      </c>
      <c r="NU4" s="33" t="s">
        <v>5</v>
      </c>
      <c r="NV4" s="31" t="s">
        <v>640</v>
      </c>
      <c r="NW4" s="32" t="s">
        <v>161</v>
      </c>
      <c r="NX4" s="33" t="s">
        <v>5</v>
      </c>
      <c r="NY4" s="31" t="s">
        <v>640</v>
      </c>
      <c r="NZ4" s="32" t="s">
        <v>161</v>
      </c>
      <c r="OA4" s="33" t="s">
        <v>5</v>
      </c>
      <c r="OB4" s="31" t="s">
        <v>640</v>
      </c>
      <c r="OC4" s="32" t="s">
        <v>161</v>
      </c>
      <c r="OD4" s="33" t="s">
        <v>5</v>
      </c>
      <c r="OE4" s="31" t="s">
        <v>640</v>
      </c>
      <c r="OF4" s="32" t="s">
        <v>161</v>
      </c>
      <c r="OG4" s="33" t="s">
        <v>5</v>
      </c>
      <c r="OH4" s="31" t="s">
        <v>640</v>
      </c>
      <c r="OI4" s="32" t="s">
        <v>161</v>
      </c>
      <c r="OJ4" s="33" t="s">
        <v>5</v>
      </c>
      <c r="OK4" s="31" t="s">
        <v>640</v>
      </c>
      <c r="OL4" s="32" t="s">
        <v>161</v>
      </c>
      <c r="OM4" s="33" t="s">
        <v>5</v>
      </c>
      <c r="ON4" s="31" t="s">
        <v>640</v>
      </c>
      <c r="OO4" s="32" t="s">
        <v>161</v>
      </c>
      <c r="OP4" s="33" t="s">
        <v>5</v>
      </c>
      <c r="OQ4" s="31" t="s">
        <v>640</v>
      </c>
      <c r="OR4" s="32" t="s">
        <v>161</v>
      </c>
      <c r="OS4" s="33" t="s">
        <v>5</v>
      </c>
      <c r="OT4" s="31" t="s">
        <v>640</v>
      </c>
      <c r="OU4" s="32" t="s">
        <v>161</v>
      </c>
      <c r="OV4" s="33" t="s">
        <v>5</v>
      </c>
      <c r="OW4" s="31" t="s">
        <v>640</v>
      </c>
      <c r="OX4" s="32" t="s">
        <v>161</v>
      </c>
      <c r="OY4" s="33" t="s">
        <v>5</v>
      </c>
      <c r="OZ4" s="31" t="s">
        <v>640</v>
      </c>
      <c r="PA4" s="32" t="s">
        <v>161</v>
      </c>
      <c r="PB4" s="33" t="s">
        <v>5</v>
      </c>
      <c r="PC4" s="31" t="s">
        <v>640</v>
      </c>
      <c r="PD4" s="32" t="s">
        <v>161</v>
      </c>
      <c r="PE4" s="33" t="s">
        <v>5</v>
      </c>
      <c r="PF4" s="31" t="s">
        <v>640</v>
      </c>
      <c r="PG4" s="32" t="s">
        <v>161</v>
      </c>
      <c r="PH4" s="33" t="s">
        <v>5</v>
      </c>
      <c r="PI4" s="31" t="s">
        <v>640</v>
      </c>
      <c r="PJ4" s="32" t="s">
        <v>161</v>
      </c>
      <c r="PK4" s="33" t="s">
        <v>5</v>
      </c>
      <c r="PL4" s="31" t="s">
        <v>640</v>
      </c>
      <c r="PM4" s="32" t="s">
        <v>161</v>
      </c>
      <c r="PN4" s="34" t="s">
        <v>5</v>
      </c>
      <c r="PO4" s="31" t="s">
        <v>640</v>
      </c>
      <c r="PP4" s="32" t="s">
        <v>161</v>
      </c>
      <c r="PQ4" s="34" t="s">
        <v>5</v>
      </c>
      <c r="PR4" s="31" t="s">
        <v>640</v>
      </c>
      <c r="PS4" s="32" t="s">
        <v>161</v>
      </c>
      <c r="PT4" s="33" t="s">
        <v>5</v>
      </c>
      <c r="PU4" s="31" t="s">
        <v>640</v>
      </c>
      <c r="PV4" s="32" t="s">
        <v>161</v>
      </c>
      <c r="PW4" s="33" t="s">
        <v>5</v>
      </c>
      <c r="PX4" s="31" t="s">
        <v>640</v>
      </c>
      <c r="PY4" s="32" t="s">
        <v>161</v>
      </c>
      <c r="PZ4" s="33" t="s">
        <v>5</v>
      </c>
      <c r="QA4" s="31" t="s">
        <v>640</v>
      </c>
      <c r="QB4" s="32" t="s">
        <v>161</v>
      </c>
      <c r="QC4" s="33" t="s">
        <v>5</v>
      </c>
      <c r="QD4" s="31" t="s">
        <v>640</v>
      </c>
      <c r="QE4" s="32" t="s">
        <v>161</v>
      </c>
      <c r="QF4" s="33" t="s">
        <v>5</v>
      </c>
      <c r="QG4" s="31" t="s">
        <v>640</v>
      </c>
      <c r="QH4" s="32" t="s">
        <v>161</v>
      </c>
      <c r="QI4" s="33" t="s">
        <v>5</v>
      </c>
      <c r="QJ4" s="31" t="s">
        <v>640</v>
      </c>
      <c r="QK4" s="32" t="s">
        <v>161</v>
      </c>
      <c r="QL4" s="33" t="s">
        <v>5</v>
      </c>
      <c r="QM4" s="31" t="s">
        <v>640</v>
      </c>
      <c r="QN4" s="32" t="s">
        <v>161</v>
      </c>
      <c r="QO4" s="33" t="s">
        <v>5</v>
      </c>
      <c r="QP4" s="31" t="s">
        <v>640</v>
      </c>
      <c r="QQ4" s="32" t="s">
        <v>161</v>
      </c>
      <c r="QR4" s="33" t="s">
        <v>5</v>
      </c>
      <c r="QS4" s="31" t="s">
        <v>640</v>
      </c>
      <c r="QT4" s="32" t="s">
        <v>161</v>
      </c>
      <c r="QU4" s="33" t="s">
        <v>5</v>
      </c>
      <c r="QV4" s="31" t="s">
        <v>640</v>
      </c>
      <c r="QW4" s="32" t="s">
        <v>161</v>
      </c>
      <c r="QX4" s="33" t="s">
        <v>5</v>
      </c>
      <c r="QY4" s="31" t="s">
        <v>640</v>
      </c>
      <c r="QZ4" s="32" t="s">
        <v>161</v>
      </c>
      <c r="RA4" s="33" t="s">
        <v>5</v>
      </c>
      <c r="RB4" s="31" t="s">
        <v>640</v>
      </c>
      <c r="RC4" s="32" t="s">
        <v>161</v>
      </c>
      <c r="RD4" s="33" t="s">
        <v>5</v>
      </c>
      <c r="RE4" s="31" t="s">
        <v>640</v>
      </c>
      <c r="RF4" s="32" t="s">
        <v>161</v>
      </c>
      <c r="RG4" s="33" t="s">
        <v>5</v>
      </c>
      <c r="RH4" s="31" t="s">
        <v>640</v>
      </c>
      <c r="RI4" s="32" t="s">
        <v>161</v>
      </c>
      <c r="RJ4" s="34" t="s">
        <v>5</v>
      </c>
      <c r="RK4" s="31" t="s">
        <v>640</v>
      </c>
      <c r="RL4" s="32" t="s">
        <v>161</v>
      </c>
      <c r="RM4" s="34" t="s">
        <v>5</v>
      </c>
      <c r="RN4" s="31" t="s">
        <v>640</v>
      </c>
      <c r="RO4" s="32" t="s">
        <v>161</v>
      </c>
      <c r="RP4" s="33" t="s">
        <v>5</v>
      </c>
      <c r="RQ4" s="31" t="s">
        <v>640</v>
      </c>
      <c r="RR4" s="32" t="s">
        <v>161</v>
      </c>
      <c r="RS4" s="33" t="s">
        <v>5</v>
      </c>
      <c r="RT4" s="31" t="s">
        <v>640</v>
      </c>
      <c r="RU4" s="32" t="s">
        <v>161</v>
      </c>
      <c r="RV4" s="33" t="s">
        <v>5</v>
      </c>
      <c r="RW4" s="31" t="s">
        <v>640</v>
      </c>
      <c r="RX4" s="32" t="s">
        <v>161</v>
      </c>
      <c r="RY4" s="33" t="s">
        <v>5</v>
      </c>
      <c r="RZ4" s="31" t="s">
        <v>640</v>
      </c>
      <c r="SA4" s="32" t="s">
        <v>161</v>
      </c>
      <c r="SB4" s="33" t="s">
        <v>5</v>
      </c>
      <c r="SC4" s="31" t="s">
        <v>640</v>
      </c>
      <c r="SD4" s="32" t="s">
        <v>161</v>
      </c>
      <c r="SE4" s="33" t="s">
        <v>5</v>
      </c>
      <c r="SF4" s="31" t="s">
        <v>640</v>
      </c>
      <c r="SG4" s="32" t="s">
        <v>161</v>
      </c>
      <c r="SH4" s="33" t="s">
        <v>5</v>
      </c>
      <c r="SI4" s="31" t="s">
        <v>640</v>
      </c>
      <c r="SJ4" s="32" t="s">
        <v>161</v>
      </c>
      <c r="SK4" s="33" t="s">
        <v>5</v>
      </c>
      <c r="SL4" s="31" t="s">
        <v>640</v>
      </c>
      <c r="SM4" s="32" t="s">
        <v>161</v>
      </c>
      <c r="SN4" s="33" t="s">
        <v>5</v>
      </c>
      <c r="SO4" s="31" t="s">
        <v>640</v>
      </c>
      <c r="SP4" s="32" t="s">
        <v>161</v>
      </c>
      <c r="SQ4" s="33" t="s">
        <v>5</v>
      </c>
      <c r="SR4" s="31" t="s">
        <v>640</v>
      </c>
      <c r="SS4" s="32" t="s">
        <v>161</v>
      </c>
      <c r="ST4" s="33" t="s">
        <v>5</v>
      </c>
      <c r="SU4" s="31" t="s">
        <v>640</v>
      </c>
      <c r="SV4" s="32" t="s">
        <v>161</v>
      </c>
      <c r="SW4" s="33" t="s">
        <v>5</v>
      </c>
      <c r="SX4" s="31" t="s">
        <v>640</v>
      </c>
      <c r="SY4" s="32" t="s">
        <v>161</v>
      </c>
      <c r="SZ4" s="33" t="s">
        <v>5</v>
      </c>
      <c r="TA4" s="31" t="s">
        <v>640</v>
      </c>
      <c r="TB4" s="32" t="s">
        <v>161</v>
      </c>
      <c r="TC4" s="33" t="s">
        <v>5</v>
      </c>
      <c r="TD4" s="31" t="s">
        <v>640</v>
      </c>
      <c r="TE4" s="32" t="s">
        <v>161</v>
      </c>
      <c r="TF4" s="33" t="s">
        <v>5</v>
      </c>
      <c r="TG4" s="31" t="s">
        <v>640</v>
      </c>
      <c r="TH4" s="32" t="s">
        <v>161</v>
      </c>
      <c r="TI4" s="33" t="s">
        <v>5</v>
      </c>
      <c r="TJ4" s="31" t="s">
        <v>640</v>
      </c>
      <c r="TK4" s="32" t="s">
        <v>161</v>
      </c>
      <c r="TL4" s="34" t="s">
        <v>5</v>
      </c>
      <c r="TM4" s="31" t="s">
        <v>640</v>
      </c>
      <c r="TN4" s="32" t="s">
        <v>161</v>
      </c>
      <c r="TO4" s="34" t="s">
        <v>5</v>
      </c>
      <c r="TP4" s="31" t="s">
        <v>640</v>
      </c>
      <c r="TQ4" s="32" t="s">
        <v>161</v>
      </c>
      <c r="TR4" s="33" t="s">
        <v>5</v>
      </c>
      <c r="TS4" s="31" t="s">
        <v>770</v>
      </c>
      <c r="TT4" s="32" t="s">
        <v>161</v>
      </c>
      <c r="TU4" s="33" t="s">
        <v>5</v>
      </c>
      <c r="TV4" s="31" t="s">
        <v>640</v>
      </c>
      <c r="TW4" s="32" t="s">
        <v>161</v>
      </c>
      <c r="TX4" s="33" t="s">
        <v>5</v>
      </c>
      <c r="TY4" s="31" t="s">
        <v>640</v>
      </c>
      <c r="TZ4" s="32" t="s">
        <v>161</v>
      </c>
      <c r="UA4" s="33" t="s">
        <v>5</v>
      </c>
      <c r="UB4" s="31" t="s">
        <v>640</v>
      </c>
      <c r="UC4" s="32" t="s">
        <v>161</v>
      </c>
      <c r="UD4" s="33" t="s">
        <v>5</v>
      </c>
      <c r="UE4" s="31" t="s">
        <v>640</v>
      </c>
      <c r="UF4" s="32" t="s">
        <v>161</v>
      </c>
      <c r="UG4" s="33" t="s">
        <v>5</v>
      </c>
      <c r="UH4" s="31" t="s">
        <v>640</v>
      </c>
      <c r="UI4" s="32" t="s">
        <v>161</v>
      </c>
      <c r="UJ4" s="33" t="s">
        <v>5</v>
      </c>
      <c r="UK4" s="31" t="s">
        <v>640</v>
      </c>
      <c r="UL4" s="32" t="s">
        <v>161</v>
      </c>
      <c r="UM4" s="33" t="s">
        <v>5</v>
      </c>
      <c r="UN4" s="31" t="s">
        <v>640</v>
      </c>
      <c r="UO4" s="32" t="s">
        <v>161</v>
      </c>
      <c r="UP4" s="33" t="s">
        <v>5</v>
      </c>
      <c r="UQ4" s="31" t="s">
        <v>640</v>
      </c>
      <c r="UR4" s="32" t="s">
        <v>161</v>
      </c>
      <c r="US4" s="33" t="s">
        <v>5</v>
      </c>
      <c r="UT4" s="31" t="s">
        <v>640</v>
      </c>
      <c r="UU4" s="32" t="s">
        <v>161</v>
      </c>
      <c r="UV4" s="33" t="s">
        <v>5</v>
      </c>
      <c r="UW4" s="31" t="s">
        <v>640</v>
      </c>
      <c r="UX4" s="32" t="s">
        <v>161</v>
      </c>
      <c r="UY4" s="33" t="s">
        <v>5</v>
      </c>
      <c r="UZ4" s="31" t="s">
        <v>640</v>
      </c>
      <c r="VA4" s="32" t="s">
        <v>161</v>
      </c>
      <c r="VB4" s="33" t="s">
        <v>5</v>
      </c>
      <c r="VC4" s="31" t="s">
        <v>640</v>
      </c>
      <c r="VD4" s="32" t="s">
        <v>161</v>
      </c>
      <c r="VE4" s="33" t="s">
        <v>5</v>
      </c>
      <c r="VF4" s="31" t="s">
        <v>640</v>
      </c>
      <c r="VG4" s="32" t="s">
        <v>161</v>
      </c>
      <c r="VH4" s="33" t="s">
        <v>5</v>
      </c>
      <c r="VI4" s="31" t="s">
        <v>640</v>
      </c>
      <c r="VJ4" s="32" t="s">
        <v>161</v>
      </c>
      <c r="VK4" s="33" t="s">
        <v>5</v>
      </c>
      <c r="VL4" s="31" t="s">
        <v>640</v>
      </c>
      <c r="VM4" s="32" t="s">
        <v>161</v>
      </c>
      <c r="VN4" s="34" t="s">
        <v>5</v>
      </c>
      <c r="VO4" s="31" t="s">
        <v>640</v>
      </c>
      <c r="VP4" s="32" t="s">
        <v>161</v>
      </c>
      <c r="VQ4" s="34" t="s">
        <v>5</v>
      </c>
      <c r="VR4" s="31" t="s">
        <v>640</v>
      </c>
      <c r="VS4" s="32" t="s">
        <v>161</v>
      </c>
      <c r="VT4" s="33" t="s">
        <v>5</v>
      </c>
      <c r="VU4" s="31" t="s">
        <v>640</v>
      </c>
      <c r="VV4" s="32" t="s">
        <v>161</v>
      </c>
      <c r="VW4" s="33" t="s">
        <v>5</v>
      </c>
      <c r="VX4" s="31" t="s">
        <v>640</v>
      </c>
      <c r="VY4" s="32" t="s">
        <v>161</v>
      </c>
      <c r="VZ4" s="33" t="s">
        <v>5</v>
      </c>
      <c r="WA4" s="31" t="s">
        <v>640</v>
      </c>
      <c r="WB4" s="32" t="s">
        <v>161</v>
      </c>
      <c r="WC4" s="33" t="s">
        <v>5</v>
      </c>
      <c r="WD4" s="31" t="s">
        <v>640</v>
      </c>
      <c r="WE4" s="32" t="s">
        <v>161</v>
      </c>
      <c r="WF4" s="33" t="s">
        <v>5</v>
      </c>
      <c r="WG4" s="31" t="s">
        <v>640</v>
      </c>
      <c r="WH4" s="32" t="s">
        <v>161</v>
      </c>
      <c r="WI4" s="33" t="s">
        <v>5</v>
      </c>
      <c r="WJ4" s="31" t="s">
        <v>640</v>
      </c>
      <c r="WK4" s="32" t="s">
        <v>161</v>
      </c>
      <c r="WL4" s="33" t="s">
        <v>5</v>
      </c>
      <c r="WM4" s="31" t="s">
        <v>640</v>
      </c>
      <c r="WN4" s="32" t="s">
        <v>161</v>
      </c>
      <c r="WO4" s="33" t="s">
        <v>5</v>
      </c>
      <c r="WP4" s="31" t="s">
        <v>640</v>
      </c>
      <c r="WQ4" s="32" t="s">
        <v>161</v>
      </c>
      <c r="WR4" s="33" t="s">
        <v>5</v>
      </c>
      <c r="WS4" s="31" t="s">
        <v>640</v>
      </c>
      <c r="WT4" s="32" t="s">
        <v>161</v>
      </c>
      <c r="WU4" s="33" t="s">
        <v>5</v>
      </c>
      <c r="WV4" s="31" t="s">
        <v>640</v>
      </c>
      <c r="WW4" s="32" t="s">
        <v>161</v>
      </c>
      <c r="WX4" s="33" t="s">
        <v>5</v>
      </c>
      <c r="WY4" s="31" t="s">
        <v>640</v>
      </c>
      <c r="WZ4" s="32" t="s">
        <v>161</v>
      </c>
      <c r="XA4" s="33" t="s">
        <v>5</v>
      </c>
      <c r="XB4" s="31" t="s">
        <v>640</v>
      </c>
      <c r="XC4" s="32" t="s">
        <v>161</v>
      </c>
      <c r="XD4" s="33" t="s">
        <v>5</v>
      </c>
      <c r="XE4" s="31" t="s">
        <v>640</v>
      </c>
      <c r="XF4" s="32" t="s">
        <v>161</v>
      </c>
      <c r="XG4" s="33" t="s">
        <v>5</v>
      </c>
      <c r="XH4" s="31" t="s">
        <v>640</v>
      </c>
      <c r="XI4" s="32" t="s">
        <v>161</v>
      </c>
      <c r="XJ4" s="33" t="s">
        <v>5</v>
      </c>
      <c r="XK4" s="31" t="s">
        <v>640</v>
      </c>
      <c r="XL4" s="32" t="s">
        <v>161</v>
      </c>
      <c r="XM4" s="33" t="s">
        <v>5</v>
      </c>
      <c r="XN4" s="31" t="s">
        <v>640</v>
      </c>
      <c r="XO4" s="32" t="s">
        <v>161</v>
      </c>
      <c r="XP4" s="34" t="s">
        <v>5</v>
      </c>
      <c r="XQ4" s="31" t="s">
        <v>640</v>
      </c>
      <c r="XR4" s="32" t="s">
        <v>161</v>
      </c>
      <c r="XS4" s="34" t="s">
        <v>5</v>
      </c>
      <c r="XT4" s="31" t="s">
        <v>640</v>
      </c>
      <c r="XU4" s="32" t="s">
        <v>161</v>
      </c>
      <c r="XV4" s="33" t="s">
        <v>5</v>
      </c>
      <c r="XW4" s="31" t="s">
        <v>640</v>
      </c>
      <c r="XX4" s="32" t="s">
        <v>161</v>
      </c>
      <c r="XY4" s="33" t="s">
        <v>5</v>
      </c>
      <c r="XZ4" s="31" t="s">
        <v>640</v>
      </c>
      <c r="YA4" s="32" t="s">
        <v>161</v>
      </c>
      <c r="YB4" s="33" t="s">
        <v>5</v>
      </c>
      <c r="YC4" s="31" t="s">
        <v>640</v>
      </c>
      <c r="YD4" s="32" t="s">
        <v>161</v>
      </c>
      <c r="YE4" s="33" t="s">
        <v>5</v>
      </c>
      <c r="YF4" s="31" t="s">
        <v>640</v>
      </c>
      <c r="YG4" s="32" t="s">
        <v>161</v>
      </c>
      <c r="YH4" s="33" t="s">
        <v>5</v>
      </c>
      <c r="YI4" s="31" t="s">
        <v>640</v>
      </c>
      <c r="YJ4" s="32" t="s">
        <v>161</v>
      </c>
      <c r="YK4" s="33" t="s">
        <v>5</v>
      </c>
      <c r="YL4" s="31" t="s">
        <v>640</v>
      </c>
      <c r="YM4" s="32" t="s">
        <v>161</v>
      </c>
      <c r="YN4" s="33" t="s">
        <v>5</v>
      </c>
      <c r="YO4" s="31" t="s">
        <v>640</v>
      </c>
      <c r="YP4" s="32" t="s">
        <v>161</v>
      </c>
      <c r="YQ4" s="33" t="s">
        <v>5</v>
      </c>
      <c r="YR4" s="31" t="s">
        <v>640</v>
      </c>
      <c r="YS4" s="32" t="s">
        <v>161</v>
      </c>
      <c r="YT4" s="33" t="s">
        <v>5</v>
      </c>
      <c r="YU4" s="31" t="s">
        <v>640</v>
      </c>
      <c r="YV4" s="32" t="s">
        <v>161</v>
      </c>
      <c r="YW4" s="33" t="s">
        <v>5</v>
      </c>
      <c r="YX4" s="31" t="s">
        <v>640</v>
      </c>
      <c r="YY4" s="32" t="s">
        <v>161</v>
      </c>
      <c r="YZ4" s="33" t="s">
        <v>5</v>
      </c>
      <c r="ZA4" s="31" t="s">
        <v>640</v>
      </c>
      <c r="ZB4" s="32" t="s">
        <v>161</v>
      </c>
      <c r="ZC4" s="33" t="s">
        <v>5</v>
      </c>
      <c r="ZD4" s="35" t="s">
        <v>641</v>
      </c>
      <c r="ZE4" s="36"/>
      <c r="ZF4" s="37" t="s">
        <v>642</v>
      </c>
      <c r="ZG4" s="5" t="s">
        <v>336</v>
      </c>
      <c r="ZH4" s="6" t="s">
        <v>663</v>
      </c>
      <c r="ZI4" s="6" t="s">
        <v>666</v>
      </c>
      <c r="ZJ4" s="6" t="s">
        <v>669</v>
      </c>
      <c r="ZK4" s="6" t="s">
        <v>672</v>
      </c>
      <c r="ZL4" s="6" t="s">
        <v>675</v>
      </c>
      <c r="ZM4" s="6" t="s">
        <v>678</v>
      </c>
      <c r="ZN4" s="6" t="s">
        <v>681</v>
      </c>
      <c r="ZO4" s="6" t="s">
        <v>684</v>
      </c>
      <c r="ZP4" s="6" t="s">
        <v>687</v>
      </c>
      <c r="ZQ4" s="6" t="s">
        <v>690</v>
      </c>
      <c r="ZR4" s="6" t="s">
        <v>693</v>
      </c>
      <c r="ZS4" s="6" t="s">
        <v>696</v>
      </c>
      <c r="ZT4" s="6" t="s">
        <v>699</v>
      </c>
      <c r="ZU4" s="6" t="s">
        <v>702</v>
      </c>
      <c r="ZV4" s="6" t="s">
        <v>705</v>
      </c>
      <c r="ZW4" s="6" t="s">
        <v>708</v>
      </c>
      <c r="ZX4" s="6" t="s">
        <v>711</v>
      </c>
      <c r="ZY4" s="6" t="s">
        <v>821</v>
      </c>
      <c r="ZZ4" s="6" t="s">
        <v>822</v>
      </c>
      <c r="AAA4" s="6" t="s">
        <v>823</v>
      </c>
      <c r="AAB4" s="6" t="s">
        <v>824</v>
      </c>
      <c r="AAC4" s="6" t="s">
        <v>825</v>
      </c>
      <c r="AAD4" s="6" t="s">
        <v>826</v>
      </c>
      <c r="AAE4" s="6" t="s">
        <v>827</v>
      </c>
      <c r="AAF4" s="6" t="s">
        <v>828</v>
      </c>
      <c r="AAG4" s="6" t="s">
        <v>829</v>
      </c>
      <c r="AAH4" s="6" t="s">
        <v>830</v>
      </c>
      <c r="AAI4" s="6" t="s">
        <v>831</v>
      </c>
      <c r="AAJ4" s="6" t="s">
        <v>832</v>
      </c>
      <c r="AAK4" s="6" t="s">
        <v>833</v>
      </c>
      <c r="AAL4" s="6" t="s">
        <v>834</v>
      </c>
      <c r="AAM4" s="6" t="s">
        <v>835</v>
      </c>
      <c r="AAN4" s="6" t="s">
        <v>836</v>
      </c>
      <c r="AAO4" s="6" t="s">
        <v>837</v>
      </c>
      <c r="AAP4" s="6" t="s">
        <v>838</v>
      </c>
      <c r="AAQ4" s="6" t="s">
        <v>839</v>
      </c>
      <c r="AAR4" s="6" t="s">
        <v>840</v>
      </c>
      <c r="AAS4" s="6" t="s">
        <v>841</v>
      </c>
      <c r="AAT4" s="6" t="s">
        <v>842</v>
      </c>
      <c r="AAU4" s="6" t="s">
        <v>843</v>
      </c>
      <c r="AAV4" s="6" t="s">
        <v>844</v>
      </c>
      <c r="AAW4" s="6" t="s">
        <v>902</v>
      </c>
      <c r="AAX4" s="6" t="s">
        <v>845</v>
      </c>
      <c r="AAY4" s="6" t="s">
        <v>846</v>
      </c>
      <c r="AAZ4" s="6" t="s">
        <v>847</v>
      </c>
      <c r="ABA4" s="6" t="s">
        <v>848</v>
      </c>
      <c r="ABB4" s="6" t="s">
        <v>849</v>
      </c>
      <c r="ABC4" s="6" t="s">
        <v>850</v>
      </c>
      <c r="ABD4" s="6" t="s">
        <v>851</v>
      </c>
      <c r="ABE4" s="6" t="s">
        <v>852</v>
      </c>
      <c r="ABF4" s="6" t="s">
        <v>853</v>
      </c>
      <c r="ABG4" s="6" t="s">
        <v>854</v>
      </c>
      <c r="ABH4" s="6" t="s">
        <v>855</v>
      </c>
      <c r="ABI4" s="6" t="s">
        <v>901</v>
      </c>
      <c r="ABJ4" s="6" t="s">
        <v>857</v>
      </c>
      <c r="ABK4" s="6" t="s">
        <v>858</v>
      </c>
      <c r="ABL4" s="6" t="s">
        <v>859</v>
      </c>
      <c r="ABM4" s="6" t="s">
        <v>860</v>
      </c>
      <c r="ABN4" s="6" t="s">
        <v>861</v>
      </c>
      <c r="ABO4" s="6" t="s">
        <v>862</v>
      </c>
      <c r="ABP4" s="6" t="s">
        <v>863</v>
      </c>
      <c r="ABQ4" s="6" t="s">
        <v>864</v>
      </c>
      <c r="ABR4" s="6" t="s">
        <v>865</v>
      </c>
      <c r="ABS4" s="6" t="s">
        <v>866</v>
      </c>
      <c r="ABT4" s="6" t="s">
        <v>867</v>
      </c>
      <c r="ABU4" s="6" t="s">
        <v>868</v>
      </c>
      <c r="ABV4" s="6" t="s">
        <v>869</v>
      </c>
      <c r="ABW4" s="6" t="s">
        <v>870</v>
      </c>
      <c r="ABX4" s="6" t="s">
        <v>871</v>
      </c>
      <c r="ABY4" s="6" t="s">
        <v>872</v>
      </c>
      <c r="ABZ4" s="6" t="s">
        <v>873</v>
      </c>
      <c r="ACA4" s="6" t="s">
        <v>874</v>
      </c>
      <c r="ACB4" s="6" t="s">
        <v>875</v>
      </c>
      <c r="ACC4" s="6" t="s">
        <v>876</v>
      </c>
      <c r="ACD4" s="6" t="s">
        <v>877</v>
      </c>
      <c r="ACE4" s="6" t="s">
        <v>878</v>
      </c>
      <c r="ACF4" s="6" t="s">
        <v>879</v>
      </c>
      <c r="ACG4" s="6" t="s">
        <v>880</v>
      </c>
      <c r="ACH4" s="6" t="s">
        <v>881</v>
      </c>
      <c r="ACI4" s="6" t="s">
        <v>882</v>
      </c>
      <c r="ACJ4" s="6" t="s">
        <v>883</v>
      </c>
      <c r="ACK4" s="6" t="s">
        <v>884</v>
      </c>
      <c r="ACL4" s="6" t="s">
        <v>885</v>
      </c>
      <c r="ACM4" s="6" t="s">
        <v>886</v>
      </c>
      <c r="ACN4" s="6" t="s">
        <v>58</v>
      </c>
      <c r="ACO4" s="6" t="s">
        <v>888</v>
      </c>
      <c r="ACP4" s="6" t="s">
        <v>889</v>
      </c>
      <c r="ACQ4" s="6" t="s">
        <v>890</v>
      </c>
      <c r="ACR4" s="6" t="s">
        <v>891</v>
      </c>
      <c r="ACS4" s="6" t="s">
        <v>299</v>
      </c>
      <c r="ACT4" s="6" t="s">
        <v>892</v>
      </c>
      <c r="ACU4" s="6" t="s">
        <v>893</v>
      </c>
      <c r="ACV4" s="6" t="s">
        <v>894</v>
      </c>
      <c r="ACW4" s="6" t="s">
        <v>895</v>
      </c>
      <c r="ACX4" s="6" t="s">
        <v>896</v>
      </c>
      <c r="ACY4" s="6" t="s">
        <v>897</v>
      </c>
      <c r="ACZ4" s="6" t="s">
        <v>898</v>
      </c>
      <c r="ADA4" s="6" t="s">
        <v>899</v>
      </c>
      <c r="ADB4" s="7" t="s">
        <v>900</v>
      </c>
      <c r="ADC4" s="5" t="str" cm="1">
        <f t="array" ref="ADC4">IF(OR(RIGHT(ADB4)="Z",RIGHT(ADB4)="Y",RIGHT(ADB4)="X"),CHAR(CODE(LEFT(ADB4))+1)&amp;_xlfn.SWITCH(RIGHT(ADB4),"Z","C","Y","B","X","A"),LEFT(ADB4)&amp;CHAR(CODE(RIGHT(ADB4))+3))</f>
        <v>NP</v>
      </c>
      <c r="ADD4" s="5" t="str" cm="1">
        <f t="array" ref="ADD4">IF(OR(RIGHT(ADC4)="Z",RIGHT(ADC4)="Y",RIGHT(ADC4)="X"),CHAR(CODE(LEFT(ADC4))+1)&amp;_xlfn.SWITCH(RIGHT(ADC4),"Z","C","Y","B","X","A"),LEFT(ADC4)&amp;CHAR(CODE(RIGHT(ADC4))+3))</f>
        <v>NS</v>
      </c>
      <c r="ADE4" s="5" t="str" cm="1">
        <f t="array" ref="ADE4">IF(OR(RIGHT(ADD4)="Z",RIGHT(ADD4)="Y",RIGHT(ADD4)="X"),CHAR(CODE(LEFT(ADD4))+1)&amp;_xlfn.SWITCH(RIGHT(ADD4),"Z","C","Y","B","X","A"),LEFT(ADD4)&amp;CHAR(CODE(RIGHT(ADD4))+3))</f>
        <v>NV</v>
      </c>
      <c r="ADF4" s="5" t="str" cm="1">
        <f t="array" ref="ADF4">IF(OR(RIGHT(ADE4)="Z",RIGHT(ADE4)="Y",RIGHT(ADE4)="X"),CHAR(CODE(LEFT(ADE4))+1)&amp;_xlfn.SWITCH(RIGHT(ADE4),"Z","C","Y","B","X","A"),LEFT(ADE4)&amp;CHAR(CODE(RIGHT(ADE4))+3))</f>
        <v>NY</v>
      </c>
      <c r="ADG4" s="5" t="str" cm="1">
        <f t="array" ref="ADG4">IF(OR(RIGHT(ADF4)="Z",RIGHT(ADF4)="Y",RIGHT(ADF4)="X"),CHAR(CODE(LEFT(ADF4))+1)&amp;_xlfn.SWITCH(RIGHT(ADF4),"Z","C","Y","B","X","A"),LEFT(ADF4)&amp;CHAR(CODE(RIGHT(ADF4))+3))</f>
        <v>OB</v>
      </c>
      <c r="ADH4" s="5" t="str" cm="1">
        <f t="array" ref="ADH4">IF(OR(RIGHT(ADG4)="Z",RIGHT(ADG4)="Y",RIGHT(ADG4)="X"),CHAR(CODE(LEFT(ADG4))+1)&amp;_xlfn.SWITCH(RIGHT(ADG4),"Z","C","Y","B","X","A"),LEFT(ADG4)&amp;CHAR(CODE(RIGHT(ADG4))+3))</f>
        <v>OE</v>
      </c>
      <c r="ADI4" s="5" t="str" cm="1">
        <f t="array" ref="ADI4">IF(OR(RIGHT(ADH4)="Z",RIGHT(ADH4)="Y",RIGHT(ADH4)="X"),CHAR(CODE(LEFT(ADH4))+1)&amp;_xlfn.SWITCH(RIGHT(ADH4),"Z","C","Y","B","X","A"),LEFT(ADH4)&amp;CHAR(CODE(RIGHT(ADH4))+3))</f>
        <v>OH</v>
      </c>
      <c r="ADJ4" s="5" t="str" cm="1">
        <f t="array" ref="ADJ4">IF(OR(RIGHT(ADI4)="Z",RIGHT(ADI4)="Y",RIGHT(ADI4)="X"),CHAR(CODE(LEFT(ADI4))+1)&amp;_xlfn.SWITCH(RIGHT(ADI4),"Z","C","Y","B","X","A"),LEFT(ADI4)&amp;CHAR(CODE(RIGHT(ADI4))+3))</f>
        <v>OK</v>
      </c>
      <c r="ADK4" s="5" t="str" cm="1">
        <f t="array" ref="ADK4">IF(OR(RIGHT(ADJ4)="Z",RIGHT(ADJ4)="Y",RIGHT(ADJ4)="X"),CHAR(CODE(LEFT(ADJ4))+1)&amp;_xlfn.SWITCH(RIGHT(ADJ4),"Z","C","Y","B","X","A"),LEFT(ADJ4)&amp;CHAR(CODE(RIGHT(ADJ4))+3))</f>
        <v>ON</v>
      </c>
      <c r="ADL4" s="5" t="str" cm="1">
        <f t="array" ref="ADL4">IF(OR(RIGHT(ADK4)="Z",RIGHT(ADK4)="Y",RIGHT(ADK4)="X"),CHAR(CODE(LEFT(ADK4))+1)&amp;_xlfn.SWITCH(RIGHT(ADK4),"Z","C","Y","B","X","A"),LEFT(ADK4)&amp;CHAR(CODE(RIGHT(ADK4))+3))</f>
        <v>OQ</v>
      </c>
      <c r="ADM4" s="5" t="str" cm="1">
        <f t="array" ref="ADM4">IF(OR(RIGHT(ADL4)="Z",RIGHT(ADL4)="Y",RIGHT(ADL4)="X"),CHAR(CODE(LEFT(ADL4))+1)&amp;_xlfn.SWITCH(RIGHT(ADL4),"Z","C","Y","B","X","A"),LEFT(ADL4)&amp;CHAR(CODE(RIGHT(ADL4))+3))</f>
        <v>OT</v>
      </c>
      <c r="ADN4" s="5" t="str" cm="1">
        <f t="array" ref="ADN4">IF(OR(RIGHT(ADM4)="Z",RIGHT(ADM4)="Y",RIGHT(ADM4)="X"),CHAR(CODE(LEFT(ADM4))+1)&amp;_xlfn.SWITCH(RIGHT(ADM4),"Z","C","Y","B","X","A"),LEFT(ADM4)&amp;CHAR(CODE(RIGHT(ADM4))+3))</f>
        <v>OW</v>
      </c>
      <c r="ADO4" s="5" t="str" cm="1">
        <f t="array" ref="ADO4">IF(OR(RIGHT(ADN4)="Z",RIGHT(ADN4)="Y",RIGHT(ADN4)="X"),CHAR(CODE(LEFT(ADN4))+1)&amp;_xlfn.SWITCH(RIGHT(ADN4),"Z","C","Y","B","X","A"),LEFT(ADN4)&amp;CHAR(CODE(RIGHT(ADN4))+3))</f>
        <v>OZ</v>
      </c>
      <c r="ADP4" s="5" t="str" cm="1">
        <f t="array" ref="ADP4">IF(OR(RIGHT(ADO4)="Z",RIGHT(ADO4)="Y",RIGHT(ADO4)="X"),CHAR(CODE(LEFT(ADO4))+1)&amp;_xlfn.SWITCH(RIGHT(ADO4),"Z","C","Y","B","X","A"),LEFT(ADO4)&amp;CHAR(CODE(RIGHT(ADO4))+3))</f>
        <v>PC</v>
      </c>
      <c r="ADQ4" s="5" t="str" cm="1">
        <f t="array" ref="ADQ4">IF(OR(RIGHT(ADP4)="Z",RIGHT(ADP4)="Y",RIGHT(ADP4)="X"),CHAR(CODE(LEFT(ADP4))+1)&amp;_xlfn.SWITCH(RIGHT(ADP4),"Z","C","Y","B","X","A"),LEFT(ADP4)&amp;CHAR(CODE(RIGHT(ADP4))+3))</f>
        <v>PF</v>
      </c>
      <c r="ADR4" s="5" t="str" cm="1">
        <f t="array" ref="ADR4">IF(OR(RIGHT(ADQ4)="Z",RIGHT(ADQ4)="Y",RIGHT(ADQ4)="X"),CHAR(CODE(LEFT(ADQ4))+1)&amp;_xlfn.SWITCH(RIGHT(ADQ4),"Z","C","Y","B","X","A"),LEFT(ADQ4)&amp;CHAR(CODE(RIGHT(ADQ4))+3))</f>
        <v>PI</v>
      </c>
      <c r="ADS4" s="5" t="str" cm="1">
        <f t="array" ref="ADS4">IF(OR(RIGHT(ADR4)="Z",RIGHT(ADR4)="Y",RIGHT(ADR4)="X"),CHAR(CODE(LEFT(ADR4))+1)&amp;_xlfn.SWITCH(RIGHT(ADR4),"Z","C","Y","B","X","A"),LEFT(ADR4)&amp;CHAR(CODE(RIGHT(ADR4))+3))</f>
        <v>PL</v>
      </c>
      <c r="ADT4" s="5" t="str" cm="1">
        <f t="array" ref="ADT4">IF(OR(RIGHT(ADS4)="Z",RIGHT(ADS4)="Y",RIGHT(ADS4)="X"),CHAR(CODE(LEFT(ADS4))+1)&amp;_xlfn.SWITCH(RIGHT(ADS4),"Z","C","Y","B","X","A"),LEFT(ADS4)&amp;CHAR(CODE(RIGHT(ADS4))+3))</f>
        <v>PO</v>
      </c>
      <c r="ADU4" s="5" t="str" cm="1">
        <f t="array" ref="ADU4">IF(OR(RIGHT(ADT4)="Z",RIGHT(ADT4)="Y",RIGHT(ADT4)="X"),CHAR(CODE(LEFT(ADT4))+1)&amp;_xlfn.SWITCH(RIGHT(ADT4),"Z","C","Y","B","X","A"),LEFT(ADT4)&amp;CHAR(CODE(RIGHT(ADT4))+3))</f>
        <v>PR</v>
      </c>
      <c r="ADV4" s="5" t="str" cm="1">
        <f t="array" ref="ADV4">IF(OR(RIGHT(ADU4)="Z",RIGHT(ADU4)="Y",RIGHT(ADU4)="X"),CHAR(CODE(LEFT(ADU4))+1)&amp;_xlfn.SWITCH(RIGHT(ADU4),"Z","C","Y","B","X","A"),LEFT(ADU4)&amp;CHAR(CODE(RIGHT(ADU4))+3))</f>
        <v>PU</v>
      </c>
      <c r="ADW4" s="5" t="str" cm="1">
        <f t="array" ref="ADW4">IF(OR(RIGHT(ADV4)="Z",RIGHT(ADV4)="Y",RIGHT(ADV4)="X"),CHAR(CODE(LEFT(ADV4))+1)&amp;_xlfn.SWITCH(RIGHT(ADV4),"Z","C","Y","B","X","A"),LEFT(ADV4)&amp;CHAR(CODE(RIGHT(ADV4))+3))</f>
        <v>PX</v>
      </c>
      <c r="ADX4" s="5" t="str" cm="1">
        <f t="array" ref="ADX4">IF(OR(RIGHT(ADW4)="Z",RIGHT(ADW4)="Y",RIGHT(ADW4)="X"),CHAR(CODE(LEFT(ADW4))+1)&amp;_xlfn.SWITCH(RIGHT(ADW4),"Z","C","Y","B","X","A"),LEFT(ADW4)&amp;CHAR(CODE(RIGHT(ADW4))+3))</f>
        <v>QA</v>
      </c>
      <c r="ADY4" s="5" t="str" cm="1">
        <f t="array" ref="ADY4">IF(OR(RIGHT(ADX4)="Z",RIGHT(ADX4)="Y",RIGHT(ADX4)="X"),CHAR(CODE(LEFT(ADX4))+1)&amp;_xlfn.SWITCH(RIGHT(ADX4),"Z","C","Y","B","X","A"),LEFT(ADX4)&amp;CHAR(CODE(RIGHT(ADX4))+3))</f>
        <v>QD</v>
      </c>
      <c r="ADZ4" s="5" t="str" cm="1">
        <f t="array" ref="ADZ4">IF(OR(RIGHT(ADY4)="Z",RIGHT(ADY4)="Y",RIGHT(ADY4)="X"),CHAR(CODE(LEFT(ADY4))+1)&amp;_xlfn.SWITCH(RIGHT(ADY4),"Z","C","Y","B","X","A"),LEFT(ADY4)&amp;CHAR(CODE(RIGHT(ADY4))+3))</f>
        <v>QG</v>
      </c>
      <c r="AEA4" s="5" t="str" cm="1">
        <f t="array" ref="AEA4">IF(OR(RIGHT(ADZ4)="Z",RIGHT(ADZ4)="Y",RIGHT(ADZ4)="X"),CHAR(CODE(LEFT(ADZ4))+1)&amp;_xlfn.SWITCH(RIGHT(ADZ4),"Z","C","Y","B","X","A"),LEFT(ADZ4)&amp;CHAR(CODE(RIGHT(ADZ4))+3))</f>
        <v>QJ</v>
      </c>
      <c r="AEB4" s="5" t="str" cm="1">
        <f t="array" ref="AEB4">IF(OR(RIGHT(AEA4)="Z",RIGHT(AEA4)="Y",RIGHT(AEA4)="X"),CHAR(CODE(LEFT(AEA4))+1)&amp;_xlfn.SWITCH(RIGHT(AEA4),"Z","C","Y","B","X","A"),LEFT(AEA4)&amp;CHAR(CODE(RIGHT(AEA4))+3))</f>
        <v>QM</v>
      </c>
      <c r="AEC4" s="5" t="str" cm="1">
        <f t="array" ref="AEC4">IF(OR(RIGHT(AEB4)="Z",RIGHT(AEB4)="Y",RIGHT(AEB4)="X"),CHAR(CODE(LEFT(AEB4))+1)&amp;_xlfn.SWITCH(RIGHT(AEB4),"Z","C","Y","B","X","A"),LEFT(AEB4)&amp;CHAR(CODE(RIGHT(AEB4))+3))</f>
        <v>QP</v>
      </c>
      <c r="AED4" s="5" t="str" cm="1">
        <f t="array" ref="AED4">IF(OR(RIGHT(AEC4)="Z",RIGHT(AEC4)="Y",RIGHT(AEC4)="X"),CHAR(CODE(LEFT(AEC4))+1)&amp;_xlfn.SWITCH(RIGHT(AEC4),"Z","C","Y","B","X","A"),LEFT(AEC4)&amp;CHAR(CODE(RIGHT(AEC4))+3))</f>
        <v>QS</v>
      </c>
      <c r="AEE4" s="5" t="str" cm="1">
        <f t="array" ref="AEE4">IF(OR(RIGHT(AED4)="Z",RIGHT(AED4)="Y",RIGHT(AED4)="X"),CHAR(CODE(LEFT(AED4))+1)&amp;_xlfn.SWITCH(RIGHT(AED4),"Z","C","Y","B","X","A"),LEFT(AED4)&amp;CHAR(CODE(RIGHT(AED4))+3))</f>
        <v>QV</v>
      </c>
      <c r="AEF4" s="5" t="str" cm="1">
        <f t="array" ref="AEF4">IF(OR(RIGHT(AEE4)="Z",RIGHT(AEE4)="Y",RIGHT(AEE4)="X"),CHAR(CODE(LEFT(AEE4))+1)&amp;_xlfn.SWITCH(RIGHT(AEE4),"Z","C","Y","B","X","A"),LEFT(AEE4)&amp;CHAR(CODE(RIGHT(AEE4))+3))</f>
        <v>QY</v>
      </c>
      <c r="AEG4" s="5" t="str" cm="1">
        <f t="array" ref="AEG4">IF(OR(RIGHT(AEF4)="Z",RIGHT(AEF4)="Y",RIGHT(AEF4)="X"),CHAR(CODE(LEFT(AEF4))+1)&amp;_xlfn.SWITCH(RIGHT(AEF4),"Z","C","Y","B","X","A"),LEFT(AEF4)&amp;CHAR(CODE(RIGHT(AEF4))+3))</f>
        <v>RB</v>
      </c>
      <c r="AEH4" s="5" t="str" cm="1">
        <f t="array" ref="AEH4">IF(OR(RIGHT(AEG4)="Z",RIGHT(AEG4)="Y",RIGHT(AEG4)="X"),CHAR(CODE(LEFT(AEG4))+1)&amp;_xlfn.SWITCH(RIGHT(AEG4),"Z","C","Y","B","X","A"),LEFT(AEG4)&amp;CHAR(CODE(RIGHT(AEG4))+3))</f>
        <v>RE</v>
      </c>
      <c r="AEI4" s="5" t="str" cm="1">
        <f t="array" ref="AEI4">IF(OR(RIGHT(AEH4)="Z",RIGHT(AEH4)="Y",RIGHT(AEH4)="X"),CHAR(CODE(LEFT(AEH4))+1)&amp;_xlfn.SWITCH(RIGHT(AEH4),"Z","C","Y","B","X","A"),LEFT(AEH4)&amp;CHAR(CODE(RIGHT(AEH4))+3))</f>
        <v>RH</v>
      </c>
      <c r="AEJ4" s="5" t="str" cm="1">
        <f t="array" ref="AEJ4">IF(OR(RIGHT(AEI4)="Z",RIGHT(AEI4)="Y",RIGHT(AEI4)="X"),CHAR(CODE(LEFT(AEI4))+1)&amp;_xlfn.SWITCH(RIGHT(AEI4),"Z","C","Y","B","X","A"),LEFT(AEI4)&amp;CHAR(CODE(RIGHT(AEI4))+3))</f>
        <v>RK</v>
      </c>
      <c r="AEK4" s="5" t="str" cm="1">
        <f t="array" ref="AEK4">IF(OR(RIGHT(AEJ4)="Z",RIGHT(AEJ4)="Y",RIGHT(AEJ4)="X"),CHAR(CODE(LEFT(AEJ4))+1)&amp;_xlfn.SWITCH(RIGHT(AEJ4),"Z","C","Y","B","X","A"),LEFT(AEJ4)&amp;CHAR(CODE(RIGHT(AEJ4))+3))</f>
        <v>RN</v>
      </c>
      <c r="AEL4" s="5" t="str" cm="1">
        <f t="array" ref="AEL4">IF(OR(RIGHT(AEK4)="Z",RIGHT(AEK4)="Y",RIGHT(AEK4)="X"),CHAR(CODE(LEFT(AEK4))+1)&amp;_xlfn.SWITCH(RIGHT(AEK4),"Z","C","Y","B","X","A"),LEFT(AEK4)&amp;CHAR(CODE(RIGHT(AEK4))+3))</f>
        <v>RQ</v>
      </c>
      <c r="AEM4" s="5" t="str" cm="1">
        <f t="array" ref="AEM4">IF(OR(RIGHT(AEL4)="Z",RIGHT(AEL4)="Y",RIGHT(AEL4)="X"),CHAR(CODE(LEFT(AEL4))+1)&amp;_xlfn.SWITCH(RIGHT(AEL4),"Z","C","Y","B","X","A"),LEFT(AEL4)&amp;CHAR(CODE(RIGHT(AEL4))+3))</f>
        <v>RT</v>
      </c>
      <c r="AEN4" s="5" t="str" cm="1">
        <f t="array" ref="AEN4">IF(OR(RIGHT(AEM4)="Z",RIGHT(AEM4)="Y",RIGHT(AEM4)="X"),CHAR(CODE(LEFT(AEM4))+1)&amp;_xlfn.SWITCH(RIGHT(AEM4),"Z","C","Y","B","X","A"),LEFT(AEM4)&amp;CHAR(CODE(RIGHT(AEM4))+3))</f>
        <v>RW</v>
      </c>
      <c r="AEO4" s="5" t="str" cm="1">
        <f t="array" ref="AEO4">IF(OR(RIGHT(AEN4)="Z",RIGHT(AEN4)="Y",RIGHT(AEN4)="X"),CHAR(CODE(LEFT(AEN4))+1)&amp;_xlfn.SWITCH(RIGHT(AEN4),"Z","C","Y","B","X","A"),LEFT(AEN4)&amp;CHAR(CODE(RIGHT(AEN4))+3))</f>
        <v>RZ</v>
      </c>
      <c r="AEP4" s="5" t="str" cm="1">
        <f t="array" ref="AEP4">IF(OR(RIGHT(AEO4)="Z",RIGHT(AEO4)="Y",RIGHT(AEO4)="X"),CHAR(CODE(LEFT(AEO4))+1)&amp;_xlfn.SWITCH(RIGHT(AEO4),"Z","C","Y","B","X","A"),LEFT(AEO4)&amp;CHAR(CODE(RIGHT(AEO4))+3))</f>
        <v>SC</v>
      </c>
      <c r="AEQ4" s="5" t="str" cm="1">
        <f t="array" ref="AEQ4">IF(OR(RIGHT(AEP4)="Z",RIGHT(AEP4)="Y",RIGHT(AEP4)="X"),CHAR(CODE(LEFT(AEP4))+1)&amp;_xlfn.SWITCH(RIGHT(AEP4),"Z","C","Y","B","X","A"),LEFT(AEP4)&amp;CHAR(CODE(RIGHT(AEP4))+3))</f>
        <v>SF</v>
      </c>
      <c r="AER4" s="5" t="str" cm="1">
        <f t="array" ref="AER4">IF(OR(RIGHT(AEQ4)="Z",RIGHT(AEQ4)="Y",RIGHT(AEQ4)="X"),CHAR(CODE(LEFT(AEQ4))+1)&amp;_xlfn.SWITCH(RIGHT(AEQ4),"Z","C","Y","B","X","A"),LEFT(AEQ4)&amp;CHAR(CODE(RIGHT(AEQ4))+3))</f>
        <v>SI</v>
      </c>
      <c r="AES4" s="5" t="str" cm="1">
        <f t="array" ref="AES4">IF(OR(RIGHT(AER4)="Z",RIGHT(AER4)="Y",RIGHT(AER4)="X"),CHAR(CODE(LEFT(AER4))+1)&amp;_xlfn.SWITCH(RIGHT(AER4),"Z","C","Y","B","X","A"),LEFT(AER4)&amp;CHAR(CODE(RIGHT(AER4))+3))</f>
        <v>SL</v>
      </c>
      <c r="AET4" s="5" t="str" cm="1">
        <f t="array" ref="AET4">IF(OR(RIGHT(AES4)="Z",RIGHT(AES4)="Y",RIGHT(AES4)="X"),CHAR(CODE(LEFT(AES4))+1)&amp;_xlfn.SWITCH(RIGHT(AES4),"Z","C","Y","B","X","A"),LEFT(AES4)&amp;CHAR(CODE(RIGHT(AES4))+3))</f>
        <v>SO</v>
      </c>
      <c r="AEU4" s="5" t="str" cm="1">
        <f t="array" ref="AEU4">IF(OR(RIGHT(AET4)="Z",RIGHT(AET4)="Y",RIGHT(AET4)="X"),CHAR(CODE(LEFT(AET4))+1)&amp;_xlfn.SWITCH(RIGHT(AET4),"Z","C","Y","B","X","A"),LEFT(AET4)&amp;CHAR(CODE(RIGHT(AET4))+3))</f>
        <v>SR</v>
      </c>
      <c r="AEV4" s="5" t="str" cm="1">
        <f t="array" ref="AEV4">IF(OR(RIGHT(AEU4)="Z",RIGHT(AEU4)="Y",RIGHT(AEU4)="X"),CHAR(CODE(LEFT(AEU4))+1)&amp;_xlfn.SWITCH(RIGHT(AEU4),"Z","C","Y","B","X","A"),LEFT(AEU4)&amp;CHAR(CODE(RIGHT(AEU4))+3))</f>
        <v>SU</v>
      </c>
      <c r="AEW4" s="5" t="str" cm="1">
        <f t="array" ref="AEW4">IF(OR(RIGHT(AEV4)="Z",RIGHT(AEV4)="Y",RIGHT(AEV4)="X"),CHAR(CODE(LEFT(AEV4))+1)&amp;_xlfn.SWITCH(RIGHT(AEV4),"Z","C","Y","B","X","A"),LEFT(AEV4)&amp;CHAR(CODE(RIGHT(AEV4))+3))</f>
        <v>SX</v>
      </c>
      <c r="AEX4" s="5" t="str" cm="1">
        <f t="array" ref="AEX4">IF(OR(RIGHT(AEW4)="Z",RIGHT(AEW4)="Y",RIGHT(AEW4)="X"),CHAR(CODE(LEFT(AEW4))+1)&amp;_xlfn.SWITCH(RIGHT(AEW4),"Z","C","Y","B","X","A"),LEFT(AEW4)&amp;CHAR(CODE(RIGHT(AEW4))+3))</f>
        <v>TA</v>
      </c>
      <c r="AEY4" s="5" t="str" cm="1">
        <f t="array" ref="AEY4">IF(OR(RIGHT(AEX4)="Z",RIGHT(AEX4)="Y",RIGHT(AEX4)="X"),CHAR(CODE(LEFT(AEX4))+1)&amp;_xlfn.SWITCH(RIGHT(AEX4),"Z","C","Y","B","X","A"),LEFT(AEX4)&amp;CHAR(CODE(RIGHT(AEX4))+3))</f>
        <v>TD</v>
      </c>
      <c r="AEZ4" s="5" t="str" cm="1">
        <f t="array" ref="AEZ4">IF(OR(RIGHT(AEY4)="Z",RIGHT(AEY4)="Y",RIGHT(AEY4)="X"),CHAR(CODE(LEFT(AEY4))+1)&amp;_xlfn.SWITCH(RIGHT(AEY4),"Z","C","Y","B","X","A"),LEFT(AEY4)&amp;CHAR(CODE(RIGHT(AEY4))+3))</f>
        <v>TG</v>
      </c>
      <c r="AFA4" s="5" t="str" cm="1">
        <f t="array" ref="AFA4">IF(OR(RIGHT(AEZ4)="Z",RIGHT(AEZ4)="Y",RIGHT(AEZ4)="X"),CHAR(CODE(LEFT(AEZ4))+1)&amp;_xlfn.SWITCH(RIGHT(AEZ4),"Z","C","Y","B","X","A"),LEFT(AEZ4)&amp;CHAR(CODE(RIGHT(AEZ4))+3))</f>
        <v>TJ</v>
      </c>
      <c r="AFB4" s="5" t="str" cm="1">
        <f t="array" ref="AFB4">IF(OR(RIGHT(AFA4)="Z",RIGHT(AFA4)="Y",RIGHT(AFA4)="X"),CHAR(CODE(LEFT(AFA4))+1)&amp;_xlfn.SWITCH(RIGHT(AFA4),"Z","C","Y","B","X","A"),LEFT(AFA4)&amp;CHAR(CODE(RIGHT(AFA4))+3))</f>
        <v>TM</v>
      </c>
      <c r="AFC4" s="5" t="str" cm="1">
        <f t="array" ref="AFC4">IF(OR(RIGHT(AFB4)="Z",RIGHT(AFB4)="Y",RIGHT(AFB4)="X"),CHAR(CODE(LEFT(AFB4))+1)&amp;_xlfn.SWITCH(RIGHT(AFB4),"Z","C","Y","B","X","A"),LEFT(AFB4)&amp;CHAR(CODE(RIGHT(AFB4))+3))</f>
        <v>TP</v>
      </c>
      <c r="AFD4" s="5" t="str" cm="1">
        <f t="array" ref="AFD4">IF(OR(RIGHT(AFC4)="Z",RIGHT(AFC4)="Y",RIGHT(AFC4)="X"),CHAR(CODE(LEFT(AFC4))+1)&amp;_xlfn.SWITCH(RIGHT(AFC4),"Z","C","Y","B","X","A"),LEFT(AFC4)&amp;CHAR(CODE(RIGHT(AFC4))+3))</f>
        <v>TS</v>
      </c>
      <c r="AFE4" s="5" t="str" cm="1">
        <f t="array" ref="AFE4">IF(OR(RIGHT(AFD4)="Z",RIGHT(AFD4)="Y",RIGHT(AFD4)="X"),CHAR(CODE(LEFT(AFD4))+1)&amp;_xlfn.SWITCH(RIGHT(AFD4),"Z","C","Y","B","X","A"),LEFT(AFD4)&amp;CHAR(CODE(RIGHT(AFD4))+3))</f>
        <v>TV</v>
      </c>
      <c r="AFF4" s="5" t="str" cm="1">
        <f t="array" ref="AFF4">IF(OR(RIGHT(AFE4)="Z",RIGHT(AFE4)="Y",RIGHT(AFE4)="X"),CHAR(CODE(LEFT(AFE4))+1)&amp;_xlfn.SWITCH(RIGHT(AFE4),"Z","C","Y","B","X","A"),LEFT(AFE4)&amp;CHAR(CODE(RIGHT(AFE4))+3))</f>
        <v>TY</v>
      </c>
      <c r="AFG4" s="5" t="str" cm="1">
        <f t="array" ref="AFG4">IF(OR(RIGHT(AFF4)="Z",RIGHT(AFF4)="Y",RIGHT(AFF4)="X"),CHAR(CODE(LEFT(AFF4))+1)&amp;_xlfn.SWITCH(RIGHT(AFF4),"Z","C","Y","B","X","A"),LEFT(AFF4)&amp;CHAR(CODE(RIGHT(AFF4))+3))</f>
        <v>UB</v>
      </c>
      <c r="AFH4" s="5" t="str" cm="1">
        <f t="array" ref="AFH4">IF(OR(RIGHT(AFG4)="Z",RIGHT(AFG4)="Y",RIGHT(AFG4)="X"),CHAR(CODE(LEFT(AFG4))+1)&amp;_xlfn.SWITCH(RIGHT(AFG4),"Z","C","Y","B","X","A"),LEFT(AFG4)&amp;CHAR(CODE(RIGHT(AFG4))+3))</f>
        <v>UE</v>
      </c>
      <c r="AFI4" s="5" t="str" cm="1">
        <f t="array" ref="AFI4">IF(OR(RIGHT(AFH4)="Z",RIGHT(AFH4)="Y",RIGHT(AFH4)="X"),CHAR(CODE(LEFT(AFH4))+1)&amp;_xlfn.SWITCH(RIGHT(AFH4),"Z","C","Y","B","X","A"),LEFT(AFH4)&amp;CHAR(CODE(RIGHT(AFH4))+3))</f>
        <v>UH</v>
      </c>
      <c r="AFJ4" s="5" t="str" cm="1">
        <f t="array" ref="AFJ4">IF(OR(RIGHT(AFI4)="Z",RIGHT(AFI4)="Y",RIGHT(AFI4)="X"),CHAR(CODE(LEFT(AFI4))+1)&amp;_xlfn.SWITCH(RIGHT(AFI4),"Z","C","Y","B","X","A"),LEFT(AFI4)&amp;CHAR(CODE(RIGHT(AFI4))+3))</f>
        <v>UK</v>
      </c>
      <c r="AFK4" s="5" t="str" cm="1">
        <f t="array" ref="AFK4">IF(OR(RIGHT(AFJ4)="Z",RIGHT(AFJ4)="Y",RIGHT(AFJ4)="X"),CHAR(CODE(LEFT(AFJ4))+1)&amp;_xlfn.SWITCH(RIGHT(AFJ4),"Z","C","Y","B","X","A"),LEFT(AFJ4)&amp;CHAR(CODE(RIGHT(AFJ4))+3))</f>
        <v>UN</v>
      </c>
      <c r="AFL4" s="5" t="str" cm="1">
        <f t="array" ref="AFL4">IF(OR(RIGHT(AFK4)="Z",RIGHT(AFK4)="Y",RIGHT(AFK4)="X"),CHAR(CODE(LEFT(AFK4))+1)&amp;_xlfn.SWITCH(RIGHT(AFK4),"Z","C","Y","B","X","A"),LEFT(AFK4)&amp;CHAR(CODE(RIGHT(AFK4))+3))</f>
        <v>UQ</v>
      </c>
      <c r="AFM4" s="5" t="str" cm="1">
        <f t="array" ref="AFM4">IF(OR(RIGHT(AFL4)="Z",RIGHT(AFL4)="Y",RIGHT(AFL4)="X"),CHAR(CODE(LEFT(AFL4))+1)&amp;_xlfn.SWITCH(RIGHT(AFL4),"Z","C","Y","B","X","A"),LEFT(AFL4)&amp;CHAR(CODE(RIGHT(AFL4))+3))</f>
        <v>UT</v>
      </c>
      <c r="AFN4" s="5" t="str" cm="1">
        <f t="array" ref="AFN4">IF(OR(RIGHT(AFM4)="Z",RIGHT(AFM4)="Y",RIGHT(AFM4)="X"),CHAR(CODE(LEFT(AFM4))+1)&amp;_xlfn.SWITCH(RIGHT(AFM4),"Z","C","Y","B","X","A"),LEFT(AFM4)&amp;CHAR(CODE(RIGHT(AFM4))+3))</f>
        <v>UW</v>
      </c>
      <c r="AFO4" s="5" t="str" cm="1">
        <f t="array" ref="AFO4">IF(OR(RIGHT(AFN4)="Z",RIGHT(AFN4)="Y",RIGHT(AFN4)="X"),CHAR(CODE(LEFT(AFN4))+1)&amp;_xlfn.SWITCH(RIGHT(AFN4),"Z","C","Y","B","X","A"),LEFT(AFN4)&amp;CHAR(CODE(RIGHT(AFN4))+3))</f>
        <v>UZ</v>
      </c>
      <c r="AFP4" s="5" t="str" cm="1">
        <f t="array" ref="AFP4">IF(OR(RIGHT(AFO4)="Z",RIGHT(AFO4)="Y",RIGHT(AFO4)="X"),CHAR(CODE(LEFT(AFO4))+1)&amp;_xlfn.SWITCH(RIGHT(AFO4),"Z","C","Y","B","X","A"),LEFT(AFO4)&amp;CHAR(CODE(RIGHT(AFO4))+3))</f>
        <v>VC</v>
      </c>
      <c r="AFQ4" s="5" t="str" cm="1">
        <f t="array" ref="AFQ4">IF(OR(RIGHT(AFP4)="Z",RIGHT(AFP4)="Y",RIGHT(AFP4)="X"),CHAR(CODE(LEFT(AFP4))+1)&amp;_xlfn.SWITCH(RIGHT(AFP4),"Z","C","Y","B","X","A"),LEFT(AFP4)&amp;CHAR(CODE(RIGHT(AFP4))+3))</f>
        <v>VF</v>
      </c>
      <c r="AFR4" s="5" t="str" cm="1">
        <f t="array" ref="AFR4">IF(OR(RIGHT(AFQ4)="Z",RIGHT(AFQ4)="Y",RIGHT(AFQ4)="X"),CHAR(CODE(LEFT(AFQ4))+1)&amp;_xlfn.SWITCH(RIGHT(AFQ4),"Z","C","Y","B","X","A"),LEFT(AFQ4)&amp;CHAR(CODE(RIGHT(AFQ4))+3))</f>
        <v>VI</v>
      </c>
      <c r="AFS4" s="5" t="str" cm="1">
        <f t="array" ref="AFS4">IF(OR(RIGHT(AFR4)="Z",RIGHT(AFR4)="Y",RIGHT(AFR4)="X"),CHAR(CODE(LEFT(AFR4))+1)&amp;_xlfn.SWITCH(RIGHT(AFR4),"Z","C","Y","B","X","A"),LEFT(AFR4)&amp;CHAR(CODE(RIGHT(AFR4))+3))</f>
        <v>VL</v>
      </c>
      <c r="AFT4" s="5" t="str" cm="1">
        <f t="array" ref="AFT4">IF(OR(RIGHT(AFS4)="Z",RIGHT(AFS4)="Y",RIGHT(AFS4)="X"),CHAR(CODE(LEFT(AFS4))+1)&amp;_xlfn.SWITCH(RIGHT(AFS4),"Z","C","Y","B","X","A"),LEFT(AFS4)&amp;CHAR(CODE(RIGHT(AFS4))+3))</f>
        <v>VO</v>
      </c>
      <c r="AFU4" s="5" t="str" cm="1">
        <f t="array" ref="AFU4">IF(OR(RIGHT(AFT4)="Z",RIGHT(AFT4)="Y",RIGHT(AFT4)="X"),CHAR(CODE(LEFT(AFT4))+1)&amp;_xlfn.SWITCH(RIGHT(AFT4),"Z","C","Y","B","X","A"),LEFT(AFT4)&amp;CHAR(CODE(RIGHT(AFT4))+3))</f>
        <v>VR</v>
      </c>
      <c r="AFV4" s="5" t="str" cm="1">
        <f t="array" ref="AFV4">IF(OR(RIGHT(AFU4)="Z",RIGHT(AFU4)="Y",RIGHT(AFU4)="X"),CHAR(CODE(LEFT(AFU4))+1)&amp;_xlfn.SWITCH(RIGHT(AFU4),"Z","C","Y","B","X","A"),LEFT(AFU4)&amp;CHAR(CODE(RIGHT(AFU4))+3))</f>
        <v>VU</v>
      </c>
      <c r="AFW4" s="5" t="str" cm="1">
        <f t="array" ref="AFW4">IF(OR(RIGHT(AFV4)="Z",RIGHT(AFV4)="Y",RIGHT(AFV4)="X"),CHAR(CODE(LEFT(AFV4))+1)&amp;_xlfn.SWITCH(RIGHT(AFV4),"Z","C","Y","B","X","A"),LEFT(AFV4)&amp;CHAR(CODE(RIGHT(AFV4))+3))</f>
        <v>VX</v>
      </c>
      <c r="AFX4" s="5" t="str" cm="1">
        <f t="array" ref="AFX4">IF(OR(RIGHT(AFW4)="Z",RIGHT(AFW4)="Y",RIGHT(AFW4)="X"),CHAR(CODE(LEFT(AFW4))+1)&amp;_xlfn.SWITCH(RIGHT(AFW4),"Z","C","Y","B","X","A"),LEFT(AFW4)&amp;CHAR(CODE(RIGHT(AFW4))+3))</f>
        <v>WA</v>
      </c>
      <c r="AFY4" s="5" t="str" cm="1">
        <f t="array" ref="AFY4">IF(OR(RIGHT(AFX4)="Z",RIGHT(AFX4)="Y",RIGHT(AFX4)="X"),CHAR(CODE(LEFT(AFX4))+1)&amp;_xlfn.SWITCH(RIGHT(AFX4),"Z","C","Y","B","X","A"),LEFT(AFX4)&amp;CHAR(CODE(RIGHT(AFX4))+3))</f>
        <v>WD</v>
      </c>
      <c r="AFZ4" s="5" t="str" cm="1">
        <f t="array" ref="AFZ4">IF(OR(RIGHT(AFY4)="Z",RIGHT(AFY4)="Y",RIGHT(AFY4)="X"),CHAR(CODE(LEFT(AFY4))+1)&amp;_xlfn.SWITCH(RIGHT(AFY4),"Z","C","Y","B","X","A"),LEFT(AFY4)&amp;CHAR(CODE(RIGHT(AFY4))+3))</f>
        <v>WG</v>
      </c>
      <c r="AGA4" s="5" t="str" cm="1">
        <f t="array" ref="AGA4">IF(OR(RIGHT(AFZ4)="Z",RIGHT(AFZ4)="Y",RIGHT(AFZ4)="X"),CHAR(CODE(LEFT(AFZ4))+1)&amp;_xlfn.SWITCH(RIGHT(AFZ4),"Z","C","Y","B","X","A"),LEFT(AFZ4)&amp;CHAR(CODE(RIGHT(AFZ4))+3))</f>
        <v>WJ</v>
      </c>
      <c r="AGB4" s="5" t="str" cm="1">
        <f t="array" ref="AGB4">IF(OR(RIGHT(AGA4)="Z",RIGHT(AGA4)="Y",RIGHT(AGA4)="X"),CHAR(CODE(LEFT(AGA4))+1)&amp;_xlfn.SWITCH(RIGHT(AGA4),"Z","C","Y","B","X","A"),LEFT(AGA4)&amp;CHAR(CODE(RIGHT(AGA4))+3))</f>
        <v>WM</v>
      </c>
      <c r="AGC4" s="5" t="str" cm="1">
        <f t="array" ref="AGC4">IF(OR(RIGHT(AGB4)="Z",RIGHT(AGB4)="Y",RIGHT(AGB4)="X"),CHAR(CODE(LEFT(AGB4))+1)&amp;_xlfn.SWITCH(RIGHT(AGB4),"Z","C","Y","B","X","A"),LEFT(AGB4)&amp;CHAR(CODE(RIGHT(AGB4))+3))</f>
        <v>WP</v>
      </c>
      <c r="AGD4" s="5" t="str" cm="1">
        <f t="array" ref="AGD4">IF(OR(RIGHT(AGC4)="Z",RIGHT(AGC4)="Y",RIGHT(AGC4)="X"),CHAR(CODE(LEFT(AGC4))+1)&amp;_xlfn.SWITCH(RIGHT(AGC4),"Z","C","Y","B","X","A"),LEFT(AGC4)&amp;CHAR(CODE(RIGHT(AGC4))+3))</f>
        <v>WS</v>
      </c>
      <c r="AGE4" s="5" t="str" cm="1">
        <f t="array" ref="AGE4">IF(OR(RIGHT(AGD4)="Z",RIGHT(AGD4)="Y",RIGHT(AGD4)="X"),CHAR(CODE(LEFT(AGD4))+1)&amp;_xlfn.SWITCH(RIGHT(AGD4),"Z","C","Y","B","X","A"),LEFT(AGD4)&amp;CHAR(CODE(RIGHT(AGD4))+3))</f>
        <v>WV</v>
      </c>
      <c r="AGF4" s="5" t="str" cm="1">
        <f t="array" ref="AGF4">IF(OR(RIGHT(AGE4)="Z",RIGHT(AGE4)="Y",RIGHT(AGE4)="X"),CHAR(CODE(LEFT(AGE4))+1)&amp;_xlfn.SWITCH(RIGHT(AGE4),"Z","C","Y","B","X","A"),LEFT(AGE4)&amp;CHAR(CODE(RIGHT(AGE4))+3))</f>
        <v>WY</v>
      </c>
      <c r="AGG4" s="5" t="str" cm="1">
        <f t="array" ref="AGG4">IF(OR(RIGHT(AGF4)="Z",RIGHT(AGF4)="Y",RIGHT(AGF4)="X"),CHAR(CODE(LEFT(AGF4))+1)&amp;_xlfn.SWITCH(RIGHT(AGF4),"Z","C","Y","B","X","A"),LEFT(AGF4)&amp;CHAR(CODE(RIGHT(AGF4))+3))</f>
        <v>XB</v>
      </c>
      <c r="AGH4" s="5" t="str" cm="1">
        <f t="array" ref="AGH4">IF(OR(RIGHT(AGG4)="Z",RIGHT(AGG4)="Y",RIGHT(AGG4)="X"),CHAR(CODE(LEFT(AGG4))+1)&amp;_xlfn.SWITCH(RIGHT(AGG4),"Z","C","Y","B","X","A"),LEFT(AGG4)&amp;CHAR(CODE(RIGHT(AGG4))+3))</f>
        <v>XE</v>
      </c>
      <c r="AGI4" s="5" t="str" cm="1">
        <f t="array" ref="AGI4">IF(OR(RIGHT(AGH4)="Z",RIGHT(AGH4)="Y",RIGHT(AGH4)="X"),CHAR(CODE(LEFT(AGH4))+1)&amp;_xlfn.SWITCH(RIGHT(AGH4),"Z","C","Y","B","X","A"),LEFT(AGH4)&amp;CHAR(CODE(RIGHT(AGH4))+3))</f>
        <v>XH</v>
      </c>
      <c r="AGJ4" s="5" t="str" cm="1">
        <f t="array" ref="AGJ4">IF(OR(RIGHT(AGI4)="Z",RIGHT(AGI4)="Y",RIGHT(AGI4)="X"),CHAR(CODE(LEFT(AGI4))+1)&amp;_xlfn.SWITCH(RIGHT(AGI4),"Z","C","Y","B","X","A"),LEFT(AGI4)&amp;CHAR(CODE(RIGHT(AGI4))+3))</f>
        <v>XK</v>
      </c>
      <c r="AGK4" s="5" t="str" cm="1">
        <f t="array" ref="AGK4">IF(OR(RIGHT(AGJ4)="Z",RIGHT(AGJ4)="Y",RIGHT(AGJ4)="X"),CHAR(CODE(LEFT(AGJ4))+1)&amp;_xlfn.SWITCH(RIGHT(AGJ4),"Z","C","Y","B","X","A"),LEFT(AGJ4)&amp;CHAR(CODE(RIGHT(AGJ4))+3))</f>
        <v>XN</v>
      </c>
      <c r="AGL4" s="5" t="str" cm="1">
        <f t="array" ref="AGL4">IF(OR(RIGHT(AGK4)="Z",RIGHT(AGK4)="Y",RIGHT(AGK4)="X"),CHAR(CODE(LEFT(AGK4))+1)&amp;_xlfn.SWITCH(RIGHT(AGK4),"Z","C","Y","B","X","A"),LEFT(AGK4)&amp;CHAR(CODE(RIGHT(AGK4))+3))</f>
        <v>XQ</v>
      </c>
      <c r="AGM4" s="5" t="str" cm="1">
        <f t="array" ref="AGM4">IF(OR(RIGHT(AGL4)="Z",RIGHT(AGL4)="Y",RIGHT(AGL4)="X"),CHAR(CODE(LEFT(AGL4))+1)&amp;_xlfn.SWITCH(RIGHT(AGL4),"Z","C","Y","B","X","A"),LEFT(AGL4)&amp;CHAR(CODE(RIGHT(AGL4))+3))</f>
        <v>XT</v>
      </c>
      <c r="AGN4" s="5" t="str" cm="1">
        <f t="array" ref="AGN4">IF(OR(RIGHT(AGM4)="Z",RIGHT(AGM4)="Y",RIGHT(AGM4)="X"),CHAR(CODE(LEFT(AGM4))+1)&amp;_xlfn.SWITCH(RIGHT(AGM4),"Z","C","Y","B","X","A"),LEFT(AGM4)&amp;CHAR(CODE(RIGHT(AGM4))+3))</f>
        <v>XW</v>
      </c>
      <c r="AGO4" s="5" t="str" cm="1">
        <f t="array" ref="AGO4">IF(OR(RIGHT(AGN4)="Z",RIGHT(AGN4)="Y",RIGHT(AGN4)="X"),CHAR(CODE(LEFT(AGN4))+1)&amp;_xlfn.SWITCH(RIGHT(AGN4),"Z","C","Y","B","X","A"),LEFT(AGN4)&amp;CHAR(CODE(RIGHT(AGN4))+3))</f>
        <v>XZ</v>
      </c>
      <c r="AGP4" s="5" t="str" cm="1">
        <f t="array" ref="AGP4">IF(OR(RIGHT(AGO4)="Z",RIGHT(AGO4)="Y",RIGHT(AGO4)="X"),CHAR(CODE(LEFT(AGO4))+1)&amp;_xlfn.SWITCH(RIGHT(AGO4),"Z","C","Y","B","X","A"),LEFT(AGO4)&amp;CHAR(CODE(RIGHT(AGO4))+3))</f>
        <v>YC</v>
      </c>
      <c r="AGQ4" s="5" t="str" cm="1">
        <f t="array" ref="AGQ4">IF(OR(RIGHT(AGP4)="Z",RIGHT(AGP4)="Y",RIGHT(AGP4)="X"),CHAR(CODE(LEFT(AGP4))+1)&amp;_xlfn.SWITCH(RIGHT(AGP4),"Z","C","Y","B","X","A"),LEFT(AGP4)&amp;CHAR(CODE(RIGHT(AGP4))+3))</f>
        <v>YF</v>
      </c>
      <c r="AGR4" s="5" t="str" cm="1">
        <f t="array" ref="AGR4">IF(OR(RIGHT(AGQ4)="Z",RIGHT(AGQ4)="Y",RIGHT(AGQ4)="X"),CHAR(CODE(LEFT(AGQ4))+1)&amp;_xlfn.SWITCH(RIGHT(AGQ4),"Z","C","Y","B","X","A"),LEFT(AGQ4)&amp;CHAR(CODE(RIGHT(AGQ4))+3))</f>
        <v>YI</v>
      </c>
      <c r="AGS4" s="5" t="str" cm="1">
        <f t="array" ref="AGS4">IF(OR(RIGHT(AGR4)="Z",RIGHT(AGR4)="Y",RIGHT(AGR4)="X"),CHAR(CODE(LEFT(AGR4))+1)&amp;_xlfn.SWITCH(RIGHT(AGR4),"Z","C","Y","B","X","A"),LEFT(AGR4)&amp;CHAR(CODE(RIGHT(AGR4))+3))</f>
        <v>YL</v>
      </c>
      <c r="AGT4" s="5" t="str" cm="1">
        <f t="array" ref="AGT4">IF(OR(RIGHT(AGS4)="Z",RIGHT(AGS4)="Y",RIGHT(AGS4)="X"),CHAR(CODE(LEFT(AGS4))+1)&amp;_xlfn.SWITCH(RIGHT(AGS4),"Z","C","Y","B","X","A"),LEFT(AGS4)&amp;CHAR(CODE(RIGHT(AGS4))+3))</f>
        <v>YO</v>
      </c>
      <c r="AGU4" s="5" t="str" cm="1">
        <f t="array" ref="AGU4">IF(OR(RIGHT(AGT4)="Z",RIGHT(AGT4)="Y",RIGHT(AGT4)="X"),CHAR(CODE(LEFT(AGT4))+1)&amp;_xlfn.SWITCH(RIGHT(AGT4),"Z","C","Y","B","X","A"),LEFT(AGT4)&amp;CHAR(CODE(RIGHT(AGT4))+3))</f>
        <v>YR</v>
      </c>
      <c r="AGV4" s="5" t="str" cm="1">
        <f t="array" ref="AGV4">IF(OR(RIGHT(AGU4)="Z",RIGHT(AGU4)="Y",RIGHT(AGU4)="X"),CHAR(CODE(LEFT(AGU4))+1)&amp;_xlfn.SWITCH(RIGHT(AGU4),"Z","C","Y","B","X","A"),LEFT(AGU4)&amp;CHAR(CODE(RIGHT(AGU4))+3))</f>
        <v>YU</v>
      </c>
      <c r="AGW4" s="5" t="str" cm="1">
        <f t="array" ref="AGW4">IF(OR(RIGHT(AGV4)="Z",RIGHT(AGV4)="Y",RIGHT(AGV4)="X"),CHAR(CODE(LEFT(AGV4))+1)&amp;_xlfn.SWITCH(RIGHT(AGV4),"Z","C","Y","B","X","A"),LEFT(AGV4)&amp;CHAR(CODE(RIGHT(AGV4))+3))</f>
        <v>YX</v>
      </c>
      <c r="AGX4" s="5" t="str" cm="1">
        <f t="array" ref="AGX4">IF(OR(RIGHT(AGW4)="Z",RIGHT(AGW4)="Y",RIGHT(AGW4)="X"),CHAR(CODE(LEFT(AGW4))+1)&amp;_xlfn.SWITCH(RIGHT(AGW4),"Z","C","Y","B","X","A"),LEFT(AGW4)&amp;CHAR(CODE(RIGHT(AGW4))+3))</f>
        <v>ZA</v>
      </c>
      <c r="AGY4" s="38"/>
      <c r="AGZ4" s="39"/>
      <c r="AHA4" s="382" t="s">
        <v>288</v>
      </c>
      <c r="AHB4" s="383"/>
      <c r="AHC4" s="383"/>
      <c r="AHD4" s="383"/>
      <c r="AHE4" s="383"/>
      <c r="AHF4" s="384"/>
      <c r="AHG4" s="38" t="s">
        <v>288</v>
      </c>
      <c r="AHH4" s="40" t="s">
        <v>292</v>
      </c>
      <c r="AHI4" s="41" t="s">
        <v>643</v>
      </c>
      <c r="AHJ4" s="42" t="s">
        <v>644</v>
      </c>
      <c r="AHK4" s="385" t="s">
        <v>613</v>
      </c>
      <c r="AHL4" s="386"/>
      <c r="AHM4" s="386"/>
      <c r="AHN4" s="386"/>
      <c r="AHO4" s="386"/>
      <c r="AHP4" s="387"/>
      <c r="AHQ4" s="388" t="s">
        <v>614</v>
      </c>
      <c r="AHR4" s="389"/>
      <c r="AHS4" s="389"/>
      <c r="AHT4" s="389"/>
      <c r="AHU4" s="389"/>
      <c r="AHV4" s="390"/>
      <c r="AHW4" s="388" t="s">
        <v>615</v>
      </c>
      <c r="AHX4" s="389"/>
      <c r="AHY4" s="389"/>
      <c r="AHZ4" s="389"/>
      <c r="AIA4" s="389"/>
      <c r="AIB4" s="390"/>
      <c r="AIC4" s="43" t="s">
        <v>616</v>
      </c>
      <c r="AID4" s="43" t="s">
        <v>617</v>
      </c>
      <c r="AIE4" s="44" t="s">
        <v>618</v>
      </c>
      <c r="AIF4" s="392"/>
      <c r="AIG4" s="375"/>
      <c r="AIH4" s="322"/>
      <c r="AII4" s="322"/>
      <c r="AIJ4" s="322"/>
      <c r="AIK4" s="324"/>
      <c r="AIL4" s="45" t="s">
        <v>315</v>
      </c>
      <c r="AIM4" s="45" t="s">
        <v>6</v>
      </c>
      <c r="AIN4" s="45" t="s">
        <v>315</v>
      </c>
      <c r="AIO4" s="45" t="s">
        <v>6</v>
      </c>
      <c r="AIP4" s="45" t="s">
        <v>315</v>
      </c>
      <c r="AIQ4" s="45" t="s">
        <v>6</v>
      </c>
      <c r="AIR4" s="268"/>
      <c r="AIS4" s="268"/>
      <c r="AIT4" s="46" t="s">
        <v>648</v>
      </c>
      <c r="AIU4" s="47" t="s">
        <v>649</v>
      </c>
      <c r="AIV4" s="47" t="s">
        <v>650</v>
      </c>
      <c r="AIW4" s="47" t="s">
        <v>651</v>
      </c>
      <c r="AIX4" s="47" t="s">
        <v>652</v>
      </c>
      <c r="AIY4" s="47" t="s">
        <v>629</v>
      </c>
      <c r="AIZ4" s="47" t="s">
        <v>630</v>
      </c>
      <c r="AJA4" s="47" t="s">
        <v>631</v>
      </c>
      <c r="AJB4" s="47" t="s">
        <v>632</v>
      </c>
      <c r="AJC4" s="47" t="s">
        <v>633</v>
      </c>
      <c r="AJD4" s="47" t="s">
        <v>6</v>
      </c>
      <c r="AJE4" s="47" t="s">
        <v>289</v>
      </c>
      <c r="AJF4" s="47" t="s">
        <v>653</v>
      </c>
      <c r="AJG4" s="47" t="s">
        <v>654</v>
      </c>
      <c r="AJH4" s="47" t="s">
        <v>655</v>
      </c>
      <c r="AJI4" s="47" t="s">
        <v>656</v>
      </c>
      <c r="AJJ4" s="47" t="s">
        <v>657</v>
      </c>
      <c r="AJK4" s="47" t="s">
        <v>658</v>
      </c>
      <c r="AJL4" s="48" t="s">
        <v>735</v>
      </c>
      <c r="AJM4" s="48" t="s">
        <v>736</v>
      </c>
      <c r="AJN4" s="48" t="s">
        <v>737</v>
      </c>
      <c r="AJO4" s="48" t="s">
        <v>738</v>
      </c>
      <c r="AJP4" s="48" t="s">
        <v>739</v>
      </c>
      <c r="AJQ4" s="48" t="s">
        <v>740</v>
      </c>
      <c r="AJR4" s="48" t="s">
        <v>741</v>
      </c>
      <c r="AJS4" s="48" t="s">
        <v>742</v>
      </c>
      <c r="AJT4" s="48" t="s">
        <v>743</v>
      </c>
      <c r="AJU4" s="48" t="s">
        <v>744</v>
      </c>
      <c r="AJV4" s="48" t="s">
        <v>745</v>
      </c>
      <c r="AJW4" s="48" t="s">
        <v>746</v>
      </c>
      <c r="AJX4" s="48" t="s">
        <v>747</v>
      </c>
      <c r="AJY4" s="48" t="s">
        <v>748</v>
      </c>
      <c r="AJZ4" s="48" t="s">
        <v>749</v>
      </c>
      <c r="AKA4" s="48" t="s">
        <v>750</v>
      </c>
      <c r="AKB4" s="48" t="s">
        <v>751</v>
      </c>
      <c r="AKC4" s="48" t="s">
        <v>752</v>
      </c>
      <c r="AKD4" s="48" t="s">
        <v>753</v>
      </c>
      <c r="AKE4" s="48" t="s">
        <v>754</v>
      </c>
      <c r="AKF4" s="48" t="s">
        <v>755</v>
      </c>
      <c r="AKG4" s="48" t="s">
        <v>756</v>
      </c>
      <c r="AKH4" s="48" t="s">
        <v>757</v>
      </c>
      <c r="AKI4" s="48" t="s">
        <v>758</v>
      </c>
      <c r="AKJ4" s="48" t="s">
        <v>759</v>
      </c>
      <c r="AKK4" s="48" t="s">
        <v>760</v>
      </c>
      <c r="AKL4" s="48" t="s">
        <v>761</v>
      </c>
      <c r="AKM4" s="48" t="s">
        <v>762</v>
      </c>
      <c r="AKN4" s="48" t="s">
        <v>763</v>
      </c>
      <c r="AKO4" s="48" t="s">
        <v>764</v>
      </c>
      <c r="AKP4" s="48" t="s">
        <v>765</v>
      </c>
      <c r="AKQ4" s="48" t="s">
        <v>766</v>
      </c>
      <c r="AKR4" s="48" t="s">
        <v>767</v>
      </c>
      <c r="AKS4" s="48" t="s">
        <v>768</v>
      </c>
      <c r="AKT4" s="48" t="s">
        <v>769</v>
      </c>
      <c r="AKU4" s="48" t="s">
        <v>770</v>
      </c>
      <c r="AKV4" s="48" t="s">
        <v>771</v>
      </c>
      <c r="AKW4" s="48" t="s">
        <v>772</v>
      </c>
      <c r="AKX4" s="48" t="s">
        <v>773</v>
      </c>
      <c r="AKY4" s="48" t="s">
        <v>774</v>
      </c>
      <c r="AKZ4" s="48" t="s">
        <v>775</v>
      </c>
      <c r="ALA4" s="48" t="s">
        <v>776</v>
      </c>
      <c r="ALB4" s="48" t="s">
        <v>777</v>
      </c>
      <c r="ALC4" s="48" t="s">
        <v>778</v>
      </c>
      <c r="ALD4" s="48" t="s">
        <v>779</v>
      </c>
      <c r="ALE4" s="48" t="s">
        <v>780</v>
      </c>
      <c r="ALF4" s="48" t="s">
        <v>781</v>
      </c>
      <c r="ALG4" s="48" t="s">
        <v>782</v>
      </c>
      <c r="ALH4" s="48" t="s">
        <v>783</v>
      </c>
      <c r="ALI4" s="48" t="s">
        <v>784</v>
      </c>
      <c r="ALJ4" s="48" t="s">
        <v>785</v>
      </c>
      <c r="ALK4" s="48" t="s">
        <v>786</v>
      </c>
      <c r="ALL4" s="48" t="s">
        <v>787</v>
      </c>
      <c r="ALM4" s="48" t="s">
        <v>788</v>
      </c>
      <c r="ALN4" s="48" t="s">
        <v>789</v>
      </c>
      <c r="ALO4" s="48" t="s">
        <v>790</v>
      </c>
      <c r="ALP4" s="48" t="s">
        <v>791</v>
      </c>
      <c r="ALQ4" s="48" t="s">
        <v>792</v>
      </c>
      <c r="ALR4" s="48" t="s">
        <v>793</v>
      </c>
      <c r="ALS4" s="48" t="s">
        <v>794</v>
      </c>
      <c r="ALT4" s="48" t="s">
        <v>795</v>
      </c>
      <c r="ALU4" s="48" t="s">
        <v>796</v>
      </c>
      <c r="ALV4" s="48" t="s">
        <v>797</v>
      </c>
      <c r="ALW4" s="48" t="s">
        <v>798</v>
      </c>
      <c r="ALX4" s="48" t="s">
        <v>799</v>
      </c>
      <c r="ALY4" s="48" t="s">
        <v>800</v>
      </c>
      <c r="ALZ4" s="48" t="s">
        <v>801</v>
      </c>
      <c r="AMA4" s="48" t="s">
        <v>802</v>
      </c>
      <c r="AMB4" s="48" t="s">
        <v>803</v>
      </c>
      <c r="AMC4" s="48" t="s">
        <v>804</v>
      </c>
      <c r="AMD4" s="48" t="s">
        <v>805</v>
      </c>
      <c r="AME4" s="48" t="s">
        <v>806</v>
      </c>
      <c r="AMF4" s="48" t="s">
        <v>807</v>
      </c>
      <c r="AMG4" s="48" t="s">
        <v>808</v>
      </c>
      <c r="AMH4" s="48" t="s">
        <v>809</v>
      </c>
      <c r="AMI4" s="48" t="s">
        <v>810</v>
      </c>
      <c r="AMJ4" s="48" t="s">
        <v>811</v>
      </c>
      <c r="AMK4" s="48" t="s">
        <v>812</v>
      </c>
      <c r="AML4" s="48" t="s">
        <v>813</v>
      </c>
      <c r="AMM4" s="48" t="s">
        <v>814</v>
      </c>
      <c r="AMN4" s="48" t="s">
        <v>815</v>
      </c>
      <c r="AMO4" s="49" t="s">
        <v>816</v>
      </c>
      <c r="AMP4" s="50" t="s">
        <v>296</v>
      </c>
      <c r="AMQ4" s="51" t="s">
        <v>659</v>
      </c>
      <c r="AMR4" s="20" t="s">
        <v>31</v>
      </c>
      <c r="AMS4" s="393"/>
      <c r="AMT4" s="393"/>
      <c r="AMU4" s="393"/>
      <c r="AMV4" s="20" t="s">
        <v>35</v>
      </c>
      <c r="AMW4" s="20" t="s">
        <v>36</v>
      </c>
      <c r="AMX4" s="20" t="s">
        <v>314</v>
      </c>
      <c r="AMY4" s="20" t="s">
        <v>37</v>
      </c>
      <c r="AMZ4" s="20" t="s">
        <v>42</v>
      </c>
      <c r="ANA4" s="20" t="s">
        <v>43</v>
      </c>
      <c r="ANB4" s="20" t="s">
        <v>44</v>
      </c>
      <c r="ANC4" s="395"/>
      <c r="AND4" s="395"/>
      <c r="ANE4" s="52" t="s">
        <v>1</v>
      </c>
      <c r="ANF4" s="52" t="s">
        <v>2</v>
      </c>
      <c r="ANG4" s="52" t="s">
        <v>1</v>
      </c>
      <c r="ANH4" s="52" t="s">
        <v>2</v>
      </c>
      <c r="ANI4" s="395"/>
      <c r="ANJ4" s="395"/>
      <c r="ANK4" s="21" t="s">
        <v>22</v>
      </c>
      <c r="ANL4" s="21" t="s">
        <v>23</v>
      </c>
      <c r="ANM4" s="21" t="s">
        <v>24</v>
      </c>
      <c r="ANN4" s="21" t="s">
        <v>25</v>
      </c>
      <c r="ANO4" s="21" t="s">
        <v>308</v>
      </c>
      <c r="ANP4" s="21" t="s">
        <v>309</v>
      </c>
      <c r="ANQ4" s="22" t="s">
        <v>26</v>
      </c>
      <c r="ANR4" s="22" t="s">
        <v>26</v>
      </c>
      <c r="ANS4" s="22" t="s">
        <v>26</v>
      </c>
      <c r="ANT4" s="22" t="s">
        <v>660</v>
      </c>
      <c r="ANU4" s="22" t="s">
        <v>29</v>
      </c>
      <c r="ANV4" s="20">
        <v>0</v>
      </c>
      <c r="ANW4" s="20">
        <v>0</v>
      </c>
      <c r="ANX4" s="20">
        <v>0</v>
      </c>
      <c r="ANY4" s="20">
        <v>0</v>
      </c>
      <c r="ANZ4" s="20" t="s">
        <v>640</v>
      </c>
      <c r="AOA4" s="31" t="s">
        <v>640</v>
      </c>
      <c r="AOB4" s="20">
        <v>0</v>
      </c>
      <c r="AOC4" s="20">
        <v>0</v>
      </c>
    </row>
    <row r="5" spans="1:1094">
      <c r="B5" s="53"/>
      <c r="C5" s="54"/>
      <c r="D5" s="54"/>
      <c r="E5" s="54"/>
      <c r="F5" s="55"/>
      <c r="G5" s="189"/>
      <c r="H5" s="56"/>
      <c r="I5" s="57"/>
      <c r="J5" s="54"/>
      <c r="K5" s="175"/>
      <c r="L5" s="179"/>
      <c r="M5" s="205" t="s">
        <v>5</v>
      </c>
      <c r="N5" s="190"/>
      <c r="O5" s="57"/>
      <c r="P5" s="54"/>
      <c r="Q5" s="54"/>
      <c r="R5" s="54"/>
      <c r="S5" s="54"/>
      <c r="T5" s="58" t="s">
        <v>45</v>
      </c>
      <c r="U5" s="54"/>
      <c r="V5" s="59" t="str">
        <f t="shared" ref="V5:V68" si="99">IF(AW5="R","Rabbit","")</f>
        <v/>
      </c>
      <c r="W5" s="60" t="s">
        <v>303</v>
      </c>
      <c r="Y5" s="61" t="s">
        <v>6</v>
      </c>
      <c r="Z5" s="62" t="s">
        <v>316</v>
      </c>
      <c r="AA5" s="62" t="s">
        <v>289</v>
      </c>
      <c r="AD5" s="63"/>
      <c r="AM5" s="1">
        <f>AN5</f>
        <v>0</v>
      </c>
      <c r="AN5" s="1">
        <f>IF(X5="",0,IFERROR(VLOOKUP(X5,BW:BX,2,FALSE),0))</f>
        <v>0</v>
      </c>
      <c r="AZ5" s="1">
        <f>IF(M5="P",1,"")</f>
        <v>1</v>
      </c>
      <c r="BA5" s="1" t="str">
        <f>IF(M5="B",1,"")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-1</v>
      </c>
      <c r="BZ5" s="1">
        <f t="shared" ref="BZ5:BZ36" si="100">IF(H5="",1,0.95)</f>
        <v>1</v>
      </c>
      <c r="CB5" s="64"/>
      <c r="CC5" s="65"/>
      <c r="CD5" s="66"/>
      <c r="CE5" s="64"/>
      <c r="CF5" s="65"/>
      <c r="CG5" s="66"/>
      <c r="CH5" s="64"/>
      <c r="CI5" s="65"/>
      <c r="CJ5" s="66"/>
      <c r="CK5" s="64"/>
      <c r="CL5" s="65"/>
      <c r="CM5" s="66"/>
      <c r="CN5" s="64"/>
      <c r="CO5" s="65"/>
      <c r="CP5" s="66"/>
      <c r="CQ5" s="64"/>
      <c r="CR5" s="65"/>
      <c r="CS5" s="66"/>
      <c r="CT5" s="64"/>
      <c r="CU5" s="65"/>
      <c r="CV5" s="66"/>
      <c r="CW5" s="64"/>
      <c r="CX5" s="65"/>
      <c r="CY5" s="66"/>
      <c r="CZ5" s="64"/>
      <c r="DA5" s="65"/>
      <c r="DB5" s="66"/>
      <c r="DC5" s="64"/>
      <c r="DD5" s="65"/>
      <c r="DE5" s="66"/>
      <c r="DF5" s="64"/>
      <c r="DG5" s="65"/>
      <c r="DH5" s="66"/>
      <c r="DI5" s="64"/>
      <c r="DJ5" s="65"/>
      <c r="DK5" s="66"/>
      <c r="DL5" s="64"/>
      <c r="DM5" s="65"/>
      <c r="DN5" s="66"/>
      <c r="DO5" s="64"/>
      <c r="DP5" s="65"/>
      <c r="DQ5" s="66"/>
      <c r="DR5" s="64"/>
      <c r="DS5" s="65"/>
      <c r="DT5" s="66"/>
      <c r="DU5" s="64"/>
      <c r="DV5" s="65"/>
      <c r="DW5" s="66"/>
      <c r="DX5" s="64"/>
      <c r="DY5" s="65"/>
      <c r="DZ5" s="66"/>
      <c r="EA5" s="64"/>
      <c r="EB5" s="65"/>
      <c r="EC5" s="66"/>
      <c r="ED5" s="64"/>
      <c r="EE5" s="65"/>
      <c r="EF5" s="66"/>
      <c r="EG5" s="64"/>
      <c r="EH5" s="65"/>
      <c r="EI5" s="66"/>
      <c r="EJ5" s="64"/>
      <c r="EK5" s="65"/>
      <c r="EL5" s="66"/>
      <c r="EM5" s="64"/>
      <c r="EN5" s="65"/>
      <c r="EO5" s="66"/>
      <c r="EP5" s="64"/>
      <c r="EQ5" s="65"/>
      <c r="ER5" s="66"/>
      <c r="ES5" s="64"/>
      <c r="ET5" s="65"/>
      <c r="EU5" s="66"/>
      <c r="EV5" s="64"/>
      <c r="EW5" s="65"/>
      <c r="EX5" s="66"/>
      <c r="EY5" s="64"/>
      <c r="EZ5" s="65"/>
      <c r="FA5" s="66"/>
      <c r="FB5" s="64"/>
      <c r="FC5" s="65"/>
      <c r="FD5" s="66"/>
      <c r="FE5" s="64"/>
      <c r="FF5" s="65"/>
      <c r="FG5" s="66"/>
      <c r="FH5" s="64"/>
      <c r="FI5" s="65"/>
      <c r="FJ5" s="66"/>
      <c r="FK5" s="64"/>
      <c r="FL5" s="65"/>
      <c r="FM5" s="66"/>
      <c r="FN5" s="64"/>
      <c r="FO5" s="65"/>
      <c r="FP5" s="66"/>
      <c r="FQ5" s="64"/>
      <c r="FR5" s="65"/>
      <c r="FS5" s="66"/>
      <c r="FT5" s="64"/>
      <c r="FU5" s="65"/>
      <c r="FV5" s="66"/>
      <c r="FW5" s="64"/>
      <c r="FX5" s="65"/>
      <c r="FY5" s="66"/>
      <c r="FZ5" s="64"/>
      <c r="GA5" s="65"/>
      <c r="GB5" s="66"/>
      <c r="GC5" s="64"/>
      <c r="GD5" s="65"/>
      <c r="GE5" s="66"/>
      <c r="GF5" s="64"/>
      <c r="GG5" s="65"/>
      <c r="GH5" s="66"/>
      <c r="GI5" s="64"/>
      <c r="GJ5" s="65"/>
      <c r="GK5" s="66"/>
      <c r="GL5" s="64"/>
      <c r="GM5" s="65"/>
      <c r="GN5" s="66"/>
      <c r="GO5" s="64"/>
      <c r="GP5" s="65"/>
      <c r="GQ5" s="66"/>
      <c r="GR5" s="64"/>
      <c r="GS5" s="65"/>
      <c r="GT5" s="66"/>
      <c r="GU5" s="64"/>
      <c r="GV5" s="65"/>
      <c r="GW5" s="66"/>
      <c r="GX5" s="64"/>
      <c r="GY5" s="65"/>
      <c r="GZ5" s="66"/>
      <c r="HA5" s="64"/>
      <c r="HB5" s="65"/>
      <c r="HC5" s="66"/>
      <c r="HD5" s="64"/>
      <c r="HE5" s="65"/>
      <c r="HF5" s="66"/>
      <c r="HG5" s="64"/>
      <c r="HH5" s="65"/>
      <c r="HI5" s="66"/>
      <c r="HJ5" s="64"/>
      <c r="HK5" s="65"/>
      <c r="HL5" s="66"/>
      <c r="HM5" s="64"/>
      <c r="HN5" s="65"/>
      <c r="HO5" s="66"/>
      <c r="HP5" s="64"/>
      <c r="HQ5" s="65"/>
      <c r="HR5" s="66"/>
      <c r="HS5" s="64"/>
      <c r="HT5" s="65"/>
      <c r="HU5" s="66"/>
      <c r="HV5" s="64"/>
      <c r="HW5" s="65"/>
      <c r="HX5" s="66"/>
      <c r="HY5" s="64"/>
      <c r="HZ5" s="65"/>
      <c r="IA5" s="66"/>
      <c r="IB5" s="64"/>
      <c r="IC5" s="65"/>
      <c r="ID5" s="66"/>
      <c r="IE5" s="64"/>
      <c r="IF5" s="65"/>
      <c r="IG5" s="66"/>
      <c r="IH5" s="64"/>
      <c r="II5" s="65"/>
      <c r="IJ5" s="66"/>
      <c r="IK5" s="64"/>
      <c r="IL5" s="65"/>
      <c r="IM5" s="66"/>
      <c r="IN5" s="64"/>
      <c r="IO5" s="65"/>
      <c r="IP5" s="66"/>
      <c r="IQ5" s="64"/>
      <c r="IR5" s="65"/>
      <c r="IS5" s="66"/>
      <c r="IT5" s="64"/>
      <c r="IU5" s="65"/>
      <c r="IV5" s="66"/>
      <c r="IW5" s="64"/>
      <c r="IX5" s="65"/>
      <c r="IY5" s="66"/>
      <c r="IZ5" s="64"/>
      <c r="JA5" s="65"/>
      <c r="JB5" s="66"/>
      <c r="JC5" s="64"/>
      <c r="JD5" s="65"/>
      <c r="JE5" s="66"/>
      <c r="JF5" s="64"/>
      <c r="JG5" s="65"/>
      <c r="JH5" s="66"/>
      <c r="JI5" s="64"/>
      <c r="JJ5" s="65"/>
      <c r="JK5" s="66"/>
      <c r="JL5" s="64"/>
      <c r="JM5" s="65"/>
      <c r="JN5" s="66"/>
      <c r="JO5" s="64"/>
      <c r="JP5" s="65"/>
      <c r="JQ5" s="66"/>
      <c r="JR5" s="64"/>
      <c r="JS5" s="65"/>
      <c r="JT5" s="66"/>
      <c r="JU5" s="64"/>
      <c r="JV5" s="65"/>
      <c r="JW5" s="66"/>
      <c r="JX5" s="64"/>
      <c r="JY5" s="65"/>
      <c r="JZ5" s="66"/>
      <c r="KA5" s="64"/>
      <c r="KB5" s="65"/>
      <c r="KC5" s="66"/>
      <c r="KD5" s="64"/>
      <c r="KE5" s="65"/>
      <c r="KF5" s="66"/>
      <c r="KG5" s="64"/>
      <c r="KH5" s="65"/>
      <c r="KI5" s="66"/>
      <c r="KJ5" s="64"/>
      <c r="KK5" s="65"/>
      <c r="KL5" s="66"/>
      <c r="KM5" s="64"/>
      <c r="KN5" s="65"/>
      <c r="KO5" s="66"/>
      <c r="KP5" s="64"/>
      <c r="KQ5" s="65"/>
      <c r="KR5" s="66"/>
      <c r="KS5" s="64"/>
      <c r="KT5" s="65"/>
      <c r="KU5" s="66"/>
      <c r="KV5" s="64"/>
      <c r="KW5" s="65"/>
      <c r="KX5" s="66"/>
      <c r="KY5" s="64"/>
      <c r="KZ5" s="65"/>
      <c r="LA5" s="66"/>
      <c r="LB5" s="64"/>
      <c r="LC5" s="65"/>
      <c r="LD5" s="66"/>
      <c r="LE5" s="64"/>
      <c r="LF5" s="65"/>
      <c r="LG5" s="66"/>
      <c r="LH5" s="64"/>
      <c r="LI5" s="65"/>
      <c r="LJ5" s="66"/>
      <c r="LK5" s="64"/>
      <c r="LL5" s="65"/>
      <c r="LM5" s="66"/>
      <c r="LN5" s="64"/>
      <c r="LO5" s="65"/>
      <c r="LP5" s="66"/>
      <c r="LQ5" s="64"/>
      <c r="LR5" s="65"/>
      <c r="LS5" s="66"/>
      <c r="LT5" s="64"/>
      <c r="LU5" s="65"/>
      <c r="LV5" s="66"/>
      <c r="LW5" s="64"/>
      <c r="LX5" s="65"/>
      <c r="LY5" s="66"/>
      <c r="LZ5" s="64"/>
      <c r="MA5" s="65"/>
      <c r="MB5" s="66"/>
      <c r="MC5" s="64"/>
      <c r="MD5" s="65"/>
      <c r="ME5" s="66"/>
      <c r="MF5" s="64"/>
      <c r="MG5" s="65"/>
      <c r="MH5" s="66"/>
      <c r="MI5" s="64"/>
      <c r="MJ5" s="65"/>
      <c r="MK5" s="66"/>
      <c r="ML5" s="64"/>
      <c r="MM5" s="65"/>
      <c r="MN5" s="66"/>
      <c r="MO5" s="64"/>
      <c r="MP5" s="65"/>
      <c r="MQ5" s="66"/>
      <c r="MR5" s="64"/>
      <c r="MS5" s="65"/>
      <c r="MT5" s="66"/>
      <c r="MU5" s="64"/>
      <c r="MV5" s="65"/>
      <c r="MW5" s="66"/>
      <c r="MX5" s="64"/>
      <c r="MY5" s="65"/>
      <c r="MZ5" s="66"/>
      <c r="NA5" s="64"/>
      <c r="NB5" s="65"/>
      <c r="NC5" s="66"/>
      <c r="ND5" s="64"/>
      <c r="NE5" s="65"/>
      <c r="NF5" s="66"/>
      <c r="NG5" s="64"/>
      <c r="NH5" s="65"/>
      <c r="NI5" s="66"/>
      <c r="NJ5" s="64"/>
      <c r="NK5" s="65"/>
      <c r="NL5" s="66"/>
      <c r="NM5" s="64"/>
      <c r="NN5" s="65"/>
      <c r="NO5" s="66"/>
      <c r="NP5" s="64"/>
      <c r="NQ5" s="65"/>
      <c r="NR5" s="66"/>
      <c r="NS5" s="64"/>
      <c r="NT5" s="65"/>
      <c r="NU5" s="66"/>
      <c r="NV5" s="64"/>
      <c r="NW5" s="65"/>
      <c r="NX5" s="66"/>
      <c r="NY5" s="64"/>
      <c r="NZ5" s="65"/>
      <c r="OA5" s="66"/>
      <c r="OB5" s="64"/>
      <c r="OC5" s="65"/>
      <c r="OD5" s="66"/>
      <c r="OE5" s="64"/>
      <c r="OF5" s="65"/>
      <c r="OG5" s="66"/>
      <c r="OH5" s="64"/>
      <c r="OI5" s="65"/>
      <c r="OJ5" s="66"/>
      <c r="OK5" s="64"/>
      <c r="OL5" s="65"/>
      <c r="OM5" s="66"/>
      <c r="ON5" s="64"/>
      <c r="OO5" s="65"/>
      <c r="OP5" s="66"/>
      <c r="OQ5" s="64"/>
      <c r="OR5" s="65"/>
      <c r="OS5" s="66"/>
      <c r="OT5" s="64"/>
      <c r="OU5" s="65"/>
      <c r="OV5" s="66"/>
      <c r="OW5" s="64"/>
      <c r="OX5" s="65"/>
      <c r="OY5" s="66"/>
      <c r="OZ5" s="64"/>
      <c r="PA5" s="65"/>
      <c r="PB5" s="66"/>
      <c r="PC5" s="64"/>
      <c r="PD5" s="65"/>
      <c r="PE5" s="66"/>
      <c r="PF5" s="64"/>
      <c r="PG5" s="65"/>
      <c r="PH5" s="66"/>
      <c r="PI5" s="64"/>
      <c r="PJ5" s="65"/>
      <c r="PK5" s="66"/>
      <c r="PL5" s="64"/>
      <c r="PM5" s="65"/>
      <c r="PN5" s="66"/>
      <c r="PO5" s="64"/>
      <c r="PP5" s="65"/>
      <c r="PQ5" s="66"/>
      <c r="PR5" s="64"/>
      <c r="PS5" s="65"/>
      <c r="PT5" s="66"/>
      <c r="PU5" s="64"/>
      <c r="PV5" s="65"/>
      <c r="PW5" s="66"/>
      <c r="PX5" s="64"/>
      <c r="PY5" s="65"/>
      <c r="PZ5" s="66"/>
      <c r="QA5" s="64"/>
      <c r="QB5" s="65"/>
      <c r="QC5" s="66"/>
      <c r="QD5" s="64"/>
      <c r="QE5" s="65"/>
      <c r="QF5" s="66"/>
      <c r="QG5" s="64"/>
      <c r="QH5" s="65"/>
      <c r="QI5" s="66"/>
      <c r="QJ5" s="64"/>
      <c r="QK5" s="65"/>
      <c r="QL5" s="66"/>
      <c r="QM5" s="64"/>
      <c r="QN5" s="65"/>
      <c r="QO5" s="66"/>
      <c r="QP5" s="64"/>
      <c r="QQ5" s="65"/>
      <c r="QR5" s="66"/>
      <c r="QS5" s="64"/>
      <c r="QT5" s="65"/>
      <c r="QU5" s="66"/>
      <c r="QV5" s="64"/>
      <c r="QW5" s="65"/>
      <c r="QX5" s="66"/>
      <c r="QY5" s="64"/>
      <c r="QZ5" s="65"/>
      <c r="RA5" s="66"/>
      <c r="RB5" s="64"/>
      <c r="RC5" s="65"/>
      <c r="RD5" s="66"/>
      <c r="RE5" s="64"/>
      <c r="RF5" s="65"/>
      <c r="RG5" s="66"/>
      <c r="RH5" s="64"/>
      <c r="RI5" s="65"/>
      <c r="RJ5" s="66"/>
      <c r="RK5" s="64"/>
      <c r="RL5" s="65"/>
      <c r="RM5" s="66"/>
      <c r="RN5" s="64"/>
      <c r="RO5" s="65"/>
      <c r="RP5" s="66"/>
      <c r="RQ5" s="64"/>
      <c r="RR5" s="65"/>
      <c r="RS5" s="66"/>
      <c r="RT5" s="64"/>
      <c r="RU5" s="65"/>
      <c r="RV5" s="66"/>
      <c r="RW5" s="64"/>
      <c r="RX5" s="65"/>
      <c r="RY5" s="66"/>
      <c r="RZ5" s="64"/>
      <c r="SA5" s="65"/>
      <c r="SB5" s="66"/>
      <c r="SC5" s="64"/>
      <c r="SD5" s="65"/>
      <c r="SE5" s="66"/>
      <c r="SF5" s="64"/>
      <c r="SG5" s="65"/>
      <c r="SH5" s="66"/>
      <c r="SI5" s="64"/>
      <c r="SJ5" s="65"/>
      <c r="SK5" s="66"/>
      <c r="SL5" s="64"/>
      <c r="SM5" s="65"/>
      <c r="SN5" s="66"/>
      <c r="SO5" s="64"/>
      <c r="SP5" s="65"/>
      <c r="SQ5" s="66"/>
      <c r="SR5" s="64"/>
      <c r="SS5" s="65"/>
      <c r="ST5" s="66"/>
      <c r="SU5" s="64"/>
      <c r="SV5" s="65"/>
      <c r="SW5" s="66"/>
      <c r="SX5" s="64"/>
      <c r="SY5" s="65"/>
      <c r="SZ5" s="66"/>
      <c r="TA5" s="64"/>
      <c r="TB5" s="65"/>
      <c r="TC5" s="66"/>
      <c r="TD5" s="64"/>
      <c r="TE5" s="65"/>
      <c r="TF5" s="66"/>
      <c r="TG5" s="64"/>
      <c r="TH5" s="65"/>
      <c r="TI5" s="66"/>
      <c r="TJ5" s="64"/>
      <c r="TK5" s="65"/>
      <c r="TL5" s="66"/>
      <c r="TM5" s="64"/>
      <c r="TN5" s="65"/>
      <c r="TO5" s="66"/>
      <c r="TP5" s="64"/>
      <c r="TQ5" s="65"/>
      <c r="TR5" s="66"/>
      <c r="TS5" s="64"/>
      <c r="TT5" s="65"/>
      <c r="TU5" s="66"/>
      <c r="TV5" s="64"/>
      <c r="TW5" s="65"/>
      <c r="TX5" s="66"/>
      <c r="TY5" s="64"/>
      <c r="TZ5" s="65"/>
      <c r="UA5" s="66"/>
      <c r="UB5" s="64"/>
      <c r="UC5" s="65"/>
      <c r="UD5" s="66"/>
      <c r="UE5" s="64"/>
      <c r="UF5" s="65"/>
      <c r="UG5" s="66"/>
      <c r="UH5" s="64"/>
      <c r="UI5" s="65"/>
      <c r="UJ5" s="66"/>
      <c r="UK5" s="64"/>
      <c r="UL5" s="65"/>
      <c r="UM5" s="66"/>
      <c r="UN5" s="64"/>
      <c r="UO5" s="65"/>
      <c r="UP5" s="66"/>
      <c r="UQ5" s="64"/>
      <c r="UR5" s="65"/>
      <c r="US5" s="66"/>
      <c r="UT5" s="64"/>
      <c r="UU5" s="65"/>
      <c r="UV5" s="66"/>
      <c r="UW5" s="64"/>
      <c r="UX5" s="65"/>
      <c r="UY5" s="66"/>
      <c r="UZ5" s="64"/>
      <c r="VA5" s="65"/>
      <c r="VB5" s="66"/>
      <c r="VC5" s="64"/>
      <c r="VD5" s="65"/>
      <c r="VE5" s="66"/>
      <c r="VF5" s="64"/>
      <c r="VG5" s="65"/>
      <c r="VH5" s="66"/>
      <c r="VI5" s="64"/>
      <c r="VJ5" s="65"/>
      <c r="VK5" s="66"/>
      <c r="VL5" s="64"/>
      <c r="VM5" s="65"/>
      <c r="VN5" s="66"/>
      <c r="VO5" s="64"/>
      <c r="VP5" s="65"/>
      <c r="VQ5" s="66"/>
      <c r="VR5" s="64"/>
      <c r="VS5" s="65"/>
      <c r="VT5" s="66"/>
      <c r="VU5" s="64"/>
      <c r="VV5" s="65"/>
      <c r="VW5" s="66"/>
      <c r="VX5" s="64"/>
      <c r="VY5" s="65"/>
      <c r="VZ5" s="66"/>
      <c r="WA5" s="64"/>
      <c r="WB5" s="65"/>
      <c r="WC5" s="66"/>
      <c r="WD5" s="64"/>
      <c r="WE5" s="65"/>
      <c r="WF5" s="66"/>
      <c r="WG5" s="64"/>
      <c r="WH5" s="65"/>
      <c r="WI5" s="66"/>
      <c r="WJ5" s="64"/>
      <c r="WK5" s="65"/>
      <c r="WL5" s="66"/>
      <c r="WM5" s="64"/>
      <c r="WN5" s="65"/>
      <c r="WO5" s="66"/>
      <c r="WP5" s="64"/>
      <c r="WQ5" s="65"/>
      <c r="WR5" s="66"/>
      <c r="WS5" s="64"/>
      <c r="WT5" s="65"/>
      <c r="WU5" s="66"/>
      <c r="WV5" s="64"/>
      <c r="WW5" s="65"/>
      <c r="WX5" s="66"/>
      <c r="WY5" s="64"/>
      <c r="WZ5" s="65"/>
      <c r="XA5" s="66"/>
      <c r="XB5" s="64"/>
      <c r="XC5" s="65"/>
      <c r="XD5" s="66"/>
      <c r="XE5" s="64"/>
      <c r="XF5" s="65"/>
      <c r="XG5" s="66"/>
      <c r="XH5" s="64"/>
      <c r="XI5" s="65"/>
      <c r="XJ5" s="66"/>
      <c r="XK5" s="64"/>
      <c r="XL5" s="65"/>
      <c r="XM5" s="66"/>
      <c r="XN5" s="64"/>
      <c r="XO5" s="65"/>
      <c r="XP5" s="66"/>
      <c r="XQ5" s="64"/>
      <c r="XR5" s="65"/>
      <c r="XS5" s="66"/>
      <c r="XT5" s="64"/>
      <c r="XU5" s="65"/>
      <c r="XV5" s="66"/>
      <c r="XW5" s="64"/>
      <c r="XX5" s="65"/>
      <c r="XY5" s="66"/>
      <c r="XZ5" s="64"/>
      <c r="YA5" s="65"/>
      <c r="YB5" s="66"/>
      <c r="YC5" s="64"/>
      <c r="YD5" s="65"/>
      <c r="YE5" s="66"/>
      <c r="YF5" s="64"/>
      <c r="YG5" s="65"/>
      <c r="YH5" s="66"/>
      <c r="YI5" s="64"/>
      <c r="YJ5" s="65"/>
      <c r="YK5" s="66"/>
      <c r="YL5" s="64"/>
      <c r="YM5" s="65"/>
      <c r="YN5" s="66"/>
      <c r="YO5" s="64"/>
      <c r="YP5" s="65"/>
      <c r="YQ5" s="66"/>
      <c r="YR5" s="64"/>
      <c r="YS5" s="65"/>
      <c r="YT5" s="66"/>
      <c r="YU5" s="64"/>
      <c r="YV5" s="65"/>
      <c r="YW5" s="66"/>
      <c r="YX5" s="64"/>
      <c r="YY5" s="65"/>
      <c r="YZ5" s="66"/>
      <c r="ZA5" s="64"/>
      <c r="ZB5" s="65"/>
      <c r="ZC5" s="66"/>
      <c r="ZD5" s="67"/>
      <c r="ZE5" s="68"/>
      <c r="ZF5" s="69"/>
      <c r="ZG5" s="70"/>
      <c r="ZH5" s="71"/>
      <c r="ZI5" s="71"/>
      <c r="ZJ5" s="71"/>
      <c r="ZK5" s="71"/>
      <c r="ZL5" s="71"/>
      <c r="ZM5" s="71"/>
      <c r="ZN5" s="71"/>
      <c r="ZO5" s="71"/>
      <c r="ZP5" s="71"/>
      <c r="ZQ5" s="71"/>
      <c r="ZR5" s="71"/>
      <c r="ZS5" s="71"/>
      <c r="ZT5" s="71"/>
      <c r="ZU5" s="71"/>
      <c r="ZV5" s="71"/>
      <c r="ZW5" s="71"/>
      <c r="ZX5" s="71"/>
      <c r="ZY5" s="71"/>
      <c r="ZZ5" s="71"/>
      <c r="AAA5" s="71"/>
      <c r="AAB5" s="71"/>
      <c r="AAC5" s="71"/>
      <c r="AAD5" s="71"/>
      <c r="AAE5" s="71"/>
      <c r="AAF5" s="71"/>
      <c r="AAG5" s="71"/>
      <c r="AAH5" s="71"/>
      <c r="AAI5" s="71"/>
      <c r="AAJ5" s="71"/>
      <c r="AAK5" s="71"/>
      <c r="AAL5" s="71"/>
      <c r="AAM5" s="71"/>
      <c r="AAN5" s="71"/>
      <c r="AAO5" s="71"/>
      <c r="AAP5" s="71"/>
      <c r="AAQ5" s="71"/>
      <c r="AAR5" s="71"/>
      <c r="AAS5" s="71"/>
      <c r="AAT5" s="71"/>
      <c r="AAU5" s="71"/>
      <c r="AAV5" s="71"/>
      <c r="AAW5" s="71"/>
      <c r="AAX5" s="71"/>
      <c r="AAY5" s="71"/>
      <c r="AAZ5" s="71"/>
      <c r="ABA5" s="71"/>
      <c r="ABB5" s="71"/>
      <c r="ABC5" s="71"/>
      <c r="ABD5" s="71"/>
      <c r="ABE5" s="71"/>
      <c r="ABF5" s="71"/>
      <c r="ABG5" s="71"/>
      <c r="ABH5" s="71"/>
      <c r="ABI5" s="71"/>
      <c r="ABJ5" s="71"/>
      <c r="ABK5" s="71"/>
      <c r="ABL5" s="71"/>
      <c r="ABM5" s="71"/>
      <c r="ABN5" s="71"/>
      <c r="ABO5" s="71"/>
      <c r="ABP5" s="71"/>
      <c r="ABQ5" s="71"/>
      <c r="ABR5" s="71"/>
      <c r="ABS5" s="71"/>
      <c r="ABT5" s="71"/>
      <c r="ABU5" s="71"/>
      <c r="ABV5" s="71"/>
      <c r="ABW5" s="71"/>
      <c r="ABX5" s="71"/>
      <c r="ABY5" s="71"/>
      <c r="ABZ5" s="71"/>
      <c r="ACA5" s="71"/>
      <c r="ACB5" s="71"/>
      <c r="ACC5" s="71"/>
      <c r="ACD5" s="71"/>
      <c r="ACE5" s="71"/>
      <c r="ACF5" s="71"/>
      <c r="ACG5" s="71"/>
      <c r="ACH5" s="71"/>
      <c r="ACI5" s="71"/>
      <c r="ACJ5" s="71"/>
      <c r="ACK5" s="71"/>
      <c r="ACL5" s="71"/>
      <c r="ACM5" s="71"/>
      <c r="ACN5" s="71"/>
      <c r="ACO5" s="71"/>
      <c r="ACP5" s="71"/>
      <c r="ACQ5" s="71"/>
      <c r="ACR5" s="71"/>
      <c r="ACS5" s="71"/>
      <c r="ACT5" s="71"/>
      <c r="ACU5" s="71"/>
      <c r="ACV5" s="71"/>
      <c r="ACW5" s="71"/>
      <c r="ACX5" s="71"/>
      <c r="ACY5" s="71"/>
      <c r="ACZ5" s="71"/>
      <c r="ADA5" s="71"/>
      <c r="ADB5" s="72"/>
      <c r="ADC5" s="70"/>
      <c r="ADD5" s="71"/>
      <c r="ADE5" s="71"/>
      <c r="ADF5" s="71"/>
      <c r="ADG5" s="71"/>
      <c r="ADH5" s="71"/>
      <c r="ADI5" s="71"/>
      <c r="ADJ5" s="71"/>
      <c r="ADK5" s="71"/>
      <c r="ADL5" s="71"/>
      <c r="ADM5" s="71"/>
      <c r="ADN5" s="71"/>
      <c r="ADO5" s="71"/>
      <c r="ADP5" s="71"/>
      <c r="ADQ5" s="71"/>
      <c r="ADR5" s="71"/>
      <c r="ADS5" s="71"/>
      <c r="ADT5" s="71"/>
      <c r="ADU5" s="71"/>
      <c r="ADV5" s="71"/>
      <c r="ADW5" s="71"/>
      <c r="ADX5" s="71"/>
      <c r="ADY5" s="71"/>
      <c r="ADZ5" s="71"/>
      <c r="AEA5" s="71"/>
      <c r="AEB5" s="71"/>
      <c r="AEC5" s="71"/>
      <c r="AED5" s="71"/>
      <c r="AEE5" s="71"/>
      <c r="AEF5" s="71"/>
      <c r="AEG5" s="71"/>
      <c r="AEH5" s="71"/>
      <c r="AEI5" s="71"/>
      <c r="AEJ5" s="71"/>
      <c r="AEK5" s="71"/>
      <c r="AEL5" s="71"/>
      <c r="AEM5" s="71"/>
      <c r="AEN5" s="71"/>
      <c r="AEO5" s="71"/>
      <c r="AEP5" s="71"/>
      <c r="AEQ5" s="71"/>
      <c r="AER5" s="71"/>
      <c r="AES5" s="71"/>
      <c r="AET5" s="71"/>
      <c r="AEU5" s="71"/>
      <c r="AEV5" s="71"/>
      <c r="AEW5" s="71"/>
      <c r="AEX5" s="71"/>
      <c r="AEY5" s="71"/>
      <c r="AEZ5" s="71"/>
      <c r="AFA5" s="71"/>
      <c r="AFB5" s="71"/>
      <c r="AFC5" s="71"/>
      <c r="AFD5" s="71"/>
      <c r="AFE5" s="71"/>
      <c r="AFF5" s="71"/>
      <c r="AFG5" s="71"/>
      <c r="AFH5" s="71"/>
      <c r="AFI5" s="71"/>
      <c r="AFJ5" s="71"/>
      <c r="AFK5" s="71"/>
      <c r="AFL5" s="71"/>
      <c r="AFM5" s="71"/>
      <c r="AFN5" s="71"/>
      <c r="AFO5" s="71"/>
      <c r="AFP5" s="71"/>
      <c r="AFQ5" s="71"/>
      <c r="AFR5" s="71"/>
      <c r="AFS5" s="71"/>
      <c r="AFT5" s="71"/>
      <c r="AFU5" s="71"/>
      <c r="AFV5" s="71"/>
      <c r="AFW5" s="71"/>
      <c r="AFX5" s="71"/>
      <c r="AFY5" s="71"/>
      <c r="AFZ5" s="71"/>
      <c r="AGA5" s="71"/>
      <c r="AGB5" s="71"/>
      <c r="AGC5" s="71"/>
      <c r="AGD5" s="71"/>
      <c r="AGE5" s="71"/>
      <c r="AGF5" s="71"/>
      <c r="AGG5" s="71"/>
      <c r="AGH5" s="71"/>
      <c r="AGI5" s="71"/>
      <c r="AGJ5" s="71"/>
      <c r="AGK5" s="71"/>
      <c r="AGL5" s="71"/>
      <c r="AGM5" s="71"/>
      <c r="AGN5" s="71"/>
      <c r="AGO5" s="71"/>
      <c r="AGP5" s="71"/>
      <c r="AGQ5" s="71"/>
      <c r="AGR5" s="71"/>
      <c r="AGS5" s="71"/>
      <c r="AGT5" s="71"/>
      <c r="AGU5" s="71"/>
      <c r="AGV5" s="71"/>
      <c r="AGW5" s="71"/>
      <c r="AGX5" s="72"/>
      <c r="AGY5" s="73"/>
      <c r="AGZ5" s="74"/>
      <c r="AHA5" s="75"/>
      <c r="AHB5" s="76"/>
      <c r="AHC5" s="76"/>
      <c r="AHD5" s="76"/>
      <c r="AHE5" s="76"/>
      <c r="AHF5" s="74"/>
      <c r="AHG5" s="73"/>
      <c r="AHH5" s="76"/>
      <c r="AHI5" s="76"/>
      <c r="AHJ5" s="77"/>
      <c r="AHK5" s="75"/>
      <c r="AHL5" s="76"/>
      <c r="AHM5" s="76"/>
      <c r="AHN5" s="76"/>
      <c r="AHO5" s="76"/>
      <c r="AHP5" s="74"/>
      <c r="AHQ5" s="73"/>
      <c r="AHR5" s="76"/>
      <c r="AHS5" s="76"/>
      <c r="AHT5" s="77"/>
      <c r="AHU5" s="78"/>
      <c r="AHV5" s="78"/>
      <c r="AHW5" s="75"/>
      <c r="AHX5" s="76"/>
      <c r="AHY5" s="76"/>
      <c r="AHZ5" s="74"/>
      <c r="AIA5" s="79"/>
      <c r="AIB5" s="79"/>
      <c r="AIC5" s="80"/>
      <c r="AID5" s="77"/>
      <c r="AIE5" s="74"/>
      <c r="AIF5" s="46" t="s">
        <v>6</v>
      </c>
      <c r="AIG5" s="48" t="s">
        <v>631</v>
      </c>
      <c r="AIH5" s="48" t="s">
        <v>289</v>
      </c>
      <c r="AII5" s="48"/>
      <c r="AIJ5" s="48"/>
      <c r="AIK5" s="49"/>
      <c r="AIL5" s="20"/>
      <c r="AIM5" s="20"/>
      <c r="AIN5" s="20"/>
      <c r="AIO5" s="20"/>
      <c r="AIP5" s="20"/>
      <c r="AIQ5" s="20"/>
      <c r="AIR5" s="20"/>
      <c r="AIS5" s="20"/>
      <c r="AIT5" s="46">
        <f>AIU5</f>
        <v>0</v>
      </c>
      <c r="AIU5" s="48">
        <f>IF(CC5="",0,IFERROR(VLOOKUP(CC5,General!I:J,2,FALSE),0))</f>
        <v>0</v>
      </c>
      <c r="AIV5" s="48"/>
      <c r="AIW5" s="48"/>
      <c r="AIX5" s="48"/>
      <c r="AIY5" s="48"/>
      <c r="AIZ5" s="48"/>
      <c r="AJA5" s="48"/>
      <c r="AJB5" s="48"/>
      <c r="AJC5" s="48"/>
      <c r="AJD5" s="48"/>
      <c r="AJE5" s="48"/>
      <c r="AJF5" s="48"/>
      <c r="AJG5" s="48"/>
      <c r="AJH5" s="48"/>
      <c r="AJI5" s="48"/>
      <c r="AJJ5" s="48"/>
      <c r="AJK5" s="48"/>
      <c r="AJL5" s="48">
        <f>IF(EE5="",0,IFERROR(VLOOKUP(EE5,General!I:J,2,FALSE),0))</f>
        <v>0</v>
      </c>
      <c r="AJM5" s="48">
        <f>IF(EH5="",0,IFERROR(VLOOKUP(EH5,General!I:J,2,FALSE),0))</f>
        <v>0</v>
      </c>
      <c r="AJN5" s="48"/>
      <c r="AJO5" s="48"/>
      <c r="AJP5" s="48"/>
      <c r="AJQ5" s="48"/>
      <c r="AJR5" s="48"/>
      <c r="AJS5" s="48"/>
      <c r="AJT5" s="48"/>
      <c r="AJU5" s="48"/>
      <c r="AJV5" s="48"/>
      <c r="AJW5" s="48"/>
      <c r="AJX5" s="48"/>
      <c r="AJY5" s="48"/>
      <c r="AJZ5" s="48"/>
      <c r="AKA5" s="48"/>
      <c r="AKB5" s="48"/>
      <c r="AKC5" s="48"/>
      <c r="AKD5" s="48">
        <f>AKE5</f>
        <v>0</v>
      </c>
      <c r="AKE5" s="48">
        <f>IF(GJ5="",0,IFERROR(VLOOKUP(GJ5,General!I:J,2,FALSE),0))</f>
        <v>0</v>
      </c>
      <c r="AKF5" s="48"/>
      <c r="AKG5" s="48"/>
      <c r="AKH5" s="48"/>
      <c r="AKI5" s="48"/>
      <c r="AKJ5" s="48"/>
      <c r="AKK5" s="48"/>
      <c r="AKL5" s="48"/>
      <c r="AKM5" s="48"/>
      <c r="AKN5" s="48"/>
      <c r="AKO5" s="48"/>
      <c r="AKP5" s="48"/>
      <c r="AKQ5" s="48"/>
      <c r="AKR5" s="48"/>
      <c r="AKS5" s="48"/>
      <c r="AKT5" s="48"/>
      <c r="AKU5" s="48"/>
      <c r="AKV5" s="48">
        <f>AKW5</f>
        <v>0</v>
      </c>
      <c r="AKW5" s="48">
        <f>IF(IL5="",0,IFERROR(VLOOKUP(IL5,General!I:J,2,FALSE),0))</f>
        <v>0</v>
      </c>
      <c r="AKX5" s="48"/>
      <c r="AKY5" s="48"/>
      <c r="AKZ5" s="48"/>
      <c r="ALA5" s="48"/>
      <c r="ALB5" s="48"/>
      <c r="ALC5" s="48"/>
      <c r="ALD5" s="48"/>
      <c r="ALE5" s="48"/>
      <c r="ALF5" s="48"/>
      <c r="ALG5" s="48"/>
      <c r="ALH5" s="48"/>
      <c r="ALI5" s="48"/>
      <c r="ALJ5" s="48"/>
      <c r="ALK5" s="48"/>
      <c r="ALL5" s="48"/>
      <c r="ALM5" s="48"/>
      <c r="ALN5" s="48">
        <f>ALO5</f>
        <v>0</v>
      </c>
      <c r="ALO5" s="48">
        <f>IF(KN5="",0,IFERROR(VLOOKUP(KN5,General!I:J,2,FALSE),0))</f>
        <v>0</v>
      </c>
      <c r="ALP5" s="48"/>
      <c r="ALQ5" s="48"/>
      <c r="ALR5" s="48"/>
      <c r="ALS5" s="48"/>
      <c r="ALT5" s="48"/>
      <c r="ALU5" s="48"/>
      <c r="ALV5" s="48"/>
      <c r="ALW5" s="48"/>
      <c r="ALX5" s="48"/>
      <c r="ALY5" s="48"/>
      <c r="ALZ5" s="48"/>
      <c r="AMA5" s="48"/>
      <c r="AMB5" s="48"/>
      <c r="AMC5" s="48"/>
      <c r="AMD5" s="48"/>
      <c r="AME5" s="48"/>
      <c r="AMF5" s="48"/>
      <c r="AMG5" s="48"/>
      <c r="AMH5" s="48"/>
      <c r="AMI5" s="48"/>
      <c r="AMJ5" s="48"/>
      <c r="AMK5" s="48"/>
      <c r="AML5" s="48"/>
      <c r="AMM5" s="48"/>
      <c r="AMN5" s="48"/>
      <c r="AMO5" s="49"/>
      <c r="AMP5" s="81"/>
      <c r="AMQ5" s="49"/>
      <c r="AMR5" s="20"/>
      <c r="AMS5" s="20"/>
      <c r="AMT5" s="20"/>
      <c r="AMU5" s="20"/>
      <c r="AMV5" s="20"/>
      <c r="AMW5" s="20"/>
      <c r="AMX5" s="20"/>
      <c r="AMY5" s="20"/>
      <c r="AMZ5" s="20"/>
      <c r="ANA5" s="20"/>
      <c r="ANB5" s="20"/>
      <c r="ANC5" s="20">
        <f>IF(M5="P",1,"")</f>
        <v>1</v>
      </c>
      <c r="AND5" s="20" t="str">
        <f>IF(M5="B",1,"")</f>
        <v/>
      </c>
      <c r="ANE5" s="20"/>
      <c r="ANF5" s="20"/>
      <c r="ANG5" s="20"/>
      <c r="ANH5" s="20"/>
      <c r="ANI5" s="20"/>
      <c r="ANJ5" s="20"/>
      <c r="ANK5" s="20"/>
      <c r="ANL5" s="20"/>
      <c r="ANM5" s="20"/>
      <c r="ANN5" s="20"/>
      <c r="ANO5" s="20"/>
      <c r="ANP5" s="20"/>
      <c r="ANQ5" s="20"/>
      <c r="ANR5" s="20"/>
      <c r="ANS5" s="20"/>
      <c r="ANT5" s="20"/>
      <c r="ANU5" s="20"/>
      <c r="ANV5" s="20">
        <v>0</v>
      </c>
      <c r="ANW5" s="20">
        <v>0</v>
      </c>
      <c r="ANX5" s="20">
        <v>0</v>
      </c>
      <c r="ANY5" s="20">
        <v>0</v>
      </c>
      <c r="ANZ5" s="20"/>
      <c r="AOA5" s="64"/>
      <c r="AOB5" s="20">
        <v>0</v>
      </c>
      <c r="AOC5" s="20">
        <v>0</v>
      </c>
      <c r="APB5" s="1">
        <f t="shared" ref="APB5:APB36" si="101">IF(G5="",1,0.5)</f>
        <v>1</v>
      </c>
    </row>
    <row r="6" spans="1:1094">
      <c r="B6" s="82"/>
      <c r="C6" s="83"/>
      <c r="D6" s="83"/>
      <c r="E6" s="83"/>
      <c r="F6" s="84"/>
      <c r="G6" s="190"/>
      <c r="H6" s="85"/>
      <c r="I6" s="86"/>
      <c r="J6" s="83"/>
      <c r="K6" s="176"/>
      <c r="L6" s="179"/>
      <c r="M6" s="206" t="s">
        <v>6</v>
      </c>
      <c r="N6" s="190"/>
      <c r="O6" s="86" t="str">
        <f>IF(AA5=AA6,"",AA6)</f>
        <v/>
      </c>
      <c r="P6" s="83"/>
      <c r="Q6" s="83"/>
      <c r="R6" s="83"/>
      <c r="S6" s="83"/>
      <c r="T6" s="87" t="s">
        <v>45</v>
      </c>
      <c r="U6" s="83"/>
      <c r="V6" s="88" t="str">
        <f t="shared" si="99"/>
        <v/>
      </c>
      <c r="W6" s="89"/>
      <c r="Y6" s="61" t="s">
        <v>6</v>
      </c>
      <c r="Z6" s="62" t="s">
        <v>316</v>
      </c>
      <c r="AA6" s="62" t="s">
        <v>289</v>
      </c>
      <c r="AD6" s="63"/>
      <c r="AM6" s="1">
        <f>AM5+AN5</f>
        <v>0</v>
      </c>
      <c r="AN6" s="1">
        <f>IF(X6="",0,IFERROR(VLOOKUP(X5&amp;X6,BW:BX,2,FALSE),0))</f>
        <v>0</v>
      </c>
      <c r="AZ6" s="1" t="str">
        <f>IF(M6="P",IF(AZ5="",1,AZ5+1),"")</f>
        <v/>
      </c>
      <c r="BA6" s="1">
        <f>IF(M6="B",IF(BA5="",1,BA5+1),"")</f>
        <v>1</v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  <c r="BZ6" s="1">
        <f t="shared" si="100"/>
        <v>1</v>
      </c>
      <c r="CB6" s="90"/>
      <c r="CC6" s="91"/>
      <c r="CD6" s="92"/>
      <c r="CE6" s="90"/>
      <c r="CF6" s="91"/>
      <c r="CG6" s="92"/>
      <c r="CH6" s="90"/>
      <c r="CI6" s="91"/>
      <c r="CJ6" s="92"/>
      <c r="CK6" s="90"/>
      <c r="CL6" s="91"/>
      <c r="CM6" s="92"/>
      <c r="CN6" s="90"/>
      <c r="CO6" s="91"/>
      <c r="CP6" s="92"/>
      <c r="CQ6" s="90"/>
      <c r="CR6" s="91"/>
      <c r="CS6" s="92"/>
      <c r="CT6" s="90"/>
      <c r="CU6" s="91"/>
      <c r="CV6" s="92"/>
      <c r="CW6" s="90"/>
      <c r="CX6" s="91"/>
      <c r="CY6" s="92"/>
      <c r="CZ6" s="90"/>
      <c r="DA6" s="91"/>
      <c r="DB6" s="92"/>
      <c r="DC6" s="90"/>
      <c r="DD6" s="91"/>
      <c r="DE6" s="92"/>
      <c r="DF6" s="90"/>
      <c r="DG6" s="91"/>
      <c r="DH6" s="92"/>
      <c r="DI6" s="90"/>
      <c r="DJ6" s="91"/>
      <c r="DK6" s="92"/>
      <c r="DL6" s="90"/>
      <c r="DM6" s="91"/>
      <c r="DN6" s="92"/>
      <c r="DO6" s="90"/>
      <c r="DP6" s="91"/>
      <c r="DQ6" s="92"/>
      <c r="DR6" s="90"/>
      <c r="DS6" s="91"/>
      <c r="DT6" s="92"/>
      <c r="DU6" s="90"/>
      <c r="DV6" s="91"/>
      <c r="DW6" s="92"/>
      <c r="DX6" s="90"/>
      <c r="DY6" s="91"/>
      <c r="DZ6" s="92"/>
      <c r="EA6" s="90"/>
      <c r="EB6" s="91"/>
      <c r="EC6" s="92"/>
      <c r="ED6" s="90"/>
      <c r="EE6" s="91"/>
      <c r="EF6" s="92"/>
      <c r="EG6" s="90"/>
      <c r="EH6" s="91"/>
      <c r="EI6" s="92"/>
      <c r="EJ6" s="90"/>
      <c r="EK6" s="91"/>
      <c r="EL6" s="92"/>
      <c r="EM6" s="90"/>
      <c r="EN6" s="91"/>
      <c r="EO6" s="92"/>
      <c r="EP6" s="90"/>
      <c r="EQ6" s="91"/>
      <c r="ER6" s="92"/>
      <c r="ES6" s="90"/>
      <c r="ET6" s="91"/>
      <c r="EU6" s="92"/>
      <c r="EV6" s="90"/>
      <c r="EW6" s="91"/>
      <c r="EX6" s="92"/>
      <c r="EY6" s="90"/>
      <c r="EZ6" s="91"/>
      <c r="FA6" s="92"/>
      <c r="FB6" s="90"/>
      <c r="FC6" s="91"/>
      <c r="FD6" s="92"/>
      <c r="FE6" s="90"/>
      <c r="FF6" s="91"/>
      <c r="FG6" s="92"/>
      <c r="FH6" s="90"/>
      <c r="FI6" s="91"/>
      <c r="FJ6" s="92"/>
      <c r="FK6" s="90"/>
      <c r="FL6" s="91"/>
      <c r="FM6" s="92"/>
      <c r="FN6" s="90"/>
      <c r="FO6" s="91"/>
      <c r="FP6" s="92"/>
      <c r="FQ6" s="90"/>
      <c r="FR6" s="91"/>
      <c r="FS6" s="92"/>
      <c r="FT6" s="90"/>
      <c r="FU6" s="91"/>
      <c r="FV6" s="92"/>
      <c r="FW6" s="90"/>
      <c r="FX6" s="91"/>
      <c r="FY6" s="92"/>
      <c r="FZ6" s="90"/>
      <c r="GA6" s="91"/>
      <c r="GB6" s="92"/>
      <c r="GC6" s="90"/>
      <c r="GD6" s="91"/>
      <c r="GE6" s="92"/>
      <c r="GF6" s="90"/>
      <c r="GG6" s="91"/>
      <c r="GH6" s="92"/>
      <c r="GI6" s="90"/>
      <c r="GJ6" s="91"/>
      <c r="GK6" s="92"/>
      <c r="GL6" s="90"/>
      <c r="GM6" s="91"/>
      <c r="GN6" s="92"/>
      <c r="GO6" s="90"/>
      <c r="GP6" s="91"/>
      <c r="GQ6" s="92"/>
      <c r="GR6" s="90"/>
      <c r="GS6" s="91"/>
      <c r="GT6" s="92"/>
      <c r="GU6" s="90"/>
      <c r="GV6" s="91"/>
      <c r="GW6" s="92"/>
      <c r="GX6" s="90"/>
      <c r="GY6" s="91"/>
      <c r="GZ6" s="92"/>
      <c r="HA6" s="90"/>
      <c r="HB6" s="91"/>
      <c r="HC6" s="92"/>
      <c r="HD6" s="90"/>
      <c r="HE6" s="91"/>
      <c r="HF6" s="92"/>
      <c r="HG6" s="90"/>
      <c r="HH6" s="91"/>
      <c r="HI6" s="92"/>
      <c r="HJ6" s="90"/>
      <c r="HK6" s="91"/>
      <c r="HL6" s="92"/>
      <c r="HM6" s="90"/>
      <c r="HN6" s="91"/>
      <c r="HO6" s="92"/>
      <c r="HP6" s="90"/>
      <c r="HQ6" s="91"/>
      <c r="HR6" s="92"/>
      <c r="HS6" s="90"/>
      <c r="HT6" s="91"/>
      <c r="HU6" s="92"/>
      <c r="HV6" s="90"/>
      <c r="HW6" s="91"/>
      <c r="HX6" s="92"/>
      <c r="HY6" s="90"/>
      <c r="HZ6" s="91"/>
      <c r="IA6" s="92"/>
      <c r="IB6" s="90"/>
      <c r="IC6" s="91"/>
      <c r="ID6" s="92"/>
      <c r="IE6" s="90"/>
      <c r="IF6" s="91"/>
      <c r="IG6" s="92"/>
      <c r="IH6" s="90"/>
      <c r="II6" s="91"/>
      <c r="IJ6" s="92"/>
      <c r="IK6" s="90"/>
      <c r="IL6" s="91"/>
      <c r="IM6" s="92"/>
      <c r="IN6" s="90"/>
      <c r="IO6" s="91"/>
      <c r="IP6" s="92"/>
      <c r="IQ6" s="90"/>
      <c r="IR6" s="91"/>
      <c r="IS6" s="92"/>
      <c r="IT6" s="90"/>
      <c r="IU6" s="91"/>
      <c r="IV6" s="92"/>
      <c r="IW6" s="90"/>
      <c r="IX6" s="91"/>
      <c r="IY6" s="92"/>
      <c r="IZ6" s="90"/>
      <c r="JA6" s="91"/>
      <c r="JB6" s="92"/>
      <c r="JC6" s="90"/>
      <c r="JD6" s="91"/>
      <c r="JE6" s="92"/>
      <c r="JF6" s="90"/>
      <c r="JG6" s="91"/>
      <c r="JH6" s="92"/>
      <c r="JI6" s="90"/>
      <c r="JJ6" s="91"/>
      <c r="JK6" s="92"/>
      <c r="JL6" s="90"/>
      <c r="JM6" s="91"/>
      <c r="JN6" s="92"/>
      <c r="JO6" s="90"/>
      <c r="JP6" s="91"/>
      <c r="JQ6" s="92"/>
      <c r="JR6" s="90"/>
      <c r="JS6" s="91"/>
      <c r="JT6" s="92"/>
      <c r="JU6" s="90"/>
      <c r="JV6" s="91"/>
      <c r="JW6" s="92"/>
      <c r="JX6" s="90"/>
      <c r="JY6" s="91"/>
      <c r="JZ6" s="92"/>
      <c r="KA6" s="90"/>
      <c r="KB6" s="91"/>
      <c r="KC6" s="92"/>
      <c r="KD6" s="90"/>
      <c r="KE6" s="91"/>
      <c r="KF6" s="92"/>
      <c r="KG6" s="90"/>
      <c r="KH6" s="91"/>
      <c r="KI6" s="92"/>
      <c r="KJ6" s="90"/>
      <c r="KK6" s="91"/>
      <c r="KL6" s="92"/>
      <c r="KM6" s="90"/>
      <c r="KN6" s="91"/>
      <c r="KO6" s="92"/>
      <c r="KP6" s="90"/>
      <c r="KQ6" s="91"/>
      <c r="KR6" s="92"/>
      <c r="KS6" s="90"/>
      <c r="KT6" s="91"/>
      <c r="KU6" s="92"/>
      <c r="KV6" s="90"/>
      <c r="KW6" s="91"/>
      <c r="KX6" s="92"/>
      <c r="KY6" s="90"/>
      <c r="KZ6" s="91"/>
      <c r="LA6" s="92"/>
      <c r="LB6" s="90"/>
      <c r="LC6" s="91"/>
      <c r="LD6" s="92"/>
      <c r="LE6" s="90"/>
      <c r="LF6" s="91"/>
      <c r="LG6" s="92"/>
      <c r="LH6" s="90"/>
      <c r="LI6" s="91"/>
      <c r="LJ6" s="92"/>
      <c r="LK6" s="90"/>
      <c r="LL6" s="91"/>
      <c r="LM6" s="92"/>
      <c r="LN6" s="90"/>
      <c r="LO6" s="91"/>
      <c r="LP6" s="92"/>
      <c r="LQ6" s="90"/>
      <c r="LR6" s="91"/>
      <c r="LS6" s="92"/>
      <c r="LT6" s="90"/>
      <c r="LU6" s="91"/>
      <c r="LV6" s="92"/>
      <c r="LW6" s="90"/>
      <c r="LX6" s="91"/>
      <c r="LY6" s="92"/>
      <c r="LZ6" s="90"/>
      <c r="MA6" s="91"/>
      <c r="MB6" s="92"/>
      <c r="MC6" s="90"/>
      <c r="MD6" s="91"/>
      <c r="ME6" s="92"/>
      <c r="MF6" s="90"/>
      <c r="MG6" s="91"/>
      <c r="MH6" s="92"/>
      <c r="MI6" s="90"/>
      <c r="MJ6" s="91"/>
      <c r="MK6" s="92"/>
      <c r="ML6" s="90"/>
      <c r="MM6" s="91"/>
      <c r="MN6" s="92"/>
      <c r="MO6" s="90"/>
      <c r="MP6" s="91"/>
      <c r="MQ6" s="92"/>
      <c r="MR6" s="90"/>
      <c r="MS6" s="91"/>
      <c r="MT6" s="92"/>
      <c r="MU6" s="90"/>
      <c r="MV6" s="91"/>
      <c r="MW6" s="92"/>
      <c r="MX6" s="90"/>
      <c r="MY6" s="91"/>
      <c r="MZ6" s="92"/>
      <c r="NA6" s="90"/>
      <c r="NB6" s="91"/>
      <c r="NC6" s="92"/>
      <c r="ND6" s="90"/>
      <c r="NE6" s="91"/>
      <c r="NF6" s="92"/>
      <c r="NG6" s="90"/>
      <c r="NH6" s="91"/>
      <c r="NI6" s="92"/>
      <c r="NJ6" s="90"/>
      <c r="NK6" s="91"/>
      <c r="NL6" s="92"/>
      <c r="NM6" s="90"/>
      <c r="NN6" s="91"/>
      <c r="NO6" s="92"/>
      <c r="NP6" s="90"/>
      <c r="NQ6" s="91"/>
      <c r="NR6" s="92"/>
      <c r="NS6" s="90"/>
      <c r="NT6" s="91"/>
      <c r="NU6" s="92"/>
      <c r="NV6" s="90"/>
      <c r="NW6" s="91"/>
      <c r="NX6" s="92"/>
      <c r="NY6" s="90"/>
      <c r="NZ6" s="91"/>
      <c r="OA6" s="92"/>
      <c r="OB6" s="90"/>
      <c r="OC6" s="91"/>
      <c r="OD6" s="92"/>
      <c r="OE6" s="90"/>
      <c r="OF6" s="91"/>
      <c r="OG6" s="92"/>
      <c r="OH6" s="90"/>
      <c r="OI6" s="91"/>
      <c r="OJ6" s="92"/>
      <c r="OK6" s="90"/>
      <c r="OL6" s="91"/>
      <c r="OM6" s="92"/>
      <c r="ON6" s="90"/>
      <c r="OO6" s="91"/>
      <c r="OP6" s="92"/>
      <c r="OQ6" s="90"/>
      <c r="OR6" s="91"/>
      <c r="OS6" s="92"/>
      <c r="OT6" s="90"/>
      <c r="OU6" s="91"/>
      <c r="OV6" s="92"/>
      <c r="OW6" s="90"/>
      <c r="OX6" s="91"/>
      <c r="OY6" s="92"/>
      <c r="OZ6" s="90"/>
      <c r="PA6" s="91"/>
      <c r="PB6" s="92"/>
      <c r="PC6" s="90"/>
      <c r="PD6" s="91"/>
      <c r="PE6" s="92"/>
      <c r="PF6" s="90"/>
      <c r="PG6" s="91"/>
      <c r="PH6" s="92"/>
      <c r="PI6" s="90"/>
      <c r="PJ6" s="91"/>
      <c r="PK6" s="92"/>
      <c r="PL6" s="90"/>
      <c r="PM6" s="91"/>
      <c r="PN6" s="92"/>
      <c r="PO6" s="90"/>
      <c r="PP6" s="91"/>
      <c r="PQ6" s="92"/>
      <c r="PR6" s="90"/>
      <c r="PS6" s="91"/>
      <c r="PT6" s="92"/>
      <c r="PU6" s="90"/>
      <c r="PV6" s="91"/>
      <c r="PW6" s="92"/>
      <c r="PX6" s="90"/>
      <c r="PY6" s="91"/>
      <c r="PZ6" s="92"/>
      <c r="QA6" s="90"/>
      <c r="QB6" s="91"/>
      <c r="QC6" s="92"/>
      <c r="QD6" s="90"/>
      <c r="QE6" s="91"/>
      <c r="QF6" s="92"/>
      <c r="QG6" s="90"/>
      <c r="QH6" s="91"/>
      <c r="QI6" s="92"/>
      <c r="QJ6" s="90"/>
      <c r="QK6" s="91"/>
      <c r="QL6" s="92"/>
      <c r="QM6" s="90"/>
      <c r="QN6" s="91"/>
      <c r="QO6" s="92"/>
      <c r="QP6" s="90"/>
      <c r="QQ6" s="91"/>
      <c r="QR6" s="92"/>
      <c r="QS6" s="90"/>
      <c r="QT6" s="91"/>
      <c r="QU6" s="92"/>
      <c r="QV6" s="90"/>
      <c r="QW6" s="91"/>
      <c r="QX6" s="92"/>
      <c r="QY6" s="90"/>
      <c r="QZ6" s="91"/>
      <c r="RA6" s="92"/>
      <c r="RB6" s="90"/>
      <c r="RC6" s="91"/>
      <c r="RD6" s="92"/>
      <c r="RE6" s="90"/>
      <c r="RF6" s="91"/>
      <c r="RG6" s="92"/>
      <c r="RH6" s="90"/>
      <c r="RI6" s="91"/>
      <c r="RJ6" s="92"/>
      <c r="RK6" s="90"/>
      <c r="RL6" s="91"/>
      <c r="RM6" s="92"/>
      <c r="RN6" s="90"/>
      <c r="RO6" s="91"/>
      <c r="RP6" s="92"/>
      <c r="RQ6" s="90"/>
      <c r="RR6" s="91"/>
      <c r="RS6" s="92"/>
      <c r="RT6" s="90"/>
      <c r="RU6" s="91"/>
      <c r="RV6" s="92"/>
      <c r="RW6" s="90"/>
      <c r="RX6" s="91"/>
      <c r="RY6" s="92"/>
      <c r="RZ6" s="90"/>
      <c r="SA6" s="91"/>
      <c r="SB6" s="92"/>
      <c r="SC6" s="90"/>
      <c r="SD6" s="91"/>
      <c r="SE6" s="92"/>
      <c r="SF6" s="90"/>
      <c r="SG6" s="91"/>
      <c r="SH6" s="92"/>
      <c r="SI6" s="90"/>
      <c r="SJ6" s="91"/>
      <c r="SK6" s="92"/>
      <c r="SL6" s="90"/>
      <c r="SM6" s="91"/>
      <c r="SN6" s="92"/>
      <c r="SO6" s="90"/>
      <c r="SP6" s="91"/>
      <c r="SQ6" s="92"/>
      <c r="SR6" s="90"/>
      <c r="SS6" s="91"/>
      <c r="ST6" s="92"/>
      <c r="SU6" s="90"/>
      <c r="SV6" s="91"/>
      <c r="SW6" s="92"/>
      <c r="SX6" s="90"/>
      <c r="SY6" s="91"/>
      <c r="SZ6" s="92"/>
      <c r="TA6" s="90"/>
      <c r="TB6" s="91"/>
      <c r="TC6" s="92"/>
      <c r="TD6" s="90"/>
      <c r="TE6" s="91"/>
      <c r="TF6" s="92"/>
      <c r="TG6" s="90"/>
      <c r="TH6" s="91"/>
      <c r="TI6" s="92"/>
      <c r="TJ6" s="90"/>
      <c r="TK6" s="91"/>
      <c r="TL6" s="92"/>
      <c r="TM6" s="90"/>
      <c r="TN6" s="91"/>
      <c r="TO6" s="92"/>
      <c r="TP6" s="90"/>
      <c r="TQ6" s="91"/>
      <c r="TR6" s="92"/>
      <c r="TS6" s="90"/>
      <c r="TT6" s="91"/>
      <c r="TU6" s="92"/>
      <c r="TV6" s="90"/>
      <c r="TW6" s="91"/>
      <c r="TX6" s="92"/>
      <c r="TY6" s="90"/>
      <c r="TZ6" s="91"/>
      <c r="UA6" s="92"/>
      <c r="UB6" s="90"/>
      <c r="UC6" s="91"/>
      <c r="UD6" s="92"/>
      <c r="UE6" s="90"/>
      <c r="UF6" s="91"/>
      <c r="UG6" s="92"/>
      <c r="UH6" s="90"/>
      <c r="UI6" s="91"/>
      <c r="UJ6" s="92"/>
      <c r="UK6" s="90"/>
      <c r="UL6" s="91"/>
      <c r="UM6" s="92"/>
      <c r="UN6" s="90"/>
      <c r="UO6" s="91"/>
      <c r="UP6" s="92"/>
      <c r="UQ6" s="90"/>
      <c r="UR6" s="91"/>
      <c r="US6" s="92"/>
      <c r="UT6" s="90"/>
      <c r="UU6" s="91"/>
      <c r="UV6" s="92"/>
      <c r="UW6" s="90"/>
      <c r="UX6" s="91"/>
      <c r="UY6" s="92"/>
      <c r="UZ6" s="90"/>
      <c r="VA6" s="91"/>
      <c r="VB6" s="92"/>
      <c r="VC6" s="90"/>
      <c r="VD6" s="91"/>
      <c r="VE6" s="92"/>
      <c r="VF6" s="90"/>
      <c r="VG6" s="91"/>
      <c r="VH6" s="92"/>
      <c r="VI6" s="90"/>
      <c r="VJ6" s="91"/>
      <c r="VK6" s="92"/>
      <c r="VL6" s="90"/>
      <c r="VM6" s="91"/>
      <c r="VN6" s="92"/>
      <c r="VO6" s="90"/>
      <c r="VP6" s="91"/>
      <c r="VQ6" s="92"/>
      <c r="VR6" s="90"/>
      <c r="VS6" s="91"/>
      <c r="VT6" s="92"/>
      <c r="VU6" s="90"/>
      <c r="VV6" s="91"/>
      <c r="VW6" s="92"/>
      <c r="VX6" s="90"/>
      <c r="VY6" s="91"/>
      <c r="VZ6" s="92"/>
      <c r="WA6" s="90"/>
      <c r="WB6" s="91"/>
      <c r="WC6" s="92"/>
      <c r="WD6" s="90"/>
      <c r="WE6" s="91"/>
      <c r="WF6" s="92"/>
      <c r="WG6" s="90"/>
      <c r="WH6" s="91"/>
      <c r="WI6" s="92"/>
      <c r="WJ6" s="90"/>
      <c r="WK6" s="91"/>
      <c r="WL6" s="92"/>
      <c r="WM6" s="90"/>
      <c r="WN6" s="91"/>
      <c r="WO6" s="92"/>
      <c r="WP6" s="90"/>
      <c r="WQ6" s="91"/>
      <c r="WR6" s="92"/>
      <c r="WS6" s="90"/>
      <c r="WT6" s="91"/>
      <c r="WU6" s="92"/>
      <c r="WV6" s="90"/>
      <c r="WW6" s="91"/>
      <c r="WX6" s="92"/>
      <c r="WY6" s="90"/>
      <c r="WZ6" s="91"/>
      <c r="XA6" s="92"/>
      <c r="XB6" s="90"/>
      <c r="XC6" s="91"/>
      <c r="XD6" s="92"/>
      <c r="XE6" s="90"/>
      <c r="XF6" s="91"/>
      <c r="XG6" s="92"/>
      <c r="XH6" s="90"/>
      <c r="XI6" s="91"/>
      <c r="XJ6" s="92"/>
      <c r="XK6" s="90"/>
      <c r="XL6" s="91"/>
      <c r="XM6" s="92"/>
      <c r="XN6" s="90"/>
      <c r="XO6" s="91"/>
      <c r="XP6" s="92"/>
      <c r="XQ6" s="90"/>
      <c r="XR6" s="91"/>
      <c r="XS6" s="92"/>
      <c r="XT6" s="90"/>
      <c r="XU6" s="91"/>
      <c r="XV6" s="92"/>
      <c r="XW6" s="90"/>
      <c r="XX6" s="91"/>
      <c r="XY6" s="92"/>
      <c r="XZ6" s="90"/>
      <c r="YA6" s="91"/>
      <c r="YB6" s="92"/>
      <c r="YC6" s="90"/>
      <c r="YD6" s="91"/>
      <c r="YE6" s="92"/>
      <c r="YF6" s="90"/>
      <c r="YG6" s="91"/>
      <c r="YH6" s="92"/>
      <c r="YI6" s="90"/>
      <c r="YJ6" s="91"/>
      <c r="YK6" s="92"/>
      <c r="YL6" s="90"/>
      <c r="YM6" s="91"/>
      <c r="YN6" s="92"/>
      <c r="YO6" s="90"/>
      <c r="YP6" s="91"/>
      <c r="YQ6" s="92"/>
      <c r="YR6" s="90"/>
      <c r="YS6" s="91"/>
      <c r="YT6" s="92"/>
      <c r="YU6" s="90"/>
      <c r="YV6" s="91"/>
      <c r="YW6" s="92"/>
      <c r="YX6" s="90"/>
      <c r="YY6" s="91"/>
      <c r="YZ6" s="92"/>
      <c r="ZA6" s="90"/>
      <c r="ZB6" s="91"/>
      <c r="ZC6" s="92"/>
      <c r="ZD6" s="70"/>
      <c r="ZE6" s="71"/>
      <c r="ZF6" s="93"/>
      <c r="ZG6" s="70"/>
      <c r="ZH6" s="71"/>
      <c r="ZI6" s="71"/>
      <c r="ZJ6" s="71"/>
      <c r="ZK6" s="71"/>
      <c r="ZL6" s="71"/>
      <c r="ZM6" s="71"/>
      <c r="ZN6" s="71"/>
      <c r="ZO6" s="71"/>
      <c r="ZP6" s="71"/>
      <c r="ZQ6" s="71"/>
      <c r="ZR6" s="71"/>
      <c r="ZS6" s="71"/>
      <c r="ZT6" s="71"/>
      <c r="ZU6" s="71"/>
      <c r="ZV6" s="71"/>
      <c r="ZW6" s="71"/>
      <c r="ZX6" s="71"/>
      <c r="ZY6" s="71"/>
      <c r="ZZ6" s="71"/>
      <c r="AAA6" s="71"/>
      <c r="AAB6" s="71"/>
      <c r="AAC6" s="71"/>
      <c r="AAD6" s="71"/>
      <c r="AAE6" s="71"/>
      <c r="AAF6" s="71"/>
      <c r="AAG6" s="71"/>
      <c r="AAH6" s="71"/>
      <c r="AAI6" s="71"/>
      <c r="AAJ6" s="71"/>
      <c r="AAK6" s="71"/>
      <c r="AAL6" s="71"/>
      <c r="AAM6" s="71"/>
      <c r="AAN6" s="71"/>
      <c r="AAO6" s="71"/>
      <c r="AAP6" s="71"/>
      <c r="AAQ6" s="71"/>
      <c r="AAR6" s="71"/>
      <c r="AAS6" s="71"/>
      <c r="AAT6" s="71"/>
      <c r="AAU6" s="71"/>
      <c r="AAV6" s="71"/>
      <c r="AAW6" s="71"/>
      <c r="AAX6" s="71"/>
      <c r="AAY6" s="71"/>
      <c r="AAZ6" s="71"/>
      <c r="ABA6" s="71"/>
      <c r="ABB6" s="71"/>
      <c r="ABC6" s="71"/>
      <c r="ABD6" s="71"/>
      <c r="ABE6" s="71"/>
      <c r="ABF6" s="71"/>
      <c r="ABG6" s="71"/>
      <c r="ABH6" s="71"/>
      <c r="ABI6" s="71"/>
      <c r="ABJ6" s="71"/>
      <c r="ABK6" s="71"/>
      <c r="ABL6" s="71"/>
      <c r="ABM6" s="71"/>
      <c r="ABN6" s="71"/>
      <c r="ABO6" s="71"/>
      <c r="ABP6" s="71"/>
      <c r="ABQ6" s="71"/>
      <c r="ABR6" s="71"/>
      <c r="ABS6" s="71"/>
      <c r="ABT6" s="71"/>
      <c r="ABU6" s="71"/>
      <c r="ABV6" s="71"/>
      <c r="ABW6" s="71"/>
      <c r="ABX6" s="71"/>
      <c r="ABY6" s="71"/>
      <c r="ABZ6" s="71"/>
      <c r="ACA6" s="71"/>
      <c r="ACB6" s="71"/>
      <c r="ACC6" s="71"/>
      <c r="ACD6" s="71"/>
      <c r="ACE6" s="71"/>
      <c r="ACF6" s="71"/>
      <c r="ACG6" s="71"/>
      <c r="ACH6" s="71"/>
      <c r="ACI6" s="71"/>
      <c r="ACJ6" s="71"/>
      <c r="ACK6" s="71"/>
      <c r="ACL6" s="71"/>
      <c r="ACM6" s="71"/>
      <c r="ACN6" s="71"/>
      <c r="ACO6" s="71"/>
      <c r="ACP6" s="71"/>
      <c r="ACQ6" s="71"/>
      <c r="ACR6" s="71"/>
      <c r="ACS6" s="71"/>
      <c r="ACT6" s="71"/>
      <c r="ACU6" s="71"/>
      <c r="ACV6" s="71"/>
      <c r="ACW6" s="71"/>
      <c r="ACX6" s="71"/>
      <c r="ACY6" s="71"/>
      <c r="ACZ6" s="71"/>
      <c r="ADA6" s="71"/>
      <c r="ADB6" s="72"/>
      <c r="ADC6" s="70"/>
      <c r="ADD6" s="71"/>
      <c r="ADE6" s="71"/>
      <c r="ADF6" s="71"/>
      <c r="ADG6" s="71"/>
      <c r="ADH6" s="71"/>
      <c r="ADI6" s="71"/>
      <c r="ADJ6" s="71"/>
      <c r="ADK6" s="71"/>
      <c r="ADL6" s="71"/>
      <c r="ADM6" s="71"/>
      <c r="ADN6" s="71"/>
      <c r="ADO6" s="71"/>
      <c r="ADP6" s="71"/>
      <c r="ADQ6" s="71"/>
      <c r="ADR6" s="71"/>
      <c r="ADS6" s="71"/>
      <c r="ADT6" s="71"/>
      <c r="ADU6" s="71"/>
      <c r="ADV6" s="71"/>
      <c r="ADW6" s="71"/>
      <c r="ADX6" s="71"/>
      <c r="ADY6" s="71"/>
      <c r="ADZ6" s="71"/>
      <c r="AEA6" s="71"/>
      <c r="AEB6" s="71"/>
      <c r="AEC6" s="71"/>
      <c r="AED6" s="71"/>
      <c r="AEE6" s="71"/>
      <c r="AEF6" s="71"/>
      <c r="AEG6" s="71"/>
      <c r="AEH6" s="71"/>
      <c r="AEI6" s="71"/>
      <c r="AEJ6" s="71"/>
      <c r="AEK6" s="71"/>
      <c r="AEL6" s="71"/>
      <c r="AEM6" s="71"/>
      <c r="AEN6" s="71"/>
      <c r="AEO6" s="71"/>
      <c r="AEP6" s="71"/>
      <c r="AEQ6" s="71"/>
      <c r="AER6" s="71"/>
      <c r="AES6" s="71"/>
      <c r="AET6" s="71"/>
      <c r="AEU6" s="71"/>
      <c r="AEV6" s="71"/>
      <c r="AEW6" s="71"/>
      <c r="AEX6" s="71"/>
      <c r="AEY6" s="71"/>
      <c r="AEZ6" s="71"/>
      <c r="AFA6" s="71"/>
      <c r="AFB6" s="71"/>
      <c r="AFC6" s="71"/>
      <c r="AFD6" s="71"/>
      <c r="AFE6" s="71"/>
      <c r="AFF6" s="71"/>
      <c r="AFG6" s="71"/>
      <c r="AFH6" s="71"/>
      <c r="AFI6" s="71"/>
      <c r="AFJ6" s="71"/>
      <c r="AFK6" s="71"/>
      <c r="AFL6" s="71"/>
      <c r="AFM6" s="71"/>
      <c r="AFN6" s="71"/>
      <c r="AFO6" s="71"/>
      <c r="AFP6" s="71"/>
      <c r="AFQ6" s="71"/>
      <c r="AFR6" s="71"/>
      <c r="AFS6" s="71"/>
      <c r="AFT6" s="71"/>
      <c r="AFU6" s="71"/>
      <c r="AFV6" s="71"/>
      <c r="AFW6" s="71"/>
      <c r="AFX6" s="71"/>
      <c r="AFY6" s="71"/>
      <c r="AFZ6" s="71"/>
      <c r="AGA6" s="71"/>
      <c r="AGB6" s="71"/>
      <c r="AGC6" s="71"/>
      <c r="AGD6" s="71"/>
      <c r="AGE6" s="71"/>
      <c r="AGF6" s="71"/>
      <c r="AGG6" s="71"/>
      <c r="AGH6" s="71"/>
      <c r="AGI6" s="71"/>
      <c r="AGJ6" s="71"/>
      <c r="AGK6" s="71"/>
      <c r="AGL6" s="71"/>
      <c r="AGM6" s="71"/>
      <c r="AGN6" s="71"/>
      <c r="AGO6" s="71"/>
      <c r="AGP6" s="71"/>
      <c r="AGQ6" s="71"/>
      <c r="AGR6" s="71"/>
      <c r="AGS6" s="71"/>
      <c r="AGT6" s="71"/>
      <c r="AGU6" s="71"/>
      <c r="AGV6" s="71"/>
      <c r="AGW6" s="71"/>
      <c r="AGX6" s="72"/>
      <c r="AGY6" s="94"/>
      <c r="AGZ6" s="49"/>
      <c r="AHA6" s="46"/>
      <c r="AHB6" s="48"/>
      <c r="AHC6" s="48"/>
      <c r="AHD6" s="48"/>
      <c r="AHE6" s="48"/>
      <c r="AHF6" s="49"/>
      <c r="AHG6" s="94"/>
      <c r="AHH6" s="48"/>
      <c r="AHI6" s="48"/>
      <c r="AHJ6" s="95"/>
      <c r="AHK6" s="46"/>
      <c r="AHL6" s="48"/>
      <c r="AHM6" s="48"/>
      <c r="AHN6" s="48"/>
      <c r="AHO6" s="48"/>
      <c r="AHP6" s="49"/>
      <c r="AHQ6" s="94"/>
      <c r="AHR6" s="48"/>
      <c r="AHS6" s="48"/>
      <c r="AHT6" s="95"/>
      <c r="AHU6" s="96"/>
      <c r="AHV6" s="96"/>
      <c r="AHW6" s="46"/>
      <c r="AHX6" s="48"/>
      <c r="AHY6" s="48"/>
      <c r="AHZ6" s="49"/>
      <c r="AIA6" s="20"/>
      <c r="AIB6" s="20"/>
      <c r="AIC6" s="97"/>
      <c r="AID6" s="95"/>
      <c r="AIE6" s="49"/>
      <c r="AIF6" s="46" t="s">
        <v>6</v>
      </c>
      <c r="AIG6" s="48" t="s">
        <v>631</v>
      </c>
      <c r="AIH6" s="48" t="s">
        <v>289</v>
      </c>
      <c r="AII6" s="48"/>
      <c r="AIJ6" s="48"/>
      <c r="AIK6" s="49"/>
      <c r="AIL6" s="20"/>
      <c r="AIM6" s="20"/>
      <c r="AIN6" s="20"/>
      <c r="AIO6" s="20"/>
      <c r="AIP6" s="20"/>
      <c r="AIQ6" s="20"/>
      <c r="AIR6" s="20"/>
      <c r="AIS6" s="20"/>
      <c r="AIT6" s="46">
        <f>AIT5+AIU5</f>
        <v>0</v>
      </c>
      <c r="AIU6" s="48">
        <f>IF(CC6="",0,IFERROR(VLOOKUP(CC5&amp;CC6,General!I:J,2,FALSE),0))</f>
        <v>0</v>
      </c>
      <c r="AIV6" s="48"/>
      <c r="AIW6" s="48"/>
      <c r="AIX6" s="48"/>
      <c r="AIY6" s="48"/>
      <c r="AIZ6" s="48"/>
      <c r="AJA6" s="48"/>
      <c r="AJB6" s="48"/>
      <c r="AJC6" s="48"/>
      <c r="AJD6" s="48"/>
      <c r="AJE6" s="48"/>
      <c r="AJF6" s="48"/>
      <c r="AJG6" s="48"/>
      <c r="AJH6" s="48"/>
      <c r="AJI6" s="48"/>
      <c r="AJJ6" s="48"/>
      <c r="AJK6" s="48"/>
      <c r="AJL6" s="48">
        <f>IF(EE6="",0,IFERROR(VLOOKUP(EE5&amp;EE6,General!I:J,2,FALSE),0))</f>
        <v>0</v>
      </c>
      <c r="AJM6" s="48">
        <f>IF(EH6="",0,IFERROR(VLOOKUP(EH5&amp;EH6,General!I:J,2,FALSE),0))</f>
        <v>0</v>
      </c>
      <c r="AJN6" s="48"/>
      <c r="AJO6" s="48"/>
      <c r="AJP6" s="48"/>
      <c r="AJQ6" s="48"/>
      <c r="AJR6" s="48"/>
      <c r="AJS6" s="48"/>
      <c r="AJT6" s="48"/>
      <c r="AJU6" s="48"/>
      <c r="AJV6" s="48"/>
      <c r="AJW6" s="48"/>
      <c r="AJX6" s="48"/>
      <c r="AJY6" s="48"/>
      <c r="AJZ6" s="48"/>
      <c r="AKA6" s="48"/>
      <c r="AKB6" s="48"/>
      <c r="AKC6" s="48"/>
      <c r="AKD6" s="48">
        <f>AKD5+AKE5</f>
        <v>0</v>
      </c>
      <c r="AKE6" s="48">
        <f>IF(GJ6="",0,IFERROR(VLOOKUP(GJ5&amp;GJ6,General!I:J,2,FALSE),0))</f>
        <v>0</v>
      </c>
      <c r="AKF6" s="48"/>
      <c r="AKG6" s="48"/>
      <c r="AKH6" s="48"/>
      <c r="AKI6" s="48"/>
      <c r="AKJ6" s="48"/>
      <c r="AKK6" s="48"/>
      <c r="AKL6" s="48"/>
      <c r="AKM6" s="48"/>
      <c r="AKN6" s="48"/>
      <c r="AKO6" s="48"/>
      <c r="AKP6" s="48"/>
      <c r="AKQ6" s="48"/>
      <c r="AKR6" s="48"/>
      <c r="AKS6" s="48"/>
      <c r="AKT6" s="48"/>
      <c r="AKU6" s="48"/>
      <c r="AKV6" s="48">
        <f>AKV5+AKW5</f>
        <v>0</v>
      </c>
      <c r="AKW6" s="48">
        <f>IF(IL6="",0,IFERROR(VLOOKUP(IL5&amp;IL6,General!I:J,2,FALSE),0))</f>
        <v>0</v>
      </c>
      <c r="AKX6" s="48"/>
      <c r="AKY6" s="48"/>
      <c r="AKZ6" s="48"/>
      <c r="ALA6" s="48"/>
      <c r="ALB6" s="48"/>
      <c r="ALC6" s="48"/>
      <c r="ALD6" s="48"/>
      <c r="ALE6" s="48"/>
      <c r="ALF6" s="48"/>
      <c r="ALG6" s="48"/>
      <c r="ALH6" s="48"/>
      <c r="ALI6" s="48"/>
      <c r="ALJ6" s="48"/>
      <c r="ALK6" s="48"/>
      <c r="ALL6" s="48"/>
      <c r="ALM6" s="48"/>
      <c r="ALN6" s="48">
        <f>ALN5+ALO5</f>
        <v>0</v>
      </c>
      <c r="ALO6" s="48">
        <f>IF(KN6="",0,IFERROR(VLOOKUP(KN5&amp;KN6,General!I:J,2,FALSE),0))</f>
        <v>0</v>
      </c>
      <c r="ALP6" s="48"/>
      <c r="ALQ6" s="48"/>
      <c r="ALR6" s="48"/>
      <c r="ALS6" s="48"/>
      <c r="ALT6" s="48"/>
      <c r="ALU6" s="48"/>
      <c r="ALV6" s="48"/>
      <c r="ALW6" s="48"/>
      <c r="ALX6" s="48"/>
      <c r="ALY6" s="48"/>
      <c r="ALZ6" s="48"/>
      <c r="AMA6" s="48"/>
      <c r="AMB6" s="48"/>
      <c r="AMC6" s="48"/>
      <c r="AMD6" s="48"/>
      <c r="AME6" s="48"/>
      <c r="AMF6" s="48"/>
      <c r="AMG6" s="48"/>
      <c r="AMH6" s="48"/>
      <c r="AMI6" s="48"/>
      <c r="AMJ6" s="48"/>
      <c r="AMK6" s="48"/>
      <c r="AML6" s="48"/>
      <c r="AMM6" s="48"/>
      <c r="AMN6" s="48"/>
      <c r="AMO6" s="49"/>
      <c r="AMP6" s="81"/>
      <c r="AMQ6" s="49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 t="str">
        <f t="shared" ref="ANC6:ANC37" si="102">IF(M6="P",IF(ANC5="",1,ANC5+1),"")</f>
        <v/>
      </c>
      <c r="AND6" s="20">
        <f t="shared" ref="AND6:AND37" si="103">IF(M6="B",IF(AND5="",1,AND5+1),"")</f>
        <v>1</v>
      </c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>
        <v>0</v>
      </c>
      <c r="ANW6" s="20">
        <v>0</v>
      </c>
      <c r="ANX6" s="20">
        <v>0</v>
      </c>
      <c r="ANY6" s="20">
        <v>0</v>
      </c>
      <c r="ANZ6" s="20"/>
      <c r="AOA6" s="90"/>
      <c r="AOB6" s="20">
        <v>0</v>
      </c>
      <c r="AOC6" s="20">
        <v>0</v>
      </c>
      <c r="APB6" s="1">
        <f t="shared" si="101"/>
        <v>1</v>
      </c>
    </row>
    <row r="7" spans="1:1094">
      <c r="B7" s="82"/>
      <c r="C7" s="83" t="str">
        <f t="shared" ref="C7:C9" si="104">IF(Y7=Y6,"",Y7)</f>
        <v/>
      </c>
      <c r="D7" s="83"/>
      <c r="E7" s="83"/>
      <c r="F7" s="84"/>
      <c r="G7" s="190"/>
      <c r="H7" s="85" t="str">
        <f t="shared" ref="H7:H9" si="105">IF(Z7=Z6,"",Z7)</f>
        <v/>
      </c>
      <c r="I7" s="86"/>
      <c r="J7" s="83"/>
      <c r="K7" s="176"/>
      <c r="L7" s="179"/>
      <c r="M7" s="206" t="s">
        <v>5</v>
      </c>
      <c r="N7" s="190"/>
      <c r="O7" s="86" t="str">
        <f t="shared" ref="O7:O9" si="106">IF(AA6=AA7,"",AA7)</f>
        <v/>
      </c>
      <c r="P7" s="83"/>
      <c r="Q7" s="83"/>
      <c r="R7" s="83"/>
      <c r="S7" s="83"/>
      <c r="T7" s="87" t="s">
        <v>45</v>
      </c>
      <c r="U7" s="83"/>
      <c r="V7" s="88" t="str">
        <f t="shared" si="99"/>
        <v/>
      </c>
      <c r="W7" s="89"/>
      <c r="Y7" s="61" t="str">
        <f>IF(AND(AB7="L",Y5=Y6),IF(Y6="B","D","B"),Y6)</f>
        <v>B</v>
      </c>
      <c r="Z7" s="62" t="str">
        <f>IF(AND(AC7="L",Z5=Z6),IF(Z6="D","C","D"),Z6)</f>
        <v>D</v>
      </c>
      <c r="AA7" s="62" t="str">
        <f>IF(AND(AD7="L",AA5=AA6),IF(AA6="C","B","C"),AA6)</f>
        <v>C</v>
      </c>
      <c r="AB7" s="62" t="str">
        <f t="shared" ref="AB7:AB10" si="107">F5&amp;F6</f>
        <v/>
      </c>
      <c r="AC7" s="62" t="str">
        <f>K5&amp;K6</f>
        <v/>
      </c>
      <c r="AD7" s="62" t="str">
        <f>R5&amp;R6</f>
        <v/>
      </c>
      <c r="AM7" s="1">
        <f t="shared" ref="AM7:AM70" si="108">IF(M7="","",IF(AM6+AN7&gt;=10,10,IF(AM6+AN7&lt;=-10,-10,AM6+AN7)))</f>
        <v>0</v>
      </c>
      <c r="AN7" s="1">
        <f>IF(X7="",0,IFERROR(VLOOKUP(X5&amp;X6&amp;X7,BW:BX,2,FALSE),0))</f>
        <v>0</v>
      </c>
      <c r="AZ7" s="1">
        <f t="shared" ref="AZ7:AZ70" si="109">IF(M7="P",IF(AZ6="",1,AZ6+1),"")</f>
        <v>1</v>
      </c>
      <c r="BA7" s="1" t="str">
        <f t="shared" ref="BA7:BA70" si="110">IF(M7="B",IF(BA6="",1,BA6+1),"")</f>
        <v/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  <c r="BZ7" s="1">
        <f t="shared" si="100"/>
        <v>1</v>
      </c>
      <c r="CB7" s="90"/>
      <c r="CC7" s="91"/>
      <c r="CD7" s="92"/>
      <c r="CE7" s="90"/>
      <c r="CF7" s="91"/>
      <c r="CG7" s="92"/>
      <c r="CH7" s="90"/>
      <c r="CI7" s="91"/>
      <c r="CJ7" s="92"/>
      <c r="CK7" s="90"/>
      <c r="CL7" s="91"/>
      <c r="CM7" s="92"/>
      <c r="CN7" s="90"/>
      <c r="CO7" s="91"/>
      <c r="CP7" s="92"/>
      <c r="CQ7" s="90"/>
      <c r="CR7" s="91"/>
      <c r="CS7" s="92"/>
      <c r="CT7" s="90"/>
      <c r="CU7" s="91"/>
      <c r="CV7" s="92"/>
      <c r="CW7" s="90"/>
      <c r="CX7" s="91"/>
      <c r="CY7" s="92"/>
      <c r="CZ7" s="90"/>
      <c r="DA7" s="91"/>
      <c r="DB7" s="92"/>
      <c r="DC7" s="90"/>
      <c r="DD7" s="91"/>
      <c r="DE7" s="92"/>
      <c r="DF7" s="90"/>
      <c r="DG7" s="91"/>
      <c r="DH7" s="92"/>
      <c r="DI7" s="90"/>
      <c r="DJ7" s="91"/>
      <c r="DK7" s="92"/>
      <c r="DL7" s="90"/>
      <c r="DM7" s="91"/>
      <c r="DN7" s="92"/>
      <c r="DO7" s="90"/>
      <c r="DP7" s="91"/>
      <c r="DQ7" s="92"/>
      <c r="DR7" s="90"/>
      <c r="DS7" s="91"/>
      <c r="DT7" s="92"/>
      <c r="DU7" s="90"/>
      <c r="DV7" s="91"/>
      <c r="DW7" s="92"/>
      <c r="DX7" s="90"/>
      <c r="DY7" s="91"/>
      <c r="DZ7" s="92"/>
      <c r="EA7" s="90"/>
      <c r="EB7" s="91"/>
      <c r="EC7" s="92"/>
      <c r="ED7" s="90"/>
      <c r="EE7" s="91"/>
      <c r="EF7" s="92"/>
      <c r="EG7" s="90"/>
      <c r="EH7" s="91"/>
      <c r="EI7" s="92"/>
      <c r="EJ7" s="90"/>
      <c r="EK7" s="91"/>
      <c r="EL7" s="92"/>
      <c r="EM7" s="90"/>
      <c r="EN7" s="91"/>
      <c r="EO7" s="92"/>
      <c r="EP7" s="90"/>
      <c r="EQ7" s="91"/>
      <c r="ER7" s="92"/>
      <c r="ES7" s="90"/>
      <c r="ET7" s="91"/>
      <c r="EU7" s="92"/>
      <c r="EV7" s="90"/>
      <c r="EW7" s="91"/>
      <c r="EX7" s="92"/>
      <c r="EY7" s="90"/>
      <c r="EZ7" s="91"/>
      <c r="FA7" s="92"/>
      <c r="FB7" s="90"/>
      <c r="FC7" s="91"/>
      <c r="FD7" s="92"/>
      <c r="FE7" s="90"/>
      <c r="FF7" s="91"/>
      <c r="FG7" s="92"/>
      <c r="FH7" s="90"/>
      <c r="FI7" s="91"/>
      <c r="FJ7" s="92"/>
      <c r="FK7" s="90"/>
      <c r="FL7" s="91"/>
      <c r="FM7" s="92"/>
      <c r="FN7" s="90"/>
      <c r="FO7" s="91"/>
      <c r="FP7" s="92"/>
      <c r="FQ7" s="90"/>
      <c r="FR7" s="91"/>
      <c r="FS7" s="92"/>
      <c r="FT7" s="90"/>
      <c r="FU7" s="91"/>
      <c r="FV7" s="92"/>
      <c r="FW7" s="90"/>
      <c r="FX7" s="91"/>
      <c r="FY7" s="92"/>
      <c r="FZ7" s="90"/>
      <c r="GA7" s="91"/>
      <c r="GB7" s="92"/>
      <c r="GC7" s="90"/>
      <c r="GD7" s="91"/>
      <c r="GE7" s="92"/>
      <c r="GF7" s="90"/>
      <c r="GG7" s="91"/>
      <c r="GH7" s="92"/>
      <c r="GI7" s="90"/>
      <c r="GJ7" s="91"/>
      <c r="GK7" s="92"/>
      <c r="GL7" s="90"/>
      <c r="GM7" s="91"/>
      <c r="GN7" s="92"/>
      <c r="GO7" s="90"/>
      <c r="GP7" s="91"/>
      <c r="GQ7" s="92"/>
      <c r="GR7" s="90"/>
      <c r="GS7" s="91"/>
      <c r="GT7" s="92"/>
      <c r="GU7" s="90"/>
      <c r="GV7" s="91"/>
      <c r="GW7" s="92"/>
      <c r="GX7" s="90"/>
      <c r="GY7" s="91"/>
      <c r="GZ7" s="92"/>
      <c r="HA7" s="90"/>
      <c r="HB7" s="91"/>
      <c r="HC7" s="92"/>
      <c r="HD7" s="90"/>
      <c r="HE7" s="91"/>
      <c r="HF7" s="92"/>
      <c r="HG7" s="90"/>
      <c r="HH7" s="91"/>
      <c r="HI7" s="92"/>
      <c r="HJ7" s="90"/>
      <c r="HK7" s="91"/>
      <c r="HL7" s="92"/>
      <c r="HM7" s="90"/>
      <c r="HN7" s="91"/>
      <c r="HO7" s="92"/>
      <c r="HP7" s="90"/>
      <c r="HQ7" s="91"/>
      <c r="HR7" s="92"/>
      <c r="HS7" s="90"/>
      <c r="HT7" s="91"/>
      <c r="HU7" s="92"/>
      <c r="HV7" s="90"/>
      <c r="HW7" s="91"/>
      <c r="HX7" s="92"/>
      <c r="HY7" s="90"/>
      <c r="HZ7" s="91"/>
      <c r="IA7" s="92"/>
      <c r="IB7" s="90"/>
      <c r="IC7" s="91"/>
      <c r="ID7" s="92"/>
      <c r="IE7" s="90"/>
      <c r="IF7" s="91"/>
      <c r="IG7" s="92"/>
      <c r="IH7" s="90"/>
      <c r="II7" s="91"/>
      <c r="IJ7" s="92"/>
      <c r="IK7" s="90"/>
      <c r="IL7" s="91"/>
      <c r="IM7" s="92"/>
      <c r="IN7" s="90"/>
      <c r="IO7" s="91"/>
      <c r="IP7" s="92"/>
      <c r="IQ7" s="90"/>
      <c r="IR7" s="91"/>
      <c r="IS7" s="92"/>
      <c r="IT7" s="90"/>
      <c r="IU7" s="91"/>
      <c r="IV7" s="92"/>
      <c r="IW7" s="90"/>
      <c r="IX7" s="91"/>
      <c r="IY7" s="92"/>
      <c r="IZ7" s="90"/>
      <c r="JA7" s="91"/>
      <c r="JB7" s="92"/>
      <c r="JC7" s="90"/>
      <c r="JD7" s="91"/>
      <c r="JE7" s="92"/>
      <c r="JF7" s="90"/>
      <c r="JG7" s="91"/>
      <c r="JH7" s="92"/>
      <c r="JI7" s="90"/>
      <c r="JJ7" s="91"/>
      <c r="JK7" s="92"/>
      <c r="JL7" s="90"/>
      <c r="JM7" s="91"/>
      <c r="JN7" s="92"/>
      <c r="JO7" s="90"/>
      <c r="JP7" s="91"/>
      <c r="JQ7" s="92"/>
      <c r="JR7" s="90"/>
      <c r="JS7" s="91"/>
      <c r="JT7" s="92"/>
      <c r="JU7" s="90"/>
      <c r="JV7" s="91"/>
      <c r="JW7" s="92"/>
      <c r="JX7" s="90"/>
      <c r="JY7" s="91"/>
      <c r="JZ7" s="92"/>
      <c r="KA7" s="90"/>
      <c r="KB7" s="91"/>
      <c r="KC7" s="92"/>
      <c r="KD7" s="90"/>
      <c r="KE7" s="91"/>
      <c r="KF7" s="92"/>
      <c r="KG7" s="90"/>
      <c r="KH7" s="91"/>
      <c r="KI7" s="92"/>
      <c r="KJ7" s="90"/>
      <c r="KK7" s="91"/>
      <c r="KL7" s="92"/>
      <c r="KM7" s="90"/>
      <c r="KN7" s="91"/>
      <c r="KO7" s="92"/>
      <c r="KP7" s="90"/>
      <c r="KQ7" s="91"/>
      <c r="KR7" s="92"/>
      <c r="KS7" s="90"/>
      <c r="KT7" s="91"/>
      <c r="KU7" s="92"/>
      <c r="KV7" s="90"/>
      <c r="KW7" s="91"/>
      <c r="KX7" s="92"/>
      <c r="KY7" s="90"/>
      <c r="KZ7" s="91"/>
      <c r="LA7" s="92"/>
      <c r="LB7" s="90"/>
      <c r="LC7" s="91"/>
      <c r="LD7" s="92"/>
      <c r="LE7" s="90"/>
      <c r="LF7" s="91"/>
      <c r="LG7" s="92"/>
      <c r="LH7" s="90"/>
      <c r="LI7" s="91"/>
      <c r="LJ7" s="92"/>
      <c r="LK7" s="90"/>
      <c r="LL7" s="91"/>
      <c r="LM7" s="92"/>
      <c r="LN7" s="90"/>
      <c r="LO7" s="91"/>
      <c r="LP7" s="92"/>
      <c r="LQ7" s="90"/>
      <c r="LR7" s="91"/>
      <c r="LS7" s="92"/>
      <c r="LT7" s="90"/>
      <c r="LU7" s="91"/>
      <c r="LV7" s="92"/>
      <c r="LW7" s="90"/>
      <c r="LX7" s="91"/>
      <c r="LY7" s="92"/>
      <c r="LZ7" s="90"/>
      <c r="MA7" s="91"/>
      <c r="MB7" s="92"/>
      <c r="MC7" s="90"/>
      <c r="MD7" s="91"/>
      <c r="ME7" s="92"/>
      <c r="MF7" s="90"/>
      <c r="MG7" s="91"/>
      <c r="MH7" s="92"/>
      <c r="MI7" s="90"/>
      <c r="MJ7" s="91"/>
      <c r="MK7" s="92"/>
      <c r="ML7" s="90"/>
      <c r="MM7" s="91"/>
      <c r="MN7" s="92"/>
      <c r="MO7" s="90"/>
      <c r="MP7" s="91"/>
      <c r="MQ7" s="92"/>
      <c r="MR7" s="90"/>
      <c r="MS7" s="91"/>
      <c r="MT7" s="92"/>
      <c r="MU7" s="90"/>
      <c r="MV7" s="91"/>
      <c r="MW7" s="92"/>
      <c r="MX7" s="90"/>
      <c r="MY7" s="91"/>
      <c r="MZ7" s="92"/>
      <c r="NA7" s="90"/>
      <c r="NB7" s="91"/>
      <c r="NC7" s="92"/>
      <c r="ND7" s="90"/>
      <c r="NE7" s="91"/>
      <c r="NF7" s="92"/>
      <c r="NG7" s="90"/>
      <c r="NH7" s="91"/>
      <c r="NI7" s="92"/>
      <c r="NJ7" s="90"/>
      <c r="NK7" s="91"/>
      <c r="NL7" s="92"/>
      <c r="NM7" s="90"/>
      <c r="NN7" s="91"/>
      <c r="NO7" s="92"/>
      <c r="NP7" s="90">
        <f>VLOOKUP(NP$3,General!$AG:$AH,2,FALSE)</f>
        <v>0</v>
      </c>
      <c r="NQ7" s="91"/>
      <c r="NR7" s="92"/>
      <c r="NS7" s="90"/>
      <c r="NT7" s="91"/>
      <c r="NU7" s="92"/>
      <c r="NV7" s="90"/>
      <c r="NW7" s="91"/>
      <c r="NX7" s="92"/>
      <c r="NY7" s="90"/>
      <c r="NZ7" s="91"/>
      <c r="OA7" s="92"/>
      <c r="OB7" s="90"/>
      <c r="OC7" s="91"/>
      <c r="OD7" s="92"/>
      <c r="OE7" s="90"/>
      <c r="OF7" s="91"/>
      <c r="OG7" s="92"/>
      <c r="OH7" s="90"/>
      <c r="OI7" s="91"/>
      <c r="OJ7" s="92"/>
      <c r="OK7" s="90"/>
      <c r="OL7" s="91"/>
      <c r="OM7" s="92"/>
      <c r="ON7" s="90"/>
      <c r="OO7" s="91"/>
      <c r="OP7" s="92"/>
      <c r="OQ7" s="90"/>
      <c r="OR7" s="91"/>
      <c r="OS7" s="92"/>
      <c r="OT7" s="90"/>
      <c r="OU7" s="91"/>
      <c r="OV7" s="92"/>
      <c r="OW7" s="90"/>
      <c r="OX7" s="91"/>
      <c r="OY7" s="92"/>
      <c r="OZ7" s="90"/>
      <c r="PA7" s="91"/>
      <c r="PB7" s="92"/>
      <c r="PC7" s="90"/>
      <c r="PD7" s="91"/>
      <c r="PE7" s="92"/>
      <c r="PF7" s="90"/>
      <c r="PG7" s="91"/>
      <c r="PH7" s="92"/>
      <c r="PI7" s="90"/>
      <c r="PJ7" s="91"/>
      <c r="PK7" s="92"/>
      <c r="PL7" s="90"/>
      <c r="PM7" s="91"/>
      <c r="PN7" s="92"/>
      <c r="PO7" s="90"/>
      <c r="PP7" s="91"/>
      <c r="PQ7" s="92"/>
      <c r="PR7" s="90"/>
      <c r="PS7" s="91"/>
      <c r="PT7" s="92"/>
      <c r="PU7" s="90"/>
      <c r="PV7" s="91"/>
      <c r="PW7" s="92"/>
      <c r="PX7" s="90"/>
      <c r="PY7" s="91"/>
      <c r="PZ7" s="92"/>
      <c r="QA7" s="90"/>
      <c r="QB7" s="91"/>
      <c r="QC7" s="92"/>
      <c r="QD7" s="90"/>
      <c r="QE7" s="91"/>
      <c r="QF7" s="92"/>
      <c r="QG7" s="90"/>
      <c r="QH7" s="91"/>
      <c r="QI7" s="92"/>
      <c r="QJ7" s="90"/>
      <c r="QK7" s="91"/>
      <c r="QL7" s="92"/>
      <c r="QM7" s="90"/>
      <c r="QN7" s="91"/>
      <c r="QO7" s="92"/>
      <c r="QP7" s="90"/>
      <c r="QQ7" s="91"/>
      <c r="QR7" s="92"/>
      <c r="QS7" s="90"/>
      <c r="QT7" s="91"/>
      <c r="QU7" s="92"/>
      <c r="QV7" s="90"/>
      <c r="QW7" s="91"/>
      <c r="QX7" s="92"/>
      <c r="QY7" s="90"/>
      <c r="QZ7" s="91"/>
      <c r="RA7" s="92"/>
      <c r="RB7" s="90"/>
      <c r="RC7" s="91"/>
      <c r="RD7" s="92"/>
      <c r="RE7" s="90"/>
      <c r="RF7" s="91"/>
      <c r="RG7" s="92"/>
      <c r="RH7" s="90"/>
      <c r="RI7" s="91"/>
      <c r="RJ7" s="92"/>
      <c r="RK7" s="90"/>
      <c r="RL7" s="91"/>
      <c r="RM7" s="92"/>
      <c r="RN7" s="90"/>
      <c r="RO7" s="91"/>
      <c r="RP7" s="92"/>
      <c r="RQ7" s="90"/>
      <c r="RR7" s="91"/>
      <c r="RS7" s="92"/>
      <c r="RT7" s="90"/>
      <c r="RU7" s="91"/>
      <c r="RV7" s="92"/>
      <c r="RW7" s="90"/>
      <c r="RX7" s="91"/>
      <c r="RY7" s="92"/>
      <c r="RZ7" s="90"/>
      <c r="SA7" s="91"/>
      <c r="SB7" s="92"/>
      <c r="SC7" s="90"/>
      <c r="SD7" s="91"/>
      <c r="SE7" s="92"/>
      <c r="SF7" s="90"/>
      <c r="SG7" s="91"/>
      <c r="SH7" s="92"/>
      <c r="SI7" s="90"/>
      <c r="SJ7" s="91"/>
      <c r="SK7" s="92"/>
      <c r="SL7" s="90"/>
      <c r="SM7" s="91"/>
      <c r="SN7" s="92"/>
      <c r="SO7" s="90"/>
      <c r="SP7" s="91"/>
      <c r="SQ7" s="92"/>
      <c r="SR7" s="90"/>
      <c r="SS7" s="91"/>
      <c r="ST7" s="92"/>
      <c r="SU7" s="90"/>
      <c r="SV7" s="91"/>
      <c r="SW7" s="92"/>
      <c r="SX7" s="90"/>
      <c r="SY7" s="91"/>
      <c r="SZ7" s="92"/>
      <c r="TA7" s="90"/>
      <c r="TB7" s="91"/>
      <c r="TC7" s="92"/>
      <c r="TD7" s="90"/>
      <c r="TE7" s="91"/>
      <c r="TF7" s="92"/>
      <c r="TG7" s="90"/>
      <c r="TH7" s="91"/>
      <c r="TI7" s="92"/>
      <c r="TJ7" s="90"/>
      <c r="TK7" s="91"/>
      <c r="TL7" s="92"/>
      <c r="TM7" s="90"/>
      <c r="TN7" s="91"/>
      <c r="TO7" s="92"/>
      <c r="TP7" s="90"/>
      <c r="TQ7" s="91"/>
      <c r="TR7" s="92"/>
      <c r="TS7" s="90"/>
      <c r="TT7" s="91"/>
      <c r="TU7" s="92"/>
      <c r="TV7" s="90"/>
      <c r="TW7" s="91"/>
      <c r="TX7" s="92"/>
      <c r="TY7" s="90"/>
      <c r="TZ7" s="91"/>
      <c r="UA7" s="92"/>
      <c r="UB7" s="90"/>
      <c r="UC7" s="91"/>
      <c r="UD7" s="92"/>
      <c r="UE7" s="90"/>
      <c r="UF7" s="91"/>
      <c r="UG7" s="92"/>
      <c r="UH7" s="90"/>
      <c r="UI7" s="91"/>
      <c r="UJ7" s="92"/>
      <c r="UK7" s="90"/>
      <c r="UL7" s="91"/>
      <c r="UM7" s="92"/>
      <c r="UN7" s="90"/>
      <c r="UO7" s="91"/>
      <c r="UP7" s="92"/>
      <c r="UQ7" s="90"/>
      <c r="UR7" s="91"/>
      <c r="US7" s="92"/>
      <c r="UT7" s="90"/>
      <c r="UU7" s="91"/>
      <c r="UV7" s="92"/>
      <c r="UW7" s="90"/>
      <c r="UX7" s="91"/>
      <c r="UY7" s="92"/>
      <c r="UZ7" s="90"/>
      <c r="VA7" s="91"/>
      <c r="VB7" s="92"/>
      <c r="VC7" s="90"/>
      <c r="VD7" s="91"/>
      <c r="VE7" s="92"/>
      <c r="VF7" s="90"/>
      <c r="VG7" s="91"/>
      <c r="VH7" s="92"/>
      <c r="VI7" s="90"/>
      <c r="VJ7" s="91"/>
      <c r="VK7" s="92"/>
      <c r="VL7" s="90"/>
      <c r="VM7" s="91"/>
      <c r="VN7" s="92"/>
      <c r="VO7" s="90"/>
      <c r="VP7" s="91"/>
      <c r="VQ7" s="92"/>
      <c r="VR7" s="90"/>
      <c r="VS7" s="91"/>
      <c r="VT7" s="92"/>
      <c r="VU7" s="90"/>
      <c r="VV7" s="91"/>
      <c r="VW7" s="92"/>
      <c r="VX7" s="90"/>
      <c r="VY7" s="91"/>
      <c r="VZ7" s="92"/>
      <c r="WA7" s="90"/>
      <c r="WB7" s="91"/>
      <c r="WC7" s="92"/>
      <c r="WD7" s="90"/>
      <c r="WE7" s="91"/>
      <c r="WF7" s="92"/>
      <c r="WG7" s="90"/>
      <c r="WH7" s="91"/>
      <c r="WI7" s="92"/>
      <c r="WJ7" s="90"/>
      <c r="WK7" s="91"/>
      <c r="WL7" s="92"/>
      <c r="WM7" s="90"/>
      <c r="WN7" s="91"/>
      <c r="WO7" s="92"/>
      <c r="WP7" s="90"/>
      <c r="WQ7" s="91"/>
      <c r="WR7" s="92"/>
      <c r="WS7" s="90"/>
      <c r="WT7" s="91"/>
      <c r="WU7" s="92"/>
      <c r="WV7" s="90"/>
      <c r="WW7" s="91"/>
      <c r="WX7" s="92"/>
      <c r="WY7" s="90"/>
      <c r="WZ7" s="91"/>
      <c r="XA7" s="92"/>
      <c r="XB7" s="90"/>
      <c r="XC7" s="91"/>
      <c r="XD7" s="92"/>
      <c r="XE7" s="90"/>
      <c r="XF7" s="91"/>
      <c r="XG7" s="92"/>
      <c r="XH7" s="90"/>
      <c r="XI7" s="91"/>
      <c r="XJ7" s="92"/>
      <c r="XK7" s="90"/>
      <c r="XL7" s="91"/>
      <c r="XM7" s="92"/>
      <c r="XN7" s="90"/>
      <c r="XO7" s="91"/>
      <c r="XP7" s="92"/>
      <c r="XQ7" s="90"/>
      <c r="XR7" s="91"/>
      <c r="XS7" s="92"/>
      <c r="XT7" s="90"/>
      <c r="XU7" s="91"/>
      <c r="XV7" s="92"/>
      <c r="XW7" s="90"/>
      <c r="XX7" s="91"/>
      <c r="XY7" s="92"/>
      <c r="XZ7" s="90"/>
      <c r="YA7" s="91"/>
      <c r="YB7" s="92"/>
      <c r="YC7" s="90"/>
      <c r="YD7" s="91"/>
      <c r="YE7" s="92"/>
      <c r="YF7" s="90"/>
      <c r="YG7" s="91"/>
      <c r="YH7" s="92"/>
      <c r="YI7" s="90"/>
      <c r="YJ7" s="91"/>
      <c r="YK7" s="92"/>
      <c r="YL7" s="90"/>
      <c r="YM7" s="91"/>
      <c r="YN7" s="92"/>
      <c r="YO7" s="90"/>
      <c r="YP7" s="91"/>
      <c r="YQ7" s="92"/>
      <c r="YR7" s="90"/>
      <c r="YS7" s="91"/>
      <c r="YT7" s="92"/>
      <c r="YU7" s="90"/>
      <c r="YV7" s="91"/>
      <c r="YW7" s="92"/>
      <c r="YX7" s="90"/>
      <c r="YY7" s="91"/>
      <c r="YZ7" s="92"/>
      <c r="ZA7" s="90"/>
      <c r="ZB7" s="91"/>
      <c r="ZC7" s="92"/>
      <c r="ZD7" s="70"/>
      <c r="ZE7" s="71"/>
      <c r="ZF7" s="93"/>
      <c r="ZG7" s="70"/>
      <c r="ZH7" s="71"/>
      <c r="ZI7" s="71"/>
      <c r="ZJ7" s="71"/>
      <c r="ZK7" s="71"/>
      <c r="ZL7" s="71"/>
      <c r="ZM7" s="71"/>
      <c r="ZN7" s="71"/>
      <c r="ZO7" s="71"/>
      <c r="ZP7" s="71"/>
      <c r="ZQ7" s="71"/>
      <c r="ZR7" s="71"/>
      <c r="ZS7" s="71"/>
      <c r="ZT7" s="71"/>
      <c r="ZU7" s="71"/>
      <c r="ZV7" s="71"/>
      <c r="ZW7" s="71"/>
      <c r="ZX7" s="71"/>
      <c r="ZY7" s="71"/>
      <c r="ZZ7" s="71"/>
      <c r="AAA7" s="71"/>
      <c r="AAB7" s="71"/>
      <c r="AAC7" s="71"/>
      <c r="AAD7" s="71"/>
      <c r="AAE7" s="71"/>
      <c r="AAF7" s="71"/>
      <c r="AAG7" s="71"/>
      <c r="AAH7" s="71"/>
      <c r="AAI7" s="71"/>
      <c r="AAJ7" s="71"/>
      <c r="AAK7" s="71"/>
      <c r="AAL7" s="71"/>
      <c r="AAM7" s="71"/>
      <c r="AAN7" s="71"/>
      <c r="AAO7" s="71"/>
      <c r="AAP7" s="71"/>
      <c r="AAQ7" s="71"/>
      <c r="AAR7" s="71"/>
      <c r="AAS7" s="71"/>
      <c r="AAT7" s="71"/>
      <c r="AAU7" s="71"/>
      <c r="AAV7" s="71"/>
      <c r="AAW7" s="71"/>
      <c r="AAX7" s="71"/>
      <c r="AAY7" s="71"/>
      <c r="AAZ7" s="71"/>
      <c r="ABA7" s="71"/>
      <c r="ABB7" s="71"/>
      <c r="ABC7" s="71"/>
      <c r="ABD7" s="71"/>
      <c r="ABE7" s="71"/>
      <c r="ABF7" s="71"/>
      <c r="ABG7" s="71"/>
      <c r="ABH7" s="71"/>
      <c r="ABI7" s="71"/>
      <c r="ABJ7" s="71"/>
      <c r="ABK7" s="71"/>
      <c r="ABL7" s="71"/>
      <c r="ABM7" s="71"/>
      <c r="ABN7" s="71"/>
      <c r="ABO7" s="71"/>
      <c r="ABP7" s="71"/>
      <c r="ABQ7" s="71"/>
      <c r="ABR7" s="71"/>
      <c r="ABS7" s="71"/>
      <c r="ABT7" s="71"/>
      <c r="ABU7" s="71"/>
      <c r="ABV7" s="71"/>
      <c r="ABW7" s="71"/>
      <c r="ABX7" s="71"/>
      <c r="ABY7" s="71"/>
      <c r="ABZ7" s="71"/>
      <c r="ACA7" s="71"/>
      <c r="ACB7" s="71"/>
      <c r="ACC7" s="71"/>
      <c r="ACD7" s="71"/>
      <c r="ACE7" s="71"/>
      <c r="ACF7" s="71"/>
      <c r="ACG7" s="71"/>
      <c r="ACH7" s="71"/>
      <c r="ACI7" s="71"/>
      <c r="ACJ7" s="71"/>
      <c r="ACK7" s="71"/>
      <c r="ACL7" s="71"/>
      <c r="ACM7" s="71"/>
      <c r="ACN7" s="71"/>
      <c r="ACO7" s="71"/>
      <c r="ACP7" s="71"/>
      <c r="ACQ7" s="71"/>
      <c r="ACR7" s="71"/>
      <c r="ACS7" s="71"/>
      <c r="ACT7" s="71"/>
      <c r="ACU7" s="71"/>
      <c r="ACV7" s="71"/>
      <c r="ACW7" s="71"/>
      <c r="ACX7" s="71"/>
      <c r="ACY7" s="71"/>
      <c r="ACZ7" s="71"/>
      <c r="ADA7" s="71"/>
      <c r="ADB7" s="72"/>
      <c r="ADC7" s="70"/>
      <c r="ADD7" s="71"/>
      <c r="ADE7" s="71"/>
      <c r="ADF7" s="71"/>
      <c r="ADG7" s="71"/>
      <c r="ADH7" s="71"/>
      <c r="ADI7" s="71"/>
      <c r="ADJ7" s="71"/>
      <c r="ADK7" s="71"/>
      <c r="ADL7" s="71"/>
      <c r="ADM7" s="71"/>
      <c r="ADN7" s="71"/>
      <c r="ADO7" s="71"/>
      <c r="ADP7" s="71"/>
      <c r="ADQ7" s="71"/>
      <c r="ADR7" s="71"/>
      <c r="ADS7" s="71"/>
      <c r="ADT7" s="71"/>
      <c r="ADU7" s="71"/>
      <c r="ADV7" s="71"/>
      <c r="ADW7" s="71"/>
      <c r="ADX7" s="71"/>
      <c r="ADY7" s="71"/>
      <c r="ADZ7" s="71"/>
      <c r="AEA7" s="71"/>
      <c r="AEB7" s="71"/>
      <c r="AEC7" s="71"/>
      <c r="AED7" s="71"/>
      <c r="AEE7" s="71"/>
      <c r="AEF7" s="71"/>
      <c r="AEG7" s="71"/>
      <c r="AEH7" s="71"/>
      <c r="AEI7" s="71"/>
      <c r="AEJ7" s="71"/>
      <c r="AEK7" s="71"/>
      <c r="AEL7" s="71"/>
      <c r="AEM7" s="71"/>
      <c r="AEN7" s="71"/>
      <c r="AEO7" s="71"/>
      <c r="AEP7" s="71"/>
      <c r="AEQ7" s="71"/>
      <c r="AER7" s="71"/>
      <c r="AES7" s="71"/>
      <c r="AET7" s="71"/>
      <c r="AEU7" s="71"/>
      <c r="AEV7" s="71"/>
      <c r="AEW7" s="71"/>
      <c r="AEX7" s="71"/>
      <c r="AEY7" s="71"/>
      <c r="AEZ7" s="71"/>
      <c r="AFA7" s="71"/>
      <c r="AFB7" s="71"/>
      <c r="AFC7" s="71"/>
      <c r="AFD7" s="71"/>
      <c r="AFE7" s="71"/>
      <c r="AFF7" s="71"/>
      <c r="AFG7" s="71"/>
      <c r="AFH7" s="71"/>
      <c r="AFI7" s="71"/>
      <c r="AFJ7" s="71"/>
      <c r="AFK7" s="71"/>
      <c r="AFL7" s="71"/>
      <c r="AFM7" s="71"/>
      <c r="AFN7" s="71"/>
      <c r="AFO7" s="71"/>
      <c r="AFP7" s="71"/>
      <c r="AFQ7" s="71"/>
      <c r="AFR7" s="71"/>
      <c r="AFS7" s="71"/>
      <c r="AFT7" s="71"/>
      <c r="AFU7" s="71"/>
      <c r="AFV7" s="71"/>
      <c r="AFW7" s="71"/>
      <c r="AFX7" s="71"/>
      <c r="AFY7" s="71"/>
      <c r="AFZ7" s="71"/>
      <c r="AGA7" s="71"/>
      <c r="AGB7" s="71"/>
      <c r="AGC7" s="71"/>
      <c r="AGD7" s="71"/>
      <c r="AGE7" s="71"/>
      <c r="AGF7" s="71"/>
      <c r="AGG7" s="71"/>
      <c r="AGH7" s="71"/>
      <c r="AGI7" s="71"/>
      <c r="AGJ7" s="71"/>
      <c r="AGK7" s="71"/>
      <c r="AGL7" s="71"/>
      <c r="AGM7" s="71"/>
      <c r="AGN7" s="71"/>
      <c r="AGO7" s="71"/>
      <c r="AGP7" s="71"/>
      <c r="AGQ7" s="71"/>
      <c r="AGR7" s="71"/>
      <c r="AGS7" s="71"/>
      <c r="AGT7" s="71"/>
      <c r="AGU7" s="71"/>
      <c r="AGV7" s="71"/>
      <c r="AGW7" s="71"/>
      <c r="AGX7" s="72"/>
      <c r="AGY7" s="94"/>
      <c r="AGZ7" s="49"/>
      <c r="AHA7" s="46"/>
      <c r="AHB7" s="48"/>
      <c r="AHC7" s="48"/>
      <c r="AHD7" s="48"/>
      <c r="AHE7" s="48"/>
      <c r="AHF7" s="49"/>
      <c r="AHG7" s="94"/>
      <c r="AHH7" s="48"/>
      <c r="AHI7" s="48"/>
      <c r="AHJ7" s="95"/>
      <c r="AHK7" s="46"/>
      <c r="AHL7" s="48"/>
      <c r="AHM7" s="48"/>
      <c r="AHN7" s="48"/>
      <c r="AHO7" s="48"/>
      <c r="AHP7" s="49"/>
      <c r="AHQ7" s="94"/>
      <c r="AHR7" s="48"/>
      <c r="AHS7" s="48"/>
      <c r="AHT7" s="95"/>
      <c r="AHU7" s="96"/>
      <c r="AHV7" s="96"/>
      <c r="AHW7" s="46"/>
      <c r="AHX7" s="48"/>
      <c r="AHY7" s="48"/>
      <c r="AHZ7" s="49"/>
      <c r="AIA7" s="20"/>
      <c r="AIB7" s="20"/>
      <c r="AIC7" s="97"/>
      <c r="AID7" s="95"/>
      <c r="AIE7" s="49"/>
      <c r="AIF7" s="46" t="str">
        <f>IF(AND(AII7="LL",AIF5=AIF6),IF(AIF6="B","T","B"),AIF6)</f>
        <v>B</v>
      </c>
      <c r="AIG7" s="48" t="str">
        <f>IF(AND(AIJ7="LL",AIG5=AIG6),IF(AIG6="T","C","T"),AIG6)</f>
        <v>T</v>
      </c>
      <c r="AIH7" s="48" t="str">
        <f>IF(AND(AIK7="LL",AIH5=AIH6),IF(AIH6="C","B","C"),AIH6)</f>
        <v>C</v>
      </c>
      <c r="AII7" s="48" t="str">
        <f t="shared" ref="AII7:AII38" si="111">BI5&amp;BI6</f>
        <v/>
      </c>
      <c r="AIJ7" s="48" t="str">
        <f t="shared" ref="AIJ7:AIJ38" si="112">BN5&amp;BN6</f>
        <v/>
      </c>
      <c r="AIK7" s="48" t="str">
        <f t="shared" ref="AIK7:AIK38" si="113">BU5&amp;BU6</f>
        <v>F3XF2</v>
      </c>
      <c r="AIL7" s="20"/>
      <c r="AIM7" s="20"/>
      <c r="AIN7" s="20"/>
      <c r="AIO7" s="20"/>
      <c r="AIP7" s="20"/>
      <c r="AIQ7" s="20"/>
      <c r="AIR7" s="20"/>
      <c r="AIS7" s="20"/>
      <c r="AIT7" s="46">
        <f t="shared" ref="AIT7:AIT38" si="114">IF(M7="","",IF(AIT6+AIU7&gt;=10,10,IF(AIT6+AIU7&lt;=-10,-10,AIT6+AIU7)))</f>
        <v>0</v>
      </c>
      <c r="AIU7" s="48">
        <f>IF(CC7="",0,IFERROR(VLOOKUP(CC5&amp;CC6&amp;CC7,General!I:J,2,FALSE),0))</f>
        <v>0</v>
      </c>
      <c r="AIV7" s="48"/>
      <c r="AIW7" s="48"/>
      <c r="AIX7" s="48"/>
      <c r="AIY7" s="48"/>
      <c r="AIZ7" s="48"/>
      <c r="AJA7" s="48"/>
      <c r="AJB7" s="48"/>
      <c r="AJC7" s="48"/>
      <c r="AJD7" s="48"/>
      <c r="AJE7" s="48"/>
      <c r="AJF7" s="48"/>
      <c r="AJG7" s="48"/>
      <c r="AJH7" s="48"/>
      <c r="AJI7" s="48"/>
      <c r="AJJ7" s="48"/>
      <c r="AJK7" s="48"/>
      <c r="AJL7" s="48">
        <f>IF(EE7="",0,IFERROR(VLOOKUP(EE5&amp;EE6&amp;EE7,General!I:J,2,FALSE),0))</f>
        <v>0</v>
      </c>
      <c r="AJM7" s="48">
        <f>IF(EH7="",0,IFERROR(VLOOKUP(EH5&amp;EH6&amp;EH7,General!I:J,2,FALSE),0))</f>
        <v>0</v>
      </c>
      <c r="AJN7" s="48"/>
      <c r="AJO7" s="48"/>
      <c r="AJP7" s="48"/>
      <c r="AJQ7" s="48"/>
      <c r="AJR7" s="48"/>
      <c r="AJS7" s="48"/>
      <c r="AJT7" s="48"/>
      <c r="AJU7" s="48"/>
      <c r="AJV7" s="48"/>
      <c r="AJW7" s="48"/>
      <c r="AJX7" s="48"/>
      <c r="AJY7" s="48"/>
      <c r="AJZ7" s="48"/>
      <c r="AKA7" s="48"/>
      <c r="AKB7" s="48"/>
      <c r="AKC7" s="48"/>
      <c r="AKD7" s="48" t="str">
        <f>IF(AW7="","",IF(AKD6+AKE7&gt;=10,10,IF(AKD6+AKE7&lt;=-10,-10,AKD6+AKE7)))</f>
        <v/>
      </c>
      <c r="AKE7" s="48">
        <f>IF(GJ7="",0,IFERROR(VLOOKUP(GJ5&amp;GJ6&amp;GJ7,General!I:J,2,FALSE),0))</f>
        <v>0</v>
      </c>
      <c r="AKF7" s="48"/>
      <c r="AKG7" s="48"/>
      <c r="AKH7" s="48"/>
      <c r="AKI7" s="48"/>
      <c r="AKJ7" s="48"/>
      <c r="AKK7" s="48"/>
      <c r="AKL7" s="48"/>
      <c r="AKM7" s="48"/>
      <c r="AKN7" s="48"/>
      <c r="AKO7" s="48"/>
      <c r="AKP7" s="48"/>
      <c r="AKQ7" s="48"/>
      <c r="AKR7" s="48"/>
      <c r="AKS7" s="48"/>
      <c r="AKT7" s="48"/>
      <c r="AKU7" s="48"/>
      <c r="AKV7" s="48" t="str">
        <f>IF(BO7="","",IF(AKV6+AKW7&gt;=10,10,IF(AKV6+AKW7&lt;=-10,-10,AKV6+AKW7)))</f>
        <v/>
      </c>
      <c r="AKW7" s="48">
        <f>IF(IL7="",0,IFERROR(VLOOKUP(IL5&amp;IL6&amp;IL7,General!I:J,2,FALSE),0))</f>
        <v>0</v>
      </c>
      <c r="AKX7" s="48"/>
      <c r="AKY7" s="48"/>
      <c r="AKZ7" s="48"/>
      <c r="ALA7" s="48"/>
      <c r="ALB7" s="48"/>
      <c r="ALC7" s="48"/>
      <c r="ALD7" s="48"/>
      <c r="ALE7" s="48"/>
      <c r="ALF7" s="48"/>
      <c r="ALG7" s="48"/>
      <c r="ALH7" s="48"/>
      <c r="ALI7" s="48"/>
      <c r="ALJ7" s="48"/>
      <c r="ALK7" s="48"/>
      <c r="ALL7" s="48"/>
      <c r="ALM7" s="48"/>
      <c r="ALN7" s="48" t="str">
        <f>IF(CG7="","",IF(ALN6+ALO7&gt;=10,10,IF(ALN6+ALO7&lt;=-10,-10,ALN6+ALO7)))</f>
        <v/>
      </c>
      <c r="ALO7" s="48">
        <f>IF(KN7="",0,IFERROR(VLOOKUP(KN5&amp;KN6&amp;KN7,General!I:J,2,FALSE),0))</f>
        <v>0</v>
      </c>
      <c r="ALP7" s="48"/>
      <c r="ALQ7" s="48"/>
      <c r="ALR7" s="48"/>
      <c r="ALS7" s="48"/>
      <c r="ALT7" s="48"/>
      <c r="ALU7" s="48"/>
      <c r="ALV7" s="48"/>
      <c r="ALW7" s="48"/>
      <c r="ALX7" s="48"/>
      <c r="ALY7" s="48"/>
      <c r="ALZ7" s="48"/>
      <c r="AMA7" s="48"/>
      <c r="AMB7" s="48"/>
      <c r="AMC7" s="48"/>
      <c r="AMD7" s="48"/>
      <c r="AME7" s="48"/>
      <c r="AMF7" s="48"/>
      <c r="AMG7" s="48"/>
      <c r="AMH7" s="48"/>
      <c r="AMI7" s="48"/>
      <c r="AMJ7" s="48"/>
      <c r="AMK7" s="48"/>
      <c r="AML7" s="48"/>
      <c r="AMM7" s="48"/>
      <c r="AMN7" s="48"/>
      <c r="AMO7" s="49"/>
      <c r="AMP7" s="81"/>
      <c r="AMQ7" s="49"/>
      <c r="AMR7" s="20"/>
      <c r="AMS7" s="20"/>
      <c r="AMT7" s="20"/>
      <c r="AMU7" s="20"/>
      <c r="AMV7" s="20"/>
      <c r="AMW7" s="20"/>
      <c r="AMX7" s="20"/>
      <c r="AMY7" s="20"/>
      <c r="AMZ7" s="20"/>
      <c r="ANA7" s="20"/>
      <c r="ANB7" s="20"/>
      <c r="ANC7" s="20">
        <f t="shared" si="102"/>
        <v>1</v>
      </c>
      <c r="AND7" s="20" t="str">
        <f t="shared" si="103"/>
        <v/>
      </c>
      <c r="ANE7" s="20"/>
      <c r="ANF7" s="20"/>
      <c r="ANG7" s="20"/>
      <c r="ANH7" s="20"/>
      <c r="ANI7" s="20"/>
      <c r="ANJ7" s="20"/>
      <c r="ANK7" s="20"/>
      <c r="ANL7" s="20"/>
      <c r="ANM7" s="20"/>
      <c r="ANN7" s="20"/>
      <c r="ANO7" s="20"/>
      <c r="ANP7" s="20"/>
      <c r="ANQ7" s="20"/>
      <c r="ANR7" s="20"/>
      <c r="ANS7" s="20"/>
      <c r="ANT7" s="20"/>
      <c r="ANU7" s="20"/>
      <c r="ANV7" s="20">
        <v>0</v>
      </c>
      <c r="ANW7" s="20">
        <v>0</v>
      </c>
      <c r="ANX7" s="20">
        <v>0</v>
      </c>
      <c r="ANY7" s="20">
        <v>0</v>
      </c>
      <c r="ANZ7" s="20"/>
      <c r="AOA7" s="90"/>
      <c r="AOB7" s="20">
        <v>0</v>
      </c>
      <c r="AOC7" s="20">
        <v>0</v>
      </c>
      <c r="APB7" s="1">
        <f t="shared" si="101"/>
        <v>1</v>
      </c>
    </row>
    <row r="8" spans="1:1094">
      <c r="B8" s="82"/>
      <c r="C8" s="83" t="str">
        <f t="shared" si="104"/>
        <v/>
      </c>
      <c r="D8" s="83"/>
      <c r="E8" s="83"/>
      <c r="F8" s="84"/>
      <c r="G8" s="190"/>
      <c r="H8" s="85" t="str">
        <f t="shared" si="105"/>
        <v/>
      </c>
      <c r="I8" s="86"/>
      <c r="J8" s="83"/>
      <c r="K8" s="176"/>
      <c r="L8" s="179"/>
      <c r="M8" s="206" t="s">
        <v>5</v>
      </c>
      <c r="N8" s="190"/>
      <c r="O8" s="86" t="str">
        <f t="shared" si="106"/>
        <v/>
      </c>
      <c r="P8" s="83"/>
      <c r="Q8" s="83"/>
      <c r="R8" s="83"/>
      <c r="S8" s="83"/>
      <c r="T8" s="87" t="s">
        <v>45</v>
      </c>
      <c r="U8" s="83"/>
      <c r="V8" s="88" t="str">
        <f t="shared" si="99"/>
        <v/>
      </c>
      <c r="W8" s="89"/>
      <c r="Y8" s="61" t="str">
        <f t="shared" ref="Y8:Y71" si="115">IF(AND(AB8="L",Y6=Y7),IF(Y7="B","D","B"),Y7)</f>
        <v>B</v>
      </c>
      <c r="Z8" s="62" t="str">
        <f t="shared" ref="Z8:Z71" si="116">IF(AND(AC8="L",Z6=Z7),IF(Z7="D","C","D"),Z7)</f>
        <v>D</v>
      </c>
      <c r="AA8" s="62" t="str">
        <f t="shared" ref="AA8:AA71" si="117">IF(AND(AD8="L",AA6=AA7),IF(AA7="C","B","C"),AA7)</f>
        <v>C</v>
      </c>
      <c r="AB8" s="62" t="str">
        <f t="shared" si="107"/>
        <v/>
      </c>
      <c r="AC8" s="62" t="str">
        <f t="shared" ref="AC8:AC10" si="118">K6&amp;K7</f>
        <v/>
      </c>
      <c r="AD8" s="62" t="str">
        <f t="shared" ref="AD8:AD10" si="119">R6&amp;R7</f>
        <v/>
      </c>
      <c r="AM8" s="1">
        <f t="shared" si="108"/>
        <v>0</v>
      </c>
      <c r="AN8" s="1">
        <f>IF(X8="",0,IFERROR(VLOOKUP(X5&amp;X6&amp;X7&amp;X8,BW:BX,2,FALSE),0))</f>
        <v>0</v>
      </c>
      <c r="AZ8" s="1">
        <f t="shared" si="109"/>
        <v>2</v>
      </c>
      <c r="BA8" s="1" t="str">
        <f t="shared" si="110"/>
        <v/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1</v>
      </c>
      <c r="BZ8" s="1">
        <f t="shared" si="100"/>
        <v>1</v>
      </c>
      <c r="CB8" s="90"/>
      <c r="CC8" s="91"/>
      <c r="CD8" s="92"/>
      <c r="CE8" s="90"/>
      <c r="CF8" s="91"/>
      <c r="CG8" s="92"/>
      <c r="CH8" s="90"/>
      <c r="CI8" s="91"/>
      <c r="CJ8" s="92"/>
      <c r="CK8" s="90"/>
      <c r="CL8" s="91"/>
      <c r="CM8" s="92"/>
      <c r="CN8" s="90"/>
      <c r="CO8" s="91"/>
      <c r="CP8" s="92"/>
      <c r="CQ8" s="90"/>
      <c r="CR8" s="91"/>
      <c r="CS8" s="92"/>
      <c r="CT8" s="90"/>
      <c r="CU8" s="91"/>
      <c r="CV8" s="92"/>
      <c r="CW8" s="90"/>
      <c r="CX8" s="91"/>
      <c r="CY8" s="92"/>
      <c r="CZ8" s="90"/>
      <c r="DA8" s="91"/>
      <c r="DB8" s="92"/>
      <c r="DC8" s="90"/>
      <c r="DD8" s="91"/>
      <c r="DE8" s="92"/>
      <c r="DF8" s="90"/>
      <c r="DG8" s="91"/>
      <c r="DH8" s="92"/>
      <c r="DI8" s="90"/>
      <c r="DJ8" s="91"/>
      <c r="DK8" s="92"/>
      <c r="DL8" s="90"/>
      <c r="DM8" s="91"/>
      <c r="DN8" s="92"/>
      <c r="DO8" s="90"/>
      <c r="DP8" s="91"/>
      <c r="DQ8" s="92"/>
      <c r="DR8" s="90"/>
      <c r="DS8" s="91"/>
      <c r="DT8" s="92"/>
      <c r="DU8" s="90"/>
      <c r="DV8" s="91"/>
      <c r="DW8" s="92"/>
      <c r="DX8" s="90"/>
      <c r="DY8" s="91"/>
      <c r="DZ8" s="92"/>
      <c r="EA8" s="90"/>
      <c r="EB8" s="91"/>
      <c r="EC8" s="92"/>
      <c r="ED8" s="90"/>
      <c r="EE8" s="91"/>
      <c r="EF8" s="92"/>
      <c r="EG8" s="90"/>
      <c r="EH8" s="91"/>
      <c r="EI8" s="92"/>
      <c r="EJ8" s="90"/>
      <c r="EK8" s="91"/>
      <c r="EL8" s="92"/>
      <c r="EM8" s="90"/>
      <c r="EN8" s="91"/>
      <c r="EO8" s="92"/>
      <c r="EP8" s="90"/>
      <c r="EQ8" s="91"/>
      <c r="ER8" s="92"/>
      <c r="ES8" s="90"/>
      <c r="ET8" s="91"/>
      <c r="EU8" s="92"/>
      <c r="EV8" s="90"/>
      <c r="EW8" s="91"/>
      <c r="EX8" s="92"/>
      <c r="EY8" s="90"/>
      <c r="EZ8" s="91"/>
      <c r="FA8" s="92"/>
      <c r="FB8" s="90"/>
      <c r="FC8" s="91"/>
      <c r="FD8" s="92"/>
      <c r="FE8" s="90"/>
      <c r="FF8" s="91"/>
      <c r="FG8" s="92"/>
      <c r="FH8" s="90"/>
      <c r="FI8" s="91"/>
      <c r="FJ8" s="92"/>
      <c r="FK8" s="90"/>
      <c r="FL8" s="91"/>
      <c r="FM8" s="92"/>
      <c r="FN8" s="90"/>
      <c r="FO8" s="91"/>
      <c r="FP8" s="92"/>
      <c r="FQ8" s="90"/>
      <c r="FR8" s="91"/>
      <c r="FS8" s="92"/>
      <c r="FT8" s="90"/>
      <c r="FU8" s="91"/>
      <c r="FV8" s="92"/>
      <c r="FW8" s="90"/>
      <c r="FX8" s="91"/>
      <c r="FY8" s="92"/>
      <c r="FZ8" s="90"/>
      <c r="GA8" s="91"/>
      <c r="GB8" s="92"/>
      <c r="GC8" s="90"/>
      <c r="GD8" s="91"/>
      <c r="GE8" s="92"/>
      <c r="GF8" s="90"/>
      <c r="GG8" s="91"/>
      <c r="GH8" s="92"/>
      <c r="GI8" s="90"/>
      <c r="GJ8" s="91"/>
      <c r="GK8" s="92"/>
      <c r="GL8" s="90"/>
      <c r="GM8" s="91"/>
      <c r="GN8" s="92"/>
      <c r="GO8" s="90"/>
      <c r="GP8" s="91"/>
      <c r="GQ8" s="92"/>
      <c r="GR8" s="90"/>
      <c r="GS8" s="91"/>
      <c r="GT8" s="92"/>
      <c r="GU8" s="90"/>
      <c r="GV8" s="91"/>
      <c r="GW8" s="92"/>
      <c r="GX8" s="90"/>
      <c r="GY8" s="91"/>
      <c r="GZ8" s="92"/>
      <c r="HA8" s="90"/>
      <c r="HB8" s="91"/>
      <c r="HC8" s="92"/>
      <c r="HD8" s="90"/>
      <c r="HE8" s="91"/>
      <c r="HF8" s="92"/>
      <c r="HG8" s="90"/>
      <c r="HH8" s="91"/>
      <c r="HI8" s="92"/>
      <c r="HJ8" s="90"/>
      <c r="HK8" s="91"/>
      <c r="HL8" s="92"/>
      <c r="HM8" s="90"/>
      <c r="HN8" s="91"/>
      <c r="HO8" s="92"/>
      <c r="HP8" s="90"/>
      <c r="HQ8" s="91"/>
      <c r="HR8" s="92"/>
      <c r="HS8" s="90"/>
      <c r="HT8" s="91"/>
      <c r="HU8" s="92"/>
      <c r="HV8" s="90"/>
      <c r="HW8" s="91"/>
      <c r="HX8" s="92"/>
      <c r="HY8" s="90"/>
      <c r="HZ8" s="91"/>
      <c r="IA8" s="92"/>
      <c r="IB8" s="90"/>
      <c r="IC8" s="91"/>
      <c r="ID8" s="92"/>
      <c r="IE8" s="90"/>
      <c r="IF8" s="91"/>
      <c r="IG8" s="92"/>
      <c r="IH8" s="90"/>
      <c r="II8" s="91"/>
      <c r="IJ8" s="92"/>
      <c r="IK8" s="90"/>
      <c r="IL8" s="91"/>
      <c r="IM8" s="92"/>
      <c r="IN8" s="90"/>
      <c r="IO8" s="91"/>
      <c r="IP8" s="92"/>
      <c r="IQ8" s="90"/>
      <c r="IR8" s="91"/>
      <c r="IS8" s="92"/>
      <c r="IT8" s="90"/>
      <c r="IU8" s="91"/>
      <c r="IV8" s="92"/>
      <c r="IW8" s="90"/>
      <c r="IX8" s="91"/>
      <c r="IY8" s="92"/>
      <c r="IZ8" s="90"/>
      <c r="JA8" s="91"/>
      <c r="JB8" s="92"/>
      <c r="JC8" s="90"/>
      <c r="JD8" s="91"/>
      <c r="JE8" s="92"/>
      <c r="JF8" s="90"/>
      <c r="JG8" s="91"/>
      <c r="JH8" s="92"/>
      <c r="JI8" s="90"/>
      <c r="JJ8" s="91"/>
      <c r="JK8" s="92"/>
      <c r="JL8" s="90"/>
      <c r="JM8" s="91"/>
      <c r="JN8" s="92"/>
      <c r="JO8" s="90"/>
      <c r="JP8" s="91"/>
      <c r="JQ8" s="92"/>
      <c r="JR8" s="90"/>
      <c r="JS8" s="91"/>
      <c r="JT8" s="92"/>
      <c r="JU8" s="90"/>
      <c r="JV8" s="91"/>
      <c r="JW8" s="92"/>
      <c r="JX8" s="90"/>
      <c r="JY8" s="91"/>
      <c r="JZ8" s="92"/>
      <c r="KA8" s="90"/>
      <c r="KB8" s="91"/>
      <c r="KC8" s="92"/>
      <c r="KD8" s="90"/>
      <c r="KE8" s="91"/>
      <c r="KF8" s="92"/>
      <c r="KG8" s="90"/>
      <c r="KH8" s="91"/>
      <c r="KI8" s="92"/>
      <c r="KJ8" s="90"/>
      <c r="KK8" s="91"/>
      <c r="KL8" s="92"/>
      <c r="KM8" s="90"/>
      <c r="KN8" s="91"/>
      <c r="KO8" s="92"/>
      <c r="KP8" s="90"/>
      <c r="KQ8" s="91"/>
      <c r="KR8" s="92"/>
      <c r="KS8" s="90"/>
      <c r="KT8" s="91"/>
      <c r="KU8" s="92"/>
      <c r="KV8" s="90"/>
      <c r="KW8" s="91"/>
      <c r="KX8" s="92"/>
      <c r="KY8" s="90"/>
      <c r="KZ8" s="91"/>
      <c r="LA8" s="92"/>
      <c r="LB8" s="90"/>
      <c r="LC8" s="91"/>
      <c r="LD8" s="92"/>
      <c r="LE8" s="90"/>
      <c r="LF8" s="91"/>
      <c r="LG8" s="92"/>
      <c r="LH8" s="90"/>
      <c r="LI8" s="91"/>
      <c r="LJ8" s="92"/>
      <c r="LK8" s="90"/>
      <c r="LL8" s="91"/>
      <c r="LM8" s="92"/>
      <c r="LN8" s="90"/>
      <c r="LO8" s="91"/>
      <c r="LP8" s="92"/>
      <c r="LQ8" s="90"/>
      <c r="LR8" s="91"/>
      <c r="LS8" s="92"/>
      <c r="LT8" s="90"/>
      <c r="LU8" s="91"/>
      <c r="LV8" s="92"/>
      <c r="LW8" s="90"/>
      <c r="LX8" s="91"/>
      <c r="LY8" s="92"/>
      <c r="LZ8" s="90"/>
      <c r="MA8" s="91"/>
      <c r="MB8" s="92"/>
      <c r="MC8" s="90"/>
      <c r="MD8" s="91"/>
      <c r="ME8" s="92"/>
      <c r="MF8" s="90"/>
      <c r="MG8" s="91"/>
      <c r="MH8" s="92"/>
      <c r="MI8" s="90"/>
      <c r="MJ8" s="91"/>
      <c r="MK8" s="92"/>
      <c r="ML8" s="90"/>
      <c r="MM8" s="91"/>
      <c r="MN8" s="92"/>
      <c r="MO8" s="90"/>
      <c r="MP8" s="91"/>
      <c r="MQ8" s="92"/>
      <c r="MR8" s="90"/>
      <c r="MS8" s="91"/>
      <c r="MT8" s="92"/>
      <c r="MU8" s="90"/>
      <c r="MV8" s="91"/>
      <c r="MW8" s="92"/>
      <c r="MX8" s="90"/>
      <c r="MY8" s="91"/>
      <c r="MZ8" s="92"/>
      <c r="NA8" s="90"/>
      <c r="NB8" s="91"/>
      <c r="NC8" s="92"/>
      <c r="ND8" s="90"/>
      <c r="NE8" s="91"/>
      <c r="NF8" s="92"/>
      <c r="NG8" s="90"/>
      <c r="NH8" s="91"/>
      <c r="NI8" s="92"/>
      <c r="NJ8" s="90"/>
      <c r="NK8" s="91"/>
      <c r="NL8" s="92"/>
      <c r="NM8" s="90"/>
      <c r="NN8" s="91"/>
      <c r="NO8" s="92"/>
      <c r="NP8" s="90" t="str">
        <f>NP$3</f>
        <v>S101</v>
      </c>
      <c r="NQ8" s="91"/>
      <c r="NR8" s="92"/>
      <c r="NS8" s="90"/>
      <c r="NT8" s="91"/>
      <c r="NU8" s="92"/>
      <c r="NV8" s="90"/>
      <c r="NW8" s="91"/>
      <c r="NX8" s="92"/>
      <c r="NY8" s="90"/>
      <c r="NZ8" s="91"/>
      <c r="OA8" s="92"/>
      <c r="OB8" s="90"/>
      <c r="OC8" s="91"/>
      <c r="OD8" s="92"/>
      <c r="OE8" s="90"/>
      <c r="OF8" s="91"/>
      <c r="OG8" s="92"/>
      <c r="OH8" s="90"/>
      <c r="OI8" s="91"/>
      <c r="OJ8" s="92"/>
      <c r="OK8" s="90"/>
      <c r="OL8" s="91"/>
      <c r="OM8" s="92"/>
      <c r="ON8" s="90"/>
      <c r="OO8" s="91"/>
      <c r="OP8" s="92"/>
      <c r="OQ8" s="90"/>
      <c r="OR8" s="91"/>
      <c r="OS8" s="92"/>
      <c r="OT8" s="90"/>
      <c r="OU8" s="91"/>
      <c r="OV8" s="92"/>
      <c r="OW8" s="90"/>
      <c r="OX8" s="91"/>
      <c r="OY8" s="92"/>
      <c r="OZ8" s="90"/>
      <c r="PA8" s="91"/>
      <c r="PB8" s="92"/>
      <c r="PC8" s="90"/>
      <c r="PD8" s="91"/>
      <c r="PE8" s="92"/>
      <c r="PF8" s="90"/>
      <c r="PG8" s="91"/>
      <c r="PH8" s="92"/>
      <c r="PI8" s="90"/>
      <c r="PJ8" s="91"/>
      <c r="PK8" s="92"/>
      <c r="PL8" s="90"/>
      <c r="PM8" s="91"/>
      <c r="PN8" s="92"/>
      <c r="PO8" s="90"/>
      <c r="PP8" s="91"/>
      <c r="PQ8" s="92"/>
      <c r="PR8" s="90"/>
      <c r="PS8" s="91"/>
      <c r="PT8" s="92"/>
      <c r="PU8" s="90"/>
      <c r="PV8" s="91"/>
      <c r="PW8" s="92"/>
      <c r="PX8" s="90"/>
      <c r="PY8" s="91"/>
      <c r="PZ8" s="92"/>
      <c r="QA8" s="90"/>
      <c r="QB8" s="91"/>
      <c r="QC8" s="92"/>
      <c r="QD8" s="90"/>
      <c r="QE8" s="91"/>
      <c r="QF8" s="92"/>
      <c r="QG8" s="90"/>
      <c r="QH8" s="91"/>
      <c r="QI8" s="92"/>
      <c r="QJ8" s="90"/>
      <c r="QK8" s="91"/>
      <c r="QL8" s="92"/>
      <c r="QM8" s="90"/>
      <c r="QN8" s="91"/>
      <c r="QO8" s="92"/>
      <c r="QP8" s="90"/>
      <c r="QQ8" s="91"/>
      <c r="QR8" s="92"/>
      <c r="QS8" s="90"/>
      <c r="QT8" s="91"/>
      <c r="QU8" s="92"/>
      <c r="QV8" s="90"/>
      <c r="QW8" s="91"/>
      <c r="QX8" s="92"/>
      <c r="QY8" s="90"/>
      <c r="QZ8" s="91"/>
      <c r="RA8" s="92"/>
      <c r="RB8" s="90"/>
      <c r="RC8" s="91"/>
      <c r="RD8" s="92"/>
      <c r="RE8" s="90"/>
      <c r="RF8" s="91"/>
      <c r="RG8" s="92"/>
      <c r="RH8" s="90"/>
      <c r="RI8" s="91"/>
      <c r="RJ8" s="92"/>
      <c r="RK8" s="90"/>
      <c r="RL8" s="91"/>
      <c r="RM8" s="92"/>
      <c r="RN8" s="90"/>
      <c r="RO8" s="91"/>
      <c r="RP8" s="92"/>
      <c r="RQ8" s="90"/>
      <c r="RR8" s="91"/>
      <c r="RS8" s="92"/>
      <c r="RT8" s="90"/>
      <c r="RU8" s="91"/>
      <c r="RV8" s="92"/>
      <c r="RW8" s="90"/>
      <c r="RX8" s="91"/>
      <c r="RY8" s="92"/>
      <c r="RZ8" s="90"/>
      <c r="SA8" s="91"/>
      <c r="SB8" s="92"/>
      <c r="SC8" s="90"/>
      <c r="SD8" s="91"/>
      <c r="SE8" s="92"/>
      <c r="SF8" s="90"/>
      <c r="SG8" s="91"/>
      <c r="SH8" s="92"/>
      <c r="SI8" s="90"/>
      <c r="SJ8" s="91"/>
      <c r="SK8" s="92"/>
      <c r="SL8" s="90"/>
      <c r="SM8" s="91"/>
      <c r="SN8" s="92"/>
      <c r="SO8" s="90"/>
      <c r="SP8" s="91"/>
      <c r="SQ8" s="92"/>
      <c r="SR8" s="90"/>
      <c r="SS8" s="91"/>
      <c r="ST8" s="92"/>
      <c r="SU8" s="90"/>
      <c r="SV8" s="91"/>
      <c r="SW8" s="92"/>
      <c r="SX8" s="90"/>
      <c r="SY8" s="91"/>
      <c r="SZ8" s="92"/>
      <c r="TA8" s="90"/>
      <c r="TB8" s="91"/>
      <c r="TC8" s="92"/>
      <c r="TD8" s="90"/>
      <c r="TE8" s="91"/>
      <c r="TF8" s="92"/>
      <c r="TG8" s="90"/>
      <c r="TH8" s="91"/>
      <c r="TI8" s="92"/>
      <c r="TJ8" s="90"/>
      <c r="TK8" s="91"/>
      <c r="TL8" s="92"/>
      <c r="TM8" s="90"/>
      <c r="TN8" s="91"/>
      <c r="TO8" s="92"/>
      <c r="TP8" s="90"/>
      <c r="TQ8" s="91"/>
      <c r="TR8" s="92"/>
      <c r="TS8" s="90"/>
      <c r="TT8" s="91"/>
      <c r="TU8" s="92"/>
      <c r="TV8" s="90"/>
      <c r="TW8" s="91"/>
      <c r="TX8" s="92"/>
      <c r="TY8" s="90"/>
      <c r="TZ8" s="91"/>
      <c r="UA8" s="92"/>
      <c r="UB8" s="90"/>
      <c r="UC8" s="91"/>
      <c r="UD8" s="92"/>
      <c r="UE8" s="90"/>
      <c r="UF8" s="91"/>
      <c r="UG8" s="92"/>
      <c r="UH8" s="90"/>
      <c r="UI8" s="91"/>
      <c r="UJ8" s="92"/>
      <c r="UK8" s="90"/>
      <c r="UL8" s="91"/>
      <c r="UM8" s="92"/>
      <c r="UN8" s="90"/>
      <c r="UO8" s="91"/>
      <c r="UP8" s="92"/>
      <c r="UQ8" s="90"/>
      <c r="UR8" s="91"/>
      <c r="US8" s="92"/>
      <c r="UT8" s="90"/>
      <c r="UU8" s="91"/>
      <c r="UV8" s="92"/>
      <c r="UW8" s="90"/>
      <c r="UX8" s="91"/>
      <c r="UY8" s="92"/>
      <c r="UZ8" s="90"/>
      <c r="VA8" s="91"/>
      <c r="VB8" s="92"/>
      <c r="VC8" s="90"/>
      <c r="VD8" s="91"/>
      <c r="VE8" s="92"/>
      <c r="VF8" s="90"/>
      <c r="VG8" s="91"/>
      <c r="VH8" s="92"/>
      <c r="VI8" s="90"/>
      <c r="VJ8" s="91"/>
      <c r="VK8" s="92"/>
      <c r="VL8" s="90"/>
      <c r="VM8" s="91"/>
      <c r="VN8" s="92"/>
      <c r="VO8" s="90"/>
      <c r="VP8" s="91"/>
      <c r="VQ8" s="92"/>
      <c r="VR8" s="90"/>
      <c r="VS8" s="91"/>
      <c r="VT8" s="92"/>
      <c r="VU8" s="90"/>
      <c r="VV8" s="91"/>
      <c r="VW8" s="92"/>
      <c r="VX8" s="90"/>
      <c r="VY8" s="91"/>
      <c r="VZ8" s="92"/>
      <c r="WA8" s="90"/>
      <c r="WB8" s="91"/>
      <c r="WC8" s="92"/>
      <c r="WD8" s="90"/>
      <c r="WE8" s="91"/>
      <c r="WF8" s="92"/>
      <c r="WG8" s="90"/>
      <c r="WH8" s="91"/>
      <c r="WI8" s="92"/>
      <c r="WJ8" s="90"/>
      <c r="WK8" s="91"/>
      <c r="WL8" s="92"/>
      <c r="WM8" s="90"/>
      <c r="WN8" s="91"/>
      <c r="WO8" s="92"/>
      <c r="WP8" s="90"/>
      <c r="WQ8" s="91"/>
      <c r="WR8" s="92"/>
      <c r="WS8" s="90"/>
      <c r="WT8" s="91"/>
      <c r="WU8" s="92"/>
      <c r="WV8" s="90"/>
      <c r="WW8" s="91"/>
      <c r="WX8" s="92"/>
      <c r="WY8" s="90"/>
      <c r="WZ8" s="91"/>
      <c r="XA8" s="92"/>
      <c r="XB8" s="90"/>
      <c r="XC8" s="91"/>
      <c r="XD8" s="92"/>
      <c r="XE8" s="90"/>
      <c r="XF8" s="91"/>
      <c r="XG8" s="92"/>
      <c r="XH8" s="90"/>
      <c r="XI8" s="91"/>
      <c r="XJ8" s="92"/>
      <c r="XK8" s="90"/>
      <c r="XL8" s="91"/>
      <c r="XM8" s="92"/>
      <c r="XN8" s="90"/>
      <c r="XO8" s="91"/>
      <c r="XP8" s="92"/>
      <c r="XQ8" s="90"/>
      <c r="XR8" s="91"/>
      <c r="XS8" s="92"/>
      <c r="XT8" s="90"/>
      <c r="XU8" s="91"/>
      <c r="XV8" s="92"/>
      <c r="XW8" s="90"/>
      <c r="XX8" s="91"/>
      <c r="XY8" s="92"/>
      <c r="XZ8" s="90"/>
      <c r="YA8" s="91"/>
      <c r="YB8" s="92"/>
      <c r="YC8" s="90"/>
      <c r="YD8" s="91"/>
      <c r="YE8" s="92"/>
      <c r="YF8" s="90"/>
      <c r="YG8" s="91"/>
      <c r="YH8" s="92"/>
      <c r="YI8" s="90"/>
      <c r="YJ8" s="91"/>
      <c r="YK8" s="92"/>
      <c r="YL8" s="90"/>
      <c r="YM8" s="91"/>
      <c r="YN8" s="92"/>
      <c r="YO8" s="90"/>
      <c r="YP8" s="91"/>
      <c r="YQ8" s="92"/>
      <c r="YR8" s="90"/>
      <c r="YS8" s="91"/>
      <c r="YT8" s="92"/>
      <c r="YU8" s="90"/>
      <c r="YV8" s="91"/>
      <c r="YW8" s="92"/>
      <c r="YX8" s="90"/>
      <c r="YY8" s="91"/>
      <c r="YZ8" s="92"/>
      <c r="ZA8" s="90"/>
      <c r="ZB8" s="91"/>
      <c r="ZC8" s="92"/>
      <c r="ZD8" s="70"/>
      <c r="ZE8" s="71"/>
      <c r="ZF8" s="93"/>
      <c r="ZG8" s="70"/>
      <c r="ZH8" s="71"/>
      <c r="ZI8" s="71"/>
      <c r="ZJ8" s="71"/>
      <c r="ZK8" s="71"/>
      <c r="ZL8" s="71"/>
      <c r="ZM8" s="71"/>
      <c r="ZN8" s="71"/>
      <c r="ZO8" s="71"/>
      <c r="ZP8" s="71"/>
      <c r="ZQ8" s="71"/>
      <c r="ZR8" s="71"/>
      <c r="ZS8" s="71"/>
      <c r="ZT8" s="71"/>
      <c r="ZU8" s="71"/>
      <c r="ZV8" s="71"/>
      <c r="ZW8" s="71"/>
      <c r="ZX8" s="71"/>
      <c r="ZY8" s="71"/>
      <c r="ZZ8" s="71"/>
      <c r="AAA8" s="71"/>
      <c r="AAB8" s="71"/>
      <c r="AAC8" s="71"/>
      <c r="AAD8" s="71"/>
      <c r="AAE8" s="71"/>
      <c r="AAF8" s="71"/>
      <c r="AAG8" s="71"/>
      <c r="AAH8" s="71"/>
      <c r="AAI8" s="71"/>
      <c r="AAJ8" s="71"/>
      <c r="AAK8" s="71"/>
      <c r="AAL8" s="71"/>
      <c r="AAM8" s="71"/>
      <c r="AAN8" s="71"/>
      <c r="AAO8" s="71"/>
      <c r="AAP8" s="71"/>
      <c r="AAQ8" s="71"/>
      <c r="AAR8" s="71"/>
      <c r="AAS8" s="71"/>
      <c r="AAT8" s="71"/>
      <c r="AAU8" s="71"/>
      <c r="AAV8" s="71"/>
      <c r="AAW8" s="71"/>
      <c r="AAX8" s="71"/>
      <c r="AAY8" s="71"/>
      <c r="AAZ8" s="71"/>
      <c r="ABA8" s="71"/>
      <c r="ABB8" s="71"/>
      <c r="ABC8" s="71"/>
      <c r="ABD8" s="71"/>
      <c r="ABE8" s="71"/>
      <c r="ABF8" s="71"/>
      <c r="ABG8" s="71"/>
      <c r="ABH8" s="71"/>
      <c r="ABI8" s="71"/>
      <c r="ABJ8" s="71"/>
      <c r="ABK8" s="71"/>
      <c r="ABL8" s="71"/>
      <c r="ABM8" s="71"/>
      <c r="ABN8" s="71"/>
      <c r="ABO8" s="71"/>
      <c r="ABP8" s="71"/>
      <c r="ABQ8" s="71"/>
      <c r="ABR8" s="71"/>
      <c r="ABS8" s="71"/>
      <c r="ABT8" s="71"/>
      <c r="ABU8" s="71"/>
      <c r="ABV8" s="71"/>
      <c r="ABW8" s="71"/>
      <c r="ABX8" s="71"/>
      <c r="ABY8" s="71"/>
      <c r="ABZ8" s="71"/>
      <c r="ACA8" s="71"/>
      <c r="ACB8" s="71"/>
      <c r="ACC8" s="71"/>
      <c r="ACD8" s="71"/>
      <c r="ACE8" s="71"/>
      <c r="ACF8" s="71"/>
      <c r="ACG8" s="71"/>
      <c r="ACH8" s="71"/>
      <c r="ACI8" s="71"/>
      <c r="ACJ8" s="71"/>
      <c r="ACK8" s="71"/>
      <c r="ACL8" s="71"/>
      <c r="ACM8" s="71"/>
      <c r="ACN8" s="71"/>
      <c r="ACO8" s="71"/>
      <c r="ACP8" s="71"/>
      <c r="ACQ8" s="71"/>
      <c r="ACR8" s="71"/>
      <c r="ACS8" s="71"/>
      <c r="ACT8" s="71"/>
      <c r="ACU8" s="71"/>
      <c r="ACV8" s="71"/>
      <c r="ACW8" s="71"/>
      <c r="ACX8" s="71"/>
      <c r="ACY8" s="71"/>
      <c r="ACZ8" s="71"/>
      <c r="ADA8" s="71"/>
      <c r="ADB8" s="72"/>
      <c r="ADC8" s="70"/>
      <c r="ADD8" s="71"/>
      <c r="ADE8" s="71"/>
      <c r="ADF8" s="71"/>
      <c r="ADG8" s="71"/>
      <c r="ADH8" s="71"/>
      <c r="ADI8" s="71"/>
      <c r="ADJ8" s="71"/>
      <c r="ADK8" s="71"/>
      <c r="ADL8" s="71"/>
      <c r="ADM8" s="71"/>
      <c r="ADN8" s="71"/>
      <c r="ADO8" s="71"/>
      <c r="ADP8" s="71"/>
      <c r="ADQ8" s="71"/>
      <c r="ADR8" s="71"/>
      <c r="ADS8" s="71"/>
      <c r="ADT8" s="71"/>
      <c r="ADU8" s="71"/>
      <c r="ADV8" s="71"/>
      <c r="ADW8" s="71"/>
      <c r="ADX8" s="71"/>
      <c r="ADY8" s="71"/>
      <c r="ADZ8" s="71"/>
      <c r="AEA8" s="71"/>
      <c r="AEB8" s="71"/>
      <c r="AEC8" s="71"/>
      <c r="AED8" s="71"/>
      <c r="AEE8" s="71"/>
      <c r="AEF8" s="71"/>
      <c r="AEG8" s="71"/>
      <c r="AEH8" s="71"/>
      <c r="AEI8" s="71"/>
      <c r="AEJ8" s="71"/>
      <c r="AEK8" s="71"/>
      <c r="AEL8" s="71"/>
      <c r="AEM8" s="71"/>
      <c r="AEN8" s="71"/>
      <c r="AEO8" s="71"/>
      <c r="AEP8" s="71"/>
      <c r="AEQ8" s="71"/>
      <c r="AER8" s="71"/>
      <c r="AES8" s="71"/>
      <c r="AET8" s="71"/>
      <c r="AEU8" s="71"/>
      <c r="AEV8" s="71"/>
      <c r="AEW8" s="71"/>
      <c r="AEX8" s="71"/>
      <c r="AEY8" s="71"/>
      <c r="AEZ8" s="71"/>
      <c r="AFA8" s="71"/>
      <c r="AFB8" s="71"/>
      <c r="AFC8" s="71"/>
      <c r="AFD8" s="71"/>
      <c r="AFE8" s="71"/>
      <c r="AFF8" s="71"/>
      <c r="AFG8" s="71"/>
      <c r="AFH8" s="71"/>
      <c r="AFI8" s="71"/>
      <c r="AFJ8" s="71"/>
      <c r="AFK8" s="71"/>
      <c r="AFL8" s="71"/>
      <c r="AFM8" s="71"/>
      <c r="AFN8" s="71"/>
      <c r="AFO8" s="71"/>
      <c r="AFP8" s="71"/>
      <c r="AFQ8" s="71"/>
      <c r="AFR8" s="71"/>
      <c r="AFS8" s="71"/>
      <c r="AFT8" s="71"/>
      <c r="AFU8" s="71"/>
      <c r="AFV8" s="71"/>
      <c r="AFW8" s="71"/>
      <c r="AFX8" s="71"/>
      <c r="AFY8" s="71"/>
      <c r="AFZ8" s="71"/>
      <c r="AGA8" s="71"/>
      <c r="AGB8" s="71"/>
      <c r="AGC8" s="71"/>
      <c r="AGD8" s="71"/>
      <c r="AGE8" s="71"/>
      <c r="AGF8" s="71"/>
      <c r="AGG8" s="71"/>
      <c r="AGH8" s="71"/>
      <c r="AGI8" s="71"/>
      <c r="AGJ8" s="71"/>
      <c r="AGK8" s="71"/>
      <c r="AGL8" s="71"/>
      <c r="AGM8" s="71"/>
      <c r="AGN8" s="71"/>
      <c r="AGO8" s="71"/>
      <c r="AGP8" s="71"/>
      <c r="AGQ8" s="71"/>
      <c r="AGR8" s="71"/>
      <c r="AGS8" s="71"/>
      <c r="AGT8" s="71"/>
      <c r="AGU8" s="71"/>
      <c r="AGV8" s="71"/>
      <c r="AGW8" s="71"/>
      <c r="AGX8" s="72"/>
      <c r="AGY8" s="94"/>
      <c r="AGZ8" s="49"/>
      <c r="AHA8" s="46"/>
      <c r="AHB8" s="48"/>
      <c r="AHC8" s="48"/>
      <c r="AHD8" s="48"/>
      <c r="AHE8" s="48"/>
      <c r="AHF8" s="49"/>
      <c r="AHG8" s="94"/>
      <c r="AHH8" s="48"/>
      <c r="AHI8" s="48"/>
      <c r="AHJ8" s="95"/>
      <c r="AHK8" s="46"/>
      <c r="AHL8" s="48"/>
      <c r="AHM8" s="48"/>
      <c r="AHN8" s="48"/>
      <c r="AHO8" s="48"/>
      <c r="AHP8" s="49"/>
      <c r="AHQ8" s="94"/>
      <c r="AHR8" s="48"/>
      <c r="AHS8" s="48"/>
      <c r="AHT8" s="95"/>
      <c r="AHU8" s="96"/>
      <c r="AHV8" s="96"/>
      <c r="AHW8" s="46"/>
      <c r="AHX8" s="48"/>
      <c r="AHY8" s="48"/>
      <c r="AHZ8" s="49"/>
      <c r="AIA8" s="20"/>
      <c r="AIB8" s="20"/>
      <c r="AIC8" s="97"/>
      <c r="AID8" s="95"/>
      <c r="AIE8" s="49"/>
      <c r="AIF8" s="46" t="str">
        <f t="shared" ref="AIF8:AIF71" si="120">IF(AND(AII8="LL",AIF6=AIF7),IF(AIF7="B","T","B"),AIF7)</f>
        <v>B</v>
      </c>
      <c r="AIG8" s="48" t="str">
        <f t="shared" ref="AIG8:AIG71" si="121">IF(AND(AIJ8="LL",AIG6=AIG7),IF(AIG7="T","C","T"),AIG7)</f>
        <v>T</v>
      </c>
      <c r="AIH8" s="48" t="str">
        <f t="shared" ref="AIH8:AIH71" si="122">IF(AND(AIK8="LL",AIH6=AIH7),IF(AIH7="C","B","C"),AIH7)</f>
        <v>C</v>
      </c>
      <c r="AII8" s="48" t="str">
        <f t="shared" si="111"/>
        <v/>
      </c>
      <c r="AIJ8" s="48" t="str">
        <f t="shared" si="112"/>
        <v/>
      </c>
      <c r="AIK8" s="48" t="str">
        <f t="shared" si="113"/>
        <v>XF2XB</v>
      </c>
      <c r="AIL8" s="20"/>
      <c r="AIM8" s="20"/>
      <c r="AIN8" s="20"/>
      <c r="AIO8" s="20"/>
      <c r="AIP8" s="20"/>
      <c r="AIQ8" s="20"/>
      <c r="AIR8" s="20"/>
      <c r="AIS8" s="20"/>
      <c r="AIT8" s="46">
        <f t="shared" si="114"/>
        <v>0</v>
      </c>
      <c r="AIU8" s="48">
        <f>IF(CC8="",0,IFERROR(VLOOKUP(CC5&amp;CC6&amp;CC7&amp;CC8,General!I:J,2,FALSE),0))</f>
        <v>0</v>
      </c>
      <c r="AIV8" s="48"/>
      <c r="AIW8" s="48"/>
      <c r="AIX8" s="48"/>
      <c r="AIY8" s="48"/>
      <c r="AIZ8" s="48"/>
      <c r="AJA8" s="48"/>
      <c r="AJB8" s="48"/>
      <c r="AJC8" s="48"/>
      <c r="AJD8" s="48"/>
      <c r="AJE8" s="48"/>
      <c r="AJF8" s="48"/>
      <c r="AJG8" s="48"/>
      <c r="AJH8" s="48"/>
      <c r="AJI8" s="48"/>
      <c r="AJJ8" s="48"/>
      <c r="AJK8" s="48"/>
      <c r="AJL8" s="48">
        <f>IF(EE8="",0,IFERROR(VLOOKUP(EE5&amp;EE6&amp;EE7&amp;EE8,General!I:J,2,FALSE),0))</f>
        <v>0</v>
      </c>
      <c r="AJM8" s="48">
        <f>IF(EH8="",0,IFERROR(VLOOKUP(EH5&amp;EH6&amp;EH7&amp;EH8,General!I:J,2,FALSE),0))</f>
        <v>0</v>
      </c>
      <c r="AJN8" s="48"/>
      <c r="AJO8" s="48"/>
      <c r="AJP8" s="48"/>
      <c r="AJQ8" s="48"/>
      <c r="AJR8" s="48"/>
      <c r="AJS8" s="48"/>
      <c r="AJT8" s="48"/>
      <c r="AJU8" s="48"/>
      <c r="AJV8" s="48"/>
      <c r="AJW8" s="48"/>
      <c r="AJX8" s="48"/>
      <c r="AJY8" s="48"/>
      <c r="AJZ8" s="48"/>
      <c r="AKA8" s="48"/>
      <c r="AKB8" s="48"/>
      <c r="AKC8" s="48"/>
      <c r="AKD8" s="48" t="str">
        <f>IF(AW8="","",IF(AKD7+AKE8&gt;=10,10,IF(AKD7+AKE8&lt;=-10,-10,AKD7+AKE8)))</f>
        <v/>
      </c>
      <c r="AKE8" s="48">
        <f>IF(GJ8="",0,IFERROR(VLOOKUP(GJ5&amp;GJ6&amp;GJ7&amp;GJ8,General!I:J,2,FALSE),0))</f>
        <v>0</v>
      </c>
      <c r="AKF8" s="48"/>
      <c r="AKG8" s="48"/>
      <c r="AKH8" s="48"/>
      <c r="AKI8" s="48"/>
      <c r="AKJ8" s="48"/>
      <c r="AKK8" s="48"/>
      <c r="AKL8" s="48"/>
      <c r="AKM8" s="48"/>
      <c r="AKN8" s="48"/>
      <c r="AKO8" s="48"/>
      <c r="AKP8" s="48"/>
      <c r="AKQ8" s="48"/>
      <c r="AKR8" s="48"/>
      <c r="AKS8" s="48"/>
      <c r="AKT8" s="48"/>
      <c r="AKU8" s="48"/>
      <c r="AKV8" s="48" t="str">
        <f>IF(BO8="","",IF(AKV7+AKW8&gt;=10,10,IF(AKV7+AKW8&lt;=-10,-10,AKV7+AKW8)))</f>
        <v/>
      </c>
      <c r="AKW8" s="48">
        <f>IF(IL8="",0,IFERROR(VLOOKUP(IL5&amp;IL6&amp;IL7&amp;IL8,General!I:J,2,FALSE),0))</f>
        <v>0</v>
      </c>
      <c r="AKX8" s="48"/>
      <c r="AKY8" s="48"/>
      <c r="AKZ8" s="48"/>
      <c r="ALA8" s="48"/>
      <c r="ALB8" s="48"/>
      <c r="ALC8" s="48"/>
      <c r="ALD8" s="48"/>
      <c r="ALE8" s="48"/>
      <c r="ALF8" s="48"/>
      <c r="ALG8" s="48"/>
      <c r="ALH8" s="48"/>
      <c r="ALI8" s="48"/>
      <c r="ALJ8" s="48"/>
      <c r="ALK8" s="48"/>
      <c r="ALL8" s="48"/>
      <c r="ALM8" s="48"/>
      <c r="ALN8" s="48" t="str">
        <f>IF(CG8="","",IF(ALN7+ALO8&gt;=10,10,IF(ALN7+ALO8&lt;=-10,-10,ALN7+ALO8)))</f>
        <v/>
      </c>
      <c r="ALO8" s="48">
        <f>IF(KN8="",0,IFERROR(VLOOKUP(KN5&amp;KN6&amp;KN7&amp;KN8,General!I:J,2,FALSE),0))</f>
        <v>0</v>
      </c>
      <c r="ALP8" s="48"/>
      <c r="ALQ8" s="48"/>
      <c r="ALR8" s="48"/>
      <c r="ALS8" s="48"/>
      <c r="ALT8" s="48"/>
      <c r="ALU8" s="48"/>
      <c r="ALV8" s="48"/>
      <c r="ALW8" s="48"/>
      <c r="ALX8" s="48"/>
      <c r="ALY8" s="48"/>
      <c r="ALZ8" s="48"/>
      <c r="AMA8" s="48"/>
      <c r="AMB8" s="48"/>
      <c r="AMC8" s="48"/>
      <c r="AMD8" s="48"/>
      <c r="AME8" s="48"/>
      <c r="AMF8" s="48"/>
      <c r="AMG8" s="48"/>
      <c r="AMH8" s="48"/>
      <c r="AMI8" s="48"/>
      <c r="AMJ8" s="48"/>
      <c r="AMK8" s="48"/>
      <c r="AML8" s="48"/>
      <c r="AMM8" s="48"/>
      <c r="AMN8" s="48"/>
      <c r="AMO8" s="49"/>
      <c r="AMP8" s="81"/>
      <c r="AMQ8" s="49"/>
      <c r="AMR8" s="20"/>
      <c r="AMS8" s="20"/>
      <c r="AMT8" s="20"/>
      <c r="AMU8" s="20"/>
      <c r="AMV8" s="20"/>
      <c r="AMW8" s="20"/>
      <c r="AMX8" s="20"/>
      <c r="AMY8" s="20"/>
      <c r="AMZ8" s="20"/>
      <c r="ANA8" s="20"/>
      <c r="ANB8" s="20"/>
      <c r="ANC8" s="20">
        <f t="shared" si="102"/>
        <v>2</v>
      </c>
      <c r="AND8" s="20" t="str">
        <f t="shared" si="103"/>
        <v/>
      </c>
      <c r="ANE8" s="20"/>
      <c r="ANF8" s="20"/>
      <c r="ANG8" s="20"/>
      <c r="ANH8" s="20"/>
      <c r="ANI8" s="20"/>
      <c r="ANJ8" s="20"/>
      <c r="ANK8" s="20" t="e">
        <f ca="1">AMS13</f>
        <v>#REF!</v>
      </c>
      <c r="ANL8" s="20"/>
      <c r="ANM8" s="20"/>
      <c r="ANN8" s="20"/>
      <c r="ANO8" s="20"/>
      <c r="ANP8" s="20"/>
      <c r="ANQ8" s="20"/>
      <c r="ANR8" s="20"/>
      <c r="ANS8" s="20"/>
      <c r="ANT8" s="20"/>
      <c r="ANU8" s="20"/>
      <c r="ANV8" s="20">
        <v>0</v>
      </c>
      <c r="ANW8" s="20">
        <v>0</v>
      </c>
      <c r="ANX8" s="20">
        <v>0</v>
      </c>
      <c r="ANY8" s="20">
        <v>0</v>
      </c>
      <c r="ANZ8" s="20"/>
      <c r="AOA8" s="90"/>
      <c r="AOB8" s="20">
        <v>0</v>
      </c>
      <c r="AOC8" s="20">
        <v>0</v>
      </c>
      <c r="APB8" s="1">
        <f t="shared" si="101"/>
        <v>1</v>
      </c>
    </row>
    <row r="9" spans="1:1094" ht="15.75" thickBot="1">
      <c r="B9" s="98"/>
      <c r="C9" s="99" t="str">
        <f t="shared" si="104"/>
        <v/>
      </c>
      <c r="D9" s="99"/>
      <c r="E9" s="99"/>
      <c r="F9" s="100"/>
      <c r="G9" s="190"/>
      <c r="H9" s="101" t="str">
        <f t="shared" si="105"/>
        <v/>
      </c>
      <c r="I9" s="102"/>
      <c r="J9" s="99"/>
      <c r="K9" s="177"/>
      <c r="L9" s="179"/>
      <c r="M9" s="207" t="s">
        <v>5</v>
      </c>
      <c r="N9" s="190"/>
      <c r="O9" s="102" t="str">
        <f t="shared" si="106"/>
        <v/>
      </c>
      <c r="P9" s="99"/>
      <c r="Q9" s="99"/>
      <c r="R9" s="99"/>
      <c r="S9" s="99">
        <v>0</v>
      </c>
      <c r="T9" s="103" t="s">
        <v>45</v>
      </c>
      <c r="U9" s="99"/>
      <c r="V9" s="104" t="str">
        <f t="shared" si="99"/>
        <v/>
      </c>
      <c r="W9" s="105"/>
      <c r="X9" s="106"/>
      <c r="Y9" s="61" t="str">
        <f t="shared" si="115"/>
        <v>B</v>
      </c>
      <c r="Z9" s="62" t="str">
        <f t="shared" si="116"/>
        <v>D</v>
      </c>
      <c r="AA9" s="62" t="str">
        <f t="shared" si="117"/>
        <v>C</v>
      </c>
      <c r="AB9" s="62" t="str">
        <f t="shared" si="107"/>
        <v/>
      </c>
      <c r="AC9" s="62" t="str">
        <f t="shared" si="118"/>
        <v/>
      </c>
      <c r="AD9" s="62" t="str">
        <f t="shared" si="119"/>
        <v/>
      </c>
      <c r="AM9" s="1">
        <f t="shared" si="108"/>
        <v>0</v>
      </c>
      <c r="AN9" s="1">
        <f>IF(X9="",0,IFERROR(VLOOKUP(X5&amp;X6&amp;X7&amp;X8&amp;X9,BW:BX,2,FALSE),0))</f>
        <v>0</v>
      </c>
      <c r="AZ9" s="1">
        <f t="shared" si="109"/>
        <v>3</v>
      </c>
      <c r="BA9" s="1" t="str">
        <f t="shared" si="110"/>
        <v/>
      </c>
      <c r="BH9" s="1" t="s">
        <v>38</v>
      </c>
      <c r="BJ9" s="1" t="s">
        <v>310</v>
      </c>
      <c r="BL9" s="1" t="s">
        <v>39</v>
      </c>
      <c r="BM9" s="1" t="s">
        <v>40</v>
      </c>
      <c r="BN9" s="1" t="s">
        <v>41</v>
      </c>
      <c r="BO9" s="1" t="s">
        <v>41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-1</v>
      </c>
      <c r="BZ9" s="1">
        <f t="shared" si="100"/>
        <v>1</v>
      </c>
      <c r="CB9" s="107"/>
      <c r="CC9" s="108"/>
      <c r="CD9" s="109"/>
      <c r="CE9" s="90"/>
      <c r="CF9" s="91"/>
      <c r="CG9" s="92"/>
      <c r="CH9" s="90"/>
      <c r="CI9" s="91"/>
      <c r="CJ9" s="92"/>
      <c r="CK9" s="90"/>
      <c r="CL9" s="91"/>
      <c r="CM9" s="92"/>
      <c r="CN9" s="90"/>
      <c r="CO9" s="91"/>
      <c r="CP9" s="92"/>
      <c r="CQ9" s="90"/>
      <c r="CR9" s="91"/>
      <c r="CS9" s="92"/>
      <c r="CT9" s="90"/>
      <c r="CU9" s="91"/>
      <c r="CV9" s="92"/>
      <c r="CW9" s="107"/>
      <c r="CX9" s="108"/>
      <c r="CY9" s="109"/>
      <c r="CZ9" s="107"/>
      <c r="DA9" s="108"/>
      <c r="DB9" s="109"/>
      <c r="DC9" s="90"/>
      <c r="DD9" s="91"/>
      <c r="DE9" s="92"/>
      <c r="DF9" s="90"/>
      <c r="DG9" s="91"/>
      <c r="DH9" s="92"/>
      <c r="DI9" s="90"/>
      <c r="DJ9" s="91"/>
      <c r="DK9" s="92"/>
      <c r="DL9" s="90"/>
      <c r="DM9" s="91"/>
      <c r="DN9" s="92"/>
      <c r="DO9" s="90"/>
      <c r="DP9" s="91"/>
      <c r="DQ9" s="92"/>
      <c r="DR9" s="90"/>
      <c r="DS9" s="91"/>
      <c r="DT9" s="92"/>
      <c r="DU9" s="90"/>
      <c r="DV9" s="91"/>
      <c r="DW9" s="92"/>
      <c r="DX9" s="90"/>
      <c r="DY9" s="91"/>
      <c r="DZ9" s="92"/>
      <c r="EA9" s="107"/>
      <c r="EB9" s="108"/>
      <c r="EC9" s="109"/>
      <c r="ED9" s="107"/>
      <c r="EE9" s="108"/>
      <c r="EF9" s="109"/>
      <c r="EG9" s="90"/>
      <c r="EH9" s="91"/>
      <c r="EI9" s="92"/>
      <c r="EJ9" s="90"/>
      <c r="EK9" s="91"/>
      <c r="EL9" s="92"/>
      <c r="EM9" s="90"/>
      <c r="EN9" s="91"/>
      <c r="EO9" s="92"/>
      <c r="EP9" s="90"/>
      <c r="EQ9" s="91"/>
      <c r="ER9" s="92"/>
      <c r="ES9" s="90"/>
      <c r="ET9" s="91"/>
      <c r="EU9" s="92"/>
      <c r="EV9" s="90"/>
      <c r="EW9" s="91"/>
      <c r="EX9" s="92"/>
      <c r="EY9" s="107"/>
      <c r="EZ9" s="108"/>
      <c r="FA9" s="109"/>
      <c r="FB9" s="107"/>
      <c r="FC9" s="108"/>
      <c r="FD9" s="109"/>
      <c r="FE9" s="90"/>
      <c r="FF9" s="91"/>
      <c r="FG9" s="92"/>
      <c r="FH9" s="90"/>
      <c r="FI9" s="91"/>
      <c r="FJ9" s="92"/>
      <c r="FK9" s="90"/>
      <c r="FL9" s="91"/>
      <c r="FM9" s="92"/>
      <c r="FN9" s="90"/>
      <c r="FO9" s="91"/>
      <c r="FP9" s="92"/>
      <c r="FQ9" s="90"/>
      <c r="FR9" s="91"/>
      <c r="FS9" s="92"/>
      <c r="FT9" s="90"/>
      <c r="FU9" s="91"/>
      <c r="FV9" s="92"/>
      <c r="FW9" s="107"/>
      <c r="FX9" s="108"/>
      <c r="FY9" s="109"/>
      <c r="FZ9" s="107"/>
      <c r="GA9" s="108"/>
      <c r="GB9" s="109"/>
      <c r="GC9" s="90"/>
      <c r="GD9" s="91"/>
      <c r="GE9" s="92"/>
      <c r="GF9" s="90"/>
      <c r="GG9" s="91"/>
      <c r="GH9" s="92"/>
      <c r="GI9" s="90"/>
      <c r="GJ9" s="91"/>
      <c r="GK9" s="92"/>
      <c r="GL9" s="90"/>
      <c r="GM9" s="91"/>
      <c r="GN9" s="92"/>
      <c r="GO9" s="90"/>
      <c r="GP9" s="91"/>
      <c r="GQ9" s="92"/>
      <c r="GR9" s="90"/>
      <c r="GS9" s="91"/>
      <c r="GT9" s="92"/>
      <c r="GU9" s="107"/>
      <c r="GV9" s="108"/>
      <c r="GW9" s="109"/>
      <c r="GX9" s="107"/>
      <c r="GY9" s="108"/>
      <c r="GZ9" s="109"/>
      <c r="HA9" s="90"/>
      <c r="HB9" s="91"/>
      <c r="HC9" s="92"/>
      <c r="HD9" s="90"/>
      <c r="HE9" s="91"/>
      <c r="HF9" s="92"/>
      <c r="HG9" s="90"/>
      <c r="HH9" s="91"/>
      <c r="HI9" s="92"/>
      <c r="HJ9" s="90"/>
      <c r="HK9" s="91"/>
      <c r="HL9" s="92"/>
      <c r="HM9" s="90"/>
      <c r="HN9" s="91"/>
      <c r="HO9" s="92"/>
      <c r="HP9" s="90"/>
      <c r="HQ9" s="91"/>
      <c r="HR9" s="92"/>
      <c r="HS9" s="90"/>
      <c r="HT9" s="91"/>
      <c r="HU9" s="92"/>
      <c r="HV9" s="90"/>
      <c r="HW9" s="91"/>
      <c r="HX9" s="92"/>
      <c r="HY9" s="90"/>
      <c r="HZ9" s="91"/>
      <c r="IA9" s="92"/>
      <c r="IB9" s="90"/>
      <c r="IC9" s="91"/>
      <c r="ID9" s="92"/>
      <c r="IE9" s="90"/>
      <c r="IF9" s="91"/>
      <c r="IG9" s="92"/>
      <c r="IH9" s="90"/>
      <c r="II9" s="91"/>
      <c r="IJ9" s="92"/>
      <c r="IK9" s="90"/>
      <c r="IL9" s="91"/>
      <c r="IM9" s="92"/>
      <c r="IN9" s="90"/>
      <c r="IO9" s="91"/>
      <c r="IP9" s="92"/>
      <c r="IQ9" s="90"/>
      <c r="IR9" s="91"/>
      <c r="IS9" s="92"/>
      <c r="IT9" s="90"/>
      <c r="IU9" s="91"/>
      <c r="IV9" s="92"/>
      <c r="IW9" s="90"/>
      <c r="IX9" s="91"/>
      <c r="IY9" s="92"/>
      <c r="IZ9" s="90"/>
      <c r="JA9" s="91"/>
      <c r="JB9" s="92"/>
      <c r="JC9" s="90"/>
      <c r="JD9" s="91"/>
      <c r="JE9" s="92"/>
      <c r="JF9" s="90"/>
      <c r="JG9" s="91"/>
      <c r="JH9" s="92"/>
      <c r="JI9" s="90"/>
      <c r="JJ9" s="91"/>
      <c r="JK9" s="92"/>
      <c r="JL9" s="90"/>
      <c r="JM9" s="91"/>
      <c r="JN9" s="92"/>
      <c r="JO9" s="90"/>
      <c r="JP9" s="91"/>
      <c r="JQ9" s="92"/>
      <c r="JR9" s="90"/>
      <c r="JS9" s="91"/>
      <c r="JT9" s="92"/>
      <c r="JU9" s="90"/>
      <c r="JV9" s="91"/>
      <c r="JW9" s="92"/>
      <c r="JX9" s="90"/>
      <c r="JY9" s="91"/>
      <c r="JZ9" s="92"/>
      <c r="KA9" s="90"/>
      <c r="KB9" s="91"/>
      <c r="KC9" s="92"/>
      <c r="KD9" s="90"/>
      <c r="KE9" s="91"/>
      <c r="KF9" s="92"/>
      <c r="KG9" s="90"/>
      <c r="KH9" s="91"/>
      <c r="KI9" s="92"/>
      <c r="KJ9" s="90"/>
      <c r="KK9" s="91"/>
      <c r="KL9" s="92"/>
      <c r="KM9" s="90"/>
      <c r="KN9" s="91"/>
      <c r="KO9" s="92"/>
      <c r="KP9" s="90"/>
      <c r="KQ9" s="91"/>
      <c r="KR9" s="92"/>
      <c r="KS9" s="90"/>
      <c r="KT9" s="91"/>
      <c r="KU9" s="92"/>
      <c r="KV9" s="90"/>
      <c r="KW9" s="91"/>
      <c r="KX9" s="92"/>
      <c r="KY9" s="90"/>
      <c r="KZ9" s="91"/>
      <c r="LA9" s="92"/>
      <c r="LB9" s="90"/>
      <c r="LC9" s="91"/>
      <c r="LD9" s="92"/>
      <c r="LE9" s="90"/>
      <c r="LF9" s="91"/>
      <c r="LG9" s="92"/>
      <c r="LH9" s="90"/>
      <c r="LI9" s="91"/>
      <c r="LJ9" s="92"/>
      <c r="LK9" s="90"/>
      <c r="LL9" s="91"/>
      <c r="LM9" s="92"/>
      <c r="LN9" s="90"/>
      <c r="LO9" s="91"/>
      <c r="LP9" s="92"/>
      <c r="LQ9" s="90"/>
      <c r="LR9" s="91"/>
      <c r="LS9" s="92"/>
      <c r="LT9" s="90"/>
      <c r="LU9" s="91"/>
      <c r="LV9" s="92"/>
      <c r="LW9" s="90"/>
      <c r="LX9" s="91"/>
      <c r="LY9" s="92"/>
      <c r="LZ9" s="90"/>
      <c r="MA9" s="91"/>
      <c r="MB9" s="92"/>
      <c r="MC9" s="90"/>
      <c r="MD9" s="91"/>
      <c r="ME9" s="92"/>
      <c r="MF9" s="90"/>
      <c r="MG9" s="91"/>
      <c r="MH9" s="92"/>
      <c r="MI9" s="90"/>
      <c r="MJ9" s="91"/>
      <c r="MK9" s="92"/>
      <c r="ML9" s="90"/>
      <c r="MM9" s="91"/>
      <c r="MN9" s="92"/>
      <c r="MO9" s="90"/>
      <c r="MP9" s="91"/>
      <c r="MQ9" s="92"/>
      <c r="MR9" s="90"/>
      <c r="MS9" s="91"/>
      <c r="MT9" s="92"/>
      <c r="MU9" s="90"/>
      <c r="MV9" s="91"/>
      <c r="MW9" s="92"/>
      <c r="MX9" s="90"/>
      <c r="MY9" s="91"/>
      <c r="MZ9" s="92"/>
      <c r="NA9" s="90"/>
      <c r="NB9" s="91"/>
      <c r="NC9" s="92"/>
      <c r="ND9" s="90"/>
      <c r="NE9" s="91"/>
      <c r="NF9" s="92"/>
      <c r="NG9" s="90"/>
      <c r="NH9" s="91"/>
      <c r="NI9" s="92"/>
      <c r="NJ9" s="90"/>
      <c r="NK9" s="91"/>
      <c r="NL9" s="92"/>
      <c r="NM9" s="107"/>
      <c r="NN9" s="108"/>
      <c r="NO9" s="109"/>
      <c r="NP9" s="107"/>
      <c r="NQ9" s="108"/>
      <c r="NR9" s="109"/>
      <c r="NS9" s="90"/>
      <c r="NT9" s="91"/>
      <c r="NU9" s="92"/>
      <c r="NV9" s="107"/>
      <c r="NW9" s="91"/>
      <c r="NX9" s="92"/>
      <c r="NY9" s="90"/>
      <c r="NZ9" s="91"/>
      <c r="OA9" s="92"/>
      <c r="OB9" s="90"/>
      <c r="OC9" s="91"/>
      <c r="OD9" s="92"/>
      <c r="OE9" s="90"/>
      <c r="OF9" s="91"/>
      <c r="OG9" s="92"/>
      <c r="OH9" s="90"/>
      <c r="OI9" s="91"/>
      <c r="OJ9" s="92"/>
      <c r="OK9" s="107"/>
      <c r="OL9" s="108"/>
      <c r="OM9" s="109"/>
      <c r="ON9" s="107"/>
      <c r="OO9" s="108"/>
      <c r="OP9" s="109"/>
      <c r="OQ9" s="90"/>
      <c r="OR9" s="91"/>
      <c r="OS9" s="92"/>
      <c r="OT9" s="90"/>
      <c r="OU9" s="91"/>
      <c r="OV9" s="92"/>
      <c r="OW9" s="90"/>
      <c r="OX9" s="91"/>
      <c r="OY9" s="92"/>
      <c r="OZ9" s="90"/>
      <c r="PA9" s="91"/>
      <c r="PB9" s="92"/>
      <c r="PC9" s="90"/>
      <c r="PD9" s="91"/>
      <c r="PE9" s="92"/>
      <c r="PF9" s="90"/>
      <c r="PG9" s="91"/>
      <c r="PH9" s="92"/>
      <c r="PI9" s="90"/>
      <c r="PJ9" s="91"/>
      <c r="PK9" s="92"/>
      <c r="PL9" s="90"/>
      <c r="PM9" s="91"/>
      <c r="PN9" s="92"/>
      <c r="PO9" s="107"/>
      <c r="PP9" s="108"/>
      <c r="PQ9" s="109"/>
      <c r="PR9" s="107"/>
      <c r="PS9" s="108"/>
      <c r="PT9" s="109"/>
      <c r="PU9" s="90"/>
      <c r="PV9" s="91"/>
      <c r="PW9" s="92"/>
      <c r="PX9" s="90"/>
      <c r="PY9" s="91"/>
      <c r="PZ9" s="92"/>
      <c r="QA9" s="90"/>
      <c r="QB9" s="91"/>
      <c r="QC9" s="92"/>
      <c r="QD9" s="90"/>
      <c r="QE9" s="91"/>
      <c r="QF9" s="92"/>
      <c r="QG9" s="90"/>
      <c r="QH9" s="91"/>
      <c r="QI9" s="92"/>
      <c r="QJ9" s="90"/>
      <c r="QK9" s="91"/>
      <c r="QL9" s="92"/>
      <c r="QM9" s="107"/>
      <c r="QN9" s="108"/>
      <c r="QO9" s="109"/>
      <c r="QP9" s="107"/>
      <c r="QQ9" s="108"/>
      <c r="QR9" s="109"/>
      <c r="QS9" s="90"/>
      <c r="QT9" s="91"/>
      <c r="QU9" s="92"/>
      <c r="QV9" s="90"/>
      <c r="QW9" s="91"/>
      <c r="QX9" s="92"/>
      <c r="QY9" s="90"/>
      <c r="QZ9" s="91"/>
      <c r="RA9" s="92"/>
      <c r="RB9" s="90"/>
      <c r="RC9" s="91"/>
      <c r="RD9" s="92"/>
      <c r="RE9" s="90"/>
      <c r="RF9" s="91"/>
      <c r="RG9" s="92"/>
      <c r="RH9" s="90"/>
      <c r="RI9" s="91"/>
      <c r="RJ9" s="92"/>
      <c r="RK9" s="107"/>
      <c r="RL9" s="108"/>
      <c r="RM9" s="109"/>
      <c r="RN9" s="107"/>
      <c r="RO9" s="108"/>
      <c r="RP9" s="109"/>
      <c r="RQ9" s="90"/>
      <c r="RR9" s="91"/>
      <c r="RS9" s="92"/>
      <c r="RT9" s="90"/>
      <c r="RU9" s="91"/>
      <c r="RV9" s="92"/>
      <c r="RW9" s="90"/>
      <c r="RX9" s="91"/>
      <c r="RY9" s="92"/>
      <c r="RZ9" s="90"/>
      <c r="SA9" s="91"/>
      <c r="SB9" s="92"/>
      <c r="SC9" s="90"/>
      <c r="SD9" s="91"/>
      <c r="SE9" s="92"/>
      <c r="SF9" s="90"/>
      <c r="SG9" s="91"/>
      <c r="SH9" s="92"/>
      <c r="SI9" s="107"/>
      <c r="SJ9" s="108"/>
      <c r="SK9" s="109"/>
      <c r="SL9" s="107"/>
      <c r="SM9" s="108"/>
      <c r="SN9" s="109"/>
      <c r="SO9" s="90"/>
      <c r="SP9" s="91"/>
      <c r="SQ9" s="92"/>
      <c r="SR9" s="90"/>
      <c r="SS9" s="91"/>
      <c r="ST9" s="92"/>
      <c r="SU9" s="90"/>
      <c r="SV9" s="91"/>
      <c r="SW9" s="92"/>
      <c r="SX9" s="90"/>
      <c r="SY9" s="91"/>
      <c r="SZ9" s="92"/>
      <c r="TA9" s="90"/>
      <c r="TB9" s="91"/>
      <c r="TC9" s="92"/>
      <c r="TD9" s="90"/>
      <c r="TE9" s="91"/>
      <c r="TF9" s="92"/>
      <c r="TG9" s="90"/>
      <c r="TH9" s="91"/>
      <c r="TI9" s="92"/>
      <c r="TJ9" s="90"/>
      <c r="TK9" s="91"/>
      <c r="TL9" s="92"/>
      <c r="TM9" s="90"/>
      <c r="TN9" s="91"/>
      <c r="TO9" s="92"/>
      <c r="TP9" s="90"/>
      <c r="TQ9" s="91"/>
      <c r="TR9" s="92"/>
      <c r="TS9" s="90"/>
      <c r="TT9" s="91"/>
      <c r="TU9" s="92"/>
      <c r="TV9" s="90"/>
      <c r="TW9" s="91"/>
      <c r="TX9" s="92"/>
      <c r="TY9" s="90"/>
      <c r="TZ9" s="91"/>
      <c r="UA9" s="92"/>
      <c r="UB9" s="90"/>
      <c r="UC9" s="91"/>
      <c r="UD9" s="92"/>
      <c r="UE9" s="90"/>
      <c r="UF9" s="91"/>
      <c r="UG9" s="92"/>
      <c r="UH9" s="90"/>
      <c r="UI9" s="91"/>
      <c r="UJ9" s="92"/>
      <c r="UK9" s="90"/>
      <c r="UL9" s="91"/>
      <c r="UM9" s="92"/>
      <c r="UN9" s="90"/>
      <c r="UO9" s="91"/>
      <c r="UP9" s="92"/>
      <c r="UQ9" s="90"/>
      <c r="UR9" s="91"/>
      <c r="US9" s="92"/>
      <c r="UT9" s="90"/>
      <c r="UU9" s="91"/>
      <c r="UV9" s="92"/>
      <c r="UW9" s="90"/>
      <c r="UX9" s="91"/>
      <c r="UY9" s="92"/>
      <c r="UZ9" s="90"/>
      <c r="VA9" s="91"/>
      <c r="VB9" s="92"/>
      <c r="VC9" s="90"/>
      <c r="VD9" s="91"/>
      <c r="VE9" s="92"/>
      <c r="VF9" s="90"/>
      <c r="VG9" s="91"/>
      <c r="VH9" s="92"/>
      <c r="VI9" s="90"/>
      <c r="VJ9" s="91"/>
      <c r="VK9" s="92"/>
      <c r="VL9" s="90"/>
      <c r="VM9" s="91"/>
      <c r="VN9" s="92"/>
      <c r="VO9" s="90"/>
      <c r="VP9" s="91"/>
      <c r="VQ9" s="92"/>
      <c r="VR9" s="90"/>
      <c r="VS9" s="91"/>
      <c r="VT9" s="92"/>
      <c r="VU9" s="90"/>
      <c r="VV9" s="91"/>
      <c r="VW9" s="92"/>
      <c r="VX9" s="90"/>
      <c r="VY9" s="91"/>
      <c r="VZ9" s="92"/>
      <c r="WA9" s="90"/>
      <c r="WB9" s="91"/>
      <c r="WC9" s="92"/>
      <c r="WD9" s="90"/>
      <c r="WE9" s="91"/>
      <c r="WF9" s="92"/>
      <c r="WG9" s="90"/>
      <c r="WH9" s="91"/>
      <c r="WI9" s="92"/>
      <c r="WJ9" s="90"/>
      <c r="WK9" s="91"/>
      <c r="WL9" s="92"/>
      <c r="WM9" s="90"/>
      <c r="WN9" s="91"/>
      <c r="WO9" s="92"/>
      <c r="WP9" s="90"/>
      <c r="WQ9" s="91"/>
      <c r="WR9" s="92"/>
      <c r="WS9" s="90"/>
      <c r="WT9" s="91"/>
      <c r="WU9" s="92"/>
      <c r="WV9" s="90"/>
      <c r="WW9" s="91"/>
      <c r="WX9" s="92"/>
      <c r="WY9" s="90"/>
      <c r="WZ9" s="91"/>
      <c r="XA9" s="92"/>
      <c r="XB9" s="90"/>
      <c r="XC9" s="91"/>
      <c r="XD9" s="92"/>
      <c r="XE9" s="90"/>
      <c r="XF9" s="91"/>
      <c r="XG9" s="92"/>
      <c r="XH9" s="90"/>
      <c r="XI9" s="91"/>
      <c r="XJ9" s="92"/>
      <c r="XK9" s="90"/>
      <c r="XL9" s="91"/>
      <c r="XM9" s="92"/>
      <c r="XN9" s="90"/>
      <c r="XO9" s="91"/>
      <c r="XP9" s="92"/>
      <c r="XQ9" s="90"/>
      <c r="XR9" s="91"/>
      <c r="XS9" s="92"/>
      <c r="XT9" s="90"/>
      <c r="XU9" s="91"/>
      <c r="XV9" s="92"/>
      <c r="XW9" s="90"/>
      <c r="XX9" s="91"/>
      <c r="XY9" s="92"/>
      <c r="XZ9" s="90"/>
      <c r="YA9" s="91"/>
      <c r="YB9" s="92"/>
      <c r="YC9" s="90"/>
      <c r="YD9" s="91"/>
      <c r="YE9" s="92"/>
      <c r="YF9" s="107"/>
      <c r="YG9" s="91"/>
      <c r="YH9" s="92"/>
      <c r="YI9" s="90"/>
      <c r="YJ9" s="91"/>
      <c r="YK9" s="92"/>
      <c r="YL9" s="90"/>
      <c r="YM9" s="91"/>
      <c r="YN9" s="92"/>
      <c r="YO9" s="90"/>
      <c r="YP9" s="91"/>
      <c r="YQ9" s="92"/>
      <c r="YR9" s="90"/>
      <c r="YS9" s="91"/>
      <c r="YT9" s="92"/>
      <c r="YU9" s="90"/>
      <c r="YV9" s="91"/>
      <c r="YW9" s="92"/>
      <c r="YX9" s="90"/>
      <c r="YY9" s="91"/>
      <c r="YZ9" s="92"/>
      <c r="ZA9" s="107"/>
      <c r="ZB9" s="108"/>
      <c r="ZC9" s="109"/>
      <c r="ZD9" s="110"/>
      <c r="ZE9" s="111"/>
      <c r="ZF9" s="112"/>
      <c r="ZG9" s="70"/>
      <c r="ZH9" s="71"/>
      <c r="ZI9" s="71"/>
      <c r="ZJ9" s="71"/>
      <c r="ZK9" s="71"/>
      <c r="ZL9" s="71"/>
      <c r="ZM9" s="71"/>
      <c r="ZN9" s="71"/>
      <c r="ZO9" s="71"/>
      <c r="ZP9" s="71"/>
      <c r="ZQ9" s="71"/>
      <c r="ZR9" s="71"/>
      <c r="ZS9" s="71"/>
      <c r="ZT9" s="71"/>
      <c r="ZU9" s="71"/>
      <c r="ZV9" s="71"/>
      <c r="ZW9" s="71"/>
      <c r="ZX9" s="71"/>
      <c r="ZY9" s="71"/>
      <c r="ZZ9" s="71"/>
      <c r="AAA9" s="71"/>
      <c r="AAB9" s="71"/>
      <c r="AAC9" s="71"/>
      <c r="AAD9" s="71"/>
      <c r="AAE9" s="71"/>
      <c r="AAF9" s="71"/>
      <c r="AAG9" s="71"/>
      <c r="AAH9" s="71"/>
      <c r="AAI9" s="71"/>
      <c r="AAJ9" s="71"/>
      <c r="AAK9" s="71"/>
      <c r="AAL9" s="71"/>
      <c r="AAM9" s="71"/>
      <c r="AAN9" s="71"/>
      <c r="AAO9" s="71"/>
      <c r="AAP9" s="71"/>
      <c r="AAQ9" s="71"/>
      <c r="AAR9" s="71"/>
      <c r="AAS9" s="71"/>
      <c r="AAT9" s="71"/>
      <c r="AAU9" s="71"/>
      <c r="AAV9" s="71"/>
      <c r="AAW9" s="71"/>
      <c r="AAX9" s="71"/>
      <c r="AAY9" s="71"/>
      <c r="AAZ9" s="71"/>
      <c r="ABA9" s="71"/>
      <c r="ABB9" s="71"/>
      <c r="ABC9" s="71"/>
      <c r="ABD9" s="71"/>
      <c r="ABE9" s="71"/>
      <c r="ABF9" s="71"/>
      <c r="ABG9" s="71"/>
      <c r="ABH9" s="71"/>
      <c r="ABI9" s="71"/>
      <c r="ABJ9" s="71"/>
      <c r="ABK9" s="71"/>
      <c r="ABL9" s="71"/>
      <c r="ABM9" s="71"/>
      <c r="ABN9" s="71"/>
      <c r="ABO9" s="71"/>
      <c r="ABP9" s="71"/>
      <c r="ABQ9" s="71"/>
      <c r="ABR9" s="71"/>
      <c r="ABS9" s="71"/>
      <c r="ABT9" s="71"/>
      <c r="ABU9" s="71"/>
      <c r="ABV9" s="71"/>
      <c r="ABW9" s="71"/>
      <c r="ABX9" s="71"/>
      <c r="ABY9" s="71"/>
      <c r="ABZ9" s="71"/>
      <c r="ACA9" s="71"/>
      <c r="ACB9" s="71"/>
      <c r="ACC9" s="71"/>
      <c r="ACD9" s="71"/>
      <c r="ACE9" s="71"/>
      <c r="ACF9" s="71"/>
      <c r="ACG9" s="71"/>
      <c r="ACH9" s="71"/>
      <c r="ACI9" s="71"/>
      <c r="ACJ9" s="71"/>
      <c r="ACK9" s="71"/>
      <c r="ACL9" s="71"/>
      <c r="ACM9" s="71"/>
      <c r="ACN9" s="71"/>
      <c r="ACO9" s="71"/>
      <c r="ACP9" s="71"/>
      <c r="ACQ9" s="71"/>
      <c r="ACR9" s="71"/>
      <c r="ACS9" s="71"/>
      <c r="ACT9" s="71"/>
      <c r="ACU9" s="71"/>
      <c r="ACV9" s="71"/>
      <c r="ACW9" s="71"/>
      <c r="ACX9" s="71"/>
      <c r="ACY9" s="71"/>
      <c r="ACZ9" s="71"/>
      <c r="ADA9" s="71"/>
      <c r="ADB9" s="72"/>
      <c r="ADC9" s="70"/>
      <c r="ADD9" s="71"/>
      <c r="ADE9" s="71"/>
      <c r="ADF9" s="71"/>
      <c r="ADG9" s="71"/>
      <c r="ADH9" s="71"/>
      <c r="ADI9" s="71"/>
      <c r="ADJ9" s="71"/>
      <c r="ADK9" s="71"/>
      <c r="ADL9" s="71"/>
      <c r="ADM9" s="71"/>
      <c r="ADN9" s="71"/>
      <c r="ADO9" s="71"/>
      <c r="ADP9" s="71"/>
      <c r="ADQ9" s="71"/>
      <c r="ADR9" s="71"/>
      <c r="ADS9" s="71"/>
      <c r="ADT9" s="71"/>
      <c r="ADU9" s="71"/>
      <c r="ADV9" s="71"/>
      <c r="ADW9" s="71"/>
      <c r="ADX9" s="71"/>
      <c r="ADY9" s="71"/>
      <c r="ADZ9" s="71"/>
      <c r="AEA9" s="71"/>
      <c r="AEB9" s="71"/>
      <c r="AEC9" s="71"/>
      <c r="AED9" s="71"/>
      <c r="AEE9" s="71"/>
      <c r="AEF9" s="71"/>
      <c r="AEG9" s="71"/>
      <c r="AEH9" s="71"/>
      <c r="AEI9" s="71"/>
      <c r="AEJ9" s="71"/>
      <c r="AEK9" s="71"/>
      <c r="AEL9" s="71"/>
      <c r="AEM9" s="71"/>
      <c r="AEN9" s="71"/>
      <c r="AEO9" s="71"/>
      <c r="AEP9" s="71"/>
      <c r="AEQ9" s="71"/>
      <c r="AER9" s="71"/>
      <c r="AES9" s="71"/>
      <c r="AET9" s="71"/>
      <c r="AEU9" s="71"/>
      <c r="AEV9" s="71"/>
      <c r="AEW9" s="71"/>
      <c r="AEX9" s="71"/>
      <c r="AEY9" s="71"/>
      <c r="AEZ9" s="71"/>
      <c r="AFA9" s="71"/>
      <c r="AFB9" s="71"/>
      <c r="AFC9" s="71"/>
      <c r="AFD9" s="71"/>
      <c r="AFE9" s="71"/>
      <c r="AFF9" s="71"/>
      <c r="AFG9" s="71"/>
      <c r="AFH9" s="71"/>
      <c r="AFI9" s="71"/>
      <c r="AFJ9" s="71"/>
      <c r="AFK9" s="71"/>
      <c r="AFL9" s="71"/>
      <c r="AFM9" s="71"/>
      <c r="AFN9" s="71"/>
      <c r="AFO9" s="71"/>
      <c r="AFP9" s="71"/>
      <c r="AFQ9" s="71"/>
      <c r="AFR9" s="71"/>
      <c r="AFS9" s="71"/>
      <c r="AFT9" s="71"/>
      <c r="AFU9" s="71"/>
      <c r="AFV9" s="71"/>
      <c r="AFW9" s="71"/>
      <c r="AFX9" s="71"/>
      <c r="AFY9" s="71"/>
      <c r="AFZ9" s="71"/>
      <c r="AGA9" s="71"/>
      <c r="AGB9" s="71"/>
      <c r="AGC9" s="71"/>
      <c r="AGD9" s="71"/>
      <c r="AGE9" s="71"/>
      <c r="AGF9" s="71"/>
      <c r="AGG9" s="71"/>
      <c r="AGH9" s="71"/>
      <c r="AGI9" s="71"/>
      <c r="AGJ9" s="71"/>
      <c r="AGK9" s="71"/>
      <c r="AGL9" s="71"/>
      <c r="AGM9" s="71"/>
      <c r="AGN9" s="71"/>
      <c r="AGO9" s="71"/>
      <c r="AGP9" s="71"/>
      <c r="AGQ9" s="71"/>
      <c r="AGR9" s="71"/>
      <c r="AGS9" s="71"/>
      <c r="AGT9" s="71"/>
      <c r="AGU9" s="71"/>
      <c r="AGV9" s="71"/>
      <c r="AGW9" s="71"/>
      <c r="AGX9" s="72"/>
      <c r="AGY9" s="113"/>
      <c r="AGZ9" s="114"/>
      <c r="AHA9" s="115"/>
      <c r="AHB9" s="116"/>
      <c r="AHC9" s="116"/>
      <c r="AHD9" s="116"/>
      <c r="AHE9" s="116"/>
      <c r="AHF9" s="114"/>
      <c r="AHG9" s="113"/>
      <c r="AHH9" s="116"/>
      <c r="AHI9" s="116"/>
      <c r="AHJ9" s="117">
        <v>0</v>
      </c>
      <c r="AHK9" s="115"/>
      <c r="AHL9" s="116"/>
      <c r="AHM9" s="116"/>
      <c r="AHN9" s="116"/>
      <c r="AHO9" s="116"/>
      <c r="AHP9" s="114"/>
      <c r="AHQ9" s="113"/>
      <c r="AHR9" s="116"/>
      <c r="AHS9" s="116"/>
      <c r="AHT9" s="117"/>
      <c r="AHU9" s="118"/>
      <c r="AHV9" s="118"/>
      <c r="AHW9" s="119"/>
      <c r="AHX9" s="120"/>
      <c r="AHY9" s="120"/>
      <c r="AHZ9" s="121"/>
      <c r="AIA9" s="20"/>
      <c r="AIB9" s="20"/>
      <c r="AIC9" s="122"/>
      <c r="AID9" s="117"/>
      <c r="AIE9" s="114"/>
      <c r="AIF9" s="46" t="str">
        <f t="shared" si="120"/>
        <v>B</v>
      </c>
      <c r="AIG9" s="48" t="str">
        <f t="shared" si="121"/>
        <v>T</v>
      </c>
      <c r="AIH9" s="48" t="str">
        <f t="shared" si="122"/>
        <v>C</v>
      </c>
      <c r="AII9" s="48" t="str">
        <f t="shared" si="111"/>
        <v/>
      </c>
      <c r="AIJ9" s="48" t="str">
        <f t="shared" si="112"/>
        <v/>
      </c>
      <c r="AIK9" s="48" t="str">
        <f t="shared" si="113"/>
        <v>XBB</v>
      </c>
      <c r="AIL9" s="20"/>
      <c r="AIM9" s="20"/>
      <c r="AIN9" s="20"/>
      <c r="AIO9" s="20"/>
      <c r="AIP9" s="20"/>
      <c r="AIQ9" s="20"/>
      <c r="AIR9" s="20"/>
      <c r="AIS9" s="20"/>
      <c r="AIT9" s="46">
        <f t="shared" si="114"/>
        <v>0</v>
      </c>
      <c r="AIU9" s="48">
        <f>IF(CC9="",0,IFERROR(VLOOKUP(CC5&amp;CC6&amp;CC7&amp;CC8&amp;CC9,General!I:J,2,FALSE),0))</f>
        <v>0</v>
      </c>
      <c r="AIV9" s="48"/>
      <c r="AIW9" s="48"/>
      <c r="AIX9" s="48"/>
      <c r="AIY9" s="48"/>
      <c r="AIZ9" s="48"/>
      <c r="AJA9" s="48"/>
      <c r="AJB9" s="48"/>
      <c r="AJC9" s="48"/>
      <c r="AJD9" s="48"/>
      <c r="AJE9" s="48"/>
      <c r="AJF9" s="48"/>
      <c r="AJG9" s="48"/>
      <c r="AJH9" s="48"/>
      <c r="AJI9" s="48"/>
      <c r="AJJ9" s="48"/>
      <c r="AJK9" s="48"/>
      <c r="AJL9" s="48">
        <f>IF(EE9="",0,IFERROR(VLOOKUP(EE5&amp;EE6&amp;EE7&amp;EE8&amp;EE9,General!I:J,2,FALSE),0))</f>
        <v>0</v>
      </c>
      <c r="AJM9" s="48">
        <f>IF(EH9="",0,IFERROR(VLOOKUP(EH5&amp;EH6&amp;EH7&amp;EH8&amp;EH9,General!I:J,2,FALSE),0))</f>
        <v>0</v>
      </c>
      <c r="AJN9" s="48"/>
      <c r="AJO9" s="48"/>
      <c r="AJP9" s="48"/>
      <c r="AJQ9" s="48"/>
      <c r="AJR9" s="48"/>
      <c r="AJS9" s="48"/>
      <c r="AJT9" s="48"/>
      <c r="AJU9" s="48"/>
      <c r="AJV9" s="48"/>
      <c r="AJW9" s="48"/>
      <c r="AJX9" s="48"/>
      <c r="AJY9" s="48"/>
      <c r="AJZ9" s="48"/>
      <c r="AKA9" s="48"/>
      <c r="AKB9" s="48"/>
      <c r="AKC9" s="48"/>
      <c r="AKD9" s="48" t="str">
        <f>IF(AW9="","",IF(AKD8+AKE9&gt;=10,10,IF(AKD8+AKE9&lt;=-10,-10,AKD8+AKE9)))</f>
        <v/>
      </c>
      <c r="AKE9" s="48">
        <f>IF(GJ9="",0,IFERROR(VLOOKUP(GJ5&amp;GJ6&amp;GJ7&amp;GJ8&amp;GJ9,General!I:J,2,FALSE),0))</f>
        <v>0</v>
      </c>
      <c r="AKF9" s="48"/>
      <c r="AKG9" s="48"/>
      <c r="AKH9" s="48"/>
      <c r="AKI9" s="48"/>
      <c r="AKJ9" s="48"/>
      <c r="AKK9" s="48"/>
      <c r="AKL9" s="48"/>
      <c r="AKM9" s="48"/>
      <c r="AKN9" s="48"/>
      <c r="AKO9" s="48"/>
      <c r="AKP9" s="48"/>
      <c r="AKQ9" s="48"/>
      <c r="AKR9" s="48"/>
      <c r="AKS9" s="48"/>
      <c r="AKT9" s="48"/>
      <c r="AKU9" s="48"/>
      <c r="AKV9" s="48"/>
      <c r="AKW9" s="48">
        <f>IF(IL9="",0,IFERROR(VLOOKUP(IL5&amp;IL6&amp;IL7&amp;IL8&amp;IL9,General!I:J,2,FALSE),0))</f>
        <v>0</v>
      </c>
      <c r="AKX9" s="48"/>
      <c r="AKY9" s="48"/>
      <c r="AKZ9" s="48"/>
      <c r="ALA9" s="48"/>
      <c r="ALB9" s="48"/>
      <c r="ALC9" s="48"/>
      <c r="ALD9" s="48"/>
      <c r="ALE9" s="48"/>
      <c r="ALF9" s="48"/>
      <c r="ALG9" s="48"/>
      <c r="ALH9" s="48"/>
      <c r="ALI9" s="48"/>
      <c r="ALJ9" s="48"/>
      <c r="ALK9" s="48"/>
      <c r="ALL9" s="48"/>
      <c r="ALM9" s="48"/>
      <c r="ALN9" s="48" t="str">
        <f>IF(CG9="","",IF(ALN8+ALO9&gt;=10,10,IF(ALN8+ALO9&lt;=-10,-10,ALN8+ALO9)))</f>
        <v/>
      </c>
      <c r="ALO9" s="48">
        <f>IF(KN9="",0,IFERROR(VLOOKUP(KN5&amp;KN6&amp;KN7&amp;KN8&amp;KN9,General!I:J,2,FALSE),0))</f>
        <v>0</v>
      </c>
      <c r="ALP9" s="48"/>
      <c r="ALQ9" s="48"/>
      <c r="ALR9" s="48"/>
      <c r="ALS9" s="48"/>
      <c r="ALT9" s="48"/>
      <c r="ALU9" s="48"/>
      <c r="ALV9" s="48"/>
      <c r="ALW9" s="48"/>
      <c r="ALX9" s="48"/>
      <c r="ALY9" s="48"/>
      <c r="ALZ9" s="48"/>
      <c r="AMA9" s="48"/>
      <c r="AMB9" s="48"/>
      <c r="AMC9" s="48"/>
      <c r="AMD9" s="48"/>
      <c r="AME9" s="48"/>
      <c r="AMF9" s="48"/>
      <c r="AMG9" s="48"/>
      <c r="AMH9" s="48"/>
      <c r="AMI9" s="48"/>
      <c r="AMJ9" s="48"/>
      <c r="AMK9" s="48"/>
      <c r="AML9" s="48"/>
      <c r="AMM9" s="48"/>
      <c r="AMN9" s="48"/>
      <c r="AMO9" s="49"/>
      <c r="AMP9" s="81"/>
      <c r="AMQ9" s="49"/>
      <c r="AMR9" s="20"/>
      <c r="AMS9" s="20"/>
      <c r="AMT9" s="20"/>
      <c r="AMU9" s="20"/>
      <c r="AMV9" s="20"/>
      <c r="AMW9" s="20"/>
      <c r="AMX9" s="20"/>
      <c r="AMY9" s="20"/>
      <c r="AMZ9" s="20"/>
      <c r="ANA9" s="20"/>
      <c r="ANB9" s="20"/>
      <c r="ANC9" s="20">
        <f t="shared" si="102"/>
        <v>3</v>
      </c>
      <c r="AND9" s="20" t="str">
        <f t="shared" si="103"/>
        <v/>
      </c>
      <c r="ANE9" s="20"/>
      <c r="ANF9" s="20"/>
      <c r="ANG9" s="20"/>
      <c r="ANH9" s="20"/>
      <c r="ANI9" s="20"/>
      <c r="ANJ9" s="20"/>
      <c r="ANK9" s="20" t="str">
        <f>AMW12</f>
        <v/>
      </c>
      <c r="ANL9" s="20" t="s">
        <v>38</v>
      </c>
      <c r="ANM9" s="20"/>
      <c r="ANN9" s="20" t="s">
        <v>310</v>
      </c>
      <c r="ANO9" s="20"/>
      <c r="ANP9" s="20" t="s">
        <v>39</v>
      </c>
      <c r="ANQ9" s="20" t="s">
        <v>40</v>
      </c>
      <c r="ANR9" s="20" t="s">
        <v>661</v>
      </c>
      <c r="ANS9" s="20" t="s">
        <v>41</v>
      </c>
      <c r="ANT9" s="20" t="e">
        <f>VLOOKUP(ANR9,General!I:J,2,FALSE)</f>
        <v>#N/A</v>
      </c>
      <c r="ANU9" s="20"/>
      <c r="ANV9" s="20">
        <v>0</v>
      </c>
      <c r="ANW9" s="20">
        <v>0</v>
      </c>
      <c r="ANX9" s="20">
        <v>0</v>
      </c>
      <c r="ANY9" s="20">
        <v>0</v>
      </c>
      <c r="ANZ9" s="20"/>
      <c r="AOA9" s="90"/>
      <c r="AOB9" s="20">
        <v>0</v>
      </c>
      <c r="AOC9" s="20">
        <v>0</v>
      </c>
      <c r="AOE9" s="123"/>
      <c r="APB9" s="1">
        <f t="shared" si="101"/>
        <v>1</v>
      </c>
    </row>
    <row r="10" spans="1:1094" ht="15.75" thickBot="1">
      <c r="B10" s="53"/>
      <c r="C10" s="124" t="str">
        <f t="shared" ref="C10:C41" si="123">IF(M9="","",IF(AOX10="N",AOU10,""))</f>
        <v/>
      </c>
      <c r="D10" s="54"/>
      <c r="E10" s="54"/>
      <c r="F10" s="55"/>
      <c r="G10" s="190"/>
      <c r="H10" s="56"/>
      <c r="I10" s="125"/>
      <c r="J10" s="126"/>
      <c r="K10" s="166"/>
      <c r="L10" s="179"/>
      <c r="M10" s="205" t="s">
        <v>5</v>
      </c>
      <c r="N10" s="190"/>
      <c r="O10" s="187">
        <v>0</v>
      </c>
      <c r="P10" s="129">
        <v>0</v>
      </c>
      <c r="Q10" s="126">
        <v>0</v>
      </c>
      <c r="R10" s="130">
        <v>0</v>
      </c>
      <c r="S10" s="54"/>
      <c r="T10" s="58"/>
      <c r="U10" s="54"/>
      <c r="V10" s="59"/>
      <c r="W10" s="131"/>
      <c r="X10" s="132"/>
      <c r="Y10" s="61" t="str">
        <f t="shared" si="115"/>
        <v>B</v>
      </c>
      <c r="Z10" s="62" t="str">
        <f t="shared" si="116"/>
        <v>D</v>
      </c>
      <c r="AA10" s="62" t="str">
        <f t="shared" si="117"/>
        <v>C</v>
      </c>
      <c r="AB10" s="62" t="str">
        <f t="shared" si="107"/>
        <v/>
      </c>
      <c r="AC10" s="62" t="str">
        <f t="shared" si="118"/>
        <v/>
      </c>
      <c r="AD10" s="62" t="str">
        <f t="shared" si="119"/>
        <v/>
      </c>
      <c r="AE10" s="1" t="str">
        <f t="shared" ref="AE10:AE41" ca="1" si="124">IF(M9="","",IF(AOR10="P",BH10,""))</f>
        <v/>
      </c>
      <c r="AF10" s="1" t="str">
        <f t="shared" ref="AF10:AF41" ca="1" si="125">IF(M9="","",IF(AOR10="B",BH10,""))</f>
        <v/>
      </c>
      <c r="AG10" s="1" t="e">
        <f ca="1">IF(M9="","",IF(AOS10="p",BJ10,""))</f>
        <v>#REF!</v>
      </c>
      <c r="AH10" s="1" t="e">
        <f t="shared" ref="AH10:AH41" ca="1" si="126">IF(M9="","",IF(AOS10="B",BJ10,""))</f>
        <v>#REF!</v>
      </c>
      <c r="AI10" s="1" t="e">
        <f t="shared" ref="AI10:AI41" ca="1" si="127">IF(M9="","",IF(AOT10="P",BL10,""))</f>
        <v>#REF!</v>
      </c>
      <c r="AJ10" s="1" t="e">
        <f t="shared" ref="AJ10:AJ41" ca="1" si="128">IF(M9="","",IF(AOT10="B",BL10,""))</f>
        <v>#REF!</v>
      </c>
      <c r="AK10" s="1">
        <f>IF(D10="",0,IF(OR(D10="B",D10="XB"),1,INT(RIGHT(D10))))</f>
        <v>0</v>
      </c>
      <c r="AL10" s="1">
        <f>IF(E10="",0,IF(OR(E10="B",E10="XB"),1,INT(RIGHT(E10))))</f>
        <v>0</v>
      </c>
      <c r="AM10" s="1">
        <f t="shared" si="108"/>
        <v>0</v>
      </c>
      <c r="AN10" s="1">
        <f t="shared" ref="AN10:AN73" si="129">IF(X10="",0,IFERROR(VLOOKUP(X5&amp;X6&amp;X7&amp;X8&amp;X9&amp;X10,BW:BX,2,FALSE),0))</f>
        <v>0</v>
      </c>
      <c r="AP10" s="1" t="str">
        <f t="shared" ref="AP10:AP73" si="130">IF(OR(F6&amp;F7&amp;F8="WLW",F7&amp;F8="WW"),"Y","N")</f>
        <v>N</v>
      </c>
      <c r="AQ10" s="1" t="str">
        <f t="shared" ref="AQ10:AQ73" si="131">IF(OR(K6&amp;K7&amp;K8="WLW",K7&amp;K8="WW"),"Y","N")</f>
        <v>N</v>
      </c>
      <c r="AR10" s="1" t="str">
        <f t="shared" ref="AR10:AR73" si="132">IF(OR(R6&amp;R7&amp;R8="WLW",R7&amp;R8="WW"),"Y","N")</f>
        <v>N</v>
      </c>
      <c r="AS10" s="1">
        <f t="shared" ref="AS10:AS73" si="133">IF(M9="","",IF(AO10="S",1,AS9+1))</f>
        <v>1</v>
      </c>
      <c r="AT10" s="8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134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135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136">IF(M9="","",IF(AND(S10&lt;0,AS10&gt;2,S10&gt;=(2-AS10)),"R","N"))</f>
        <v>N</v>
      </c>
      <c r="AX10" s="1" t="str">
        <f t="shared" ref="AX10:AX73" si="137">IF(M9="","",IF(AA10="B",IF(M9="P",BL10,""),IF(M9="B",BL10,"")))</f>
        <v/>
      </c>
      <c r="AY10" s="1" t="str">
        <f t="shared" ref="AY10:AY73" si="138">IF(M9="","",IF(AA10="B",IF(M9="B",BL10,""),IF(M9="P",BL10,"")))</f>
        <v/>
      </c>
      <c r="AZ10" s="1">
        <f t="shared" si="109"/>
        <v>4</v>
      </c>
      <c r="BA10" s="1" t="str">
        <f t="shared" si="110"/>
        <v/>
      </c>
      <c r="BB10" s="1" t="str">
        <f t="shared" ref="BB10:BC25" si="139">IF(AZ5="",0,AZ5)&amp;IF(AZ6="",0,AZ6)&amp;IF(AZ7="",0,AZ7)&amp;IF(AZ8="",0,AZ8)&amp;IF(AZ9="",0,AZ9)</f>
        <v>10123</v>
      </c>
      <c r="BC10" s="1" t="str">
        <f t="shared" si="139"/>
        <v>01000</v>
      </c>
      <c r="BF10" s="1" t="str">
        <f>IF(COUNTBLANK(AZ5:AZ9)&gt;2,"B","P")</f>
        <v>P</v>
      </c>
      <c r="BG10" s="1" t="str">
        <f t="shared" ref="BG10:BG73" si="140">IF(AE9="",AF9,AE9)&amp;F9</f>
        <v/>
      </c>
      <c r="BH10" s="1" t="str">
        <f>IF(OR(AO10="S",AND(AT9="Y",AP10="N",BH9&lt;&gt;"B")),"B",IFERROR(VLOOKUP(BG10,BT:BU,2,FALSE),""))</f>
        <v/>
      </c>
      <c r="BI10" s="1" t="str">
        <f t="shared" ref="BI10:BI14" si="141">IF(AG9="",AH9,AG9)&amp;K9</f>
        <v/>
      </c>
      <c r="BJ10" s="1" t="str">
        <f>IF(OR(AO10="S",AND(AU9="Y",AQ10="N",BJ9&lt;&gt;"B")),"B",IFERROR(VLOOKUP(BI10,BT:BU,2,FALSE),""))</f>
        <v/>
      </c>
      <c r="BK10" s="1" t="str">
        <f t="shared" ref="BK10:BK73" si="142">IF(AI9="",AJ9,AI9)&amp;R9</f>
        <v/>
      </c>
      <c r="BL10" s="1" t="str">
        <f>IF(OR(AO10="S",AND(AV9="Y",AR10="N",BL9&lt;&gt;"B")),"B",IFERROR(VLOOKUP(BK10,BT:BU,2,FALSE),""))</f>
        <v/>
      </c>
      <c r="BM10" s="1" t="str">
        <f>IF(BH10="","",IF(OR(BH10="B",BH10="XB"),1,RIGHT(BH10)))</f>
        <v/>
      </c>
      <c r="BN10" s="1" t="str">
        <f>IF(BJ10="","",IF(OR(BJ10="B",BJ10="XB"),1,RIGHT(BJ10)))</f>
        <v/>
      </c>
      <c r="BO10" s="1" t="str">
        <f>IF(BL10="","",IF(OR(BL10="B",BL10="XB"),1,RIGHT(BL10)))</f>
        <v/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  <c r="BZ10" s="1">
        <f t="shared" si="100"/>
        <v>1</v>
      </c>
      <c r="CA10" s="1" t="str">
        <f>CH10</f>
        <v>P</v>
      </c>
      <c r="CB10" s="75" t="str">
        <f t="shared" ref="CB10:CB41" si="143">IF(M9="","",ANI10)</f>
        <v>P</v>
      </c>
      <c r="CC10" s="76" t="str">
        <f t="shared" ref="CC10:CC41" si="144">IF(M10="","",IF(M10=CB10,"Y","N"))</f>
        <v>Y</v>
      </c>
      <c r="CD10" s="74">
        <f t="shared" ref="CD10:CD41" si="145">IF(M10="","",IF(CD9+AIU10&gt;=10,10,IF(CD9+AIU10&lt;=-10,-10,CD9+AIU10)))</f>
        <v>1</v>
      </c>
      <c r="CE10" s="73" t="str">
        <f t="shared" ref="CE10:CE41" si="146">IF(M9="","",IF(ANI10="B","P","B"))</f>
        <v>B</v>
      </c>
      <c r="CF10" s="76" t="str">
        <f t="shared" ref="CF10:CF41" si="147">IF(M10="","",IF(M10=CE10,"Y","N"))</f>
        <v>N</v>
      </c>
      <c r="CG10" s="74">
        <f t="shared" ref="CG10:CG41" si="148">IF(M10="","",IF(CG9+AIV10&gt;=10,10,IF(CG9+AIV10&lt;=-10,-10,CG9+AIV10)))</f>
        <v>-1</v>
      </c>
      <c r="CH10" s="75" t="str">
        <f t="shared" ref="CH10:CH41" si="149">IF(M9="","",ANJ10)</f>
        <v>P</v>
      </c>
      <c r="CI10" s="76" t="str">
        <f t="shared" ref="CI10:CI41" si="150">IF(M10="","",IF(M10=CH10,"Y","N"))</f>
        <v>Y</v>
      </c>
      <c r="CJ10" s="74">
        <f t="shared" ref="CJ10:CJ41" si="151">IF(M10="","",IF(CJ9+AIW10&gt;=10,10,IF(CJ9+AIW10&lt;=-10,-10,CJ9+AIW10)))</f>
        <v>1</v>
      </c>
      <c r="CK10" s="75" t="str">
        <f t="shared" ref="CK10:CK41" si="152">IF(M9="","",IF(ANJ10="B","P","B"))</f>
        <v>B</v>
      </c>
      <c r="CL10" s="76" t="str">
        <f t="shared" ref="CL10:CL41" si="153">IF(M10="","",IF(M10=CK10,"Y","N"))</f>
        <v>N</v>
      </c>
      <c r="CM10" s="74">
        <f t="shared" ref="CM10:CM41" si="154">IF(M10="","",IF(CM9+AIX10&gt;=10,10,IF(CM9+AIX10&lt;=-10,-10,CM9+AIX10)))</f>
        <v>-1</v>
      </c>
      <c r="CN10" s="75" t="str">
        <f>IF(M9="","",IF(ANI10="B","P","B"))</f>
        <v>B</v>
      </c>
      <c r="CO10" s="76" t="str">
        <f t="shared" ref="CO10:CO41" si="155">IF(M10="","",IF(M10=CN10,"Y","N"))</f>
        <v>N</v>
      </c>
      <c r="CP10" s="74">
        <f t="shared" ref="CP10:CP41" si="156">IF(M10="","",IF(CP9+AIY10&gt;=10,10,IF(CP9+AIY10&lt;=-10,-10,CP9+AIY10)))</f>
        <v>-1</v>
      </c>
      <c r="CQ10" s="75" t="str">
        <f t="shared" ref="CQ10:CQ41" si="157">IF(M9="","",IF(M8="P","P","B"))</f>
        <v>P</v>
      </c>
      <c r="CR10" s="76" t="str">
        <f t="shared" ref="CR10:CR41" si="158">IF(M10="","",IF(M10=CQ10,"Y","N"))</f>
        <v>Y</v>
      </c>
      <c r="CS10" s="74">
        <f t="shared" ref="CS10:CS41" si="159">IF(M10="","",IF(CS9+AIZ10&gt;=10,10,IF(CS9+AIZ10&lt;=-10,-10,CS9+AIZ10)))</f>
        <v>1</v>
      </c>
      <c r="CT10" s="75" t="str">
        <f t="shared" ref="CT10:CT41" si="160">IF(M9="","",IF(M8="P","B","P"))</f>
        <v>B</v>
      </c>
      <c r="CU10" s="76" t="str">
        <f t="shared" ref="CU10:CU41" si="161">IF(M10="","",IF(M10=CT10,"Y","N"))</f>
        <v>N</v>
      </c>
      <c r="CV10" s="77">
        <f t="shared" ref="CV10:CV41" si="162">IF(M10="","",IF(CV9+AJA10&gt;=10,10,IF(CV9+AJA10&lt;=-10,-10,CV9+AJA10)))</f>
        <v>-1</v>
      </c>
      <c r="CW10" s="75" t="str">
        <f t="shared" ref="CW10:CW41" si="163">IF(M9="","",IF(CN10="B","P","B"))</f>
        <v>P</v>
      </c>
      <c r="CX10" s="76" t="str">
        <f t="shared" ref="CX10:CX41" si="164">IF(M10="","",IF(M10=CW10,"Y","N"))</f>
        <v>Y</v>
      </c>
      <c r="CY10" s="77">
        <f t="shared" ref="CY10:CY41" si="165">IF(M10="","",IF(CY9+AJB10&gt;=10,10,IF(CY9+AJB10&lt;=-10,-10,CY9+AJB10)))</f>
        <v>1</v>
      </c>
      <c r="CZ10" s="75" t="str">
        <f t="shared" ref="CZ10:CZ41" si="166">IF(M9="","",IF(EA10="B","P","B"))</f>
        <v>P</v>
      </c>
      <c r="DA10" s="76" t="str">
        <f t="shared" ref="DA10:DA41" si="167">IF(M10="","",IF(M10=CZ10,"Y","N"))</f>
        <v>Y</v>
      </c>
      <c r="DB10" s="74">
        <f t="shared" ref="DB10:DB41" si="168">IF(M10="","",IF(DB9+AJC10&gt;=10,10,IF(DB9+AJC10&lt;=-10,-10,DB9+AJC10)))</f>
        <v>1</v>
      </c>
      <c r="DC10" s="73" t="str">
        <f t="shared" ref="DC10:DC41" si="169">IF(M9="","",M9)</f>
        <v>P</v>
      </c>
      <c r="DD10" s="76" t="str">
        <f t="shared" ref="DD10:DD41" si="170">IF(M10="","",IF(M10=DC10,"Y","N"))</f>
        <v>Y</v>
      </c>
      <c r="DE10" s="74">
        <f t="shared" ref="DE10:DE41" si="171">IF(M10="","",IF(DE9+AJD10&gt;=10,10,IF(DE9+AJD10&lt;=-10,-10,DE9+AJD10)))</f>
        <v>1</v>
      </c>
      <c r="DF10" s="75" t="str">
        <f t="shared" ref="DF10:DF41" si="172">IF(M9="","",IF(M9="P","B","P"))</f>
        <v>B</v>
      </c>
      <c r="DG10" s="76" t="str">
        <f t="shared" ref="DG10:DG41" si="173">IF(M10="","",IF(DF10=M10,"Y","N"))</f>
        <v>N</v>
      </c>
      <c r="DH10" s="74">
        <f t="shared" ref="DH10:DH41" si="174">IF(M10="","",IF(DH9+AJE10&gt;=10,10,IF(DH9+AJE10&lt;=-10,-10,DH9+AJE10)))</f>
        <v>-1</v>
      </c>
      <c r="DI10" s="75" t="str">
        <f t="shared" ref="DI10:DI41" si="175">IF(M9="","",M7)</f>
        <v>P</v>
      </c>
      <c r="DJ10" s="76" t="str">
        <f t="shared" ref="DJ10:DJ41" si="176">IF(M10="","",IF(M10=DI10,"Y","N"))</f>
        <v>Y</v>
      </c>
      <c r="DK10" s="74">
        <f t="shared" ref="DK10:DK41" si="177">IF(M10="","",IF(DK9+AJF10&gt;=10,10,IF(DK9+AJF10&lt;=-10,-10,DK9+AJF10)))</f>
        <v>1</v>
      </c>
      <c r="DL10" s="75" t="str">
        <f t="shared" ref="DL10:DL41" si="178">IF(M9="","",IF(M7="P","B","P"))</f>
        <v>B</v>
      </c>
      <c r="DM10" s="76" t="str">
        <f t="shared" ref="DM10:DM41" si="179">IF(M10="","",IF(M10=DL10,"Y","N"))</f>
        <v>N</v>
      </c>
      <c r="DN10" s="74">
        <f t="shared" ref="DN10:DN41" si="180">IF(M10="","",IF(DN9+AJG10&gt;=10,10,IF(DN9+AJG10&lt;=-10,-10,DN9+AJG10)))</f>
        <v>-1</v>
      </c>
      <c r="DO10" s="75" t="str">
        <f t="shared" ref="DO10:DO41" si="181">IF(M9="","",M6)</f>
        <v>B</v>
      </c>
      <c r="DP10" s="76" t="str">
        <f t="shared" ref="DP10:DP41" si="182">IF(M10="","",IF(M10=DO10,"Y","N"))</f>
        <v>N</v>
      </c>
      <c r="DQ10" s="74">
        <f t="shared" ref="DQ10:DQ41" si="183">IF(M10="","",IF(DQ9+AJH10&gt;=10,10,IF(DQ9+AJH10&lt;=-10,-10,DQ9+AJH10)))</f>
        <v>-1</v>
      </c>
      <c r="DR10" s="75" t="str">
        <f t="shared" ref="DR10:DR41" si="184">IF(M9="","",IF(M6="P","B","P"))</f>
        <v>P</v>
      </c>
      <c r="DS10" s="76" t="str">
        <f t="shared" ref="DS10:DS41" si="185">IF(M10="","",IF(M10=DR10,"Y","N"))</f>
        <v>Y</v>
      </c>
      <c r="DT10" s="74">
        <f t="shared" ref="DT10:DT41" si="186">IF(M10="","",IF(DT9+AJI10&gt;=10,10,IF(DT9+AJI10&lt;=-10,-10,DT9+AJI10)))</f>
        <v>1</v>
      </c>
      <c r="DU10" s="75" t="str">
        <f t="shared" ref="DU10:DU41" si="187">IF(M9="","",M5)</f>
        <v>P</v>
      </c>
      <c r="DV10" s="76" t="str">
        <f t="shared" ref="DV10:DV41" si="188">IF(M10="","",IF(M10=DU10,"Y","N"))</f>
        <v>Y</v>
      </c>
      <c r="DW10" s="74">
        <f t="shared" ref="DW10:DW41" si="189">IF(M10="","",IF(DW9+AJJ10&gt;=10,10,IF(DW9+AJJ10&lt;=-10,-10,DW9+AJJ10)))</f>
        <v>1</v>
      </c>
      <c r="DX10" s="75" t="str">
        <f t="shared" ref="DX10:DX41" si="190">IF(M9="","",IF(M5="P","B","P"))</f>
        <v>B</v>
      </c>
      <c r="DY10" s="76" t="str">
        <f t="shared" ref="DY10:DY41" si="191">IF(M10="","",IF(M10=DX10,"Y","N"))</f>
        <v>N</v>
      </c>
      <c r="DZ10" s="77">
        <f t="shared" ref="DZ10:DZ41" si="192">IF(M10="","",IF(DZ9+AJK10&gt;=10,10,IF(DZ9+AJK10&lt;=-10,-10,DZ9+AJK10)))</f>
        <v>-1</v>
      </c>
      <c r="EA10" s="75" t="str">
        <f>IF(M9="","",IF(ANZ10=2,"B","P"))</f>
        <v>B</v>
      </c>
      <c r="EB10" s="76" t="str">
        <f t="shared" ref="EB10:EB41" si="193">IF(M10="","",IF(M10=EA10,"Y","N"))</f>
        <v>N</v>
      </c>
      <c r="EC10" s="74">
        <f t="shared" ref="EC10:EC41" si="194">IF(M10="","",IF(EC9+AMP10&gt;=10,10,IF(EC9+AMP10&lt;=-10,-10,EC9+AMP10)))</f>
        <v>-1</v>
      </c>
      <c r="ED10" s="75" t="str">
        <f>CB10</f>
        <v>P</v>
      </c>
      <c r="EE10" s="76" t="str">
        <f t="shared" ref="EE10:EE41" si="195">IF(M10="","",IF(M10=ED10,"Y","N"))</f>
        <v>Y</v>
      </c>
      <c r="EF10" s="74">
        <f t="shared" ref="EF10:EF41" si="196">IF(M10="","",IF(EF9+AJL10&gt;=10,10,IF(EF9+AJL10&lt;=-10,-10,EF9+AJL10)))</f>
        <v>1</v>
      </c>
      <c r="EG10" s="73" t="str">
        <f>CE10</f>
        <v>B</v>
      </c>
      <c r="EH10" s="76" t="str">
        <f t="shared" ref="EH10:EH41" si="197">IF(M10="","",IF(M10=EG10,"Y","N"))</f>
        <v>N</v>
      </c>
      <c r="EI10" s="74">
        <f t="shared" ref="EI10:EI41" si="198">IF(M10="","",IF(EI9+AJM10&gt;=10,10,IF(EI9+AJM10&lt;=-10,-10,EI9+AJM10)))</f>
        <v>-1</v>
      </c>
      <c r="EJ10" s="73" t="s">
        <v>5</v>
      </c>
      <c r="EK10" s="76" t="str">
        <f t="shared" ref="EK10:EK41" si="199">IF(M10="","",IF(M10=EJ10,"Y","N"))</f>
        <v>Y</v>
      </c>
      <c r="EL10" s="74">
        <f t="shared" ref="EL10:EL41" si="200">IF(M10="","",IF(EL9+AJN10&gt;=10,10,IF(EL9+AJN10&lt;=-10,-10,EL9+AJN10)))</f>
        <v>1</v>
      </c>
      <c r="EM10" s="75" t="s">
        <v>6</v>
      </c>
      <c r="EN10" s="76" t="str">
        <f t="shared" ref="EN10:EN41" si="201">IF(M10="","",IF(M10=EM10,"Y","N"))</f>
        <v>N</v>
      </c>
      <c r="EO10" s="74">
        <f t="shared" ref="EO10:EO41" si="202">IF(M10="","",IF(EO9+AJO10&gt;=10,10,IF(EO9+AJO10&lt;=-10,-10,EO9+AJO10)))</f>
        <v>-1</v>
      </c>
      <c r="EP10" s="75" t="str">
        <f>CH10</f>
        <v>P</v>
      </c>
      <c r="EQ10" s="76" t="str">
        <f t="shared" ref="EQ10:EQ41" si="203">IF(M10="","",IF(M10=EP10,"Y","N"))</f>
        <v>Y</v>
      </c>
      <c r="ER10" s="74">
        <f t="shared" ref="ER10:ER41" si="204">IF(M10="","",IF(ER9+AJP10&gt;=10,10,IF(ER9+AJP10&lt;=-10,-10,ER9+AJP10)))</f>
        <v>1</v>
      </c>
      <c r="ES10" s="75" t="str">
        <f>CK10</f>
        <v>B</v>
      </c>
      <c r="ET10" s="76" t="str">
        <f t="shared" ref="ET10:ET41" si="205">IF(M10="","",IF(M10=ES10,"Y","N"))</f>
        <v>N</v>
      </c>
      <c r="EU10" s="74">
        <f t="shared" ref="EU10:EU41" si="206">IF(M10="","",IF(EU9+AJQ10&gt;=10,10,IF(EU9+AJQ10&lt;=-10,-10,EU9+AJQ10)))</f>
        <v>-1</v>
      </c>
      <c r="EV10" s="75" t="str">
        <f>CB10</f>
        <v>P</v>
      </c>
      <c r="EW10" s="76" t="str">
        <f t="shared" ref="EW10:EW41" si="207">IF(M10="","",IF(M10=EV10,"Y","N"))</f>
        <v>Y</v>
      </c>
      <c r="EX10" s="77">
        <f t="shared" ref="EX10:EX41" si="208">IF(M10="","",IF(EX9+AJR10&gt;=10,10,IF(EX9+AJR10&lt;=-10,-10,EX9+AJR10)))</f>
        <v>1</v>
      </c>
      <c r="EY10" s="75" t="str">
        <f>CK10</f>
        <v>B</v>
      </c>
      <c r="EZ10" s="76" t="str">
        <f t="shared" ref="EZ10:EZ41" si="209">IF(M10="","",IF(M10=EY10,"Y","N"))</f>
        <v>N</v>
      </c>
      <c r="FA10" s="77">
        <f t="shared" ref="FA10:FA41" si="210">IF(M10="","",IF(FA9+AJS10&gt;=10,10,IF(FA9+AJS10&lt;=-10,-10,FA9+AJS10)))</f>
        <v>-1</v>
      </c>
      <c r="FB10" s="75" t="str">
        <f>CE10</f>
        <v>B</v>
      </c>
      <c r="FC10" s="76" t="str">
        <f t="shared" ref="FC10:FC41" si="211">IF(M10="","",IF(M10=FB10,"Y","N"))</f>
        <v>N</v>
      </c>
      <c r="FD10" s="74">
        <f t="shared" ref="FD10:FD41" si="212">IF(M10="","",IF(FD9+AJT10&gt;=10,10,IF(FD9+AJT10&lt;=-10,-10,FD9+AJT10)))</f>
        <v>-1</v>
      </c>
      <c r="FE10" s="73" t="str">
        <f>CH10</f>
        <v>P</v>
      </c>
      <c r="FF10" s="76" t="str">
        <f t="shared" ref="FF10:FF41" si="213">IF(M10="","",IF(M10=FE10,"Y","N"))</f>
        <v>Y</v>
      </c>
      <c r="FG10" s="74">
        <f t="shared" ref="FG10:FG41" si="214">IF(M10="","",IF(FG9+AJU10&gt;=10,10,IF(FG9+AJU10&lt;=-10,-10,FG9+AJU10)))</f>
        <v>1</v>
      </c>
      <c r="FH10" s="75" t="str">
        <f>DC10</f>
        <v>P</v>
      </c>
      <c r="FI10" s="76" t="str">
        <f t="shared" ref="FI10:FI41" si="215">IF(M10="","",IF(FH10=M10,"Y","N"))</f>
        <v>Y</v>
      </c>
      <c r="FJ10" s="74">
        <f t="shared" ref="FJ10:FJ41" si="216">IF(M10="","",IF(FJ9+AJV10&gt;=10,10,IF(FJ9+AJV10&lt;=-10,-10,FJ9+AJV10)))</f>
        <v>1</v>
      </c>
      <c r="FK10" s="75" t="str">
        <f>DF10</f>
        <v>B</v>
      </c>
      <c r="FL10" s="76" t="str">
        <f t="shared" ref="FL10:FL41" si="217">IF(M10="","",IF(M10=FK10,"Y","N"))</f>
        <v>N</v>
      </c>
      <c r="FM10" s="74">
        <f t="shared" ref="FM10:FM41" si="218">IF(M10="","",IF(FM9+AJW10&gt;=10,10,IF(FM9+AJW10&lt;=-10,-10,FM9+AJW10)))</f>
        <v>-1</v>
      </c>
      <c r="FN10" s="75" t="str">
        <f>CQ10</f>
        <v>P</v>
      </c>
      <c r="FO10" s="76" t="str">
        <f t="shared" ref="FO10:FO41" si="219">IF(M10="","",IF(M10=FN10,"Y","N"))</f>
        <v>Y</v>
      </c>
      <c r="FP10" s="74">
        <f t="shared" ref="FP10:FP41" si="220">IF(M10="","",IF(FP9+AJX10&gt;=10,10,IF(FP9+AJX10&lt;=-10,-10,FP9+AJX10)))</f>
        <v>1</v>
      </c>
      <c r="FQ10" s="75" t="str">
        <f>CT10</f>
        <v>B</v>
      </c>
      <c r="FR10" s="76" t="str">
        <f t="shared" ref="FR10:FR41" si="221">IF(M10="","",IF(M10=FQ10,"Y","N"))</f>
        <v>N</v>
      </c>
      <c r="FS10" s="74">
        <f t="shared" ref="FS10:FS41" si="222">IF(M10="","",IF(FS9+AJY10&gt;=10,10,IF(FS9+AJY10&lt;=-10,-10,FS9+AJY10)))</f>
        <v>-1</v>
      </c>
      <c r="FT10" s="75" t="str">
        <f>CQ10</f>
        <v>P</v>
      </c>
      <c r="FU10" s="76" t="str">
        <f t="shared" ref="FU10:FU41" si="223">IF(M10="","",IF(M10=FT10,"Y","N"))</f>
        <v>Y</v>
      </c>
      <c r="FV10" s="74">
        <f t="shared" ref="FV10:FV41" si="224">IF(M10="","",IF(FV9+AJZ10&gt;=10,10,IF(FV9+AJZ10&lt;=-10,-10,FV9+AJZ10)))</f>
        <v>1</v>
      </c>
      <c r="FW10" s="75" t="str">
        <f>CN10</f>
        <v>B</v>
      </c>
      <c r="FX10" s="76" t="str">
        <f t="shared" ref="FX10:FX41" si="225">IF(M10="","",IF(M10=FW10,"Y","N"))</f>
        <v>N</v>
      </c>
      <c r="FY10" s="74">
        <f t="shared" ref="FY10:FY41" si="226">IF(M10="","",IF(FY9+AKA10&gt;=10,10,IF(FY9+AKA10&lt;=-10,-10,FY9+AKA10)))</f>
        <v>-1</v>
      </c>
      <c r="FZ10" s="75" t="str">
        <f>CT10</f>
        <v>B</v>
      </c>
      <c r="GA10" s="76" t="str">
        <f t="shared" ref="GA10:GA41" si="227">IF(M10="","",IF(M10=FZ10,"Y","N"))</f>
        <v>N</v>
      </c>
      <c r="GB10" s="77">
        <f t="shared" ref="GB10:GB41" si="228">IF(M10="","",IF(GB9+AKB10&gt;=10,10,IF(GB9+AKB10&lt;=-10,-10,GB9+AKB10)))</f>
        <v>-1</v>
      </c>
      <c r="GC10" s="75" t="str">
        <f>CN10</f>
        <v>B</v>
      </c>
      <c r="GD10" s="76" t="str">
        <f t="shared" ref="GD10:GD41" si="229">IF(M10="","",IF(M10=GC10,"Y","N"))</f>
        <v>N</v>
      </c>
      <c r="GE10" s="74">
        <f t="shared" ref="GE10:GE41" si="230">IF(M10="","",IF(GE9+AKC10&gt;=10,10,IF(GE9+AKC10&lt;=-10,-10,GE9+AKC10)))</f>
        <v>-1</v>
      </c>
      <c r="GF10" s="75" t="str">
        <f>CQ10</f>
        <v>P</v>
      </c>
      <c r="GG10" s="76" t="str">
        <f t="shared" ref="GG10:GG41" si="231">IF(M10="","",IF(M10=GF10,"Y","N"))</f>
        <v>Y</v>
      </c>
      <c r="GH10" s="74">
        <f t="shared" ref="GH10:GH41" si="232">IF(M10="","",IF(GH9+AKD10&gt;=10,10,IF(GH9+AKD10&lt;=-10,-10,GH9+AKD10)))</f>
        <v>1</v>
      </c>
      <c r="GI10" s="75" t="str">
        <f>IF(GF10="B","P","B")</f>
        <v>B</v>
      </c>
      <c r="GJ10" s="76" t="str">
        <f t="shared" ref="GJ10:GJ41" si="233">IF(M10="","",IF(M10=GI10,"Y","N"))</f>
        <v>N</v>
      </c>
      <c r="GK10" s="74">
        <f t="shared" ref="GK10:GK41" si="234">IF(M10="","",IF(GK9+AKE10&gt;=10,10,IF(GK9+AKE10&lt;=-10,-10,GK9+AKE10)))</f>
        <v>-1</v>
      </c>
      <c r="GL10" s="75" t="str">
        <f>CQ10</f>
        <v>P</v>
      </c>
      <c r="GM10" s="76" t="str">
        <f t="shared" ref="GM10:GM41" si="235">IF(M10="","",IF(M10=GL10,"Y","N"))</f>
        <v>Y</v>
      </c>
      <c r="GN10" s="74">
        <f t="shared" ref="GN10:GN41" si="236">IF(M10="","",IF(GN9+AKF10&gt;=10,10,IF(GN9+AKF10&lt;=-10,-10,GN9+AKF10)))</f>
        <v>1</v>
      </c>
      <c r="GO10" s="75" t="str">
        <f>IF(GL10="B","P","B")</f>
        <v>B</v>
      </c>
      <c r="GP10" s="76" t="str">
        <f t="shared" ref="GP10:GP41" si="237">IF(M10="","",IF(M10=GO10,"Y","N"))</f>
        <v>N</v>
      </c>
      <c r="GQ10" s="74">
        <f t="shared" ref="GQ10:GQ41" si="238">IF(M10="","",IF(GQ9+AKG10&gt;=10,10,IF(GQ9+AKG10&lt;=-10,-10,GQ9+AKG10)))</f>
        <v>-1</v>
      </c>
      <c r="GR10" s="75" t="str">
        <f>DX10</f>
        <v>B</v>
      </c>
      <c r="GS10" s="76" t="str">
        <f t="shared" ref="GS10:GS41" si="239">IF(M10="","",IF(M10=GR10,"Y","N"))</f>
        <v>N</v>
      </c>
      <c r="GT10" s="77">
        <f t="shared" ref="GT10:GT41" si="240">IF(M10="","",IF(GT9+AKH10&gt;=10,10,IF(GT9+AKH10&lt;=-10,-10,GT9+AKH10)))</f>
        <v>-1</v>
      </c>
      <c r="GU10" s="75" t="str">
        <f>IF(M9="","",IF(GR10="B","P","B"))</f>
        <v>P</v>
      </c>
      <c r="GV10" s="76" t="str">
        <f t="shared" ref="GV10:GV41" si="241">IF(M10="","",IF(M10=GU10,"Y","N"))</f>
        <v>Y</v>
      </c>
      <c r="GW10" s="77">
        <f t="shared" ref="GW10:GW41" si="242">IF(M10="","",IF(GW9+AKI10&gt;=10,10,IF(GW9+AKI10&lt;=-10,-10,GW9+AKI10)))</f>
        <v>1</v>
      </c>
      <c r="GX10" s="75" t="str">
        <f>DR10</f>
        <v>P</v>
      </c>
      <c r="GY10" s="76" t="str">
        <f t="shared" ref="GY10:GY41" si="243">IF(M10="","",IF(M10=GX10,"Y","N"))</f>
        <v>Y</v>
      </c>
      <c r="GZ10" s="74">
        <f t="shared" ref="GZ10:GZ41" si="244">IF(M10="","",IF(GZ9+AKJ10&gt;=10,10,IF(GZ9+AKJ10&lt;=-10,-10,GZ9+AKJ10)))</f>
        <v>1</v>
      </c>
      <c r="HA10" s="73" t="str">
        <f>IF(M9="","",IF(GX10="B","P","B"))</f>
        <v>B</v>
      </c>
      <c r="HB10" s="76" t="str">
        <f t="shared" ref="HB10:HB41" si="245">IF(M10="","",IF(M10=HA10,"Y","N"))</f>
        <v>N</v>
      </c>
      <c r="HC10" s="74">
        <f t="shared" ref="HC10:HC41" si="246">IF(M10="","",IF(HC9+AKK10&gt;=10,10,IF(HC9+AKK10&lt;=-10,-10,HC9+AKK10)))</f>
        <v>-1</v>
      </c>
      <c r="HD10" s="75" t="str">
        <f>DI10</f>
        <v>P</v>
      </c>
      <c r="HE10" s="76" t="str">
        <f t="shared" ref="HE10:HE41" si="247">IF(M10="","",IF(HD10=M10,"Y","N"))</f>
        <v>Y</v>
      </c>
      <c r="HF10" s="74">
        <f t="shared" ref="HF10:HF41" si="248">IF(M10="","",IF(HF9+AKL10&gt;=10,10,IF(HF9+AKL10&lt;=-10,-10,HF9+AKL10)))</f>
        <v>1</v>
      </c>
      <c r="HG10" s="75" t="str">
        <f>IF(M9="","",IF(HD10="B","P","B"))</f>
        <v>B</v>
      </c>
      <c r="HH10" s="76" t="str">
        <f t="shared" ref="HH10:HH41" si="249">IF(M10="","",IF(M10=HG10,"Y","N"))</f>
        <v>N</v>
      </c>
      <c r="HI10" s="74">
        <f t="shared" ref="HI10:HI41" si="250">IF(M10="","",IF(HI9+AKM10&gt;=10,10,IF(HI9+AKM10&lt;=-10,-10,HI9+AKM10)))</f>
        <v>-1</v>
      </c>
      <c r="HJ10" s="75" t="str">
        <f>DX10</f>
        <v>B</v>
      </c>
      <c r="HK10" s="76" t="str">
        <f t="shared" ref="HK10:HK41" si="251">IF(M10="","",IF(M10=HJ10,"Y","N"))</f>
        <v>N</v>
      </c>
      <c r="HL10" s="74">
        <f t="shared" ref="HL10:HL41" si="252">IF(M10="","",IF(HL9+AKN10&gt;=10,10,IF(HL9+AKN10&lt;=-10,-10,HL9+AKN10)))</f>
        <v>-1</v>
      </c>
      <c r="HM10" s="75" t="str">
        <f>IF(M9="","",IF(HJ10="B","P","B"))</f>
        <v>P</v>
      </c>
      <c r="HN10" s="76" t="str">
        <f t="shared" ref="HN10:HN41" si="253">IF(M10="","",IF(M10=HM10,"Y","N"))</f>
        <v>Y</v>
      </c>
      <c r="HO10" s="74">
        <f t="shared" ref="HO10:HO41" si="254">IF(M10="","",IF(HO9+AKO10&gt;=10,10,IF(HO9+AKO10&lt;=-10,-10,HO9+AKO10)))</f>
        <v>1</v>
      </c>
      <c r="HP10" s="75" t="str">
        <f>DU10</f>
        <v>P</v>
      </c>
      <c r="HQ10" s="76" t="str">
        <f t="shared" ref="HQ10:HQ41" si="255">IF(M10="","",IF(M10=HP10,"Y","N"))</f>
        <v>Y</v>
      </c>
      <c r="HR10" s="74">
        <f t="shared" ref="HR10:HR41" si="256">IF(M10="","",IF(HR9+AKP10&gt;=10,10,IF(HR9+AKP10&lt;=-10,-10,HR9+AKP10)))</f>
        <v>1</v>
      </c>
      <c r="HS10" s="75" t="str">
        <f>IF(M9="","",IF(HP10="B","P","B"))</f>
        <v>B</v>
      </c>
      <c r="HT10" s="76" t="str">
        <f t="shared" ref="HT10:HT41" si="257">IF(M10="","",IF(M10=HS10,"Y","N"))</f>
        <v>N</v>
      </c>
      <c r="HU10" s="74">
        <f t="shared" ref="HU10:HU41" si="258">IF(M10="","",IF(HU9+AKQ10&gt;=10,10,IF(HU9+AKQ10&lt;=-10,-10,HU9+AKQ10)))</f>
        <v>-1</v>
      </c>
      <c r="HV10" s="75" t="str">
        <f>DU10</f>
        <v>P</v>
      </c>
      <c r="HW10" s="76" t="str">
        <f t="shared" ref="HW10:HW41" si="259">IF(M10="","",IF(M10=HV10,"Y","N"))</f>
        <v>Y</v>
      </c>
      <c r="HX10" s="74">
        <f t="shared" ref="HX10:HX41" si="260">IF(M10="","",IF(HX9+AKR10&gt;=10,10,IF(HX9+AKR10&lt;=-10,-10,HX9+AKR10)))</f>
        <v>1</v>
      </c>
      <c r="HY10" s="75" t="str">
        <f>IF(M9="","",IF(HV10="B","P","B"))</f>
        <v>B</v>
      </c>
      <c r="HZ10" s="76" t="str">
        <f t="shared" ref="HZ10:HZ41" si="261">IF(M10="","",IF(M10=HY10,"Y","N"))</f>
        <v>N</v>
      </c>
      <c r="IA10" s="74">
        <f t="shared" ref="IA10:IA41" si="262">IF(M10="","",IF(IA9+AKS10&gt;=10,10,IF(IA9+AKS10&lt;=-10,-10,IA9+AKS10)))</f>
        <v>-1</v>
      </c>
      <c r="IB10" s="75" t="str">
        <f>DX10</f>
        <v>B</v>
      </c>
      <c r="IC10" s="76" t="str">
        <f t="shared" ref="IC10:IC41" si="263">IF(M10="","",IF(M10=IB10,"Y","N"))</f>
        <v>N</v>
      </c>
      <c r="ID10" s="74">
        <f t="shared" ref="ID10:ID41" si="264">IF(M10="","",IF(ID9+AKT10&gt;=10,10,IF(ID9+AKT10&lt;=-10,-10,ID9+AKT10)))</f>
        <v>1</v>
      </c>
      <c r="IE10" s="75" t="str">
        <f>IF(M9="","",IF(IB10="B","P","B"))</f>
        <v>P</v>
      </c>
      <c r="IF10" s="76" t="str">
        <f t="shared" ref="IF10:IF41" si="265">IF(M10="","",IF(M10=IE10,"Y","N"))</f>
        <v>Y</v>
      </c>
      <c r="IG10" s="74">
        <f t="shared" ref="IG10:IG41" si="266">IF(M10="","",IF(IG9+AKU10&gt;=10,10,IF(IG9+AKU10&lt;=-10,-10,IG9+AKU10)))</f>
        <v>1</v>
      </c>
      <c r="IH10" s="75" t="str">
        <f>DR10</f>
        <v>P</v>
      </c>
      <c r="II10" s="76" t="str">
        <f t="shared" ref="II10:II41" si="267">IF(M10="","",IF(M10=IH10,"Y","N"))</f>
        <v>Y</v>
      </c>
      <c r="IJ10" s="74">
        <f t="shared" ref="IJ10:IJ41" si="268">IF(M10="","",IF(IJ9+AKV10&gt;=10,10,IF(IJ9+AKV10&lt;=-10,-10,IJ9+AKV10)))</f>
        <v>1</v>
      </c>
      <c r="IK10" s="75" t="str">
        <f>IF(M9="","",IF(IH10="B","P","B"))</f>
        <v>B</v>
      </c>
      <c r="IL10" s="76" t="str">
        <f t="shared" ref="IL10:IL41" si="269">IF(M10="","",IF(M10=IK10,"Y","N"))</f>
        <v>N</v>
      </c>
      <c r="IM10" s="74">
        <f t="shared" ref="IM10:IM41" si="270">IF(M10="","",IF(IM9+AKW10&gt;=10,10,IF(IM9+AKW10&lt;=-10,-10,IM9+AKW10)))</f>
        <v>-1</v>
      </c>
      <c r="IN10" s="75" t="str">
        <f>DO10</f>
        <v>B</v>
      </c>
      <c r="IO10" s="76" t="str">
        <f t="shared" ref="IO10:IO41" si="271">IF(M10="","",IF(M10=IN10,"Y","N"))</f>
        <v>N</v>
      </c>
      <c r="IP10" s="74">
        <f t="shared" ref="IP10:IP41" si="272">IF(M10="","",IF(IP9+AKX10&gt;=10,10,IF(IP9+AKX10&lt;=-10,-10,IP9+AKX10)))</f>
        <v>-1</v>
      </c>
      <c r="IQ10" s="75" t="str">
        <f>IF(M9="","",IF(IN10="B","P","B"))</f>
        <v>P</v>
      </c>
      <c r="IR10" s="76" t="str">
        <f t="shared" ref="IR10:IR41" si="273">IF(M10="","",IF(M10=IQ10,"Y","N"))</f>
        <v>Y</v>
      </c>
      <c r="IS10" s="74">
        <f t="shared" ref="IS10:IS41" si="274">IF(M10="","",IF(IS9+AKY10&gt;=10,10,IF(IS9+AKY10&lt;=-10,-10,IS9+AKY10)))</f>
        <v>1</v>
      </c>
      <c r="IT10" s="75" t="str">
        <f>DC10</f>
        <v>P</v>
      </c>
      <c r="IU10" s="76" t="str">
        <f t="shared" ref="IU10:IU41" si="275">IF(M10="","",IF(M10=IT10,"Y","N"))</f>
        <v>Y</v>
      </c>
      <c r="IV10" s="74">
        <f t="shared" ref="IV10:IV41" si="276">IF(M10="","",IF(IV9+AKZ10&gt;=10,10,IF(IV9+AKZ10&lt;=-10,-10,IV9+AKZ10)))</f>
        <v>1</v>
      </c>
      <c r="IW10" s="75" t="str">
        <f>IT10</f>
        <v>P</v>
      </c>
      <c r="IX10" s="76" t="str">
        <f t="shared" ref="IX10:IX41" si="277">IF(M10="","",IF(M10=IW10,"Y","N"))</f>
        <v>Y</v>
      </c>
      <c r="IY10" s="74">
        <f t="shared" ref="IY10:IY41" si="278">IF(M10="","",IF(IY9+ALA10&gt;=10,10,IF(IY9+ALA10&lt;=-10,-10,IY9+ALA10)))</f>
        <v>1</v>
      </c>
      <c r="IZ10" s="75" t="str">
        <f>IF(M9="","",IF(IT10="B","P","B"))</f>
        <v>B</v>
      </c>
      <c r="JA10" s="76" t="str">
        <f t="shared" ref="JA10:JA41" si="279">IF(M10="","",IF(M10=IZ10,"Y","N"))</f>
        <v>N</v>
      </c>
      <c r="JB10" s="74">
        <f t="shared" ref="JB10:JB41" si="280">IF(M10="","",IF(JB9+ALB10&gt;=10,10,IF(JB9+ALB10&lt;=-10,-10,JB9+ALB10)))</f>
        <v>-1</v>
      </c>
      <c r="JC10" s="75" t="str">
        <f>IF(M9="","",IF(IW10="B","P","B"))</f>
        <v>B</v>
      </c>
      <c r="JD10" s="76" t="str">
        <f t="shared" ref="JD10:JD41" si="281">IF(M10="","",IF(M10=JC10,"Y","N"))</f>
        <v>N</v>
      </c>
      <c r="JE10" s="74">
        <f t="shared" ref="JE10:JE41" si="282">IF(M10="","",IF(JE9+ALC10&gt;=10,10,IF(JE9+ALC10&lt;=-10,-10,JE9+ALC10)))</f>
        <v>-1</v>
      </c>
      <c r="JF10" s="75" t="str">
        <f>DC10</f>
        <v>P</v>
      </c>
      <c r="JG10" s="76" t="str">
        <f t="shared" ref="JG10:JG41" si="283">IF(M10="","",IF(JF10=M10,"Y","N"))</f>
        <v>Y</v>
      </c>
      <c r="JH10" s="74">
        <f t="shared" ref="JH10:JH41" si="284">IF(M10="","",IF(JH9+ALD10&gt;=10,10,IF(JH9+ALD10&lt;=-10,-10,JH9+ALD10)))</f>
        <v>1</v>
      </c>
      <c r="JI10" s="75" t="str">
        <f>IF(M9="","",IF(JF10="B","P","B"))</f>
        <v>B</v>
      </c>
      <c r="JJ10" s="76" t="str">
        <f t="shared" ref="JJ10:JJ41" si="285">IF(M10="","",IF(M10=JI10,"Y","N"))</f>
        <v>N</v>
      </c>
      <c r="JK10" s="74">
        <f t="shared" ref="JK10:JK41" si="286">IF(M10="","",IF(JK9+ALE10&gt;=10,10,IF(JK9+ALE10&lt;=-10,-10,JK9+ALE10)))</f>
        <v>-1</v>
      </c>
      <c r="JL10" s="75" t="str">
        <f>CB10</f>
        <v>P</v>
      </c>
      <c r="JM10" s="76" t="str">
        <f t="shared" ref="JM10:JM41" si="287">IF(M10="","",IF(M10=JL10,"Y","N"))</f>
        <v>Y</v>
      </c>
      <c r="JN10" s="74">
        <f t="shared" ref="JN10:JN41" si="288">IF(M10="","",IF(JN9+ALF10&gt;=10,10,IF(JN9+ALF10&lt;=-10,-10,JN9+ALF10)))</f>
        <v>1</v>
      </c>
      <c r="JO10" s="75" t="str">
        <f>IF(M9="","",IF(JL10="B","P","B"))</f>
        <v>B</v>
      </c>
      <c r="JP10" s="76" t="str">
        <f t="shared" ref="JP10:JP41" si="289">IF(M10="","",IF(M10=JO10,"Y","N"))</f>
        <v>N</v>
      </c>
      <c r="JQ10" s="74">
        <f t="shared" ref="JQ10:JQ41" si="290">IF(M10="","",IF(JQ9+ALG10&gt;=10,10,IF(JQ9+ALG10&lt;=-10,-10,JQ9+ALG10)))</f>
        <v>-1</v>
      </c>
      <c r="JR10" s="75" t="str">
        <f>CE10</f>
        <v>B</v>
      </c>
      <c r="JS10" s="76" t="str">
        <f t="shared" ref="JS10:JS41" si="291">IF(M10="","",IF(M10=JR10,"Y","N"))</f>
        <v>N</v>
      </c>
      <c r="JT10" s="74">
        <f t="shared" ref="JT10:JT41" si="292">IF(M10="","",IF(JT9+ALH10&gt;=10,10,IF(JT9+ALH10&lt;=-10,-10,JT9+ALH10)))</f>
        <v>-1</v>
      </c>
      <c r="JU10" s="75" t="str">
        <f>IF(M9="","",IF(JR10="B","P","B"))</f>
        <v>P</v>
      </c>
      <c r="JV10" s="76" t="str">
        <f t="shared" ref="JV10:JV41" si="293">IF(M10="","",IF(M10=JU10,"Y","N"))</f>
        <v>Y</v>
      </c>
      <c r="JW10" s="74">
        <f t="shared" ref="JW10:JW41" si="294">IF(M10="","",IF(JW9+ALI10&gt;=10,10,IF(JW9+ALI10&lt;=-10,-10,JW9+ALI10)))</f>
        <v>1</v>
      </c>
      <c r="JX10" s="75" t="s">
        <v>6</v>
      </c>
      <c r="JY10" s="76" t="str">
        <f t="shared" ref="JY10:JY41" si="295">IF(M10="","",IF(M10=JX10,"Y","N"))</f>
        <v>N</v>
      </c>
      <c r="JZ10" s="74">
        <f t="shared" ref="JZ10:JZ41" si="296">IF(M10="","",IF(JZ9+ALJ10&gt;=10,10,IF(JZ9+ALJ10&lt;=-10,-10,JZ9+ALJ10)))</f>
        <v>-1</v>
      </c>
      <c r="KA10" s="75" t="str">
        <f>IF(M9="","",IF(JX10="B","P","B"))</f>
        <v>P</v>
      </c>
      <c r="KB10" s="76" t="str">
        <f t="shared" ref="KB10:KB41" si="297">IF(M10="","",IF(M10=KA10,"Y","N"))</f>
        <v>Y</v>
      </c>
      <c r="KC10" s="74">
        <f t="shared" ref="KC10:KC41" si="298">IF(M10="","",IF(KC9+ALK10&gt;=10,10,IF(KC9+ALK10&lt;=-10,-10,KC9+ALK10)))</f>
        <v>1</v>
      </c>
      <c r="KD10" s="75" t="s">
        <v>6</v>
      </c>
      <c r="KE10" s="76" t="str">
        <f t="shared" ref="KE10:KE41" si="299">IF(M10="","",IF(M10=KD10,"Y","N"))</f>
        <v>N</v>
      </c>
      <c r="KF10" s="74">
        <f t="shared" ref="KF10:KF41" si="300">IF(M10="","",IF(KF9+ALL10&gt;=10,10,IF(KF9+ALL10&lt;=-10,-10,KF9+ALL10)))</f>
        <v>-1</v>
      </c>
      <c r="KG10" s="75" t="str">
        <f>IF(M9="","",IF(KD10="B","P","B"))</f>
        <v>P</v>
      </c>
      <c r="KH10" s="76" t="str">
        <f t="shared" ref="KH10:KH41" si="301">IF(M10="","",IF(M10=KG10,"Y","N"))</f>
        <v>Y</v>
      </c>
      <c r="KI10" s="74">
        <f t="shared" ref="KI10:KI41" si="302">IF(M10="","",IF(KI9+ALM10&gt;=10,10,IF(KI9+ALM10&lt;=-10,-10,KI9+ALM10)))</f>
        <v>1</v>
      </c>
      <c r="KJ10" s="75" t="str">
        <f>CT10</f>
        <v>B</v>
      </c>
      <c r="KK10" s="76" t="str">
        <f t="shared" ref="KK10:KK41" si="303">IF(M10="","",IF(M10=KJ10,"Y","N"))</f>
        <v>N</v>
      </c>
      <c r="KL10" s="74">
        <f t="shared" ref="KL10:KL41" si="304">IF(M10="","",IF(KL9+ALN10&gt;=10,10,IF(KL9+ALN10&lt;=-10,-10,KL9+ALN10)))</f>
        <v>-1</v>
      </c>
      <c r="KM10" s="75" t="str">
        <f>IF(M9="","",IF(KJ10="B","P","B"))</f>
        <v>P</v>
      </c>
      <c r="KN10" s="76" t="str">
        <f t="shared" ref="KN10:KN41" si="305">IF(M10="","",IF(M10=KM10,"Y","N"))</f>
        <v>Y</v>
      </c>
      <c r="KO10" s="74">
        <f t="shared" ref="KO10:KO41" si="306">IF(M10="","",IF(KO9+ALO10&gt;=10,10,IF(KO9+ALO10&lt;=-10,-10,KO9+ALO10)))</f>
        <v>1</v>
      </c>
      <c r="KP10" s="75" t="str">
        <f>CZ10</f>
        <v>P</v>
      </c>
      <c r="KQ10" s="76" t="str">
        <f t="shared" ref="KQ10:KQ41" si="307">IF(M10="","",IF(M10=KP10,"Y","N"))</f>
        <v>Y</v>
      </c>
      <c r="KR10" s="74">
        <f t="shared" ref="KR10:KR41" si="308">IF(M10="","",IF(KR9+ALP10&gt;=10,10,IF(KR9+ALP10&lt;=-10,-10,KR9+ALP10)))</f>
        <v>1</v>
      </c>
      <c r="KS10" s="75" t="str">
        <f>IF(M9="","",IF(KP10="P","B","P"))</f>
        <v>B</v>
      </c>
      <c r="KT10" s="76" t="str">
        <f t="shared" ref="KT10:KT41" si="309">IF(M10="","",IF(M10=KS10,"Y","N"))</f>
        <v>N</v>
      </c>
      <c r="KU10" s="74">
        <f t="shared" ref="KU10:KU41" si="310">IF(M10="","",IF(KU9+ALQ10&gt;=10,10,IF(KU9+ALQ10&lt;=-10,-10,KU9+ALQ10)))</f>
        <v>-1</v>
      </c>
      <c r="KV10" s="75" t="s">
        <v>5</v>
      </c>
      <c r="KW10" s="76" t="str">
        <f t="shared" ref="KW10:KW41" si="311">IF(M10="","",IF(M10=KV10,"Y","N"))</f>
        <v>Y</v>
      </c>
      <c r="KX10" s="74">
        <f t="shared" ref="KX10:KX41" si="312">IF(M10="","",IF(KX9+ALR10&gt;=10,10,IF(KX9+ALR10&lt;=-10,-10,KX9+ALR10)))</f>
        <v>1</v>
      </c>
      <c r="KY10" s="75" t="str">
        <f>IF(M9="","",IF(KV10="P","B","P"))</f>
        <v>B</v>
      </c>
      <c r="KZ10" s="76" t="str">
        <f t="shared" ref="KZ10:KZ41" si="313">IF(M10="","",IF(M10=KY10,"Y","N"))</f>
        <v>N</v>
      </c>
      <c r="LA10" s="74">
        <f t="shared" ref="LA10:LA41" si="314">IF(M10="","",IF(LA9+ALS10&gt;=10,10,IF(LA9+ALS10&lt;=-10,-10,LA9+ALS10)))</f>
        <v>-1</v>
      </c>
      <c r="LB10" s="75" t="str">
        <f>DX10</f>
        <v>B</v>
      </c>
      <c r="LC10" s="76" t="str">
        <f t="shared" ref="LC10:LC41" si="315">IF(M10="","",IF(M10=LB10,"Y","N"))</f>
        <v>N</v>
      </c>
      <c r="LD10" s="74">
        <f t="shared" ref="LD10:LD41" si="316">IF(M10="","",IF(LD9+ALT10&gt;=10,10,IF(LD9+ALT10&lt;=-10,-10,LD9+ALT10)))</f>
        <v>-1</v>
      </c>
      <c r="LE10" s="75" t="str">
        <f>IF(M9="","",IF(LB10="P","B","P"))</f>
        <v>P</v>
      </c>
      <c r="LF10" s="76" t="str">
        <f t="shared" ref="LF10:LF41" si="317">IF(M10="","",IF(M10=LE10,"Y","N"))</f>
        <v>Y</v>
      </c>
      <c r="LG10" s="74">
        <f t="shared" ref="LG10:LG41" si="318">IF(M10="","",IF(LG9+ALU10&gt;=10,10,IF(LG9+ALU10&lt;=-10,-10,LG9+ALU10)))</f>
        <v>1</v>
      </c>
      <c r="LH10" s="75" t="str">
        <f>DL10</f>
        <v>B</v>
      </c>
      <c r="LI10" s="76" t="str">
        <f t="shared" ref="LI10:LI41" si="319">IF(M10="","",IF(LH10=M10,"Y","N"))</f>
        <v>N</v>
      </c>
      <c r="LJ10" s="74">
        <f t="shared" ref="LJ10:LJ41" si="320">IF(M10="","",IF(LJ9+ALV10&gt;=10,10,IF(LJ9+ALV10&lt;=-10,-10,LJ9+ALV10)))</f>
        <v>-1</v>
      </c>
      <c r="LK10" s="75" t="str">
        <f>IF(M9="","",IF(LH10="P","B","P"))</f>
        <v>P</v>
      </c>
      <c r="LL10" s="76" t="str">
        <f t="shared" ref="LL10:LL41" si="321">IF(M10="","",IF(M10=LK10,"Y","N"))</f>
        <v>Y</v>
      </c>
      <c r="LM10" s="74">
        <f t="shared" ref="LM10:LM41" si="322">IF(M10="","",IF(LM9+ALW10&gt;=10,10,IF(LM9+ALW10&lt;=-10,-10,LM9+ALW10)))</f>
        <v>1</v>
      </c>
      <c r="LN10" s="75" t="str">
        <f>DC10</f>
        <v>P</v>
      </c>
      <c r="LO10" s="76" t="str">
        <f t="shared" ref="LO10:LO41" si="323">IF(M10="","",IF(M10=LN10,"Y","N"))</f>
        <v>Y</v>
      </c>
      <c r="LP10" s="74">
        <f t="shared" ref="LP10:LP41" si="324">IF(M10="","",IF(LP9+ALX10&gt;=10,10,IF(LP9+ALX10&lt;=-10,-10,LP9+ALX10)))</f>
        <v>1</v>
      </c>
      <c r="LQ10" s="75" t="str">
        <f>IF(M9="","",IF(LN10="P","B","P"))</f>
        <v>B</v>
      </c>
      <c r="LR10" s="76" t="str">
        <f t="shared" ref="LR10:LR41" si="325">IF(M10="","",IF(M10=LQ10,"Y","N"))</f>
        <v>N</v>
      </c>
      <c r="LS10" s="74">
        <f t="shared" ref="LS10:LS41" si="326">IF(M10="","",IF(LS9+ALY10&gt;=10,10,IF(LS9+ALY10&lt;=-10,-10,LS9+ALY10)))</f>
        <v>-1</v>
      </c>
      <c r="LT10" s="75" t="str">
        <f>DC10</f>
        <v>P</v>
      </c>
      <c r="LU10" s="76" t="str">
        <f t="shared" ref="LU10:LU41" si="327">IF(M10="","",IF(M10=LT10,"Y","N"))</f>
        <v>Y</v>
      </c>
      <c r="LV10" s="74">
        <f t="shared" ref="LV10:LV41" si="328">IF(M10="","",IF(LV9+ALZ10&gt;=10,10,IF(LV9+ALZ10&lt;=-10,-10,LV9+ALZ10)))</f>
        <v>1</v>
      </c>
      <c r="LW10" s="75" t="str">
        <f>IF(M9="","",IF(LT10="P","B","P"))</f>
        <v>B</v>
      </c>
      <c r="LX10" s="76" t="str">
        <f t="shared" ref="LX10:LX41" si="329">IF(M10="","",IF(M10=LW10,"Y","N"))</f>
        <v>N</v>
      </c>
      <c r="LY10" s="74">
        <f t="shared" ref="LY10:LY41" si="330">IF(M10="","",IF(LY9+AMA10&gt;=10,10,IF(LY9+AMA10&lt;=-10,-10,LY9+AMA10)))</f>
        <v>-1</v>
      </c>
      <c r="LZ10" s="75" t="str">
        <f>CT10</f>
        <v>B</v>
      </c>
      <c r="MA10" s="76" t="str">
        <f t="shared" ref="MA10:MA41" si="331">IF(M10="","",IF(M10=LZ10,"Y","N"))</f>
        <v>N</v>
      </c>
      <c r="MB10" s="74">
        <f t="shared" ref="MB10:MB41" si="332">IF(M10="","",IF(MB9+AMB10&gt;=10,10,IF(MB9+AMB10&lt;=-10,-10,MB9+AMB10)))</f>
        <v>-1</v>
      </c>
      <c r="MC10" s="75" t="str">
        <f>IF(M9="","",IF(LZ10="P","B","P"))</f>
        <v>P</v>
      </c>
      <c r="MD10" s="76" t="str">
        <f t="shared" ref="MD10:MD41" si="333">IF(M10="","",IF(M10=MC10,"Y","N"))</f>
        <v>Y</v>
      </c>
      <c r="ME10" s="74">
        <f t="shared" ref="ME10:ME41" si="334">IF(M10="","",IF(ME9+AMC10&gt;=10,10,IF(ME9+AMC10&lt;=-10,-10,ME9+AMC10)))</f>
        <v>1</v>
      </c>
      <c r="MF10" s="75" t="str">
        <f>CT10</f>
        <v>B</v>
      </c>
      <c r="MG10" s="76" t="str">
        <f t="shared" ref="MG10:MG41" si="335">IF(M10="","",IF(M10=MF10,"Y","N"))</f>
        <v>N</v>
      </c>
      <c r="MH10" s="74">
        <f t="shared" ref="MH10:MH41" si="336">IF(M10="","",IF(MH9+AMD10&gt;=10,10,IF(MH9+AMD10&lt;=-10,-10,MH9+AMD10)))</f>
        <v>-1</v>
      </c>
      <c r="MI10" s="75" t="str">
        <f>IF(M9="","",IF(MF10="P","B","P"))</f>
        <v>P</v>
      </c>
      <c r="MJ10" s="76" t="str">
        <f t="shared" ref="MJ10:MJ41" si="337">IF(M10="","",IF(M10=MI10,"Y","N"))</f>
        <v>Y</v>
      </c>
      <c r="MK10" s="74">
        <f t="shared" ref="MK10:MK41" si="338">IF(M10="","",IF(MK9+AME10&gt;=10,10,IF(MK9+AME10&lt;=-10,-10,MK9+AME10)))</f>
        <v>1</v>
      </c>
      <c r="ML10" s="75" t="s">
        <v>5</v>
      </c>
      <c r="MM10" s="76" t="str">
        <f t="shared" ref="MM10:MM41" si="339">IF(M10="","",IF(M10=ML10,"Y","N"))</f>
        <v>Y</v>
      </c>
      <c r="MN10" s="74">
        <f t="shared" ref="MN10:MN41" si="340">IF(M10="","",IF(MN9+AMF10&gt;=10,10,IF(MN9+AMF10&lt;=-10,-10,MN9+AMF10)))</f>
        <v>1</v>
      </c>
      <c r="MO10" s="75" t="str">
        <f>IF(M9="","",IF(ML10="P","B","P"))</f>
        <v>B</v>
      </c>
      <c r="MP10" s="76" t="str">
        <f t="shared" ref="MP10:MP41" si="341">IF(M10="","",IF(M10=MO10,"Y","N"))</f>
        <v>N</v>
      </c>
      <c r="MQ10" s="74">
        <f t="shared" ref="MQ10:MQ41" si="342">IF(M10="","",IF(MQ9+AMG10&gt;=10,10,IF(MQ9+AMG10&lt;=-10,-10,MQ9+AMG10)))</f>
        <v>-1</v>
      </c>
      <c r="MR10" s="75" t="str">
        <f t="shared" ref="MR10:MR41" si="343">IF(M9="","",AOD10)</f>
        <v>P</v>
      </c>
      <c r="MS10" s="76" t="str">
        <f t="shared" ref="MS10:MS41" si="344">IF(M10="","",IF(M10=MR10,"Y","N"))</f>
        <v>Y</v>
      </c>
      <c r="MT10" s="74">
        <f t="shared" ref="MT10:MT41" si="345">IF(M10="","",IF(MT9+AMH10&gt;=10,10,IF(MT9+AMH10&lt;=-10,-10,MT9+AMH10)))</f>
        <v>1</v>
      </c>
      <c r="MU10" s="75" t="str">
        <f>IF(M9="","",IF(MR10="P","B","P"))</f>
        <v>B</v>
      </c>
      <c r="MV10" s="76" t="str">
        <f t="shared" ref="MV10:MV41" si="346">IF(M10="","",IF(M10=MU10,"Y","N"))</f>
        <v>N</v>
      </c>
      <c r="MW10" s="74">
        <f t="shared" ref="MW10:MW41" si="347">IF(M10="","",IF(MW9+AMI10&gt;=10,10,IF(MW9+AMI10&lt;=-10,-10,MW9+AMI10)))</f>
        <v>-1</v>
      </c>
      <c r="MX10" s="75" t="str">
        <f>MR10</f>
        <v>P</v>
      </c>
      <c r="MY10" s="76" t="str">
        <f t="shared" ref="MY10:MY41" si="348">IF(M10="","",IF(M10=MX10,"Y","N"))</f>
        <v>Y</v>
      </c>
      <c r="MZ10" s="74">
        <f t="shared" ref="MZ10:MZ41" si="349">IF(M10="","",IF(MZ9+AMJ10&gt;=10,10,IF(MZ9+AMJ10&lt;=-10,-10,MZ9+AMJ10)))</f>
        <v>1</v>
      </c>
      <c r="NA10" s="75" t="str">
        <f>IF(M9="","",IF(MX10="P","B","P"))</f>
        <v>B</v>
      </c>
      <c r="NB10" s="76" t="str">
        <f t="shared" ref="NB10:NB41" si="350">IF(M10="","",IF(M10=NA10,"Y","N"))</f>
        <v>N</v>
      </c>
      <c r="NC10" s="74">
        <f t="shared" ref="NC10:NC41" si="351">IF(M10="","",IF(NC9+AMK10&gt;=10,10,IF(NC9+AMK10&lt;=-10,-10,NC9+AMK10)))</f>
        <v>-1</v>
      </c>
      <c r="ND10" s="199" t="s">
        <v>6</v>
      </c>
      <c r="NE10" s="76" t="str">
        <f t="shared" ref="NE10:NE41" si="352">IF(M10="","",IF(M10=ND10,"Y","N"))</f>
        <v>N</v>
      </c>
      <c r="NF10" s="74">
        <f t="shared" ref="NF10:NF41" si="353">IF(M10="","",IF(NF9+AML10&gt;=10,10,IF(NF9+AML10&lt;=-10,-10,NF9+AML10)))</f>
        <v>-1</v>
      </c>
      <c r="NG10" s="75" t="str">
        <f>IF(M9="","",IF(ND10="P","B","P"))</f>
        <v>P</v>
      </c>
      <c r="NH10" s="76" t="str">
        <f t="shared" ref="NH10:NH41" si="354">IF(M10="","",IF(M10=NG10,"Y","N"))</f>
        <v>Y</v>
      </c>
      <c r="NI10" s="74">
        <f t="shared" ref="NI10:NI41" si="355">IF(M10="","",IF(NI9+AMM10&gt;=10,10,IF(NI9+AMM10&lt;=-10,-10,NI9+AMM10)))</f>
        <v>1</v>
      </c>
      <c r="NJ10" s="75" t="s">
        <v>5</v>
      </c>
      <c r="NK10" s="76" t="str">
        <f t="shared" ref="NK10:NK41" si="356">IF(M10="","",IF(M10=NJ10,"Y","N"))</f>
        <v>Y</v>
      </c>
      <c r="NL10" s="77">
        <f t="shared" ref="NL10:NL41" si="357">IF(M10="","",IF(NL9+AMN10&gt;=10,10,IF(NL9+AMN10&lt;=-10,-10,NL9+AMN10)))</f>
        <v>1</v>
      </c>
      <c r="NM10" s="75" t="str">
        <f>IF(M9="","",IF(NJ10="P","B","P"))</f>
        <v>B</v>
      </c>
      <c r="NN10" s="76" t="str">
        <f t="shared" ref="NN10:NN41" si="358">IF(M10="","",IF(M10=NM10,"Y","N"))</f>
        <v>N</v>
      </c>
      <c r="NO10" s="77">
        <f t="shared" ref="NO10:NO41" si="359">IF(M10="","",IF(NO9+AMO10&gt;=10,10,IF(NO9+AMO10&lt;=-10,-10,NO9+AMO10)))</f>
        <v>-1</v>
      </c>
      <c r="NP10" s="213" t="s">
        <v>5</v>
      </c>
      <c r="NQ10" s="73" t="str">
        <f t="shared" ref="NQ10:NQ41" si="360">IF(M10="","",IF(M10=NP10,"Y","N"))</f>
        <v>Y</v>
      </c>
      <c r="NR10" s="74">
        <f t="shared" ref="NR10:NR41" si="361">IF(M10="","",IF(NR9+AUI10&gt;=10,10,IF(NR9+AUI10&lt;=-10,-10,NR9+AUI10)))</f>
        <v>0</v>
      </c>
      <c r="NS10" s="73" t="str">
        <f t="shared" ref="NS10:NS41" si="362">IF(M9="","",IF(AYW10="B","P","B"))</f>
        <v>B</v>
      </c>
      <c r="NT10" s="76" t="str">
        <f t="shared" ref="NT10:NT41" si="363">IF(M10="","",IF(M10=NS10,"Y","N"))</f>
        <v>N</v>
      </c>
      <c r="NU10" s="77">
        <f t="shared" ref="NU10:NU41" si="364">IF(M10="","",IF(NU9+AUJ10&gt;=10,10,IF(NU9+AUJ10&lt;=-10,-10,NU9+AUJ10)))</f>
        <v>0</v>
      </c>
      <c r="NV10" s="213" t="s">
        <v>6</v>
      </c>
      <c r="NW10" s="73" t="str">
        <f t="shared" ref="NW10:NW41" si="365">IF(M10="","",IF(M10=NV10,"Y","N"))</f>
        <v>N</v>
      </c>
      <c r="NX10" s="74">
        <f t="shared" ref="NX10:NX41" si="366">IF(M10="","",IF(NX9+AUK10&gt;=10,10,IF(NX9+AUK10&lt;=-10,-10,NX9+AUK10)))</f>
        <v>0</v>
      </c>
      <c r="NY10" s="75" t="str">
        <f t="shared" ref="NY10:NY41" si="367">IF(M9="","",IF(AYX10="B","P","B"))</f>
        <v>B</v>
      </c>
      <c r="NZ10" s="76" t="str">
        <f t="shared" ref="NZ10:NZ41" si="368">IF(M10="","",IF(M10=NY10,"Y","N"))</f>
        <v>N</v>
      </c>
      <c r="OA10" s="74">
        <f t="shared" ref="OA10:OA41" si="369">IF(M10="","",IF(OA9+AUL10&gt;=10,10,IF(OA9+AUL10&lt;=-10,-10,OA9+AUL10)))</f>
        <v>0</v>
      </c>
      <c r="OB10" s="75" t="str">
        <f>IF(M9="","",IF(AYW10="B","P","B"))</f>
        <v>B</v>
      </c>
      <c r="OC10" s="76" t="str">
        <f t="shared" ref="OC10:OC41" si="370">IF(M10="","",IF(M10=OB10,"Y","N"))</f>
        <v>N</v>
      </c>
      <c r="OD10" s="74">
        <f t="shared" ref="OD10:OD41" si="371">IF(M10="","",IF(OD9+AUM10&gt;=10,10,IF(OD9+AUM10&lt;=-10,-10,OD9+AUM10)))</f>
        <v>0</v>
      </c>
      <c r="OE10" s="75" t="str">
        <f t="shared" ref="OE10:OE41" si="372">IF(M9="","",IF(M8="P","P","B"))</f>
        <v>P</v>
      </c>
      <c r="OF10" s="76" t="str">
        <f t="shared" ref="OF10:OF41" si="373">IF(M10="","",IF(M10=OE10,"Y","N"))</f>
        <v>Y</v>
      </c>
      <c r="OG10" s="74">
        <f t="shared" ref="OG10:OG41" si="374">IF(M10="","",IF(OG9+AUN10&gt;=10,10,IF(OG9+AUN10&lt;=-10,-10,OG9+AUN10)))</f>
        <v>0</v>
      </c>
      <c r="OH10" s="75" t="str">
        <f t="shared" ref="OH10:OH41" si="375">IF(M9="","",IF(M8="P","B","P"))</f>
        <v>B</v>
      </c>
      <c r="OI10" s="76" t="str">
        <f t="shared" ref="OI10:OI41" si="376">IF(M10="","",IF(M10=OH10,"Y","N"))</f>
        <v>N</v>
      </c>
      <c r="OJ10" s="77">
        <f t="shared" ref="OJ10:OJ41" si="377">IF(M10="","",IF(OJ9+AUO10&gt;=10,10,IF(OJ9+AUO10&lt;=-10,-10,OJ9+AUO10)))</f>
        <v>0</v>
      </c>
      <c r="OK10" s="75" t="str">
        <f t="shared" ref="OK10:OK41" si="378">IF(M9="","",IF(OB10="B","P","B"))</f>
        <v>P</v>
      </c>
      <c r="OL10" s="76" t="str">
        <f t="shared" ref="OL10:OL41" si="379">IF(M10="","",IF(M10=OK10,"Y","N"))</f>
        <v>Y</v>
      </c>
      <c r="OM10" s="77">
        <f t="shared" ref="OM10:OM41" si="380">IF(M10="","",IF(OM9+AUP10&gt;=10,10,IF(OM9+AUP10&lt;=-10,-10,OM9+AUP10)))</f>
        <v>0</v>
      </c>
      <c r="ON10" s="75" t="str">
        <f t="shared" ref="ON10:ON41" si="381">IF(M9="","",IF(PO10="B","P","B"))</f>
        <v>B</v>
      </c>
      <c r="OO10" s="76" t="str">
        <f t="shared" ref="OO10:OO41" si="382">IF(M10="","",IF(M10=ON10,"Y","N"))</f>
        <v>N</v>
      </c>
      <c r="OP10" s="74">
        <f t="shared" ref="OP10:OP41" si="383">IF(M10="","",IF(OP9+AUQ10&gt;=10,10,IF(OP9+AUQ10&lt;=-10,-10,OP9+AUQ10)))</f>
        <v>0</v>
      </c>
      <c r="OQ10" s="73" t="str">
        <f t="shared" ref="OQ10:OQ41" si="384">IF(M9="","",M9)</f>
        <v>P</v>
      </c>
      <c r="OR10" s="76" t="str">
        <f t="shared" ref="OR10:OR41" si="385">IF(M10="","",IF(M10=OQ10,"Y","N"))</f>
        <v>Y</v>
      </c>
      <c r="OS10" s="74">
        <f t="shared" ref="OS10:OS41" si="386">IF(M10="","",IF(OS9+AUR10&gt;=10,10,IF(OS9+AUR10&lt;=-10,-10,OS9+AUR10)))</f>
        <v>0</v>
      </c>
      <c r="OT10" s="75" t="str">
        <f t="shared" ref="OT10:OT41" si="387">IF(M9="","",IF(M9="P","B","P"))</f>
        <v>B</v>
      </c>
      <c r="OU10" s="76" t="str">
        <f t="shared" ref="OU10:OU41" si="388">IF(M10="","",IF(OT10=M10,"Y","N"))</f>
        <v>N</v>
      </c>
      <c r="OV10" s="74">
        <f t="shared" ref="OV10:OV41" si="389">IF(M10="","",IF(OV9+AUS10&gt;=10,10,IF(OV9+AUS10&lt;=-10,-10,OV9+AUS10)))</f>
        <v>0</v>
      </c>
      <c r="OW10" s="75" t="str">
        <f t="shared" ref="OW10:OW41" si="390">IF(M9="","",M7)</f>
        <v>P</v>
      </c>
      <c r="OX10" s="76" t="str">
        <f t="shared" ref="OX10:OX41" si="391">IF(M10="","",IF(M10=OW10,"Y","N"))</f>
        <v>Y</v>
      </c>
      <c r="OY10" s="74">
        <f t="shared" ref="OY10:OY41" si="392">IF(M10="","",IF(OY9+AUT10&gt;=10,10,IF(OY9+AUT10&lt;=-10,-10,OY9+AUT10)))</f>
        <v>0</v>
      </c>
      <c r="OZ10" s="75" t="str">
        <f t="shared" ref="OZ10:OZ41" si="393">IF(M9="","",IF(M7="P","B","P"))</f>
        <v>B</v>
      </c>
      <c r="PA10" s="76" t="str">
        <f t="shared" ref="PA10:PA41" si="394">IF(M10="","",IF(M10=OZ10,"Y","N"))</f>
        <v>N</v>
      </c>
      <c r="PB10" s="74">
        <f t="shared" ref="PB10:PB41" si="395">IF(M10="","",IF(PB9+AUU10&gt;=10,10,IF(PB9+AUU10&lt;=-10,-10,PB9+AUU10)))</f>
        <v>0</v>
      </c>
      <c r="PC10" s="75" t="str">
        <f t="shared" ref="PC10:PC41" si="396">IF(M9="","",M6)</f>
        <v>B</v>
      </c>
      <c r="PD10" s="76" t="str">
        <f t="shared" ref="PD10:PD41" si="397">IF(M10="","",IF(M10=PC10,"Y","N"))</f>
        <v>N</v>
      </c>
      <c r="PE10" s="74">
        <f t="shared" ref="PE10:PE41" si="398">IF(M10="","",IF(PE9+AUV10&gt;=10,10,IF(PE9+AUV10&lt;=-10,-10,PE9+AUV10)))</f>
        <v>0</v>
      </c>
      <c r="PF10" s="75" t="str">
        <f t="shared" ref="PF10:PF41" si="399">IF(M9="","",IF(M6="P","B","P"))</f>
        <v>P</v>
      </c>
      <c r="PG10" s="76" t="str">
        <f t="shared" ref="PG10:PG41" si="400">IF(M10="","",IF(M10=PF10,"Y","N"))</f>
        <v>Y</v>
      </c>
      <c r="PH10" s="74">
        <f t="shared" ref="PH10:PH41" si="401">IF(M10="","",IF(PH9+AUW10&gt;=10,10,IF(PH9+AUW10&lt;=-10,-10,PH9+AUW10)))</f>
        <v>0</v>
      </c>
      <c r="PI10" s="75" t="str">
        <f t="shared" ref="PI10:PI41" si="402">IF(M9="","",M5)</f>
        <v>P</v>
      </c>
      <c r="PJ10" s="76" t="str">
        <f t="shared" ref="PJ10:PJ41" si="403">IF(M10="","",IF(M10=PI10,"Y","N"))</f>
        <v>Y</v>
      </c>
      <c r="PK10" s="74">
        <f t="shared" ref="PK10:PK41" si="404">IF(M10="","",IF(PK9+AUX10&gt;=10,10,IF(PK9+AUX10&lt;=-10,-10,PK9+AUX10)))</f>
        <v>0</v>
      </c>
      <c r="PL10" s="75" t="str">
        <f t="shared" ref="PL10:PL41" si="405">IF(M9="","",IF(M5="P","B","P"))</f>
        <v>B</v>
      </c>
      <c r="PM10" s="76" t="str">
        <f t="shared" ref="PM10:PM41" si="406">IF(M10="","",IF(M10=PL10,"Y","N"))</f>
        <v>N</v>
      </c>
      <c r="PN10" s="77">
        <f t="shared" ref="PN10:PN41" si="407">IF(M10="","",IF(PN9+AUY10&gt;=10,10,IF(PN9+AUY10&lt;=-10,-10,PN9+AUY10)))</f>
        <v>0</v>
      </c>
      <c r="PO10" s="75" t="str">
        <f>IF(M9="","",IF(AZN10=2,"B","P"))</f>
        <v>P</v>
      </c>
      <c r="PP10" s="76" t="str">
        <f t="shared" ref="PP10:PP41" si="408">IF(M10="","",IF(M10=PO10,"Y","N"))</f>
        <v>Y</v>
      </c>
      <c r="PQ10" s="74">
        <f t="shared" ref="PQ10:PQ41" si="409">IF(M10="","",IF(PQ9+AYD10&gt;=10,10,IF(PQ9+AYD10&lt;=-10,-10,PQ9+AYD10)))</f>
        <v>0</v>
      </c>
      <c r="PR10" s="75" t="str">
        <f>NP10</f>
        <v>P</v>
      </c>
      <c r="PS10" s="76" t="str">
        <f t="shared" ref="PS10:PS41" si="410">IF(M10="","",IF(M10=PR10,"Y","N"))</f>
        <v>Y</v>
      </c>
      <c r="PT10" s="74">
        <f t="shared" ref="PT10:PT41" si="411">IF(M10="","",IF(PT9+AUZ10&gt;=10,10,IF(PT9+AUZ10&lt;=-10,-10,PT9+AUZ10)))</f>
        <v>0</v>
      </c>
      <c r="PU10" s="73" t="str">
        <f>NS10</f>
        <v>B</v>
      </c>
      <c r="PV10" s="76" t="str">
        <f t="shared" ref="PV10:PV41" si="412">IF(M10="","",IF(M10=PU10,"Y","N"))</f>
        <v>N</v>
      </c>
      <c r="PW10" s="74">
        <f t="shared" ref="PW10:PW41" si="413">IF(M10="","",IF(PW9+AVA10&gt;=10,10,IF(PW9+AVA10&lt;=-10,-10,PW9+AVA10)))</f>
        <v>0</v>
      </c>
      <c r="PX10" s="73" t="s">
        <v>5</v>
      </c>
      <c r="PY10" s="76" t="str">
        <f t="shared" ref="PY10:PY41" si="414">IF(M10="","",IF(M10=PX10,"Y","N"))</f>
        <v>Y</v>
      </c>
      <c r="PZ10" s="74">
        <f t="shared" ref="PZ10:PZ41" si="415">IF(M10="","",IF(PZ9+AVB10&gt;=10,10,IF(PZ9+AVB10&lt;=-10,-10,PZ9+AVB10)))</f>
        <v>0</v>
      </c>
      <c r="QA10" s="75" t="s">
        <v>6</v>
      </c>
      <c r="QB10" s="76" t="str">
        <f t="shared" ref="QB10:QB41" si="416">IF(M10="","",IF(M10=QA10,"Y","N"))</f>
        <v>N</v>
      </c>
      <c r="QC10" s="74">
        <f t="shared" ref="QC10:QC41" si="417">IF(M10="","",IF(QC9+AVC10&gt;=10,10,IF(QC9+AVC10&lt;=-10,-10,QC9+AVC10)))</f>
        <v>0</v>
      </c>
      <c r="QD10" s="75" t="str">
        <f>NV10</f>
        <v>B</v>
      </c>
      <c r="QE10" s="76" t="str">
        <f t="shared" ref="QE10:QE41" si="418">IF(M10="","",IF(M10=QD10,"Y","N"))</f>
        <v>N</v>
      </c>
      <c r="QF10" s="74">
        <f t="shared" ref="QF10:QF41" si="419">IF(M10="","",IF(QF9+AVD10&gt;=10,10,IF(QF9+AVD10&lt;=-10,-10,QF9+AVD10)))</f>
        <v>0</v>
      </c>
      <c r="QG10" s="75" t="str">
        <f>NY10</f>
        <v>B</v>
      </c>
      <c r="QH10" s="76" t="str">
        <f t="shared" ref="QH10:QH41" si="420">IF(M10="","",IF(M10=QG10,"Y","N"))</f>
        <v>N</v>
      </c>
      <c r="QI10" s="74">
        <f t="shared" ref="QI10:QI41" si="421">IF(M10="","",IF(QI9+AVE10&gt;=10,10,IF(QI9+AVE10&lt;=-10,-10,QI9+AVE10)))</f>
        <v>0</v>
      </c>
      <c r="QJ10" s="75" t="str">
        <f>NP10</f>
        <v>P</v>
      </c>
      <c r="QK10" s="76" t="str">
        <f t="shared" ref="QK10:QK41" si="422">IF(M10="","",IF(M10=QJ10,"Y","N"))</f>
        <v>Y</v>
      </c>
      <c r="QL10" s="77">
        <f t="shared" ref="QL10:QL41" si="423">IF(M10="","",IF(QL9+AVF10&gt;=10,10,IF(QL9+AVF10&lt;=-10,-10,QL9+AVF10)))</f>
        <v>0</v>
      </c>
      <c r="QM10" s="75" t="str">
        <f>NY10</f>
        <v>B</v>
      </c>
      <c r="QN10" s="76" t="str">
        <f t="shared" ref="QN10:QN41" si="424">IF(M10="","",IF(M10=QM10,"Y","N"))</f>
        <v>N</v>
      </c>
      <c r="QO10" s="77">
        <f t="shared" ref="QO10:QO41" si="425">IF(M10="","",IF(QO9+AVG10&gt;=10,10,IF(QO9+AVG10&lt;=-10,-10,QO9+AVG10)))</f>
        <v>0</v>
      </c>
      <c r="QP10" s="75" t="str">
        <f>NS10</f>
        <v>B</v>
      </c>
      <c r="QQ10" s="76" t="str">
        <f t="shared" ref="QQ10:QQ41" si="426">IF(M10="","",IF(M10=QP10,"Y","N"))</f>
        <v>N</v>
      </c>
      <c r="QR10" s="74">
        <f t="shared" ref="QR10:QR41" si="427">IF(M10="","",IF(QR9+AVH10&gt;=10,10,IF(QR9+AVH10&lt;=-10,-10,QR9+AVH10)))</f>
        <v>0</v>
      </c>
      <c r="QS10" s="73" t="str">
        <f>NV10</f>
        <v>B</v>
      </c>
      <c r="QT10" s="76" t="str">
        <f t="shared" ref="QT10:QT41" si="428">IF(M10="","",IF(M10=QS10,"Y","N"))</f>
        <v>N</v>
      </c>
      <c r="QU10" s="74">
        <f t="shared" ref="QU10:QU41" si="429">IF(M10="","",IF(QU9+AVI10&gt;=10,10,IF(QU9+AVI10&lt;=-10,-10,QU9+AVI10)))</f>
        <v>0</v>
      </c>
      <c r="QV10" s="75" t="str">
        <f>OQ10</f>
        <v>P</v>
      </c>
      <c r="QW10" s="76" t="str">
        <f t="shared" ref="QW10:QW41" si="430">IF(M10="","",IF(QV10=M10,"Y","N"))</f>
        <v>Y</v>
      </c>
      <c r="QX10" s="74">
        <f t="shared" ref="QX10:QX41" si="431">IF(M10="","",IF(QX9+AVJ10&gt;=10,10,IF(QX9+AVJ10&lt;=-10,-10,QX9+AVJ10)))</f>
        <v>0</v>
      </c>
      <c r="QY10" s="75" t="str">
        <f>OT10</f>
        <v>B</v>
      </c>
      <c r="QZ10" s="76" t="str">
        <f t="shared" ref="QZ10:QZ41" si="432">IF(M10="","",IF(M10=QY10,"Y","N"))</f>
        <v>N</v>
      </c>
      <c r="RA10" s="74">
        <f t="shared" ref="RA10:RA41" si="433">IF(M10="","",IF(RA9+AVK10&gt;=10,10,IF(RA9+AVK10&lt;=-10,-10,RA9+AVK10)))</f>
        <v>0</v>
      </c>
      <c r="RB10" s="75" t="str">
        <f>OE10</f>
        <v>P</v>
      </c>
      <c r="RC10" s="76" t="str">
        <f t="shared" ref="RC10:RC41" si="434">IF(M10="","",IF(M10=RB10,"Y","N"))</f>
        <v>Y</v>
      </c>
      <c r="RD10" s="74">
        <f t="shared" ref="RD10:RD41" si="435">IF(M10="","",IF(RD9+AVL10&gt;=10,10,IF(RD9+AVL10&lt;=-10,-10,RD9+AVL10)))</f>
        <v>0</v>
      </c>
      <c r="RE10" s="75" t="str">
        <f>OH10</f>
        <v>B</v>
      </c>
      <c r="RF10" s="76" t="str">
        <f t="shared" ref="RF10:RF41" si="436">IF(M10="","",IF(M10=RE10,"Y","N"))</f>
        <v>N</v>
      </c>
      <c r="RG10" s="74">
        <f t="shared" ref="RG10:RG41" si="437">IF(M10="","",IF(RG9+AVM10&gt;=10,10,IF(RG9+AVM10&lt;=-10,-10,RG9+AVM10)))</f>
        <v>0</v>
      </c>
      <c r="RH10" s="75" t="str">
        <f>OE10</f>
        <v>P</v>
      </c>
      <c r="RI10" s="76" t="str">
        <f t="shared" ref="RI10:RI41" si="438">IF(M10="","",IF(M10=RH10,"Y","N"))</f>
        <v>Y</v>
      </c>
      <c r="RJ10" s="74">
        <f t="shared" ref="RJ10:RJ41" si="439">IF(M10="","",IF(RJ9+AVN10&gt;=10,10,IF(RJ9+AVN10&lt;=-10,-10,RJ9+AVN10)))</f>
        <v>0</v>
      </c>
      <c r="RK10" s="75" t="str">
        <f>OB10</f>
        <v>B</v>
      </c>
      <c r="RL10" s="76" t="str">
        <f t="shared" ref="RL10:RL41" si="440">IF(M10="","",IF(M10=RK10,"Y","N"))</f>
        <v>N</v>
      </c>
      <c r="RM10" s="74">
        <f t="shared" ref="RM10:RM41" si="441">IF(M10="","",IF(RM9+AVO10&gt;=10,10,IF(RM9+AVO10&lt;=-10,-10,RM9+AVO10)))</f>
        <v>0</v>
      </c>
      <c r="RN10" s="75" t="str">
        <f>OH10</f>
        <v>B</v>
      </c>
      <c r="RO10" s="76" t="str">
        <f t="shared" ref="RO10:RO41" si="442">IF(M10="","",IF(M10=RN10,"Y","N"))</f>
        <v>N</v>
      </c>
      <c r="RP10" s="77">
        <f t="shared" ref="RP10:RP41" si="443">IF(M10="","",IF(RP9+AVP10&gt;=10,10,IF(RP9+AVP10&lt;=-10,-10,RP9+AVP10)))</f>
        <v>0</v>
      </c>
      <c r="RQ10" s="75" t="str">
        <f>OB10</f>
        <v>B</v>
      </c>
      <c r="RR10" s="76" t="str">
        <f t="shared" ref="RR10:RR41" si="444">IF(M10="","",IF(M10=RQ10,"Y","N"))</f>
        <v>N</v>
      </c>
      <c r="RS10" s="74">
        <f t="shared" ref="RS10:RS41" si="445">IF(M10="","",IF(RS9+AVQ10&gt;=10,10,IF(RS9+AVQ10&lt;=-10,-10,RS9+AVQ10)))</f>
        <v>0</v>
      </c>
      <c r="RT10" s="75" t="str">
        <f>OE10</f>
        <v>P</v>
      </c>
      <c r="RU10" s="76" t="str">
        <f t="shared" ref="RU10:RU41" si="446">IF(M10="","",IF(M10=RT10,"Y","N"))</f>
        <v>Y</v>
      </c>
      <c r="RV10" s="74">
        <f t="shared" ref="RV10:RV41" si="447">IF(M10="","",IF(RV9+AVR10&gt;=10,10,IF(RV9+AVR10&lt;=-10,-10,RV9+AVR10)))</f>
        <v>0</v>
      </c>
      <c r="RW10" s="75" t="str">
        <f>IF(RT10="B","P","B")</f>
        <v>B</v>
      </c>
      <c r="RX10" s="76" t="str">
        <f t="shared" ref="RX10:RX41" si="448">IF(M10="","",IF(M10=RW10,"Y","N"))</f>
        <v>N</v>
      </c>
      <c r="RY10" s="74">
        <f t="shared" ref="RY10:RY41" si="449">IF(M10="","",IF(RY9+AVS10&gt;=10,10,IF(RY9+AVS10&lt;=-10,-10,RY9+AVS10)))</f>
        <v>0</v>
      </c>
      <c r="RZ10" s="75" t="str">
        <f>OE10</f>
        <v>P</v>
      </c>
      <c r="SA10" s="76" t="str">
        <f t="shared" ref="SA10:SA41" si="450">IF(M10="","",IF(M10=RZ10,"Y","N"))</f>
        <v>Y</v>
      </c>
      <c r="SB10" s="74">
        <f t="shared" ref="SB10:SB41" si="451">IF(M10="","",IF(SB9+AVT10&gt;=10,10,IF(SB9+AVT10&lt;=-10,-10,SB9+AVT10)))</f>
        <v>0</v>
      </c>
      <c r="SC10" s="75" t="str">
        <f>IF(RZ10="B","P","B")</f>
        <v>B</v>
      </c>
      <c r="SD10" s="76" t="str">
        <f t="shared" ref="SD10:SD41" si="452">IF(M10="","",IF(M10=SC10,"Y","N"))</f>
        <v>N</v>
      </c>
      <c r="SE10" s="74">
        <f t="shared" ref="SE10:SE41" si="453">IF(M10="","",IF(SE9+AVU10&gt;=10,10,IF(SE9+AVU10&lt;=-10,-10,SE9+AVU10)))</f>
        <v>0</v>
      </c>
      <c r="SF10" s="75" t="str">
        <f>PL10</f>
        <v>B</v>
      </c>
      <c r="SG10" s="76" t="str">
        <f t="shared" ref="SG10:SG41" si="454">IF(M10="","",IF(M10=SF10,"Y","N"))</f>
        <v>N</v>
      </c>
      <c r="SH10" s="77">
        <f t="shared" ref="SH10:SH41" si="455">IF(M10="","",IF(SH9+AVV10&gt;=10,10,IF(SH9+AVV10&lt;=-10,-10,SH9+AVV10)))</f>
        <v>0</v>
      </c>
      <c r="SI10" s="75" t="str">
        <f t="shared" ref="SI10:SI41" si="456">IF(M9="","",IF(SF10="B","P","B"))</f>
        <v>P</v>
      </c>
      <c r="SJ10" s="76" t="str">
        <f t="shared" ref="SJ10:SJ41" si="457">IF(M10="","",IF(M10=SI10,"Y","N"))</f>
        <v>Y</v>
      </c>
      <c r="SK10" s="77">
        <f t="shared" ref="SK10:SK41" si="458">IF(M10="","",IF(SK9+AVW10&gt;=10,10,IF(SK9+AVW10&lt;=-10,-10,SK9+AVW10)))</f>
        <v>0</v>
      </c>
      <c r="SL10" s="75" t="str">
        <f>PF10</f>
        <v>P</v>
      </c>
      <c r="SM10" s="76" t="str">
        <f t="shared" ref="SM10:SM41" si="459">IF(M10="","",IF(M10=SL10,"Y","N"))</f>
        <v>Y</v>
      </c>
      <c r="SN10" s="74">
        <f t="shared" ref="SN10:SN41" si="460">IF(M10="","",IF(SN9+AVX10&gt;=10,10,IF(SN9+AVX10&lt;=-10,-10,SN9+AVX10)))</f>
        <v>0</v>
      </c>
      <c r="SO10" s="73" t="str">
        <f t="shared" ref="SO10:SO41" si="461">IF(M9="","",IF(SL10="B","P","B"))</f>
        <v>B</v>
      </c>
      <c r="SP10" s="76" t="str">
        <f t="shared" ref="SP10:SP41" si="462">IF(M10="","",IF(M10=SO10,"Y","N"))</f>
        <v>N</v>
      </c>
      <c r="SQ10" s="74">
        <f t="shared" ref="SQ10:SQ41" si="463">IF(M10="","",IF(SQ9+AVY10&gt;=10,10,IF(SQ9+AVY10&lt;=-10,-10,SQ9+AVY10)))</f>
        <v>0</v>
      </c>
      <c r="SR10" s="75" t="str">
        <f>OW10</f>
        <v>P</v>
      </c>
      <c r="SS10" s="76" t="str">
        <f t="shared" ref="SS10:SS41" si="464">IF(M10="","",IF(SR10=M10,"Y","N"))</f>
        <v>Y</v>
      </c>
      <c r="ST10" s="74">
        <f t="shared" ref="ST10:ST41" si="465">IF(M10="","",IF(ST9+AVZ10&gt;=10,10,IF(ST9+AVZ10&lt;=-10,-10,ST9+AVZ10)))</f>
        <v>0</v>
      </c>
      <c r="SU10" s="75" t="str">
        <f t="shared" ref="SU10:SU41" si="466">IF(M9="","",IF(SR10="B","P","B"))</f>
        <v>B</v>
      </c>
      <c r="SV10" s="76" t="str">
        <f t="shared" ref="SV10:SV41" si="467">IF(M10="","",IF(M10=SU10,"Y","N"))</f>
        <v>N</v>
      </c>
      <c r="SW10" s="74">
        <f t="shared" ref="SW10:SW41" si="468">IF(M10="","",IF(SW9+AWA10&gt;=10,10,IF(SW9+AWA10&lt;=-10,-10,SW9+AWA10)))</f>
        <v>0</v>
      </c>
      <c r="SX10" s="75" t="str">
        <f>PL10</f>
        <v>B</v>
      </c>
      <c r="SY10" s="76" t="str">
        <f t="shared" ref="SY10:SY41" si="469">IF(M10="","",IF(M10=SX10,"Y","N"))</f>
        <v>N</v>
      </c>
      <c r="SZ10" s="74">
        <f t="shared" ref="SZ10:SZ41" si="470">IF(M10="","",IF(SZ9+AWB10&gt;=10,10,IF(SZ9+AWB10&lt;=-10,-10,SZ9+AWB10)))</f>
        <v>0</v>
      </c>
      <c r="TA10" s="75" t="str">
        <f t="shared" ref="TA10:TA41" si="471">IF(M9="","",IF(SX10="B","P","B"))</f>
        <v>P</v>
      </c>
      <c r="TB10" s="76" t="str">
        <f t="shared" ref="TB10:TB41" si="472">IF(M10="","",IF(M10=TA10,"Y","N"))</f>
        <v>Y</v>
      </c>
      <c r="TC10" s="74">
        <f t="shared" ref="TC10:TC41" si="473">IF(M10="","",IF(TC9+AWC10&gt;=10,10,IF(TC9+AWC10&lt;=-10,-10,TC9+AWC10)))</f>
        <v>0</v>
      </c>
      <c r="TD10" s="75" t="str">
        <f>PI10</f>
        <v>P</v>
      </c>
      <c r="TE10" s="76" t="str">
        <f t="shared" ref="TE10:TE41" si="474">IF(M10="","",IF(M10=TD10,"Y","N"))</f>
        <v>Y</v>
      </c>
      <c r="TF10" s="74">
        <f t="shared" ref="TF10:TF41" si="475">IF(M10="","",IF(TF9+AWD10&gt;=10,10,IF(TF9+AWD10&lt;=-10,-10,TF9+AWD10)))</f>
        <v>0</v>
      </c>
      <c r="TG10" s="75" t="str">
        <f t="shared" ref="TG10:TG41" si="476">IF(M9="","",IF(TD10="B","P","B"))</f>
        <v>B</v>
      </c>
      <c r="TH10" s="76" t="str">
        <f t="shared" ref="TH10:TH41" si="477">IF(M10="","",IF(M10=TG10,"Y","N"))</f>
        <v>N</v>
      </c>
      <c r="TI10" s="74">
        <f t="shared" ref="TI10:TI41" si="478">IF(M10="","",IF(TI9+AWE10&gt;=10,10,IF(TI9+AWE10&lt;=-10,-10,TI9+AWE10)))</f>
        <v>0</v>
      </c>
      <c r="TJ10" s="75" t="str">
        <f>PI10</f>
        <v>P</v>
      </c>
      <c r="TK10" s="76" t="str">
        <f t="shared" ref="TK10:TK41" si="479">IF(M10="","",IF(M10=TJ10,"Y","N"))</f>
        <v>Y</v>
      </c>
      <c r="TL10" s="74">
        <f t="shared" ref="TL10:TL41" si="480">IF(M10="","",IF(TL9+AWF10&gt;=10,10,IF(TL9+AWF10&lt;=-10,-10,TL9+AWF10)))</f>
        <v>0</v>
      </c>
      <c r="TM10" s="75" t="str">
        <f t="shared" ref="TM10:TM41" si="481">IF(M9="","",IF(TJ10="B","P","B"))</f>
        <v>B</v>
      </c>
      <c r="TN10" s="76" t="str">
        <f t="shared" ref="TN10:TN41" si="482">IF(M10="","",IF(M10=TM10,"Y","N"))</f>
        <v>N</v>
      </c>
      <c r="TO10" s="74">
        <f t="shared" ref="TO10:TO41" si="483">IF(M10="","",IF(TO9+AWG10&gt;=10,10,IF(TO9+AWG10&lt;=-10,-10,TO9+AWG10)))</f>
        <v>0</v>
      </c>
      <c r="TP10" s="75" t="str">
        <f>PL10</f>
        <v>B</v>
      </c>
      <c r="TQ10" s="76" t="str">
        <f t="shared" ref="TQ10:TQ41" si="484">IF(M10="","",IF(M10=TP10,"Y","N"))</f>
        <v>N</v>
      </c>
      <c r="TR10" s="74">
        <f t="shared" ref="TR10:TR41" si="485">IF(M10="","",IF(TR9+AWH10&gt;=10,10,IF(TR9+AWH10&lt;=-10,-10,TR9+AWH10)))</f>
        <v>0</v>
      </c>
      <c r="TS10" s="75" t="str">
        <f t="shared" ref="TS10:TS41" si="486">IF(M9="","",IF(TP10="B","P","B"))</f>
        <v>P</v>
      </c>
      <c r="TT10" s="76" t="str">
        <f t="shared" ref="TT10:TT41" si="487">IF(M10="","",IF(M10=TS10,"Y","N"))</f>
        <v>Y</v>
      </c>
      <c r="TU10" s="74">
        <f t="shared" ref="TU10:TU41" si="488">IF(M10="","",IF(TU9+AWI10&gt;=10,10,IF(TU9+AWI10&lt;=-10,-10,TU9+AWI10)))</f>
        <v>0</v>
      </c>
      <c r="TV10" s="75" t="str">
        <f>PF10</f>
        <v>P</v>
      </c>
      <c r="TW10" s="76" t="str">
        <f t="shared" ref="TW10:TW41" si="489">IF(M10="","",IF(M10=TV10,"Y","N"))</f>
        <v>Y</v>
      </c>
      <c r="TX10" s="74">
        <f t="shared" ref="TX10:TX41" si="490">IF(M10="","",IF(TX9+AWJ10&gt;=10,10,IF(TX9+AWJ10&lt;=-10,-10,TX9+AWJ10)))</f>
        <v>0</v>
      </c>
      <c r="TY10" s="75" t="str">
        <f t="shared" ref="TY10:TY41" si="491">IF(M9="","",IF(TV10="B","P","B"))</f>
        <v>B</v>
      </c>
      <c r="TZ10" s="76" t="str">
        <f t="shared" ref="TZ10:TZ41" si="492">IF(M10="","",IF(M10=TY10,"Y","N"))</f>
        <v>N</v>
      </c>
      <c r="UA10" s="74">
        <f t="shared" ref="UA10:UA41" si="493">IF(M10="","",IF(UA9+AWK10&gt;=10,10,IF(UA9+AWK10&lt;=-10,-10,UA9+AWK10)))</f>
        <v>0</v>
      </c>
      <c r="UB10" s="75" t="str">
        <f>PC10</f>
        <v>B</v>
      </c>
      <c r="UC10" s="76" t="str">
        <f t="shared" ref="UC10:UC41" si="494">IF(M10="","",IF(M10=UB10,"Y","N"))</f>
        <v>N</v>
      </c>
      <c r="UD10" s="74">
        <f t="shared" ref="UD10:UD41" si="495">IF(M10="","",IF(UD9+AWL10&gt;=10,10,IF(UD9+AWL10&lt;=-10,-10,UD9+AWL10)))</f>
        <v>0</v>
      </c>
      <c r="UE10" s="75" t="str">
        <f t="shared" ref="UE10:UE41" si="496">IF(M9="","",IF(UB10="B","P","B"))</f>
        <v>P</v>
      </c>
      <c r="UF10" s="76" t="str">
        <f t="shared" ref="UF10:UF41" si="497">IF(M10="","",IF(M10=UE10,"Y","N"))</f>
        <v>Y</v>
      </c>
      <c r="UG10" s="74">
        <f t="shared" ref="UG10:UG41" si="498">IF(M10="","",IF(UG9+AWM10&gt;=10,10,IF(UG9+AWM10&lt;=-10,-10,UG9+AWM10)))</f>
        <v>0</v>
      </c>
      <c r="UH10" s="75" t="str">
        <f>OQ10</f>
        <v>P</v>
      </c>
      <c r="UI10" s="76" t="str">
        <f t="shared" ref="UI10:UI41" si="499">IF(M10="","",IF(M10=UH10,"Y","N"))</f>
        <v>Y</v>
      </c>
      <c r="UJ10" s="74">
        <f t="shared" ref="UJ10:UJ41" si="500">IF(M10="","",IF(UJ9+AWN10&gt;=10,10,IF(UJ9+AWN10&lt;=-10,-10,UJ9+AWN10)))</f>
        <v>0</v>
      </c>
      <c r="UK10" s="75" t="str">
        <f>UH10</f>
        <v>P</v>
      </c>
      <c r="UL10" s="76" t="str">
        <f t="shared" ref="UL10:UL41" si="501">IF(M10="","",IF(M10=UK10,"Y","N"))</f>
        <v>Y</v>
      </c>
      <c r="UM10" s="74">
        <f t="shared" ref="UM10:UM41" si="502">IF(M10="","",IF(UM9+AWO10&gt;=10,10,IF(UM9+AWO10&lt;=-10,-10,UM9+AWO10)))</f>
        <v>0</v>
      </c>
      <c r="UN10" s="75" t="str">
        <f t="shared" ref="UN10:UN41" si="503">IF(M9="","",IF(UH10="B","P","B"))</f>
        <v>B</v>
      </c>
      <c r="UO10" s="76" t="str">
        <f t="shared" ref="UO10:UO41" si="504">IF(M10="","",IF(M10=UN10,"Y","N"))</f>
        <v>N</v>
      </c>
      <c r="UP10" s="74">
        <f t="shared" ref="UP10:UP41" si="505">IF(M10="","",IF(UP9+AWP10&gt;=10,10,IF(UP9+AWP10&lt;=-10,-10,UP9+AWP10)))</f>
        <v>0</v>
      </c>
      <c r="UQ10" s="75" t="str">
        <f t="shared" ref="UQ10:UQ41" si="506">IF(M9="","",IF(UK10="B","P","B"))</f>
        <v>B</v>
      </c>
      <c r="UR10" s="76" t="str">
        <f t="shared" ref="UR10:UR41" si="507">IF(M10="","",IF(M10=UQ10,"Y","N"))</f>
        <v>N</v>
      </c>
      <c r="US10" s="74">
        <f t="shared" ref="US10:US41" si="508">IF(M10="","",IF(US9+AWQ10&gt;=10,10,IF(US9+AWQ10&lt;=-10,-10,US9+AWQ10)))</f>
        <v>0</v>
      </c>
      <c r="UT10" s="75" t="str">
        <f>OQ10</f>
        <v>P</v>
      </c>
      <c r="UU10" s="76" t="str">
        <f t="shared" ref="UU10:UU41" si="509">IF(M10="","",IF(UT10=M10,"Y","N"))</f>
        <v>Y</v>
      </c>
      <c r="UV10" s="74">
        <f t="shared" ref="UV10:UV41" si="510">IF(M10="","",IF(UV9+AWR10&gt;=10,10,IF(UV9+AWR10&lt;=-10,-10,UV9+AWR10)))</f>
        <v>0</v>
      </c>
      <c r="UW10" s="75" t="str">
        <f t="shared" ref="UW10:UW41" si="511">IF(M9="","",IF(UT10="B","P","B"))</f>
        <v>B</v>
      </c>
      <c r="UX10" s="76" t="str">
        <f t="shared" ref="UX10:UX41" si="512">IF(M10="","",IF(M10=UW10,"Y","N"))</f>
        <v>N</v>
      </c>
      <c r="UY10" s="74">
        <f t="shared" ref="UY10:UY41" si="513">IF(M10="","",IF(UY9+AWS10&gt;=10,10,IF(UY9+AWS10&lt;=-10,-10,UY9+AWS10)))</f>
        <v>0</v>
      </c>
      <c r="UZ10" s="75" t="str">
        <f>NP10</f>
        <v>P</v>
      </c>
      <c r="VA10" s="76" t="str">
        <f t="shared" ref="VA10:VA41" si="514">IF(M10="","",IF(M10=UZ10,"Y","N"))</f>
        <v>Y</v>
      </c>
      <c r="VB10" s="74">
        <f t="shared" ref="VB10:VB41" si="515">IF(M10="","",IF(VB9+AWT10&gt;=10,10,IF(VB9+AWT10&lt;=-10,-10,VB9+AWT10)))</f>
        <v>0</v>
      </c>
      <c r="VC10" s="75" t="str">
        <f t="shared" ref="VC10:VC41" si="516">IF(M9="","",IF(UZ10="B","P","B"))</f>
        <v>B</v>
      </c>
      <c r="VD10" s="76" t="str">
        <f t="shared" ref="VD10:VD41" si="517">IF(M10="","",IF(M10=VC10,"Y","N"))</f>
        <v>N</v>
      </c>
      <c r="VE10" s="74">
        <f t="shared" ref="VE10:VE41" si="518">IF(M10="","",IF(VE9+AWU10&gt;=10,10,IF(VE9+AWU10&lt;=-10,-10,VE9+AWU10)))</f>
        <v>0</v>
      </c>
      <c r="VF10" s="75" t="str">
        <f>NS10</f>
        <v>B</v>
      </c>
      <c r="VG10" s="76" t="str">
        <f t="shared" ref="VG10:VG41" si="519">IF(M10="","",IF(M10=VF10,"Y","N"))</f>
        <v>N</v>
      </c>
      <c r="VH10" s="74">
        <f t="shared" ref="VH10:VH41" si="520">IF(M10="","",IF(VH9+AWV10&gt;=10,10,IF(VH9+AWV10&lt;=-10,-10,VH9+AWV10)))</f>
        <v>0</v>
      </c>
      <c r="VI10" s="75" t="str">
        <f t="shared" ref="VI10:VI41" si="521">IF(M9="","",IF(VF10="B","P","B"))</f>
        <v>P</v>
      </c>
      <c r="VJ10" s="76" t="str">
        <f t="shared" ref="VJ10:VJ41" si="522">IF(M10="","",IF(M10=VI10,"Y","N"))</f>
        <v>Y</v>
      </c>
      <c r="VK10" s="74">
        <f t="shared" ref="VK10:VK41" si="523">IF(M10="","",IF(VK9+AWW10&gt;=10,10,IF(VK9+AWW10&lt;=-10,-10,VK9+AWW10)))</f>
        <v>0</v>
      </c>
      <c r="VL10" s="75" t="s">
        <v>6</v>
      </c>
      <c r="VM10" s="76" t="str">
        <f t="shared" ref="VM10:VM41" si="524">IF(M10="","",IF(M10=VL10,"Y","N"))</f>
        <v>N</v>
      </c>
      <c r="VN10" s="74">
        <f t="shared" ref="VN10:VN41" si="525">IF(M10="","",IF(VN9+AWX10&gt;=10,10,IF(VN9+AWX10&lt;=-10,-10,VN9+AWX10)))</f>
        <v>0</v>
      </c>
      <c r="VO10" s="75" t="str">
        <f t="shared" ref="VO10:VO41" si="526">IF(M9="","",IF(VL10="B","P","B"))</f>
        <v>P</v>
      </c>
      <c r="VP10" s="76" t="str">
        <f t="shared" ref="VP10:VP41" si="527">IF(M10="","",IF(M10=VO10,"Y","N"))</f>
        <v>Y</v>
      </c>
      <c r="VQ10" s="74">
        <f t="shared" ref="VQ10:VQ41" si="528">IF(M10="","",IF(VQ9+AWY10&gt;=10,10,IF(VQ9+AWY10&lt;=-10,-10,VQ9+AWY10)))</f>
        <v>0</v>
      </c>
      <c r="VR10" s="75" t="s">
        <v>6</v>
      </c>
      <c r="VS10" s="76" t="str">
        <f t="shared" ref="VS10:VS41" si="529">IF(M10="","",IF(M10=VR10,"Y","N"))</f>
        <v>N</v>
      </c>
      <c r="VT10" s="74">
        <f t="shared" ref="VT10:VT41" si="530">IF(M10="","",IF(VT9+AWZ10&gt;=10,10,IF(VT9+AWZ10&lt;=-10,-10,VT9+AWZ10)))</f>
        <v>0</v>
      </c>
      <c r="VU10" s="75" t="str">
        <f t="shared" ref="VU10:VU41" si="531">IF(M9="","",IF(VR10="B","P","B"))</f>
        <v>P</v>
      </c>
      <c r="VV10" s="76" t="str">
        <f t="shared" ref="VV10:VV41" si="532">IF(M10="","",IF(M10=VU10,"Y","N"))</f>
        <v>Y</v>
      </c>
      <c r="VW10" s="74">
        <f t="shared" ref="VW10:VW41" si="533">IF(M10="","",IF(VW9+AXA10&gt;=10,10,IF(VW9+AXA10&lt;=-10,-10,VW9+AXA10)))</f>
        <v>0</v>
      </c>
      <c r="VX10" s="75" t="str">
        <f>OH10</f>
        <v>B</v>
      </c>
      <c r="VY10" s="76" t="str">
        <f t="shared" ref="VY10:VY41" si="534">IF(M10="","",IF(M10=VX10,"Y","N"))</f>
        <v>N</v>
      </c>
      <c r="VZ10" s="74">
        <f t="shared" ref="VZ10:VZ41" si="535">IF(M10="","",IF(VZ9+AXB10&gt;=10,10,IF(VZ9+AXB10&lt;=-10,-10,VZ9+AXB10)))</f>
        <v>0</v>
      </c>
      <c r="WA10" s="75" t="str">
        <f t="shared" ref="WA10:WA41" si="536">IF(M9="","",IF(VX10="B","P","B"))</f>
        <v>P</v>
      </c>
      <c r="WB10" s="76" t="str">
        <f t="shared" ref="WB10:WB41" si="537">IF(M10="","",IF(M10=WA10,"Y","N"))</f>
        <v>Y</v>
      </c>
      <c r="WC10" s="74">
        <f t="shared" ref="WC10:WC41" si="538">IF(M10="","",IF(WC9+AXC10&gt;=10,10,IF(WC9+AXC10&lt;=-10,-10,WC9+AXC10)))</f>
        <v>0</v>
      </c>
      <c r="WD10" s="75" t="str">
        <f>ON10</f>
        <v>B</v>
      </c>
      <c r="WE10" s="76" t="str">
        <f t="shared" ref="WE10:WE41" si="539">IF(M10="","",IF(M10=WD10,"Y","N"))</f>
        <v>N</v>
      </c>
      <c r="WF10" s="74">
        <f t="shared" ref="WF10:WF41" si="540">IF(M10="","",IF(WF9+AXD10&gt;=10,10,IF(WF9+AXD10&lt;=-10,-10,WF9+AXD10)))</f>
        <v>0</v>
      </c>
      <c r="WG10" s="75" t="str">
        <f t="shared" ref="WG10:WG41" si="541">IF(M9="","",IF(WD10="P","B","P"))</f>
        <v>P</v>
      </c>
      <c r="WH10" s="76" t="str">
        <f t="shared" ref="WH10:WH41" si="542">IF(M10="","",IF(M10=WG10,"Y","N"))</f>
        <v>Y</v>
      </c>
      <c r="WI10" s="74">
        <f t="shared" ref="WI10:WI41" si="543">IF(M10="","",IF(WI9+AXE10&gt;=10,10,IF(WI9+AXE10&lt;=-10,-10,WI9+AXE10)))</f>
        <v>0</v>
      </c>
      <c r="WJ10" s="75" t="s">
        <v>5</v>
      </c>
      <c r="WK10" s="76" t="str">
        <f t="shared" ref="WK10:WK41" si="544">IF(M10="","",IF(M10=WJ10,"Y","N"))</f>
        <v>Y</v>
      </c>
      <c r="WL10" s="74">
        <f t="shared" ref="WL10:WL41" si="545">IF(M10="","",IF(WL9+AXF10&gt;=10,10,IF(WL9+AXF10&lt;=-10,-10,WL9+AXF10)))</f>
        <v>0</v>
      </c>
      <c r="WM10" s="75" t="str">
        <f t="shared" ref="WM10:WM41" si="546">IF(M9="","",IF(WJ10="P","B","P"))</f>
        <v>B</v>
      </c>
      <c r="WN10" s="76" t="str">
        <f t="shared" ref="WN10:WN41" si="547">IF(M10="","",IF(M10=WM10,"Y","N"))</f>
        <v>N</v>
      </c>
      <c r="WO10" s="74">
        <f t="shared" ref="WO10:WO41" si="548">IF(M10="","",IF(WO9+AXG10&gt;=10,10,IF(WO9+AXG10&lt;=-10,-10,WO9+AXG10)))</f>
        <v>0</v>
      </c>
      <c r="WP10" s="75" t="str">
        <f>PL10</f>
        <v>B</v>
      </c>
      <c r="WQ10" s="76" t="str">
        <f t="shared" ref="WQ10:WQ41" si="549">IF(M10="","",IF(M10=WP10,"Y","N"))</f>
        <v>N</v>
      </c>
      <c r="WR10" s="74">
        <f t="shared" ref="WR10:WR41" si="550">IF(M10="","",IF(WR9+AXH10&gt;=10,10,IF(WR9+AXH10&lt;=-10,-10,WR9+AXH10)))</f>
        <v>0</v>
      </c>
      <c r="WS10" s="75" t="str">
        <f t="shared" ref="WS10:WS41" si="551">IF(M9="","",IF(WP10="P","B","P"))</f>
        <v>P</v>
      </c>
      <c r="WT10" s="76" t="str">
        <f t="shared" ref="WT10:WT41" si="552">IF(M10="","",IF(M10=WS10,"Y","N"))</f>
        <v>Y</v>
      </c>
      <c r="WU10" s="74">
        <f t="shared" ref="WU10:WU41" si="553">IF(M10="","",IF(WU9+AXI10&gt;=10,10,IF(WU9+AXI10&lt;=-10,-10,WU9+AXI10)))</f>
        <v>0</v>
      </c>
      <c r="WV10" s="75" t="str">
        <f>OZ10</f>
        <v>B</v>
      </c>
      <c r="WW10" s="76" t="str">
        <f t="shared" ref="WW10:WW41" si="554">IF(M10="","",IF(WV10=M10,"Y","N"))</f>
        <v>N</v>
      </c>
      <c r="WX10" s="74">
        <f t="shared" ref="WX10:WX41" si="555">IF(M10="","",IF(WX9+AXJ10&gt;=10,10,IF(WX9+AXJ10&lt;=-10,-10,WX9+AXJ10)))</f>
        <v>0</v>
      </c>
      <c r="WY10" s="75" t="str">
        <f t="shared" ref="WY10:WY41" si="556">IF(M9="","",IF(WV10="P","B","P"))</f>
        <v>P</v>
      </c>
      <c r="WZ10" s="76" t="str">
        <f t="shared" ref="WZ10:WZ41" si="557">IF(M10="","",IF(M10=WY10,"Y","N"))</f>
        <v>Y</v>
      </c>
      <c r="XA10" s="74">
        <f t="shared" ref="XA10:XA41" si="558">IF(M10="","",IF(XA9+AXK10&gt;=10,10,IF(XA9+AXK10&lt;=-10,-10,XA9+AXK10)))</f>
        <v>0</v>
      </c>
      <c r="XB10" s="75" t="str">
        <f>OQ10</f>
        <v>P</v>
      </c>
      <c r="XC10" s="76" t="str">
        <f t="shared" ref="XC10:XC41" si="559">IF(M10="","",IF(M10=XB10,"Y","N"))</f>
        <v>Y</v>
      </c>
      <c r="XD10" s="74">
        <f t="shared" ref="XD10:XD41" si="560">IF(M10="","",IF(XD9+AXL10&gt;=10,10,IF(XD9+AXL10&lt;=-10,-10,XD9+AXL10)))</f>
        <v>0</v>
      </c>
      <c r="XE10" s="75" t="str">
        <f t="shared" ref="XE10:XE41" si="561">IF(M9="","",IF(XB10="P","B","P"))</f>
        <v>B</v>
      </c>
      <c r="XF10" s="76" t="str">
        <f t="shared" ref="XF10:XF41" si="562">IF(M10="","",IF(M10=XE10,"Y","N"))</f>
        <v>N</v>
      </c>
      <c r="XG10" s="74">
        <f t="shared" ref="XG10:XG41" si="563">IF(M10="","",IF(XG9+AXM10&gt;=10,10,IF(XG9+AXM10&lt;=-10,-10,XG9+AXM10)))</f>
        <v>0</v>
      </c>
      <c r="XH10" s="75" t="str">
        <f>OQ10</f>
        <v>P</v>
      </c>
      <c r="XI10" s="76" t="str">
        <f t="shared" ref="XI10:XI41" si="564">IF(M10="","",IF(M10=XH10,"Y","N"))</f>
        <v>Y</v>
      </c>
      <c r="XJ10" s="74">
        <f t="shared" ref="XJ10:XJ41" si="565">IF(M10="","",IF(XJ9+AXN10&gt;=10,10,IF(XJ9+AXN10&lt;=-10,-10,XJ9+AXN10)))</f>
        <v>0</v>
      </c>
      <c r="XK10" s="75" t="str">
        <f t="shared" ref="XK10:XK41" si="566">IF(M9="","",IF(XH10="P","B","P"))</f>
        <v>B</v>
      </c>
      <c r="XL10" s="76" t="str">
        <f t="shared" ref="XL10:XL41" si="567">IF(M10="","",IF(M10=XK10,"Y","N"))</f>
        <v>N</v>
      </c>
      <c r="XM10" s="74">
        <f t="shared" ref="XM10:XM41" si="568">IF(M10="","",IF(XM9+AXO10&gt;=10,10,IF(XM9+AXO10&lt;=-10,-10,XM9+AXO10)))</f>
        <v>0</v>
      </c>
      <c r="XN10" s="75" t="str">
        <f>OH10</f>
        <v>B</v>
      </c>
      <c r="XO10" s="76" t="str">
        <f t="shared" ref="XO10:XO41" si="569">IF(M10="","",IF(M10=XN10,"Y","N"))</f>
        <v>N</v>
      </c>
      <c r="XP10" s="74">
        <f t="shared" ref="XP10:XP41" si="570">IF(M10="","",IF(XP9+AXP10&gt;=10,10,IF(XP9+AXP10&lt;=-10,-10,XP9+AXP10)))</f>
        <v>0</v>
      </c>
      <c r="XQ10" s="75" t="str">
        <f t="shared" ref="XQ10:XQ41" si="571">IF(M9="","",IF(XN10="P","B","P"))</f>
        <v>P</v>
      </c>
      <c r="XR10" s="76" t="str">
        <f t="shared" ref="XR10:XR41" si="572">IF(M10="","",IF(M10=XQ10,"Y","N"))</f>
        <v>Y</v>
      </c>
      <c r="XS10" s="74">
        <f t="shared" ref="XS10:XS41" si="573">IF(M10="","",IF(XS9+AXQ10&gt;=10,10,IF(XS9+AXQ10&lt;=-10,-10,XS9+AXQ10)))</f>
        <v>0</v>
      </c>
      <c r="XT10" s="75" t="str">
        <f>OH10</f>
        <v>B</v>
      </c>
      <c r="XU10" s="76" t="str">
        <f t="shared" ref="XU10:XU41" si="574">IF(M10="","",IF(M10=XT10,"Y","N"))</f>
        <v>N</v>
      </c>
      <c r="XV10" s="74">
        <f t="shared" ref="XV10:XV41" si="575">IF(M10="","",IF(XV9+AXR10&gt;=10,10,IF(XV9+AXR10&lt;=-10,-10,XV9+AXR10)))</f>
        <v>0</v>
      </c>
      <c r="XW10" s="75" t="str">
        <f t="shared" ref="XW10:XW41" si="576">IF(M9="","",IF(XT10="P","B","P"))</f>
        <v>P</v>
      </c>
      <c r="XX10" s="76" t="str">
        <f t="shared" ref="XX10:XX41" si="577">IF(M10="","",IF(M10=XW10,"Y","N"))</f>
        <v>Y</v>
      </c>
      <c r="XY10" s="74">
        <f t="shared" ref="XY10:XY41" si="578">IF(M10="","",IF(XY9+AXS10&gt;=10,10,IF(XY9+AXS10&lt;=-10,-10,XY9+AXS10)))</f>
        <v>0</v>
      </c>
      <c r="XZ10" s="75" t="s">
        <v>5</v>
      </c>
      <c r="YA10" s="76" t="str">
        <f t="shared" ref="YA10:YA41" si="579">IF(M10="","",IF(M10=XZ10,"Y","N"))</f>
        <v>Y</v>
      </c>
      <c r="YB10" s="74">
        <f t="shared" ref="YB10:YB41" si="580">IF(M10="","",IF(YB9+AXT10&gt;=10,10,IF(YB9+AXT10&lt;=-10,-10,YB9+AXT10)))</f>
        <v>0</v>
      </c>
      <c r="YC10" s="75" t="str">
        <f t="shared" ref="YC10:YC41" si="581">IF(M9="","",IF(XZ10="P","B","P"))</f>
        <v>B</v>
      </c>
      <c r="YD10" s="76" t="str">
        <f t="shared" ref="YD10:YD41" si="582">IF(M10="","",IF(M10=YC10,"Y","N"))</f>
        <v>N</v>
      </c>
      <c r="YE10" s="77">
        <f t="shared" ref="YE10:YE41" si="583">IF(M10="","",IF(YE9+AXU10&gt;=10,10,IF(YE9+AXU10&lt;=-10,-10,YE9+AXU10)))</f>
        <v>0</v>
      </c>
      <c r="YF10" s="213" t="s">
        <v>5</v>
      </c>
      <c r="YG10" s="73" t="str">
        <f t="shared" ref="YG10:YG41" si="584">IF(M10="","",IF(M10=YF10,"Y","N"))</f>
        <v>Y</v>
      </c>
      <c r="YH10" s="74">
        <f t="shared" ref="YH10:YH41" si="585">IF(M10="","",IF(YH9+AXV10&gt;=10,10,IF(YH9+AXV10&lt;=-10,-10,YH9+AXV10)))</f>
        <v>0</v>
      </c>
      <c r="YI10" s="75" t="str">
        <f t="shared" ref="YI10:YI41" si="586">IF(M9="","",IF(YF10="P","B","P"))</f>
        <v>B</v>
      </c>
      <c r="YJ10" s="76" t="str">
        <f t="shared" ref="YJ10:YJ41" si="587">IF(M10="","",IF(M10=YI10,"Y","N"))</f>
        <v>N</v>
      </c>
      <c r="YK10" s="74">
        <f t="shared" ref="YK10:YK41" si="588">IF(M10="","",IF(YK9+AXW10&gt;=10,10,IF(YK9+AXW10&lt;=-10,-10,YK9+AXW10)))</f>
        <v>0</v>
      </c>
      <c r="YL10" s="75" t="str">
        <f>YF10</f>
        <v>P</v>
      </c>
      <c r="YM10" s="76" t="str">
        <f t="shared" ref="YM10:YM41" si="589">IF(M10="","",IF(M10=YL10,"Y","N"))</f>
        <v>Y</v>
      </c>
      <c r="YN10" s="74">
        <f t="shared" ref="YN10:YN41" si="590">IF(M10="","",IF(YN9+AXX10&gt;=10,10,IF(YN9+AXX10&lt;=-10,-10,YN9+AXX10)))</f>
        <v>0</v>
      </c>
      <c r="YO10" s="75" t="str">
        <f t="shared" ref="YO10:YO41" si="591">IF(M9="","",IF(YL10="P","B","P"))</f>
        <v>B</v>
      </c>
      <c r="YP10" s="76" t="str">
        <f t="shared" ref="YP10:YP41" si="592">IF(M10="","",IF(M10=YO10,"Y","N"))</f>
        <v>N</v>
      </c>
      <c r="YQ10" s="74">
        <f t="shared" ref="YQ10:YQ41" si="593">IF(M10="","",IF(YQ9+AXY10&gt;=10,10,IF(YQ9+AXY10&lt;=-10,-10,YQ9+AXY10)))</f>
        <v>0</v>
      </c>
      <c r="YR10" s="199" t="s">
        <v>6</v>
      </c>
      <c r="YS10" s="76" t="str">
        <f t="shared" ref="YS10:YS41" si="594">IF(M10="","",IF(M10=YR10,"Y","N"))</f>
        <v>N</v>
      </c>
      <c r="YT10" s="74">
        <f t="shared" ref="YT10:YT41" si="595">IF(M10="","",IF(YT9+AXZ10&gt;=10,10,IF(YT9+AXZ10&lt;=-10,-10,YT9+AXZ10)))</f>
        <v>0</v>
      </c>
      <c r="YU10" s="75" t="str">
        <f t="shared" ref="YU10:YU41" si="596">IF(M9="","",IF(YR10="P","B","P"))</f>
        <v>P</v>
      </c>
      <c r="YV10" s="76" t="str">
        <f t="shared" ref="YV10:YV41" si="597">IF(M10="","",IF(M10=YU10,"Y","N"))</f>
        <v>Y</v>
      </c>
      <c r="YW10" s="74">
        <f t="shared" ref="YW10:YW41" si="598">IF(M10="","",IF(YW9+AYA10&gt;=10,10,IF(YW9+AYA10&lt;=-10,-10,YW9+AYA10)))</f>
        <v>0</v>
      </c>
      <c r="YX10" s="75" t="s">
        <v>5</v>
      </c>
      <c r="YY10" s="76" t="str">
        <f t="shared" ref="YY10:YY41" si="599">IF(M10="","",IF(M10=YX10,"Y","N"))</f>
        <v>Y</v>
      </c>
      <c r="YZ10" s="77">
        <f t="shared" ref="YZ10:YZ41" si="600">IF(M10="","",IF(YZ9+AYB10&gt;=10,10,IF(YZ9+AYB10&lt;=-10,-10,YZ9+AYB10)))</f>
        <v>0</v>
      </c>
      <c r="ZA10" s="75" t="str">
        <f t="shared" ref="ZA10:ZA41" si="601">IF(M9="","",IF(YX10="P","B","P"))</f>
        <v>B</v>
      </c>
      <c r="ZB10" s="76" t="str">
        <f t="shared" ref="ZB10:ZB41" si="602">IF(M10="","",IF(M10=ZA10,"Y","N"))</f>
        <v>N</v>
      </c>
      <c r="ZC10" s="74">
        <f t="shared" ref="ZC10:ZC41" si="603">IF(M10="","",IF(ZC9+AYC10&gt;=10,10,IF(ZC9+AYC10&lt;=-10,-10,ZC9+AYC10)))</f>
        <v>0</v>
      </c>
      <c r="ZD10" s="133">
        <f t="shared" ref="ZD10:ZD41" si="604">MAX(CD10,CG10,CJ10,CM10,CP10,CS10,CV10,CY10,DB10,DE10,DH10,DK10,DN10,DQ10,DT10,DW10,DZ10,EC10)</f>
        <v>1</v>
      </c>
      <c r="ZE10" s="134">
        <f>COUNTIF(ZG10:ZX10,ZD10)</f>
        <v>8</v>
      </c>
      <c r="ZF10" s="135" t="str">
        <f t="shared" ref="ZF10:ZF41" si="605">IF(BP10="","",IF(BX10="",ZF9,IF(BX10&gt;=30,IF(OR(ZF9="G",ZF9="GG"),"GG",IF(OR(ZF9="R",ZF9="RR"),"GRR",IF(ZF9="","G","GGRR"))),IF(BX10&lt;=-30,IF(OR(ZF9="R",ZF9="RR"),"RR",IF(OR(ZF9="G",ZF9="GG"),"GGR",IF(ZF9="","R","GGRR"))),IF(OR(ZF9="R",ZF9="RR"),"RR",IF(OR(ZF9="G",ZF9="GG"),"GG",IF(ZF9="","","GGRR")))))))</f>
        <v/>
      </c>
      <c r="ZG10" s="216">
        <f t="shared" ref="ZG10:ZG41" si="606">CD10</f>
        <v>1</v>
      </c>
      <c r="ZH10" s="217">
        <f t="shared" ref="ZH10:ZH41" si="607">CG10</f>
        <v>-1</v>
      </c>
      <c r="ZI10" s="217">
        <f t="shared" ref="ZI10:ZI41" si="608">CJ10</f>
        <v>1</v>
      </c>
      <c r="ZJ10" s="217">
        <f t="shared" ref="ZJ10:ZJ41" si="609">CM10</f>
        <v>-1</v>
      </c>
      <c r="ZK10" s="217">
        <f t="shared" ref="ZK10:ZK41" si="610">CP10</f>
        <v>-1</v>
      </c>
      <c r="ZL10" s="217">
        <f t="shared" ref="ZL10:ZL41" si="611">CS10</f>
        <v>1</v>
      </c>
      <c r="ZM10" s="217">
        <f t="shared" ref="ZM10:ZM41" si="612">CV10</f>
        <v>-1</v>
      </c>
      <c r="ZN10" s="217">
        <f t="shared" ref="ZN10:ZN41" si="613">CY10</f>
        <v>1</v>
      </c>
      <c r="ZO10" s="217">
        <f t="shared" ref="ZO10:ZO41" si="614">DB10</f>
        <v>1</v>
      </c>
      <c r="ZP10" s="217">
        <f t="shared" ref="ZP10:ZP41" si="615">BE10</f>
        <v>0</v>
      </c>
      <c r="ZQ10" s="217">
        <f t="shared" ref="ZQ10:ZQ41" si="616">DH10</f>
        <v>-1</v>
      </c>
      <c r="ZR10" s="217">
        <f t="shared" ref="ZR10:ZR41" si="617">DK10</f>
        <v>1</v>
      </c>
      <c r="ZS10" s="217">
        <f t="shared" ref="ZS10:ZS41" si="618">DN10</f>
        <v>-1</v>
      </c>
      <c r="ZT10" s="217">
        <f t="shared" ref="ZT10:ZT41" si="619">DQ10</f>
        <v>-1</v>
      </c>
      <c r="ZU10" s="217">
        <f t="shared" ref="ZU10:ZU41" si="620">DT10</f>
        <v>1</v>
      </c>
      <c r="ZV10" s="217">
        <f t="shared" ref="ZV10:ZV41" si="621">DW10</f>
        <v>1</v>
      </c>
      <c r="ZW10" s="217">
        <f t="shared" ref="ZW10:ZW41" si="622">DZ10</f>
        <v>-1</v>
      </c>
      <c r="ZX10" s="217">
        <f t="shared" ref="ZX10:ZX41" si="623">EC10</f>
        <v>-1</v>
      </c>
      <c r="ZY10" s="218">
        <f t="shared" ref="ZY10:ZY41" si="624">EF10</f>
        <v>1</v>
      </c>
      <c r="ZZ10" s="218">
        <f t="shared" ref="ZZ10:ZZ41" si="625">EI10</f>
        <v>-1</v>
      </c>
      <c r="AAA10" s="218">
        <f t="shared" ref="AAA10:AAA41" si="626">EL10</f>
        <v>1</v>
      </c>
      <c r="AAB10" s="218">
        <f t="shared" ref="AAB10:AAB41" si="627">EO10</f>
        <v>-1</v>
      </c>
      <c r="AAC10" s="218">
        <f t="shared" ref="AAC10:AAC41" si="628">ER10</f>
        <v>1</v>
      </c>
      <c r="AAD10" s="218">
        <f t="shared" ref="AAD10:AAD41" si="629">EU10</f>
        <v>-1</v>
      </c>
      <c r="AAE10" s="218">
        <f t="shared" ref="AAE10:AAE41" si="630">EX10</f>
        <v>1</v>
      </c>
      <c r="AAF10" s="218">
        <f t="shared" ref="AAF10:AAF41" si="631">FA10</f>
        <v>-1</v>
      </c>
      <c r="AAG10" s="218">
        <f t="shared" ref="AAG10:AAG41" si="632">FD10</f>
        <v>-1</v>
      </c>
      <c r="AAH10" s="218">
        <f t="shared" ref="AAH10:AAH41" si="633">FG10</f>
        <v>1</v>
      </c>
      <c r="AAI10" s="218">
        <f t="shared" ref="AAI10:AAI41" si="634">FJ10</f>
        <v>1</v>
      </c>
      <c r="AAJ10" s="218">
        <f t="shared" ref="AAJ10:AAJ41" si="635">FM10</f>
        <v>-1</v>
      </c>
      <c r="AAK10" s="218">
        <f t="shared" ref="AAK10:AAK41" si="636">FP10</f>
        <v>1</v>
      </c>
      <c r="AAL10" s="218">
        <f t="shared" ref="AAL10:AAL41" si="637">FS10</f>
        <v>-1</v>
      </c>
      <c r="AAM10" s="218">
        <f t="shared" ref="AAM10:AAM41" si="638">FV10</f>
        <v>1</v>
      </c>
      <c r="AAN10" s="218">
        <f t="shared" ref="AAN10:AAN41" si="639">FY10</f>
        <v>-1</v>
      </c>
      <c r="AAO10" s="218">
        <f t="shared" ref="AAO10:AAO41" si="640">GB10</f>
        <v>-1</v>
      </c>
      <c r="AAP10" s="218">
        <f t="shared" ref="AAP10:AAP41" si="641">GE10</f>
        <v>-1</v>
      </c>
      <c r="AAQ10" s="217">
        <f t="shared" ref="AAQ10:AAQ41" si="642">GH10</f>
        <v>1</v>
      </c>
      <c r="AAR10" s="217">
        <f t="shared" ref="AAR10:AAR41" si="643">GK10</f>
        <v>-1</v>
      </c>
      <c r="AAS10" s="217">
        <f t="shared" ref="AAS10:AAS41" si="644">GN10</f>
        <v>1</v>
      </c>
      <c r="AAT10" s="217">
        <f t="shared" ref="AAT10:AAT41" si="645">GQ10</f>
        <v>-1</v>
      </c>
      <c r="AAU10" s="217">
        <f t="shared" ref="AAU10:AAU41" si="646">GT10</f>
        <v>-1</v>
      </c>
      <c r="AAV10" s="217">
        <f t="shared" ref="AAV10:AAV41" si="647">GW10</f>
        <v>1</v>
      </c>
      <c r="AAW10" s="217">
        <f t="shared" ref="AAW10:AAW41" si="648">GZ10</f>
        <v>1</v>
      </c>
      <c r="AAX10" s="217">
        <f t="shared" ref="AAX10:AAX41" si="649">HC10</f>
        <v>-1</v>
      </c>
      <c r="AAY10" s="217">
        <f t="shared" ref="AAY10:AAY41" si="650">HF10</f>
        <v>1</v>
      </c>
      <c r="AAZ10" s="217">
        <f t="shared" ref="AAZ10:AAZ41" si="651">HI10</f>
        <v>-1</v>
      </c>
      <c r="ABA10" s="217">
        <f t="shared" ref="ABA10:ABA41" si="652">HL10</f>
        <v>-1</v>
      </c>
      <c r="ABB10" s="217">
        <f t="shared" ref="ABB10:ABB41" si="653">HO10</f>
        <v>1</v>
      </c>
      <c r="ABC10" s="217">
        <f t="shared" ref="ABC10:ABC41" si="654">HR10</f>
        <v>1</v>
      </c>
      <c r="ABD10" s="217">
        <f t="shared" ref="ABD10:ABD41" si="655">HU10</f>
        <v>-1</v>
      </c>
      <c r="ABE10" s="217">
        <f t="shared" ref="ABE10:ABE41" si="656">HX10</f>
        <v>1</v>
      </c>
      <c r="ABF10" s="217">
        <f t="shared" ref="ABF10:ABF41" si="657">IA10</f>
        <v>-1</v>
      </c>
      <c r="ABG10" s="217">
        <f t="shared" ref="ABG10:ABG41" si="658">ID10</f>
        <v>1</v>
      </c>
      <c r="ABH10" s="217">
        <f t="shared" ref="ABH10:ABH41" si="659">IG10</f>
        <v>1</v>
      </c>
      <c r="ABI10" s="218">
        <f t="shared" ref="ABI10:ABI41" si="660">IJ10</f>
        <v>1</v>
      </c>
      <c r="ABJ10" s="218">
        <f t="shared" ref="ABJ10:ABJ41" si="661">IM10</f>
        <v>-1</v>
      </c>
      <c r="ABK10" s="218">
        <f t="shared" ref="ABK10:ABK41" si="662">IP10</f>
        <v>-1</v>
      </c>
      <c r="ABL10" s="218">
        <f t="shared" ref="ABL10:ABL41" si="663">IS10</f>
        <v>1</v>
      </c>
      <c r="ABM10" s="218">
        <f t="shared" ref="ABM10:ABM41" si="664">IV10</f>
        <v>1</v>
      </c>
      <c r="ABN10" s="218">
        <f t="shared" ref="ABN10:ABN41" si="665">IY10</f>
        <v>1</v>
      </c>
      <c r="ABO10" s="218">
        <f t="shared" ref="ABO10:ABO41" si="666">JB10</f>
        <v>-1</v>
      </c>
      <c r="ABP10" s="218">
        <f t="shared" ref="ABP10:ABP41" si="667">JE10</f>
        <v>-1</v>
      </c>
      <c r="ABQ10" s="218">
        <f t="shared" ref="ABQ10:ABQ41" si="668">JH10</f>
        <v>1</v>
      </c>
      <c r="ABR10" s="218">
        <f t="shared" ref="ABR10:ABR41" si="669">JK10</f>
        <v>-1</v>
      </c>
      <c r="ABS10" s="218">
        <f t="shared" ref="ABS10:ABS41" si="670">JN10</f>
        <v>1</v>
      </c>
      <c r="ABT10" s="218">
        <f t="shared" ref="ABT10:ABT41" si="671">JQ10</f>
        <v>-1</v>
      </c>
      <c r="ABU10" s="218">
        <f t="shared" ref="ABU10:ABU41" si="672">JT10</f>
        <v>-1</v>
      </c>
      <c r="ABV10" s="218">
        <f t="shared" ref="ABV10:ABV41" si="673">JW10</f>
        <v>1</v>
      </c>
      <c r="ABW10" s="218">
        <f t="shared" ref="ABW10:ABW41" si="674">JZ10</f>
        <v>-1</v>
      </c>
      <c r="ABX10" s="218">
        <f t="shared" ref="ABX10:ABX41" si="675">KC10</f>
        <v>1</v>
      </c>
      <c r="ABY10" s="218">
        <f t="shared" ref="ABY10:ABY41" si="676">KF10</f>
        <v>-1</v>
      </c>
      <c r="ABZ10" s="218">
        <f t="shared" ref="ABZ10:ABZ41" si="677">KI10</f>
        <v>1</v>
      </c>
      <c r="ACA10" s="217">
        <f t="shared" ref="ACA10:ACA41" si="678">KL10</f>
        <v>-1</v>
      </c>
      <c r="ACB10" s="217">
        <f t="shared" ref="ACB10:ACB41" si="679">KO10</f>
        <v>1</v>
      </c>
      <c r="ACC10" s="217">
        <f t="shared" ref="ACC10:ACC41" si="680">KR10</f>
        <v>1</v>
      </c>
      <c r="ACD10" s="217">
        <f t="shared" ref="ACD10:ACD41" si="681">KU10</f>
        <v>-1</v>
      </c>
      <c r="ACE10" s="217">
        <f t="shared" ref="ACE10:ACE41" si="682">KX10</f>
        <v>1</v>
      </c>
      <c r="ACF10" s="217">
        <f t="shared" ref="ACF10:ACF41" si="683">LA10</f>
        <v>-1</v>
      </c>
      <c r="ACG10" s="217">
        <f t="shared" ref="ACG10:ACG41" si="684">LD10</f>
        <v>-1</v>
      </c>
      <c r="ACH10" s="217">
        <f t="shared" ref="ACH10:ACH41" si="685">LG10</f>
        <v>1</v>
      </c>
      <c r="ACI10" s="217">
        <f t="shared" ref="ACI10:ACI41" si="686">LJ10</f>
        <v>-1</v>
      </c>
      <c r="ACJ10" s="217">
        <f t="shared" ref="ACJ10:ACJ41" si="687">LM10</f>
        <v>1</v>
      </c>
      <c r="ACK10" s="217">
        <f t="shared" ref="ACK10:ACK41" si="688">LP10</f>
        <v>1</v>
      </c>
      <c r="ACL10" s="217">
        <f>MIJ10</f>
        <v>0</v>
      </c>
      <c r="ACM10" s="217">
        <f t="shared" ref="ACM10:ACM41" si="689">LV10</f>
        <v>1</v>
      </c>
      <c r="ACN10" s="217">
        <f t="shared" ref="ACN10:ACN41" si="690">LY10</f>
        <v>-1</v>
      </c>
      <c r="ACO10" s="217">
        <f t="shared" ref="ACO10:ACO41" si="691">MB10</f>
        <v>-1</v>
      </c>
      <c r="ACP10" s="217">
        <f t="shared" ref="ACP10:ACP41" si="692">ME10</f>
        <v>1</v>
      </c>
      <c r="ACQ10" s="217">
        <f t="shared" ref="ACQ10:ACQ41" si="693">MH10</f>
        <v>-1</v>
      </c>
      <c r="ACR10" s="217">
        <f t="shared" ref="ACR10:ACR41" si="694">MK10</f>
        <v>1</v>
      </c>
      <c r="ACS10" s="218">
        <f t="shared" ref="ACS10:ACS41" si="695">MN10</f>
        <v>1</v>
      </c>
      <c r="ACT10" s="218">
        <f t="shared" ref="ACT10:ACT41" si="696">MQ10</f>
        <v>-1</v>
      </c>
      <c r="ACU10" s="218">
        <f t="shared" ref="ACU10:ACU41" si="697">MT10</f>
        <v>1</v>
      </c>
      <c r="ACV10" s="218">
        <f t="shared" ref="ACV10:ACV41" si="698">MW10</f>
        <v>-1</v>
      </c>
      <c r="ACW10" s="218">
        <f t="shared" ref="ACW10:ACW41" si="699">MZ10</f>
        <v>1</v>
      </c>
      <c r="ACX10" s="218">
        <f t="shared" ref="ACX10:ACX41" si="700">NC10</f>
        <v>-1</v>
      </c>
      <c r="ACY10" s="218">
        <f t="shared" ref="ACY10:ACY41" si="701">NF10</f>
        <v>-1</v>
      </c>
      <c r="ACZ10" s="218">
        <f t="shared" ref="ACZ10:ACZ41" si="702">NI10</f>
        <v>1</v>
      </c>
      <c r="ADA10" s="218">
        <f t="shared" ref="ADA10:ADA41" si="703">NL10</f>
        <v>1</v>
      </c>
      <c r="ADB10" s="219">
        <f t="shared" ref="ADB10:ADB41" si="704">NO10</f>
        <v>-1</v>
      </c>
      <c r="ADC10" s="223" t="str">
        <f t="shared" ref="ADC10:ADC41" si="705">FZ10</f>
        <v>B</v>
      </c>
      <c r="ADD10" s="221" t="str">
        <f t="shared" ref="ADD10:ADD41" si="706">GC10</f>
        <v>B</v>
      </c>
      <c r="ADE10" s="221" t="str">
        <f t="shared" ref="ADE10:ADE41" si="707">GF10</f>
        <v>P</v>
      </c>
      <c r="ADF10" s="221" t="str">
        <f t="shared" ref="ADF10:ADF41" si="708">GI10</f>
        <v>B</v>
      </c>
      <c r="ADG10" s="221" t="str">
        <f t="shared" ref="ADG10:ADG41" si="709">GL10</f>
        <v>P</v>
      </c>
      <c r="ADH10" s="221" t="str">
        <f t="shared" ref="ADH10:ADH41" si="710">GO10</f>
        <v>B</v>
      </c>
      <c r="ADI10" s="221" t="str">
        <f t="shared" ref="ADI10:ADI41" si="711">GR10</f>
        <v>B</v>
      </c>
      <c r="ADJ10" s="221" t="str">
        <f t="shared" ref="ADJ10:ADJ41" si="712">GU10</f>
        <v>P</v>
      </c>
      <c r="ADK10" s="221" t="str">
        <f t="shared" ref="ADK10:ADK41" si="713">GX10</f>
        <v>P</v>
      </c>
      <c r="ADL10" s="221">
        <f t="shared" ref="ADL10:ADL41" si="714">FA10</f>
        <v>-1</v>
      </c>
      <c r="ADM10" s="221" t="str">
        <f t="shared" ref="ADM10:ADM41" si="715">HD10</f>
        <v>P</v>
      </c>
      <c r="ADN10" s="221" t="str">
        <f t="shared" ref="ADN10:ADN41" si="716">HG10</f>
        <v>B</v>
      </c>
      <c r="ADO10" s="221" t="str">
        <f t="shared" ref="ADO10:ADO41" si="717">HJ10</f>
        <v>B</v>
      </c>
      <c r="ADP10" s="221" t="str">
        <f t="shared" ref="ADP10:ADP41" si="718">HM10</f>
        <v>P</v>
      </c>
      <c r="ADQ10" s="221" t="str">
        <f t="shared" ref="ADQ10:ADQ41" si="719">HP10</f>
        <v>P</v>
      </c>
      <c r="ADR10" s="221" t="str">
        <f t="shared" ref="ADR10:ADR41" si="720">HS10</f>
        <v>B</v>
      </c>
      <c r="ADS10" s="221" t="str">
        <f t="shared" ref="ADS10:ADS41" si="721">HV10</f>
        <v>P</v>
      </c>
      <c r="ADT10" s="221" t="str">
        <f t="shared" ref="ADT10:ADT41" si="722">HY10</f>
        <v>B</v>
      </c>
      <c r="ADU10" s="220" t="str">
        <f t="shared" ref="ADU10:ADU41" si="723">IB10</f>
        <v>B</v>
      </c>
      <c r="ADV10" s="220" t="str">
        <f t="shared" ref="ADV10:ADV41" si="724">IE10</f>
        <v>P</v>
      </c>
      <c r="ADW10" s="220" t="str">
        <f t="shared" ref="ADW10:ADW41" si="725">IH10</f>
        <v>P</v>
      </c>
      <c r="ADX10" s="220" t="str">
        <f t="shared" ref="ADX10:ADX41" si="726">IK10</f>
        <v>B</v>
      </c>
      <c r="ADY10" s="220" t="str">
        <f t="shared" ref="ADY10:ADY41" si="727">IN10</f>
        <v>B</v>
      </c>
      <c r="ADZ10" s="220" t="str">
        <f t="shared" ref="ADZ10:ADZ41" si="728">IQ10</f>
        <v>P</v>
      </c>
      <c r="AEA10" s="220" t="str">
        <f t="shared" ref="AEA10:AEA41" si="729">IT10</f>
        <v>P</v>
      </c>
      <c r="AEB10" s="220" t="str">
        <f t="shared" ref="AEB10:AEB41" si="730">IW10</f>
        <v>P</v>
      </c>
      <c r="AEC10" s="220" t="str">
        <f t="shared" ref="AEC10:AEC41" si="731">IZ10</f>
        <v>B</v>
      </c>
      <c r="AED10" s="220" t="str">
        <f t="shared" ref="AED10:AED41" si="732">JC10</f>
        <v>B</v>
      </c>
      <c r="AEE10" s="220" t="str">
        <f t="shared" ref="AEE10:AEE41" si="733">JF10</f>
        <v>P</v>
      </c>
      <c r="AEF10" s="220" t="str">
        <f t="shared" ref="AEF10:AEF41" si="734">JI10</f>
        <v>B</v>
      </c>
      <c r="AEG10" s="220" t="str">
        <f t="shared" ref="AEG10:AEG41" si="735">JL10</f>
        <v>P</v>
      </c>
      <c r="AEH10" s="220" t="str">
        <f t="shared" ref="AEH10:AEH41" si="736">JO10</f>
        <v>B</v>
      </c>
      <c r="AEI10" s="220" t="str">
        <f t="shared" ref="AEI10:AEI41" si="737">JR10</f>
        <v>B</v>
      </c>
      <c r="AEJ10" s="220" t="str">
        <f t="shared" ref="AEJ10:AEJ41" si="738">JU10</f>
        <v>P</v>
      </c>
      <c r="AEK10" s="220" t="str">
        <f t="shared" ref="AEK10:AEK41" si="739">JX10</f>
        <v>B</v>
      </c>
      <c r="AEL10" s="220" t="str">
        <f t="shared" ref="AEL10:AEL41" si="740">KA10</f>
        <v>P</v>
      </c>
      <c r="AEM10" s="221" t="str">
        <f t="shared" ref="AEM10:AEM41" si="741">KD10</f>
        <v>B</v>
      </c>
      <c r="AEN10" s="221" t="str">
        <f t="shared" ref="AEN10:AEN41" si="742">KG10</f>
        <v>P</v>
      </c>
      <c r="AEO10" s="221" t="str">
        <f t="shared" ref="AEO10:AEO41" si="743">KJ10</f>
        <v>B</v>
      </c>
      <c r="AEP10" s="221" t="str">
        <f t="shared" ref="AEP10:AEP41" si="744">KM10</f>
        <v>P</v>
      </c>
      <c r="AEQ10" s="221" t="str">
        <f t="shared" ref="AEQ10:AEQ41" si="745">KP10</f>
        <v>P</v>
      </c>
      <c r="AER10" s="221" t="str">
        <f t="shared" ref="AER10:AER41" si="746">KS10</f>
        <v>B</v>
      </c>
      <c r="AES10" s="221" t="str">
        <f t="shared" ref="AES10:AES41" si="747">KV10</f>
        <v>P</v>
      </c>
      <c r="AET10" s="221" t="str">
        <f t="shared" ref="AET10:AET41" si="748">KY10</f>
        <v>B</v>
      </c>
      <c r="AEU10" s="221" t="str">
        <f t="shared" ref="AEU10:AEU41" si="749">LB10</f>
        <v>B</v>
      </c>
      <c r="AEV10" s="221" t="str">
        <f t="shared" ref="AEV10:AEV41" si="750">LE10</f>
        <v>P</v>
      </c>
      <c r="AEW10" s="221" t="str">
        <f t="shared" ref="AEW10:AEW41" si="751">LH10</f>
        <v>B</v>
      </c>
      <c r="AEX10" s="221" t="str">
        <f t="shared" ref="AEX10:AEX41" si="752">LK10</f>
        <v>P</v>
      </c>
      <c r="AEY10" s="221" t="str">
        <f t="shared" ref="AEY10:AEY41" si="753">LN10</f>
        <v>P</v>
      </c>
      <c r="AEZ10" s="221" t="str">
        <f t="shared" ref="AEZ10:AEZ41" si="754">LQ10</f>
        <v>B</v>
      </c>
      <c r="AFA10" s="221" t="str">
        <f t="shared" ref="AFA10:AFA41" si="755">LT10</f>
        <v>P</v>
      </c>
      <c r="AFB10" s="221" t="str">
        <f t="shared" ref="AFB10:AFB41" si="756">LW10</f>
        <v>B</v>
      </c>
      <c r="AFC10" s="221" t="str">
        <f t="shared" ref="AFC10:AFC41" si="757">LZ10</f>
        <v>B</v>
      </c>
      <c r="AFD10" s="221" t="str">
        <f t="shared" ref="AFD10:AFD41" si="758">MC10</f>
        <v>P</v>
      </c>
      <c r="AFE10" s="220" t="str">
        <f t="shared" ref="AFE10:AFE41" si="759">MF10</f>
        <v>B</v>
      </c>
      <c r="AFF10" s="220" t="str">
        <f t="shared" ref="AFF10:AFF41" si="760">MI10</f>
        <v>P</v>
      </c>
      <c r="AFG10" s="220" t="str">
        <f t="shared" ref="AFG10:AFG41" si="761">ML10</f>
        <v>P</v>
      </c>
      <c r="AFH10" s="220" t="str">
        <f t="shared" ref="AFH10:AFH41" si="762">MO10</f>
        <v>B</v>
      </c>
      <c r="AFI10" s="220" t="str">
        <f t="shared" ref="AFI10:AFI41" si="763">MR10</f>
        <v>P</v>
      </c>
      <c r="AFJ10" s="220" t="str">
        <f t="shared" ref="AFJ10:AFJ41" si="764">MU10</f>
        <v>B</v>
      </c>
      <c r="AFK10" s="220" t="str">
        <f t="shared" ref="AFK10:AFK41" si="765">MX10</f>
        <v>P</v>
      </c>
      <c r="AFL10" s="220" t="str">
        <f t="shared" ref="AFL10:AFL41" si="766">NA10</f>
        <v>B</v>
      </c>
      <c r="AFM10" s="220" t="str">
        <f t="shared" ref="AFM10:AFM41" si="767">ND10</f>
        <v>B</v>
      </c>
      <c r="AFN10" s="220" t="str">
        <f t="shared" ref="AFN10:AFN41" si="768">NG10</f>
        <v>P</v>
      </c>
      <c r="AFO10" s="220" t="str">
        <f t="shared" ref="AFO10:AFO41" si="769">NJ10</f>
        <v>P</v>
      </c>
      <c r="AFP10" s="220" t="str">
        <f t="shared" ref="AFP10:AFP41" si="770">NM10</f>
        <v>B</v>
      </c>
      <c r="AFQ10" s="220" t="str">
        <f t="shared" ref="AFQ10:AFQ41" si="771">NP10</f>
        <v>P</v>
      </c>
      <c r="AFR10" s="220" t="str">
        <f t="shared" ref="AFR10:AFR41" si="772">NS10</f>
        <v>B</v>
      </c>
      <c r="AFS10" s="220" t="str">
        <f t="shared" ref="AFS10:AFS41" si="773">NV10</f>
        <v>B</v>
      </c>
      <c r="AFT10" s="220" t="str">
        <f t="shared" ref="AFT10:AFT41" si="774">NY10</f>
        <v>B</v>
      </c>
      <c r="AFU10" s="220" t="str">
        <f t="shared" ref="AFU10:AFU41" si="775">OB10</f>
        <v>B</v>
      </c>
      <c r="AFV10" s="220" t="str">
        <f t="shared" ref="AFV10:AFV41" si="776">OE10</f>
        <v>P</v>
      </c>
      <c r="AFW10" s="221" t="str">
        <f t="shared" ref="AFW10:AFW41" si="777">OH10</f>
        <v>B</v>
      </c>
      <c r="AFX10" s="221" t="str">
        <f t="shared" ref="AFX10:AFX41" si="778">OK10</f>
        <v>P</v>
      </c>
      <c r="AFY10" s="221" t="str">
        <f t="shared" ref="AFY10:AFY41" si="779">ON10</f>
        <v>B</v>
      </c>
      <c r="AFZ10" s="221" t="str">
        <f t="shared" ref="AFZ10:AFZ41" si="780">OQ10</f>
        <v>P</v>
      </c>
      <c r="AGA10" s="221" t="str">
        <f t="shared" ref="AGA10:AGA41" si="781">OT10</f>
        <v>B</v>
      </c>
      <c r="AGB10" s="221" t="str">
        <f t="shared" ref="AGB10:AGB41" si="782">OW10</f>
        <v>P</v>
      </c>
      <c r="AGC10" s="221" t="str">
        <f t="shared" ref="AGC10:AGC41" si="783">OZ10</f>
        <v>B</v>
      </c>
      <c r="AGD10" s="221" t="str">
        <f t="shared" ref="AGD10:AGD41" si="784">PC10</f>
        <v>B</v>
      </c>
      <c r="AGE10" s="221" t="str">
        <f t="shared" ref="AGE10:AGE41" si="785">PF10</f>
        <v>P</v>
      </c>
      <c r="AGF10" s="221" t="str">
        <f t="shared" ref="AGF10:AGF41" si="786">PI10</f>
        <v>P</v>
      </c>
      <c r="AGG10" s="221" t="str">
        <f t="shared" ref="AGG10:AGG41" si="787">PL10</f>
        <v>B</v>
      </c>
      <c r="AGH10" s="221">
        <f>MMF10</f>
        <v>0</v>
      </c>
      <c r="AGI10" s="221" t="str">
        <f t="shared" ref="AGI10:AGI41" si="788">PR10</f>
        <v>P</v>
      </c>
      <c r="AGJ10" s="221" t="str">
        <f t="shared" ref="AGJ10:AGJ41" si="789">PU10</f>
        <v>B</v>
      </c>
      <c r="AGK10" s="221" t="str">
        <f t="shared" ref="AGK10:AGK41" si="790">PX10</f>
        <v>P</v>
      </c>
      <c r="AGL10" s="221" t="str">
        <f t="shared" ref="AGL10:AGL41" si="791">QA10</f>
        <v>B</v>
      </c>
      <c r="AGM10" s="221" t="str">
        <f t="shared" ref="AGM10:AGM41" si="792">QD10</f>
        <v>B</v>
      </c>
      <c r="AGN10" s="221" t="str">
        <f t="shared" ref="AGN10:AGN41" si="793">QG10</f>
        <v>B</v>
      </c>
      <c r="AGO10" s="220" t="str">
        <f t="shared" ref="AGO10:AGO41" si="794">QJ10</f>
        <v>P</v>
      </c>
      <c r="AGP10" s="220" t="str">
        <f t="shared" ref="AGP10:AGP41" si="795">QM10</f>
        <v>B</v>
      </c>
      <c r="AGQ10" s="220" t="str">
        <f t="shared" ref="AGQ10:AGQ41" si="796">QP10</f>
        <v>B</v>
      </c>
      <c r="AGR10" s="220" t="str">
        <f t="shared" ref="AGR10:AGR41" si="797">QS10</f>
        <v>B</v>
      </c>
      <c r="AGS10" s="220" t="str">
        <f t="shared" ref="AGS10:AGS41" si="798">QV10</f>
        <v>P</v>
      </c>
      <c r="AGT10" s="220" t="str">
        <f t="shared" ref="AGT10:AGT41" si="799">QY10</f>
        <v>B</v>
      </c>
      <c r="AGU10" s="220" t="str">
        <f t="shared" ref="AGU10:AGU41" si="800">RB10</f>
        <v>P</v>
      </c>
      <c r="AGV10" s="220" t="str">
        <f t="shared" ref="AGV10:AGV41" si="801">RE10</f>
        <v>B</v>
      </c>
      <c r="AGW10" s="220" t="str">
        <f t="shared" ref="AGW10:AGW41" si="802">RH10</f>
        <v>P</v>
      </c>
      <c r="AGX10" s="222" t="str">
        <f t="shared" ref="AGX10:AGX41" si="803">RK10</f>
        <v>B</v>
      </c>
      <c r="AGY10" s="136">
        <v>10</v>
      </c>
      <c r="AGZ10" s="137">
        <f>AGY10</f>
        <v>10</v>
      </c>
      <c r="AHA10" s="46" t="str" cm="1">
        <f t="array" ref="AHA10">IFERROR(INDEX($ZG$4:$ADB$4,_xlfn.AGGREGATE(15,6,COLUMN($ZG$4:$ADB$4)-COLUMN($ZF$1)/($ZG10:$ADB10=LARGE($ZG10:$ADB10,1)),COUNTIFS(ZG10:ADB10,AOE10))),"")</f>
        <v>NJ</v>
      </c>
      <c r="AHB10" s="46" t="str" cm="1">
        <f t="array" ref="AHB10">IFERROR(INDEX($ZG$4:$ADB$4,_xlfn.AGGREGATE(15,6,COLUMN($ZG$4:$ADB$4)-COLUMN($ZF$1)/($ZG10:$ADB10=LARGE($ZG10:$ADB10,2)),COLUMNS($ADB$4:$AGY$4))),"")</f>
        <v/>
      </c>
      <c r="AHC10" s="46" t="str" cm="1">
        <f t="array" ref="AHC10">IFERROR(INDEX($ZG$4:$ADB$4,_xlfn.AGGREGATE(15,6,COLUMN($ZG$4:$ADB$4)-COLUMN($ZF$1)/($ZG10:$ADB10=LARGE($ZG10:$ADB10,3)),COLUMNS($ADB$4:$AGZ$4))),"")</f>
        <v/>
      </c>
      <c r="AHD10" s="46" t="str" cm="1">
        <f t="array" ref="AHD10">IFERROR(INDEX($ZG$4:$ADB$4,_xlfn.AGGREGATE(15,6,COLUMN($ZG$4:$ADB$4)-COLUMN($ZF$1)/($ZG10:$ADB10=LARGE($ZG10:$ADB10,4)),COLUMNS($ADB$4:$AHA$4))),"")</f>
        <v/>
      </c>
      <c r="AHE10" s="46" t="str" cm="1">
        <f t="array" ref="AHE10">IFERROR(INDEX($ZG$4:$ADB$4,_xlfn.AGGREGATE(15,6,COLUMN($ZG$4:$ADB$4)-COLUMN($ZF$1)/($ZG10:$ADB10=LARGE($ZG10:$ADB10,5)),COLUMNS($ADB$4:$AHB$4))),"")</f>
        <v/>
      </c>
      <c r="AHF10" s="46" t="str" cm="1">
        <f t="array" ref="AHF10">IFERROR(INDEX($ZG$4:$ADB$4,_xlfn.AGGREGATE(15,6,COLUMN($ZG$4:$ADB$4)-COLUMN($ZF$1)/($ZG10:$ADB10=LARGE($ZG10:$ADB10,6)),COLUMNS($ADB$4:$AHC$4))),"")</f>
        <v/>
      </c>
      <c r="AHG10" s="136" t="str">
        <f>IF(AHX10="",AHW10,AIE10)</f>
        <v/>
      </c>
      <c r="AHH10" s="138"/>
      <c r="AHI10" s="138"/>
      <c r="AHJ10" s="95">
        <f ca="1">IF(AHJ9=6,1,IF(AHJ9+1&gt;AIC10,AIC10,AHJ9+1))</f>
        <v>1</v>
      </c>
      <c r="AHK10" s="139" t="s">
        <v>45</v>
      </c>
      <c r="AHL10" s="138" t="s">
        <v>45</v>
      </c>
      <c r="AHM10" s="138" t="s">
        <v>45</v>
      </c>
      <c r="AHN10" s="138" t="s">
        <v>45</v>
      </c>
      <c r="AHO10" s="138" t="s">
        <v>45</v>
      </c>
      <c r="AHP10" s="140" t="s">
        <v>45</v>
      </c>
      <c r="AHQ10" s="136" t="e">
        <f ca="1">IF(AHA10="",-1,COUNTIF(INDIRECT(AHK10&amp;$DN$10):INDIRECT(AHK10&amp;AGY10),"Y"))</f>
        <v>#REF!</v>
      </c>
      <c r="AHR10" s="138">
        <f ca="1">IF(AHB10="",-1,COUNTIF(INDIRECT(AHL10&amp;$DN$10):INDIRECT(AHL10&amp;AGY10),"Y"))</f>
        <v>-1</v>
      </c>
      <c r="AHS10" s="138">
        <f ca="1">IF(AHC10="",-1,COUNTIF(INDIRECT(AHM10&amp;$DN$10):INDIRECT(AHM10&amp;AGY10),"Y"))</f>
        <v>-1</v>
      </c>
      <c r="AHT10" s="137">
        <f ca="1">IF(AHD10="",-1,COUNTIF(INDIRECT(AHN10&amp;$DN$10):INDIRECT(AHN10&amp;AGY10),"Y"))</f>
        <v>-1</v>
      </c>
      <c r="AHU10" s="141">
        <f ca="1">IF(AHE10="",-1,COUNTIF(INDIRECT(AHO10&amp;$DN$10):INDIRECT(AHO10&amp;AGY10),"Y"))</f>
        <v>-1</v>
      </c>
      <c r="AHV10" s="141">
        <f ca="1">IF(AHF10="",-1,COUNTIF(INDIRECT(AHP10&amp;$DN$10):INDIRECT(AHP10&amp;AGY10),"Y"))</f>
        <v>-1</v>
      </c>
      <c r="AHW10" s="75" t="str" cm="1">
        <f t="array" ref="AHW10">IFERROR(INDEX($DP$10:$DU$10,_xlfn.AGGREGATE(15,6,COLUMN($DP$10:$DU$10)-COLUMN($DO$10)/($ZF$10:$ZK$10=MAX($ZF$10:$ZK$10)),COLUMNS($DP10:AHA10))),"")</f>
        <v/>
      </c>
      <c r="AHX10" s="76" t="str" cm="1">
        <f t="array" ref="AHX10">IFERROR(INDEX($DP$10:$DU$10,_xlfn.AGGREGATE(15,6,COLUMN($DP$10:$DU$10)-COLUMN($DO$10)/($ZF$10:$ZK$10=MAX($ZF$10:$ZK$10)),COLUMNS($DP10:AHB10))),"")</f>
        <v/>
      </c>
      <c r="AHY10" s="76" t="str" cm="1">
        <f t="array" ref="AHY10">IFERROR(INDEX($DP$10:$DU$10,_xlfn.AGGREGATE(15,6,COLUMN($DP$10:$DU$10)-COLUMN($DO$10)/($ZF$10:$ZK$10=MAX($ZF$10:$ZK$10)),COLUMNS($DP10:AHC10))),"")</f>
        <v/>
      </c>
      <c r="AHZ10" s="76" t="str" cm="1">
        <f t="array" ref="AHZ10">IFERROR(INDEX($DP$10:$DU$10,_xlfn.AGGREGATE(15,6,COLUMN($DP$10:$DU$10)-COLUMN($DO$10)/($ZF$10:$ZK$10=MAX($ZF$10:$ZK$10)),COLUMNS($DP10:AHD10))),"")</f>
        <v/>
      </c>
      <c r="AIA10" s="76" t="str" cm="1">
        <f t="array" ref="AIA10">IFERROR(INDEX($DP$10:$DU$10,_xlfn.AGGREGATE(15,6,COLUMN($DP$10:$DU$10)-COLUMN($DO$10)/($ZF$10:$ZK$10=MAX($ZF$10:$ZK$10)),COLUMNS($DP10:AHE10))),"")</f>
        <v/>
      </c>
      <c r="AIB10" s="74" t="str" cm="1">
        <f t="array" ref="AIB10">IFERROR(INDEX($DP$10:$DU$10,_xlfn.AGGREGATE(15,6,COLUMN($DP$10:$DU$10)-COLUMN($DO$10)/($ZF$10:$ZK$10=MAX($ZF$10:$ZK$10)),COLUMNS($DP10:AHF10))),"")</f>
        <v/>
      </c>
      <c r="AIC10" s="20">
        <f ca="1">COUNTIF(AHQ10:AHV10,MAX(AHQ10:AHV10))</f>
        <v>1</v>
      </c>
      <c r="AID10" s="137">
        <f ca="1">IF(AIC10=1,1,AHJ10)</f>
        <v>1</v>
      </c>
      <c r="AIE10" s="140" t="str" cm="1">
        <f t="array" aca="1" ref="AIE10" ca="1">INDEX(AHW10:AIB10,1,AID10)</f>
        <v/>
      </c>
      <c r="AIF10" s="46" t="str">
        <f t="shared" si="120"/>
        <v>B</v>
      </c>
      <c r="AIG10" s="48" t="str">
        <f t="shared" si="121"/>
        <v>T</v>
      </c>
      <c r="AIH10" s="48" t="str">
        <f t="shared" si="122"/>
        <v>C</v>
      </c>
      <c r="AII10" s="48" t="str">
        <f t="shared" si="111"/>
        <v/>
      </c>
      <c r="AIJ10" s="48" t="str">
        <f t="shared" si="112"/>
        <v>RIGHT UNIT</v>
      </c>
      <c r="AIK10" s="48" t="str">
        <f t="shared" si="113"/>
        <v>BB</v>
      </c>
      <c r="AIL10" s="20" t="str">
        <f t="shared" ref="AIL10:AIL41" si="804">IF(BP9="","",IF(AIF10="B",IF(BP9="P",ANL10,""),IF(BP8="B",ANL10,"")))</f>
        <v/>
      </c>
      <c r="AIM10" s="20" t="str">
        <f t="shared" ref="AIM10:AIM41" si="805">IF(BP9="","",IF(AIF10="B",IF(BP9="B",ANL10,""),IF(BP8="P",ANL10,"")))</f>
        <v/>
      </c>
      <c r="AIN10" s="20" t="str">
        <f t="shared" ref="AIN10:AIN41" si="806">IF(BP9="","",IF(AIG10="C",IF(BP9="B",ANN10,""),IF(BP8="B",ANN10,"")))</f>
        <v/>
      </c>
      <c r="AIO10" s="20" t="str">
        <f t="shared" ref="AIO10:AIO41" si="807">IF(BP9="","",IF(AIG10="C",IF(BP9="P",ANN10,""),IF(BP8="P",ANN10,"")))</f>
        <v/>
      </c>
      <c r="AIP10" s="20" t="str">
        <f t="shared" ref="AIP10:AIP41" si="808">IF(BP9="","",IF(AND(AIL10="L5",AIO10="L5",ANB10=""),"L0",ANA10))</f>
        <v/>
      </c>
      <c r="AIQ10" s="20" t="str">
        <f t="shared" ref="AIQ10:AIQ41" si="809">IF(BP9="","",IF(AND(AIM10="L5",AIO10="L5",ANA10=""),"L0",ANB10))</f>
        <v/>
      </c>
      <c r="AIR10" s="20" t="e">
        <f t="shared" ref="AIR10:AIR41" si="810">IF(BG10="",0,IF(OR(BG10="B",BG10="XB"),1,INT(RIGHT(BG10))))+IF(BL10="",0,IF(OR(BL10="B",BL10="XB"),1,INT(RIGHT(BL10))))+IF(BS10="",0,IF(OR(BS10="B",BS10="XB"),1,INT(RIGHT(BS10))))</f>
        <v>#VALUE!</v>
      </c>
      <c r="AIS10" s="20" t="e">
        <f t="shared" ref="AIS10:AIS41" si="811">IF(BH10="",0,IF(OR(BH10="B",BH10="XB"),1,INT(RIGHT(BH10))))+IF(BM10="",0,IF(OR(BM10="B",BM10="XB"),1,INT(RIGHT(BM10))))+IF(BT10="",0,IF(OR(BT10="B",BT10="XB"),1,INT(RIGHT(BT10))))</f>
        <v>#VALUE!</v>
      </c>
      <c r="AIT10" s="46">
        <f t="shared" si="114"/>
        <v>1</v>
      </c>
      <c r="AIU10" s="48">
        <f>IF(CC10="",0,IFERROR(VLOOKUP(CC5&amp;CC6&amp;CC7&amp;CC8&amp;CC9&amp;CC10,General!I:J,2,FALSE),0))</f>
        <v>1</v>
      </c>
      <c r="AIV10" s="48">
        <f>IF(CF10="",0,IFERROR(VLOOKUP(CF5&amp;CF6&amp;CF7&amp;CF8&amp;CF9&amp;CF10,General!I:J,2,FALSE),0))</f>
        <v>-1</v>
      </c>
      <c r="AIW10" s="48">
        <f>IF(CI10="",0,IFERROR(VLOOKUP(CI5&amp;CI6&amp;CI7&amp;CI8&amp;CI9&amp;CI10,General!I:J,2,FALSE),0))</f>
        <v>1</v>
      </c>
      <c r="AIX10" s="48">
        <f>IF(CL10="",0,IFERROR(VLOOKUP(CL5&amp;CL6&amp;CL7&amp;CL8&amp;CL9&amp;CL10,General!I:J,2,FALSE),0))</f>
        <v>-1</v>
      </c>
      <c r="AIY10" s="48">
        <f>IF(CO10="",0,IFERROR(VLOOKUP(CO5&amp;CO6&amp;CO7&amp;CO8&amp;CO9&amp;CO10,General!I:J,2,FALSE),0))</f>
        <v>-1</v>
      </c>
      <c r="AIZ10" s="48">
        <f>IF(CR10="",0,IFERROR(VLOOKUP(CR5&amp;CR6&amp;CR7&amp;CR8&amp;CR9&amp;CR10,General!I:J,2,FALSE),0))</f>
        <v>1</v>
      </c>
      <c r="AJA10" s="48">
        <f>IF(CU10="",0,IFERROR(VLOOKUP(CU5&amp;CU6&amp;CU7&amp;CU8&amp;CU9&amp;CU10,General!I:J,2,FALSE),0))</f>
        <v>-1</v>
      </c>
      <c r="AJB10" s="48">
        <f>IF(CX10="",0,IFERROR(VLOOKUP(CX5&amp;CX6&amp;CX7&amp;CX8&amp;CX9&amp;CX10,General!I:J,2,FALSE),0))</f>
        <v>1</v>
      </c>
      <c r="AJC10" s="48">
        <f>IF(DA10="",0,IFERROR(VLOOKUP(DA5&amp;DA6&amp;DA7&amp;DA8&amp;DA9&amp;DA10,General!I:J,2,FALSE),0))</f>
        <v>1</v>
      </c>
      <c r="AJD10" s="48">
        <f>IF(DD10="",0,IFERROR(VLOOKUP(DD5&amp;DD6&amp;DD7&amp;DD8&amp;DD9&amp;DD10,General!I:J,2,FALSE),0))</f>
        <v>1</v>
      </c>
      <c r="AJE10" s="48">
        <f>IF(DG10="",0,IFERROR(VLOOKUP(DG5&amp;DG6&amp;DG7&amp;DG8&amp;DG9&amp;DG10,General!I:J,2,FALSE),0))</f>
        <v>-1</v>
      </c>
      <c r="AJF10" s="48">
        <f>IF(DJ10="",0,IFERROR(VLOOKUP(DJ5&amp;DJ6&amp;DJ7&amp;DJ8&amp;DJ9&amp;DJ10,General!I:J,2,FALSE),0))</f>
        <v>1</v>
      </c>
      <c r="AJG10" s="48">
        <f>IF(DM10="",0,IFERROR(VLOOKUP(DM5&amp;DM6&amp;DM7&amp;DM8&amp;DM9&amp;DM10,General!I:J,2,FALSE),0))</f>
        <v>-1</v>
      </c>
      <c r="AJH10" s="48">
        <f>IF(DP10="",0,IFERROR(VLOOKUP(DP5&amp;DP6&amp;DP7&amp;DP8&amp;DP9&amp;DP10,General!I:J,2,FALSE),0))</f>
        <v>-1</v>
      </c>
      <c r="AJI10" s="48">
        <f>IF(DS10="",0,IFERROR(VLOOKUP(DS5&amp;DS6&amp;DS7&amp;DS8&amp;DS9&amp;DS10,General!I:J,2,FALSE),0))</f>
        <v>1</v>
      </c>
      <c r="AJJ10" s="48">
        <f>IF(DV10="",0,IFERROR(VLOOKUP(DV5&amp;DV6&amp;DV7&amp;DV8&amp;DV9&amp;DV10,General!I:J,2,FALSE),0))</f>
        <v>1</v>
      </c>
      <c r="AJK10" s="48">
        <f>IF(DY10="",0,IFERROR(VLOOKUP(DY5&amp;DY6&amp;DY7&amp;DY8&amp;DY9&amp;DY10,General!I:J,2,FALSE),0))</f>
        <v>-1</v>
      </c>
      <c r="AJL10" s="48">
        <f>IF(EE10="",0,IFERROR(VLOOKUP(EE5&amp;EE6&amp;EE7&amp;EE8&amp;EE9&amp;EE10,General!I:J,2,FALSE),0))</f>
        <v>1</v>
      </c>
      <c r="AJM10" s="48">
        <f>IF(EH10="",0,IFERROR(VLOOKUP(EH5&amp;EH6&amp;EH7&amp;EH8&amp;EH9&amp;EH10,General!I:J,2,FALSE),0))</f>
        <v>-1</v>
      </c>
      <c r="AJN10" s="48">
        <f>IF(EK10="",0,IFERROR(VLOOKUP(EK5&amp;EK6&amp;EK7&amp;EK8&amp;EK9&amp;EK10,General!I:J,2,FALSE),0))</f>
        <v>1</v>
      </c>
      <c r="AJO10" s="48">
        <f>IF(EN10="",0,IFERROR(VLOOKUP(EN5&amp;EN6&amp;EN7&amp;EN8&amp;EN9&amp;EN10,General!I:J,2,FALSE),0))</f>
        <v>-1</v>
      </c>
      <c r="AJP10" s="48">
        <f>IF(EQ10="",0,IFERROR(VLOOKUP(EQ5&amp;EQ6&amp;EQ7&amp;EQ8&amp;EQ9&amp;EQ10,General!I:J,2,FALSE),0))</f>
        <v>1</v>
      </c>
      <c r="AJQ10" s="48">
        <f>IF(ET10="",0,IFERROR(VLOOKUP(ET5&amp;ET6&amp;ET7&amp;ET8&amp;ET9&amp;ET10,General!I:J,2,FALSE),0))</f>
        <v>-1</v>
      </c>
      <c r="AJR10" s="48">
        <f>IF(EW10="",0,IFERROR(VLOOKUP(EW5&amp;EW6&amp;EW7&amp;EW8&amp;EW9&amp;EW10,General!I:J,2,FALSE),0))</f>
        <v>1</v>
      </c>
      <c r="AJS10" s="48">
        <f>IF(EZ10="",0,IFERROR(VLOOKUP(EZ5&amp;EZ6&amp;EZ7&amp;EZ8&amp;EZ9&amp;EZ10,General!I:J,2,FALSE),0))</f>
        <v>-1</v>
      </c>
      <c r="AJT10" s="48">
        <f>IF(FC10="",0,IFERROR(VLOOKUP(FC5&amp;FC6&amp;FC7&amp;FC8&amp;FC9&amp;FC10,General!I:J,2,FALSE),0))</f>
        <v>-1</v>
      </c>
      <c r="AJU10" s="48">
        <f>IF(FF10="",0,IFERROR(VLOOKUP(FF5&amp;FF6&amp;FF7&amp;FF8&amp;FF9&amp;FF10,General!I:J,2,FALSE),0))</f>
        <v>1</v>
      </c>
      <c r="AJV10" s="48">
        <f>IF(FI10="",0,IFERROR(VLOOKUP(FI5&amp;FI6&amp;FI7&amp;FI8&amp;FI9&amp;FI10,General!I:J,2,FALSE),0))</f>
        <v>1</v>
      </c>
      <c r="AJW10" s="48">
        <f>IF(FL10="",0,IFERROR(VLOOKUP(FL5&amp;FL6&amp;FL7&amp;FL8&amp;FL9&amp;FL10,General!I:J,2,FALSE),0))</f>
        <v>-1</v>
      </c>
      <c r="AJX10" s="48">
        <f>IF(FO10="",0,IFERROR(VLOOKUP(FO5&amp;FO6&amp;FO7&amp;FO8&amp;FO9&amp;FO10,General!I:J,2,FALSE),0))</f>
        <v>1</v>
      </c>
      <c r="AJY10" s="48">
        <f>IF(FR10="",0,IFERROR(VLOOKUP(FR5&amp;FR6&amp;FR7&amp;FR8&amp;FR9&amp;FR10,General!I:J,2,FALSE),0))</f>
        <v>-1</v>
      </c>
      <c r="AJZ10" s="48">
        <f>IF(FU10="",0,IFERROR(VLOOKUP(FU5&amp;FU6&amp;FU7&amp;FU8&amp;FU9&amp;FU10,General!I:J,2,FALSE),0))</f>
        <v>1</v>
      </c>
      <c r="AKA10" s="48">
        <f>IF(FX10="",0,IFERROR(VLOOKUP(FX5&amp;FX6&amp;FX7&amp;FX8&amp;FX9&amp;FX10,General!I:J,2,FALSE),0))</f>
        <v>-1</v>
      </c>
      <c r="AKB10" s="48">
        <f>IF(GA10="",0,IFERROR(VLOOKUP(GA5&amp;GA6&amp;GA7&amp;GA8&amp;GA9&amp;GA10,General!I:J,2,FALSE),0))</f>
        <v>-1</v>
      </c>
      <c r="AKC10" s="48">
        <f>IF(GD10="",0,IFERROR(VLOOKUP(GD5&amp;GD6&amp;GD7&amp;GD8&amp;GD9&amp;GD10,General!I:J,2,FALSE),0))</f>
        <v>-1</v>
      </c>
      <c r="AKD10" s="48">
        <f>IF(GG10="",0,IFERROR(VLOOKUP(GG5&amp;GG6&amp;GG7&amp;GG8&amp;GG9&amp;GG10,General!I:J,2,FALSE),0))</f>
        <v>1</v>
      </c>
      <c r="AKE10" s="48">
        <f>IF(GJ10="",0,IFERROR(VLOOKUP(GJ5&amp;GJ6&amp;GJ7&amp;GJ8&amp;GJ9&amp;GJ10,General!I:J,2,FALSE),0))</f>
        <v>-1</v>
      </c>
      <c r="AKF10" s="48">
        <f>IF(GM10="",0,IFERROR(VLOOKUP(GM5&amp;GM6&amp;GM7&amp;GM8&amp;GM9&amp;GM10,General!I:J,2,FALSE),0))</f>
        <v>1</v>
      </c>
      <c r="AKG10" s="48">
        <f>IF(GP10="",0,IFERROR(VLOOKUP(GP5&amp;GP6&amp;GP7&amp;GP8&amp;GP9&amp;GP10,General!I:J,2,FALSE),0))</f>
        <v>-1</v>
      </c>
      <c r="AKH10" s="48">
        <f>IF(GS10="",0,IFERROR(VLOOKUP(GS5&amp;GS6&amp;GS7&amp;GS8&amp;GS9&amp;GS10,General!I:J,2,FALSE),0))</f>
        <v>-1</v>
      </c>
      <c r="AKI10" s="48">
        <f>IF(GV10="",0,IFERROR(VLOOKUP(GV5&amp;GV6&amp;GV7&amp;GV8&amp;GV9&amp;GV10,General!I:J,2,FALSE),0))</f>
        <v>1</v>
      </c>
      <c r="AKJ10" s="48">
        <f>IF(GY10="",0,IFERROR(VLOOKUP(GY5&amp;GY6&amp;GY7&amp;GY8&amp;GY9&amp;GY10,General!I:J,2,FALSE),0))</f>
        <v>1</v>
      </c>
      <c r="AKK10" s="48">
        <f>IF(HB10="",0,IFERROR(VLOOKUP(HB5&amp;HB6&amp;HB7&amp;HB8&amp;HB9&amp;HB10,General!I:J,2,FALSE),0))</f>
        <v>-1</v>
      </c>
      <c r="AKL10" s="48">
        <f>IF(HE10="",0,IFERROR(VLOOKUP(HE5&amp;HE6&amp;HE7&amp;HE8&amp;HE9&amp;HE10,General!I:J,2,FALSE),0))</f>
        <v>1</v>
      </c>
      <c r="AKM10" s="48">
        <f>IF(HH10="",0,IFERROR(VLOOKUP(HH5&amp;HH6&amp;HH7&amp;HH8&amp;HH9&amp;HH10,General!I:J,2,FALSE),0))</f>
        <v>-1</v>
      </c>
      <c r="AKN10" s="48">
        <f>IF(HK10="",0,IFERROR(VLOOKUP(HK5&amp;HK6&amp;HK7&amp;HK8&amp;HK9&amp;HK10,General!I:J,2,FALSE),0))</f>
        <v>-1</v>
      </c>
      <c r="AKO10" s="48">
        <f>IF(HN10="",0,IFERROR(VLOOKUP(HN5&amp;HN6&amp;HN7&amp;HN8&amp;HN9&amp;HN10,General!I:J,2,FALSE),0))</f>
        <v>1</v>
      </c>
      <c r="AKP10" s="48">
        <f>IF(HQ10="",0,IFERROR(VLOOKUP(HQ5&amp;HQ6&amp;HQ7&amp;HQ8&amp;HQ9&amp;HQ10,General!I:J,2,FALSE),0))</f>
        <v>1</v>
      </c>
      <c r="AKQ10" s="48">
        <f>IF(HT10="",0,IFERROR(VLOOKUP(HT5&amp;HT6&amp;HT7&amp;HT8&amp;HT9&amp;HT10,General!I:J,2,FALSE),0))</f>
        <v>-1</v>
      </c>
      <c r="AKR10" s="48">
        <f>IF(HW10="",0,IFERROR(VLOOKUP(HW5&amp;HW6&amp;HW7&amp;HW8&amp;HW9&amp;HW10,General!I:J,2,FALSE),0))</f>
        <v>1</v>
      </c>
      <c r="AKS10" s="48">
        <f>IF(HZ10="",0,IFERROR(VLOOKUP(HZ5&amp;HZ6&amp;HZ7&amp;HZ8&amp;HZ9&amp;HZ10,General!I:J,2,FALSE),0))</f>
        <v>-1</v>
      </c>
      <c r="AKT10" s="48">
        <f>IF(FF10="",0,IFERROR(VLOOKUP(FF5&amp;FF6&amp;FF7&amp;FF8&amp;FF9&amp;FF10,General!I:J,2,FALSE),0))</f>
        <v>1</v>
      </c>
      <c r="AKU10" s="48">
        <f>IF(FI10="",0,IFERROR(VLOOKUP(FI5&amp;FI6&amp;FI7&amp;FI8&amp;FI9&amp;FI10,General!I:J,2,FALSE),0))</f>
        <v>1</v>
      </c>
      <c r="AKV10" s="48">
        <f>IF(II10="",0,IFERROR(VLOOKUP(II5&amp;II6&amp;II7&amp;II8&amp;II9&amp;II10,General!I:J,2,FALSE),0))</f>
        <v>1</v>
      </c>
      <c r="AKW10" s="48">
        <f>IF(IL10="",0,IFERROR(VLOOKUP(IL5&amp;IL6&amp;IL7&amp;IL8&amp;IL9&amp;IL10,General!I:J,2,FALSE),0))</f>
        <v>-1</v>
      </c>
      <c r="AKX10" s="48">
        <f>IF(IO10="",0,IFERROR(VLOOKUP(IO5&amp;IO6&amp;IO7&amp;IO8&amp;IO9&amp;IO10,General!I:J,2,FALSE),0))</f>
        <v>-1</v>
      </c>
      <c r="AKY10" s="48">
        <f>IF(IR10="",0,IFERROR(VLOOKUP(IR5&amp;IR6&amp;IR7&amp;IR8&amp;IR9&amp;IR10,General!I:J,2,FALSE),0))</f>
        <v>1</v>
      </c>
      <c r="AKZ10" s="48">
        <f>IF(IU10="",0,IFERROR(VLOOKUP(IU5&amp;IU6&amp;IU7&amp;IU8&amp;IU9&amp;IU10,General!I:J,2,FALSE),0))</f>
        <v>1</v>
      </c>
      <c r="ALA10" s="48">
        <f>IF(IX10="",0,IFERROR(VLOOKUP(IX5&amp;IX6&amp;IX7&amp;IX8&amp;IX9&amp;IX10,General!I:J,2,FALSE),0))</f>
        <v>1</v>
      </c>
      <c r="ALB10" s="48">
        <f>IF(JA10="",0,IFERROR(VLOOKUP(JA5&amp;JA6&amp;JA7&amp;JA8&amp;JA9&amp;JA10,General!I:J,2,FALSE),0))</f>
        <v>-1</v>
      </c>
      <c r="ALC10" s="48">
        <f>IF(JD10="",0,IFERROR(VLOOKUP(JD5&amp;JD6&amp;JD7&amp;JD8&amp;JD9&amp;JD10,General!I:J,2,FALSE),0))</f>
        <v>-1</v>
      </c>
      <c r="ALD10" s="48">
        <f>IF(JG10="",0,IFERROR(VLOOKUP(JG5&amp;JG6&amp;JG7&amp;JG8&amp;JG9&amp;JG10,General!I:J,2,FALSE),0))</f>
        <v>1</v>
      </c>
      <c r="ALE10" s="48">
        <f>IF(JJ10="",0,IFERROR(VLOOKUP(JJ5&amp;JJ6&amp;JJ7&amp;JJ8&amp;JJ9&amp;JJ10,General!I:J,2,FALSE),0))</f>
        <v>-1</v>
      </c>
      <c r="ALF10" s="48">
        <f>IF(JM10="",0,IFERROR(VLOOKUP(JM5&amp;JM6&amp;JM7&amp;JM8&amp;JM9&amp;JM10,General!I:J,2,FALSE),0))</f>
        <v>1</v>
      </c>
      <c r="ALG10" s="48">
        <f>IF(JP10="",0,IFERROR(VLOOKUP(JP5&amp;JP6&amp;JP7&amp;JP8&amp;JP9&amp;JP10,General!I:J,2,FALSE),0))</f>
        <v>-1</v>
      </c>
      <c r="ALH10" s="48">
        <f>IF(JS10="",0,IFERROR(VLOOKUP(JS5&amp;JS6&amp;JS7&amp;JS8&amp;JS9&amp;JS10,General!I:J,2,FALSE),0))</f>
        <v>-1</v>
      </c>
      <c r="ALI10" s="48">
        <f>IF(JV10="",0,IFERROR(VLOOKUP(JV5&amp;JV6&amp;JV7&amp;JV8&amp;JV9&amp;JV10,General!I:J,2,FALSE),0))</f>
        <v>1</v>
      </c>
      <c r="ALJ10" s="48">
        <f>IF(JY10="",0,IFERROR(VLOOKUP(JY5&amp;JY6&amp;JY7&amp;JY8&amp;JY9&amp;JY10,General!I:J,2,FALSE),0))</f>
        <v>-1</v>
      </c>
      <c r="ALK10" s="48">
        <f>IF(KB10="",0,IFERROR(VLOOKUP(KB5&amp;KB6&amp;KB7&amp;KB8&amp;KB9&amp;KB10,General!I:J,2,FALSE),0))</f>
        <v>1</v>
      </c>
      <c r="ALL10" s="48">
        <f>IF(KE10="",0,IFERROR(VLOOKUP(KE5&amp;KE6&amp;KE7&amp;KE8&amp;KE9&amp;KE10,General!I:J,2,FALSE),0))</f>
        <v>-1</v>
      </c>
      <c r="ALM10" s="48">
        <f>IF(KH10="",0,IFERROR(VLOOKUP(KH5&amp;KH6&amp;KH7&amp;KH8&amp;KH9&amp;KH10,General!I:J,2,FALSE),0))</f>
        <v>1</v>
      </c>
      <c r="ALN10" s="48">
        <f>IF(KK10="",0,IFERROR(VLOOKUP(KK5&amp;KK6&amp;KK7&amp;KK8&amp;KK9&amp;KK10,General!I:J,2,FALSE),0))</f>
        <v>-1</v>
      </c>
      <c r="ALO10" s="48">
        <f>IF(KN10="",0,IFERROR(VLOOKUP(KN5&amp;KN6&amp;KN7&amp;KN8&amp;KN9&amp;KN10,General!I:J,2,FALSE),0))</f>
        <v>1</v>
      </c>
      <c r="ALP10" s="48">
        <f>IF(KQ10="",0,IFERROR(VLOOKUP(KQ5&amp;KQ6&amp;KQ7&amp;KQ8&amp;KQ9&amp;KQ10,General!I:J,2,FALSE),0))</f>
        <v>1</v>
      </c>
      <c r="ALQ10" s="48">
        <f>IF(KT10="",0,IFERROR(VLOOKUP(KT5&amp;KT6&amp;KT7&amp;KT8&amp;KT9&amp;KT10,General!I:J,2,FALSE),0))</f>
        <v>-1</v>
      </c>
      <c r="ALR10" s="48">
        <f>IF(KW10="",0,IFERROR(VLOOKUP(KW5&amp;KW6&amp;KW7&amp;KW8&amp;KW9&amp;KW10,General!I:J,2,FALSE),0))</f>
        <v>1</v>
      </c>
      <c r="ALS10" s="48">
        <f>IF(KZ10="",0,IFERROR(VLOOKUP(KZ5&amp;KZ6&amp;KZ7&amp;KZ8&amp;KZ9&amp;KZ10,General!I:J,2,FALSE),0))</f>
        <v>-1</v>
      </c>
      <c r="ALT10" s="48">
        <f>IF(LC10="",0,IFERROR(VLOOKUP(LC5&amp;LC6&amp;LC7&amp;LC8&amp;LC9&amp;LC10,General!I:J,2,FALSE),0))</f>
        <v>-1</v>
      </c>
      <c r="ALU10" s="48">
        <f>IF(LF10="",0,IFERROR(VLOOKUP(LF5&amp;LF6&amp;LF7&amp;LF8&amp;LF9&amp;LF10,General!I:J,2,FALSE),0))</f>
        <v>1</v>
      </c>
      <c r="ALV10" s="48">
        <f>IF(LI10="",0,IFERROR(VLOOKUP(LI5&amp;LI6&amp;LI7&amp;LI8&amp;LI9&amp;LI10,General!I:J,2,FALSE),0))</f>
        <v>-1</v>
      </c>
      <c r="ALW10" s="48">
        <f>IF(LL10="",0,IFERROR(VLOOKUP(LL5&amp;LL6&amp;LL7&amp;LL8&amp;LL9&amp;LL10,General!I:J,2,FALSE),0))</f>
        <v>1</v>
      </c>
      <c r="ALX10" s="48">
        <f>IF(LO10="",0,IFERROR(VLOOKUP(LO5&amp;LO6&amp;LO7&amp;LO8&amp;LO9&amp;LO10,General!I:J,2,FALSE),0))</f>
        <v>1</v>
      </c>
      <c r="ALY10" s="48">
        <f>IF(LR10="",0,IFERROR(VLOOKUP(LR5&amp;LR6&amp;LR7&amp;LR8&amp;LR9&amp;LR10,General!I:J,2,FALSE),0))</f>
        <v>-1</v>
      </c>
      <c r="ALZ10" s="48">
        <f>IF(LU10="",0,IFERROR(VLOOKUP(LU5&amp;LU6&amp;LU7&amp;LU8&amp;LU9&amp;LU10,General!I:J,2,FALSE),0))</f>
        <v>1</v>
      </c>
      <c r="AMA10" s="48">
        <f>IF(LX10="",0,IFERROR(VLOOKUP(LX5&amp;LX6&amp;LX7&amp;LX8&amp;LX9&amp;LX10,General!I:J,2,FALSE),0))</f>
        <v>-1</v>
      </c>
      <c r="AMB10" s="48">
        <f>IF(MA10="",0,IFERROR(VLOOKUP(MA5&amp;MA6&amp;MA7&amp;MA8&amp;MA9&amp;MA10,General!I:J,2,FALSE),0))</f>
        <v>-1</v>
      </c>
      <c r="AMC10" s="48">
        <f>IF(MD10="",0,IFERROR(VLOOKUP(MD5&amp;MD6&amp;MD7&amp;MD8&amp;MD9&amp;MD10,General!I:J,2,FALSE),0))</f>
        <v>1</v>
      </c>
      <c r="AMD10" s="48">
        <f>IF(MG10="",0,IFERROR(VLOOKUP(MG5&amp;MG6&amp;MG7&amp;MG8&amp;MG9&amp;MG10,General!I:J,2,FALSE),0))</f>
        <v>-1</v>
      </c>
      <c r="AME10" s="48">
        <f>IF(MJ10="",0,IFERROR(VLOOKUP(MJ5&amp;MJ6&amp;MJ7&amp;MJ8&amp;MJ9&amp;MJ10,General!I:J,2,FALSE),0))</f>
        <v>1</v>
      </c>
      <c r="AMF10" s="48">
        <f>IF(MM10="",0,IFERROR(VLOOKUP(MM5&amp;MM6&amp;MM7&amp;MM8&amp;MM9&amp;MM10,General!I:J,2,FALSE),0))</f>
        <v>1</v>
      </c>
      <c r="AMG10" s="48">
        <f>IF(MP10="",0,IFERROR(VLOOKUP(MP5&amp;MP6&amp;MP7&amp;MP8&amp;MP9&amp;MP10,General!I:J,2,FALSE),0))</f>
        <v>-1</v>
      </c>
      <c r="AMH10" s="48">
        <f>IF(MS10="",0,IFERROR(VLOOKUP(MS5&amp;MS6&amp;MS7&amp;MS8&amp;MS9&amp;MS10,General!I:J,2,FALSE),0))</f>
        <v>1</v>
      </c>
      <c r="AMI10" s="48">
        <f>IF(MV10="",0,IFERROR(VLOOKUP(MV5&amp;MV6&amp;MV7&amp;MV8&amp;MV9&amp;MV10,General!I:J,2,FALSE),0))</f>
        <v>-1</v>
      </c>
      <c r="AMJ10" s="48">
        <f>IF(MY10="",0,IFERROR(VLOOKUP(MY5&amp;MY6&amp;MY7&amp;MY8&amp;MY9&amp;MY10,General!I:J,2,FALSE),0))</f>
        <v>1</v>
      </c>
      <c r="AMK10" s="48">
        <f>IF(NB10="",0,IFERROR(VLOOKUP(NB5&amp;NB6&amp;NB7&amp;NB8&amp;NB9&amp;NB10,General!I:J,2,FALSE),0))</f>
        <v>-1</v>
      </c>
      <c r="AML10" s="48">
        <f>IF(NE10="",0,IFERROR(VLOOKUP(NE5&amp;NE6&amp;NE7&amp;NE8&amp;NE9&amp;NE10,General!I:J,2,FALSE),0))</f>
        <v>-1</v>
      </c>
      <c r="AMM10" s="48">
        <f>IF(NH10="",0,IFERROR(VLOOKUP(NH5&amp;NH6&amp;NH7&amp;NH8&amp;NH9&amp;NH10,General!I:J,2,FALSE),0))</f>
        <v>1</v>
      </c>
      <c r="AMN10" s="48">
        <f>IF(NK10="",0,IFERROR(VLOOKUP(NK5&amp;NK6&amp;NK7&amp;NK8&amp;NK9&amp;NK10,General!I:J,2,FALSE),0))</f>
        <v>1</v>
      </c>
      <c r="AMO10" s="49">
        <f>IF(NN10="",0,IFERROR(VLOOKUP(NN5&amp;NN6&amp;NN7&amp;NN8&amp;NN9&amp;NN10,General!I:J,2,FALSE),0))</f>
        <v>-1</v>
      </c>
      <c r="AMP10" s="81">
        <f>IF(EB10="",0,IFERROR(VLOOKUP(EB5&amp;EB6&amp;EB7&amp;EB8&amp;EB9&amp;EB10,General!I:J,2,FALSE),0))</f>
        <v>-1</v>
      </c>
      <c r="AMQ10" s="49">
        <v>0</v>
      </c>
      <c r="AMR10" s="20" t="s">
        <v>32</v>
      </c>
      <c r="AMS10" s="20" t="str">
        <f t="shared" ref="AMS10:AMS41" si="812">IF(OR(BI6&amp;BI7&amp;BI8="WLW",BI7&amp;BI8="WW"),"Y","N")</f>
        <v>N</v>
      </c>
      <c r="AMT10" s="20" t="str">
        <f t="shared" ref="AMT10:AMT41" si="813">IF(OR(BN6&amp;BN7&amp;BN8="WLW",BN7&amp;BN8="WW"),"Y","N")</f>
        <v>N</v>
      </c>
      <c r="AMU10" s="20" t="str">
        <f t="shared" ref="AMU10:AMU41" si="814">IF(OR(BU6&amp;BU7&amp;BU8="WLW",BU7&amp;BU8="WW"),"Y","N")</f>
        <v>N</v>
      </c>
      <c r="AMV10" s="20" t="str">
        <f t="shared" ref="AMV10:AMV41" si="815">IF(BP9="","",IF(AMR10="S",1,AMV9+1))</f>
        <v/>
      </c>
      <c r="AMW10" s="142" t="str">
        <f t="shared" ref="AMW10:AMW41" si="816">IF(AMW9="Y","N",IF(BP9="","",(IF(AND(BI9&amp;BI10="WW",OR(AMR9&amp;AMR10="SC",AMR9&amp;AMR10="CC")),"Y",IF(AND(BI8&amp;BI9&amp;BI10="WLW",ANL10&lt;&gt;"B",OR(AMR8&amp;AMR9&amp;AMR10="SCC",AMR8&amp;AMR9&amp;AMR10="CCC")),"Y","N")))))</f>
        <v/>
      </c>
      <c r="AMX10" s="20" t="str">
        <f t="shared" ref="AMX10:AMX41" si="817">IF(AMX9="Y","N",IF(BP9="","",IF(AND(BN9&amp;BN10="WW",OR(AMR9&amp;AMR10="SC",AMR9&amp;AMR10="CC")),"Y",IF(AND(BN8&amp;BN9&amp;BN10="WLW",ANN10&lt;&gt;"B",OR(AMR8&amp;AMR9&amp;AMR10="SCC",AMR8&amp;AMR9&amp;AMR10="CCC")),"Y","N"))))</f>
        <v/>
      </c>
      <c r="AMY10" s="20" t="str">
        <f t="shared" ref="AMY10:AMY41" si="818">IF(AMY9="Y","N",IF(BP9="","",IF(AND(BU9&amp;BU10="WW",OR(AMR9&amp;AMR10="SC",AMR9&amp;AMR10="CC")),"Y",IF(AND(BU8&amp;BU9&amp;BU10="WLW",ANP10&lt;&gt;"B",OR(AMR8&amp;AMR9&amp;AMR10="SCC",AMR8&amp;AMR9&amp;AMR10="CCC")),"Y","N"))))</f>
        <v/>
      </c>
      <c r="AMZ10" s="20" t="str">
        <f t="shared" ref="AMZ10:AMZ41" si="819">IF(BP9="","",IF(AND(BV10&lt;0,AMV10&gt;2,BV10&gt;=(2-AMV10)),"R","N"))</f>
        <v/>
      </c>
      <c r="ANA10" s="20" t="str">
        <f t="shared" ref="ANA10:ANA41" si="820">IF(BP9="","",IF(AIH10="B",IF(BP9="P",ANP10,""),IF(BP9="B",ANP10,"")))</f>
        <v/>
      </c>
      <c r="ANB10" s="20" t="str">
        <f t="shared" ref="ANB10:ANB41" si="821">IF(BP9="","",IF(AIH10="B",IF(BP9="B",ANP10,""),IF(BP9="P",ANP10,"")))</f>
        <v/>
      </c>
      <c r="ANC10" s="20">
        <f t="shared" si="102"/>
        <v>4</v>
      </c>
      <c r="AND10" s="20" t="str">
        <f t="shared" si="103"/>
        <v/>
      </c>
      <c r="ANE10" s="20" t="str">
        <f t="shared" ref="ANE10:ANF25" si="822">IF(ANC5="",0,ANC5)&amp;IF(ANC6="",0,ANC6)&amp;IF(ANC7="",0,ANC7)&amp;IF(ANC8="",0,ANC8)&amp;IF(ANC9="",0,ANC9)</f>
        <v>10123</v>
      </c>
      <c r="ANF10" s="20" t="str">
        <f t="shared" si="822"/>
        <v>01000</v>
      </c>
      <c r="ANG10" s="20"/>
      <c r="ANH10" s="20"/>
      <c r="ANI10" s="20" t="str">
        <f>IF(COUNTBLANK(ANC5:ANC9)&gt;2,"B","P")</f>
        <v>P</v>
      </c>
      <c r="ANJ10" s="20" t="str">
        <f>IF(COUNTBLANK(ANC7:ANC9)&gt;1,"B","P")</f>
        <v>P</v>
      </c>
      <c r="ANK10" s="20" t="str">
        <f t="shared" ref="ANK10:ANK41" si="823">IF(AIL9="",AIM9,AIL9)&amp;BI9</f>
        <v/>
      </c>
      <c r="ANL10" s="20" t="str">
        <f t="shared" ref="ANL10:ANL73" si="824">IF(OR(AMR10="S",AND(AMW9="Y",AMS10="N",ANL9&lt;&gt;"B")),"B",IFERROR(VLOOKUP(ANK10,ANX:ANY,2,FALSE),""))</f>
        <v>B</v>
      </c>
      <c r="ANM10" s="20" t="str">
        <f t="shared" ref="ANM10:ANM41" si="825">IF(AIN9="",AIO9,AIN9)&amp;BN9</f>
        <v>RIGHT UNIT</v>
      </c>
      <c r="ANN10" s="20" t="str">
        <f t="shared" ref="ANN10:ANN73" si="826">IF(OR(AMR10="S",AND(AMX9="Y",AMT10="N",ANN9&lt;&gt;"B")),"B",IFERROR(VLOOKUP(ANM10,ANX:ANY,2,FALSE),""))</f>
        <v>B</v>
      </c>
      <c r="ANO10" s="20" t="str">
        <f t="shared" ref="ANO10:ANO41" si="827">IF(AIP9="",AIQ9,AIP9)&amp;BU9</f>
        <v>B</v>
      </c>
      <c r="ANP10" s="20" t="str">
        <f t="shared" ref="ANP10:ANP73" si="828">IF(OR(AMR10="S",AND(AMY9="Y",AMU10="N",ANP9&lt;&gt;"B")),"B",IFERROR(VLOOKUP(ANO10,ANX:ANY,2,FALSE),""))</f>
        <v>B</v>
      </c>
      <c r="ANQ10" s="20">
        <f>IF(ANL10="","",IF(OR(ANL10="B",ANL10="XB"),1,RIGHT(ANL10)))</f>
        <v>1</v>
      </c>
      <c r="ANR10" s="20">
        <f>IF(ANN10="","",IF(OR(ANN10="B",ANN10="XB"),1,RIGHT(ANN10)))</f>
        <v>1</v>
      </c>
      <c r="ANS10" s="20">
        <f>IF(ANP10="","",IF(OR(ANP10="B",ANP10="XB"),1,RIGHT(ANP10)))</f>
        <v>1</v>
      </c>
      <c r="ANT10" s="20" t="str">
        <f t="shared" ref="ANT10:ANT41" si="829">IF(BP9="","",IF(LEN(ANP10)=1,"B",IF(LEN(ANP10)=2,LEFT(ANP10),MID(ANP10,2,1))))</f>
        <v/>
      </c>
      <c r="ANU10" s="20"/>
      <c r="ANV10" s="20">
        <v>0</v>
      </c>
      <c r="ANW10" s="20">
        <v>0</v>
      </c>
      <c r="ANX10" s="20">
        <v>0</v>
      </c>
      <c r="ANY10" s="20">
        <v>0</v>
      </c>
      <c r="ANZ10" s="20">
        <v>2</v>
      </c>
      <c r="AOA10" s="75"/>
      <c r="AOB10" s="20">
        <v>0</v>
      </c>
      <c r="AOC10" s="20">
        <v>0</v>
      </c>
      <c r="AOD10" s="1" t="str">
        <f>IF(COUNTBLANK(ANC5:ANC9)&gt;3,"B","P")</f>
        <v>P</v>
      </c>
      <c r="AOE10" s="123">
        <f t="shared" ref="AOE10:AOE41" si="830">LARGE(ZG10:ADB10,1)</f>
        <v>1</v>
      </c>
      <c r="AOF10" s="1">
        <f t="shared" ref="AOF10:AOF41" si="831">LARGE(ZG10:ADB10,2)</f>
        <v>1</v>
      </c>
      <c r="AOG10" s="1">
        <f t="shared" ref="AOG10:AOG41" si="832">LARGE(ZG10:ADB10,3)</f>
        <v>1</v>
      </c>
      <c r="AOH10" s="1">
        <f t="shared" ref="AOH10:AOH41" si="833">LARGE(ZG10:ADB10,4)</f>
        <v>1</v>
      </c>
      <c r="AOI10" s="1">
        <f t="shared" ref="AOI10:AOI41" si="834">LARGE(ZG10:ADB10,5)</f>
        <v>1</v>
      </c>
      <c r="AOJ10" s="1" t="e">
        <f t="shared" ref="AOJ10:AOJ41" si="835">IF(M9="","",INDEX($ZG$4:$ADB$4,MATCH(AOE9,$ZG9:$ADB9,0)))</f>
        <v>#N/A</v>
      </c>
      <c r="AOK10" s="1" t="e">
        <f t="shared" ref="AOK10:AOK41" si="836">IF(M9="","",INDEX($ZG$4:$ADB$4,MATCH(AOF9,$ZG9:$ADB9,0)))</f>
        <v>#N/A</v>
      </c>
      <c r="AOL10" s="1" t="e">
        <f t="shared" ref="AOL10:AOL41" si="837">IF(M9="","",INDEX($ZG$4:$ADB$4,MATCH(AOG9,$ZG9:$ADB9,0)))</f>
        <v>#N/A</v>
      </c>
      <c r="AOM10" s="1" t="e">
        <f t="shared" ref="AOM10:AOM41" si="838">IF(M9="","",INDEX($ZG$4:$ADB$4,MATCH(AOH9,$ZG9:$ADB9,0)))</f>
        <v>#N/A</v>
      </c>
      <c r="AON10" s="1" t="e">
        <f t="shared" ref="AON10:AON41" si="839">IF(M9="","",INDEX($ZG$4:$ADB$4,MATCH(AOI9,$ZG9:$ADB9,0)))</f>
        <v>#N/A</v>
      </c>
      <c r="AOO10" s="1" t="s">
        <v>336</v>
      </c>
      <c r="AOR10" s="1" t="str" cm="1">
        <f t="array" aca="1" ref="AOR10" ca="1">INDIRECT(AOO10&amp;AGY10)</f>
        <v>P</v>
      </c>
      <c r="AOS10" s="1" t="e" cm="1">
        <f t="array" aca="1" ref="AOS10" ca="1">INDIRECT(AOP10&amp;AGY10)</f>
        <v>#REF!</v>
      </c>
      <c r="AOT10" s="1" t="e" cm="1">
        <f t="array" aca="1" ref="AOT10" ca="1">INDIRECT(AOQ10&amp;AGY10)</f>
        <v>#REF!</v>
      </c>
      <c r="AOU10" s="1" t="str">
        <f>VLOOKUP(AOO10,General!AF:AG,2,FALSE)</f>
        <v xml:space="preserve">D5 </v>
      </c>
      <c r="AOV10" s="1" t="e">
        <f>VLOOKUP(AOP10,General!AF:AG,2,FALSE)</f>
        <v>#N/A</v>
      </c>
      <c r="AOW10" s="1" t="e">
        <f>VLOOKUP(AOQ10,General!AF:AG,2,FALSE)</f>
        <v>#N/A</v>
      </c>
      <c r="APB10" s="1">
        <f t="shared" si="101"/>
        <v>1</v>
      </c>
    </row>
    <row r="11" spans="1:1094" ht="15.75" thickBot="1">
      <c r="B11" s="82"/>
      <c r="C11" s="124" t="str">
        <f t="shared" ca="1" si="123"/>
        <v/>
      </c>
      <c r="D11" s="83"/>
      <c r="E11" s="83"/>
      <c r="F11" s="84"/>
      <c r="G11" s="190"/>
      <c r="H11" s="85"/>
      <c r="I11" s="143"/>
      <c r="J11" s="144"/>
      <c r="K11" s="106"/>
      <c r="L11" s="179"/>
      <c r="M11" s="206" t="s">
        <v>6</v>
      </c>
      <c r="N11" s="190"/>
      <c r="O11" s="187">
        <v>0</v>
      </c>
      <c r="P11" s="129">
        <v>0</v>
      </c>
      <c r="Q11" s="126">
        <v>0</v>
      </c>
      <c r="R11" s="130">
        <v>0</v>
      </c>
      <c r="S11" s="83"/>
      <c r="T11" s="87"/>
      <c r="U11" s="83"/>
      <c r="V11" s="88"/>
      <c r="W11" s="131"/>
      <c r="X11" s="132"/>
      <c r="Y11" s="61" t="str">
        <f t="shared" si="115"/>
        <v>B</v>
      </c>
      <c r="Z11" s="62" t="str">
        <f t="shared" si="116"/>
        <v>D</v>
      </c>
      <c r="AA11" s="62" t="str">
        <f t="shared" si="117"/>
        <v>C</v>
      </c>
      <c r="AB11" s="62">
        <f>F10</f>
        <v>0</v>
      </c>
      <c r="AC11" s="62">
        <f>K10</f>
        <v>0</v>
      </c>
      <c r="AD11" s="62">
        <f>R10</f>
        <v>0</v>
      </c>
      <c r="AE11" s="1" t="str">
        <f t="shared" ca="1" si="124"/>
        <v/>
      </c>
      <c r="AF11" s="1" t="str">
        <f t="shared" ca="1" si="125"/>
        <v/>
      </c>
      <c r="AG11" s="1" t="str">
        <f ca="1">IF(M10="","",IF(AOS11="P",BJ11,""))</f>
        <v/>
      </c>
      <c r="AH11" s="1" t="str">
        <f t="shared" ca="1" si="126"/>
        <v/>
      </c>
      <c r="AI11" s="1" t="e">
        <f t="shared" ca="1" si="127"/>
        <v>#REF!</v>
      </c>
      <c r="AJ11" s="1" t="e">
        <f t="shared" ca="1" si="128"/>
        <v>#REF!</v>
      </c>
      <c r="AK11" s="1">
        <f t="shared" ref="AK11:AK74" si="840">IF(D11="",0,IF(OR(D11="B",D11="XB"),1,INT(RIGHT(D11))))</f>
        <v>0</v>
      </c>
      <c r="AL11" s="1">
        <f t="shared" ref="AL11:AL74" si="841">IF(E11="",0,IF(OR(E11="B",E11="XB"),1,INT(RIGHT(E11))))</f>
        <v>0</v>
      </c>
      <c r="AM11" s="1">
        <f t="shared" si="108"/>
        <v>0</v>
      </c>
      <c r="AN11" s="1">
        <f t="shared" si="129"/>
        <v>0</v>
      </c>
      <c r="AP11" s="1" t="str">
        <f t="shared" si="130"/>
        <v>N</v>
      </c>
      <c r="AQ11" s="1" t="str">
        <f t="shared" si="131"/>
        <v>N</v>
      </c>
      <c r="AR11" s="1" t="str">
        <f t="shared" si="132"/>
        <v>N</v>
      </c>
      <c r="AS11" s="1">
        <f t="shared" si="133"/>
        <v>2</v>
      </c>
      <c r="AT11" s="8" t="str">
        <f t="shared" ref="AT11:AT74" ca="1" si="842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ca="1" si="134"/>
        <v>N</v>
      </c>
      <c r="AV11" s="1" t="str">
        <f t="shared" ca="1" si="135"/>
        <v>N</v>
      </c>
      <c r="AW11" s="1" t="str">
        <f t="shared" si="136"/>
        <v>N</v>
      </c>
      <c r="AX11" s="1" t="str">
        <f t="shared" si="137"/>
        <v/>
      </c>
      <c r="AY11" s="1" t="str">
        <f t="shared" ca="1" si="138"/>
        <v/>
      </c>
      <c r="AZ11" s="1" t="str">
        <f t="shared" si="109"/>
        <v/>
      </c>
      <c r="BA11" s="1">
        <f t="shared" si="110"/>
        <v>1</v>
      </c>
      <c r="BB11" s="1" t="str">
        <f t="shared" si="139"/>
        <v>01234</v>
      </c>
      <c r="BC11" s="1" t="str">
        <f t="shared" si="139"/>
        <v>10000</v>
      </c>
      <c r="BD11" s="1" t="str">
        <f t="shared" ref="BD11:BE45" si="843">IF(AZ5="",0,AZ5)&amp;IF(AZ6="",0,AZ6)&amp;IF(AZ7="",0,AZ7)&amp;IF(AZ8="",0,AZ8)&amp;IF(AZ9="",0,AZ9)&amp;IF(AZ10="",0,AZ10)</f>
        <v>101234</v>
      </c>
      <c r="BE11" s="1" t="str">
        <f t="shared" si="843"/>
        <v>010000</v>
      </c>
      <c r="BF11" s="1" t="str">
        <f t="shared" ref="BF11:BF74" si="844">IF(COUNTBLANK(AZ6:AZ10)&gt;2,"B","P")</f>
        <v>P</v>
      </c>
      <c r="BG11" s="1" t="str">
        <f t="shared" ca="1" si="140"/>
        <v/>
      </c>
      <c r="BH11" s="1" t="str">
        <f t="shared" ref="BH11:BH74" ca="1" si="845">IF(OR(AO11="S",AND(AT10="Y",AP11="N",BH10&lt;&gt;"B")),"B",IFERROR(VLOOKUP(BG11,BT:BU,2,FALSE),""))</f>
        <v/>
      </c>
      <c r="BI11" s="1" t="e">
        <f t="shared" ca="1" si="141"/>
        <v>#REF!</v>
      </c>
      <c r="BJ11" s="1" t="str">
        <f t="shared" ref="BJ11:BJ74" ca="1" si="846">IF(OR(AO11="S",AND(AU10="Y",AQ11="N",BJ10&lt;&gt;"B")),"B",IFERROR(VLOOKUP(BI11,BT:BU,2,FALSE),""))</f>
        <v/>
      </c>
      <c r="BK11" s="1" t="e">
        <f t="shared" ca="1" si="142"/>
        <v>#REF!</v>
      </c>
      <c r="BL11" s="1" t="str">
        <f t="shared" ref="BL11:BL74" ca="1" si="847">IF(OR(AO11="S",AND(AV10="Y",AR11="N",BL10&lt;&gt;"B")),"B",IFERROR(VLOOKUP(BK11,BT:BU,2,FALSE),""))</f>
        <v/>
      </c>
      <c r="BM11" s="1" t="str">
        <f t="shared" ref="BM11:BM74" ca="1" si="848">IF(BH11="","",IF(OR(BH11="B",BH11="XB"),1,RIGHT(BH11)))</f>
        <v/>
      </c>
      <c r="BN11" s="1" t="str">
        <f t="shared" ref="BN11:BN74" ca="1" si="849">IF(BJ11="","",IF(OR(BJ11="B",BJ11="XB"),1,RIGHT(BJ11)))</f>
        <v/>
      </c>
      <c r="BO11" s="1" t="str">
        <f t="shared" ref="BO11:BO74" ca="1" si="850">IF(BL11="","",IF(OR(BL11="B",BL11="XB"),1,RIGHT(BL11)))</f>
        <v/>
      </c>
      <c r="BP11" s="1" t="str">
        <f>IFERROR(VLOOKUP(BI10,BT:BU,2,FALSE),"")</f>
        <v/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  <c r="BZ11" s="1">
        <f t="shared" si="100"/>
        <v>1</v>
      </c>
      <c r="CA11" s="1" t="str">
        <f>CK11</f>
        <v>B</v>
      </c>
      <c r="CB11" s="46" t="str">
        <f t="shared" si="143"/>
        <v>P</v>
      </c>
      <c r="CC11" s="48" t="str">
        <f t="shared" si="144"/>
        <v>N</v>
      </c>
      <c r="CD11" s="49">
        <f t="shared" si="145"/>
        <v>0</v>
      </c>
      <c r="CE11" s="94" t="str">
        <f t="shared" si="146"/>
        <v>B</v>
      </c>
      <c r="CF11" s="48" t="str">
        <f t="shared" si="147"/>
        <v>Y</v>
      </c>
      <c r="CG11" s="49">
        <f t="shared" si="148"/>
        <v>0</v>
      </c>
      <c r="CH11" s="46" t="str">
        <f t="shared" si="149"/>
        <v>P</v>
      </c>
      <c r="CI11" s="48" t="str">
        <f t="shared" si="150"/>
        <v>N</v>
      </c>
      <c r="CJ11" s="49">
        <f t="shared" si="151"/>
        <v>0</v>
      </c>
      <c r="CK11" s="46" t="str">
        <f t="shared" si="152"/>
        <v>B</v>
      </c>
      <c r="CL11" s="48" t="str">
        <f t="shared" si="153"/>
        <v>Y</v>
      </c>
      <c r="CM11" s="49">
        <f t="shared" si="154"/>
        <v>0</v>
      </c>
      <c r="CN11" s="46" t="str">
        <f t="shared" ref="CN11:CN42" si="851">IF(M10="","",IF(CN10="P","B","P"))</f>
        <v>P</v>
      </c>
      <c r="CO11" s="48" t="str">
        <f t="shared" si="155"/>
        <v>N</v>
      </c>
      <c r="CP11" s="49">
        <f t="shared" si="156"/>
        <v>-2</v>
      </c>
      <c r="CQ11" s="46" t="str">
        <f t="shared" si="157"/>
        <v>P</v>
      </c>
      <c r="CR11" s="48" t="str">
        <f t="shared" si="158"/>
        <v>N</v>
      </c>
      <c r="CS11" s="49">
        <f t="shared" si="159"/>
        <v>0</v>
      </c>
      <c r="CT11" s="46" t="str">
        <f t="shared" si="160"/>
        <v>B</v>
      </c>
      <c r="CU11" s="48" t="str">
        <f t="shared" si="161"/>
        <v>Y</v>
      </c>
      <c r="CV11" s="95">
        <f t="shared" si="162"/>
        <v>0</v>
      </c>
      <c r="CW11" s="46" t="str">
        <f t="shared" si="163"/>
        <v>B</v>
      </c>
      <c r="CX11" s="48" t="str">
        <f t="shared" si="164"/>
        <v>Y</v>
      </c>
      <c r="CY11" s="95">
        <f t="shared" si="165"/>
        <v>2</v>
      </c>
      <c r="CZ11" s="46" t="str">
        <f t="shared" si="166"/>
        <v>P</v>
      </c>
      <c r="DA11" s="48" t="str">
        <f t="shared" si="167"/>
        <v>N</v>
      </c>
      <c r="DB11" s="49">
        <f t="shared" si="168"/>
        <v>0</v>
      </c>
      <c r="DC11" s="94" t="str">
        <f t="shared" si="169"/>
        <v>P</v>
      </c>
      <c r="DD11" s="48" t="str">
        <f t="shared" si="170"/>
        <v>N</v>
      </c>
      <c r="DE11" s="49">
        <f t="shared" si="171"/>
        <v>0</v>
      </c>
      <c r="DF11" s="46" t="str">
        <f t="shared" si="172"/>
        <v>B</v>
      </c>
      <c r="DG11" s="48" t="str">
        <f t="shared" si="173"/>
        <v>Y</v>
      </c>
      <c r="DH11" s="49">
        <f t="shared" si="174"/>
        <v>0</v>
      </c>
      <c r="DI11" s="46" t="str">
        <f t="shared" si="175"/>
        <v>P</v>
      </c>
      <c r="DJ11" s="48" t="str">
        <f t="shared" si="176"/>
        <v>N</v>
      </c>
      <c r="DK11" s="49">
        <f t="shared" si="177"/>
        <v>0</v>
      </c>
      <c r="DL11" s="46" t="str">
        <f t="shared" si="178"/>
        <v>B</v>
      </c>
      <c r="DM11" s="48" t="str">
        <f t="shared" si="179"/>
        <v>Y</v>
      </c>
      <c r="DN11" s="49">
        <f t="shared" si="180"/>
        <v>0</v>
      </c>
      <c r="DO11" s="46" t="str">
        <f t="shared" si="181"/>
        <v>P</v>
      </c>
      <c r="DP11" s="48" t="str">
        <f t="shared" si="182"/>
        <v>N</v>
      </c>
      <c r="DQ11" s="49">
        <f t="shared" si="183"/>
        <v>-2</v>
      </c>
      <c r="DR11" s="46" t="str">
        <f t="shared" si="184"/>
        <v>B</v>
      </c>
      <c r="DS11" s="48" t="str">
        <f t="shared" si="185"/>
        <v>Y</v>
      </c>
      <c r="DT11" s="49">
        <f t="shared" si="186"/>
        <v>2</v>
      </c>
      <c r="DU11" s="46" t="str">
        <f t="shared" si="187"/>
        <v>B</v>
      </c>
      <c r="DV11" s="48" t="str">
        <f t="shared" si="188"/>
        <v>Y</v>
      </c>
      <c r="DW11" s="49">
        <f t="shared" si="189"/>
        <v>2</v>
      </c>
      <c r="DX11" s="46" t="str">
        <f t="shared" si="190"/>
        <v>P</v>
      </c>
      <c r="DY11" s="48" t="str">
        <f t="shared" si="191"/>
        <v>N</v>
      </c>
      <c r="DZ11" s="95">
        <f t="shared" si="192"/>
        <v>-2</v>
      </c>
      <c r="EA11" s="46" t="str">
        <f>IF(M10="","",IF(ANZ11=2,"B","P"))</f>
        <v>B</v>
      </c>
      <c r="EB11" s="48" t="str">
        <f t="shared" si="193"/>
        <v>Y</v>
      </c>
      <c r="EC11" s="49">
        <f t="shared" si="194"/>
        <v>0</v>
      </c>
      <c r="ED11" s="46" t="str">
        <f>CE11</f>
        <v>B</v>
      </c>
      <c r="EE11" s="48" t="str">
        <f t="shared" si="195"/>
        <v>Y</v>
      </c>
      <c r="EF11" s="49">
        <f t="shared" si="196"/>
        <v>2</v>
      </c>
      <c r="EG11" s="94" t="str">
        <f>CB11</f>
        <v>P</v>
      </c>
      <c r="EH11" s="48" t="str">
        <f t="shared" si="197"/>
        <v>N</v>
      </c>
      <c r="EI11" s="49">
        <f t="shared" si="198"/>
        <v>-2</v>
      </c>
      <c r="EJ11" s="73" t="s">
        <v>5</v>
      </c>
      <c r="EK11" s="48" t="str">
        <f t="shared" si="199"/>
        <v>N</v>
      </c>
      <c r="EL11" s="49">
        <f t="shared" si="200"/>
        <v>0</v>
      </c>
      <c r="EM11" s="75" t="s">
        <v>6</v>
      </c>
      <c r="EN11" s="48" t="str">
        <f t="shared" si="201"/>
        <v>Y</v>
      </c>
      <c r="EO11" s="49">
        <f t="shared" si="202"/>
        <v>0</v>
      </c>
      <c r="EP11" s="46" t="str">
        <f>CK11</f>
        <v>B</v>
      </c>
      <c r="EQ11" s="48" t="str">
        <f t="shared" si="203"/>
        <v>Y</v>
      </c>
      <c r="ER11" s="49">
        <f t="shared" si="204"/>
        <v>2</v>
      </c>
      <c r="ES11" s="46" t="str">
        <f>CH11</f>
        <v>P</v>
      </c>
      <c r="ET11" s="48" t="str">
        <f t="shared" si="205"/>
        <v>N</v>
      </c>
      <c r="EU11" s="49">
        <f t="shared" si="206"/>
        <v>-2</v>
      </c>
      <c r="EV11" s="46" t="str">
        <f>CK11</f>
        <v>B</v>
      </c>
      <c r="EW11" s="48" t="str">
        <f t="shared" si="207"/>
        <v>Y</v>
      </c>
      <c r="EX11" s="95">
        <f t="shared" si="208"/>
        <v>2</v>
      </c>
      <c r="EY11" s="46" t="str">
        <f>CB11</f>
        <v>P</v>
      </c>
      <c r="EZ11" s="48" t="str">
        <f t="shared" si="209"/>
        <v>N</v>
      </c>
      <c r="FA11" s="95">
        <f t="shared" si="210"/>
        <v>-2</v>
      </c>
      <c r="FB11" s="46" t="str">
        <f>CH11</f>
        <v>P</v>
      </c>
      <c r="FC11" s="48" t="str">
        <f t="shared" si="211"/>
        <v>N</v>
      </c>
      <c r="FD11" s="49">
        <f t="shared" si="212"/>
        <v>-2</v>
      </c>
      <c r="FE11" s="94" t="str">
        <f>CE11</f>
        <v>B</v>
      </c>
      <c r="FF11" s="48" t="str">
        <f t="shared" si="213"/>
        <v>Y</v>
      </c>
      <c r="FG11" s="49">
        <f t="shared" si="214"/>
        <v>2</v>
      </c>
      <c r="FH11" s="46" t="str">
        <f>DF11</f>
        <v>B</v>
      </c>
      <c r="FI11" s="48" t="str">
        <f t="shared" si="215"/>
        <v>Y</v>
      </c>
      <c r="FJ11" s="49">
        <f t="shared" si="216"/>
        <v>2</v>
      </c>
      <c r="FK11" s="46" t="str">
        <f>DC11</f>
        <v>P</v>
      </c>
      <c r="FL11" s="48" t="str">
        <f t="shared" si="217"/>
        <v>N</v>
      </c>
      <c r="FM11" s="49">
        <f t="shared" si="218"/>
        <v>-2</v>
      </c>
      <c r="FN11" s="46" t="str">
        <f>CT11</f>
        <v>B</v>
      </c>
      <c r="FO11" s="48" t="str">
        <f t="shared" si="219"/>
        <v>Y</v>
      </c>
      <c r="FP11" s="49">
        <f t="shared" si="220"/>
        <v>2</v>
      </c>
      <c r="FQ11" s="46" t="str">
        <f>CQ11</f>
        <v>P</v>
      </c>
      <c r="FR11" s="48" t="str">
        <f t="shared" si="221"/>
        <v>N</v>
      </c>
      <c r="FS11" s="49">
        <f t="shared" si="222"/>
        <v>-2</v>
      </c>
      <c r="FT11" s="46" t="str">
        <f>CN11</f>
        <v>P</v>
      </c>
      <c r="FU11" s="48" t="str">
        <f t="shared" si="223"/>
        <v>N</v>
      </c>
      <c r="FV11" s="49">
        <f t="shared" si="224"/>
        <v>0</v>
      </c>
      <c r="FW11" s="46" t="str">
        <f>CQ11</f>
        <v>P</v>
      </c>
      <c r="FX11" s="48" t="str">
        <f t="shared" si="225"/>
        <v>N</v>
      </c>
      <c r="FY11" s="49">
        <f t="shared" si="226"/>
        <v>-2</v>
      </c>
      <c r="FZ11" s="46" t="str">
        <f>CN11</f>
        <v>P</v>
      </c>
      <c r="GA11" s="48" t="str">
        <f t="shared" si="227"/>
        <v>N</v>
      </c>
      <c r="GB11" s="95">
        <f t="shared" si="228"/>
        <v>-2</v>
      </c>
      <c r="GC11" s="46" t="str">
        <f>CT11</f>
        <v>B</v>
      </c>
      <c r="GD11" s="48" t="str">
        <f t="shared" si="229"/>
        <v>Y</v>
      </c>
      <c r="GE11" s="49">
        <f t="shared" si="230"/>
        <v>0</v>
      </c>
      <c r="GF11" s="75" t="str">
        <f>CQ11</f>
        <v>P</v>
      </c>
      <c r="GG11" s="48" t="str">
        <f t="shared" si="231"/>
        <v>N</v>
      </c>
      <c r="GH11" s="49">
        <f t="shared" si="232"/>
        <v>0</v>
      </c>
      <c r="GI11" s="75" t="str">
        <f t="shared" ref="GI11:GI74" si="852">IF(GF11="B","P","B")</f>
        <v>B</v>
      </c>
      <c r="GJ11" s="48" t="str">
        <f t="shared" si="233"/>
        <v>Y</v>
      </c>
      <c r="GK11" s="49">
        <f t="shared" si="234"/>
        <v>0</v>
      </c>
      <c r="GL11" s="75" t="str">
        <f t="shared" ref="GL11:GL12" si="853">CQ11</f>
        <v>P</v>
      </c>
      <c r="GM11" s="48" t="str">
        <f t="shared" si="235"/>
        <v>N</v>
      </c>
      <c r="GN11" s="49">
        <f t="shared" si="236"/>
        <v>0</v>
      </c>
      <c r="GO11" s="75" t="str">
        <f t="shared" ref="GO11:GO74" si="854">IF(GL11="B","P","B")</f>
        <v>B</v>
      </c>
      <c r="GP11" s="48" t="str">
        <f t="shared" si="237"/>
        <v>Y</v>
      </c>
      <c r="GQ11" s="49">
        <f t="shared" si="238"/>
        <v>0</v>
      </c>
      <c r="GR11" s="46" t="str">
        <f>DU11</f>
        <v>B</v>
      </c>
      <c r="GS11" s="48" t="str">
        <f t="shared" si="239"/>
        <v>Y</v>
      </c>
      <c r="GT11" s="95">
        <f t="shared" si="240"/>
        <v>0</v>
      </c>
      <c r="GU11" s="75" t="str">
        <f t="shared" ref="GU11:GU74" si="855">IF(M10="","",IF(GR11="B","P","B"))</f>
        <v>P</v>
      </c>
      <c r="GV11" s="48" t="str">
        <f t="shared" si="241"/>
        <v>N</v>
      </c>
      <c r="GW11" s="95">
        <f t="shared" si="242"/>
        <v>0</v>
      </c>
      <c r="GX11" s="46" t="str">
        <f>DO11</f>
        <v>P</v>
      </c>
      <c r="GY11" s="48" t="str">
        <f t="shared" si="243"/>
        <v>N</v>
      </c>
      <c r="GZ11" s="49">
        <f t="shared" si="244"/>
        <v>0</v>
      </c>
      <c r="HA11" s="73" t="str">
        <f t="shared" ref="HA11:HA74" si="856">IF(M10="","",IF(GX11="B","P","B"))</f>
        <v>B</v>
      </c>
      <c r="HB11" s="48" t="str">
        <f t="shared" si="245"/>
        <v>Y</v>
      </c>
      <c r="HC11" s="49">
        <f t="shared" si="246"/>
        <v>0</v>
      </c>
      <c r="HD11" s="46" t="str">
        <f>DL11</f>
        <v>B</v>
      </c>
      <c r="HE11" s="48" t="str">
        <f t="shared" si="247"/>
        <v>Y</v>
      </c>
      <c r="HF11" s="49">
        <f t="shared" si="248"/>
        <v>2</v>
      </c>
      <c r="HG11" s="75" t="str">
        <f t="shared" ref="HG11:HG74" si="857">IF(M10="","",IF(HD11="B","P","B"))</f>
        <v>P</v>
      </c>
      <c r="HH11" s="48" t="str">
        <f t="shared" si="249"/>
        <v>N</v>
      </c>
      <c r="HI11" s="49">
        <f t="shared" si="250"/>
        <v>-2</v>
      </c>
      <c r="HJ11" s="46" t="str">
        <f>DR11</f>
        <v>B</v>
      </c>
      <c r="HK11" s="48" t="str">
        <f t="shared" si="251"/>
        <v>Y</v>
      </c>
      <c r="HL11" s="49">
        <f t="shared" si="252"/>
        <v>0</v>
      </c>
      <c r="HM11" s="75" t="str">
        <f t="shared" ref="HM11:HM74" si="858">IF(M10="","",IF(HJ11="B","P","B"))</f>
        <v>P</v>
      </c>
      <c r="HN11" s="48" t="str">
        <f t="shared" si="253"/>
        <v>N</v>
      </c>
      <c r="HO11" s="49">
        <f t="shared" si="254"/>
        <v>0</v>
      </c>
      <c r="HP11" s="46" t="str">
        <f>DO11</f>
        <v>P</v>
      </c>
      <c r="HQ11" s="48" t="str">
        <f t="shared" si="255"/>
        <v>N</v>
      </c>
      <c r="HR11" s="49">
        <f t="shared" si="256"/>
        <v>0</v>
      </c>
      <c r="HS11" s="75" t="str">
        <f t="shared" ref="HS11:HS74" si="859">IF(M10="","",IF(HP11="B","P","B"))</f>
        <v>B</v>
      </c>
      <c r="HT11" s="48" t="str">
        <f t="shared" si="257"/>
        <v>Y</v>
      </c>
      <c r="HU11" s="49">
        <f t="shared" si="258"/>
        <v>0</v>
      </c>
      <c r="HV11" s="46" t="str">
        <f>DI11</f>
        <v>P</v>
      </c>
      <c r="HW11" s="48" t="str">
        <f t="shared" si="259"/>
        <v>N</v>
      </c>
      <c r="HX11" s="49">
        <f t="shared" si="260"/>
        <v>0</v>
      </c>
      <c r="HY11" s="75" t="str">
        <f t="shared" ref="HY11:HY74" si="860">IF(M10="","",IF(HV11="B","P","B"))</f>
        <v>B</v>
      </c>
      <c r="HZ11" s="48" t="str">
        <f t="shared" si="261"/>
        <v>Y</v>
      </c>
      <c r="IA11" s="49">
        <f t="shared" si="262"/>
        <v>0</v>
      </c>
      <c r="IB11" s="46" t="str">
        <f>DL11</f>
        <v>B</v>
      </c>
      <c r="IC11" s="48" t="str">
        <f t="shared" si="263"/>
        <v>Y</v>
      </c>
      <c r="ID11" s="49">
        <f t="shared" si="264"/>
        <v>2</v>
      </c>
      <c r="IE11" s="75" t="str">
        <f t="shared" ref="IE11:IE74" si="861">IF(M10="","",IF(IB11="B","P","B"))</f>
        <v>P</v>
      </c>
      <c r="IF11" s="48" t="str">
        <f t="shared" si="265"/>
        <v>N</v>
      </c>
      <c r="IG11" s="49">
        <f t="shared" si="266"/>
        <v>2</v>
      </c>
      <c r="IH11" s="46" t="str">
        <f>DL11</f>
        <v>B</v>
      </c>
      <c r="II11" s="48" t="str">
        <f t="shared" si="267"/>
        <v>Y</v>
      </c>
      <c r="IJ11" s="49">
        <f t="shared" si="268"/>
        <v>2</v>
      </c>
      <c r="IK11" s="75" t="str">
        <f t="shared" ref="IK11:IK74" si="862">IF(M10="","",IF(IH11="B","P","B"))</f>
        <v>P</v>
      </c>
      <c r="IL11" s="48" t="str">
        <f t="shared" si="269"/>
        <v>N</v>
      </c>
      <c r="IM11" s="49">
        <f t="shared" si="270"/>
        <v>-2</v>
      </c>
      <c r="IN11" s="46" t="str">
        <f>DI11</f>
        <v>P</v>
      </c>
      <c r="IO11" s="48" t="str">
        <f t="shared" si="271"/>
        <v>N</v>
      </c>
      <c r="IP11" s="49">
        <f t="shared" si="272"/>
        <v>-2</v>
      </c>
      <c r="IQ11" s="75" t="str">
        <f t="shared" ref="IQ11:IQ74" si="863">IF(M10="","",IF(IN11="B","P","B"))</f>
        <v>B</v>
      </c>
      <c r="IR11" s="48" t="str">
        <f t="shared" si="273"/>
        <v>Y</v>
      </c>
      <c r="IS11" s="49">
        <f t="shared" si="274"/>
        <v>2</v>
      </c>
      <c r="IT11" s="46" t="str">
        <f>CT11</f>
        <v>B</v>
      </c>
      <c r="IU11" s="48" t="str">
        <f t="shared" si="275"/>
        <v>Y</v>
      </c>
      <c r="IV11" s="49">
        <f t="shared" si="276"/>
        <v>2</v>
      </c>
      <c r="IW11" s="46" t="str">
        <f>IT11</f>
        <v>B</v>
      </c>
      <c r="IX11" s="48" t="str">
        <f t="shared" si="277"/>
        <v>Y</v>
      </c>
      <c r="IY11" s="49">
        <f t="shared" si="278"/>
        <v>2</v>
      </c>
      <c r="IZ11" s="75" t="str">
        <f t="shared" ref="IZ11:IZ74" si="864">IF(M10="","",IF(IT11="B","P","B"))</f>
        <v>P</v>
      </c>
      <c r="JA11" s="48" t="str">
        <f t="shared" si="279"/>
        <v>N</v>
      </c>
      <c r="JB11" s="49">
        <f t="shared" si="280"/>
        <v>-2</v>
      </c>
      <c r="JC11" s="75" t="str">
        <f t="shared" ref="JC11:JC74" si="865">IF(M10="","",IF(IW11="B","P","B"))</f>
        <v>P</v>
      </c>
      <c r="JD11" s="48" t="str">
        <f t="shared" si="281"/>
        <v>N</v>
      </c>
      <c r="JE11" s="49">
        <f t="shared" si="282"/>
        <v>-2</v>
      </c>
      <c r="JF11" s="46" t="str">
        <f>CB11</f>
        <v>P</v>
      </c>
      <c r="JG11" s="48" t="str">
        <f t="shared" si="283"/>
        <v>N</v>
      </c>
      <c r="JH11" s="49">
        <f t="shared" si="284"/>
        <v>0</v>
      </c>
      <c r="JI11" s="75" t="str">
        <f t="shared" ref="JI11:JI74" si="866">IF(M10="","",IF(JF11="B","P","B"))</f>
        <v>B</v>
      </c>
      <c r="JJ11" s="48" t="str">
        <f t="shared" si="285"/>
        <v>Y</v>
      </c>
      <c r="JK11" s="49">
        <f t="shared" si="286"/>
        <v>0</v>
      </c>
      <c r="JL11" s="46" t="str">
        <f>CH11</f>
        <v>P</v>
      </c>
      <c r="JM11" s="48" t="str">
        <f t="shared" si="287"/>
        <v>N</v>
      </c>
      <c r="JN11" s="49">
        <f t="shared" si="288"/>
        <v>0</v>
      </c>
      <c r="JO11" s="75" t="str">
        <f t="shared" ref="JO11:JO74" si="867">IF(M10="","",IF(JL11="B","P","B"))</f>
        <v>B</v>
      </c>
      <c r="JP11" s="48" t="str">
        <f t="shared" si="289"/>
        <v>Y</v>
      </c>
      <c r="JQ11" s="49">
        <f t="shared" si="290"/>
        <v>0</v>
      </c>
      <c r="JR11" s="46" t="str">
        <f>CK11</f>
        <v>B</v>
      </c>
      <c r="JS11" s="48" t="str">
        <f t="shared" si="291"/>
        <v>Y</v>
      </c>
      <c r="JT11" s="49">
        <f t="shared" si="292"/>
        <v>0</v>
      </c>
      <c r="JU11" s="75" t="str">
        <f t="shared" ref="JU11:JU74" si="868">IF(M10="","",IF(JR11="B","P","B"))</f>
        <v>P</v>
      </c>
      <c r="JV11" s="48" t="str">
        <f t="shared" si="293"/>
        <v>N</v>
      </c>
      <c r="JW11" s="49">
        <f t="shared" si="294"/>
        <v>0</v>
      </c>
      <c r="JX11" s="46" t="s">
        <v>6</v>
      </c>
      <c r="JY11" s="48" t="str">
        <f t="shared" si="295"/>
        <v>Y</v>
      </c>
      <c r="JZ11" s="49">
        <f t="shared" si="296"/>
        <v>0</v>
      </c>
      <c r="KA11" s="75" t="str">
        <f t="shared" ref="KA11:KA74" si="869">IF(M10="","",IF(JX11="B","P","B"))</f>
        <v>P</v>
      </c>
      <c r="KB11" s="48" t="str">
        <f t="shared" si="297"/>
        <v>N</v>
      </c>
      <c r="KC11" s="49">
        <f t="shared" si="298"/>
        <v>0</v>
      </c>
      <c r="KD11" s="46" t="s">
        <v>6</v>
      </c>
      <c r="KE11" s="48" t="str">
        <f t="shared" si="299"/>
        <v>Y</v>
      </c>
      <c r="KF11" s="49">
        <f t="shared" si="300"/>
        <v>0</v>
      </c>
      <c r="KG11" s="75" t="str">
        <f t="shared" ref="KG11:KG74" si="870">IF(M10="","",IF(KD11="B","P","B"))</f>
        <v>P</v>
      </c>
      <c r="KH11" s="48" t="str">
        <f t="shared" si="301"/>
        <v>N</v>
      </c>
      <c r="KI11" s="49">
        <f t="shared" si="302"/>
        <v>0</v>
      </c>
      <c r="KJ11" s="75" t="str">
        <f>CT11</f>
        <v>B</v>
      </c>
      <c r="KK11" s="48" t="str">
        <f t="shared" si="303"/>
        <v>Y</v>
      </c>
      <c r="KL11" s="49">
        <f t="shared" si="304"/>
        <v>0</v>
      </c>
      <c r="KM11" s="75" t="str">
        <f t="shared" ref="KM11:KM74" si="871">IF(M10="","",IF(KJ11="B","P","B"))</f>
        <v>P</v>
      </c>
      <c r="KN11" s="48" t="str">
        <f t="shared" si="305"/>
        <v>N</v>
      </c>
      <c r="KO11" s="49">
        <f t="shared" si="306"/>
        <v>0</v>
      </c>
      <c r="KP11" s="75" t="str">
        <f>CZ11</f>
        <v>P</v>
      </c>
      <c r="KQ11" s="48" t="str">
        <f t="shared" si="307"/>
        <v>N</v>
      </c>
      <c r="KR11" s="49">
        <f t="shared" si="308"/>
        <v>0</v>
      </c>
      <c r="KS11" s="75" t="str">
        <f t="shared" ref="KS11:KS74" si="872">IF(M10="","",IF(KP11="P","B","P"))</f>
        <v>B</v>
      </c>
      <c r="KT11" s="48" t="str">
        <f t="shared" si="309"/>
        <v>Y</v>
      </c>
      <c r="KU11" s="49">
        <f t="shared" si="310"/>
        <v>0</v>
      </c>
      <c r="KV11" s="75" t="s">
        <v>5</v>
      </c>
      <c r="KW11" s="48" t="str">
        <f t="shared" si="311"/>
        <v>N</v>
      </c>
      <c r="KX11" s="49">
        <f t="shared" si="312"/>
        <v>0</v>
      </c>
      <c r="KY11" s="75" t="str">
        <f t="shared" ref="KY11:KY74" si="873">IF(M10="","",IF(KV11="P","B","P"))</f>
        <v>B</v>
      </c>
      <c r="KZ11" s="48" t="str">
        <f t="shared" si="313"/>
        <v>Y</v>
      </c>
      <c r="LA11" s="49">
        <f t="shared" si="314"/>
        <v>0</v>
      </c>
      <c r="LB11" s="75" t="str">
        <f>DR11</f>
        <v>B</v>
      </c>
      <c r="LC11" s="48" t="str">
        <f t="shared" si="315"/>
        <v>Y</v>
      </c>
      <c r="LD11" s="49">
        <f t="shared" si="316"/>
        <v>0</v>
      </c>
      <c r="LE11" s="75" t="str">
        <f t="shared" ref="LE11:LE74" si="874">IF(M10="","",IF(LB11="P","B","P"))</f>
        <v>P</v>
      </c>
      <c r="LF11" s="48" t="str">
        <f t="shared" si="317"/>
        <v>N</v>
      </c>
      <c r="LG11" s="49">
        <f t="shared" si="318"/>
        <v>0</v>
      </c>
      <c r="LH11" s="75" t="str">
        <f>DR12</f>
        <v>B</v>
      </c>
      <c r="LI11" s="48" t="str">
        <f t="shared" si="319"/>
        <v>Y</v>
      </c>
      <c r="LJ11" s="49">
        <f t="shared" si="320"/>
        <v>0</v>
      </c>
      <c r="LK11" s="75" t="str">
        <f t="shared" ref="LK11:LK74" si="875">IF(M10="","",IF(LH11="P","B","P"))</f>
        <v>P</v>
      </c>
      <c r="LL11" s="48" t="str">
        <f t="shared" si="321"/>
        <v>N</v>
      </c>
      <c r="LM11" s="49">
        <f t="shared" si="322"/>
        <v>0</v>
      </c>
      <c r="LN11" s="75" t="str">
        <f>CN11</f>
        <v>P</v>
      </c>
      <c r="LO11" s="48" t="str">
        <f t="shared" si="323"/>
        <v>N</v>
      </c>
      <c r="LP11" s="49">
        <f t="shared" si="324"/>
        <v>0</v>
      </c>
      <c r="LQ11" s="75" t="str">
        <f t="shared" ref="LQ11:LQ74" si="876">IF(M10="","",IF(LN11="P","B","P"))</f>
        <v>B</v>
      </c>
      <c r="LR11" s="48" t="str">
        <f t="shared" si="325"/>
        <v>Y</v>
      </c>
      <c r="LS11" s="49">
        <f t="shared" si="326"/>
        <v>0</v>
      </c>
      <c r="LT11" s="75" t="str">
        <f>CW11</f>
        <v>B</v>
      </c>
      <c r="LU11" s="48" t="str">
        <f t="shared" si="327"/>
        <v>Y</v>
      </c>
      <c r="LV11" s="49">
        <f t="shared" si="328"/>
        <v>2</v>
      </c>
      <c r="LW11" s="75" t="str">
        <f t="shared" ref="LW11:LW74" si="877">IF(M10="","",IF(LT11="P","B","P"))</f>
        <v>P</v>
      </c>
      <c r="LX11" s="48" t="str">
        <f t="shared" si="329"/>
        <v>N</v>
      </c>
      <c r="LY11" s="49">
        <f t="shared" si="330"/>
        <v>-2</v>
      </c>
      <c r="LZ11" s="75" t="str">
        <f>DF11</f>
        <v>B</v>
      </c>
      <c r="MA11" s="48" t="str">
        <f t="shared" si="331"/>
        <v>Y</v>
      </c>
      <c r="MB11" s="49">
        <f t="shared" si="332"/>
        <v>0</v>
      </c>
      <c r="MC11" s="75" t="str">
        <f t="shared" ref="MC11:MC74" si="878">IF(M10="","",IF(LZ11="P","B","P"))</f>
        <v>P</v>
      </c>
      <c r="MD11" s="48" t="str">
        <f t="shared" si="333"/>
        <v>N</v>
      </c>
      <c r="ME11" s="49">
        <f t="shared" si="334"/>
        <v>0</v>
      </c>
      <c r="MF11" s="75" t="str">
        <f>CT11</f>
        <v>B</v>
      </c>
      <c r="MG11" s="48" t="str">
        <f t="shared" si="335"/>
        <v>Y</v>
      </c>
      <c r="MH11" s="49">
        <f t="shared" si="336"/>
        <v>0</v>
      </c>
      <c r="MI11" s="75" t="str">
        <f t="shared" ref="MI11:MI74" si="879">IF(M10="","",IF(MF11="P","B","P"))</f>
        <v>P</v>
      </c>
      <c r="MJ11" s="48" t="str">
        <f t="shared" si="337"/>
        <v>N</v>
      </c>
      <c r="MK11" s="49">
        <f t="shared" si="338"/>
        <v>0</v>
      </c>
      <c r="ML11" s="75" t="s">
        <v>5</v>
      </c>
      <c r="MM11" s="48" t="str">
        <f t="shared" si="339"/>
        <v>N</v>
      </c>
      <c r="MN11" s="49">
        <f t="shared" si="340"/>
        <v>0</v>
      </c>
      <c r="MO11" s="75" t="str">
        <f t="shared" ref="MO11:MO74" si="880">IF(M10="","",IF(ML11="P","B","P"))</f>
        <v>B</v>
      </c>
      <c r="MP11" s="48" t="str">
        <f t="shared" si="341"/>
        <v>Y</v>
      </c>
      <c r="MQ11" s="49">
        <f t="shared" si="342"/>
        <v>0</v>
      </c>
      <c r="MR11" s="75" t="str">
        <f t="shared" si="343"/>
        <v>P</v>
      </c>
      <c r="MS11" s="48" t="str">
        <f t="shared" si="344"/>
        <v>N</v>
      </c>
      <c r="MT11" s="49">
        <f t="shared" si="345"/>
        <v>0</v>
      </c>
      <c r="MU11" s="75" t="str">
        <f t="shared" ref="MU11:MU74" si="881">IF(M10="","",IF(MR11="P","B","P"))</f>
        <v>B</v>
      </c>
      <c r="MV11" s="48" t="str">
        <f t="shared" si="346"/>
        <v>Y</v>
      </c>
      <c r="MW11" s="49">
        <f t="shared" si="347"/>
        <v>0</v>
      </c>
      <c r="MX11" s="75" t="str">
        <f>MU11</f>
        <v>B</v>
      </c>
      <c r="MY11" s="48" t="str">
        <f t="shared" si="348"/>
        <v>Y</v>
      </c>
      <c r="MZ11" s="49">
        <f t="shared" si="349"/>
        <v>2</v>
      </c>
      <c r="NA11" s="75" t="str">
        <f t="shared" ref="NA11:NA74" si="882">IF(M10="","",IF(MX11="P","B","P"))</f>
        <v>P</v>
      </c>
      <c r="NB11" s="48" t="str">
        <f t="shared" si="350"/>
        <v>N</v>
      </c>
      <c r="NC11" s="49">
        <f t="shared" si="351"/>
        <v>-2</v>
      </c>
      <c r="ND11" s="196" t="s">
        <v>5</v>
      </c>
      <c r="NE11" s="48" t="str">
        <f t="shared" si="352"/>
        <v>N</v>
      </c>
      <c r="NF11" s="49">
        <f t="shared" si="353"/>
        <v>-2</v>
      </c>
      <c r="NG11" s="75" t="str">
        <f t="shared" ref="NG11:NG74" si="883">IF(M10="","",IF(ND11="P","B","P"))</f>
        <v>B</v>
      </c>
      <c r="NH11" s="48" t="str">
        <f t="shared" si="354"/>
        <v>Y</v>
      </c>
      <c r="NI11" s="49">
        <f t="shared" si="355"/>
        <v>2</v>
      </c>
      <c r="NJ11" s="75" t="s">
        <v>5</v>
      </c>
      <c r="NK11" s="48" t="str">
        <f t="shared" si="356"/>
        <v>N</v>
      </c>
      <c r="NL11" s="95">
        <f t="shared" si="357"/>
        <v>0</v>
      </c>
      <c r="NM11" s="75" t="str">
        <f t="shared" ref="NM11:NM74" si="884">IF(M10="","",IF(NJ11="P","B","P"))</f>
        <v>B</v>
      </c>
      <c r="NN11" s="48" t="str">
        <f t="shared" si="358"/>
        <v>Y</v>
      </c>
      <c r="NO11" s="95">
        <f t="shared" si="359"/>
        <v>0</v>
      </c>
      <c r="NP11" s="214" t="s">
        <v>5</v>
      </c>
      <c r="NQ11" s="94" t="str">
        <f t="shared" si="360"/>
        <v>N</v>
      </c>
      <c r="NR11" s="49">
        <f t="shared" si="361"/>
        <v>0</v>
      </c>
      <c r="NS11" s="94" t="str">
        <f t="shared" si="362"/>
        <v>B</v>
      </c>
      <c r="NT11" s="48" t="str">
        <f t="shared" si="363"/>
        <v>Y</v>
      </c>
      <c r="NU11" s="95">
        <f t="shared" si="364"/>
        <v>0</v>
      </c>
      <c r="NV11" s="214" t="s">
        <v>6</v>
      </c>
      <c r="NW11" s="94" t="str">
        <f t="shared" si="365"/>
        <v>Y</v>
      </c>
      <c r="NX11" s="49">
        <f t="shared" si="366"/>
        <v>0</v>
      </c>
      <c r="NY11" s="46" t="str">
        <f t="shared" si="367"/>
        <v>B</v>
      </c>
      <c r="NZ11" s="48" t="str">
        <f t="shared" si="368"/>
        <v>Y</v>
      </c>
      <c r="OA11" s="49">
        <f t="shared" si="369"/>
        <v>0</v>
      </c>
      <c r="OB11" s="46" t="str">
        <f t="shared" ref="OB11:OB42" si="885">IF(M10="","",IF(OB10="P","B","P"))</f>
        <v>P</v>
      </c>
      <c r="OC11" s="48" t="str">
        <f t="shared" si="370"/>
        <v>N</v>
      </c>
      <c r="OD11" s="49">
        <f t="shared" si="371"/>
        <v>0</v>
      </c>
      <c r="OE11" s="46" t="str">
        <f t="shared" si="372"/>
        <v>P</v>
      </c>
      <c r="OF11" s="48" t="str">
        <f t="shared" si="373"/>
        <v>N</v>
      </c>
      <c r="OG11" s="49">
        <f t="shared" si="374"/>
        <v>0</v>
      </c>
      <c r="OH11" s="46" t="str">
        <f t="shared" si="375"/>
        <v>B</v>
      </c>
      <c r="OI11" s="48" t="str">
        <f t="shared" si="376"/>
        <v>Y</v>
      </c>
      <c r="OJ11" s="95">
        <f t="shared" si="377"/>
        <v>0</v>
      </c>
      <c r="OK11" s="46" t="str">
        <f t="shared" si="378"/>
        <v>B</v>
      </c>
      <c r="OL11" s="48" t="str">
        <f t="shared" si="379"/>
        <v>Y</v>
      </c>
      <c r="OM11" s="95">
        <f t="shared" si="380"/>
        <v>0</v>
      </c>
      <c r="ON11" s="46" t="str">
        <f t="shared" si="381"/>
        <v>B</v>
      </c>
      <c r="OO11" s="48" t="str">
        <f t="shared" si="382"/>
        <v>Y</v>
      </c>
      <c r="OP11" s="49">
        <f t="shared" si="383"/>
        <v>0</v>
      </c>
      <c r="OQ11" s="94" t="str">
        <f t="shared" si="384"/>
        <v>P</v>
      </c>
      <c r="OR11" s="48" t="str">
        <f t="shared" si="385"/>
        <v>N</v>
      </c>
      <c r="OS11" s="49">
        <f t="shared" si="386"/>
        <v>0</v>
      </c>
      <c r="OT11" s="46" t="str">
        <f t="shared" si="387"/>
        <v>B</v>
      </c>
      <c r="OU11" s="48" t="str">
        <f t="shared" si="388"/>
        <v>Y</v>
      </c>
      <c r="OV11" s="49">
        <f t="shared" si="389"/>
        <v>0</v>
      </c>
      <c r="OW11" s="46" t="str">
        <f t="shared" si="390"/>
        <v>P</v>
      </c>
      <c r="OX11" s="48" t="str">
        <f t="shared" si="391"/>
        <v>N</v>
      </c>
      <c r="OY11" s="49">
        <f t="shared" si="392"/>
        <v>0</v>
      </c>
      <c r="OZ11" s="46" t="str">
        <f t="shared" si="393"/>
        <v>B</v>
      </c>
      <c r="PA11" s="48" t="str">
        <f t="shared" si="394"/>
        <v>Y</v>
      </c>
      <c r="PB11" s="49">
        <f t="shared" si="395"/>
        <v>0</v>
      </c>
      <c r="PC11" s="46" t="str">
        <f t="shared" si="396"/>
        <v>P</v>
      </c>
      <c r="PD11" s="48" t="str">
        <f t="shared" si="397"/>
        <v>N</v>
      </c>
      <c r="PE11" s="49">
        <f t="shared" si="398"/>
        <v>0</v>
      </c>
      <c r="PF11" s="46" t="str">
        <f t="shared" si="399"/>
        <v>B</v>
      </c>
      <c r="PG11" s="48" t="str">
        <f t="shared" si="400"/>
        <v>Y</v>
      </c>
      <c r="PH11" s="49">
        <f t="shared" si="401"/>
        <v>0</v>
      </c>
      <c r="PI11" s="46" t="str">
        <f t="shared" si="402"/>
        <v>B</v>
      </c>
      <c r="PJ11" s="48" t="str">
        <f t="shared" si="403"/>
        <v>Y</v>
      </c>
      <c r="PK11" s="49">
        <f t="shared" si="404"/>
        <v>0</v>
      </c>
      <c r="PL11" s="46" t="str">
        <f t="shared" si="405"/>
        <v>P</v>
      </c>
      <c r="PM11" s="48" t="str">
        <f t="shared" si="406"/>
        <v>N</v>
      </c>
      <c r="PN11" s="95">
        <f t="shared" si="407"/>
        <v>0</v>
      </c>
      <c r="PO11" s="46" t="str">
        <f>IF(M10="","",IF(AZN11=2,"B","P"))</f>
        <v>P</v>
      </c>
      <c r="PP11" s="48" t="str">
        <f t="shared" si="408"/>
        <v>N</v>
      </c>
      <c r="PQ11" s="49">
        <f t="shared" si="409"/>
        <v>0</v>
      </c>
      <c r="PR11" s="46" t="str">
        <f>NS11</f>
        <v>B</v>
      </c>
      <c r="PS11" s="48" t="str">
        <f t="shared" si="410"/>
        <v>Y</v>
      </c>
      <c r="PT11" s="49">
        <f t="shared" si="411"/>
        <v>0</v>
      </c>
      <c r="PU11" s="94" t="str">
        <f>NP11</f>
        <v>P</v>
      </c>
      <c r="PV11" s="48" t="str">
        <f t="shared" si="412"/>
        <v>N</v>
      </c>
      <c r="PW11" s="49">
        <f t="shared" si="413"/>
        <v>0</v>
      </c>
      <c r="PX11" s="73" t="s">
        <v>5</v>
      </c>
      <c r="PY11" s="48" t="str">
        <f t="shared" si="414"/>
        <v>N</v>
      </c>
      <c r="PZ11" s="49">
        <f t="shared" si="415"/>
        <v>0</v>
      </c>
      <c r="QA11" s="75" t="s">
        <v>6</v>
      </c>
      <c r="QB11" s="48" t="str">
        <f t="shared" si="416"/>
        <v>Y</v>
      </c>
      <c r="QC11" s="49">
        <f t="shared" si="417"/>
        <v>0</v>
      </c>
      <c r="QD11" s="46" t="str">
        <f>NY11</f>
        <v>B</v>
      </c>
      <c r="QE11" s="48" t="str">
        <f t="shared" si="418"/>
        <v>Y</v>
      </c>
      <c r="QF11" s="49">
        <f t="shared" si="419"/>
        <v>0</v>
      </c>
      <c r="QG11" s="46" t="str">
        <f>NV11</f>
        <v>B</v>
      </c>
      <c r="QH11" s="48" t="str">
        <f t="shared" si="420"/>
        <v>Y</v>
      </c>
      <c r="QI11" s="49">
        <f t="shared" si="421"/>
        <v>0</v>
      </c>
      <c r="QJ11" s="46" t="str">
        <f>NY11</f>
        <v>B</v>
      </c>
      <c r="QK11" s="48" t="str">
        <f t="shared" si="422"/>
        <v>Y</v>
      </c>
      <c r="QL11" s="95">
        <f t="shared" si="423"/>
        <v>0</v>
      </c>
      <c r="QM11" s="46" t="str">
        <f>NP11</f>
        <v>P</v>
      </c>
      <c r="QN11" s="48" t="str">
        <f t="shared" si="424"/>
        <v>N</v>
      </c>
      <c r="QO11" s="95">
        <f t="shared" si="425"/>
        <v>0</v>
      </c>
      <c r="QP11" s="46" t="str">
        <f>NV11</f>
        <v>B</v>
      </c>
      <c r="QQ11" s="48" t="str">
        <f t="shared" si="426"/>
        <v>Y</v>
      </c>
      <c r="QR11" s="49">
        <f t="shared" si="427"/>
        <v>0</v>
      </c>
      <c r="QS11" s="94" t="str">
        <f>NS11</f>
        <v>B</v>
      </c>
      <c r="QT11" s="48" t="str">
        <f t="shared" si="428"/>
        <v>Y</v>
      </c>
      <c r="QU11" s="49">
        <f t="shared" si="429"/>
        <v>0</v>
      </c>
      <c r="QV11" s="46" t="str">
        <f>OT11</f>
        <v>B</v>
      </c>
      <c r="QW11" s="48" t="str">
        <f t="shared" si="430"/>
        <v>Y</v>
      </c>
      <c r="QX11" s="49">
        <f t="shared" si="431"/>
        <v>0</v>
      </c>
      <c r="QY11" s="46" t="str">
        <f>OQ11</f>
        <v>P</v>
      </c>
      <c r="QZ11" s="48" t="str">
        <f t="shared" si="432"/>
        <v>N</v>
      </c>
      <c r="RA11" s="49">
        <f t="shared" si="433"/>
        <v>0</v>
      </c>
      <c r="RB11" s="46" t="str">
        <f>OH11</f>
        <v>B</v>
      </c>
      <c r="RC11" s="48" t="str">
        <f t="shared" si="434"/>
        <v>Y</v>
      </c>
      <c r="RD11" s="49">
        <f t="shared" si="435"/>
        <v>0</v>
      </c>
      <c r="RE11" s="46" t="str">
        <f>OE11</f>
        <v>P</v>
      </c>
      <c r="RF11" s="48" t="str">
        <f t="shared" si="436"/>
        <v>N</v>
      </c>
      <c r="RG11" s="49">
        <f t="shared" si="437"/>
        <v>0</v>
      </c>
      <c r="RH11" s="46" t="str">
        <f>OB11</f>
        <v>P</v>
      </c>
      <c r="RI11" s="48" t="str">
        <f t="shared" si="438"/>
        <v>N</v>
      </c>
      <c r="RJ11" s="49">
        <f t="shared" si="439"/>
        <v>0</v>
      </c>
      <c r="RK11" s="46" t="str">
        <f>OE11</f>
        <v>P</v>
      </c>
      <c r="RL11" s="48" t="str">
        <f t="shared" si="440"/>
        <v>N</v>
      </c>
      <c r="RM11" s="49">
        <f t="shared" si="441"/>
        <v>0</v>
      </c>
      <c r="RN11" s="46" t="str">
        <f>OB11</f>
        <v>P</v>
      </c>
      <c r="RO11" s="48" t="str">
        <f t="shared" si="442"/>
        <v>N</v>
      </c>
      <c r="RP11" s="95">
        <f t="shared" si="443"/>
        <v>0</v>
      </c>
      <c r="RQ11" s="46" t="str">
        <f>OH11</f>
        <v>B</v>
      </c>
      <c r="RR11" s="48" t="str">
        <f t="shared" si="444"/>
        <v>Y</v>
      </c>
      <c r="RS11" s="49">
        <f t="shared" si="445"/>
        <v>0</v>
      </c>
      <c r="RT11" s="75" t="str">
        <f>OE11</f>
        <v>P</v>
      </c>
      <c r="RU11" s="48" t="str">
        <f t="shared" si="446"/>
        <v>N</v>
      </c>
      <c r="RV11" s="49">
        <f t="shared" si="447"/>
        <v>0</v>
      </c>
      <c r="RW11" s="75" t="str">
        <f t="shared" ref="RW11:RW74" si="886">IF(RT11="B","P","B")</f>
        <v>B</v>
      </c>
      <c r="RX11" s="48" t="str">
        <f t="shared" si="448"/>
        <v>Y</v>
      </c>
      <c r="RY11" s="49">
        <f t="shared" si="449"/>
        <v>0</v>
      </c>
      <c r="RZ11" s="75" t="str">
        <f t="shared" ref="RZ11:RZ12" si="887">OE11</f>
        <v>P</v>
      </c>
      <c r="SA11" s="48" t="str">
        <f t="shared" si="450"/>
        <v>N</v>
      </c>
      <c r="SB11" s="49">
        <f t="shared" si="451"/>
        <v>0</v>
      </c>
      <c r="SC11" s="75" t="str">
        <f t="shared" ref="SC11:SC74" si="888">IF(RZ11="B","P","B")</f>
        <v>B</v>
      </c>
      <c r="SD11" s="48" t="str">
        <f t="shared" si="452"/>
        <v>Y</v>
      </c>
      <c r="SE11" s="49">
        <f t="shared" si="453"/>
        <v>0</v>
      </c>
      <c r="SF11" s="46" t="str">
        <f>PI11</f>
        <v>B</v>
      </c>
      <c r="SG11" s="48" t="str">
        <f t="shared" si="454"/>
        <v>Y</v>
      </c>
      <c r="SH11" s="95">
        <f t="shared" si="455"/>
        <v>0</v>
      </c>
      <c r="SI11" s="75" t="str">
        <f t="shared" si="456"/>
        <v>P</v>
      </c>
      <c r="SJ11" s="48" t="str">
        <f t="shared" si="457"/>
        <v>N</v>
      </c>
      <c r="SK11" s="95">
        <f t="shared" si="458"/>
        <v>0</v>
      </c>
      <c r="SL11" s="46" t="str">
        <f>PC11</f>
        <v>P</v>
      </c>
      <c r="SM11" s="48" t="str">
        <f t="shared" si="459"/>
        <v>N</v>
      </c>
      <c r="SN11" s="49">
        <f t="shared" si="460"/>
        <v>0</v>
      </c>
      <c r="SO11" s="73" t="str">
        <f t="shared" si="461"/>
        <v>B</v>
      </c>
      <c r="SP11" s="48" t="str">
        <f t="shared" si="462"/>
        <v>Y</v>
      </c>
      <c r="SQ11" s="49">
        <f t="shared" si="463"/>
        <v>0</v>
      </c>
      <c r="SR11" s="46" t="str">
        <f>OZ11</f>
        <v>B</v>
      </c>
      <c r="SS11" s="48" t="str">
        <f t="shared" si="464"/>
        <v>Y</v>
      </c>
      <c r="ST11" s="49">
        <f t="shared" si="465"/>
        <v>0</v>
      </c>
      <c r="SU11" s="75" t="str">
        <f t="shared" si="466"/>
        <v>P</v>
      </c>
      <c r="SV11" s="48" t="str">
        <f t="shared" si="467"/>
        <v>N</v>
      </c>
      <c r="SW11" s="49">
        <f t="shared" si="468"/>
        <v>0</v>
      </c>
      <c r="SX11" s="46" t="str">
        <f>PF11</f>
        <v>B</v>
      </c>
      <c r="SY11" s="48" t="str">
        <f t="shared" si="469"/>
        <v>Y</v>
      </c>
      <c r="SZ11" s="49">
        <f t="shared" si="470"/>
        <v>0</v>
      </c>
      <c r="TA11" s="75" t="str">
        <f t="shared" si="471"/>
        <v>P</v>
      </c>
      <c r="TB11" s="48" t="str">
        <f t="shared" si="472"/>
        <v>N</v>
      </c>
      <c r="TC11" s="49">
        <f t="shared" si="473"/>
        <v>0</v>
      </c>
      <c r="TD11" s="46" t="str">
        <f>PC11</f>
        <v>P</v>
      </c>
      <c r="TE11" s="48" t="str">
        <f t="shared" si="474"/>
        <v>N</v>
      </c>
      <c r="TF11" s="49">
        <f t="shared" si="475"/>
        <v>0</v>
      </c>
      <c r="TG11" s="75" t="str">
        <f t="shared" si="476"/>
        <v>B</v>
      </c>
      <c r="TH11" s="48" t="str">
        <f t="shared" si="477"/>
        <v>Y</v>
      </c>
      <c r="TI11" s="49">
        <f t="shared" si="478"/>
        <v>0</v>
      </c>
      <c r="TJ11" s="46" t="str">
        <f>OW11</f>
        <v>P</v>
      </c>
      <c r="TK11" s="48" t="str">
        <f t="shared" si="479"/>
        <v>N</v>
      </c>
      <c r="TL11" s="49">
        <f t="shared" si="480"/>
        <v>0</v>
      </c>
      <c r="TM11" s="75" t="str">
        <f t="shared" si="481"/>
        <v>B</v>
      </c>
      <c r="TN11" s="48" t="str">
        <f t="shared" si="482"/>
        <v>Y</v>
      </c>
      <c r="TO11" s="49">
        <f t="shared" si="483"/>
        <v>0</v>
      </c>
      <c r="TP11" s="46" t="str">
        <f>OZ11</f>
        <v>B</v>
      </c>
      <c r="TQ11" s="48" t="str">
        <f t="shared" si="484"/>
        <v>Y</v>
      </c>
      <c r="TR11" s="49">
        <f t="shared" si="485"/>
        <v>0</v>
      </c>
      <c r="TS11" s="75" t="str">
        <f t="shared" si="486"/>
        <v>P</v>
      </c>
      <c r="TT11" s="48" t="str">
        <f t="shared" si="487"/>
        <v>N</v>
      </c>
      <c r="TU11" s="49">
        <f t="shared" si="488"/>
        <v>0</v>
      </c>
      <c r="TV11" s="46" t="str">
        <f>OZ11</f>
        <v>B</v>
      </c>
      <c r="TW11" s="48" t="str">
        <f t="shared" si="489"/>
        <v>Y</v>
      </c>
      <c r="TX11" s="49">
        <f t="shared" si="490"/>
        <v>0</v>
      </c>
      <c r="TY11" s="75" t="str">
        <f t="shared" si="491"/>
        <v>P</v>
      </c>
      <c r="TZ11" s="48" t="str">
        <f t="shared" si="492"/>
        <v>N</v>
      </c>
      <c r="UA11" s="49">
        <f t="shared" si="493"/>
        <v>0</v>
      </c>
      <c r="UB11" s="46" t="str">
        <f>OW11</f>
        <v>P</v>
      </c>
      <c r="UC11" s="48" t="str">
        <f t="shared" si="494"/>
        <v>N</v>
      </c>
      <c r="UD11" s="49">
        <f t="shared" si="495"/>
        <v>0</v>
      </c>
      <c r="UE11" s="75" t="str">
        <f t="shared" si="496"/>
        <v>B</v>
      </c>
      <c r="UF11" s="48" t="str">
        <f t="shared" si="497"/>
        <v>Y</v>
      </c>
      <c r="UG11" s="49">
        <f t="shared" si="498"/>
        <v>0</v>
      </c>
      <c r="UH11" s="46" t="str">
        <f>OH11</f>
        <v>B</v>
      </c>
      <c r="UI11" s="48" t="str">
        <f t="shared" si="499"/>
        <v>Y</v>
      </c>
      <c r="UJ11" s="49">
        <f t="shared" si="500"/>
        <v>0</v>
      </c>
      <c r="UK11" s="46" t="str">
        <f>UH11</f>
        <v>B</v>
      </c>
      <c r="UL11" s="48" t="str">
        <f t="shared" si="501"/>
        <v>Y</v>
      </c>
      <c r="UM11" s="49">
        <f t="shared" si="502"/>
        <v>0</v>
      </c>
      <c r="UN11" s="75" t="str">
        <f t="shared" si="503"/>
        <v>P</v>
      </c>
      <c r="UO11" s="48" t="str">
        <f t="shared" si="504"/>
        <v>N</v>
      </c>
      <c r="UP11" s="49">
        <f t="shared" si="505"/>
        <v>0</v>
      </c>
      <c r="UQ11" s="75" t="str">
        <f t="shared" si="506"/>
        <v>P</v>
      </c>
      <c r="UR11" s="48" t="str">
        <f t="shared" si="507"/>
        <v>N</v>
      </c>
      <c r="US11" s="49">
        <f t="shared" si="508"/>
        <v>0</v>
      </c>
      <c r="UT11" s="46" t="str">
        <f>NP11</f>
        <v>P</v>
      </c>
      <c r="UU11" s="48" t="str">
        <f t="shared" si="509"/>
        <v>N</v>
      </c>
      <c r="UV11" s="49">
        <f t="shared" si="510"/>
        <v>0</v>
      </c>
      <c r="UW11" s="75" t="str">
        <f t="shared" si="511"/>
        <v>B</v>
      </c>
      <c r="UX11" s="48" t="str">
        <f t="shared" si="512"/>
        <v>Y</v>
      </c>
      <c r="UY11" s="49">
        <f t="shared" si="513"/>
        <v>0</v>
      </c>
      <c r="UZ11" s="46" t="str">
        <f>NV11</f>
        <v>B</v>
      </c>
      <c r="VA11" s="48" t="str">
        <f t="shared" si="514"/>
        <v>Y</v>
      </c>
      <c r="VB11" s="49">
        <f t="shared" si="515"/>
        <v>0</v>
      </c>
      <c r="VC11" s="75" t="str">
        <f t="shared" si="516"/>
        <v>P</v>
      </c>
      <c r="VD11" s="48" t="str">
        <f t="shared" si="517"/>
        <v>N</v>
      </c>
      <c r="VE11" s="49">
        <f t="shared" si="518"/>
        <v>0</v>
      </c>
      <c r="VF11" s="46" t="str">
        <f>NY11</f>
        <v>B</v>
      </c>
      <c r="VG11" s="48" t="str">
        <f t="shared" si="519"/>
        <v>Y</v>
      </c>
      <c r="VH11" s="49">
        <f t="shared" si="520"/>
        <v>0</v>
      </c>
      <c r="VI11" s="75" t="str">
        <f t="shared" si="521"/>
        <v>P</v>
      </c>
      <c r="VJ11" s="48" t="str">
        <f t="shared" si="522"/>
        <v>N</v>
      </c>
      <c r="VK11" s="49">
        <f t="shared" si="523"/>
        <v>0</v>
      </c>
      <c r="VL11" s="46" t="s">
        <v>6</v>
      </c>
      <c r="VM11" s="48" t="str">
        <f t="shared" si="524"/>
        <v>Y</v>
      </c>
      <c r="VN11" s="49">
        <f t="shared" si="525"/>
        <v>0</v>
      </c>
      <c r="VO11" s="75" t="str">
        <f t="shared" si="526"/>
        <v>P</v>
      </c>
      <c r="VP11" s="48" t="str">
        <f t="shared" si="527"/>
        <v>N</v>
      </c>
      <c r="VQ11" s="49">
        <f t="shared" si="528"/>
        <v>0</v>
      </c>
      <c r="VR11" s="46" t="s">
        <v>6</v>
      </c>
      <c r="VS11" s="48" t="str">
        <f t="shared" si="529"/>
        <v>Y</v>
      </c>
      <c r="VT11" s="49">
        <f t="shared" si="530"/>
        <v>0</v>
      </c>
      <c r="VU11" s="75" t="str">
        <f t="shared" si="531"/>
        <v>P</v>
      </c>
      <c r="VV11" s="48" t="str">
        <f t="shared" si="532"/>
        <v>N</v>
      </c>
      <c r="VW11" s="49">
        <f t="shared" si="533"/>
        <v>0</v>
      </c>
      <c r="VX11" s="75" t="str">
        <f>OH11</f>
        <v>B</v>
      </c>
      <c r="VY11" s="48" t="str">
        <f t="shared" si="534"/>
        <v>Y</v>
      </c>
      <c r="VZ11" s="49">
        <f t="shared" si="535"/>
        <v>0</v>
      </c>
      <c r="WA11" s="75" t="str">
        <f t="shared" si="536"/>
        <v>P</v>
      </c>
      <c r="WB11" s="48" t="str">
        <f t="shared" si="537"/>
        <v>N</v>
      </c>
      <c r="WC11" s="49">
        <f t="shared" si="538"/>
        <v>0</v>
      </c>
      <c r="WD11" s="75" t="str">
        <f>ON11</f>
        <v>B</v>
      </c>
      <c r="WE11" s="48" t="str">
        <f t="shared" si="539"/>
        <v>Y</v>
      </c>
      <c r="WF11" s="49">
        <f t="shared" si="540"/>
        <v>0</v>
      </c>
      <c r="WG11" s="75" t="str">
        <f t="shared" si="541"/>
        <v>P</v>
      </c>
      <c r="WH11" s="48" t="str">
        <f t="shared" si="542"/>
        <v>N</v>
      </c>
      <c r="WI11" s="49">
        <f t="shared" si="543"/>
        <v>0</v>
      </c>
      <c r="WJ11" s="75" t="s">
        <v>5</v>
      </c>
      <c r="WK11" s="48" t="str">
        <f t="shared" si="544"/>
        <v>N</v>
      </c>
      <c r="WL11" s="49">
        <f t="shared" si="545"/>
        <v>0</v>
      </c>
      <c r="WM11" s="75" t="str">
        <f t="shared" si="546"/>
        <v>B</v>
      </c>
      <c r="WN11" s="48" t="str">
        <f t="shared" si="547"/>
        <v>Y</v>
      </c>
      <c r="WO11" s="49">
        <f t="shared" si="548"/>
        <v>0</v>
      </c>
      <c r="WP11" s="75" t="str">
        <f>PF11</f>
        <v>B</v>
      </c>
      <c r="WQ11" s="48" t="str">
        <f t="shared" si="549"/>
        <v>Y</v>
      </c>
      <c r="WR11" s="49">
        <f t="shared" si="550"/>
        <v>0</v>
      </c>
      <c r="WS11" s="75" t="str">
        <f t="shared" si="551"/>
        <v>P</v>
      </c>
      <c r="WT11" s="48" t="str">
        <f t="shared" si="552"/>
        <v>N</v>
      </c>
      <c r="WU11" s="49">
        <f t="shared" si="553"/>
        <v>0</v>
      </c>
      <c r="WV11" s="75" t="str">
        <f>PF12</f>
        <v>B</v>
      </c>
      <c r="WW11" s="48" t="str">
        <f t="shared" si="554"/>
        <v>Y</v>
      </c>
      <c r="WX11" s="49">
        <f t="shared" si="555"/>
        <v>0</v>
      </c>
      <c r="WY11" s="75" t="str">
        <f t="shared" si="556"/>
        <v>P</v>
      </c>
      <c r="WZ11" s="48" t="str">
        <f t="shared" si="557"/>
        <v>N</v>
      </c>
      <c r="XA11" s="49">
        <f t="shared" si="558"/>
        <v>0</v>
      </c>
      <c r="XB11" s="75" t="str">
        <f>OB11</f>
        <v>P</v>
      </c>
      <c r="XC11" s="48" t="str">
        <f t="shared" si="559"/>
        <v>N</v>
      </c>
      <c r="XD11" s="49">
        <f t="shared" si="560"/>
        <v>0</v>
      </c>
      <c r="XE11" s="75" t="str">
        <f t="shared" si="561"/>
        <v>B</v>
      </c>
      <c r="XF11" s="48" t="str">
        <f t="shared" si="562"/>
        <v>Y</v>
      </c>
      <c r="XG11" s="49">
        <f t="shared" si="563"/>
        <v>0</v>
      </c>
      <c r="XH11" s="75" t="str">
        <f>OK11</f>
        <v>B</v>
      </c>
      <c r="XI11" s="48" t="str">
        <f t="shared" si="564"/>
        <v>Y</v>
      </c>
      <c r="XJ11" s="49">
        <f t="shared" si="565"/>
        <v>0</v>
      </c>
      <c r="XK11" s="75" t="str">
        <f t="shared" si="566"/>
        <v>P</v>
      </c>
      <c r="XL11" s="48" t="str">
        <f t="shared" si="567"/>
        <v>N</v>
      </c>
      <c r="XM11" s="49">
        <f t="shared" si="568"/>
        <v>0</v>
      </c>
      <c r="XN11" s="75" t="str">
        <f>OT11</f>
        <v>B</v>
      </c>
      <c r="XO11" s="48" t="str">
        <f t="shared" si="569"/>
        <v>Y</v>
      </c>
      <c r="XP11" s="49">
        <f t="shared" si="570"/>
        <v>0</v>
      </c>
      <c r="XQ11" s="75" t="str">
        <f t="shared" si="571"/>
        <v>P</v>
      </c>
      <c r="XR11" s="48" t="str">
        <f t="shared" si="572"/>
        <v>N</v>
      </c>
      <c r="XS11" s="49">
        <f t="shared" si="573"/>
        <v>0</v>
      </c>
      <c r="XT11" s="75" t="str">
        <f>OH11</f>
        <v>B</v>
      </c>
      <c r="XU11" s="48" t="str">
        <f t="shared" si="574"/>
        <v>Y</v>
      </c>
      <c r="XV11" s="49">
        <f t="shared" si="575"/>
        <v>0</v>
      </c>
      <c r="XW11" s="75" t="str">
        <f t="shared" si="576"/>
        <v>P</v>
      </c>
      <c r="XX11" s="48" t="str">
        <f t="shared" si="577"/>
        <v>N</v>
      </c>
      <c r="XY11" s="49">
        <f t="shared" si="578"/>
        <v>0</v>
      </c>
      <c r="XZ11" s="75" t="s">
        <v>5</v>
      </c>
      <c r="YA11" s="48" t="str">
        <f t="shared" si="579"/>
        <v>N</v>
      </c>
      <c r="YB11" s="49">
        <f t="shared" si="580"/>
        <v>0</v>
      </c>
      <c r="YC11" s="75" t="str">
        <f t="shared" si="581"/>
        <v>B</v>
      </c>
      <c r="YD11" s="48" t="str">
        <f t="shared" si="582"/>
        <v>Y</v>
      </c>
      <c r="YE11" s="95">
        <f t="shared" si="583"/>
        <v>0</v>
      </c>
      <c r="YF11" s="214" t="s">
        <v>5</v>
      </c>
      <c r="YG11" s="94" t="str">
        <f t="shared" si="584"/>
        <v>N</v>
      </c>
      <c r="YH11" s="49">
        <f t="shared" si="585"/>
        <v>0</v>
      </c>
      <c r="YI11" s="75" t="str">
        <f t="shared" si="586"/>
        <v>B</v>
      </c>
      <c r="YJ11" s="48" t="str">
        <f t="shared" si="587"/>
        <v>Y</v>
      </c>
      <c r="YK11" s="49">
        <f t="shared" si="588"/>
        <v>0</v>
      </c>
      <c r="YL11" s="75" t="str">
        <f>YI11</f>
        <v>B</v>
      </c>
      <c r="YM11" s="48" t="str">
        <f t="shared" si="589"/>
        <v>Y</v>
      </c>
      <c r="YN11" s="49">
        <f t="shared" si="590"/>
        <v>0</v>
      </c>
      <c r="YO11" s="75" t="str">
        <f t="shared" si="591"/>
        <v>P</v>
      </c>
      <c r="YP11" s="48" t="str">
        <f t="shared" si="592"/>
        <v>N</v>
      </c>
      <c r="YQ11" s="49">
        <f t="shared" si="593"/>
        <v>0</v>
      </c>
      <c r="YR11" s="196" t="s">
        <v>5</v>
      </c>
      <c r="YS11" s="48" t="str">
        <f t="shared" si="594"/>
        <v>N</v>
      </c>
      <c r="YT11" s="49">
        <f t="shared" si="595"/>
        <v>0</v>
      </c>
      <c r="YU11" s="75" t="str">
        <f t="shared" si="596"/>
        <v>B</v>
      </c>
      <c r="YV11" s="48" t="str">
        <f t="shared" si="597"/>
        <v>Y</v>
      </c>
      <c r="YW11" s="49">
        <f t="shared" si="598"/>
        <v>0</v>
      </c>
      <c r="YX11" s="75" t="s">
        <v>5</v>
      </c>
      <c r="YY11" s="48" t="str">
        <f t="shared" si="599"/>
        <v>N</v>
      </c>
      <c r="YZ11" s="95">
        <f t="shared" si="600"/>
        <v>0</v>
      </c>
      <c r="ZA11" s="75" t="str">
        <f t="shared" si="601"/>
        <v>B</v>
      </c>
      <c r="ZB11" s="48" t="str">
        <f t="shared" si="602"/>
        <v>Y</v>
      </c>
      <c r="ZC11" s="49">
        <f t="shared" si="603"/>
        <v>0</v>
      </c>
      <c r="ZD11" s="133">
        <f t="shared" si="604"/>
        <v>2</v>
      </c>
      <c r="ZE11" s="134">
        <f t="shared" ref="ZE11:ZE74" si="889">COUNTIF(ZG11:ZX11,ZD11)</f>
        <v>3</v>
      </c>
      <c r="ZF11" s="135" t="str">
        <f t="shared" si="605"/>
        <v/>
      </c>
      <c r="ZG11" s="216">
        <f t="shared" si="606"/>
        <v>0</v>
      </c>
      <c r="ZH11" s="217">
        <f t="shared" si="607"/>
        <v>0</v>
      </c>
      <c r="ZI11" s="217">
        <f t="shared" si="608"/>
        <v>0</v>
      </c>
      <c r="ZJ11" s="217">
        <f t="shared" si="609"/>
        <v>0</v>
      </c>
      <c r="ZK11" s="217">
        <f t="shared" si="610"/>
        <v>-2</v>
      </c>
      <c r="ZL11" s="217">
        <f t="shared" si="611"/>
        <v>0</v>
      </c>
      <c r="ZM11" s="217">
        <f t="shared" si="612"/>
        <v>0</v>
      </c>
      <c r="ZN11" s="217">
        <f t="shared" si="613"/>
        <v>2</v>
      </c>
      <c r="ZO11" s="217">
        <f t="shared" si="614"/>
        <v>0</v>
      </c>
      <c r="ZP11" s="217" t="str">
        <f t="shared" si="615"/>
        <v>010000</v>
      </c>
      <c r="ZQ11" s="217">
        <f t="shared" si="616"/>
        <v>0</v>
      </c>
      <c r="ZR11" s="217">
        <f t="shared" si="617"/>
        <v>0</v>
      </c>
      <c r="ZS11" s="217">
        <f t="shared" si="618"/>
        <v>0</v>
      </c>
      <c r="ZT11" s="217">
        <f t="shared" si="619"/>
        <v>-2</v>
      </c>
      <c r="ZU11" s="217">
        <f t="shared" si="620"/>
        <v>2</v>
      </c>
      <c r="ZV11" s="217">
        <f t="shared" si="621"/>
        <v>2</v>
      </c>
      <c r="ZW11" s="217">
        <f t="shared" si="622"/>
        <v>-2</v>
      </c>
      <c r="ZX11" s="217">
        <f t="shared" si="623"/>
        <v>0</v>
      </c>
      <c r="ZY11" s="218">
        <f t="shared" si="624"/>
        <v>2</v>
      </c>
      <c r="ZZ11" s="218">
        <f t="shared" si="625"/>
        <v>-2</v>
      </c>
      <c r="AAA11" s="218">
        <f t="shared" si="626"/>
        <v>0</v>
      </c>
      <c r="AAB11" s="218">
        <f t="shared" si="627"/>
        <v>0</v>
      </c>
      <c r="AAC11" s="218">
        <f t="shared" si="628"/>
        <v>2</v>
      </c>
      <c r="AAD11" s="218">
        <f t="shared" si="629"/>
        <v>-2</v>
      </c>
      <c r="AAE11" s="218">
        <f t="shared" si="630"/>
        <v>2</v>
      </c>
      <c r="AAF11" s="218">
        <f t="shared" si="631"/>
        <v>-2</v>
      </c>
      <c r="AAG11" s="218">
        <f t="shared" si="632"/>
        <v>-2</v>
      </c>
      <c r="AAH11" s="218">
        <f t="shared" si="633"/>
        <v>2</v>
      </c>
      <c r="AAI11" s="218">
        <f t="shared" si="634"/>
        <v>2</v>
      </c>
      <c r="AAJ11" s="218">
        <f t="shared" si="635"/>
        <v>-2</v>
      </c>
      <c r="AAK11" s="218">
        <f t="shared" si="636"/>
        <v>2</v>
      </c>
      <c r="AAL11" s="218">
        <f t="shared" si="637"/>
        <v>-2</v>
      </c>
      <c r="AAM11" s="218">
        <f t="shared" si="638"/>
        <v>0</v>
      </c>
      <c r="AAN11" s="218">
        <f t="shared" si="639"/>
        <v>-2</v>
      </c>
      <c r="AAO11" s="218">
        <f t="shared" si="640"/>
        <v>-2</v>
      </c>
      <c r="AAP11" s="218">
        <f t="shared" si="641"/>
        <v>0</v>
      </c>
      <c r="AAQ11" s="217">
        <f t="shared" si="642"/>
        <v>0</v>
      </c>
      <c r="AAR11" s="217">
        <f t="shared" si="643"/>
        <v>0</v>
      </c>
      <c r="AAS11" s="217">
        <f t="shared" si="644"/>
        <v>0</v>
      </c>
      <c r="AAT11" s="217">
        <f t="shared" si="645"/>
        <v>0</v>
      </c>
      <c r="AAU11" s="217">
        <f t="shared" si="646"/>
        <v>0</v>
      </c>
      <c r="AAV11" s="217">
        <f t="shared" si="647"/>
        <v>0</v>
      </c>
      <c r="AAW11" s="217">
        <f t="shared" si="648"/>
        <v>0</v>
      </c>
      <c r="AAX11" s="217">
        <f t="shared" si="649"/>
        <v>0</v>
      </c>
      <c r="AAY11" s="217">
        <f t="shared" si="650"/>
        <v>2</v>
      </c>
      <c r="AAZ11" s="217">
        <f t="shared" si="651"/>
        <v>-2</v>
      </c>
      <c r="ABA11" s="217">
        <f t="shared" si="652"/>
        <v>0</v>
      </c>
      <c r="ABB11" s="217">
        <f t="shared" si="653"/>
        <v>0</v>
      </c>
      <c r="ABC11" s="217">
        <f t="shared" si="654"/>
        <v>0</v>
      </c>
      <c r="ABD11" s="217">
        <f t="shared" si="655"/>
        <v>0</v>
      </c>
      <c r="ABE11" s="217">
        <f t="shared" si="656"/>
        <v>0</v>
      </c>
      <c r="ABF11" s="217">
        <f t="shared" si="657"/>
        <v>0</v>
      </c>
      <c r="ABG11" s="217">
        <f t="shared" si="658"/>
        <v>2</v>
      </c>
      <c r="ABH11" s="217">
        <f t="shared" si="659"/>
        <v>2</v>
      </c>
      <c r="ABI11" s="218">
        <f t="shared" si="660"/>
        <v>2</v>
      </c>
      <c r="ABJ11" s="218">
        <f t="shared" si="661"/>
        <v>-2</v>
      </c>
      <c r="ABK11" s="218">
        <f t="shared" si="662"/>
        <v>-2</v>
      </c>
      <c r="ABL11" s="218">
        <f t="shared" si="663"/>
        <v>2</v>
      </c>
      <c r="ABM11" s="218">
        <f t="shared" si="664"/>
        <v>2</v>
      </c>
      <c r="ABN11" s="218">
        <f t="shared" si="665"/>
        <v>2</v>
      </c>
      <c r="ABO11" s="218">
        <f t="shared" si="666"/>
        <v>-2</v>
      </c>
      <c r="ABP11" s="218">
        <f t="shared" si="667"/>
        <v>-2</v>
      </c>
      <c r="ABQ11" s="218">
        <f t="shared" si="668"/>
        <v>0</v>
      </c>
      <c r="ABR11" s="218">
        <f t="shared" si="669"/>
        <v>0</v>
      </c>
      <c r="ABS11" s="218">
        <f t="shared" si="670"/>
        <v>0</v>
      </c>
      <c r="ABT11" s="218">
        <f t="shared" si="671"/>
        <v>0</v>
      </c>
      <c r="ABU11" s="218">
        <f t="shared" si="672"/>
        <v>0</v>
      </c>
      <c r="ABV11" s="218">
        <f t="shared" si="673"/>
        <v>0</v>
      </c>
      <c r="ABW11" s="218">
        <f t="shared" si="674"/>
        <v>0</v>
      </c>
      <c r="ABX11" s="218">
        <f t="shared" si="675"/>
        <v>0</v>
      </c>
      <c r="ABY11" s="218">
        <f t="shared" si="676"/>
        <v>0</v>
      </c>
      <c r="ABZ11" s="218">
        <f t="shared" si="677"/>
        <v>0</v>
      </c>
      <c r="ACA11" s="217">
        <f t="shared" si="678"/>
        <v>0</v>
      </c>
      <c r="ACB11" s="217">
        <f t="shared" si="679"/>
        <v>0</v>
      </c>
      <c r="ACC11" s="217">
        <f t="shared" si="680"/>
        <v>0</v>
      </c>
      <c r="ACD11" s="217">
        <f t="shared" si="681"/>
        <v>0</v>
      </c>
      <c r="ACE11" s="217">
        <f t="shared" si="682"/>
        <v>0</v>
      </c>
      <c r="ACF11" s="217">
        <f t="shared" si="683"/>
        <v>0</v>
      </c>
      <c r="ACG11" s="217">
        <f t="shared" si="684"/>
        <v>0</v>
      </c>
      <c r="ACH11" s="217">
        <f t="shared" si="685"/>
        <v>0</v>
      </c>
      <c r="ACI11" s="217">
        <f t="shared" si="686"/>
        <v>0</v>
      </c>
      <c r="ACJ11" s="217">
        <f t="shared" si="687"/>
        <v>0</v>
      </c>
      <c r="ACK11" s="217">
        <f t="shared" si="688"/>
        <v>0</v>
      </c>
      <c r="ACL11" s="217">
        <f t="shared" ref="ACL11:ACL74" si="890">MIJ11</f>
        <v>0</v>
      </c>
      <c r="ACM11" s="217">
        <f t="shared" si="689"/>
        <v>2</v>
      </c>
      <c r="ACN11" s="217">
        <f t="shared" si="690"/>
        <v>-2</v>
      </c>
      <c r="ACO11" s="217">
        <f t="shared" si="691"/>
        <v>0</v>
      </c>
      <c r="ACP11" s="217">
        <f t="shared" si="692"/>
        <v>0</v>
      </c>
      <c r="ACQ11" s="217">
        <f t="shared" si="693"/>
        <v>0</v>
      </c>
      <c r="ACR11" s="217">
        <f t="shared" si="694"/>
        <v>0</v>
      </c>
      <c r="ACS11" s="218">
        <f t="shared" si="695"/>
        <v>0</v>
      </c>
      <c r="ACT11" s="218">
        <f t="shared" si="696"/>
        <v>0</v>
      </c>
      <c r="ACU11" s="218">
        <f t="shared" si="697"/>
        <v>0</v>
      </c>
      <c r="ACV11" s="218">
        <f t="shared" si="698"/>
        <v>0</v>
      </c>
      <c r="ACW11" s="218">
        <f t="shared" si="699"/>
        <v>2</v>
      </c>
      <c r="ACX11" s="218">
        <f t="shared" si="700"/>
        <v>-2</v>
      </c>
      <c r="ACY11" s="218">
        <f t="shared" si="701"/>
        <v>-2</v>
      </c>
      <c r="ACZ11" s="218">
        <f t="shared" si="702"/>
        <v>2</v>
      </c>
      <c r="ADA11" s="218">
        <f t="shared" si="703"/>
        <v>0</v>
      </c>
      <c r="ADB11" s="219">
        <f t="shared" si="704"/>
        <v>0</v>
      </c>
      <c r="ADC11" s="223" t="str">
        <f t="shared" si="705"/>
        <v>P</v>
      </c>
      <c r="ADD11" s="221" t="str">
        <f t="shared" si="706"/>
        <v>B</v>
      </c>
      <c r="ADE11" s="221" t="str">
        <f t="shared" si="707"/>
        <v>P</v>
      </c>
      <c r="ADF11" s="221" t="str">
        <f t="shared" si="708"/>
        <v>B</v>
      </c>
      <c r="ADG11" s="221" t="str">
        <f t="shared" si="709"/>
        <v>P</v>
      </c>
      <c r="ADH11" s="221" t="str">
        <f t="shared" si="710"/>
        <v>B</v>
      </c>
      <c r="ADI11" s="221" t="str">
        <f t="shared" si="711"/>
        <v>B</v>
      </c>
      <c r="ADJ11" s="221" t="str">
        <f t="shared" si="712"/>
        <v>P</v>
      </c>
      <c r="ADK11" s="221" t="str">
        <f t="shared" si="713"/>
        <v>P</v>
      </c>
      <c r="ADL11" s="221">
        <f t="shared" si="714"/>
        <v>-2</v>
      </c>
      <c r="ADM11" s="221" t="str">
        <f t="shared" si="715"/>
        <v>B</v>
      </c>
      <c r="ADN11" s="221" t="str">
        <f t="shared" si="716"/>
        <v>P</v>
      </c>
      <c r="ADO11" s="221" t="str">
        <f t="shared" si="717"/>
        <v>B</v>
      </c>
      <c r="ADP11" s="221" t="str">
        <f t="shared" si="718"/>
        <v>P</v>
      </c>
      <c r="ADQ11" s="221" t="str">
        <f t="shared" si="719"/>
        <v>P</v>
      </c>
      <c r="ADR11" s="221" t="str">
        <f t="shared" si="720"/>
        <v>B</v>
      </c>
      <c r="ADS11" s="221" t="str">
        <f t="shared" si="721"/>
        <v>P</v>
      </c>
      <c r="ADT11" s="221" t="str">
        <f t="shared" si="722"/>
        <v>B</v>
      </c>
      <c r="ADU11" s="220" t="str">
        <f t="shared" si="723"/>
        <v>B</v>
      </c>
      <c r="ADV11" s="220" t="str">
        <f t="shared" si="724"/>
        <v>P</v>
      </c>
      <c r="ADW11" s="220" t="str">
        <f t="shared" si="725"/>
        <v>B</v>
      </c>
      <c r="ADX11" s="220" t="str">
        <f t="shared" si="726"/>
        <v>P</v>
      </c>
      <c r="ADY11" s="220" t="str">
        <f t="shared" si="727"/>
        <v>P</v>
      </c>
      <c r="ADZ11" s="220" t="str">
        <f t="shared" si="728"/>
        <v>B</v>
      </c>
      <c r="AEA11" s="220" t="str">
        <f t="shared" si="729"/>
        <v>B</v>
      </c>
      <c r="AEB11" s="220" t="str">
        <f t="shared" si="730"/>
        <v>B</v>
      </c>
      <c r="AEC11" s="220" t="str">
        <f t="shared" si="731"/>
        <v>P</v>
      </c>
      <c r="AED11" s="220" t="str">
        <f t="shared" si="732"/>
        <v>P</v>
      </c>
      <c r="AEE11" s="220" t="str">
        <f t="shared" si="733"/>
        <v>P</v>
      </c>
      <c r="AEF11" s="220" t="str">
        <f t="shared" si="734"/>
        <v>B</v>
      </c>
      <c r="AEG11" s="220" t="str">
        <f t="shared" si="735"/>
        <v>P</v>
      </c>
      <c r="AEH11" s="220" t="str">
        <f t="shared" si="736"/>
        <v>B</v>
      </c>
      <c r="AEI11" s="220" t="str">
        <f t="shared" si="737"/>
        <v>B</v>
      </c>
      <c r="AEJ11" s="220" t="str">
        <f t="shared" si="738"/>
        <v>P</v>
      </c>
      <c r="AEK11" s="220" t="str">
        <f t="shared" si="739"/>
        <v>B</v>
      </c>
      <c r="AEL11" s="220" t="str">
        <f t="shared" si="740"/>
        <v>P</v>
      </c>
      <c r="AEM11" s="221" t="str">
        <f t="shared" si="741"/>
        <v>B</v>
      </c>
      <c r="AEN11" s="221" t="str">
        <f t="shared" si="742"/>
        <v>P</v>
      </c>
      <c r="AEO11" s="221" t="str">
        <f t="shared" si="743"/>
        <v>B</v>
      </c>
      <c r="AEP11" s="221" t="str">
        <f t="shared" si="744"/>
        <v>P</v>
      </c>
      <c r="AEQ11" s="221" t="str">
        <f t="shared" si="745"/>
        <v>P</v>
      </c>
      <c r="AER11" s="221" t="str">
        <f t="shared" si="746"/>
        <v>B</v>
      </c>
      <c r="AES11" s="221" t="str">
        <f t="shared" si="747"/>
        <v>P</v>
      </c>
      <c r="AET11" s="221" t="str">
        <f t="shared" si="748"/>
        <v>B</v>
      </c>
      <c r="AEU11" s="221" t="str">
        <f t="shared" si="749"/>
        <v>B</v>
      </c>
      <c r="AEV11" s="221" t="str">
        <f t="shared" si="750"/>
        <v>P</v>
      </c>
      <c r="AEW11" s="221" t="str">
        <f t="shared" si="751"/>
        <v>B</v>
      </c>
      <c r="AEX11" s="221" t="str">
        <f t="shared" si="752"/>
        <v>P</v>
      </c>
      <c r="AEY11" s="221" t="str">
        <f t="shared" si="753"/>
        <v>P</v>
      </c>
      <c r="AEZ11" s="221" t="str">
        <f t="shared" si="754"/>
        <v>B</v>
      </c>
      <c r="AFA11" s="221" t="str">
        <f t="shared" si="755"/>
        <v>B</v>
      </c>
      <c r="AFB11" s="221" t="str">
        <f t="shared" si="756"/>
        <v>P</v>
      </c>
      <c r="AFC11" s="221" t="str">
        <f t="shared" si="757"/>
        <v>B</v>
      </c>
      <c r="AFD11" s="221" t="str">
        <f t="shared" si="758"/>
        <v>P</v>
      </c>
      <c r="AFE11" s="220" t="str">
        <f t="shared" si="759"/>
        <v>B</v>
      </c>
      <c r="AFF11" s="220" t="str">
        <f t="shared" si="760"/>
        <v>P</v>
      </c>
      <c r="AFG11" s="220" t="str">
        <f t="shared" si="761"/>
        <v>P</v>
      </c>
      <c r="AFH11" s="220" t="str">
        <f t="shared" si="762"/>
        <v>B</v>
      </c>
      <c r="AFI11" s="220" t="str">
        <f t="shared" si="763"/>
        <v>P</v>
      </c>
      <c r="AFJ11" s="220" t="str">
        <f t="shared" si="764"/>
        <v>B</v>
      </c>
      <c r="AFK11" s="220" t="str">
        <f t="shared" si="765"/>
        <v>B</v>
      </c>
      <c r="AFL11" s="220" t="str">
        <f t="shared" si="766"/>
        <v>P</v>
      </c>
      <c r="AFM11" s="220" t="str">
        <f t="shared" si="767"/>
        <v>P</v>
      </c>
      <c r="AFN11" s="220" t="str">
        <f t="shared" si="768"/>
        <v>B</v>
      </c>
      <c r="AFO11" s="220" t="str">
        <f t="shared" si="769"/>
        <v>P</v>
      </c>
      <c r="AFP11" s="220" t="str">
        <f t="shared" si="770"/>
        <v>B</v>
      </c>
      <c r="AFQ11" s="220" t="str">
        <f t="shared" si="771"/>
        <v>P</v>
      </c>
      <c r="AFR11" s="220" t="str">
        <f t="shared" si="772"/>
        <v>B</v>
      </c>
      <c r="AFS11" s="220" t="str">
        <f t="shared" si="773"/>
        <v>B</v>
      </c>
      <c r="AFT11" s="220" t="str">
        <f t="shared" si="774"/>
        <v>B</v>
      </c>
      <c r="AFU11" s="220" t="str">
        <f t="shared" si="775"/>
        <v>P</v>
      </c>
      <c r="AFV11" s="220" t="str">
        <f t="shared" si="776"/>
        <v>P</v>
      </c>
      <c r="AFW11" s="221" t="str">
        <f t="shared" si="777"/>
        <v>B</v>
      </c>
      <c r="AFX11" s="221" t="str">
        <f t="shared" si="778"/>
        <v>B</v>
      </c>
      <c r="AFY11" s="221" t="str">
        <f t="shared" si="779"/>
        <v>B</v>
      </c>
      <c r="AFZ11" s="221" t="str">
        <f t="shared" si="780"/>
        <v>P</v>
      </c>
      <c r="AGA11" s="221" t="str">
        <f t="shared" si="781"/>
        <v>B</v>
      </c>
      <c r="AGB11" s="221" t="str">
        <f t="shared" si="782"/>
        <v>P</v>
      </c>
      <c r="AGC11" s="221" t="str">
        <f t="shared" si="783"/>
        <v>B</v>
      </c>
      <c r="AGD11" s="221" t="str">
        <f t="shared" si="784"/>
        <v>P</v>
      </c>
      <c r="AGE11" s="221" t="str">
        <f t="shared" si="785"/>
        <v>B</v>
      </c>
      <c r="AGF11" s="221" t="str">
        <f t="shared" si="786"/>
        <v>B</v>
      </c>
      <c r="AGG11" s="221" t="str">
        <f t="shared" si="787"/>
        <v>P</v>
      </c>
      <c r="AGH11" s="221">
        <f t="shared" ref="AGH11:AGH74" si="891">MMF11</f>
        <v>0</v>
      </c>
      <c r="AGI11" s="221" t="str">
        <f t="shared" si="788"/>
        <v>B</v>
      </c>
      <c r="AGJ11" s="221" t="str">
        <f t="shared" si="789"/>
        <v>P</v>
      </c>
      <c r="AGK11" s="221" t="str">
        <f t="shared" si="790"/>
        <v>P</v>
      </c>
      <c r="AGL11" s="221" t="str">
        <f t="shared" si="791"/>
        <v>B</v>
      </c>
      <c r="AGM11" s="221" t="str">
        <f t="shared" si="792"/>
        <v>B</v>
      </c>
      <c r="AGN11" s="221" t="str">
        <f t="shared" si="793"/>
        <v>B</v>
      </c>
      <c r="AGO11" s="220" t="str">
        <f t="shared" si="794"/>
        <v>B</v>
      </c>
      <c r="AGP11" s="220" t="str">
        <f t="shared" si="795"/>
        <v>P</v>
      </c>
      <c r="AGQ11" s="220" t="str">
        <f t="shared" si="796"/>
        <v>B</v>
      </c>
      <c r="AGR11" s="220" t="str">
        <f t="shared" si="797"/>
        <v>B</v>
      </c>
      <c r="AGS11" s="220" t="str">
        <f t="shared" si="798"/>
        <v>B</v>
      </c>
      <c r="AGT11" s="220" t="str">
        <f t="shared" si="799"/>
        <v>P</v>
      </c>
      <c r="AGU11" s="220" t="str">
        <f t="shared" si="800"/>
        <v>B</v>
      </c>
      <c r="AGV11" s="220" t="str">
        <f t="shared" si="801"/>
        <v>P</v>
      </c>
      <c r="AGW11" s="220" t="str">
        <f t="shared" si="802"/>
        <v>P</v>
      </c>
      <c r="AGX11" s="222" t="str">
        <f t="shared" si="803"/>
        <v>P</v>
      </c>
      <c r="AGY11" s="94">
        <v>11</v>
      </c>
      <c r="AGZ11" s="95">
        <f t="shared" ref="AGZ11:AGZ14" si="892">AGY11</f>
        <v>11</v>
      </c>
      <c r="AHA11" s="46" t="str" cm="1">
        <f t="array" ref="AHA11">IFERROR(INDEX($ZG$4:$ADB$4,_xlfn.AGGREGATE(15,6,COLUMN($ZG$4:$ADB$4)-COLUMN($ZF$1)/($ZG11:$ADB11=LARGE($ZG11:$ADB11,1)),COLUMNS($ADB$4:$ADB$4))),"")</f>
        <v>CW</v>
      </c>
      <c r="AHB11" s="46" t="str" cm="1">
        <f t="array" ref="AHB11">IFERROR(INDEX($ZG$4:$ADB$4,_xlfn.AGGREGATE(15,6,COLUMN($ZG$4:$ADB$4)-COLUMN($ZF$1)/($ZG11:$ADB11=LARGE($ZG11:$ADB11,2)),COLUMNS($ADB$4:$AGY$4))),"")</f>
        <v/>
      </c>
      <c r="AHC11" s="46" t="str" cm="1">
        <f t="array" ref="AHC11">IFERROR(INDEX($ZG$4:$ADB$4,_xlfn.AGGREGATE(15,6,COLUMN($ZG$4:$ADB$4)-COLUMN($ZF$1)/($ZG11:$ADB11=LARGE($ZG11:$ADB11,3)),COLUMNS($ADB$4:$AGZ$4))),"")</f>
        <v/>
      </c>
      <c r="AHD11" s="46" t="str" cm="1">
        <f t="array" ref="AHD11">IFERROR(INDEX($ZG$4:$ADB$4,_xlfn.AGGREGATE(15,6,COLUMN($ZG$4:$ADB$4)-COLUMN($ZF$1)/($ZG11:$ADB11=LARGE($ZG11:$ADB11,4)),COLUMNS($ADB$4:$AHA$4))),"")</f>
        <v/>
      </c>
      <c r="AHE11" s="46" t="str" cm="1">
        <f t="array" ref="AHE11">IFERROR(INDEX($ZG$4:$ADB$4,_xlfn.AGGREGATE(15,6,COLUMN($ZG$4:$ADB$4)-COLUMN($ZF$1)/($ZG11:$ADB11=LARGE($ZG11:$ADB11,5)),COLUMNS($ADB$4:$AHB$4))),"")</f>
        <v/>
      </c>
      <c r="AHF11" s="46" t="str" cm="1">
        <f t="array" ref="AHF11">IFERROR(INDEX($ZG$4:$ADB$4,_xlfn.AGGREGATE(15,6,COLUMN($ZG$4:$ADB$4)-COLUMN($ZF$1)/($ZG11:$ADB11=LARGE($ZG11:$ADB11,6)),COLUMNS($ADB$4:$AHC$4))),"")</f>
        <v/>
      </c>
      <c r="AHG11" s="94" t="str">
        <f>IF(AHX11="",AHW11,AIE11)</f>
        <v/>
      </c>
      <c r="AHH11" s="48" t="str">
        <f ca="1">IF(AIC10&gt;1,"R","N")</f>
        <v>N</v>
      </c>
      <c r="AHI11" s="48" t="str">
        <f t="shared" ref="AHI11" si="893">AHG10</f>
        <v/>
      </c>
      <c r="AHJ11" s="95">
        <f ca="1">IF(AHJ10=6,1,IF(AHJ10+1&gt;AIC11,AIC11,AHJ10+1))</f>
        <v>1</v>
      </c>
      <c r="AHK11" s="46" t="s">
        <v>45</v>
      </c>
      <c r="AHL11" s="48" t="s">
        <v>45</v>
      </c>
      <c r="AHM11" s="48" t="s">
        <v>45</v>
      </c>
      <c r="AHN11" s="48" t="s">
        <v>45</v>
      </c>
      <c r="AHO11" s="48" t="s">
        <v>45</v>
      </c>
      <c r="AHP11" s="49" t="s">
        <v>45</v>
      </c>
      <c r="AHQ11" s="136" t="e">
        <f ca="1">IF(AHA11="",-1,COUNTIF(INDIRECT(AHK11&amp;$DN$10):INDIRECT(AHK11&amp;AGY11),"Y"))</f>
        <v>#REF!</v>
      </c>
      <c r="AHR11" s="138">
        <f ca="1">IF(AHB11="",-1,COUNTIF(INDIRECT(AHL11&amp;$DN$10):INDIRECT(AHL11&amp;AGY11),"Y"))</f>
        <v>-1</v>
      </c>
      <c r="AHS11" s="138">
        <f ca="1">IF(AHC11="",-1,COUNTIF(INDIRECT(AHM11&amp;$DN$10):INDIRECT(AHM11&amp;AGY11),"Y"))</f>
        <v>-1</v>
      </c>
      <c r="AHT11" s="137">
        <f ca="1">IF(AHD11="",-1,COUNTIF(INDIRECT(AHN11&amp;$DN$10):INDIRECT(AHN11&amp;AGY11),"Y"))</f>
        <v>-1</v>
      </c>
      <c r="AHU11" s="141">
        <f ca="1">IF(AHE11="",-1,COUNTIF(INDIRECT(AHO11&amp;$DN$10):INDIRECT(AHO11&amp;AGY11),"Y"))</f>
        <v>-1</v>
      </c>
      <c r="AHV11" s="141">
        <f ca="1">IF(AHF11="",-1,COUNTIF(INDIRECT(AHP11&amp;$DN$10):INDIRECT(AHP11&amp;AGY11),"Y"))</f>
        <v>-1</v>
      </c>
      <c r="AHW11" s="46" t="str" cm="1">
        <f t="array" ref="AHW11">IFERROR(INDEX($DP$11:$DU$11,_xlfn.AGGREGATE(15,6,COLUMN($DP$11:$DU$11)-COLUMN($DO$11)/($ZF$11:$ZK$11=MAX($ZF$11:$ZK$11)),COLUMNS($DP$11:AHA11))),"")</f>
        <v/>
      </c>
      <c r="AHX11" s="48" t="str" cm="1">
        <f t="array" ref="AHX11">IFERROR(INDEX($DP$11:$DU$11,_xlfn.AGGREGATE(15,6,COLUMN($DP$11:$DU$11)-COLUMN($DO$11)/($ZF$11:$ZK$11=MAX($ZF$11:$ZK$11)),COLUMNS($DP$11:AHB11))),"")</f>
        <v/>
      </c>
      <c r="AHY11" s="48" t="str" cm="1">
        <f t="array" ref="AHY11">IFERROR(INDEX($DP$11:$DU$11,_xlfn.AGGREGATE(15,6,COLUMN($DP$11:$DU$11)-COLUMN($DO$11)/($ZF$11:$ZK$11=MAX($ZF$11:$ZK$11)),COLUMNS($DP$11:AHC11))),"")</f>
        <v/>
      </c>
      <c r="AHZ11" s="48" t="str" cm="1">
        <f t="array" ref="AHZ11">IFERROR(INDEX($DP$11:$DU$11,_xlfn.AGGREGATE(15,6,COLUMN($DP$11:$DU$11)-COLUMN($DO$11)/($ZF$11:$ZK$11=MAX($ZF$11:$ZK$11)),COLUMNS($DP$11:AHD11))),"")</f>
        <v/>
      </c>
      <c r="AIA11" s="48" t="str" cm="1">
        <f t="array" ref="AIA11">IFERROR(INDEX($DP$11:$DU$11,_xlfn.AGGREGATE(15,6,COLUMN($DP$11:$DU$11)-COLUMN($DO$11)/($ZF$11:$ZK$11=MAX($ZF$11:$ZK$11)),COLUMNS($DP$11:AHE11))),"")</f>
        <v/>
      </c>
      <c r="AIB11" s="49" t="str" cm="1">
        <f t="array" ref="AIB11">IFERROR(INDEX($DP$11:$DU$11,_xlfn.AGGREGATE(15,6,COLUMN($DP$11:$DU$11)-COLUMN($DO$11)/($ZF$11:$ZK$11=MAX($ZF$11:$ZK$11)),COLUMNS($DP$11:AHF11))),"")</f>
        <v/>
      </c>
      <c r="AIC11" s="20">
        <f t="shared" ref="AIC11:AIC74" ca="1" si="894">COUNTIF(AHQ11:AHV11,MAX(AHQ11:AHV11))</f>
        <v>1</v>
      </c>
      <c r="AID11" s="95">
        <f ca="1">IF(AIC11=1,1,AHJ11)</f>
        <v>1</v>
      </c>
      <c r="AIE11" s="140" t="str" cm="1">
        <f t="array" aca="1" ref="AIE11" ca="1">INDEX(AHW11:AIB11,1,AID11)</f>
        <v/>
      </c>
      <c r="AIF11" s="46" t="str">
        <f t="shared" si="120"/>
        <v>B</v>
      </c>
      <c r="AIG11" s="48" t="str">
        <f t="shared" si="121"/>
        <v>T</v>
      </c>
      <c r="AIH11" s="48" t="str">
        <f t="shared" si="122"/>
        <v>C</v>
      </c>
      <c r="AII11" s="48" t="str">
        <f t="shared" si="111"/>
        <v/>
      </c>
      <c r="AIJ11" s="48" t="str">
        <f t="shared" si="112"/>
        <v>RIGHT UNIT</v>
      </c>
      <c r="AIK11" s="48" t="str">
        <f t="shared" si="113"/>
        <v>BF2</v>
      </c>
      <c r="AIL11" s="20" t="str">
        <f t="shared" si="804"/>
        <v/>
      </c>
      <c r="AIM11" s="20" t="str">
        <f t="shared" si="805"/>
        <v/>
      </c>
      <c r="AIN11" s="20" t="str">
        <f t="shared" si="806"/>
        <v/>
      </c>
      <c r="AIO11" s="20" t="str">
        <f t="shared" si="807"/>
        <v/>
      </c>
      <c r="AIP11" s="20" t="str">
        <f t="shared" si="808"/>
        <v/>
      </c>
      <c r="AIQ11" s="20" t="str">
        <f t="shared" si="809"/>
        <v/>
      </c>
      <c r="AIR11" s="20" t="e">
        <f t="shared" ca="1" si="810"/>
        <v>#VALUE!</v>
      </c>
      <c r="AIS11" s="20" t="e">
        <f t="shared" ca="1" si="811"/>
        <v>#VALUE!</v>
      </c>
      <c r="AIT11" s="46">
        <f t="shared" si="114"/>
        <v>0</v>
      </c>
      <c r="AIU11" s="48">
        <f>IF(CC11="",0,IFERROR(VLOOKUP(CC6&amp;CC7&amp;CC8&amp;CC9&amp;CC10&amp;CC11,General!I:J,2,FALSE),0))</f>
        <v>-1</v>
      </c>
      <c r="AIV11" s="48">
        <f>IF(CF11="",0,IFERROR(VLOOKUP(CF6&amp;CF7&amp;CF8&amp;CF9&amp;CF10&amp;CF11,General!I:J,2,FALSE),0))</f>
        <v>1</v>
      </c>
      <c r="AIW11" s="48">
        <f>IF(CI11="",0,IFERROR(VLOOKUP(CI6&amp;CI7&amp;CI8&amp;CI9&amp;CI10&amp;CI11,General!I:J,2,FALSE),0))</f>
        <v>-1</v>
      </c>
      <c r="AIX11" s="48">
        <f>IF(CL11="",0,IFERROR(VLOOKUP(CL6&amp;CL7&amp;CL8&amp;CL9&amp;CL10&amp;CL11,General!I:J,2,FALSE),0))</f>
        <v>1</v>
      </c>
      <c r="AIY11" s="48">
        <f>IF(CO11="",0,IFERROR(VLOOKUP(CO6&amp;CO7&amp;CO8&amp;CO9&amp;CO10&amp;CO11,General!I:J,2,FALSE),0))</f>
        <v>-1</v>
      </c>
      <c r="AIZ11" s="48">
        <f>IF(CR11="",0,IFERROR(VLOOKUP(CR6&amp;CR7&amp;CR8&amp;CR9&amp;CR10&amp;CR11,General!I:J,2,FALSE),0))</f>
        <v>-1</v>
      </c>
      <c r="AJA11" s="48">
        <f>IF(CU11="",0,IFERROR(VLOOKUP(CU6&amp;CU7&amp;CU8&amp;CU9&amp;CU10&amp;CU11,General!I:J,2,FALSE),0))</f>
        <v>1</v>
      </c>
      <c r="AJB11" s="48">
        <f>IF(CX11="",0,IFERROR(VLOOKUP(CX6&amp;CX7&amp;CX8&amp;CX9&amp;CX10&amp;CX11,General!I:J,2,FALSE),0))</f>
        <v>1</v>
      </c>
      <c r="AJC11" s="48">
        <f>IF(DA11="",0,IFERROR(VLOOKUP(DA6&amp;DA7&amp;DA8&amp;DA9&amp;DA10&amp;DA11,General!I:J,2,FALSE),0))</f>
        <v>-1</v>
      </c>
      <c r="AJD11" s="48">
        <f>IF(DD11="",0,IFERROR(VLOOKUP(DD6&amp;DD7&amp;DD8&amp;DD9&amp;DD10&amp;DD11,General!I:J,2,FALSE),0))</f>
        <v>-1</v>
      </c>
      <c r="AJE11" s="48">
        <f>IF(DG11="",0,IFERROR(VLOOKUP(DG6&amp;DG7&amp;DG8&amp;DG9&amp;DG10&amp;DG11,General!I:J,2,FALSE),0))</f>
        <v>1</v>
      </c>
      <c r="AJF11" s="48">
        <f>IF(DJ11="",0,IFERROR(VLOOKUP(DJ6&amp;DJ7&amp;DJ8&amp;DJ9&amp;DJ10&amp;DJ11,General!I:J,2,FALSE),0))</f>
        <v>-1</v>
      </c>
      <c r="AJG11" s="48">
        <f>IF(DM11="",0,IFERROR(VLOOKUP(DM6&amp;DM7&amp;DM8&amp;DM9&amp;DM10&amp;DM11,General!I:J,2,FALSE),0))</f>
        <v>1</v>
      </c>
      <c r="AJH11" s="48">
        <f>IF(DP11="",0,IFERROR(VLOOKUP(DP6&amp;DP7&amp;DP8&amp;DP9&amp;DP10&amp;DP11,General!I:J,2,FALSE),0))</f>
        <v>-1</v>
      </c>
      <c r="AJI11" s="48">
        <f>IF(DS11="",0,IFERROR(VLOOKUP(DS6&amp;DS7&amp;DS8&amp;DS9&amp;DS10&amp;DS11,General!I:J,2,FALSE),0))</f>
        <v>1</v>
      </c>
      <c r="AJJ11" s="48">
        <f>IF(DV11="",0,IFERROR(VLOOKUP(DV6&amp;DV7&amp;DV8&amp;DV9&amp;DV10&amp;DV11,General!I:J,2,FALSE),0))</f>
        <v>1</v>
      </c>
      <c r="AJK11" s="48">
        <f>IF(DY11="",0,IFERROR(VLOOKUP(DY6&amp;DY7&amp;DY8&amp;DY9&amp;DY10&amp;DY11,General!I:J,2,FALSE),0))</f>
        <v>-1</v>
      </c>
      <c r="AJL11" s="48">
        <f>IF(EE11="",0,IFERROR(VLOOKUP(EE6&amp;EE7&amp;EE8&amp;EE9&amp;EE10&amp;EE11,General!I:J,2,FALSE),0))</f>
        <v>1</v>
      </c>
      <c r="AJM11" s="48">
        <f>IF(EH11="",0,IFERROR(VLOOKUP(EH6&amp;EH7&amp;EH8&amp;EH9&amp;EH10&amp;EH11,General!I:J,2,FALSE),0))</f>
        <v>-1</v>
      </c>
      <c r="AJN11" s="48">
        <f>IF(EK11="",0,IFERROR(VLOOKUP(EK6&amp;EK7&amp;EK8&amp;EK9&amp;EK10&amp;EK11,General!I:J,2,FALSE),0))</f>
        <v>-1</v>
      </c>
      <c r="AJO11" s="48">
        <f>IF(EN11="",0,IFERROR(VLOOKUP(EN6&amp;EN7&amp;EN8&amp;EN9&amp;EN10&amp;EN11,General!I:J,2,FALSE),0))</f>
        <v>1</v>
      </c>
      <c r="AJP11" s="48">
        <f>IF(EQ11="",0,IFERROR(VLOOKUP(EQ6&amp;EQ7&amp;EQ8&amp;EQ9&amp;EQ10&amp;EQ11,General!I:J,2,FALSE),0))</f>
        <v>1</v>
      </c>
      <c r="AJQ11" s="48">
        <f>IF(ET11="",0,IFERROR(VLOOKUP(ET6&amp;ET7&amp;ET8&amp;ET9&amp;ET10&amp;ET11,General!I:J,2,FALSE),0))</f>
        <v>-1</v>
      </c>
      <c r="AJR11" s="48">
        <f>IF(EW11="",0,IFERROR(VLOOKUP(EW6&amp;EW7&amp;EW8&amp;EW9&amp;EW10&amp;EW11,General!I:J,2,FALSE),0))</f>
        <v>1</v>
      </c>
      <c r="AJS11" s="48">
        <f>IF(EZ11="",0,IFERROR(VLOOKUP(EZ6&amp;EZ7&amp;EZ8&amp;EZ9&amp;EZ10&amp;EZ11,General!I:J,2,FALSE),0))</f>
        <v>-1</v>
      </c>
      <c r="AJT11" s="48">
        <f>IF(FC11="",0,IFERROR(VLOOKUP(FC6&amp;FC7&amp;FC8&amp;FC9&amp;FC10&amp;FC11,General!I:J,2,FALSE),0))</f>
        <v>-1</v>
      </c>
      <c r="AJU11" s="48">
        <f>IF(FF11="",0,IFERROR(VLOOKUP(FF6&amp;FF7&amp;FF8&amp;FF9&amp;FF10&amp;FF11,General!I:J,2,FALSE),0))</f>
        <v>1</v>
      </c>
      <c r="AJV11" s="48">
        <f>IF(FI11="",0,IFERROR(VLOOKUP(FI6&amp;FI7&amp;FI8&amp;FI9&amp;FI10&amp;FI11,General!I:J,2,FALSE),0))</f>
        <v>1</v>
      </c>
      <c r="AJW11" s="48">
        <f>IF(FL11="",0,IFERROR(VLOOKUP(FL6&amp;FL7&amp;FL8&amp;FL9&amp;FL10&amp;FL11,General!I:J,2,FALSE),0))</f>
        <v>-1</v>
      </c>
      <c r="AJX11" s="48">
        <f>IF(FO11="",0,IFERROR(VLOOKUP(FO6&amp;FO7&amp;FO8&amp;FO9&amp;FO10&amp;FO11,General!I:J,2,FALSE),0))</f>
        <v>1</v>
      </c>
      <c r="AJY11" s="48">
        <f>IF(FR11="",0,IFERROR(VLOOKUP(FR6&amp;FR7&amp;FR8&amp;FR9&amp;FR10&amp;FR11,General!I:J,2,FALSE),0))</f>
        <v>-1</v>
      </c>
      <c r="AJZ11" s="48">
        <f>IF(FU11="",0,IFERROR(VLOOKUP(FU6&amp;FU7&amp;FU8&amp;FU9&amp;FU10&amp;FU11,General!I:J,2,FALSE),0))</f>
        <v>-1</v>
      </c>
      <c r="AKA11" s="48">
        <f>IF(FX11="",0,IFERROR(VLOOKUP(FX6&amp;FX7&amp;FX8&amp;FX9&amp;FX10&amp;FX11,General!I:J,2,FALSE),0))</f>
        <v>-1</v>
      </c>
      <c r="AKB11" s="48">
        <f>IF(GA11="",0,IFERROR(VLOOKUP(GA6&amp;GA7&amp;GA8&amp;GA9&amp;GA10&amp;GA11,General!I:J,2,FALSE),0))</f>
        <v>-1</v>
      </c>
      <c r="AKC11" s="48">
        <f>IF(GD11="",0,IFERROR(VLOOKUP(GD6&amp;GD7&amp;GD8&amp;GD9&amp;GD10&amp;GD11,General!I:J,2,FALSE),0))</f>
        <v>1</v>
      </c>
      <c r="AKD11" s="48">
        <f>IF(GG11="",0,IFERROR(VLOOKUP(GG6&amp;GG7&amp;GG8&amp;GG9&amp;GG10&amp;GG11,General!I:J,2,FALSE),0))</f>
        <v>-1</v>
      </c>
      <c r="AKE11" s="48">
        <f>IF(GJ11="",0,IFERROR(VLOOKUP(GJ6&amp;GJ7&amp;GJ8&amp;GJ9&amp;GJ10&amp;GJ11,General!I:J,2,FALSE),0))</f>
        <v>1</v>
      </c>
      <c r="AKF11" s="48">
        <f>IF(GM11="",0,IFERROR(VLOOKUP(GM6&amp;GM7&amp;GM8&amp;GM9&amp;GM10&amp;GM11,General!I:J,2,FALSE),0))</f>
        <v>-1</v>
      </c>
      <c r="AKG11" s="48">
        <f>IF(GP11="",0,IFERROR(VLOOKUP(GP6&amp;GP7&amp;GP8&amp;GP9&amp;GP10&amp;GP11,General!I:J,2,FALSE),0))</f>
        <v>1</v>
      </c>
      <c r="AKH11" s="48">
        <f>IF(GS11="",0,IFERROR(VLOOKUP(GS6&amp;GS7&amp;GS8&amp;GS9&amp;GS10&amp;GS11,General!I:J,2,FALSE),0))</f>
        <v>1</v>
      </c>
      <c r="AKI11" s="48">
        <f>IF(GV11="",0,IFERROR(VLOOKUP(GV6&amp;GV7&amp;GV8&amp;GV9&amp;GV10&amp;GV11,General!I:J,2,FALSE),0))</f>
        <v>-1</v>
      </c>
      <c r="AKJ11" s="48">
        <f>IF(GY11="",0,IFERROR(VLOOKUP(GY6&amp;GY7&amp;GY8&amp;GY9&amp;GY10&amp;GY11,General!I:J,2,FALSE),0))</f>
        <v>-1</v>
      </c>
      <c r="AKK11" s="48">
        <f>IF(HB11="",0,IFERROR(VLOOKUP(HB6&amp;HB7&amp;HB8&amp;HB9&amp;HB10&amp;HB11,General!I:J,2,FALSE),0))</f>
        <v>1</v>
      </c>
      <c r="AKL11" s="48">
        <f>IF(HE11="",0,IFERROR(VLOOKUP(HE6&amp;HE7&amp;HE8&amp;HE9&amp;HE10&amp;HE11,General!I:J,2,FALSE),0))</f>
        <v>1</v>
      </c>
      <c r="AKM11" s="48">
        <f>IF(HH11="",0,IFERROR(VLOOKUP(HH6&amp;HH7&amp;HH8&amp;HH9&amp;HH10&amp;HH11,General!I:J,2,FALSE),0))</f>
        <v>-1</v>
      </c>
      <c r="AKN11" s="48">
        <f>IF(HK11="",0,IFERROR(VLOOKUP(HK6&amp;HK7&amp;HK8&amp;HK9&amp;HK10&amp;HK11,General!I:J,2,FALSE),0))</f>
        <v>1</v>
      </c>
      <c r="AKO11" s="48">
        <f>IF(HN11="",0,IFERROR(VLOOKUP(HN6&amp;HN7&amp;HN8&amp;HN9&amp;HN10&amp;HN11,General!I:J,2,FALSE),0))</f>
        <v>-1</v>
      </c>
      <c r="AKP11" s="48">
        <f>IF(HQ11="",0,IFERROR(VLOOKUP(HQ6&amp;HQ7&amp;HQ8&amp;HQ9&amp;HQ10&amp;HQ11,General!I:J,2,FALSE),0))</f>
        <v>-1</v>
      </c>
      <c r="AKQ11" s="48">
        <f>IF(HT11="",0,IFERROR(VLOOKUP(HT6&amp;HT7&amp;HT8&amp;HT9&amp;HT10&amp;HT11,General!I:J,2,FALSE),0))</f>
        <v>1</v>
      </c>
      <c r="AKR11" s="48">
        <f>IF(HW11="",0,IFERROR(VLOOKUP(HW6&amp;HW7&amp;HW8&amp;HW9&amp;HW10&amp;HW11,General!I:J,2,FALSE),0))</f>
        <v>-1</v>
      </c>
      <c r="AKS11" s="48">
        <f>IF(HZ11="",0,IFERROR(VLOOKUP(HZ6&amp;HZ7&amp;HZ8&amp;HZ9&amp;HZ10&amp;HZ11,General!I:J,2,FALSE),0))</f>
        <v>1</v>
      </c>
      <c r="AKT11" s="48">
        <f>IF(FF11="",0,IFERROR(VLOOKUP(FF6&amp;FF7&amp;FF8&amp;FF9&amp;FF10&amp;FF11,General!I:J,2,FALSE),0))</f>
        <v>1</v>
      </c>
      <c r="AKU11" s="48">
        <f>IF(FI11="",0,IFERROR(VLOOKUP(FI6&amp;FI7&amp;FI8&amp;FI9&amp;FI10&amp;FI11,General!I:J,2,FALSE),0))</f>
        <v>1</v>
      </c>
      <c r="AKV11" s="48">
        <f>IF(II11="",0,IFERROR(VLOOKUP(II6&amp;II7&amp;II8&amp;II9&amp;II10&amp;II11,General!I:J,2,FALSE),0))</f>
        <v>1</v>
      </c>
      <c r="AKW11" s="48">
        <f>IF(IL11="",0,IFERROR(VLOOKUP(IL6&amp;IL7&amp;IL8&amp;IL9&amp;IL10&amp;IL11,General!I:J,2,FALSE),0))</f>
        <v>-1</v>
      </c>
      <c r="AKX11" s="48">
        <f>IF(IO11="",0,IFERROR(VLOOKUP(IO6&amp;IO7&amp;IO8&amp;IO9&amp;IO10&amp;IO11,General!I:J,2,FALSE),0))</f>
        <v>-1</v>
      </c>
      <c r="AKY11" s="48">
        <f>IF(IR11="",0,IFERROR(VLOOKUP(IR6&amp;IR7&amp;IR8&amp;IR9&amp;IR10&amp;IR11,General!I:J,2,FALSE),0))</f>
        <v>1</v>
      </c>
      <c r="AKZ11" s="48">
        <f>IF(IU11="",0,IFERROR(VLOOKUP(IU6&amp;IU7&amp;IU8&amp;IU9&amp;IU10&amp;IU11,General!I:J,2,FALSE),0))</f>
        <v>1</v>
      </c>
      <c r="ALA11" s="48">
        <f>IF(IX11="",0,IFERROR(VLOOKUP(IX6&amp;IX7&amp;IX8&amp;IX9&amp;IX10&amp;IX11,General!I:J,2,FALSE),0))</f>
        <v>1</v>
      </c>
      <c r="ALB11" s="48">
        <f>IF(JA11="",0,IFERROR(VLOOKUP(JA6&amp;JA7&amp;JA8&amp;JA9&amp;JA10&amp;JA11,General!I:J,2,FALSE),0))</f>
        <v>-1</v>
      </c>
      <c r="ALC11" s="48">
        <f>IF(JD11="",0,IFERROR(VLOOKUP(JD6&amp;JD7&amp;JD8&amp;JD9&amp;JD10&amp;JD11,General!I:J,2,FALSE),0))</f>
        <v>-1</v>
      </c>
      <c r="ALD11" s="48">
        <f>IF(JG11="",0,IFERROR(VLOOKUP(JG6&amp;JG7&amp;JG8&amp;JG9&amp;JG10&amp;JG11,General!I:J,2,FALSE),0))</f>
        <v>-1</v>
      </c>
      <c r="ALE11" s="48">
        <f>IF(JJ11="",0,IFERROR(VLOOKUP(JJ6&amp;JJ7&amp;JJ8&amp;JJ9&amp;JJ10&amp;JJ11,General!I:J,2,FALSE),0))</f>
        <v>1</v>
      </c>
      <c r="ALF11" s="48">
        <f>IF(JM11="",0,IFERROR(VLOOKUP(JM6&amp;JM7&amp;JM8&amp;JM9&amp;JM10&amp;JM11,General!I:J,2,FALSE),0))</f>
        <v>-1</v>
      </c>
      <c r="ALG11" s="48">
        <f>IF(JP11="",0,IFERROR(VLOOKUP(JP6&amp;JP7&amp;JP8&amp;JP9&amp;JP10&amp;JP11,General!I:J,2,FALSE),0))</f>
        <v>1</v>
      </c>
      <c r="ALH11" s="48">
        <f>IF(JS11="",0,IFERROR(VLOOKUP(JS6&amp;JS7&amp;JS8&amp;JS9&amp;JS10&amp;JS11,General!I:J,2,FALSE),0))</f>
        <v>1</v>
      </c>
      <c r="ALI11" s="48">
        <f>IF(JV11="",0,IFERROR(VLOOKUP(JV6&amp;JV7&amp;JV8&amp;JV9&amp;JV10&amp;JV11,General!I:J,2,FALSE),0))</f>
        <v>-1</v>
      </c>
      <c r="ALJ11" s="48">
        <f>IF(JY11="",0,IFERROR(VLOOKUP(JY6&amp;JY7&amp;JY8&amp;JY9&amp;JY10&amp;JY11,General!I:J,2,FALSE),0))</f>
        <v>1</v>
      </c>
      <c r="ALK11" s="48">
        <f>IF(KB11="",0,IFERROR(VLOOKUP(KB6&amp;KB7&amp;KB8&amp;KB9&amp;KB10&amp;KB11,General!I:J,2,FALSE),0))</f>
        <v>-1</v>
      </c>
      <c r="ALL11" s="48">
        <f>IF(KE11="",0,IFERROR(VLOOKUP(KE6&amp;KE7&amp;KE8&amp;KE9&amp;KE10&amp;KE11,General!I:J,2,FALSE),0))</f>
        <v>1</v>
      </c>
      <c r="ALM11" s="48">
        <f>IF(KH11="",0,IFERROR(VLOOKUP(KH6&amp;KH7&amp;KH8&amp;KH9&amp;KH10&amp;KH11,General!I:J,2,FALSE),0))</f>
        <v>-1</v>
      </c>
      <c r="ALN11" s="48">
        <f>IF(KK11="",0,IFERROR(VLOOKUP(KK6&amp;KK7&amp;KK8&amp;KK9&amp;KK10&amp;KK11,General!I:J,2,FALSE),0))</f>
        <v>1</v>
      </c>
      <c r="ALO11" s="48">
        <f>IF(KN11="",0,IFERROR(VLOOKUP(KN6&amp;KN7&amp;KN8&amp;KN9&amp;KN10&amp;KN11,General!I:J,2,FALSE),0))</f>
        <v>-1</v>
      </c>
      <c r="ALP11" s="48">
        <f>IF(KQ11="",0,IFERROR(VLOOKUP(KQ6&amp;KQ7&amp;KQ8&amp;KQ9&amp;KQ10&amp;KQ11,General!I:J,2,FALSE),0))</f>
        <v>-1</v>
      </c>
      <c r="ALQ11" s="48">
        <f>IF(KT11="",0,IFERROR(VLOOKUP(KT6&amp;KT7&amp;KT8&amp;KT9&amp;KT10&amp;KT11,General!I:J,2,FALSE),0))</f>
        <v>1</v>
      </c>
      <c r="ALR11" s="48">
        <f>IF(KW11="",0,IFERROR(VLOOKUP(KW6&amp;KW7&amp;KW8&amp;KW9&amp;KW10&amp;KW11,General!I:J,2,FALSE),0))</f>
        <v>-1</v>
      </c>
      <c r="ALS11" s="48">
        <f>IF(KZ11="",0,IFERROR(VLOOKUP(KZ6&amp;KZ7&amp;KZ8&amp;KZ9&amp;KZ10&amp;KZ11,General!I:J,2,FALSE),0))</f>
        <v>1</v>
      </c>
      <c r="ALT11" s="48">
        <f>IF(LC11="",0,IFERROR(VLOOKUP(LC6&amp;LC7&amp;LC8&amp;LC9&amp;LC10&amp;LC11,General!I:J,2,FALSE),0))</f>
        <v>1</v>
      </c>
      <c r="ALU11" s="48">
        <f>IF(LF11="",0,IFERROR(VLOOKUP(LF6&amp;LF7&amp;LF8&amp;LF9&amp;LF10&amp;LF11,General!I:J,2,FALSE),0))</f>
        <v>-1</v>
      </c>
      <c r="ALV11" s="48">
        <f>IF(LI11="",0,IFERROR(VLOOKUP(LI6&amp;LI7&amp;LI8&amp;LI9&amp;LI10&amp;LI11,General!I:J,2,FALSE),0))</f>
        <v>1</v>
      </c>
      <c r="ALW11" s="48">
        <f>IF(LL11="",0,IFERROR(VLOOKUP(LL6&amp;LL7&amp;LL8&amp;LL9&amp;LL10&amp;LL11,General!I:J,2,FALSE),0))</f>
        <v>-1</v>
      </c>
      <c r="ALX11" s="48">
        <f>IF(LO11="",0,IFERROR(VLOOKUP(LO6&amp;LO7&amp;LO8&amp;LO9&amp;LO10&amp;LO11,General!I:J,2,FALSE),0))</f>
        <v>-1</v>
      </c>
      <c r="ALY11" s="48">
        <f>IF(LR11="",0,IFERROR(VLOOKUP(LR6&amp;LR7&amp;LR8&amp;LR9&amp;LR10&amp;LR11,General!I:J,2,FALSE),0))</f>
        <v>1</v>
      </c>
      <c r="ALZ11" s="48">
        <f>IF(LU11="",0,IFERROR(VLOOKUP(LU6&amp;LU7&amp;LU8&amp;LU9&amp;LU10&amp;LU11,General!I:J,2,FALSE),0))</f>
        <v>1</v>
      </c>
      <c r="AMA11" s="48">
        <f>IF(LX11="",0,IFERROR(VLOOKUP(LX6&amp;LX7&amp;LX8&amp;LX9&amp;LX10&amp;LX11,General!I:J,2,FALSE),0))</f>
        <v>-1</v>
      </c>
      <c r="AMB11" s="48">
        <f>IF(MA11="",0,IFERROR(VLOOKUP(MA6&amp;MA7&amp;MA8&amp;MA9&amp;MA10&amp;MA11,General!I:J,2,FALSE),0))</f>
        <v>1</v>
      </c>
      <c r="AMC11" s="48">
        <f>IF(MD11="",0,IFERROR(VLOOKUP(MD6&amp;MD7&amp;MD8&amp;MD9&amp;MD10&amp;MD11,General!I:J,2,FALSE),0))</f>
        <v>-1</v>
      </c>
      <c r="AMD11" s="48">
        <f>IF(MG11="",0,IFERROR(VLOOKUP(MG6&amp;MG7&amp;MG8&amp;MG9&amp;MG10&amp;MG11,General!I:J,2,FALSE),0))</f>
        <v>1</v>
      </c>
      <c r="AME11" s="48">
        <f>IF(MJ11="",0,IFERROR(VLOOKUP(MJ6&amp;MJ7&amp;MJ8&amp;MJ9&amp;MJ10&amp;MJ11,General!I:J,2,FALSE),0))</f>
        <v>-1</v>
      </c>
      <c r="AMF11" s="48">
        <f>IF(MM11="",0,IFERROR(VLOOKUP(MM6&amp;MM7&amp;MM8&amp;MM9&amp;MM10&amp;MM11,General!I:J,2,FALSE),0))</f>
        <v>-1</v>
      </c>
      <c r="AMG11" s="48">
        <f>IF(MP11="",0,IFERROR(VLOOKUP(MP6&amp;MP7&amp;MP8&amp;MP9&amp;MP10&amp;MP11,General!I:J,2,FALSE),0))</f>
        <v>1</v>
      </c>
      <c r="AMH11" s="48">
        <f>IF(MS11="",0,IFERROR(VLOOKUP(MS6&amp;MS7&amp;MS8&amp;MS9&amp;MS10&amp;MS11,General!I:J,2,FALSE),0))</f>
        <v>-1</v>
      </c>
      <c r="AMI11" s="48">
        <f>IF(MV11="",0,IFERROR(VLOOKUP(MV6&amp;MV7&amp;MV8&amp;MV9&amp;MV10&amp;MV11,General!I:J,2,FALSE),0))</f>
        <v>1</v>
      </c>
      <c r="AMJ11" s="48">
        <f>IF(MY11="",0,IFERROR(VLOOKUP(MY6&amp;MY7&amp;MY8&amp;MY9&amp;MY10&amp;MY11,General!I:J,2,FALSE),0))</f>
        <v>1</v>
      </c>
      <c r="AMK11" s="48">
        <f>IF(NB11="",0,IFERROR(VLOOKUP(NB6&amp;NB7&amp;NB8&amp;NB9&amp;NB10&amp;NB11,General!I:J,2,FALSE),0))</f>
        <v>-1</v>
      </c>
      <c r="AML11" s="48">
        <f>IF(NE11="",0,IFERROR(VLOOKUP(NE6&amp;NE7&amp;NE8&amp;NE9&amp;NE10&amp;NE11,General!I:J,2,FALSE),0))</f>
        <v>-1</v>
      </c>
      <c r="AMM11" s="48">
        <f>IF(NH11="",0,IFERROR(VLOOKUP(NH6&amp;NH7&amp;NH8&amp;NH9&amp;NH10&amp;NH11,General!I:J,2,FALSE),0))</f>
        <v>1</v>
      </c>
      <c r="AMN11" s="48">
        <f>IF(NK11="",0,IFERROR(VLOOKUP(NK6&amp;NK7&amp;NK8&amp;NK9&amp;NK10&amp;NK11,General!I:J,2,FALSE),0))</f>
        <v>-1</v>
      </c>
      <c r="AMO11" s="49">
        <f>IF(NN11="",0,IFERROR(VLOOKUP(NN6&amp;NN7&amp;NN8&amp;NN9&amp;NN10&amp;NN11,General!I:J,2,FALSE),0))</f>
        <v>1</v>
      </c>
      <c r="AMP11" s="81">
        <f>IF(EB11="",0,IFERROR(VLOOKUP(EB6&amp;EB7&amp;EB8&amp;EB9&amp;EB10&amp;EB11,General!I:J,2,FALSE),0))</f>
        <v>1</v>
      </c>
      <c r="AMQ11" s="49">
        <v>0</v>
      </c>
      <c r="AMR11" s="20" t="str">
        <f t="shared" ref="AMR11:AMR42" si="895">IF(BP10="","",IF(AMZ10="R","S",IF(AMR10="S","C",IF(OR(AND(BV10&gt;=0,ANT10="F"),AND(ANT10="L",ANT9="L",BU10="L")),"S","C"))))</f>
        <v/>
      </c>
      <c r="AMS11" s="20" t="str">
        <f t="shared" si="812"/>
        <v>N</v>
      </c>
      <c r="AMT11" s="20" t="str">
        <f t="shared" si="813"/>
        <v>N</v>
      </c>
      <c r="AMU11" s="20" t="str">
        <f t="shared" si="814"/>
        <v>N</v>
      </c>
      <c r="AMV11" s="20" t="str">
        <f t="shared" si="815"/>
        <v/>
      </c>
      <c r="AMW11" s="142" t="str">
        <f t="shared" si="816"/>
        <v/>
      </c>
      <c r="AMX11" s="20" t="str">
        <f t="shared" si="817"/>
        <v/>
      </c>
      <c r="AMY11" s="20" t="str">
        <f t="shared" si="818"/>
        <v/>
      </c>
      <c r="AMZ11" s="20" t="str">
        <f t="shared" si="819"/>
        <v/>
      </c>
      <c r="ANA11" s="20" t="str">
        <f t="shared" si="820"/>
        <v/>
      </c>
      <c r="ANB11" s="20" t="str">
        <f t="shared" si="821"/>
        <v/>
      </c>
      <c r="ANC11" s="20" t="str">
        <f t="shared" si="102"/>
        <v/>
      </c>
      <c r="AND11" s="20">
        <f t="shared" si="103"/>
        <v>1</v>
      </c>
      <c r="ANE11" s="20" t="str">
        <f t="shared" si="822"/>
        <v>01234</v>
      </c>
      <c r="ANF11" s="20" t="str">
        <f t="shared" si="822"/>
        <v>10000</v>
      </c>
      <c r="ANG11" s="20" t="str">
        <f t="shared" ref="ANG11:ANH45" si="896">IF(ANC5="",0,ANC5)&amp;IF(ANC6="",0,ANC6)&amp;IF(ANC7="",0,ANC7)&amp;IF(ANC8="",0,ANC8)&amp;IF(ANC9="",0,ANC9)&amp;IF(ANC10="",0,ANC10)</f>
        <v>101234</v>
      </c>
      <c r="ANH11" s="20" t="str">
        <f t="shared" si="896"/>
        <v>010000</v>
      </c>
      <c r="ANI11" s="20" t="str">
        <f t="shared" ref="ANI11:ANI45" si="897">IF(COUNTBLANK(ANC6:ANC10)&gt;2,"B","P")</f>
        <v>P</v>
      </c>
      <c r="ANJ11" s="20" t="str">
        <f t="shared" ref="ANJ11:ANJ74" si="898">IF(COUNTBLANK(ANC8:ANC10)&gt;1,"B","P")</f>
        <v>P</v>
      </c>
      <c r="ANK11" s="20" t="str">
        <f t="shared" si="823"/>
        <v/>
      </c>
      <c r="ANL11" s="20" t="str">
        <f t="shared" si="824"/>
        <v/>
      </c>
      <c r="ANM11" s="20" t="str">
        <f t="shared" si="825"/>
        <v/>
      </c>
      <c r="ANN11" s="20" t="str">
        <f t="shared" si="826"/>
        <v/>
      </c>
      <c r="ANO11" s="20" t="str">
        <f t="shared" si="827"/>
        <v>F2</v>
      </c>
      <c r="ANP11" s="20" t="str">
        <f t="shared" si="828"/>
        <v/>
      </c>
      <c r="ANQ11" s="20" t="str">
        <f t="shared" ref="ANQ11:ANQ74" si="899">IF(ANL11="","",IF(OR(ANL11="B",ANL11="XB"),1,RIGHT(ANL11)))</f>
        <v/>
      </c>
      <c r="ANR11" s="20" t="str">
        <f t="shared" ref="ANR11:ANR74" si="900">IF(ANN11="","",IF(OR(ANN11="B",ANN11="XB"),1,RIGHT(ANN11)))</f>
        <v/>
      </c>
      <c r="ANS11" s="20" t="str">
        <f t="shared" ref="ANS11:ANS74" si="901">IF(ANP11="","",IF(OR(ANP11="B",ANP11="XB"),1,RIGHT(ANP11)))</f>
        <v/>
      </c>
      <c r="ANT11" s="20" t="str">
        <f t="shared" si="829"/>
        <v/>
      </c>
      <c r="ANU11" s="20"/>
      <c r="ANV11" s="20">
        <v>0</v>
      </c>
      <c r="ANW11" s="20">
        <v>0</v>
      </c>
      <c r="ANX11" s="20">
        <v>0</v>
      </c>
      <c r="ANY11" s="20">
        <v>0</v>
      </c>
      <c r="ANZ11" s="20">
        <v>2</v>
      </c>
      <c r="AOA11" s="75"/>
      <c r="AOB11" s="20">
        <v>0</v>
      </c>
      <c r="AOC11" s="20">
        <v>0</v>
      </c>
      <c r="AOD11" s="1" t="str">
        <f t="shared" ref="AOD11:AOD74" si="902">IF(COUNTBLANK(ANC6:ANC10)&gt;3,"B","P")</f>
        <v>P</v>
      </c>
      <c r="AOE11" s="123">
        <f t="shared" si="830"/>
        <v>2</v>
      </c>
      <c r="AOF11" s="1">
        <f t="shared" si="831"/>
        <v>2</v>
      </c>
      <c r="AOG11" s="1">
        <f t="shared" si="832"/>
        <v>2</v>
      </c>
      <c r="AOH11" s="1">
        <f t="shared" si="833"/>
        <v>2</v>
      </c>
      <c r="AOI11" s="1">
        <f t="shared" si="834"/>
        <v>2</v>
      </c>
      <c r="AOJ11" s="1" t="str">
        <f t="shared" si="835"/>
        <v>CB</v>
      </c>
      <c r="AOK11" s="1" t="str">
        <f t="shared" si="836"/>
        <v>CB</v>
      </c>
      <c r="AOL11" s="1" t="str">
        <f t="shared" si="837"/>
        <v>CB</v>
      </c>
      <c r="AOM11" s="1" t="str">
        <f t="shared" si="838"/>
        <v>CB</v>
      </c>
      <c r="AON11" s="1" t="str">
        <f t="shared" si="839"/>
        <v>CB</v>
      </c>
      <c r="AOO11" s="1" t="str" cm="1">
        <f t="array" aca="1" ref="AOO11" ca="1">IF(INDIRECT(VLOOKUP(AOO10,General!AC:AE,3,FALSE)&amp;AGY10)&gt;=1,AOO10,AOJ11)</f>
        <v>CB</v>
      </c>
      <c r="AOP11" s="1" t="str">
        <f>VLOOKUP(AOO10,General!AC:AE,3,FALSE)&amp;AGY10</f>
        <v>CD10</v>
      </c>
      <c r="AOQ11" s="1" cm="1">
        <f t="array" aca="1" ref="AOQ11" ca="1">INDIRECT(VLOOKUP(AOO10,General!AC:AE,3,FALSE)&amp;AGY10)</f>
        <v>1</v>
      </c>
      <c r="AOR11" s="1" t="str" cm="1">
        <f t="array" aca="1" ref="AOR11" ca="1">INDIRECT(AOO11&amp;AGY11)</f>
        <v>P</v>
      </c>
      <c r="AOS11" s="1" cm="1">
        <f t="array" aca="1" ref="AOS11" ca="1">INDIRECT(AOP11&amp;AGY11)</f>
        <v>0</v>
      </c>
      <c r="AOT11" s="1" t="e" cm="1">
        <f t="array" aca="1" ref="AOT11" ca="1">INDIRECT(AOQ11&amp;AGY11)</f>
        <v>#REF!</v>
      </c>
      <c r="AOU11" s="1" t="str">
        <f ca="1">VLOOKUP(AOO11,General!AF:AG,2,FALSE)</f>
        <v xml:space="preserve">D5 </v>
      </c>
      <c r="AOV11" s="1" t="e">
        <f>VLOOKUP(AOP11,General!AF:AG,2,FALSE)</f>
        <v>#N/A</v>
      </c>
      <c r="AOW11" s="1" t="e">
        <f ca="1">VLOOKUP(AOQ11,General!AF:AG,2,FALSE)</f>
        <v>#N/A</v>
      </c>
      <c r="AOX11" s="1" t="str">
        <f ca="1">IF(AOU11=AOU10,"Y","N")</f>
        <v>Y</v>
      </c>
      <c r="AOY11" s="1" t="e">
        <f t="shared" ref="AOY11:AOZ11" si="903">IF(AOV11=AOV10,"Y","N")</f>
        <v>#N/A</v>
      </c>
      <c r="AOZ11" s="1" t="e">
        <f t="shared" ca="1" si="903"/>
        <v>#N/A</v>
      </c>
      <c r="APA11" s="1" cm="1">
        <f t="array" aca="1" ref="APA11" ca="1">INDIRECT(VLOOKUP(AOO10,General!AC:AE,3,FALSE)&amp;AGY10)</f>
        <v>1</v>
      </c>
      <c r="APB11" s="1">
        <f t="shared" si="101"/>
        <v>1</v>
      </c>
    </row>
    <row r="12" spans="1:1094" ht="15.75" thickBot="1">
      <c r="B12" s="82"/>
      <c r="C12" s="124" t="str">
        <f t="shared" ca="1" si="123"/>
        <v>AWB</v>
      </c>
      <c r="D12" s="83"/>
      <c r="E12" s="83"/>
      <c r="F12" s="84"/>
      <c r="G12" s="190"/>
      <c r="H12" s="85"/>
      <c r="I12" s="143"/>
      <c r="J12" s="144"/>
      <c r="K12" s="106"/>
      <c r="L12" s="179"/>
      <c r="M12" s="206" t="s">
        <v>5</v>
      </c>
      <c r="N12" s="190"/>
      <c r="O12" s="187">
        <v>0</v>
      </c>
      <c r="P12" s="129">
        <v>0</v>
      </c>
      <c r="Q12" s="126">
        <v>0</v>
      </c>
      <c r="R12" s="130">
        <v>0</v>
      </c>
      <c r="S12" s="83"/>
      <c r="T12" s="87"/>
      <c r="U12" s="83"/>
      <c r="V12" s="88"/>
      <c r="W12" s="131"/>
      <c r="X12" s="132"/>
      <c r="Y12" s="61" t="str">
        <f t="shared" si="115"/>
        <v>B</v>
      </c>
      <c r="Z12" s="62" t="str">
        <f t="shared" si="116"/>
        <v>D</v>
      </c>
      <c r="AA12" s="62" t="str">
        <f t="shared" si="117"/>
        <v>C</v>
      </c>
      <c r="AB12" s="62">
        <f t="shared" ref="AB12:AB75" si="904">F11</f>
        <v>0</v>
      </c>
      <c r="AC12" s="62">
        <f t="shared" ref="AC12:AC75" si="905">K11</f>
        <v>0</v>
      </c>
      <c r="AD12" s="62">
        <f t="shared" ref="AD12:AD75" si="906">R11</f>
        <v>0</v>
      </c>
      <c r="AE12" s="1" t="str">
        <f t="shared" ca="1" si="124"/>
        <v/>
      </c>
      <c r="AF12" s="1" t="str">
        <f t="shared" ca="1" si="125"/>
        <v/>
      </c>
      <c r="AG12" s="1" t="str">
        <f t="shared" ref="AG12:AG43" ca="1" si="907">IF(M11="","",IF(AOS12="p",BJ12,""))</f>
        <v/>
      </c>
      <c r="AH12" s="1" t="str">
        <f t="shared" ca="1" si="126"/>
        <v/>
      </c>
      <c r="AI12" s="1" t="e">
        <f t="shared" ca="1" si="127"/>
        <v>#REF!</v>
      </c>
      <c r="AJ12" s="1" t="e">
        <f t="shared" ca="1" si="128"/>
        <v>#REF!</v>
      </c>
      <c r="AK12" s="1">
        <f t="shared" si="840"/>
        <v>0</v>
      </c>
      <c r="AL12" s="1">
        <f t="shared" si="841"/>
        <v>0</v>
      </c>
      <c r="AM12" s="1">
        <f t="shared" si="108"/>
        <v>0</v>
      </c>
      <c r="AN12" s="1">
        <f t="shared" si="129"/>
        <v>0</v>
      </c>
      <c r="AP12" s="1" t="str">
        <f t="shared" si="130"/>
        <v>N</v>
      </c>
      <c r="AQ12" s="1" t="str">
        <f t="shared" si="131"/>
        <v>N</v>
      </c>
      <c r="AR12" s="1" t="str">
        <f t="shared" si="132"/>
        <v>N</v>
      </c>
      <c r="AS12" s="1">
        <f t="shared" si="133"/>
        <v>3</v>
      </c>
      <c r="AT12" s="8" t="str">
        <f t="shared" ca="1" si="842"/>
        <v>N</v>
      </c>
      <c r="AU12" s="1" t="str">
        <f t="shared" ca="1" si="134"/>
        <v>N</v>
      </c>
      <c r="AV12" s="1" t="str">
        <f t="shared" ca="1" si="135"/>
        <v>N</v>
      </c>
      <c r="AW12" s="1" t="str">
        <f t="shared" si="136"/>
        <v>N</v>
      </c>
      <c r="AX12" s="1" t="str">
        <f t="shared" ca="1" si="137"/>
        <v/>
      </c>
      <c r="AY12" s="1" t="str">
        <f t="shared" si="138"/>
        <v/>
      </c>
      <c r="AZ12" s="1">
        <f t="shared" si="109"/>
        <v>1</v>
      </c>
      <c r="BA12" s="1" t="str">
        <f t="shared" si="110"/>
        <v/>
      </c>
      <c r="BB12" s="1" t="str">
        <f t="shared" si="139"/>
        <v>12340</v>
      </c>
      <c r="BC12" s="1" t="str">
        <f t="shared" si="139"/>
        <v>00001</v>
      </c>
      <c r="BD12" s="1" t="str">
        <f t="shared" si="843"/>
        <v>012340</v>
      </c>
      <c r="BE12" s="1" t="str">
        <f t="shared" si="843"/>
        <v>100001</v>
      </c>
      <c r="BF12" s="1" t="str">
        <f t="shared" si="844"/>
        <v>P</v>
      </c>
      <c r="BG12" s="1" t="str">
        <f t="shared" ca="1" si="140"/>
        <v/>
      </c>
      <c r="BH12" s="1" t="str">
        <f t="shared" ca="1" si="845"/>
        <v/>
      </c>
      <c r="BI12" s="1" t="str">
        <f t="shared" ca="1" si="141"/>
        <v/>
      </c>
      <c r="BJ12" s="1" t="str">
        <f t="shared" ca="1" si="846"/>
        <v/>
      </c>
      <c r="BK12" s="1" t="e">
        <f t="shared" ca="1" si="142"/>
        <v>#REF!</v>
      </c>
      <c r="BL12" s="1" t="str">
        <f t="shared" ca="1" si="847"/>
        <v/>
      </c>
      <c r="BM12" s="1" t="str">
        <f t="shared" ca="1" si="848"/>
        <v/>
      </c>
      <c r="BN12" s="1" t="str">
        <f t="shared" ca="1" si="849"/>
        <v/>
      </c>
      <c r="BO12" s="1" t="str">
        <f t="shared" ca="1" si="850"/>
        <v/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1</v>
      </c>
      <c r="BZ12" s="1">
        <f t="shared" si="100"/>
        <v>1</v>
      </c>
      <c r="CA12" s="1" t="str">
        <f t="shared" ref="CA12" si="908">CH12</f>
        <v>P</v>
      </c>
      <c r="CB12" s="46" t="str">
        <f t="shared" si="143"/>
        <v>P</v>
      </c>
      <c r="CC12" s="48" t="str">
        <f t="shared" si="144"/>
        <v>Y</v>
      </c>
      <c r="CD12" s="49">
        <f t="shared" si="145"/>
        <v>1</v>
      </c>
      <c r="CE12" s="94" t="str">
        <f t="shared" si="146"/>
        <v>B</v>
      </c>
      <c r="CF12" s="48" t="str">
        <f t="shared" si="147"/>
        <v>N</v>
      </c>
      <c r="CG12" s="49">
        <f t="shared" si="148"/>
        <v>-1</v>
      </c>
      <c r="CH12" s="46" t="str">
        <f t="shared" si="149"/>
        <v>P</v>
      </c>
      <c r="CI12" s="48" t="str">
        <f t="shared" si="150"/>
        <v>Y</v>
      </c>
      <c r="CJ12" s="49">
        <f t="shared" si="151"/>
        <v>1</v>
      </c>
      <c r="CK12" s="46" t="str">
        <f t="shared" si="152"/>
        <v>B</v>
      </c>
      <c r="CL12" s="48" t="str">
        <f t="shared" si="153"/>
        <v>N</v>
      </c>
      <c r="CM12" s="49">
        <f t="shared" si="154"/>
        <v>-1</v>
      </c>
      <c r="CN12" s="46" t="str">
        <f t="shared" si="851"/>
        <v>B</v>
      </c>
      <c r="CO12" s="48" t="str">
        <f t="shared" si="155"/>
        <v>N</v>
      </c>
      <c r="CP12" s="49">
        <f t="shared" si="156"/>
        <v>-3</v>
      </c>
      <c r="CQ12" s="46" t="str">
        <f t="shared" si="157"/>
        <v>P</v>
      </c>
      <c r="CR12" s="48" t="str">
        <f t="shared" si="158"/>
        <v>Y</v>
      </c>
      <c r="CS12" s="49">
        <f t="shared" si="159"/>
        <v>1</v>
      </c>
      <c r="CT12" s="46" t="str">
        <f t="shared" si="160"/>
        <v>B</v>
      </c>
      <c r="CU12" s="48" t="str">
        <f t="shared" si="161"/>
        <v>N</v>
      </c>
      <c r="CV12" s="95">
        <f t="shared" si="162"/>
        <v>-1</v>
      </c>
      <c r="CW12" s="46" t="str">
        <f t="shared" si="163"/>
        <v>P</v>
      </c>
      <c r="CX12" s="48" t="str">
        <f t="shared" si="164"/>
        <v>Y</v>
      </c>
      <c r="CY12" s="95">
        <f t="shared" si="165"/>
        <v>3</v>
      </c>
      <c r="CZ12" s="46" t="str">
        <f t="shared" si="166"/>
        <v>P</v>
      </c>
      <c r="DA12" s="48" t="str">
        <f t="shared" si="167"/>
        <v>Y</v>
      </c>
      <c r="DB12" s="49">
        <f t="shared" si="168"/>
        <v>1</v>
      </c>
      <c r="DC12" s="94" t="str">
        <f t="shared" si="169"/>
        <v>B</v>
      </c>
      <c r="DD12" s="48" t="str">
        <f t="shared" si="170"/>
        <v>N</v>
      </c>
      <c r="DE12" s="49">
        <f t="shared" si="171"/>
        <v>-1</v>
      </c>
      <c r="DF12" s="46" t="str">
        <f t="shared" si="172"/>
        <v>P</v>
      </c>
      <c r="DG12" s="48" t="str">
        <f t="shared" si="173"/>
        <v>Y</v>
      </c>
      <c r="DH12" s="49">
        <f t="shared" si="174"/>
        <v>1</v>
      </c>
      <c r="DI12" s="46" t="str">
        <f t="shared" si="175"/>
        <v>P</v>
      </c>
      <c r="DJ12" s="48" t="str">
        <f t="shared" si="176"/>
        <v>Y</v>
      </c>
      <c r="DK12" s="49">
        <f t="shared" si="177"/>
        <v>1</v>
      </c>
      <c r="DL12" s="46" t="str">
        <f t="shared" si="178"/>
        <v>B</v>
      </c>
      <c r="DM12" s="48" t="str">
        <f t="shared" si="179"/>
        <v>N</v>
      </c>
      <c r="DN12" s="49">
        <f t="shared" si="180"/>
        <v>-1</v>
      </c>
      <c r="DO12" s="46" t="str">
        <f t="shared" si="181"/>
        <v>P</v>
      </c>
      <c r="DP12" s="48" t="str">
        <f t="shared" si="182"/>
        <v>Y</v>
      </c>
      <c r="DQ12" s="49">
        <f t="shared" si="183"/>
        <v>-1</v>
      </c>
      <c r="DR12" s="46" t="str">
        <f t="shared" si="184"/>
        <v>B</v>
      </c>
      <c r="DS12" s="48" t="str">
        <f t="shared" si="185"/>
        <v>N</v>
      </c>
      <c r="DT12" s="49">
        <f t="shared" si="186"/>
        <v>1</v>
      </c>
      <c r="DU12" s="46" t="str">
        <f t="shared" si="187"/>
        <v>P</v>
      </c>
      <c r="DV12" s="48" t="str">
        <f t="shared" si="188"/>
        <v>Y</v>
      </c>
      <c r="DW12" s="49">
        <f t="shared" si="189"/>
        <v>3</v>
      </c>
      <c r="DX12" s="46" t="str">
        <f t="shared" si="190"/>
        <v>B</v>
      </c>
      <c r="DY12" s="48" t="str">
        <f t="shared" si="191"/>
        <v>N</v>
      </c>
      <c r="DZ12" s="95">
        <f t="shared" si="192"/>
        <v>-3</v>
      </c>
      <c r="EA12" s="46" t="str">
        <f>IF(M11="","",IF(ANZ12=2,"B","P"))</f>
        <v>B</v>
      </c>
      <c r="EB12" s="48" t="str">
        <f t="shared" si="193"/>
        <v>N</v>
      </c>
      <c r="EC12" s="49">
        <f t="shared" si="194"/>
        <v>-1</v>
      </c>
      <c r="ED12" s="75" t="str">
        <f t="shared" ref="ED12" si="909">CB12</f>
        <v>P</v>
      </c>
      <c r="EE12" s="48" t="str">
        <f t="shared" si="195"/>
        <v>Y</v>
      </c>
      <c r="EF12" s="49">
        <f t="shared" si="196"/>
        <v>3</v>
      </c>
      <c r="EG12" s="73" t="str">
        <f t="shared" ref="EG12" si="910">CE12</f>
        <v>B</v>
      </c>
      <c r="EH12" s="48" t="str">
        <f t="shared" si="197"/>
        <v>N</v>
      </c>
      <c r="EI12" s="49">
        <f t="shared" si="198"/>
        <v>-3</v>
      </c>
      <c r="EJ12" s="73" t="s">
        <v>5</v>
      </c>
      <c r="EK12" s="48" t="str">
        <f t="shared" si="199"/>
        <v>Y</v>
      </c>
      <c r="EL12" s="49">
        <f t="shared" si="200"/>
        <v>1</v>
      </c>
      <c r="EM12" s="75" t="s">
        <v>6</v>
      </c>
      <c r="EN12" s="48" t="str">
        <f t="shared" si="201"/>
        <v>N</v>
      </c>
      <c r="EO12" s="49">
        <f t="shared" si="202"/>
        <v>-1</v>
      </c>
      <c r="EP12" s="75" t="str">
        <f t="shared" ref="EP12" si="911">CH12</f>
        <v>P</v>
      </c>
      <c r="EQ12" s="48" t="str">
        <f t="shared" si="203"/>
        <v>Y</v>
      </c>
      <c r="ER12" s="49">
        <f t="shared" si="204"/>
        <v>3</v>
      </c>
      <c r="ES12" s="75" t="str">
        <f t="shared" ref="ES12" si="912">CK12</f>
        <v>B</v>
      </c>
      <c r="ET12" s="48" t="str">
        <f t="shared" si="205"/>
        <v>N</v>
      </c>
      <c r="EU12" s="49">
        <f t="shared" si="206"/>
        <v>-3</v>
      </c>
      <c r="EV12" s="75" t="str">
        <f t="shared" ref="EV12" si="913">CB12</f>
        <v>P</v>
      </c>
      <c r="EW12" s="48" t="str">
        <f t="shared" si="207"/>
        <v>Y</v>
      </c>
      <c r="EX12" s="95">
        <f t="shared" si="208"/>
        <v>3</v>
      </c>
      <c r="EY12" s="75" t="str">
        <f t="shared" ref="EY12" si="914">CK12</f>
        <v>B</v>
      </c>
      <c r="EZ12" s="48" t="str">
        <f t="shared" si="209"/>
        <v>N</v>
      </c>
      <c r="FA12" s="95">
        <f t="shared" si="210"/>
        <v>-3</v>
      </c>
      <c r="FB12" s="75" t="str">
        <f t="shared" ref="FB12" si="915">CE12</f>
        <v>B</v>
      </c>
      <c r="FC12" s="48" t="str">
        <f t="shared" si="211"/>
        <v>N</v>
      </c>
      <c r="FD12" s="49">
        <f t="shared" si="212"/>
        <v>-3</v>
      </c>
      <c r="FE12" s="73" t="str">
        <f t="shared" ref="FE12" si="916">CH12</f>
        <v>P</v>
      </c>
      <c r="FF12" s="48" t="str">
        <f t="shared" si="213"/>
        <v>Y</v>
      </c>
      <c r="FG12" s="49">
        <f t="shared" si="214"/>
        <v>3</v>
      </c>
      <c r="FH12" s="75" t="str">
        <f t="shared" ref="FH12" si="917">DC12</f>
        <v>B</v>
      </c>
      <c r="FI12" s="48" t="str">
        <f t="shared" si="215"/>
        <v>N</v>
      </c>
      <c r="FJ12" s="49">
        <f t="shared" si="216"/>
        <v>1</v>
      </c>
      <c r="FK12" s="75" t="str">
        <f t="shared" ref="FK12" si="918">DF12</f>
        <v>P</v>
      </c>
      <c r="FL12" s="48" t="str">
        <f t="shared" si="217"/>
        <v>Y</v>
      </c>
      <c r="FM12" s="49">
        <f t="shared" si="218"/>
        <v>-1</v>
      </c>
      <c r="FN12" s="75" t="str">
        <f t="shared" ref="FN12" si="919">CQ12</f>
        <v>P</v>
      </c>
      <c r="FO12" s="48" t="str">
        <f t="shared" si="219"/>
        <v>Y</v>
      </c>
      <c r="FP12" s="49">
        <f t="shared" si="220"/>
        <v>3</v>
      </c>
      <c r="FQ12" s="75" t="str">
        <f t="shared" ref="FQ12" si="920">CT12</f>
        <v>B</v>
      </c>
      <c r="FR12" s="48" t="str">
        <f t="shared" si="221"/>
        <v>N</v>
      </c>
      <c r="FS12" s="49">
        <f t="shared" si="222"/>
        <v>-3</v>
      </c>
      <c r="FT12" s="75" t="str">
        <f t="shared" ref="FT12" si="921">CQ12</f>
        <v>P</v>
      </c>
      <c r="FU12" s="48" t="str">
        <f t="shared" si="223"/>
        <v>Y</v>
      </c>
      <c r="FV12" s="49">
        <f t="shared" si="224"/>
        <v>1</v>
      </c>
      <c r="FW12" s="75" t="str">
        <f t="shared" ref="FW12" si="922">CN12</f>
        <v>B</v>
      </c>
      <c r="FX12" s="48" t="str">
        <f t="shared" si="225"/>
        <v>N</v>
      </c>
      <c r="FY12" s="49">
        <f t="shared" si="226"/>
        <v>-3</v>
      </c>
      <c r="FZ12" s="75" t="str">
        <f t="shared" ref="FZ12" si="923">CT12</f>
        <v>B</v>
      </c>
      <c r="GA12" s="48" t="str">
        <f t="shared" si="227"/>
        <v>N</v>
      </c>
      <c r="GB12" s="95">
        <f t="shared" si="228"/>
        <v>-3</v>
      </c>
      <c r="GC12" s="75" t="str">
        <f t="shared" ref="GC12" si="924">CN12</f>
        <v>B</v>
      </c>
      <c r="GD12" s="48" t="str">
        <f t="shared" si="229"/>
        <v>N</v>
      </c>
      <c r="GE12" s="49">
        <f t="shared" si="230"/>
        <v>-1</v>
      </c>
      <c r="GF12" s="46" t="str">
        <f>CT12</f>
        <v>B</v>
      </c>
      <c r="GG12" s="48" t="str">
        <f t="shared" si="231"/>
        <v>N</v>
      </c>
      <c r="GH12" s="49">
        <f t="shared" si="232"/>
        <v>-1</v>
      </c>
      <c r="GI12" s="75" t="str">
        <f t="shared" si="852"/>
        <v>P</v>
      </c>
      <c r="GJ12" s="48" t="str">
        <f t="shared" si="233"/>
        <v>Y</v>
      </c>
      <c r="GK12" s="49">
        <f t="shared" si="234"/>
        <v>1</v>
      </c>
      <c r="GL12" s="75" t="str">
        <f t="shared" si="853"/>
        <v>P</v>
      </c>
      <c r="GM12" s="48" t="str">
        <f t="shared" si="235"/>
        <v>Y</v>
      </c>
      <c r="GN12" s="49">
        <f t="shared" si="236"/>
        <v>1</v>
      </c>
      <c r="GO12" s="75" t="str">
        <f t="shared" si="854"/>
        <v>B</v>
      </c>
      <c r="GP12" s="48" t="str">
        <f t="shared" si="237"/>
        <v>N</v>
      </c>
      <c r="GQ12" s="49">
        <f t="shared" si="238"/>
        <v>-1</v>
      </c>
      <c r="GR12" s="75" t="str">
        <f t="shared" ref="GR12" si="925">DX12</f>
        <v>B</v>
      </c>
      <c r="GS12" s="48" t="str">
        <f t="shared" si="239"/>
        <v>N</v>
      </c>
      <c r="GT12" s="95">
        <f t="shared" si="240"/>
        <v>-1</v>
      </c>
      <c r="GU12" s="75" t="str">
        <f t="shared" si="855"/>
        <v>P</v>
      </c>
      <c r="GV12" s="48" t="str">
        <f t="shared" si="241"/>
        <v>Y</v>
      </c>
      <c r="GW12" s="95">
        <f t="shared" si="242"/>
        <v>1</v>
      </c>
      <c r="GX12" s="75" t="str">
        <f t="shared" ref="GX12" si="926">DR12</f>
        <v>B</v>
      </c>
      <c r="GY12" s="48" t="str">
        <f t="shared" si="243"/>
        <v>N</v>
      </c>
      <c r="GZ12" s="49">
        <f t="shared" si="244"/>
        <v>-1</v>
      </c>
      <c r="HA12" s="73" t="str">
        <f t="shared" si="856"/>
        <v>P</v>
      </c>
      <c r="HB12" s="48" t="str">
        <f t="shared" si="245"/>
        <v>Y</v>
      </c>
      <c r="HC12" s="49">
        <f t="shared" si="246"/>
        <v>1</v>
      </c>
      <c r="HD12" s="75" t="str">
        <f t="shared" ref="HD12" si="927">DI12</f>
        <v>P</v>
      </c>
      <c r="HE12" s="48" t="str">
        <f t="shared" si="247"/>
        <v>Y</v>
      </c>
      <c r="HF12" s="49">
        <f t="shared" si="248"/>
        <v>3</v>
      </c>
      <c r="HG12" s="75" t="str">
        <f t="shared" si="857"/>
        <v>B</v>
      </c>
      <c r="HH12" s="48" t="str">
        <f t="shared" si="249"/>
        <v>N</v>
      </c>
      <c r="HI12" s="49">
        <f t="shared" si="250"/>
        <v>-3</v>
      </c>
      <c r="HJ12" s="75" t="str">
        <f t="shared" ref="HJ12" si="928">DX12</f>
        <v>B</v>
      </c>
      <c r="HK12" s="48" t="str">
        <f t="shared" si="251"/>
        <v>N</v>
      </c>
      <c r="HL12" s="49">
        <f t="shared" si="252"/>
        <v>-1</v>
      </c>
      <c r="HM12" s="75" t="str">
        <f t="shared" si="858"/>
        <v>P</v>
      </c>
      <c r="HN12" s="48" t="str">
        <f t="shared" si="253"/>
        <v>Y</v>
      </c>
      <c r="HO12" s="49">
        <f t="shared" si="254"/>
        <v>1</v>
      </c>
      <c r="HP12" s="75" t="str">
        <f t="shared" ref="HP12" si="929">DU12</f>
        <v>P</v>
      </c>
      <c r="HQ12" s="48" t="str">
        <f t="shared" si="255"/>
        <v>Y</v>
      </c>
      <c r="HR12" s="49">
        <f t="shared" si="256"/>
        <v>1</v>
      </c>
      <c r="HS12" s="75" t="str">
        <f t="shared" si="859"/>
        <v>B</v>
      </c>
      <c r="HT12" s="48" t="str">
        <f t="shared" si="257"/>
        <v>N</v>
      </c>
      <c r="HU12" s="49">
        <f t="shared" si="258"/>
        <v>-1</v>
      </c>
      <c r="HV12" s="75" t="str">
        <f t="shared" ref="HV12" si="930">DU12</f>
        <v>P</v>
      </c>
      <c r="HW12" s="48" t="str">
        <f t="shared" si="259"/>
        <v>Y</v>
      </c>
      <c r="HX12" s="49">
        <f t="shared" si="260"/>
        <v>1</v>
      </c>
      <c r="HY12" s="75" t="str">
        <f t="shared" si="860"/>
        <v>B</v>
      </c>
      <c r="HZ12" s="48" t="str">
        <f t="shared" si="261"/>
        <v>N</v>
      </c>
      <c r="IA12" s="49">
        <f t="shared" si="262"/>
        <v>-1</v>
      </c>
      <c r="IB12" s="75" t="str">
        <f t="shared" ref="IB12" si="931">DX12</f>
        <v>B</v>
      </c>
      <c r="IC12" s="48" t="str">
        <f t="shared" si="263"/>
        <v>N</v>
      </c>
      <c r="ID12" s="49">
        <f t="shared" si="264"/>
        <v>3</v>
      </c>
      <c r="IE12" s="75" t="str">
        <f t="shared" si="861"/>
        <v>P</v>
      </c>
      <c r="IF12" s="48" t="str">
        <f t="shared" si="265"/>
        <v>Y</v>
      </c>
      <c r="IG12" s="49">
        <f t="shared" si="266"/>
        <v>1</v>
      </c>
      <c r="IH12" s="75" t="str">
        <f t="shared" ref="IH12" si="932">DR12</f>
        <v>B</v>
      </c>
      <c r="II12" s="48" t="str">
        <f t="shared" si="267"/>
        <v>N</v>
      </c>
      <c r="IJ12" s="49">
        <f t="shared" si="268"/>
        <v>1</v>
      </c>
      <c r="IK12" s="75" t="str">
        <f t="shared" si="862"/>
        <v>P</v>
      </c>
      <c r="IL12" s="48" t="str">
        <f t="shared" si="269"/>
        <v>Y</v>
      </c>
      <c r="IM12" s="49">
        <f t="shared" si="270"/>
        <v>-1</v>
      </c>
      <c r="IN12" s="75" t="str">
        <f t="shared" ref="IN12" si="933">DO12</f>
        <v>P</v>
      </c>
      <c r="IO12" s="48" t="str">
        <f t="shared" si="271"/>
        <v>Y</v>
      </c>
      <c r="IP12" s="49">
        <f t="shared" si="272"/>
        <v>-1</v>
      </c>
      <c r="IQ12" s="75" t="str">
        <f t="shared" si="863"/>
        <v>B</v>
      </c>
      <c r="IR12" s="48" t="str">
        <f t="shared" si="273"/>
        <v>N</v>
      </c>
      <c r="IS12" s="49">
        <f t="shared" si="274"/>
        <v>1</v>
      </c>
      <c r="IT12" s="46" t="str">
        <f>DF12</f>
        <v>P</v>
      </c>
      <c r="IU12" s="48" t="str">
        <f t="shared" si="275"/>
        <v>Y</v>
      </c>
      <c r="IV12" s="49">
        <f t="shared" si="276"/>
        <v>3</v>
      </c>
      <c r="IW12" s="46" t="str">
        <f>DF12</f>
        <v>P</v>
      </c>
      <c r="IX12" s="48" t="str">
        <f t="shared" si="277"/>
        <v>Y</v>
      </c>
      <c r="IY12" s="49">
        <f t="shared" si="278"/>
        <v>3</v>
      </c>
      <c r="IZ12" s="75" t="str">
        <f t="shared" si="864"/>
        <v>B</v>
      </c>
      <c r="JA12" s="48" t="str">
        <f t="shared" si="279"/>
        <v>N</v>
      </c>
      <c r="JB12" s="49">
        <f t="shared" si="280"/>
        <v>-3</v>
      </c>
      <c r="JC12" s="75" t="str">
        <f t="shared" si="865"/>
        <v>B</v>
      </c>
      <c r="JD12" s="48" t="str">
        <f t="shared" si="281"/>
        <v>N</v>
      </c>
      <c r="JE12" s="49">
        <f t="shared" si="282"/>
        <v>-3</v>
      </c>
      <c r="JF12" s="46" t="str">
        <f>DF12</f>
        <v>P</v>
      </c>
      <c r="JG12" s="48" t="str">
        <f t="shared" si="283"/>
        <v>Y</v>
      </c>
      <c r="JH12" s="49">
        <f t="shared" si="284"/>
        <v>1</v>
      </c>
      <c r="JI12" s="75" t="str">
        <f t="shared" si="866"/>
        <v>B</v>
      </c>
      <c r="JJ12" s="48" t="str">
        <f t="shared" si="285"/>
        <v>N</v>
      </c>
      <c r="JK12" s="49">
        <f t="shared" si="286"/>
        <v>-1</v>
      </c>
      <c r="JL12" s="75" t="str">
        <f t="shared" ref="JL12" si="934">CB12</f>
        <v>P</v>
      </c>
      <c r="JM12" s="48" t="str">
        <f t="shared" si="287"/>
        <v>Y</v>
      </c>
      <c r="JN12" s="49">
        <f t="shared" si="288"/>
        <v>1</v>
      </c>
      <c r="JO12" s="75" t="str">
        <f t="shared" si="867"/>
        <v>B</v>
      </c>
      <c r="JP12" s="48" t="str">
        <f t="shared" si="289"/>
        <v>N</v>
      </c>
      <c r="JQ12" s="49">
        <f t="shared" si="290"/>
        <v>-1</v>
      </c>
      <c r="JR12" s="75" t="str">
        <f t="shared" ref="JR12" si="935">CE12</f>
        <v>B</v>
      </c>
      <c r="JS12" s="48" t="str">
        <f t="shared" si="291"/>
        <v>N</v>
      </c>
      <c r="JT12" s="49">
        <f t="shared" si="292"/>
        <v>-1</v>
      </c>
      <c r="JU12" s="75" t="str">
        <f t="shared" si="868"/>
        <v>P</v>
      </c>
      <c r="JV12" s="48" t="str">
        <f t="shared" si="293"/>
        <v>Y</v>
      </c>
      <c r="JW12" s="49">
        <f t="shared" si="294"/>
        <v>1</v>
      </c>
      <c r="JX12" s="46" t="s">
        <v>6</v>
      </c>
      <c r="JY12" s="48" t="str">
        <f t="shared" si="295"/>
        <v>N</v>
      </c>
      <c r="JZ12" s="49">
        <f t="shared" si="296"/>
        <v>-1</v>
      </c>
      <c r="KA12" s="75" t="str">
        <f t="shared" si="869"/>
        <v>P</v>
      </c>
      <c r="KB12" s="48" t="str">
        <f t="shared" si="297"/>
        <v>Y</v>
      </c>
      <c r="KC12" s="49">
        <f t="shared" si="298"/>
        <v>1</v>
      </c>
      <c r="KD12" s="46" t="s">
        <v>6</v>
      </c>
      <c r="KE12" s="48" t="str">
        <f t="shared" si="299"/>
        <v>N</v>
      </c>
      <c r="KF12" s="49">
        <f t="shared" si="300"/>
        <v>-1</v>
      </c>
      <c r="KG12" s="75" t="str">
        <f t="shared" si="870"/>
        <v>P</v>
      </c>
      <c r="KH12" s="48" t="str">
        <f t="shared" si="301"/>
        <v>Y</v>
      </c>
      <c r="KI12" s="49">
        <f t="shared" si="302"/>
        <v>1</v>
      </c>
      <c r="KJ12" s="46" t="str">
        <f>DC12</f>
        <v>B</v>
      </c>
      <c r="KK12" s="48" t="str">
        <f t="shared" si="303"/>
        <v>N</v>
      </c>
      <c r="KL12" s="49">
        <f t="shared" si="304"/>
        <v>-1</v>
      </c>
      <c r="KM12" s="75" t="str">
        <f t="shared" si="871"/>
        <v>P</v>
      </c>
      <c r="KN12" s="48" t="str">
        <f t="shared" si="305"/>
        <v>Y</v>
      </c>
      <c r="KO12" s="49">
        <f t="shared" si="306"/>
        <v>1</v>
      </c>
      <c r="KP12" s="46" t="str">
        <f>DI12</f>
        <v>P</v>
      </c>
      <c r="KQ12" s="48" t="str">
        <f t="shared" si="307"/>
        <v>Y</v>
      </c>
      <c r="KR12" s="49">
        <f t="shared" si="308"/>
        <v>1</v>
      </c>
      <c r="KS12" s="75" t="str">
        <f t="shared" si="872"/>
        <v>B</v>
      </c>
      <c r="KT12" s="48" t="str">
        <f t="shared" si="309"/>
        <v>N</v>
      </c>
      <c r="KU12" s="49">
        <f t="shared" si="310"/>
        <v>-1</v>
      </c>
      <c r="KV12" s="75" t="s">
        <v>6</v>
      </c>
      <c r="KW12" s="48" t="str">
        <f t="shared" si="311"/>
        <v>N</v>
      </c>
      <c r="KX12" s="49">
        <f t="shared" si="312"/>
        <v>-1</v>
      </c>
      <c r="KY12" s="75" t="str">
        <f t="shared" si="873"/>
        <v>P</v>
      </c>
      <c r="KZ12" s="48" t="str">
        <f t="shared" si="313"/>
        <v>Y</v>
      </c>
      <c r="LA12" s="49">
        <f t="shared" si="314"/>
        <v>1</v>
      </c>
      <c r="LB12" s="75" t="str">
        <f>DL12</f>
        <v>B</v>
      </c>
      <c r="LC12" s="48" t="str">
        <f t="shared" si="315"/>
        <v>N</v>
      </c>
      <c r="LD12" s="49">
        <f t="shared" si="316"/>
        <v>-1</v>
      </c>
      <c r="LE12" s="75" t="str">
        <f t="shared" si="874"/>
        <v>P</v>
      </c>
      <c r="LF12" s="48" t="str">
        <f t="shared" si="317"/>
        <v>Y</v>
      </c>
      <c r="LG12" s="49">
        <f t="shared" si="318"/>
        <v>1</v>
      </c>
      <c r="LH12" s="75" t="str">
        <f>DX13</f>
        <v>B</v>
      </c>
      <c r="LI12" s="48" t="str">
        <f t="shared" si="319"/>
        <v>N</v>
      </c>
      <c r="LJ12" s="49">
        <f t="shared" si="320"/>
        <v>-1</v>
      </c>
      <c r="LK12" s="75" t="str">
        <f t="shared" si="875"/>
        <v>P</v>
      </c>
      <c r="LL12" s="48" t="str">
        <f t="shared" si="321"/>
        <v>Y</v>
      </c>
      <c r="LM12" s="49">
        <f t="shared" si="322"/>
        <v>1</v>
      </c>
      <c r="LN12" s="75" t="str">
        <f t="shared" ref="LN12" si="936">DC12</f>
        <v>B</v>
      </c>
      <c r="LO12" s="48" t="str">
        <f t="shared" si="323"/>
        <v>N</v>
      </c>
      <c r="LP12" s="49">
        <f t="shared" si="324"/>
        <v>-1</v>
      </c>
      <c r="LQ12" s="75" t="str">
        <f t="shared" si="876"/>
        <v>P</v>
      </c>
      <c r="LR12" s="48" t="str">
        <f t="shared" si="325"/>
        <v>Y</v>
      </c>
      <c r="LS12" s="49">
        <f t="shared" si="326"/>
        <v>1</v>
      </c>
      <c r="LT12" s="75" t="str">
        <f t="shared" ref="LT12" si="937">DC12</f>
        <v>B</v>
      </c>
      <c r="LU12" s="48" t="str">
        <f t="shared" si="327"/>
        <v>N</v>
      </c>
      <c r="LV12" s="49">
        <f t="shared" si="328"/>
        <v>1</v>
      </c>
      <c r="LW12" s="75" t="str">
        <f t="shared" si="877"/>
        <v>P</v>
      </c>
      <c r="LX12" s="48" t="str">
        <f t="shared" si="329"/>
        <v>Y</v>
      </c>
      <c r="LY12" s="49">
        <f t="shared" si="330"/>
        <v>-1</v>
      </c>
      <c r="LZ12" s="75" t="str">
        <f t="shared" ref="LZ12" si="938">CT12</f>
        <v>B</v>
      </c>
      <c r="MA12" s="48" t="str">
        <f t="shared" si="331"/>
        <v>N</v>
      </c>
      <c r="MB12" s="49">
        <f t="shared" si="332"/>
        <v>-1</v>
      </c>
      <c r="MC12" s="75" t="str">
        <f t="shared" si="878"/>
        <v>P</v>
      </c>
      <c r="MD12" s="48" t="str">
        <f t="shared" si="333"/>
        <v>Y</v>
      </c>
      <c r="ME12" s="49">
        <f t="shared" si="334"/>
        <v>1</v>
      </c>
      <c r="MF12" s="75" t="str">
        <f>DF12</f>
        <v>P</v>
      </c>
      <c r="MG12" s="48" t="str">
        <f t="shared" si="335"/>
        <v>Y</v>
      </c>
      <c r="MH12" s="49">
        <f t="shared" si="336"/>
        <v>1</v>
      </c>
      <c r="MI12" s="75" t="str">
        <f t="shared" si="879"/>
        <v>B</v>
      </c>
      <c r="MJ12" s="48" t="str">
        <f t="shared" si="337"/>
        <v>N</v>
      </c>
      <c r="MK12" s="49">
        <f t="shared" si="338"/>
        <v>-1</v>
      </c>
      <c r="ML12" s="75" t="s">
        <v>6</v>
      </c>
      <c r="MM12" s="48" t="str">
        <f t="shared" si="339"/>
        <v>N</v>
      </c>
      <c r="MN12" s="49">
        <f t="shared" si="340"/>
        <v>-1</v>
      </c>
      <c r="MO12" s="75" t="str">
        <f t="shared" si="880"/>
        <v>P</v>
      </c>
      <c r="MP12" s="48" t="str">
        <f t="shared" si="341"/>
        <v>Y</v>
      </c>
      <c r="MQ12" s="49">
        <f t="shared" si="342"/>
        <v>1</v>
      </c>
      <c r="MR12" s="75" t="str">
        <f t="shared" si="343"/>
        <v>P</v>
      </c>
      <c r="MS12" s="48" t="str">
        <f t="shared" si="344"/>
        <v>Y</v>
      </c>
      <c r="MT12" s="49">
        <f t="shared" si="345"/>
        <v>1</v>
      </c>
      <c r="MU12" s="75" t="str">
        <f t="shared" si="881"/>
        <v>B</v>
      </c>
      <c r="MV12" s="48" t="str">
        <f t="shared" si="346"/>
        <v>N</v>
      </c>
      <c r="MW12" s="49">
        <f t="shared" si="347"/>
        <v>-1</v>
      </c>
      <c r="MX12" s="75" t="str">
        <f t="shared" ref="MX12" si="939">MR12</f>
        <v>P</v>
      </c>
      <c r="MY12" s="48" t="str">
        <f t="shared" si="348"/>
        <v>Y</v>
      </c>
      <c r="MZ12" s="49">
        <f t="shared" si="349"/>
        <v>3</v>
      </c>
      <c r="NA12" s="75" t="str">
        <f t="shared" si="882"/>
        <v>B</v>
      </c>
      <c r="NB12" s="48" t="str">
        <f t="shared" si="350"/>
        <v>N</v>
      </c>
      <c r="NC12" s="49">
        <f t="shared" si="351"/>
        <v>-3</v>
      </c>
      <c r="ND12" s="196" t="s">
        <v>5</v>
      </c>
      <c r="NE12" s="48" t="str">
        <f t="shared" si="352"/>
        <v>Y</v>
      </c>
      <c r="NF12" s="49">
        <f t="shared" si="353"/>
        <v>-1</v>
      </c>
      <c r="NG12" s="75" t="str">
        <f t="shared" si="883"/>
        <v>B</v>
      </c>
      <c r="NH12" s="48" t="str">
        <f t="shared" si="354"/>
        <v>N</v>
      </c>
      <c r="NI12" s="49">
        <f t="shared" si="355"/>
        <v>1</v>
      </c>
      <c r="NJ12" s="75" t="s">
        <v>6</v>
      </c>
      <c r="NK12" s="48" t="str">
        <f t="shared" si="356"/>
        <v>N</v>
      </c>
      <c r="NL12" s="95">
        <f t="shared" si="357"/>
        <v>-1</v>
      </c>
      <c r="NM12" s="75" t="str">
        <f t="shared" si="884"/>
        <v>P</v>
      </c>
      <c r="NN12" s="48" t="str">
        <f t="shared" si="358"/>
        <v>Y</v>
      </c>
      <c r="NO12" s="95">
        <f t="shared" si="359"/>
        <v>1</v>
      </c>
      <c r="NP12" s="214" t="s">
        <v>5</v>
      </c>
      <c r="NQ12" s="94" t="str">
        <f t="shared" si="360"/>
        <v>Y</v>
      </c>
      <c r="NR12" s="49">
        <f t="shared" si="361"/>
        <v>0</v>
      </c>
      <c r="NS12" s="94" t="str">
        <f t="shared" si="362"/>
        <v>B</v>
      </c>
      <c r="NT12" s="48" t="str">
        <f t="shared" si="363"/>
        <v>N</v>
      </c>
      <c r="NU12" s="95">
        <f t="shared" si="364"/>
        <v>0</v>
      </c>
      <c r="NV12" s="214" t="s">
        <v>6</v>
      </c>
      <c r="NW12" s="94" t="str">
        <f t="shared" si="365"/>
        <v>N</v>
      </c>
      <c r="NX12" s="49">
        <f t="shared" si="366"/>
        <v>0</v>
      </c>
      <c r="NY12" s="46" t="str">
        <f t="shared" si="367"/>
        <v>B</v>
      </c>
      <c r="NZ12" s="48" t="str">
        <f t="shared" si="368"/>
        <v>N</v>
      </c>
      <c r="OA12" s="49">
        <f t="shared" si="369"/>
        <v>0</v>
      </c>
      <c r="OB12" s="46" t="str">
        <f t="shared" si="885"/>
        <v>B</v>
      </c>
      <c r="OC12" s="48" t="str">
        <f t="shared" si="370"/>
        <v>N</v>
      </c>
      <c r="OD12" s="49">
        <f t="shared" si="371"/>
        <v>0</v>
      </c>
      <c r="OE12" s="46" t="str">
        <f t="shared" si="372"/>
        <v>P</v>
      </c>
      <c r="OF12" s="48" t="str">
        <f t="shared" si="373"/>
        <v>Y</v>
      </c>
      <c r="OG12" s="49">
        <f t="shared" si="374"/>
        <v>0</v>
      </c>
      <c r="OH12" s="46" t="str">
        <f t="shared" si="375"/>
        <v>B</v>
      </c>
      <c r="OI12" s="48" t="str">
        <f t="shared" si="376"/>
        <v>N</v>
      </c>
      <c r="OJ12" s="95">
        <f t="shared" si="377"/>
        <v>0</v>
      </c>
      <c r="OK12" s="46" t="str">
        <f t="shared" si="378"/>
        <v>P</v>
      </c>
      <c r="OL12" s="48" t="str">
        <f t="shared" si="379"/>
        <v>Y</v>
      </c>
      <c r="OM12" s="95">
        <f t="shared" si="380"/>
        <v>0</v>
      </c>
      <c r="ON12" s="46" t="str">
        <f t="shared" si="381"/>
        <v>B</v>
      </c>
      <c r="OO12" s="48" t="str">
        <f t="shared" si="382"/>
        <v>N</v>
      </c>
      <c r="OP12" s="49">
        <f t="shared" si="383"/>
        <v>0</v>
      </c>
      <c r="OQ12" s="94" t="str">
        <f t="shared" si="384"/>
        <v>B</v>
      </c>
      <c r="OR12" s="48" t="str">
        <f t="shared" si="385"/>
        <v>N</v>
      </c>
      <c r="OS12" s="49">
        <f t="shared" si="386"/>
        <v>0</v>
      </c>
      <c r="OT12" s="46" t="str">
        <f t="shared" si="387"/>
        <v>P</v>
      </c>
      <c r="OU12" s="48" t="str">
        <f t="shared" si="388"/>
        <v>Y</v>
      </c>
      <c r="OV12" s="49">
        <f t="shared" si="389"/>
        <v>0</v>
      </c>
      <c r="OW12" s="46" t="str">
        <f t="shared" si="390"/>
        <v>P</v>
      </c>
      <c r="OX12" s="48" t="str">
        <f t="shared" si="391"/>
        <v>Y</v>
      </c>
      <c r="OY12" s="49">
        <f t="shared" si="392"/>
        <v>0</v>
      </c>
      <c r="OZ12" s="46" t="str">
        <f t="shared" si="393"/>
        <v>B</v>
      </c>
      <c r="PA12" s="48" t="str">
        <f t="shared" si="394"/>
        <v>N</v>
      </c>
      <c r="PB12" s="49">
        <f t="shared" si="395"/>
        <v>0</v>
      </c>
      <c r="PC12" s="46" t="str">
        <f t="shared" si="396"/>
        <v>P</v>
      </c>
      <c r="PD12" s="48" t="str">
        <f t="shared" si="397"/>
        <v>Y</v>
      </c>
      <c r="PE12" s="49">
        <f t="shared" si="398"/>
        <v>0</v>
      </c>
      <c r="PF12" s="46" t="str">
        <f t="shared" si="399"/>
        <v>B</v>
      </c>
      <c r="PG12" s="48" t="str">
        <f t="shared" si="400"/>
        <v>N</v>
      </c>
      <c r="PH12" s="49">
        <f t="shared" si="401"/>
        <v>0</v>
      </c>
      <c r="PI12" s="46" t="str">
        <f t="shared" si="402"/>
        <v>P</v>
      </c>
      <c r="PJ12" s="48" t="str">
        <f t="shared" si="403"/>
        <v>Y</v>
      </c>
      <c r="PK12" s="49">
        <f t="shared" si="404"/>
        <v>0</v>
      </c>
      <c r="PL12" s="46" t="str">
        <f t="shared" si="405"/>
        <v>B</v>
      </c>
      <c r="PM12" s="48" t="str">
        <f t="shared" si="406"/>
        <v>N</v>
      </c>
      <c r="PN12" s="95">
        <f t="shared" si="407"/>
        <v>0</v>
      </c>
      <c r="PO12" s="46" t="str">
        <f>IF(M11="","",IF(AZN12=2,"B","P"))</f>
        <v>P</v>
      </c>
      <c r="PP12" s="48" t="str">
        <f t="shared" si="408"/>
        <v>Y</v>
      </c>
      <c r="PQ12" s="49">
        <f t="shared" si="409"/>
        <v>0</v>
      </c>
      <c r="PR12" s="75" t="str">
        <f t="shared" ref="PR12" si="940">NP12</f>
        <v>P</v>
      </c>
      <c r="PS12" s="48" t="str">
        <f t="shared" si="410"/>
        <v>Y</v>
      </c>
      <c r="PT12" s="49">
        <f t="shared" si="411"/>
        <v>0</v>
      </c>
      <c r="PU12" s="73" t="str">
        <f t="shared" ref="PU12" si="941">NS12</f>
        <v>B</v>
      </c>
      <c r="PV12" s="48" t="str">
        <f t="shared" si="412"/>
        <v>N</v>
      </c>
      <c r="PW12" s="49">
        <f t="shared" si="413"/>
        <v>0</v>
      </c>
      <c r="PX12" s="73" t="s">
        <v>5</v>
      </c>
      <c r="PY12" s="48" t="str">
        <f t="shared" si="414"/>
        <v>Y</v>
      </c>
      <c r="PZ12" s="49">
        <f t="shared" si="415"/>
        <v>0</v>
      </c>
      <c r="QA12" s="75" t="s">
        <v>6</v>
      </c>
      <c r="QB12" s="48" t="str">
        <f t="shared" si="416"/>
        <v>N</v>
      </c>
      <c r="QC12" s="49">
        <f t="shared" si="417"/>
        <v>0</v>
      </c>
      <c r="QD12" s="75" t="str">
        <f t="shared" ref="QD12" si="942">NV12</f>
        <v>B</v>
      </c>
      <c r="QE12" s="48" t="str">
        <f t="shared" si="418"/>
        <v>N</v>
      </c>
      <c r="QF12" s="49">
        <f t="shared" si="419"/>
        <v>0</v>
      </c>
      <c r="QG12" s="75" t="str">
        <f t="shared" ref="QG12" si="943">NY12</f>
        <v>B</v>
      </c>
      <c r="QH12" s="48" t="str">
        <f t="shared" si="420"/>
        <v>N</v>
      </c>
      <c r="QI12" s="49">
        <f t="shared" si="421"/>
        <v>0</v>
      </c>
      <c r="QJ12" s="75" t="str">
        <f t="shared" ref="QJ12" si="944">NP12</f>
        <v>P</v>
      </c>
      <c r="QK12" s="48" t="str">
        <f t="shared" si="422"/>
        <v>Y</v>
      </c>
      <c r="QL12" s="95">
        <f t="shared" si="423"/>
        <v>0</v>
      </c>
      <c r="QM12" s="75" t="str">
        <f t="shared" ref="QM12" si="945">NY12</f>
        <v>B</v>
      </c>
      <c r="QN12" s="48" t="str">
        <f t="shared" si="424"/>
        <v>N</v>
      </c>
      <c r="QO12" s="95">
        <f t="shared" si="425"/>
        <v>0</v>
      </c>
      <c r="QP12" s="75" t="str">
        <f t="shared" ref="QP12" si="946">NS12</f>
        <v>B</v>
      </c>
      <c r="QQ12" s="48" t="str">
        <f t="shared" si="426"/>
        <v>N</v>
      </c>
      <c r="QR12" s="49">
        <f t="shared" si="427"/>
        <v>0</v>
      </c>
      <c r="QS12" s="73" t="str">
        <f t="shared" ref="QS12" si="947">NV12</f>
        <v>B</v>
      </c>
      <c r="QT12" s="48" t="str">
        <f t="shared" si="428"/>
        <v>N</v>
      </c>
      <c r="QU12" s="49">
        <f t="shared" si="429"/>
        <v>0</v>
      </c>
      <c r="QV12" s="75" t="str">
        <f t="shared" ref="QV12" si="948">OQ12</f>
        <v>B</v>
      </c>
      <c r="QW12" s="48" t="str">
        <f t="shared" si="430"/>
        <v>N</v>
      </c>
      <c r="QX12" s="49">
        <f t="shared" si="431"/>
        <v>0</v>
      </c>
      <c r="QY12" s="75" t="str">
        <f t="shared" ref="QY12" si="949">OT12</f>
        <v>P</v>
      </c>
      <c r="QZ12" s="48" t="str">
        <f t="shared" si="432"/>
        <v>Y</v>
      </c>
      <c r="RA12" s="49">
        <f t="shared" si="433"/>
        <v>0</v>
      </c>
      <c r="RB12" s="75" t="str">
        <f t="shared" ref="RB12" si="950">OE12</f>
        <v>P</v>
      </c>
      <c r="RC12" s="48" t="str">
        <f t="shared" si="434"/>
        <v>Y</v>
      </c>
      <c r="RD12" s="49">
        <f t="shared" si="435"/>
        <v>0</v>
      </c>
      <c r="RE12" s="75" t="str">
        <f t="shared" ref="RE12" si="951">OH12</f>
        <v>B</v>
      </c>
      <c r="RF12" s="48" t="str">
        <f t="shared" si="436"/>
        <v>N</v>
      </c>
      <c r="RG12" s="49">
        <f t="shared" si="437"/>
        <v>0</v>
      </c>
      <c r="RH12" s="75" t="str">
        <f t="shared" ref="RH12" si="952">OE12</f>
        <v>P</v>
      </c>
      <c r="RI12" s="48" t="str">
        <f t="shared" si="438"/>
        <v>Y</v>
      </c>
      <c r="RJ12" s="49">
        <f t="shared" si="439"/>
        <v>0</v>
      </c>
      <c r="RK12" s="75" t="str">
        <f t="shared" ref="RK12" si="953">OB12</f>
        <v>B</v>
      </c>
      <c r="RL12" s="48" t="str">
        <f t="shared" si="440"/>
        <v>N</v>
      </c>
      <c r="RM12" s="49">
        <f t="shared" si="441"/>
        <v>0</v>
      </c>
      <c r="RN12" s="75" t="str">
        <f t="shared" ref="RN12" si="954">OH12</f>
        <v>B</v>
      </c>
      <c r="RO12" s="48" t="str">
        <f t="shared" si="442"/>
        <v>N</v>
      </c>
      <c r="RP12" s="95">
        <f t="shared" si="443"/>
        <v>0</v>
      </c>
      <c r="RQ12" s="75" t="str">
        <f t="shared" ref="RQ12" si="955">OB12</f>
        <v>B</v>
      </c>
      <c r="RR12" s="48" t="str">
        <f t="shared" si="444"/>
        <v>N</v>
      </c>
      <c r="RS12" s="49">
        <f t="shared" si="445"/>
        <v>0</v>
      </c>
      <c r="RT12" s="46" t="str">
        <f>OH12</f>
        <v>B</v>
      </c>
      <c r="RU12" s="48" t="str">
        <f t="shared" si="446"/>
        <v>N</v>
      </c>
      <c r="RV12" s="49">
        <f t="shared" si="447"/>
        <v>0</v>
      </c>
      <c r="RW12" s="75" t="str">
        <f t="shared" si="886"/>
        <v>P</v>
      </c>
      <c r="RX12" s="48" t="str">
        <f t="shared" si="448"/>
        <v>Y</v>
      </c>
      <c r="RY12" s="49">
        <f t="shared" si="449"/>
        <v>0</v>
      </c>
      <c r="RZ12" s="75" t="str">
        <f t="shared" si="887"/>
        <v>P</v>
      </c>
      <c r="SA12" s="48" t="str">
        <f t="shared" si="450"/>
        <v>Y</v>
      </c>
      <c r="SB12" s="49">
        <f t="shared" si="451"/>
        <v>0</v>
      </c>
      <c r="SC12" s="75" t="str">
        <f t="shared" si="888"/>
        <v>B</v>
      </c>
      <c r="SD12" s="48" t="str">
        <f t="shared" si="452"/>
        <v>N</v>
      </c>
      <c r="SE12" s="49">
        <f t="shared" si="453"/>
        <v>0</v>
      </c>
      <c r="SF12" s="75" t="str">
        <f t="shared" ref="SF12" si="956">PL12</f>
        <v>B</v>
      </c>
      <c r="SG12" s="48" t="str">
        <f t="shared" si="454"/>
        <v>N</v>
      </c>
      <c r="SH12" s="95">
        <f t="shared" si="455"/>
        <v>0</v>
      </c>
      <c r="SI12" s="75" t="str">
        <f t="shared" si="456"/>
        <v>P</v>
      </c>
      <c r="SJ12" s="48" t="str">
        <f t="shared" si="457"/>
        <v>Y</v>
      </c>
      <c r="SK12" s="95">
        <f t="shared" si="458"/>
        <v>0</v>
      </c>
      <c r="SL12" s="75" t="str">
        <f t="shared" ref="SL12" si="957">PF12</f>
        <v>B</v>
      </c>
      <c r="SM12" s="48" t="str">
        <f t="shared" si="459"/>
        <v>N</v>
      </c>
      <c r="SN12" s="49">
        <f t="shared" si="460"/>
        <v>0</v>
      </c>
      <c r="SO12" s="73" t="str">
        <f t="shared" si="461"/>
        <v>P</v>
      </c>
      <c r="SP12" s="48" t="str">
        <f t="shared" si="462"/>
        <v>Y</v>
      </c>
      <c r="SQ12" s="49">
        <f t="shared" si="463"/>
        <v>0</v>
      </c>
      <c r="SR12" s="75" t="str">
        <f t="shared" ref="SR12" si="958">OW12</f>
        <v>P</v>
      </c>
      <c r="SS12" s="48" t="str">
        <f t="shared" si="464"/>
        <v>Y</v>
      </c>
      <c r="ST12" s="49">
        <f t="shared" si="465"/>
        <v>0</v>
      </c>
      <c r="SU12" s="75" t="str">
        <f t="shared" si="466"/>
        <v>B</v>
      </c>
      <c r="SV12" s="48" t="str">
        <f t="shared" si="467"/>
        <v>N</v>
      </c>
      <c r="SW12" s="49">
        <f t="shared" si="468"/>
        <v>0</v>
      </c>
      <c r="SX12" s="75" t="str">
        <f t="shared" ref="SX12" si="959">PL12</f>
        <v>B</v>
      </c>
      <c r="SY12" s="48" t="str">
        <f t="shared" si="469"/>
        <v>N</v>
      </c>
      <c r="SZ12" s="49">
        <f t="shared" si="470"/>
        <v>0</v>
      </c>
      <c r="TA12" s="75" t="str">
        <f t="shared" si="471"/>
        <v>P</v>
      </c>
      <c r="TB12" s="48" t="str">
        <f t="shared" si="472"/>
        <v>Y</v>
      </c>
      <c r="TC12" s="49">
        <f t="shared" si="473"/>
        <v>0</v>
      </c>
      <c r="TD12" s="75" t="str">
        <f t="shared" ref="TD12" si="960">PI12</f>
        <v>P</v>
      </c>
      <c r="TE12" s="48" t="str">
        <f t="shared" si="474"/>
        <v>Y</v>
      </c>
      <c r="TF12" s="49">
        <f t="shared" si="475"/>
        <v>0</v>
      </c>
      <c r="TG12" s="75" t="str">
        <f t="shared" si="476"/>
        <v>B</v>
      </c>
      <c r="TH12" s="48" t="str">
        <f t="shared" si="477"/>
        <v>N</v>
      </c>
      <c r="TI12" s="49">
        <f t="shared" si="478"/>
        <v>0</v>
      </c>
      <c r="TJ12" s="75" t="str">
        <f t="shared" ref="TJ12" si="961">PI12</f>
        <v>P</v>
      </c>
      <c r="TK12" s="48" t="str">
        <f t="shared" si="479"/>
        <v>Y</v>
      </c>
      <c r="TL12" s="49">
        <f t="shared" si="480"/>
        <v>0</v>
      </c>
      <c r="TM12" s="75" t="str">
        <f t="shared" si="481"/>
        <v>B</v>
      </c>
      <c r="TN12" s="48" t="str">
        <f t="shared" si="482"/>
        <v>N</v>
      </c>
      <c r="TO12" s="49">
        <f t="shared" si="483"/>
        <v>0</v>
      </c>
      <c r="TP12" s="75" t="str">
        <f t="shared" ref="TP12" si="962">PL12</f>
        <v>B</v>
      </c>
      <c r="TQ12" s="48" t="str">
        <f t="shared" si="484"/>
        <v>N</v>
      </c>
      <c r="TR12" s="49">
        <f t="shared" si="485"/>
        <v>0</v>
      </c>
      <c r="TS12" s="75" t="str">
        <f t="shared" si="486"/>
        <v>P</v>
      </c>
      <c r="TT12" s="48" t="str">
        <f t="shared" si="487"/>
        <v>Y</v>
      </c>
      <c r="TU12" s="49">
        <f t="shared" si="488"/>
        <v>0</v>
      </c>
      <c r="TV12" s="75" t="str">
        <f t="shared" ref="TV12" si="963">PF12</f>
        <v>B</v>
      </c>
      <c r="TW12" s="48" t="str">
        <f t="shared" si="489"/>
        <v>N</v>
      </c>
      <c r="TX12" s="49">
        <f t="shared" si="490"/>
        <v>0</v>
      </c>
      <c r="TY12" s="75" t="str">
        <f t="shared" si="491"/>
        <v>P</v>
      </c>
      <c r="TZ12" s="48" t="str">
        <f t="shared" si="492"/>
        <v>Y</v>
      </c>
      <c r="UA12" s="49">
        <f t="shared" si="493"/>
        <v>0</v>
      </c>
      <c r="UB12" s="75" t="str">
        <f t="shared" ref="UB12" si="964">PC12</f>
        <v>P</v>
      </c>
      <c r="UC12" s="48" t="str">
        <f t="shared" si="494"/>
        <v>Y</v>
      </c>
      <c r="UD12" s="49">
        <f t="shared" si="495"/>
        <v>0</v>
      </c>
      <c r="UE12" s="75" t="str">
        <f t="shared" si="496"/>
        <v>B</v>
      </c>
      <c r="UF12" s="48" t="str">
        <f t="shared" si="497"/>
        <v>N</v>
      </c>
      <c r="UG12" s="49">
        <f t="shared" si="498"/>
        <v>0</v>
      </c>
      <c r="UH12" s="46" t="str">
        <f>OT12</f>
        <v>P</v>
      </c>
      <c r="UI12" s="48" t="str">
        <f t="shared" si="499"/>
        <v>Y</v>
      </c>
      <c r="UJ12" s="49">
        <f t="shared" si="500"/>
        <v>0</v>
      </c>
      <c r="UK12" s="46" t="str">
        <f>OT12</f>
        <v>P</v>
      </c>
      <c r="UL12" s="48" t="str">
        <f t="shared" si="501"/>
        <v>Y</v>
      </c>
      <c r="UM12" s="49">
        <f t="shared" si="502"/>
        <v>0</v>
      </c>
      <c r="UN12" s="75" t="str">
        <f t="shared" si="503"/>
        <v>B</v>
      </c>
      <c r="UO12" s="48" t="str">
        <f t="shared" si="504"/>
        <v>N</v>
      </c>
      <c r="UP12" s="49">
        <f t="shared" si="505"/>
        <v>0</v>
      </c>
      <c r="UQ12" s="75" t="str">
        <f t="shared" si="506"/>
        <v>B</v>
      </c>
      <c r="UR12" s="48" t="str">
        <f t="shared" si="507"/>
        <v>N</v>
      </c>
      <c r="US12" s="49">
        <f t="shared" si="508"/>
        <v>0</v>
      </c>
      <c r="UT12" s="46" t="str">
        <f>OT12</f>
        <v>P</v>
      </c>
      <c r="UU12" s="48" t="str">
        <f t="shared" si="509"/>
        <v>Y</v>
      </c>
      <c r="UV12" s="49">
        <f t="shared" si="510"/>
        <v>0</v>
      </c>
      <c r="UW12" s="75" t="str">
        <f t="shared" si="511"/>
        <v>B</v>
      </c>
      <c r="UX12" s="48" t="str">
        <f t="shared" si="512"/>
        <v>N</v>
      </c>
      <c r="UY12" s="49">
        <f t="shared" si="513"/>
        <v>0</v>
      </c>
      <c r="UZ12" s="75" t="str">
        <f t="shared" ref="UZ12" si="965">NP12</f>
        <v>P</v>
      </c>
      <c r="VA12" s="48" t="str">
        <f t="shared" si="514"/>
        <v>Y</v>
      </c>
      <c r="VB12" s="49">
        <f t="shared" si="515"/>
        <v>0</v>
      </c>
      <c r="VC12" s="75" t="str">
        <f t="shared" si="516"/>
        <v>B</v>
      </c>
      <c r="VD12" s="48" t="str">
        <f t="shared" si="517"/>
        <v>N</v>
      </c>
      <c r="VE12" s="49">
        <f t="shared" si="518"/>
        <v>0</v>
      </c>
      <c r="VF12" s="75" t="str">
        <f t="shared" ref="VF12" si="966">NS12</f>
        <v>B</v>
      </c>
      <c r="VG12" s="48" t="str">
        <f t="shared" si="519"/>
        <v>N</v>
      </c>
      <c r="VH12" s="49">
        <f t="shared" si="520"/>
        <v>0</v>
      </c>
      <c r="VI12" s="75" t="str">
        <f t="shared" si="521"/>
        <v>P</v>
      </c>
      <c r="VJ12" s="48" t="str">
        <f t="shared" si="522"/>
        <v>Y</v>
      </c>
      <c r="VK12" s="49">
        <f t="shared" si="523"/>
        <v>0</v>
      </c>
      <c r="VL12" s="46" t="s">
        <v>6</v>
      </c>
      <c r="VM12" s="48" t="str">
        <f t="shared" si="524"/>
        <v>N</v>
      </c>
      <c r="VN12" s="49">
        <f t="shared" si="525"/>
        <v>0</v>
      </c>
      <c r="VO12" s="75" t="str">
        <f t="shared" si="526"/>
        <v>P</v>
      </c>
      <c r="VP12" s="48" t="str">
        <f t="shared" si="527"/>
        <v>Y</v>
      </c>
      <c r="VQ12" s="49">
        <f t="shared" si="528"/>
        <v>0</v>
      </c>
      <c r="VR12" s="46" t="s">
        <v>6</v>
      </c>
      <c r="VS12" s="48" t="str">
        <f t="shared" si="529"/>
        <v>N</v>
      </c>
      <c r="VT12" s="49">
        <f t="shared" si="530"/>
        <v>0</v>
      </c>
      <c r="VU12" s="75" t="str">
        <f t="shared" si="531"/>
        <v>P</v>
      </c>
      <c r="VV12" s="48" t="str">
        <f t="shared" si="532"/>
        <v>Y</v>
      </c>
      <c r="VW12" s="49">
        <f t="shared" si="533"/>
        <v>0</v>
      </c>
      <c r="VX12" s="46" t="str">
        <f>OQ12</f>
        <v>B</v>
      </c>
      <c r="VY12" s="48" t="str">
        <f t="shared" si="534"/>
        <v>N</v>
      </c>
      <c r="VZ12" s="49">
        <f t="shared" si="535"/>
        <v>0</v>
      </c>
      <c r="WA12" s="75" t="str">
        <f t="shared" si="536"/>
        <v>P</v>
      </c>
      <c r="WB12" s="48" t="str">
        <f t="shared" si="537"/>
        <v>Y</v>
      </c>
      <c r="WC12" s="49">
        <f t="shared" si="538"/>
        <v>0</v>
      </c>
      <c r="WD12" s="46" t="str">
        <f>OW12</f>
        <v>P</v>
      </c>
      <c r="WE12" s="48" t="str">
        <f t="shared" si="539"/>
        <v>Y</v>
      </c>
      <c r="WF12" s="49">
        <f t="shared" si="540"/>
        <v>0</v>
      </c>
      <c r="WG12" s="75" t="str">
        <f t="shared" si="541"/>
        <v>B</v>
      </c>
      <c r="WH12" s="48" t="str">
        <f t="shared" si="542"/>
        <v>N</v>
      </c>
      <c r="WI12" s="49">
        <f t="shared" si="543"/>
        <v>0</v>
      </c>
      <c r="WJ12" s="75" t="s">
        <v>6</v>
      </c>
      <c r="WK12" s="48" t="str">
        <f t="shared" si="544"/>
        <v>N</v>
      </c>
      <c r="WL12" s="49">
        <f t="shared" si="545"/>
        <v>0</v>
      </c>
      <c r="WM12" s="75" t="str">
        <f t="shared" si="546"/>
        <v>P</v>
      </c>
      <c r="WN12" s="48" t="str">
        <f t="shared" si="547"/>
        <v>Y</v>
      </c>
      <c r="WO12" s="49">
        <f t="shared" si="548"/>
        <v>0</v>
      </c>
      <c r="WP12" s="75" t="str">
        <f>OZ12</f>
        <v>B</v>
      </c>
      <c r="WQ12" s="48" t="str">
        <f t="shared" si="549"/>
        <v>N</v>
      </c>
      <c r="WR12" s="49">
        <f t="shared" si="550"/>
        <v>0</v>
      </c>
      <c r="WS12" s="75" t="str">
        <f t="shared" si="551"/>
        <v>P</v>
      </c>
      <c r="WT12" s="48" t="str">
        <f t="shared" si="552"/>
        <v>Y</v>
      </c>
      <c r="WU12" s="49">
        <f t="shared" si="553"/>
        <v>0</v>
      </c>
      <c r="WV12" s="75" t="str">
        <f>PL13</f>
        <v>B</v>
      </c>
      <c r="WW12" s="48" t="str">
        <f t="shared" si="554"/>
        <v>N</v>
      </c>
      <c r="WX12" s="49">
        <f t="shared" si="555"/>
        <v>0</v>
      </c>
      <c r="WY12" s="75" t="str">
        <f t="shared" si="556"/>
        <v>P</v>
      </c>
      <c r="WZ12" s="48" t="str">
        <f t="shared" si="557"/>
        <v>Y</v>
      </c>
      <c r="XA12" s="49">
        <f t="shared" si="558"/>
        <v>0</v>
      </c>
      <c r="XB12" s="75" t="str">
        <f t="shared" ref="XB12" si="967">OQ12</f>
        <v>B</v>
      </c>
      <c r="XC12" s="48" t="str">
        <f t="shared" si="559"/>
        <v>N</v>
      </c>
      <c r="XD12" s="49">
        <f t="shared" si="560"/>
        <v>0</v>
      </c>
      <c r="XE12" s="75" t="str">
        <f t="shared" si="561"/>
        <v>P</v>
      </c>
      <c r="XF12" s="48" t="str">
        <f t="shared" si="562"/>
        <v>Y</v>
      </c>
      <c r="XG12" s="49">
        <f t="shared" si="563"/>
        <v>0</v>
      </c>
      <c r="XH12" s="75" t="str">
        <f t="shared" ref="XH12" si="968">OQ12</f>
        <v>B</v>
      </c>
      <c r="XI12" s="48" t="str">
        <f t="shared" si="564"/>
        <v>N</v>
      </c>
      <c r="XJ12" s="49">
        <f t="shared" si="565"/>
        <v>0</v>
      </c>
      <c r="XK12" s="75" t="str">
        <f t="shared" si="566"/>
        <v>P</v>
      </c>
      <c r="XL12" s="48" t="str">
        <f t="shared" si="567"/>
        <v>Y</v>
      </c>
      <c r="XM12" s="49">
        <f t="shared" si="568"/>
        <v>0</v>
      </c>
      <c r="XN12" s="75" t="str">
        <f t="shared" ref="XN12" si="969">OH12</f>
        <v>B</v>
      </c>
      <c r="XO12" s="48" t="str">
        <f t="shared" si="569"/>
        <v>N</v>
      </c>
      <c r="XP12" s="49">
        <f t="shared" si="570"/>
        <v>0</v>
      </c>
      <c r="XQ12" s="75" t="str">
        <f t="shared" si="571"/>
        <v>P</v>
      </c>
      <c r="XR12" s="48" t="str">
        <f t="shared" si="572"/>
        <v>Y</v>
      </c>
      <c r="XS12" s="49">
        <f t="shared" si="573"/>
        <v>0</v>
      </c>
      <c r="XT12" s="75" t="str">
        <f>OT12</f>
        <v>P</v>
      </c>
      <c r="XU12" s="48" t="str">
        <f t="shared" si="574"/>
        <v>Y</v>
      </c>
      <c r="XV12" s="49">
        <f t="shared" si="575"/>
        <v>0</v>
      </c>
      <c r="XW12" s="75" t="str">
        <f t="shared" si="576"/>
        <v>B</v>
      </c>
      <c r="XX12" s="48" t="str">
        <f t="shared" si="577"/>
        <v>N</v>
      </c>
      <c r="XY12" s="49">
        <f t="shared" si="578"/>
        <v>0</v>
      </c>
      <c r="XZ12" s="75" t="s">
        <v>6</v>
      </c>
      <c r="YA12" s="48" t="str">
        <f t="shared" si="579"/>
        <v>N</v>
      </c>
      <c r="YB12" s="49">
        <f t="shared" si="580"/>
        <v>0</v>
      </c>
      <c r="YC12" s="75" t="str">
        <f t="shared" si="581"/>
        <v>P</v>
      </c>
      <c r="YD12" s="48" t="str">
        <f t="shared" si="582"/>
        <v>Y</v>
      </c>
      <c r="YE12" s="95">
        <f t="shared" si="583"/>
        <v>0</v>
      </c>
      <c r="YF12" s="214" t="s">
        <v>5</v>
      </c>
      <c r="YG12" s="94" t="str">
        <f t="shared" si="584"/>
        <v>Y</v>
      </c>
      <c r="YH12" s="49">
        <f t="shared" si="585"/>
        <v>0</v>
      </c>
      <c r="YI12" s="75" t="str">
        <f t="shared" si="586"/>
        <v>B</v>
      </c>
      <c r="YJ12" s="48" t="str">
        <f t="shared" si="587"/>
        <v>N</v>
      </c>
      <c r="YK12" s="49">
        <f t="shared" si="588"/>
        <v>0</v>
      </c>
      <c r="YL12" s="75" t="str">
        <f t="shared" ref="YL12" si="970">YF12</f>
        <v>P</v>
      </c>
      <c r="YM12" s="48" t="str">
        <f t="shared" si="589"/>
        <v>Y</v>
      </c>
      <c r="YN12" s="49">
        <f t="shared" si="590"/>
        <v>0</v>
      </c>
      <c r="YO12" s="75" t="str">
        <f t="shared" si="591"/>
        <v>B</v>
      </c>
      <c r="YP12" s="48" t="str">
        <f t="shared" si="592"/>
        <v>N</v>
      </c>
      <c r="YQ12" s="49">
        <f t="shared" si="593"/>
        <v>0</v>
      </c>
      <c r="YR12" s="196" t="s">
        <v>5</v>
      </c>
      <c r="YS12" s="48" t="str">
        <f t="shared" si="594"/>
        <v>Y</v>
      </c>
      <c r="YT12" s="49">
        <f t="shared" si="595"/>
        <v>0</v>
      </c>
      <c r="YU12" s="75" t="str">
        <f t="shared" si="596"/>
        <v>B</v>
      </c>
      <c r="YV12" s="48" t="str">
        <f t="shared" si="597"/>
        <v>N</v>
      </c>
      <c r="YW12" s="49">
        <f t="shared" si="598"/>
        <v>0</v>
      </c>
      <c r="YX12" s="75" t="s">
        <v>6</v>
      </c>
      <c r="YY12" s="48" t="str">
        <f t="shared" si="599"/>
        <v>N</v>
      </c>
      <c r="YZ12" s="95">
        <f t="shared" si="600"/>
        <v>0</v>
      </c>
      <c r="ZA12" s="75" t="str">
        <f t="shared" si="601"/>
        <v>P</v>
      </c>
      <c r="ZB12" s="48" t="str">
        <f t="shared" si="602"/>
        <v>Y</v>
      </c>
      <c r="ZC12" s="49">
        <f t="shared" si="603"/>
        <v>0</v>
      </c>
      <c r="ZD12" s="133">
        <f t="shared" si="604"/>
        <v>3</v>
      </c>
      <c r="ZE12" s="134">
        <f t="shared" si="889"/>
        <v>2</v>
      </c>
      <c r="ZF12" s="135" t="str">
        <f t="shared" si="605"/>
        <v/>
      </c>
      <c r="ZG12" s="216">
        <f t="shared" si="606"/>
        <v>1</v>
      </c>
      <c r="ZH12" s="217">
        <f t="shared" si="607"/>
        <v>-1</v>
      </c>
      <c r="ZI12" s="217">
        <f t="shared" si="608"/>
        <v>1</v>
      </c>
      <c r="ZJ12" s="217">
        <f t="shared" si="609"/>
        <v>-1</v>
      </c>
      <c r="ZK12" s="217">
        <f t="shared" si="610"/>
        <v>-3</v>
      </c>
      <c r="ZL12" s="217">
        <f t="shared" si="611"/>
        <v>1</v>
      </c>
      <c r="ZM12" s="217">
        <f t="shared" si="612"/>
        <v>-1</v>
      </c>
      <c r="ZN12" s="217">
        <f t="shared" si="613"/>
        <v>3</v>
      </c>
      <c r="ZO12" s="217">
        <f t="shared" si="614"/>
        <v>1</v>
      </c>
      <c r="ZP12" s="217" t="str">
        <f t="shared" si="615"/>
        <v>100001</v>
      </c>
      <c r="ZQ12" s="217">
        <f t="shared" si="616"/>
        <v>1</v>
      </c>
      <c r="ZR12" s="217">
        <f t="shared" si="617"/>
        <v>1</v>
      </c>
      <c r="ZS12" s="217">
        <f t="shared" si="618"/>
        <v>-1</v>
      </c>
      <c r="ZT12" s="217">
        <f t="shared" si="619"/>
        <v>-1</v>
      </c>
      <c r="ZU12" s="217">
        <f t="shared" si="620"/>
        <v>1</v>
      </c>
      <c r="ZV12" s="217">
        <f t="shared" si="621"/>
        <v>3</v>
      </c>
      <c r="ZW12" s="217">
        <f t="shared" si="622"/>
        <v>-3</v>
      </c>
      <c r="ZX12" s="217">
        <f t="shared" si="623"/>
        <v>-1</v>
      </c>
      <c r="ZY12" s="218">
        <f t="shared" si="624"/>
        <v>3</v>
      </c>
      <c r="ZZ12" s="218">
        <f t="shared" si="625"/>
        <v>-3</v>
      </c>
      <c r="AAA12" s="218">
        <f t="shared" si="626"/>
        <v>1</v>
      </c>
      <c r="AAB12" s="218">
        <f t="shared" si="627"/>
        <v>-1</v>
      </c>
      <c r="AAC12" s="218">
        <f t="shared" si="628"/>
        <v>3</v>
      </c>
      <c r="AAD12" s="218">
        <f t="shared" si="629"/>
        <v>-3</v>
      </c>
      <c r="AAE12" s="218">
        <f t="shared" si="630"/>
        <v>3</v>
      </c>
      <c r="AAF12" s="218">
        <f t="shared" si="631"/>
        <v>-3</v>
      </c>
      <c r="AAG12" s="218">
        <f t="shared" si="632"/>
        <v>-3</v>
      </c>
      <c r="AAH12" s="218">
        <f t="shared" si="633"/>
        <v>3</v>
      </c>
      <c r="AAI12" s="218">
        <f t="shared" si="634"/>
        <v>1</v>
      </c>
      <c r="AAJ12" s="218">
        <f t="shared" si="635"/>
        <v>-1</v>
      </c>
      <c r="AAK12" s="218">
        <f t="shared" si="636"/>
        <v>3</v>
      </c>
      <c r="AAL12" s="218">
        <f t="shared" si="637"/>
        <v>-3</v>
      </c>
      <c r="AAM12" s="218">
        <f t="shared" si="638"/>
        <v>1</v>
      </c>
      <c r="AAN12" s="218">
        <f t="shared" si="639"/>
        <v>-3</v>
      </c>
      <c r="AAO12" s="218">
        <f t="shared" si="640"/>
        <v>-3</v>
      </c>
      <c r="AAP12" s="218">
        <f t="shared" si="641"/>
        <v>-1</v>
      </c>
      <c r="AAQ12" s="217">
        <f t="shared" si="642"/>
        <v>-1</v>
      </c>
      <c r="AAR12" s="217">
        <f t="shared" si="643"/>
        <v>1</v>
      </c>
      <c r="AAS12" s="217">
        <f t="shared" si="644"/>
        <v>1</v>
      </c>
      <c r="AAT12" s="217">
        <f t="shared" si="645"/>
        <v>-1</v>
      </c>
      <c r="AAU12" s="217">
        <f t="shared" si="646"/>
        <v>-1</v>
      </c>
      <c r="AAV12" s="217">
        <f t="shared" si="647"/>
        <v>1</v>
      </c>
      <c r="AAW12" s="217">
        <f t="shared" si="648"/>
        <v>-1</v>
      </c>
      <c r="AAX12" s="217">
        <f t="shared" si="649"/>
        <v>1</v>
      </c>
      <c r="AAY12" s="217">
        <f t="shared" si="650"/>
        <v>3</v>
      </c>
      <c r="AAZ12" s="217">
        <f t="shared" si="651"/>
        <v>-3</v>
      </c>
      <c r="ABA12" s="217">
        <f t="shared" si="652"/>
        <v>-1</v>
      </c>
      <c r="ABB12" s="217">
        <f t="shared" si="653"/>
        <v>1</v>
      </c>
      <c r="ABC12" s="217">
        <f t="shared" si="654"/>
        <v>1</v>
      </c>
      <c r="ABD12" s="217">
        <f t="shared" si="655"/>
        <v>-1</v>
      </c>
      <c r="ABE12" s="217">
        <f t="shared" si="656"/>
        <v>1</v>
      </c>
      <c r="ABF12" s="217">
        <f t="shared" si="657"/>
        <v>-1</v>
      </c>
      <c r="ABG12" s="217">
        <f t="shared" si="658"/>
        <v>3</v>
      </c>
      <c r="ABH12" s="217">
        <f t="shared" si="659"/>
        <v>1</v>
      </c>
      <c r="ABI12" s="218">
        <f t="shared" si="660"/>
        <v>1</v>
      </c>
      <c r="ABJ12" s="218">
        <f t="shared" si="661"/>
        <v>-1</v>
      </c>
      <c r="ABK12" s="218">
        <f t="shared" si="662"/>
        <v>-1</v>
      </c>
      <c r="ABL12" s="218">
        <f t="shared" si="663"/>
        <v>1</v>
      </c>
      <c r="ABM12" s="218">
        <f t="shared" si="664"/>
        <v>3</v>
      </c>
      <c r="ABN12" s="218">
        <f t="shared" si="665"/>
        <v>3</v>
      </c>
      <c r="ABO12" s="218">
        <f t="shared" si="666"/>
        <v>-3</v>
      </c>
      <c r="ABP12" s="218">
        <f t="shared" si="667"/>
        <v>-3</v>
      </c>
      <c r="ABQ12" s="218">
        <f t="shared" si="668"/>
        <v>1</v>
      </c>
      <c r="ABR12" s="218">
        <f t="shared" si="669"/>
        <v>-1</v>
      </c>
      <c r="ABS12" s="218">
        <f t="shared" si="670"/>
        <v>1</v>
      </c>
      <c r="ABT12" s="218">
        <f t="shared" si="671"/>
        <v>-1</v>
      </c>
      <c r="ABU12" s="218">
        <f t="shared" si="672"/>
        <v>-1</v>
      </c>
      <c r="ABV12" s="218">
        <f t="shared" si="673"/>
        <v>1</v>
      </c>
      <c r="ABW12" s="218">
        <f t="shared" si="674"/>
        <v>-1</v>
      </c>
      <c r="ABX12" s="218">
        <f t="shared" si="675"/>
        <v>1</v>
      </c>
      <c r="ABY12" s="218">
        <f t="shared" si="676"/>
        <v>-1</v>
      </c>
      <c r="ABZ12" s="218">
        <f t="shared" si="677"/>
        <v>1</v>
      </c>
      <c r="ACA12" s="217">
        <f t="shared" si="678"/>
        <v>-1</v>
      </c>
      <c r="ACB12" s="217">
        <f t="shared" si="679"/>
        <v>1</v>
      </c>
      <c r="ACC12" s="217">
        <f t="shared" si="680"/>
        <v>1</v>
      </c>
      <c r="ACD12" s="217">
        <f t="shared" si="681"/>
        <v>-1</v>
      </c>
      <c r="ACE12" s="217">
        <f t="shared" si="682"/>
        <v>-1</v>
      </c>
      <c r="ACF12" s="217">
        <f t="shared" si="683"/>
        <v>1</v>
      </c>
      <c r="ACG12" s="217">
        <f t="shared" si="684"/>
        <v>-1</v>
      </c>
      <c r="ACH12" s="217">
        <f t="shared" si="685"/>
        <v>1</v>
      </c>
      <c r="ACI12" s="217">
        <f t="shared" si="686"/>
        <v>-1</v>
      </c>
      <c r="ACJ12" s="217">
        <f t="shared" si="687"/>
        <v>1</v>
      </c>
      <c r="ACK12" s="217">
        <f t="shared" si="688"/>
        <v>-1</v>
      </c>
      <c r="ACL12" s="217">
        <f t="shared" si="890"/>
        <v>0</v>
      </c>
      <c r="ACM12" s="217">
        <f t="shared" si="689"/>
        <v>1</v>
      </c>
      <c r="ACN12" s="217">
        <f t="shared" si="690"/>
        <v>-1</v>
      </c>
      <c r="ACO12" s="217">
        <f t="shared" si="691"/>
        <v>-1</v>
      </c>
      <c r="ACP12" s="217">
        <f t="shared" si="692"/>
        <v>1</v>
      </c>
      <c r="ACQ12" s="217">
        <f t="shared" si="693"/>
        <v>1</v>
      </c>
      <c r="ACR12" s="217">
        <f t="shared" si="694"/>
        <v>-1</v>
      </c>
      <c r="ACS12" s="218">
        <f t="shared" si="695"/>
        <v>-1</v>
      </c>
      <c r="ACT12" s="218">
        <f t="shared" si="696"/>
        <v>1</v>
      </c>
      <c r="ACU12" s="218">
        <f t="shared" si="697"/>
        <v>1</v>
      </c>
      <c r="ACV12" s="218">
        <f t="shared" si="698"/>
        <v>-1</v>
      </c>
      <c r="ACW12" s="218">
        <f t="shared" si="699"/>
        <v>3</v>
      </c>
      <c r="ACX12" s="218">
        <f t="shared" si="700"/>
        <v>-3</v>
      </c>
      <c r="ACY12" s="218">
        <f t="shared" si="701"/>
        <v>-1</v>
      </c>
      <c r="ACZ12" s="218">
        <f t="shared" si="702"/>
        <v>1</v>
      </c>
      <c r="ADA12" s="218">
        <f t="shared" si="703"/>
        <v>-1</v>
      </c>
      <c r="ADB12" s="219">
        <f t="shared" si="704"/>
        <v>1</v>
      </c>
      <c r="ADC12" s="223" t="str">
        <f t="shared" si="705"/>
        <v>B</v>
      </c>
      <c r="ADD12" s="221" t="str">
        <f t="shared" si="706"/>
        <v>B</v>
      </c>
      <c r="ADE12" s="221" t="str">
        <f t="shared" si="707"/>
        <v>B</v>
      </c>
      <c r="ADF12" s="221" t="str">
        <f t="shared" si="708"/>
        <v>P</v>
      </c>
      <c r="ADG12" s="221" t="str">
        <f t="shared" si="709"/>
        <v>P</v>
      </c>
      <c r="ADH12" s="221" t="str">
        <f t="shared" si="710"/>
        <v>B</v>
      </c>
      <c r="ADI12" s="221" t="str">
        <f t="shared" si="711"/>
        <v>B</v>
      </c>
      <c r="ADJ12" s="221" t="str">
        <f t="shared" si="712"/>
        <v>P</v>
      </c>
      <c r="ADK12" s="221" t="str">
        <f t="shared" si="713"/>
        <v>B</v>
      </c>
      <c r="ADL12" s="221">
        <f t="shared" si="714"/>
        <v>-3</v>
      </c>
      <c r="ADM12" s="221" t="str">
        <f t="shared" si="715"/>
        <v>P</v>
      </c>
      <c r="ADN12" s="221" t="str">
        <f t="shared" si="716"/>
        <v>B</v>
      </c>
      <c r="ADO12" s="221" t="str">
        <f t="shared" si="717"/>
        <v>B</v>
      </c>
      <c r="ADP12" s="221" t="str">
        <f t="shared" si="718"/>
        <v>P</v>
      </c>
      <c r="ADQ12" s="221" t="str">
        <f t="shared" si="719"/>
        <v>P</v>
      </c>
      <c r="ADR12" s="221" t="str">
        <f t="shared" si="720"/>
        <v>B</v>
      </c>
      <c r="ADS12" s="221" t="str">
        <f t="shared" si="721"/>
        <v>P</v>
      </c>
      <c r="ADT12" s="221" t="str">
        <f t="shared" si="722"/>
        <v>B</v>
      </c>
      <c r="ADU12" s="220" t="str">
        <f t="shared" si="723"/>
        <v>B</v>
      </c>
      <c r="ADV12" s="220" t="str">
        <f t="shared" si="724"/>
        <v>P</v>
      </c>
      <c r="ADW12" s="220" t="str">
        <f t="shared" si="725"/>
        <v>B</v>
      </c>
      <c r="ADX12" s="220" t="str">
        <f t="shared" si="726"/>
        <v>P</v>
      </c>
      <c r="ADY12" s="220" t="str">
        <f t="shared" si="727"/>
        <v>P</v>
      </c>
      <c r="ADZ12" s="220" t="str">
        <f t="shared" si="728"/>
        <v>B</v>
      </c>
      <c r="AEA12" s="220" t="str">
        <f t="shared" si="729"/>
        <v>P</v>
      </c>
      <c r="AEB12" s="220" t="str">
        <f t="shared" si="730"/>
        <v>P</v>
      </c>
      <c r="AEC12" s="220" t="str">
        <f t="shared" si="731"/>
        <v>B</v>
      </c>
      <c r="AED12" s="220" t="str">
        <f t="shared" si="732"/>
        <v>B</v>
      </c>
      <c r="AEE12" s="220" t="str">
        <f t="shared" si="733"/>
        <v>P</v>
      </c>
      <c r="AEF12" s="220" t="str">
        <f t="shared" si="734"/>
        <v>B</v>
      </c>
      <c r="AEG12" s="220" t="str">
        <f t="shared" si="735"/>
        <v>P</v>
      </c>
      <c r="AEH12" s="220" t="str">
        <f t="shared" si="736"/>
        <v>B</v>
      </c>
      <c r="AEI12" s="220" t="str">
        <f t="shared" si="737"/>
        <v>B</v>
      </c>
      <c r="AEJ12" s="220" t="str">
        <f t="shared" si="738"/>
        <v>P</v>
      </c>
      <c r="AEK12" s="220" t="str">
        <f t="shared" si="739"/>
        <v>B</v>
      </c>
      <c r="AEL12" s="220" t="str">
        <f t="shared" si="740"/>
        <v>P</v>
      </c>
      <c r="AEM12" s="221" t="str">
        <f t="shared" si="741"/>
        <v>B</v>
      </c>
      <c r="AEN12" s="221" t="str">
        <f t="shared" si="742"/>
        <v>P</v>
      </c>
      <c r="AEO12" s="221" t="str">
        <f t="shared" si="743"/>
        <v>B</v>
      </c>
      <c r="AEP12" s="221" t="str">
        <f t="shared" si="744"/>
        <v>P</v>
      </c>
      <c r="AEQ12" s="221" t="str">
        <f t="shared" si="745"/>
        <v>P</v>
      </c>
      <c r="AER12" s="221" t="str">
        <f t="shared" si="746"/>
        <v>B</v>
      </c>
      <c r="AES12" s="221" t="str">
        <f t="shared" si="747"/>
        <v>B</v>
      </c>
      <c r="AET12" s="221" t="str">
        <f t="shared" si="748"/>
        <v>P</v>
      </c>
      <c r="AEU12" s="221" t="str">
        <f t="shared" si="749"/>
        <v>B</v>
      </c>
      <c r="AEV12" s="221" t="str">
        <f t="shared" si="750"/>
        <v>P</v>
      </c>
      <c r="AEW12" s="221" t="str">
        <f t="shared" si="751"/>
        <v>B</v>
      </c>
      <c r="AEX12" s="221" t="str">
        <f t="shared" si="752"/>
        <v>P</v>
      </c>
      <c r="AEY12" s="221" t="str">
        <f t="shared" si="753"/>
        <v>B</v>
      </c>
      <c r="AEZ12" s="221" t="str">
        <f t="shared" si="754"/>
        <v>P</v>
      </c>
      <c r="AFA12" s="221" t="str">
        <f t="shared" si="755"/>
        <v>B</v>
      </c>
      <c r="AFB12" s="221" t="str">
        <f t="shared" si="756"/>
        <v>P</v>
      </c>
      <c r="AFC12" s="221" t="str">
        <f t="shared" si="757"/>
        <v>B</v>
      </c>
      <c r="AFD12" s="221" t="str">
        <f t="shared" si="758"/>
        <v>P</v>
      </c>
      <c r="AFE12" s="220" t="str">
        <f t="shared" si="759"/>
        <v>P</v>
      </c>
      <c r="AFF12" s="220" t="str">
        <f t="shared" si="760"/>
        <v>B</v>
      </c>
      <c r="AFG12" s="220" t="str">
        <f t="shared" si="761"/>
        <v>B</v>
      </c>
      <c r="AFH12" s="220" t="str">
        <f t="shared" si="762"/>
        <v>P</v>
      </c>
      <c r="AFI12" s="220" t="str">
        <f t="shared" si="763"/>
        <v>P</v>
      </c>
      <c r="AFJ12" s="220" t="str">
        <f t="shared" si="764"/>
        <v>B</v>
      </c>
      <c r="AFK12" s="220" t="str">
        <f t="shared" si="765"/>
        <v>P</v>
      </c>
      <c r="AFL12" s="220" t="str">
        <f t="shared" si="766"/>
        <v>B</v>
      </c>
      <c r="AFM12" s="220" t="str">
        <f t="shared" si="767"/>
        <v>P</v>
      </c>
      <c r="AFN12" s="220" t="str">
        <f t="shared" si="768"/>
        <v>B</v>
      </c>
      <c r="AFO12" s="220" t="str">
        <f t="shared" si="769"/>
        <v>B</v>
      </c>
      <c r="AFP12" s="220" t="str">
        <f t="shared" si="770"/>
        <v>P</v>
      </c>
      <c r="AFQ12" s="220" t="str">
        <f t="shared" si="771"/>
        <v>P</v>
      </c>
      <c r="AFR12" s="220" t="str">
        <f t="shared" si="772"/>
        <v>B</v>
      </c>
      <c r="AFS12" s="220" t="str">
        <f t="shared" si="773"/>
        <v>B</v>
      </c>
      <c r="AFT12" s="220" t="str">
        <f t="shared" si="774"/>
        <v>B</v>
      </c>
      <c r="AFU12" s="220" t="str">
        <f t="shared" si="775"/>
        <v>B</v>
      </c>
      <c r="AFV12" s="220" t="str">
        <f t="shared" si="776"/>
        <v>P</v>
      </c>
      <c r="AFW12" s="221" t="str">
        <f t="shared" si="777"/>
        <v>B</v>
      </c>
      <c r="AFX12" s="221" t="str">
        <f t="shared" si="778"/>
        <v>P</v>
      </c>
      <c r="AFY12" s="221" t="str">
        <f t="shared" si="779"/>
        <v>B</v>
      </c>
      <c r="AFZ12" s="221" t="str">
        <f t="shared" si="780"/>
        <v>B</v>
      </c>
      <c r="AGA12" s="221" t="str">
        <f t="shared" si="781"/>
        <v>P</v>
      </c>
      <c r="AGB12" s="221" t="str">
        <f t="shared" si="782"/>
        <v>P</v>
      </c>
      <c r="AGC12" s="221" t="str">
        <f t="shared" si="783"/>
        <v>B</v>
      </c>
      <c r="AGD12" s="221" t="str">
        <f t="shared" si="784"/>
        <v>P</v>
      </c>
      <c r="AGE12" s="221" t="str">
        <f t="shared" si="785"/>
        <v>B</v>
      </c>
      <c r="AGF12" s="221" t="str">
        <f t="shared" si="786"/>
        <v>P</v>
      </c>
      <c r="AGG12" s="221" t="str">
        <f t="shared" si="787"/>
        <v>B</v>
      </c>
      <c r="AGH12" s="221">
        <f t="shared" si="891"/>
        <v>0</v>
      </c>
      <c r="AGI12" s="221" t="str">
        <f t="shared" si="788"/>
        <v>P</v>
      </c>
      <c r="AGJ12" s="221" t="str">
        <f t="shared" si="789"/>
        <v>B</v>
      </c>
      <c r="AGK12" s="221" t="str">
        <f t="shared" si="790"/>
        <v>P</v>
      </c>
      <c r="AGL12" s="221" t="str">
        <f t="shared" si="791"/>
        <v>B</v>
      </c>
      <c r="AGM12" s="221" t="str">
        <f t="shared" si="792"/>
        <v>B</v>
      </c>
      <c r="AGN12" s="221" t="str">
        <f t="shared" si="793"/>
        <v>B</v>
      </c>
      <c r="AGO12" s="220" t="str">
        <f t="shared" si="794"/>
        <v>P</v>
      </c>
      <c r="AGP12" s="220" t="str">
        <f t="shared" si="795"/>
        <v>B</v>
      </c>
      <c r="AGQ12" s="220" t="str">
        <f t="shared" si="796"/>
        <v>B</v>
      </c>
      <c r="AGR12" s="220" t="str">
        <f t="shared" si="797"/>
        <v>B</v>
      </c>
      <c r="AGS12" s="220" t="str">
        <f t="shared" si="798"/>
        <v>B</v>
      </c>
      <c r="AGT12" s="220" t="str">
        <f t="shared" si="799"/>
        <v>P</v>
      </c>
      <c r="AGU12" s="220" t="str">
        <f t="shared" si="800"/>
        <v>P</v>
      </c>
      <c r="AGV12" s="220" t="str">
        <f t="shared" si="801"/>
        <v>B</v>
      </c>
      <c r="AGW12" s="220" t="str">
        <f t="shared" si="802"/>
        <v>P</v>
      </c>
      <c r="AGX12" s="222" t="str">
        <f t="shared" si="803"/>
        <v>B</v>
      </c>
      <c r="AGY12" s="94">
        <v>12</v>
      </c>
      <c r="AGZ12" s="95">
        <f t="shared" si="892"/>
        <v>12</v>
      </c>
      <c r="AHA12" s="46" t="str" cm="1">
        <f t="array" ref="AHA12">IFERROR(INDEX($ZG$4:$ADB$4,_xlfn.AGGREGATE(15,6,COLUMN($ZG$4:$ADB$4)-COLUMN($ZF$1)/($ZG12:$ADB12=LARGE($ZG12:$ADB12,1)),COLUMNS($ADB$4:$ADB$4))),"")</f>
        <v>CW</v>
      </c>
      <c r="AHB12" s="46" t="str" cm="1">
        <f t="array" ref="AHB12">IFERROR(INDEX($ZG$4:$ADB$4,_xlfn.AGGREGATE(15,6,COLUMN($ZG$4:$ADB$4)-COLUMN($ZF$1)/($ZG12:$ADB12=LARGE($ZG12:$ADB12,2)),COLUMNS($ADB$4:$AGY$4))),"")</f>
        <v/>
      </c>
      <c r="AHC12" s="46" t="str" cm="1">
        <f t="array" ref="AHC12">IFERROR(INDEX($ZG$4:$ADB$4,_xlfn.AGGREGATE(15,6,COLUMN($ZG$4:$ADB$4)-COLUMN($ZF$1)/($ZG12:$ADB12=LARGE($ZG12:$ADB12,3)),COLUMNS($ADB$4:$AGZ$4))),"")</f>
        <v/>
      </c>
      <c r="AHD12" s="46" t="str" cm="1">
        <f t="array" ref="AHD12">IFERROR(INDEX($ZG$4:$ADB$4,_xlfn.AGGREGATE(15,6,COLUMN($ZG$4:$ADB$4)-COLUMN($ZF$1)/($ZG12:$ADB12=LARGE($ZG12:$ADB12,4)),COLUMNS($ADB$4:$AHA$4))),"")</f>
        <v/>
      </c>
      <c r="AHE12" s="46" t="str" cm="1">
        <f t="array" ref="AHE12">IFERROR(INDEX($ZG$4:$ADB$4,_xlfn.AGGREGATE(15,6,COLUMN($ZG$4:$ADB$4)-COLUMN($ZF$1)/($ZG12:$ADB12=LARGE($ZG12:$ADB12,5)),COLUMNS($ADB$4:$AHB$4))),"")</f>
        <v/>
      </c>
      <c r="AHF12" s="46" t="str" cm="1">
        <f t="array" ref="AHF12">IFERROR(INDEX($ZG$4:$ADB$4,_xlfn.AGGREGATE(15,6,COLUMN($ZG$4:$ADB$4)-COLUMN($ZF$1)/($ZG12:$ADB12=LARGE($ZG12:$ADB12,6)),COLUMNS($ADB$4:$AHC$4))),"")</f>
        <v/>
      </c>
      <c r="AHG12" s="94" t="str">
        <f t="shared" ref="AHG12:AHG75" si="971">IF(AHX12="",AHW12,AIE12)</f>
        <v/>
      </c>
      <c r="AHH12" s="48" t="str">
        <f t="shared" ref="AHH12:AHH75" ca="1" si="972">IF(AIC11&gt;1,"R","N")</f>
        <v>N</v>
      </c>
      <c r="AHI12" s="48" t="e" cm="1">
        <f t="array" aca="1" ref="AHI12" ca="1">IF(INDIRECT(VLOOKUP(AHI11,General!AC:AE,3,FALSE)&amp;AGY11)&gt;0,AHI11,AHG11)</f>
        <v>#N/A</v>
      </c>
      <c r="AHJ12" s="95">
        <f t="shared" ref="AHJ12:AHJ75" ca="1" si="973">IF(AHJ11=6,1,IF(AHJ11+1&gt;AIC12,AIC12,AHJ11+1))</f>
        <v>1</v>
      </c>
      <c r="AHK12" s="46" t="s">
        <v>45</v>
      </c>
      <c r="AHL12" s="48" t="s">
        <v>45</v>
      </c>
      <c r="AHM12" s="48" t="s">
        <v>45</v>
      </c>
      <c r="AHN12" s="48" t="s">
        <v>45</v>
      </c>
      <c r="AHO12" s="48" t="s">
        <v>45</v>
      </c>
      <c r="AHP12" s="49" t="s">
        <v>45</v>
      </c>
      <c r="AHQ12" s="136" t="e">
        <f ca="1">IF(AHA12="",-1,COUNTIF(INDIRECT(AHK12&amp;$DN$10):INDIRECT(AHK12&amp;AGY12),"Y"))</f>
        <v>#REF!</v>
      </c>
      <c r="AHR12" s="138">
        <f ca="1">IF(AHB12="",-1,COUNTIF(INDIRECT(AHL12&amp;$DN$10):INDIRECT(AHL12&amp;AGY12),"Y"))</f>
        <v>-1</v>
      </c>
      <c r="AHS12" s="138">
        <f ca="1">IF(AHC12="",-1,COUNTIF(INDIRECT(AHM12&amp;$DN$10):INDIRECT(AHM12&amp;AGY12),"Y"))</f>
        <v>-1</v>
      </c>
      <c r="AHT12" s="137">
        <f ca="1">IF(AHD12="",-1,COUNTIF(INDIRECT(AHN12&amp;$DN$10):INDIRECT(AHN12&amp;AGY12),"Y"))</f>
        <v>-1</v>
      </c>
      <c r="AHU12" s="141">
        <f ca="1">IF(AHE12="",-1,COUNTIF(INDIRECT(AHO12&amp;$DN$10):INDIRECT(AHO12&amp;AGY12),"Y"))</f>
        <v>-1</v>
      </c>
      <c r="AHV12" s="141">
        <f ca="1">IF(AHF12="",-1,COUNTIF(INDIRECT(AHP12&amp;$DN$10):INDIRECT(AHP12&amp;AGY12),"Y"))</f>
        <v>-1</v>
      </c>
      <c r="AHW12" s="46" t="str" cm="1">
        <f t="array" ref="AHW12">IFERROR(INDEX($DP$12:$DU$12,_xlfn.AGGREGATE(15,6,COLUMN($DP$12:$DU$12)-COLUMN($DO$12)/($ZF$12:$ZK$12=MAX($ZF$12:$ZK$12)),COLUMNS($DP$12:AHA12))),"")</f>
        <v/>
      </c>
      <c r="AHX12" s="48" t="str" cm="1">
        <f t="array" ref="AHX12">IFERROR(INDEX($DP$12:$DU$12,_xlfn.AGGREGATE(15,6,COLUMN($DP$12:$DU$12)-COLUMN($DO$12)/($ZF$12:$ZK$12=MAX($ZF$12:$ZK$12)),COLUMNS($DP$12:AHB12))),"")</f>
        <v/>
      </c>
      <c r="AHY12" s="48" t="str" cm="1">
        <f t="array" ref="AHY12">IFERROR(INDEX($DP$12:$DU$12,_xlfn.AGGREGATE(15,6,COLUMN($DP$12:$DU$12)-COLUMN($DO$12)/($ZF$12:$ZK$12=MAX($ZF$12:$ZK$12)),COLUMNS($DP$12:AHC12))),"")</f>
        <v/>
      </c>
      <c r="AHZ12" s="48" t="str" cm="1">
        <f t="array" ref="AHZ12">IFERROR(INDEX($DP$12:$DU$12,_xlfn.AGGREGATE(15,6,COLUMN($DP$12:$DU$12)-COLUMN($DO$12)/($ZF$12:$ZK$12=MAX($ZF$12:$ZK$12)),COLUMNS($DP$12:AHD12))),"")</f>
        <v/>
      </c>
      <c r="AIA12" s="48" t="str" cm="1">
        <f t="array" ref="AIA12">IFERROR(INDEX($DP$12:$DU$12,_xlfn.AGGREGATE(15,6,COLUMN($DP$12:$DU$12)-COLUMN($DO$12)/($ZF$12:$ZK$12=MAX($ZF$12:$ZK$12)),COLUMNS($DP$12:AHE12))),"")</f>
        <v/>
      </c>
      <c r="AIB12" s="49" t="str" cm="1">
        <f t="array" ref="AIB12">IFERROR(INDEX($DP$12:$DU$12,_xlfn.AGGREGATE(15,6,COLUMN($DP$12:$DU$12)-COLUMN($DO$12)/($ZF$12:$ZK$12=MAX($ZF$12:$ZK$12)),COLUMNS($DP$12:AHF12))),"")</f>
        <v/>
      </c>
      <c r="AIC12" s="20">
        <f t="shared" ca="1" si="894"/>
        <v>1</v>
      </c>
      <c r="AID12" s="95">
        <f t="shared" ref="AID12:AID75" ca="1" si="974">IF(AIC12=1,1,AHJ12)</f>
        <v>1</v>
      </c>
      <c r="AIE12" s="140" t="str" cm="1">
        <f t="array" aca="1" ref="AIE12" ca="1">INDEX(AHW12:AIB12,1,AID12)</f>
        <v/>
      </c>
      <c r="AIF12" s="46" t="e">
        <f t="shared" ca="1" si="120"/>
        <v>#REF!</v>
      </c>
      <c r="AIG12" s="48" t="str">
        <f t="shared" ca="1" si="121"/>
        <v>T</v>
      </c>
      <c r="AIH12" s="48" t="str">
        <f t="shared" si="122"/>
        <v>C</v>
      </c>
      <c r="AII12" s="48" t="e">
        <f t="shared" ca="1" si="111"/>
        <v>#REF!</v>
      </c>
      <c r="AIJ12" s="48" t="str">
        <f t="shared" ca="1" si="112"/>
        <v/>
      </c>
      <c r="AIK12" s="48" t="str">
        <f t="shared" si="113"/>
        <v>F2F3</v>
      </c>
      <c r="AIL12" s="20" t="str">
        <f t="shared" si="804"/>
        <v/>
      </c>
      <c r="AIM12" s="20" t="str">
        <f t="shared" si="805"/>
        <v/>
      </c>
      <c r="AIN12" s="20" t="str">
        <f t="shared" si="806"/>
        <v/>
      </c>
      <c r="AIO12" s="20" t="str">
        <f t="shared" si="807"/>
        <v/>
      </c>
      <c r="AIP12" s="20" t="str">
        <f t="shared" si="808"/>
        <v/>
      </c>
      <c r="AIQ12" s="20" t="str">
        <f t="shared" si="809"/>
        <v/>
      </c>
      <c r="AIR12" s="20" t="e">
        <f t="shared" ca="1" si="810"/>
        <v>#VALUE!</v>
      </c>
      <c r="AIS12" s="20" t="e">
        <f t="shared" ca="1" si="811"/>
        <v>#VALUE!</v>
      </c>
      <c r="AIT12" s="46">
        <f t="shared" si="114"/>
        <v>1</v>
      </c>
      <c r="AIU12" s="48">
        <f>IF(CC12="",0,IFERROR(VLOOKUP(CC7&amp;CC8&amp;CC9&amp;CC10&amp;CC11&amp;CC12,General!I:J,2,FALSE),0))</f>
        <v>1</v>
      </c>
      <c r="AIV12" s="48">
        <f>IF(CF12="",0,IFERROR(VLOOKUP(CF7&amp;CF8&amp;CF9&amp;CF10&amp;CF11&amp;CF12,General!I:J,2,FALSE),0))</f>
        <v>-1</v>
      </c>
      <c r="AIW12" s="48">
        <f>IF(CI12="",0,IFERROR(VLOOKUP(CI7&amp;CI8&amp;CI9&amp;CI10&amp;CI11&amp;CI12,General!I:J,2,FALSE),0))</f>
        <v>1</v>
      </c>
      <c r="AIX12" s="48">
        <f>IF(CL12="",0,IFERROR(VLOOKUP(CL7&amp;CL8&amp;CL9&amp;CL10&amp;CL11&amp;CL12,General!I:J,2,FALSE),0))</f>
        <v>-1</v>
      </c>
      <c r="AIY12" s="48">
        <f>IF(CO12="",0,IFERROR(VLOOKUP(CO7&amp;CO8&amp;CO9&amp;CO10&amp;CO11&amp;CO12,General!I:J,2,FALSE),0))</f>
        <v>-1</v>
      </c>
      <c r="AIZ12" s="48">
        <f>IF(CR12="",0,IFERROR(VLOOKUP(CR7&amp;CR8&amp;CR9&amp;CR10&amp;CR11&amp;CR12,General!I:J,2,FALSE),0))</f>
        <v>1</v>
      </c>
      <c r="AJA12" s="48">
        <f>IF(CU12="",0,IFERROR(VLOOKUP(CU7&amp;CU8&amp;CU9&amp;CU10&amp;CU11&amp;CU12,General!I:J,2,FALSE),0))</f>
        <v>-1</v>
      </c>
      <c r="AJB12" s="48">
        <f>IF(CX12="",0,IFERROR(VLOOKUP(CX7&amp;CX8&amp;CX9&amp;CX10&amp;CX11&amp;CX12,General!I:J,2,FALSE),0))</f>
        <v>1</v>
      </c>
      <c r="AJC12" s="48">
        <f>IF(DA12="",0,IFERROR(VLOOKUP(DA7&amp;DA8&amp;DA9&amp;DA10&amp;DA11&amp;DA12,General!I:J,2,FALSE),0))</f>
        <v>1</v>
      </c>
      <c r="AJD12" s="48">
        <f>IF(DD12="",0,IFERROR(VLOOKUP(DD7&amp;DD8&amp;DD9&amp;DD10&amp;DD11&amp;DD12,General!I:J,2,FALSE),0))</f>
        <v>-1</v>
      </c>
      <c r="AJE12" s="48">
        <f>IF(DG12="",0,IFERROR(VLOOKUP(DG7&amp;DG8&amp;DG9&amp;DG10&amp;DG11&amp;DG12,General!I:J,2,FALSE),0))</f>
        <v>1</v>
      </c>
      <c r="AJF12" s="48">
        <f>IF(DJ12="",0,IFERROR(VLOOKUP(DJ7&amp;DJ8&amp;DJ9&amp;DJ10&amp;DJ11&amp;DJ12,General!I:J,2,FALSE),0))</f>
        <v>1</v>
      </c>
      <c r="AJG12" s="48">
        <f>IF(DM12="",0,IFERROR(VLOOKUP(DM7&amp;DM8&amp;DM9&amp;DM10&amp;DM11&amp;DM12,General!I:J,2,FALSE),0))</f>
        <v>-1</v>
      </c>
      <c r="AJH12" s="48">
        <f>IF(DP12="",0,IFERROR(VLOOKUP(DP7&amp;DP8&amp;DP9&amp;DP10&amp;DP11&amp;DP12,General!I:J,2,FALSE),0))</f>
        <v>1</v>
      </c>
      <c r="AJI12" s="48">
        <f>IF(DS12="",0,IFERROR(VLOOKUP(DS7&amp;DS8&amp;DS9&amp;DS10&amp;DS11&amp;DS12,General!I:J,2,FALSE),0))</f>
        <v>-1</v>
      </c>
      <c r="AJJ12" s="48">
        <f>IF(DV12="",0,IFERROR(VLOOKUP(DV7&amp;DV8&amp;DV9&amp;DV10&amp;DV11&amp;DV12,General!I:J,2,FALSE),0))</f>
        <v>1</v>
      </c>
      <c r="AJK12" s="48">
        <f>IF(DY12="",0,IFERROR(VLOOKUP(DY7&amp;DY8&amp;DY9&amp;DY10&amp;DY11&amp;DY12,General!I:J,2,FALSE),0))</f>
        <v>-1</v>
      </c>
      <c r="AJL12" s="48">
        <f>IF(EE12="",0,IFERROR(VLOOKUP(EE7&amp;EE8&amp;EE9&amp;EE10&amp;EE11&amp;EE12,General!I:J,2,FALSE),0))</f>
        <v>1</v>
      </c>
      <c r="AJM12" s="48">
        <f>IF(EH12="",0,IFERROR(VLOOKUP(EH7&amp;EH8&amp;EH9&amp;EH10&amp;EH11&amp;EH12,General!I:J,2,FALSE),0))</f>
        <v>-1</v>
      </c>
      <c r="AJN12" s="48">
        <f>IF(EK12="",0,IFERROR(VLOOKUP(EK7&amp;EK8&amp;EK9&amp;EK10&amp;EK11&amp;EK12,General!I:J,2,FALSE),0))</f>
        <v>1</v>
      </c>
      <c r="AJO12" s="48">
        <f>IF(EN12="",0,IFERROR(VLOOKUP(EN7&amp;EN8&amp;EN9&amp;EN10&amp;EN11&amp;EN12,General!I:J,2,FALSE),0))</f>
        <v>-1</v>
      </c>
      <c r="AJP12" s="48">
        <f>IF(EQ12="",0,IFERROR(VLOOKUP(EQ7&amp;EQ8&amp;EQ9&amp;EQ10&amp;EQ11&amp;EQ12,General!I:J,2,FALSE),0))</f>
        <v>1</v>
      </c>
      <c r="AJQ12" s="48">
        <f>IF(ET12="",0,IFERROR(VLOOKUP(ET7&amp;ET8&amp;ET9&amp;ET10&amp;ET11&amp;ET12,General!I:J,2,FALSE),0))</f>
        <v>-1</v>
      </c>
      <c r="AJR12" s="48">
        <f>IF(EW12="",0,IFERROR(VLOOKUP(EW7&amp;EW8&amp;EW9&amp;EW10&amp;EW11&amp;EW12,General!I:J,2,FALSE),0))</f>
        <v>1</v>
      </c>
      <c r="AJS12" s="48">
        <f>IF(EZ12="",0,IFERROR(VLOOKUP(EZ7&amp;EZ8&amp;EZ9&amp;EZ10&amp;EZ11&amp;EZ12,General!I:J,2,FALSE),0))</f>
        <v>-1</v>
      </c>
      <c r="AJT12" s="48">
        <f>IF(FC12="",0,IFERROR(VLOOKUP(FC7&amp;FC8&amp;FC9&amp;FC10&amp;FC11&amp;FC12,General!I:J,2,FALSE),0))</f>
        <v>-1</v>
      </c>
      <c r="AJU12" s="48">
        <f>IF(FF12="",0,IFERROR(VLOOKUP(FF7&amp;FF8&amp;FF9&amp;FF10&amp;FF11&amp;FF12,General!I:J,2,FALSE),0))</f>
        <v>1</v>
      </c>
      <c r="AJV12" s="48">
        <f>IF(FI12="",0,IFERROR(VLOOKUP(FI7&amp;FI8&amp;FI9&amp;FI10&amp;FI11&amp;FI12,General!I:J,2,FALSE),0))</f>
        <v>-1</v>
      </c>
      <c r="AJW12" s="48">
        <f>IF(FL12="",0,IFERROR(VLOOKUP(FL7&amp;FL8&amp;FL9&amp;FL10&amp;FL11&amp;FL12,General!I:J,2,FALSE),0))</f>
        <v>1</v>
      </c>
      <c r="AJX12" s="48">
        <f>IF(FO12="",0,IFERROR(VLOOKUP(FO7&amp;FO8&amp;FO9&amp;FO10&amp;FO11&amp;FO12,General!I:J,2,FALSE),0))</f>
        <v>1</v>
      </c>
      <c r="AJY12" s="48">
        <f>IF(FR12="",0,IFERROR(VLOOKUP(FR7&amp;FR8&amp;FR9&amp;FR10&amp;FR11&amp;FR12,General!I:J,2,FALSE),0))</f>
        <v>-1</v>
      </c>
      <c r="AJZ12" s="48">
        <f>IF(FU12="",0,IFERROR(VLOOKUP(FU7&amp;FU8&amp;FU9&amp;FU10&amp;FU11&amp;FU12,General!I:J,2,FALSE),0))</f>
        <v>1</v>
      </c>
      <c r="AKA12" s="48">
        <f>IF(FX12="",0,IFERROR(VLOOKUP(FX7&amp;FX8&amp;FX9&amp;FX10&amp;FX11&amp;FX12,General!I:J,2,FALSE),0))</f>
        <v>-1</v>
      </c>
      <c r="AKB12" s="48">
        <f>IF(GA12="",0,IFERROR(VLOOKUP(GA7&amp;GA8&amp;GA9&amp;GA10&amp;GA11&amp;GA12,General!I:J,2,FALSE),0))</f>
        <v>-1</v>
      </c>
      <c r="AKC12" s="48">
        <f>IF(GD12="",0,IFERROR(VLOOKUP(GD7&amp;GD8&amp;GD9&amp;GD10&amp;GD11&amp;GD12,General!I:J,2,FALSE),0))</f>
        <v>-1</v>
      </c>
      <c r="AKD12" s="48">
        <f>IF(GG12="",0,IFERROR(VLOOKUP(GG7&amp;GG8&amp;GG9&amp;GG10&amp;GG11&amp;GG12,General!I:J,2,FALSE),0))</f>
        <v>-1</v>
      </c>
      <c r="AKE12" s="48">
        <f>IF(GJ12="",0,IFERROR(VLOOKUP(GJ7&amp;GJ8&amp;GJ9&amp;GJ10&amp;GJ11&amp;GJ12,General!I:J,2,FALSE),0))</f>
        <v>1</v>
      </c>
      <c r="AKF12" s="48">
        <f>IF(GM12="",0,IFERROR(VLOOKUP(GM7&amp;GM8&amp;GM9&amp;GM10&amp;GM11&amp;GM12,General!I:J,2,FALSE),0))</f>
        <v>1</v>
      </c>
      <c r="AKG12" s="48">
        <f>IF(GP12="",0,IFERROR(VLOOKUP(GP7&amp;GP8&amp;GP9&amp;GP10&amp;GP11&amp;GP12,General!I:J,2,FALSE),0))</f>
        <v>-1</v>
      </c>
      <c r="AKH12" s="48">
        <f>IF(GS12="",0,IFERROR(VLOOKUP(GS7&amp;GS8&amp;GS9&amp;GS10&amp;GS11&amp;GS12,General!I:J,2,FALSE),0))</f>
        <v>-1</v>
      </c>
      <c r="AKI12" s="48">
        <f>IF(GV12="",0,IFERROR(VLOOKUP(GV7&amp;GV8&amp;GV9&amp;GV10&amp;GV11&amp;GV12,General!I:J,2,FALSE),0))</f>
        <v>1</v>
      </c>
      <c r="AKJ12" s="48">
        <f>IF(GY12="",0,IFERROR(VLOOKUP(GY7&amp;GY8&amp;GY9&amp;GY10&amp;GY11&amp;GY12,General!I:J,2,FALSE),0))</f>
        <v>-1</v>
      </c>
      <c r="AKK12" s="48">
        <f>IF(HB12="",0,IFERROR(VLOOKUP(HB7&amp;HB8&amp;HB9&amp;HB10&amp;HB11&amp;HB12,General!I:J,2,FALSE),0))</f>
        <v>1</v>
      </c>
      <c r="AKL12" s="48">
        <f>IF(HE12="",0,IFERROR(VLOOKUP(HE7&amp;HE8&amp;HE9&amp;HE10&amp;HE11&amp;HE12,General!I:J,2,FALSE),0))</f>
        <v>1</v>
      </c>
      <c r="AKM12" s="48">
        <f>IF(HH12="",0,IFERROR(VLOOKUP(HH7&amp;HH8&amp;HH9&amp;HH10&amp;HH11&amp;HH12,General!I:J,2,FALSE),0))</f>
        <v>-1</v>
      </c>
      <c r="AKN12" s="48">
        <f>IF(HK12="",0,IFERROR(VLOOKUP(HK7&amp;HK8&amp;HK9&amp;HK10&amp;HK11&amp;HK12,General!I:J,2,FALSE),0))</f>
        <v>-1</v>
      </c>
      <c r="AKO12" s="48">
        <f>IF(HN12="",0,IFERROR(VLOOKUP(HN7&amp;HN8&amp;HN9&amp;HN10&amp;HN11&amp;HN12,General!I:J,2,FALSE),0))</f>
        <v>1</v>
      </c>
      <c r="AKP12" s="48">
        <f>IF(HQ12="",0,IFERROR(VLOOKUP(HQ7&amp;HQ8&amp;HQ9&amp;HQ10&amp;HQ11&amp;HQ12,General!I:J,2,FALSE),0))</f>
        <v>1</v>
      </c>
      <c r="AKQ12" s="48">
        <f>IF(HT12="",0,IFERROR(VLOOKUP(HT7&amp;HT8&amp;HT9&amp;HT10&amp;HT11&amp;HT12,General!I:J,2,FALSE),0))</f>
        <v>-1</v>
      </c>
      <c r="AKR12" s="48">
        <f>IF(HW12="",0,IFERROR(VLOOKUP(HW7&amp;HW8&amp;HW9&amp;HW10&amp;HW11&amp;HW12,General!I:J,2,FALSE),0))</f>
        <v>1</v>
      </c>
      <c r="AKS12" s="48">
        <f>IF(HZ12="",0,IFERROR(VLOOKUP(HZ7&amp;HZ8&amp;HZ9&amp;HZ10&amp;HZ11&amp;HZ12,General!I:J,2,FALSE),0))</f>
        <v>-1</v>
      </c>
      <c r="AKT12" s="48">
        <f>IF(FF12="",0,IFERROR(VLOOKUP(FF7&amp;FF8&amp;FF9&amp;FF10&amp;FF11&amp;FF12,General!I:J,2,FALSE),0))</f>
        <v>1</v>
      </c>
      <c r="AKU12" s="48">
        <f>IF(FI12="",0,IFERROR(VLOOKUP(FI7&amp;FI8&amp;FI9&amp;FI10&amp;FI11&amp;FI12,General!I:J,2,FALSE),0))</f>
        <v>-1</v>
      </c>
      <c r="AKV12" s="48">
        <f>IF(II12="",0,IFERROR(VLOOKUP(II7&amp;II8&amp;II9&amp;II10&amp;II11&amp;II12,General!I:J,2,FALSE),0))</f>
        <v>-1</v>
      </c>
      <c r="AKW12" s="48">
        <f>IF(IL12="",0,IFERROR(VLOOKUP(IL7&amp;IL8&amp;IL9&amp;IL10&amp;IL11&amp;IL12,General!I:J,2,FALSE),0))</f>
        <v>1</v>
      </c>
      <c r="AKX12" s="48">
        <f>IF(IO12="",0,IFERROR(VLOOKUP(IO7&amp;IO8&amp;IO9&amp;IO10&amp;IO11&amp;IO12,General!I:J,2,FALSE),0))</f>
        <v>1</v>
      </c>
      <c r="AKY12" s="48">
        <f>IF(IR12="",0,IFERROR(VLOOKUP(IR7&amp;IR8&amp;IR9&amp;IR10&amp;IR11&amp;IR12,General!I:J,2,FALSE),0))</f>
        <v>-1</v>
      </c>
      <c r="AKZ12" s="48">
        <f>IF(IU12="",0,IFERROR(VLOOKUP(IU7&amp;IU8&amp;IU9&amp;IU10&amp;IU11&amp;IU12,General!I:J,2,FALSE),0))</f>
        <v>1</v>
      </c>
      <c r="ALA12" s="48">
        <f>IF(IX12="",0,IFERROR(VLOOKUP(IX7&amp;IX8&amp;IX9&amp;IX10&amp;IX11&amp;IX12,General!I:J,2,FALSE),0))</f>
        <v>1</v>
      </c>
      <c r="ALB12" s="48">
        <f>IF(JA12="",0,IFERROR(VLOOKUP(JA7&amp;JA8&amp;JA9&amp;JA10&amp;JA11&amp;JA12,General!I:J,2,FALSE),0))</f>
        <v>-1</v>
      </c>
      <c r="ALC12" s="48">
        <f>IF(JD12="",0,IFERROR(VLOOKUP(JD7&amp;JD8&amp;JD9&amp;JD10&amp;JD11&amp;JD12,General!I:J,2,FALSE),0))</f>
        <v>-1</v>
      </c>
      <c r="ALD12" s="48">
        <f>IF(JG12="",0,IFERROR(VLOOKUP(JG7&amp;JG8&amp;JG9&amp;JG10&amp;JG11&amp;JG12,General!I:J,2,FALSE),0))</f>
        <v>1</v>
      </c>
      <c r="ALE12" s="48">
        <f>IF(JJ12="",0,IFERROR(VLOOKUP(JJ7&amp;JJ8&amp;JJ9&amp;JJ10&amp;JJ11&amp;JJ12,General!I:J,2,FALSE),0))</f>
        <v>-1</v>
      </c>
      <c r="ALF12" s="48">
        <f>IF(JM12="",0,IFERROR(VLOOKUP(JM7&amp;JM8&amp;JM9&amp;JM10&amp;JM11&amp;JM12,General!I:J,2,FALSE),0))</f>
        <v>1</v>
      </c>
      <c r="ALG12" s="48">
        <f>IF(JP12="",0,IFERROR(VLOOKUP(JP7&amp;JP8&amp;JP9&amp;JP10&amp;JP11&amp;JP12,General!I:J,2,FALSE),0))</f>
        <v>-1</v>
      </c>
      <c r="ALH12" s="48">
        <f>IF(JS12="",0,IFERROR(VLOOKUP(JS7&amp;JS8&amp;JS9&amp;JS10&amp;JS11&amp;JS12,General!I:J,2,FALSE),0))</f>
        <v>-1</v>
      </c>
      <c r="ALI12" s="48">
        <f>IF(JV12="",0,IFERROR(VLOOKUP(JV7&amp;JV8&amp;JV9&amp;JV10&amp;JV11&amp;JV12,General!I:J,2,FALSE),0))</f>
        <v>1</v>
      </c>
      <c r="ALJ12" s="48">
        <f>IF(JY12="",0,IFERROR(VLOOKUP(JY7&amp;JY8&amp;JY9&amp;JY10&amp;JY11&amp;JY12,General!I:J,2,FALSE),0))</f>
        <v>-1</v>
      </c>
      <c r="ALK12" s="48">
        <f>IF(KB12="",0,IFERROR(VLOOKUP(KB7&amp;KB8&amp;KB9&amp;KB10&amp;KB11&amp;KB12,General!I:J,2,FALSE),0))</f>
        <v>1</v>
      </c>
      <c r="ALL12" s="48">
        <f>IF(KE12="",0,IFERROR(VLOOKUP(KE7&amp;KE8&amp;KE9&amp;KE10&amp;KE11&amp;KE12,General!I:J,2,FALSE),0))</f>
        <v>-1</v>
      </c>
      <c r="ALM12" s="48">
        <f>IF(KH12="",0,IFERROR(VLOOKUP(KH7&amp;KH8&amp;KH9&amp;KH10&amp;KH11&amp;KH12,General!I:J,2,FALSE),0))</f>
        <v>1</v>
      </c>
      <c r="ALN12" s="48">
        <f>IF(KK12="",0,IFERROR(VLOOKUP(KK7&amp;KK8&amp;KK9&amp;KK10&amp;KK11&amp;KK12,General!I:J,2,FALSE),0))</f>
        <v>-1</v>
      </c>
      <c r="ALO12" s="48">
        <f>IF(KN12="",0,IFERROR(VLOOKUP(KN7&amp;KN8&amp;KN9&amp;KN10&amp;KN11&amp;KN12,General!I:J,2,FALSE),0))</f>
        <v>1</v>
      </c>
      <c r="ALP12" s="48">
        <f>IF(KQ12="",0,IFERROR(VLOOKUP(KQ7&amp;KQ8&amp;KQ9&amp;KQ10&amp;KQ11&amp;KQ12,General!I:J,2,FALSE),0))</f>
        <v>1</v>
      </c>
      <c r="ALQ12" s="48">
        <f>IF(KT12="",0,IFERROR(VLOOKUP(KT7&amp;KT8&amp;KT9&amp;KT10&amp;KT11&amp;KT12,General!I:J,2,FALSE),0))</f>
        <v>-1</v>
      </c>
      <c r="ALR12" s="48">
        <f>IF(KW12="",0,IFERROR(VLOOKUP(KW7&amp;KW8&amp;KW9&amp;KW10&amp;KW11&amp;KW12,General!I:J,2,FALSE),0))</f>
        <v>-1</v>
      </c>
      <c r="ALS12" s="48">
        <f>IF(KZ12="",0,IFERROR(VLOOKUP(KZ7&amp;KZ8&amp;KZ9&amp;KZ10&amp;KZ11&amp;KZ12,General!I:J,2,FALSE),0))</f>
        <v>1</v>
      </c>
      <c r="ALT12" s="48">
        <f>IF(LC12="",0,IFERROR(VLOOKUP(LC7&amp;LC8&amp;LC9&amp;LC10&amp;LC11&amp;LC12,General!I:J,2,FALSE),0))</f>
        <v>-1</v>
      </c>
      <c r="ALU12" s="48">
        <f>IF(LF12="",0,IFERROR(VLOOKUP(LF7&amp;LF8&amp;LF9&amp;LF10&amp;LF11&amp;LF12,General!I:J,2,FALSE),0))</f>
        <v>1</v>
      </c>
      <c r="ALV12" s="48">
        <f>IF(LI12="",0,IFERROR(VLOOKUP(LI7&amp;LI8&amp;LI9&amp;LI10&amp;LI11&amp;LI12,General!I:J,2,FALSE),0))</f>
        <v>-1</v>
      </c>
      <c r="ALW12" s="48">
        <f>IF(LL12="",0,IFERROR(VLOOKUP(LL7&amp;LL8&amp;LL9&amp;LL10&amp;LL11&amp;LL12,General!I:J,2,FALSE),0))</f>
        <v>1</v>
      </c>
      <c r="ALX12" s="48">
        <f>IF(LO12="",0,IFERROR(VLOOKUP(LO7&amp;LO8&amp;LO9&amp;LO10&amp;LO11&amp;LO12,General!I:J,2,FALSE),0))</f>
        <v>-1</v>
      </c>
      <c r="ALY12" s="48">
        <f>IF(LR12="",0,IFERROR(VLOOKUP(LR7&amp;LR8&amp;LR9&amp;LR10&amp;LR11&amp;LR12,General!I:J,2,FALSE),0))</f>
        <v>1</v>
      </c>
      <c r="ALZ12" s="48">
        <f>IF(LU12="",0,IFERROR(VLOOKUP(LU7&amp;LU8&amp;LU9&amp;LU10&amp;LU11&amp;LU12,General!I:J,2,FALSE),0))</f>
        <v>-1</v>
      </c>
      <c r="AMA12" s="48">
        <f>IF(LX12="",0,IFERROR(VLOOKUP(LX7&amp;LX8&amp;LX9&amp;LX10&amp;LX11&amp;LX12,General!I:J,2,FALSE),0))</f>
        <v>1</v>
      </c>
      <c r="AMB12" s="48">
        <f>IF(MA12="",0,IFERROR(VLOOKUP(MA7&amp;MA8&amp;MA9&amp;MA10&amp;MA11&amp;MA12,General!I:J,2,FALSE),0))</f>
        <v>-1</v>
      </c>
      <c r="AMC12" s="48">
        <f>IF(MD12="",0,IFERROR(VLOOKUP(MD7&amp;MD8&amp;MD9&amp;MD10&amp;MD11&amp;MD12,General!I:J,2,FALSE),0))</f>
        <v>1</v>
      </c>
      <c r="AMD12" s="48">
        <f>IF(MG12="",0,IFERROR(VLOOKUP(MG7&amp;MG8&amp;MG9&amp;MG10&amp;MG11&amp;MG12,General!I:J,2,FALSE),0))</f>
        <v>1</v>
      </c>
      <c r="AME12" s="48">
        <f>IF(MJ12="",0,IFERROR(VLOOKUP(MJ7&amp;MJ8&amp;MJ9&amp;MJ10&amp;MJ11&amp;MJ12,General!I:J,2,FALSE),0))</f>
        <v>-1</v>
      </c>
      <c r="AMF12" s="48">
        <f>IF(MM12="",0,IFERROR(VLOOKUP(MM7&amp;MM8&amp;MM9&amp;MM10&amp;MM11&amp;MM12,General!I:J,2,FALSE),0))</f>
        <v>-1</v>
      </c>
      <c r="AMG12" s="48">
        <f>IF(MP12="",0,IFERROR(VLOOKUP(MP7&amp;MP8&amp;MP9&amp;MP10&amp;MP11&amp;MP12,General!I:J,2,FALSE),0))</f>
        <v>1</v>
      </c>
      <c r="AMH12" s="48">
        <f>IF(MS12="",0,IFERROR(VLOOKUP(MS7&amp;MS8&amp;MS9&amp;MS10&amp;MS11&amp;MS12,General!I:J,2,FALSE),0))</f>
        <v>1</v>
      </c>
      <c r="AMI12" s="48">
        <f>IF(MV12="",0,IFERROR(VLOOKUP(MV7&amp;MV8&amp;MV9&amp;MV10&amp;MV11&amp;MV12,General!I:J,2,FALSE),0))</f>
        <v>-1</v>
      </c>
      <c r="AMJ12" s="48">
        <f>IF(MY12="",0,IFERROR(VLOOKUP(MY7&amp;MY8&amp;MY9&amp;MY10&amp;MY11&amp;MY12,General!I:J,2,FALSE),0))</f>
        <v>1</v>
      </c>
      <c r="AMK12" s="48">
        <f>IF(NB12="",0,IFERROR(VLOOKUP(NB7&amp;NB8&amp;NB9&amp;NB10&amp;NB11&amp;NB12,General!I:J,2,FALSE),0))</f>
        <v>-1</v>
      </c>
      <c r="AML12" s="48">
        <f>IF(NE12="",0,IFERROR(VLOOKUP(NE7&amp;NE8&amp;NE9&amp;NE10&amp;NE11&amp;NE12,General!I:J,2,FALSE),0))</f>
        <v>1</v>
      </c>
      <c r="AMM12" s="48">
        <f>IF(NH12="",0,IFERROR(VLOOKUP(NH7&amp;NH8&amp;NH9&amp;NH10&amp;NH11&amp;NH12,General!I:J,2,FALSE),0))</f>
        <v>-1</v>
      </c>
      <c r="AMN12" s="48">
        <f>IF(NK12="",0,IFERROR(VLOOKUP(NK7&amp;NK8&amp;NK9&amp;NK10&amp;NK11&amp;NK12,General!I:J,2,FALSE),0))</f>
        <v>-1</v>
      </c>
      <c r="AMO12" s="49">
        <f>IF(NN12="",0,IFERROR(VLOOKUP(NN7&amp;NN8&amp;NN9&amp;NN10&amp;NN11&amp;NN12,General!I:J,2,FALSE),0))</f>
        <v>1</v>
      </c>
      <c r="AMP12" s="81">
        <f>IF(EB12="",0,IFERROR(VLOOKUP(EB7&amp;EB8&amp;EB9&amp;EB10&amp;EB11&amp;EB12,General!I:J,2,FALSE),0))</f>
        <v>-1</v>
      </c>
      <c r="AMQ12" s="49">
        <v>0</v>
      </c>
      <c r="AMR12" s="20" t="str">
        <f t="shared" si="895"/>
        <v/>
      </c>
      <c r="AMS12" s="20" t="str">
        <f t="shared" si="812"/>
        <v>N</v>
      </c>
      <c r="AMT12" s="20" t="str">
        <f t="shared" si="813"/>
        <v>N</v>
      </c>
      <c r="AMU12" s="20" t="str">
        <f t="shared" si="814"/>
        <v>N</v>
      </c>
      <c r="AMV12" s="20" t="str">
        <f t="shared" si="815"/>
        <v/>
      </c>
      <c r="AMW12" s="142" t="str">
        <f t="shared" si="816"/>
        <v/>
      </c>
      <c r="AMX12" s="20" t="str">
        <f t="shared" si="817"/>
        <v/>
      </c>
      <c r="AMY12" s="20" t="str">
        <f t="shared" si="818"/>
        <v/>
      </c>
      <c r="AMZ12" s="20" t="str">
        <f t="shared" si="819"/>
        <v/>
      </c>
      <c r="ANA12" s="20" t="str">
        <f t="shared" si="820"/>
        <v/>
      </c>
      <c r="ANB12" s="20" t="str">
        <f t="shared" si="821"/>
        <v/>
      </c>
      <c r="ANC12" s="20">
        <f t="shared" si="102"/>
        <v>1</v>
      </c>
      <c r="AND12" s="20" t="str">
        <f t="shared" si="103"/>
        <v/>
      </c>
      <c r="ANE12" s="20" t="str">
        <f t="shared" si="822"/>
        <v>12340</v>
      </c>
      <c r="ANF12" s="20" t="str">
        <f t="shared" si="822"/>
        <v>00001</v>
      </c>
      <c r="ANG12" s="20" t="str">
        <f t="shared" si="896"/>
        <v>012340</v>
      </c>
      <c r="ANH12" s="20" t="str">
        <f t="shared" si="896"/>
        <v>100001</v>
      </c>
      <c r="ANI12" s="20" t="str">
        <f t="shared" si="897"/>
        <v>P</v>
      </c>
      <c r="ANJ12" s="20" t="str">
        <f t="shared" si="898"/>
        <v>P</v>
      </c>
      <c r="ANK12" s="20" t="e">
        <f t="shared" ca="1" si="823"/>
        <v>#REF!</v>
      </c>
      <c r="ANL12" s="20" t="str">
        <f t="shared" ca="1" si="824"/>
        <v/>
      </c>
      <c r="ANM12" s="20" t="str">
        <f t="shared" ca="1" si="825"/>
        <v/>
      </c>
      <c r="ANN12" s="20" t="str">
        <f t="shared" ca="1" si="826"/>
        <v/>
      </c>
      <c r="ANO12" s="20" t="str">
        <f t="shared" si="827"/>
        <v>F3</v>
      </c>
      <c r="ANP12" s="20" t="str">
        <f t="shared" si="828"/>
        <v/>
      </c>
      <c r="ANQ12" s="20" t="str">
        <f t="shared" ca="1" si="899"/>
        <v/>
      </c>
      <c r="ANR12" s="20" t="str">
        <f t="shared" ca="1" si="900"/>
        <v/>
      </c>
      <c r="ANS12" s="20" t="str">
        <f t="shared" si="901"/>
        <v/>
      </c>
      <c r="ANT12" s="20" t="str">
        <f t="shared" si="829"/>
        <v/>
      </c>
      <c r="ANU12" s="20"/>
      <c r="ANV12" s="20">
        <v>0</v>
      </c>
      <c r="ANW12" s="20">
        <v>0</v>
      </c>
      <c r="ANX12" s="20">
        <v>0</v>
      </c>
      <c r="ANY12" s="20">
        <v>0</v>
      </c>
      <c r="ANZ12" s="20">
        <v>2</v>
      </c>
      <c r="AOA12" s="75"/>
      <c r="AOB12" s="20">
        <v>0</v>
      </c>
      <c r="AOC12" s="20">
        <v>0</v>
      </c>
      <c r="AOD12" s="1" t="str">
        <f t="shared" si="902"/>
        <v>P</v>
      </c>
      <c r="AOE12" s="123">
        <f t="shared" si="830"/>
        <v>3</v>
      </c>
      <c r="AOF12" s="1">
        <f t="shared" si="831"/>
        <v>3</v>
      </c>
      <c r="AOG12" s="1">
        <f t="shared" si="832"/>
        <v>3</v>
      </c>
      <c r="AOH12" s="1">
        <f t="shared" si="833"/>
        <v>3</v>
      </c>
      <c r="AOI12" s="1">
        <f t="shared" si="834"/>
        <v>3</v>
      </c>
      <c r="AOJ12" s="1" t="str">
        <f t="shared" si="835"/>
        <v>CW</v>
      </c>
      <c r="AOK12" s="1" t="str">
        <f t="shared" si="836"/>
        <v>CW</v>
      </c>
      <c r="AOL12" s="1" t="str">
        <f t="shared" si="837"/>
        <v>CW</v>
      </c>
      <c r="AOM12" s="1" t="str">
        <f t="shared" si="838"/>
        <v>CW</v>
      </c>
      <c r="AON12" s="1" t="str">
        <f t="shared" si="839"/>
        <v>CW</v>
      </c>
      <c r="AOO12" s="1" t="str" cm="1">
        <f t="array" aca="1" ref="AOO12" ca="1">IF(INDIRECT(VLOOKUP(AOO11,General!AC:AE,3,FALSE)&amp;AGY11)&gt;=2,AOO11,AOJ12)</f>
        <v>CW</v>
      </c>
      <c r="AOP12" s="1" t="str">
        <f ca="1">VLOOKUP(AOO11,General!AC:AE,3,FALSE)&amp;AGY11</f>
        <v>CD11</v>
      </c>
      <c r="AOQ12" s="1" cm="1">
        <f t="array" aca="1" ref="AOQ12" ca="1">INDIRECT(VLOOKUP(AOO11,General!AC:AE,3,FALSE)&amp;AGY11)</f>
        <v>0</v>
      </c>
      <c r="AOR12" s="1" t="str" cm="1">
        <f t="array" aca="1" ref="AOR12" ca="1">INDIRECT(AOO12&amp;AGY12)</f>
        <v>P</v>
      </c>
      <c r="AOS12" s="1" cm="1">
        <f t="array" aca="1" ref="AOS12" ca="1">INDIRECT(AOP12&amp;AGY12)</f>
        <v>0</v>
      </c>
      <c r="AOT12" s="1" t="e" cm="1">
        <f t="array" aca="1" ref="AOT12" ca="1">INDIRECT(AOQ12&amp;AGY12)</f>
        <v>#REF!</v>
      </c>
      <c r="AOU12" s="1" t="str">
        <f ca="1">VLOOKUP(AOO12,General!AF:AG,2,FALSE)</f>
        <v>AWB</v>
      </c>
      <c r="AOV12" s="1" t="e">
        <f ca="1">VLOOKUP(AOP12,General!AF:AG,2,FALSE)</f>
        <v>#N/A</v>
      </c>
      <c r="AOW12" s="1" t="e">
        <f ca="1">VLOOKUP(AOQ12,General!AF:AG,2,FALSE)</f>
        <v>#N/A</v>
      </c>
      <c r="AOX12" s="1" t="str">
        <f t="shared" ref="AOX12:AOX75" ca="1" si="975">IF(AOU12=AOU11,"Y","N")</f>
        <v>N</v>
      </c>
      <c r="AOY12" s="1" t="e">
        <f t="shared" ref="AOY12:AOY75" ca="1" si="976">IF(AOV12=AOV11,"Y","N")</f>
        <v>#N/A</v>
      </c>
      <c r="AOZ12" s="1" t="e">
        <f t="shared" ref="AOZ12:AOZ75" ca="1" si="977">IF(AOW12=AOW11,"Y","N")</f>
        <v>#N/A</v>
      </c>
      <c r="APB12" s="1">
        <f t="shared" si="101"/>
        <v>1</v>
      </c>
    </row>
    <row r="13" spans="1:1094" ht="15.75" thickBot="1">
      <c r="B13" s="82"/>
      <c r="C13" s="124" t="str">
        <f t="shared" ca="1" si="123"/>
        <v/>
      </c>
      <c r="D13" s="83"/>
      <c r="E13" s="83"/>
      <c r="F13" s="84"/>
      <c r="G13" s="190"/>
      <c r="H13" s="85"/>
      <c r="I13" s="143"/>
      <c r="J13" s="144"/>
      <c r="K13" s="106"/>
      <c r="L13" s="179"/>
      <c r="M13" s="206" t="s">
        <v>6</v>
      </c>
      <c r="N13" s="190"/>
      <c r="O13" s="187">
        <v>0</v>
      </c>
      <c r="P13" s="129">
        <v>0</v>
      </c>
      <c r="Q13" s="126">
        <v>0</v>
      </c>
      <c r="R13" s="130">
        <v>0</v>
      </c>
      <c r="S13" s="83"/>
      <c r="T13" s="87"/>
      <c r="U13" s="83"/>
      <c r="V13" s="88"/>
      <c r="W13" s="131"/>
      <c r="X13" s="132"/>
      <c r="Y13" s="61" t="str">
        <f t="shared" si="115"/>
        <v>B</v>
      </c>
      <c r="Z13" s="62" t="str">
        <f t="shared" si="116"/>
        <v>D</v>
      </c>
      <c r="AA13" s="62" t="str">
        <f t="shared" si="117"/>
        <v>C</v>
      </c>
      <c r="AB13" s="62">
        <f t="shared" si="904"/>
        <v>0</v>
      </c>
      <c r="AC13" s="62">
        <f t="shared" si="905"/>
        <v>0</v>
      </c>
      <c r="AD13" s="62">
        <f t="shared" si="906"/>
        <v>0</v>
      </c>
      <c r="AE13" s="1" t="str">
        <f t="shared" ca="1" si="124"/>
        <v/>
      </c>
      <c r="AF13" s="1" t="str">
        <f t="shared" ca="1" si="125"/>
        <v/>
      </c>
      <c r="AG13" s="1" t="str">
        <f t="shared" ca="1" si="907"/>
        <v/>
      </c>
      <c r="AH13" s="1" t="str">
        <f t="shared" ca="1" si="126"/>
        <v/>
      </c>
      <c r="AI13" s="1" t="e">
        <f t="shared" ca="1" si="127"/>
        <v>#REF!</v>
      </c>
      <c r="AJ13" s="1" t="e">
        <f t="shared" ca="1" si="128"/>
        <v>#REF!</v>
      </c>
      <c r="AK13" s="1">
        <f t="shared" si="840"/>
        <v>0</v>
      </c>
      <c r="AL13" s="1">
        <f t="shared" si="841"/>
        <v>0</v>
      </c>
      <c r="AM13" s="1">
        <f t="shared" si="108"/>
        <v>0</v>
      </c>
      <c r="AN13" s="1">
        <f t="shared" si="129"/>
        <v>0</v>
      </c>
      <c r="AP13" s="1" t="str">
        <f t="shared" si="130"/>
        <v>N</v>
      </c>
      <c r="AQ13" s="1" t="str">
        <f t="shared" si="131"/>
        <v>N</v>
      </c>
      <c r="AR13" s="1" t="str">
        <f t="shared" si="132"/>
        <v>N</v>
      </c>
      <c r="AS13" s="1">
        <f t="shared" si="133"/>
        <v>4</v>
      </c>
      <c r="AT13" s="8" t="str">
        <f t="shared" ca="1" si="842"/>
        <v>N</v>
      </c>
      <c r="AU13" s="1" t="str">
        <f t="shared" ca="1" si="134"/>
        <v>N</v>
      </c>
      <c r="AV13" s="1" t="str">
        <f t="shared" ca="1" si="135"/>
        <v>N</v>
      </c>
      <c r="AW13" s="1" t="str">
        <f t="shared" si="136"/>
        <v>N</v>
      </c>
      <c r="AX13" s="1" t="str">
        <f t="shared" si="137"/>
        <v/>
      </c>
      <c r="AY13" s="1" t="str">
        <f t="shared" ca="1" si="138"/>
        <v/>
      </c>
      <c r="AZ13" s="1" t="str">
        <f t="shared" si="109"/>
        <v/>
      </c>
      <c r="BA13" s="1">
        <f t="shared" si="110"/>
        <v>1</v>
      </c>
      <c r="BB13" s="1" t="str">
        <f t="shared" si="139"/>
        <v>23401</v>
      </c>
      <c r="BC13" s="1" t="str">
        <f t="shared" si="139"/>
        <v>00010</v>
      </c>
      <c r="BD13" s="1" t="str">
        <f t="shared" si="843"/>
        <v>123401</v>
      </c>
      <c r="BE13" s="1" t="str">
        <f t="shared" si="843"/>
        <v>000010</v>
      </c>
      <c r="BF13" s="1" t="str">
        <f t="shared" si="844"/>
        <v>P</v>
      </c>
      <c r="BG13" s="1" t="str">
        <f t="shared" ca="1" si="140"/>
        <v/>
      </c>
      <c r="BH13" s="1" t="str">
        <f t="shared" ca="1" si="845"/>
        <v/>
      </c>
      <c r="BI13" s="1" t="str">
        <f t="shared" ca="1" si="141"/>
        <v/>
      </c>
      <c r="BJ13" s="1" t="str">
        <f t="shared" ca="1" si="846"/>
        <v/>
      </c>
      <c r="BK13" s="1" t="e">
        <f t="shared" ca="1" si="142"/>
        <v>#REF!</v>
      </c>
      <c r="BL13" s="1" t="str">
        <f t="shared" ca="1" si="847"/>
        <v/>
      </c>
      <c r="BM13" s="1" t="str">
        <f t="shared" ca="1" si="848"/>
        <v/>
      </c>
      <c r="BN13" s="1" t="str">
        <f t="shared" ca="1" si="849"/>
        <v/>
      </c>
      <c r="BO13" s="1" t="str">
        <f t="shared" ca="1" si="850"/>
        <v/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-1</v>
      </c>
      <c r="BZ13" s="1">
        <f t="shared" si="100"/>
        <v>1</v>
      </c>
      <c r="CA13" s="1" t="str">
        <f t="shared" ref="CA13" si="978">CK13</f>
        <v>B</v>
      </c>
      <c r="CB13" s="46" t="str">
        <f t="shared" si="143"/>
        <v>P</v>
      </c>
      <c r="CC13" s="48" t="str">
        <f t="shared" si="144"/>
        <v>N</v>
      </c>
      <c r="CD13" s="49">
        <f t="shared" si="145"/>
        <v>0</v>
      </c>
      <c r="CE13" s="94" t="str">
        <f t="shared" si="146"/>
        <v>B</v>
      </c>
      <c r="CF13" s="48" t="str">
        <f t="shared" si="147"/>
        <v>Y</v>
      </c>
      <c r="CG13" s="49">
        <f t="shared" si="148"/>
        <v>0</v>
      </c>
      <c r="CH13" s="46" t="str">
        <f t="shared" si="149"/>
        <v>P</v>
      </c>
      <c r="CI13" s="48" t="str">
        <f t="shared" si="150"/>
        <v>N</v>
      </c>
      <c r="CJ13" s="49">
        <f t="shared" si="151"/>
        <v>0</v>
      </c>
      <c r="CK13" s="46" t="str">
        <f t="shared" si="152"/>
        <v>B</v>
      </c>
      <c r="CL13" s="48" t="str">
        <f t="shared" si="153"/>
        <v>Y</v>
      </c>
      <c r="CM13" s="49">
        <f t="shared" si="154"/>
        <v>0</v>
      </c>
      <c r="CN13" s="46" t="str">
        <f t="shared" si="851"/>
        <v>P</v>
      </c>
      <c r="CO13" s="48" t="str">
        <f t="shared" si="155"/>
        <v>N</v>
      </c>
      <c r="CP13" s="49">
        <f t="shared" si="156"/>
        <v>-4</v>
      </c>
      <c r="CQ13" s="46" t="str">
        <f t="shared" si="157"/>
        <v>B</v>
      </c>
      <c r="CR13" s="48" t="str">
        <f t="shared" si="158"/>
        <v>Y</v>
      </c>
      <c r="CS13" s="49">
        <f t="shared" si="159"/>
        <v>2</v>
      </c>
      <c r="CT13" s="46" t="str">
        <f t="shared" si="160"/>
        <v>P</v>
      </c>
      <c r="CU13" s="48" t="str">
        <f t="shared" si="161"/>
        <v>N</v>
      </c>
      <c r="CV13" s="95">
        <f t="shared" si="162"/>
        <v>-2</v>
      </c>
      <c r="CW13" s="46" t="str">
        <f t="shared" si="163"/>
        <v>B</v>
      </c>
      <c r="CX13" s="48" t="str">
        <f t="shared" si="164"/>
        <v>Y</v>
      </c>
      <c r="CY13" s="95">
        <f t="shared" si="165"/>
        <v>4</v>
      </c>
      <c r="CZ13" s="46" t="str">
        <f t="shared" si="166"/>
        <v>P</v>
      </c>
      <c r="DA13" s="48" t="str">
        <f t="shared" si="167"/>
        <v>N</v>
      </c>
      <c r="DB13" s="49">
        <f t="shared" si="168"/>
        <v>0</v>
      </c>
      <c r="DC13" s="94" t="str">
        <f t="shared" si="169"/>
        <v>P</v>
      </c>
      <c r="DD13" s="48" t="str">
        <f t="shared" si="170"/>
        <v>N</v>
      </c>
      <c r="DE13" s="49">
        <f t="shared" si="171"/>
        <v>-2</v>
      </c>
      <c r="DF13" s="46" t="str">
        <f t="shared" si="172"/>
        <v>B</v>
      </c>
      <c r="DG13" s="48" t="str">
        <f t="shared" si="173"/>
        <v>Y</v>
      </c>
      <c r="DH13" s="49">
        <f t="shared" si="174"/>
        <v>2</v>
      </c>
      <c r="DI13" s="46" t="str">
        <f t="shared" si="175"/>
        <v>P</v>
      </c>
      <c r="DJ13" s="48" t="str">
        <f t="shared" si="176"/>
        <v>N</v>
      </c>
      <c r="DK13" s="49">
        <f t="shared" si="177"/>
        <v>0</v>
      </c>
      <c r="DL13" s="46" t="str">
        <f t="shared" si="178"/>
        <v>B</v>
      </c>
      <c r="DM13" s="48" t="str">
        <f t="shared" si="179"/>
        <v>Y</v>
      </c>
      <c r="DN13" s="49">
        <f t="shared" si="180"/>
        <v>0</v>
      </c>
      <c r="DO13" s="46" t="str">
        <f t="shared" si="181"/>
        <v>P</v>
      </c>
      <c r="DP13" s="48" t="str">
        <f t="shared" si="182"/>
        <v>N</v>
      </c>
      <c r="DQ13" s="49">
        <f t="shared" si="183"/>
        <v>-2</v>
      </c>
      <c r="DR13" s="46" t="str">
        <f t="shared" si="184"/>
        <v>B</v>
      </c>
      <c r="DS13" s="48" t="str">
        <f t="shared" si="185"/>
        <v>Y</v>
      </c>
      <c r="DT13" s="49">
        <f t="shared" si="186"/>
        <v>2</v>
      </c>
      <c r="DU13" s="46" t="str">
        <f t="shared" si="187"/>
        <v>P</v>
      </c>
      <c r="DV13" s="48" t="str">
        <f t="shared" si="188"/>
        <v>N</v>
      </c>
      <c r="DW13" s="49">
        <f t="shared" si="189"/>
        <v>2</v>
      </c>
      <c r="DX13" s="46" t="str">
        <f t="shared" si="190"/>
        <v>B</v>
      </c>
      <c r="DY13" s="48" t="str">
        <f t="shared" si="191"/>
        <v>Y</v>
      </c>
      <c r="DZ13" s="95">
        <f t="shared" si="192"/>
        <v>-2</v>
      </c>
      <c r="EA13" s="46" t="str">
        <f>IF(M12="","",IF(ANZ13=2,"B","P"))</f>
        <v>B</v>
      </c>
      <c r="EB13" s="48" t="str">
        <f t="shared" si="193"/>
        <v>Y</v>
      </c>
      <c r="EC13" s="49">
        <f t="shared" si="194"/>
        <v>0</v>
      </c>
      <c r="ED13" s="46" t="str">
        <f t="shared" ref="ED13" si="979">CE13</f>
        <v>B</v>
      </c>
      <c r="EE13" s="48" t="str">
        <f t="shared" si="195"/>
        <v>Y</v>
      </c>
      <c r="EF13" s="49">
        <f t="shared" si="196"/>
        <v>4</v>
      </c>
      <c r="EG13" s="94" t="str">
        <f t="shared" ref="EG13" si="980">CB13</f>
        <v>P</v>
      </c>
      <c r="EH13" s="48" t="str">
        <f t="shared" si="197"/>
        <v>N</v>
      </c>
      <c r="EI13" s="49">
        <f t="shared" si="198"/>
        <v>-4</v>
      </c>
      <c r="EJ13" s="73" t="s">
        <v>5</v>
      </c>
      <c r="EK13" s="48" t="str">
        <f t="shared" si="199"/>
        <v>N</v>
      </c>
      <c r="EL13" s="49">
        <f t="shared" si="200"/>
        <v>0</v>
      </c>
      <c r="EM13" s="75" t="s">
        <v>6</v>
      </c>
      <c r="EN13" s="48" t="str">
        <f t="shared" si="201"/>
        <v>Y</v>
      </c>
      <c r="EO13" s="49">
        <f t="shared" si="202"/>
        <v>0</v>
      </c>
      <c r="EP13" s="46" t="str">
        <f t="shared" ref="EP13" si="981">CK13</f>
        <v>B</v>
      </c>
      <c r="EQ13" s="48" t="str">
        <f t="shared" si="203"/>
        <v>Y</v>
      </c>
      <c r="ER13" s="49">
        <f t="shared" si="204"/>
        <v>4</v>
      </c>
      <c r="ES13" s="46" t="str">
        <f t="shared" ref="ES13" si="982">CH13</f>
        <v>P</v>
      </c>
      <c r="ET13" s="48" t="str">
        <f t="shared" si="205"/>
        <v>N</v>
      </c>
      <c r="EU13" s="49">
        <f t="shared" si="206"/>
        <v>-4</v>
      </c>
      <c r="EV13" s="46" t="str">
        <f t="shared" ref="EV13" si="983">CK13</f>
        <v>B</v>
      </c>
      <c r="EW13" s="48" t="str">
        <f t="shared" si="207"/>
        <v>Y</v>
      </c>
      <c r="EX13" s="95">
        <f t="shared" si="208"/>
        <v>4</v>
      </c>
      <c r="EY13" s="46" t="str">
        <f t="shared" ref="EY13" si="984">CB13</f>
        <v>P</v>
      </c>
      <c r="EZ13" s="48" t="str">
        <f t="shared" si="209"/>
        <v>N</v>
      </c>
      <c r="FA13" s="95">
        <f t="shared" si="210"/>
        <v>-4</v>
      </c>
      <c r="FB13" s="46" t="str">
        <f t="shared" ref="FB13" si="985">CH13</f>
        <v>P</v>
      </c>
      <c r="FC13" s="48" t="str">
        <f t="shared" si="211"/>
        <v>N</v>
      </c>
      <c r="FD13" s="49">
        <f t="shared" si="212"/>
        <v>-4</v>
      </c>
      <c r="FE13" s="94" t="str">
        <f t="shared" ref="FE13" si="986">CE13</f>
        <v>B</v>
      </c>
      <c r="FF13" s="48" t="str">
        <f t="shared" si="213"/>
        <v>Y</v>
      </c>
      <c r="FG13" s="49">
        <f t="shared" si="214"/>
        <v>4</v>
      </c>
      <c r="FH13" s="46" t="str">
        <f t="shared" ref="FH13" si="987">DF13</f>
        <v>B</v>
      </c>
      <c r="FI13" s="48" t="str">
        <f t="shared" si="215"/>
        <v>Y</v>
      </c>
      <c r="FJ13" s="49">
        <f t="shared" si="216"/>
        <v>2</v>
      </c>
      <c r="FK13" s="46" t="str">
        <f t="shared" ref="FK13" si="988">DC13</f>
        <v>P</v>
      </c>
      <c r="FL13" s="48" t="str">
        <f t="shared" si="217"/>
        <v>N</v>
      </c>
      <c r="FM13" s="49">
        <f t="shared" si="218"/>
        <v>-2</v>
      </c>
      <c r="FN13" s="46" t="str">
        <f t="shared" ref="FN13" si="989">CT13</f>
        <v>P</v>
      </c>
      <c r="FO13" s="48" t="str">
        <f t="shared" si="219"/>
        <v>N</v>
      </c>
      <c r="FP13" s="49">
        <f t="shared" si="220"/>
        <v>2</v>
      </c>
      <c r="FQ13" s="46" t="str">
        <f t="shared" ref="FQ13" si="990">CQ13</f>
        <v>B</v>
      </c>
      <c r="FR13" s="48" t="str">
        <f t="shared" si="221"/>
        <v>Y</v>
      </c>
      <c r="FS13" s="49">
        <f t="shared" si="222"/>
        <v>-2</v>
      </c>
      <c r="FT13" s="46" t="str">
        <f t="shared" ref="FT13" si="991">CN13</f>
        <v>P</v>
      </c>
      <c r="FU13" s="48" t="str">
        <f t="shared" si="223"/>
        <v>N</v>
      </c>
      <c r="FV13" s="49">
        <f t="shared" si="224"/>
        <v>0</v>
      </c>
      <c r="FW13" s="46" t="str">
        <f t="shared" ref="FW13" si="992">CQ13</f>
        <v>B</v>
      </c>
      <c r="FX13" s="48" t="str">
        <f t="shared" si="225"/>
        <v>Y</v>
      </c>
      <c r="FY13" s="49">
        <f t="shared" si="226"/>
        <v>-2</v>
      </c>
      <c r="FZ13" s="46" t="str">
        <f t="shared" ref="FZ13" si="993">CN13</f>
        <v>P</v>
      </c>
      <c r="GA13" s="48" t="str">
        <f t="shared" si="227"/>
        <v>N</v>
      </c>
      <c r="GB13" s="95">
        <f t="shared" si="228"/>
        <v>-4</v>
      </c>
      <c r="GC13" s="46" t="str">
        <f t="shared" ref="GC13" si="994">CT13</f>
        <v>P</v>
      </c>
      <c r="GD13" s="48" t="str">
        <f t="shared" si="229"/>
        <v>N</v>
      </c>
      <c r="GE13" s="49">
        <f t="shared" si="230"/>
        <v>-2</v>
      </c>
      <c r="GF13" s="46" t="str">
        <f>CT13</f>
        <v>P</v>
      </c>
      <c r="GG13" s="48" t="str">
        <f t="shared" si="231"/>
        <v>N</v>
      </c>
      <c r="GH13" s="49">
        <f t="shared" si="232"/>
        <v>-2</v>
      </c>
      <c r="GI13" s="75" t="str">
        <f t="shared" si="852"/>
        <v>B</v>
      </c>
      <c r="GJ13" s="48" t="str">
        <f t="shared" si="233"/>
        <v>Y</v>
      </c>
      <c r="GK13" s="49">
        <f t="shared" si="234"/>
        <v>2</v>
      </c>
      <c r="GL13" s="46" t="str">
        <f>CT13</f>
        <v>P</v>
      </c>
      <c r="GM13" s="48" t="str">
        <f t="shared" si="235"/>
        <v>N</v>
      </c>
      <c r="GN13" s="49">
        <f t="shared" si="236"/>
        <v>0</v>
      </c>
      <c r="GO13" s="75" t="str">
        <f t="shared" si="854"/>
        <v>B</v>
      </c>
      <c r="GP13" s="48" t="str">
        <f t="shared" si="237"/>
        <v>Y</v>
      </c>
      <c r="GQ13" s="49">
        <f t="shared" si="238"/>
        <v>0</v>
      </c>
      <c r="GR13" s="46" t="str">
        <f t="shared" ref="GR13" si="995">DU13</f>
        <v>P</v>
      </c>
      <c r="GS13" s="48" t="str">
        <f t="shared" si="239"/>
        <v>N</v>
      </c>
      <c r="GT13" s="95">
        <f t="shared" si="240"/>
        <v>-2</v>
      </c>
      <c r="GU13" s="75" t="str">
        <f t="shared" si="855"/>
        <v>B</v>
      </c>
      <c r="GV13" s="48" t="str">
        <f t="shared" si="241"/>
        <v>Y</v>
      </c>
      <c r="GW13" s="95">
        <f t="shared" si="242"/>
        <v>2</v>
      </c>
      <c r="GX13" s="46" t="str">
        <f t="shared" ref="GX13" si="996">DO13</f>
        <v>P</v>
      </c>
      <c r="GY13" s="48" t="str">
        <f t="shared" si="243"/>
        <v>N</v>
      </c>
      <c r="GZ13" s="49">
        <f t="shared" si="244"/>
        <v>-2</v>
      </c>
      <c r="HA13" s="73" t="str">
        <f t="shared" si="856"/>
        <v>B</v>
      </c>
      <c r="HB13" s="48" t="str">
        <f t="shared" si="245"/>
        <v>Y</v>
      </c>
      <c r="HC13" s="49">
        <f t="shared" si="246"/>
        <v>2</v>
      </c>
      <c r="HD13" s="46" t="str">
        <f t="shared" ref="HD13" si="997">DL13</f>
        <v>B</v>
      </c>
      <c r="HE13" s="48" t="str">
        <f t="shared" si="247"/>
        <v>Y</v>
      </c>
      <c r="HF13" s="49">
        <f t="shared" si="248"/>
        <v>4</v>
      </c>
      <c r="HG13" s="75" t="str">
        <f t="shared" si="857"/>
        <v>P</v>
      </c>
      <c r="HH13" s="48" t="str">
        <f t="shared" si="249"/>
        <v>N</v>
      </c>
      <c r="HI13" s="49">
        <f t="shared" si="250"/>
        <v>-4</v>
      </c>
      <c r="HJ13" s="46" t="str">
        <f t="shared" ref="HJ13" si="998">DR13</f>
        <v>B</v>
      </c>
      <c r="HK13" s="48" t="str">
        <f t="shared" si="251"/>
        <v>Y</v>
      </c>
      <c r="HL13" s="49">
        <f t="shared" si="252"/>
        <v>0</v>
      </c>
      <c r="HM13" s="75" t="str">
        <f t="shared" si="858"/>
        <v>P</v>
      </c>
      <c r="HN13" s="48" t="str">
        <f t="shared" si="253"/>
        <v>N</v>
      </c>
      <c r="HO13" s="49">
        <f t="shared" si="254"/>
        <v>0</v>
      </c>
      <c r="HP13" s="46" t="str">
        <f t="shared" ref="HP13" si="999">DO13</f>
        <v>P</v>
      </c>
      <c r="HQ13" s="48" t="str">
        <f t="shared" si="255"/>
        <v>N</v>
      </c>
      <c r="HR13" s="49">
        <f t="shared" si="256"/>
        <v>0</v>
      </c>
      <c r="HS13" s="75" t="str">
        <f t="shared" si="859"/>
        <v>B</v>
      </c>
      <c r="HT13" s="48" t="str">
        <f t="shared" si="257"/>
        <v>Y</v>
      </c>
      <c r="HU13" s="49">
        <f t="shared" si="258"/>
        <v>0</v>
      </c>
      <c r="HV13" s="46" t="str">
        <f t="shared" ref="HV13" si="1000">DI13</f>
        <v>P</v>
      </c>
      <c r="HW13" s="48" t="str">
        <f t="shared" si="259"/>
        <v>N</v>
      </c>
      <c r="HX13" s="49">
        <f t="shared" si="260"/>
        <v>0</v>
      </c>
      <c r="HY13" s="75" t="str">
        <f t="shared" si="860"/>
        <v>B</v>
      </c>
      <c r="HZ13" s="48" t="str">
        <f t="shared" si="261"/>
        <v>Y</v>
      </c>
      <c r="IA13" s="49">
        <f t="shared" si="262"/>
        <v>0</v>
      </c>
      <c r="IB13" s="46" t="str">
        <f t="shared" ref="IB13" si="1001">DL13</f>
        <v>B</v>
      </c>
      <c r="IC13" s="48" t="str">
        <f t="shared" si="263"/>
        <v>Y</v>
      </c>
      <c r="ID13" s="49">
        <f t="shared" si="264"/>
        <v>4</v>
      </c>
      <c r="IE13" s="75" t="str">
        <f t="shared" si="861"/>
        <v>P</v>
      </c>
      <c r="IF13" s="48" t="str">
        <f t="shared" si="265"/>
        <v>N</v>
      </c>
      <c r="IG13" s="49">
        <f t="shared" si="266"/>
        <v>2</v>
      </c>
      <c r="IH13" s="46" t="str">
        <f t="shared" ref="IH13" si="1002">DL13</f>
        <v>B</v>
      </c>
      <c r="II13" s="48" t="str">
        <f t="shared" si="267"/>
        <v>Y</v>
      </c>
      <c r="IJ13" s="49">
        <f t="shared" si="268"/>
        <v>2</v>
      </c>
      <c r="IK13" s="75" t="str">
        <f t="shared" si="862"/>
        <v>P</v>
      </c>
      <c r="IL13" s="48" t="str">
        <f t="shared" si="269"/>
        <v>N</v>
      </c>
      <c r="IM13" s="49">
        <f t="shared" si="270"/>
        <v>-2</v>
      </c>
      <c r="IN13" s="46" t="str">
        <f t="shared" ref="IN13" si="1003">DI13</f>
        <v>P</v>
      </c>
      <c r="IO13" s="48" t="str">
        <f t="shared" si="271"/>
        <v>N</v>
      </c>
      <c r="IP13" s="49">
        <f t="shared" si="272"/>
        <v>-2</v>
      </c>
      <c r="IQ13" s="75" t="str">
        <f t="shared" si="863"/>
        <v>B</v>
      </c>
      <c r="IR13" s="48" t="str">
        <f t="shared" si="273"/>
        <v>Y</v>
      </c>
      <c r="IS13" s="49">
        <f t="shared" si="274"/>
        <v>2</v>
      </c>
      <c r="IT13" s="75" t="str">
        <f t="shared" ref="IT13" si="1004">DC13</f>
        <v>P</v>
      </c>
      <c r="IU13" s="48" t="str">
        <f t="shared" si="275"/>
        <v>N</v>
      </c>
      <c r="IV13" s="49">
        <f t="shared" si="276"/>
        <v>2</v>
      </c>
      <c r="IW13" s="46" t="str">
        <f>DF13</f>
        <v>B</v>
      </c>
      <c r="IX13" s="48" t="str">
        <f t="shared" si="277"/>
        <v>Y</v>
      </c>
      <c r="IY13" s="49">
        <f t="shared" si="278"/>
        <v>4</v>
      </c>
      <c r="IZ13" s="75" t="str">
        <f t="shared" si="864"/>
        <v>B</v>
      </c>
      <c r="JA13" s="48" t="str">
        <f t="shared" si="279"/>
        <v>Y</v>
      </c>
      <c r="JB13" s="49">
        <f t="shared" si="280"/>
        <v>-2</v>
      </c>
      <c r="JC13" s="75" t="str">
        <f t="shared" si="865"/>
        <v>P</v>
      </c>
      <c r="JD13" s="48" t="str">
        <f t="shared" si="281"/>
        <v>N</v>
      </c>
      <c r="JE13" s="49">
        <f t="shared" si="282"/>
        <v>-4</v>
      </c>
      <c r="JF13" s="75" t="str">
        <f t="shared" ref="JF13" si="1005">DC13</f>
        <v>P</v>
      </c>
      <c r="JG13" s="48" t="str">
        <f t="shared" si="283"/>
        <v>N</v>
      </c>
      <c r="JH13" s="49">
        <f t="shared" si="284"/>
        <v>0</v>
      </c>
      <c r="JI13" s="75" t="str">
        <f t="shared" si="866"/>
        <v>B</v>
      </c>
      <c r="JJ13" s="48" t="str">
        <f t="shared" si="285"/>
        <v>Y</v>
      </c>
      <c r="JK13" s="49">
        <f t="shared" si="286"/>
        <v>0</v>
      </c>
      <c r="JL13" s="46" t="str">
        <f t="shared" ref="JL13" si="1006">CH13</f>
        <v>P</v>
      </c>
      <c r="JM13" s="48" t="str">
        <f t="shared" si="287"/>
        <v>N</v>
      </c>
      <c r="JN13" s="49">
        <f t="shared" si="288"/>
        <v>0</v>
      </c>
      <c r="JO13" s="75" t="str">
        <f t="shared" si="867"/>
        <v>B</v>
      </c>
      <c r="JP13" s="48" t="str">
        <f t="shared" si="289"/>
        <v>Y</v>
      </c>
      <c r="JQ13" s="49">
        <f t="shared" si="290"/>
        <v>0</v>
      </c>
      <c r="JR13" s="46" t="str">
        <f t="shared" ref="JR13" si="1007">CK13</f>
        <v>B</v>
      </c>
      <c r="JS13" s="48" t="str">
        <f t="shared" si="291"/>
        <v>Y</v>
      </c>
      <c r="JT13" s="49">
        <f t="shared" si="292"/>
        <v>0</v>
      </c>
      <c r="JU13" s="75" t="str">
        <f t="shared" si="868"/>
        <v>P</v>
      </c>
      <c r="JV13" s="48" t="str">
        <f t="shared" si="293"/>
        <v>N</v>
      </c>
      <c r="JW13" s="49">
        <f t="shared" si="294"/>
        <v>0</v>
      </c>
      <c r="JX13" s="46" t="s">
        <v>5</v>
      </c>
      <c r="JY13" s="48" t="str">
        <f t="shared" si="295"/>
        <v>N</v>
      </c>
      <c r="JZ13" s="49">
        <f t="shared" si="296"/>
        <v>-2</v>
      </c>
      <c r="KA13" s="75" t="str">
        <f t="shared" si="869"/>
        <v>B</v>
      </c>
      <c r="KB13" s="48" t="str">
        <f t="shared" si="297"/>
        <v>Y</v>
      </c>
      <c r="KC13" s="49">
        <f t="shared" si="298"/>
        <v>2</v>
      </c>
      <c r="KD13" s="46" t="s">
        <v>6</v>
      </c>
      <c r="KE13" s="48" t="str">
        <f t="shared" si="299"/>
        <v>Y</v>
      </c>
      <c r="KF13" s="49">
        <f t="shared" si="300"/>
        <v>0</v>
      </c>
      <c r="KG13" s="75" t="str">
        <f t="shared" si="870"/>
        <v>P</v>
      </c>
      <c r="KH13" s="48" t="str">
        <f t="shared" si="301"/>
        <v>N</v>
      </c>
      <c r="KI13" s="49">
        <f t="shared" si="302"/>
        <v>0</v>
      </c>
      <c r="KJ13" s="46" t="str">
        <f t="shared" ref="KJ13:KJ14" si="1008">DC13</f>
        <v>P</v>
      </c>
      <c r="KK13" s="48" t="str">
        <f t="shared" si="303"/>
        <v>N</v>
      </c>
      <c r="KL13" s="49">
        <f t="shared" si="304"/>
        <v>-2</v>
      </c>
      <c r="KM13" s="75" t="str">
        <f t="shared" si="871"/>
        <v>B</v>
      </c>
      <c r="KN13" s="48" t="str">
        <f t="shared" si="305"/>
        <v>Y</v>
      </c>
      <c r="KO13" s="49">
        <f t="shared" si="306"/>
        <v>2</v>
      </c>
      <c r="KP13" s="46" t="str">
        <f t="shared" ref="KP13:KP15" si="1009">DI13</f>
        <v>P</v>
      </c>
      <c r="KQ13" s="48" t="str">
        <f t="shared" si="307"/>
        <v>N</v>
      </c>
      <c r="KR13" s="49">
        <f t="shared" si="308"/>
        <v>0</v>
      </c>
      <c r="KS13" s="75" t="str">
        <f t="shared" si="872"/>
        <v>B</v>
      </c>
      <c r="KT13" s="48" t="str">
        <f t="shared" si="309"/>
        <v>Y</v>
      </c>
      <c r="KU13" s="49">
        <f t="shared" si="310"/>
        <v>0</v>
      </c>
      <c r="KV13" s="75" t="s">
        <v>6</v>
      </c>
      <c r="KW13" s="48" t="str">
        <f t="shared" si="311"/>
        <v>Y</v>
      </c>
      <c r="KX13" s="49">
        <f t="shared" si="312"/>
        <v>0</v>
      </c>
      <c r="KY13" s="75" t="str">
        <f t="shared" si="873"/>
        <v>P</v>
      </c>
      <c r="KZ13" s="48" t="str">
        <f t="shared" si="313"/>
        <v>N</v>
      </c>
      <c r="LA13" s="49">
        <f t="shared" si="314"/>
        <v>0</v>
      </c>
      <c r="LB13" s="75" t="str">
        <f t="shared" ref="LB13" si="1010">DX13</f>
        <v>B</v>
      </c>
      <c r="LC13" s="48" t="str">
        <f t="shared" si="315"/>
        <v>Y</v>
      </c>
      <c r="LD13" s="49">
        <f t="shared" si="316"/>
        <v>0</v>
      </c>
      <c r="LE13" s="75" t="str">
        <f t="shared" si="874"/>
        <v>P</v>
      </c>
      <c r="LF13" s="48" t="str">
        <f t="shared" si="317"/>
        <v>N</v>
      </c>
      <c r="LG13" s="49">
        <f t="shared" si="318"/>
        <v>0</v>
      </c>
      <c r="LH13" s="75" t="str">
        <f t="shared" ref="LH13" si="1011">DL13</f>
        <v>B</v>
      </c>
      <c r="LI13" s="48" t="str">
        <f t="shared" si="319"/>
        <v>Y</v>
      </c>
      <c r="LJ13" s="49">
        <f t="shared" si="320"/>
        <v>0</v>
      </c>
      <c r="LK13" s="75" t="str">
        <f t="shared" si="875"/>
        <v>P</v>
      </c>
      <c r="LL13" s="48" t="str">
        <f t="shared" si="321"/>
        <v>N</v>
      </c>
      <c r="LM13" s="49">
        <f t="shared" si="322"/>
        <v>0</v>
      </c>
      <c r="LN13" s="75" t="str">
        <f t="shared" ref="LN13" si="1012">CN13</f>
        <v>P</v>
      </c>
      <c r="LO13" s="48" t="str">
        <f t="shared" si="323"/>
        <v>N</v>
      </c>
      <c r="LP13" s="49">
        <f t="shared" si="324"/>
        <v>-2</v>
      </c>
      <c r="LQ13" s="75" t="str">
        <f t="shared" si="876"/>
        <v>B</v>
      </c>
      <c r="LR13" s="48" t="str">
        <f t="shared" si="325"/>
        <v>Y</v>
      </c>
      <c r="LS13" s="49">
        <f t="shared" si="326"/>
        <v>2</v>
      </c>
      <c r="LT13" s="75" t="str">
        <f t="shared" ref="LT13" si="1013">CW13</f>
        <v>B</v>
      </c>
      <c r="LU13" s="48" t="str">
        <f t="shared" si="327"/>
        <v>Y</v>
      </c>
      <c r="LV13" s="49">
        <f t="shared" si="328"/>
        <v>2</v>
      </c>
      <c r="LW13" s="75" t="str">
        <f t="shared" si="877"/>
        <v>P</v>
      </c>
      <c r="LX13" s="48" t="str">
        <f t="shared" si="329"/>
        <v>N</v>
      </c>
      <c r="LY13" s="49">
        <f t="shared" si="330"/>
        <v>-2</v>
      </c>
      <c r="LZ13" s="75" t="str">
        <f t="shared" ref="LZ13" si="1014">DF13</f>
        <v>B</v>
      </c>
      <c r="MA13" s="48" t="str">
        <f t="shared" si="331"/>
        <v>Y</v>
      </c>
      <c r="MB13" s="49">
        <f t="shared" si="332"/>
        <v>0</v>
      </c>
      <c r="MC13" s="75" t="str">
        <f t="shared" si="878"/>
        <v>P</v>
      </c>
      <c r="MD13" s="48" t="str">
        <f t="shared" si="333"/>
        <v>N</v>
      </c>
      <c r="ME13" s="49">
        <f t="shared" si="334"/>
        <v>0</v>
      </c>
      <c r="MF13" s="75" t="str">
        <f>DF13</f>
        <v>B</v>
      </c>
      <c r="MG13" s="48" t="str">
        <f t="shared" si="335"/>
        <v>Y</v>
      </c>
      <c r="MH13" s="49">
        <f t="shared" si="336"/>
        <v>2</v>
      </c>
      <c r="MI13" s="75" t="str">
        <f t="shared" si="879"/>
        <v>P</v>
      </c>
      <c r="MJ13" s="48" t="str">
        <f t="shared" si="337"/>
        <v>N</v>
      </c>
      <c r="MK13" s="49">
        <f t="shared" si="338"/>
        <v>-2</v>
      </c>
      <c r="ML13" s="75" t="s">
        <v>6</v>
      </c>
      <c r="MM13" s="48" t="str">
        <f t="shared" si="339"/>
        <v>Y</v>
      </c>
      <c r="MN13" s="49">
        <f t="shared" si="340"/>
        <v>0</v>
      </c>
      <c r="MO13" s="75" t="str">
        <f t="shared" si="880"/>
        <v>P</v>
      </c>
      <c r="MP13" s="48" t="str">
        <f t="shared" si="341"/>
        <v>N</v>
      </c>
      <c r="MQ13" s="49">
        <f t="shared" si="342"/>
        <v>0</v>
      </c>
      <c r="MR13" s="75" t="str">
        <f t="shared" si="343"/>
        <v>P</v>
      </c>
      <c r="MS13" s="48" t="str">
        <f t="shared" si="344"/>
        <v>N</v>
      </c>
      <c r="MT13" s="49">
        <f t="shared" si="345"/>
        <v>0</v>
      </c>
      <c r="MU13" s="75" t="str">
        <f t="shared" si="881"/>
        <v>B</v>
      </c>
      <c r="MV13" s="48" t="str">
        <f t="shared" si="346"/>
        <v>Y</v>
      </c>
      <c r="MW13" s="49">
        <f t="shared" si="347"/>
        <v>0</v>
      </c>
      <c r="MX13" s="75" t="str">
        <f t="shared" ref="MX13" si="1015">MU13</f>
        <v>B</v>
      </c>
      <c r="MY13" s="48" t="str">
        <f t="shared" si="348"/>
        <v>Y</v>
      </c>
      <c r="MZ13" s="49">
        <f t="shared" si="349"/>
        <v>4</v>
      </c>
      <c r="NA13" s="75" t="str">
        <f t="shared" si="882"/>
        <v>P</v>
      </c>
      <c r="NB13" s="48" t="str">
        <f t="shared" si="350"/>
        <v>N</v>
      </c>
      <c r="NC13" s="49">
        <f t="shared" si="351"/>
        <v>-4</v>
      </c>
      <c r="ND13" s="196" t="s">
        <v>5</v>
      </c>
      <c r="NE13" s="48" t="str">
        <f t="shared" si="352"/>
        <v>N</v>
      </c>
      <c r="NF13" s="49">
        <f t="shared" si="353"/>
        <v>-2</v>
      </c>
      <c r="NG13" s="75" t="str">
        <f t="shared" si="883"/>
        <v>B</v>
      </c>
      <c r="NH13" s="48" t="str">
        <f t="shared" si="354"/>
        <v>Y</v>
      </c>
      <c r="NI13" s="49">
        <f t="shared" si="355"/>
        <v>2</v>
      </c>
      <c r="NJ13" s="75" t="s">
        <v>5</v>
      </c>
      <c r="NK13" s="48" t="str">
        <f t="shared" si="356"/>
        <v>N</v>
      </c>
      <c r="NL13" s="95">
        <f t="shared" si="357"/>
        <v>-2</v>
      </c>
      <c r="NM13" s="75" t="str">
        <f t="shared" si="884"/>
        <v>B</v>
      </c>
      <c r="NN13" s="48" t="str">
        <f t="shared" si="358"/>
        <v>Y</v>
      </c>
      <c r="NO13" s="95">
        <f t="shared" si="359"/>
        <v>2</v>
      </c>
      <c r="NP13" s="214" t="s">
        <v>5</v>
      </c>
      <c r="NQ13" s="94" t="str">
        <f t="shared" si="360"/>
        <v>N</v>
      </c>
      <c r="NR13" s="49">
        <f t="shared" si="361"/>
        <v>0</v>
      </c>
      <c r="NS13" s="94" t="str">
        <f t="shared" si="362"/>
        <v>B</v>
      </c>
      <c r="NT13" s="48" t="str">
        <f t="shared" si="363"/>
        <v>Y</v>
      </c>
      <c r="NU13" s="95">
        <f t="shared" si="364"/>
        <v>0</v>
      </c>
      <c r="NV13" s="214" t="s">
        <v>6</v>
      </c>
      <c r="NW13" s="94" t="str">
        <f t="shared" si="365"/>
        <v>Y</v>
      </c>
      <c r="NX13" s="49">
        <f t="shared" si="366"/>
        <v>0</v>
      </c>
      <c r="NY13" s="46" t="str">
        <f t="shared" si="367"/>
        <v>B</v>
      </c>
      <c r="NZ13" s="48" t="str">
        <f t="shared" si="368"/>
        <v>Y</v>
      </c>
      <c r="OA13" s="49">
        <f t="shared" si="369"/>
        <v>0</v>
      </c>
      <c r="OB13" s="46" t="str">
        <f t="shared" si="885"/>
        <v>P</v>
      </c>
      <c r="OC13" s="48" t="str">
        <f t="shared" si="370"/>
        <v>N</v>
      </c>
      <c r="OD13" s="49">
        <f t="shared" si="371"/>
        <v>0</v>
      </c>
      <c r="OE13" s="46" t="str">
        <f t="shared" si="372"/>
        <v>B</v>
      </c>
      <c r="OF13" s="48" t="str">
        <f t="shared" si="373"/>
        <v>Y</v>
      </c>
      <c r="OG13" s="49">
        <f t="shared" si="374"/>
        <v>0</v>
      </c>
      <c r="OH13" s="46" t="str">
        <f t="shared" si="375"/>
        <v>P</v>
      </c>
      <c r="OI13" s="48" t="str">
        <f t="shared" si="376"/>
        <v>N</v>
      </c>
      <c r="OJ13" s="95">
        <f t="shared" si="377"/>
        <v>0</v>
      </c>
      <c r="OK13" s="46" t="str">
        <f t="shared" si="378"/>
        <v>B</v>
      </c>
      <c r="OL13" s="48" t="str">
        <f t="shared" si="379"/>
        <v>Y</v>
      </c>
      <c r="OM13" s="95">
        <f t="shared" si="380"/>
        <v>0</v>
      </c>
      <c r="ON13" s="46" t="str">
        <f t="shared" si="381"/>
        <v>B</v>
      </c>
      <c r="OO13" s="48" t="str">
        <f t="shared" si="382"/>
        <v>Y</v>
      </c>
      <c r="OP13" s="49">
        <f t="shared" si="383"/>
        <v>0</v>
      </c>
      <c r="OQ13" s="94" t="str">
        <f t="shared" si="384"/>
        <v>P</v>
      </c>
      <c r="OR13" s="48" t="str">
        <f t="shared" si="385"/>
        <v>N</v>
      </c>
      <c r="OS13" s="49">
        <f t="shared" si="386"/>
        <v>0</v>
      </c>
      <c r="OT13" s="46" t="str">
        <f t="shared" si="387"/>
        <v>B</v>
      </c>
      <c r="OU13" s="48" t="str">
        <f t="shared" si="388"/>
        <v>Y</v>
      </c>
      <c r="OV13" s="49">
        <f t="shared" si="389"/>
        <v>0</v>
      </c>
      <c r="OW13" s="46" t="str">
        <f t="shared" si="390"/>
        <v>P</v>
      </c>
      <c r="OX13" s="48" t="str">
        <f t="shared" si="391"/>
        <v>N</v>
      </c>
      <c r="OY13" s="49">
        <f t="shared" si="392"/>
        <v>0</v>
      </c>
      <c r="OZ13" s="46" t="str">
        <f t="shared" si="393"/>
        <v>B</v>
      </c>
      <c r="PA13" s="48" t="str">
        <f t="shared" si="394"/>
        <v>Y</v>
      </c>
      <c r="PB13" s="49">
        <f t="shared" si="395"/>
        <v>0</v>
      </c>
      <c r="PC13" s="46" t="str">
        <f t="shared" si="396"/>
        <v>P</v>
      </c>
      <c r="PD13" s="48" t="str">
        <f t="shared" si="397"/>
        <v>N</v>
      </c>
      <c r="PE13" s="49">
        <f t="shared" si="398"/>
        <v>0</v>
      </c>
      <c r="PF13" s="46" t="str">
        <f t="shared" si="399"/>
        <v>B</v>
      </c>
      <c r="PG13" s="48" t="str">
        <f t="shared" si="400"/>
        <v>Y</v>
      </c>
      <c r="PH13" s="49">
        <f t="shared" si="401"/>
        <v>0</v>
      </c>
      <c r="PI13" s="46" t="str">
        <f t="shared" si="402"/>
        <v>P</v>
      </c>
      <c r="PJ13" s="48" t="str">
        <f t="shared" si="403"/>
        <v>N</v>
      </c>
      <c r="PK13" s="49">
        <f t="shared" si="404"/>
        <v>0</v>
      </c>
      <c r="PL13" s="46" t="str">
        <f t="shared" si="405"/>
        <v>B</v>
      </c>
      <c r="PM13" s="48" t="str">
        <f t="shared" si="406"/>
        <v>Y</v>
      </c>
      <c r="PN13" s="95">
        <f t="shared" si="407"/>
        <v>0</v>
      </c>
      <c r="PO13" s="46" t="str">
        <f>IF(M12="","",IF(AZN13=2,"B","P"))</f>
        <v>P</v>
      </c>
      <c r="PP13" s="48" t="str">
        <f t="shared" si="408"/>
        <v>N</v>
      </c>
      <c r="PQ13" s="49">
        <f t="shared" si="409"/>
        <v>0</v>
      </c>
      <c r="PR13" s="46" t="str">
        <f t="shared" ref="PR13" si="1016">NS13</f>
        <v>B</v>
      </c>
      <c r="PS13" s="48" t="str">
        <f t="shared" si="410"/>
        <v>Y</v>
      </c>
      <c r="PT13" s="49">
        <f t="shared" si="411"/>
        <v>0</v>
      </c>
      <c r="PU13" s="94" t="str">
        <f t="shared" ref="PU13" si="1017">NP13</f>
        <v>P</v>
      </c>
      <c r="PV13" s="48" t="str">
        <f t="shared" si="412"/>
        <v>N</v>
      </c>
      <c r="PW13" s="49">
        <f t="shared" si="413"/>
        <v>0</v>
      </c>
      <c r="PX13" s="73" t="s">
        <v>5</v>
      </c>
      <c r="PY13" s="48" t="str">
        <f t="shared" si="414"/>
        <v>N</v>
      </c>
      <c r="PZ13" s="49">
        <f t="shared" si="415"/>
        <v>0</v>
      </c>
      <c r="QA13" s="75" t="s">
        <v>6</v>
      </c>
      <c r="QB13" s="48" t="str">
        <f t="shared" si="416"/>
        <v>Y</v>
      </c>
      <c r="QC13" s="49">
        <f t="shared" si="417"/>
        <v>0</v>
      </c>
      <c r="QD13" s="46" t="str">
        <f t="shared" ref="QD13" si="1018">NY13</f>
        <v>B</v>
      </c>
      <c r="QE13" s="48" t="str">
        <f t="shared" si="418"/>
        <v>Y</v>
      </c>
      <c r="QF13" s="49">
        <f t="shared" si="419"/>
        <v>0</v>
      </c>
      <c r="QG13" s="46" t="str">
        <f t="shared" ref="QG13" si="1019">NV13</f>
        <v>B</v>
      </c>
      <c r="QH13" s="48" t="str">
        <f t="shared" si="420"/>
        <v>Y</v>
      </c>
      <c r="QI13" s="49">
        <f t="shared" si="421"/>
        <v>0</v>
      </c>
      <c r="QJ13" s="46" t="str">
        <f t="shared" ref="QJ13" si="1020">NY13</f>
        <v>B</v>
      </c>
      <c r="QK13" s="48" t="str">
        <f t="shared" si="422"/>
        <v>Y</v>
      </c>
      <c r="QL13" s="95">
        <f t="shared" si="423"/>
        <v>0</v>
      </c>
      <c r="QM13" s="46" t="str">
        <f t="shared" ref="QM13" si="1021">NP13</f>
        <v>P</v>
      </c>
      <c r="QN13" s="48" t="str">
        <f t="shared" si="424"/>
        <v>N</v>
      </c>
      <c r="QO13" s="95">
        <f t="shared" si="425"/>
        <v>0</v>
      </c>
      <c r="QP13" s="46" t="str">
        <f t="shared" ref="QP13" si="1022">NV13</f>
        <v>B</v>
      </c>
      <c r="QQ13" s="48" t="str">
        <f t="shared" si="426"/>
        <v>Y</v>
      </c>
      <c r="QR13" s="49">
        <f t="shared" si="427"/>
        <v>0</v>
      </c>
      <c r="QS13" s="94" t="str">
        <f t="shared" ref="QS13" si="1023">NS13</f>
        <v>B</v>
      </c>
      <c r="QT13" s="48" t="str">
        <f t="shared" si="428"/>
        <v>Y</v>
      </c>
      <c r="QU13" s="49">
        <f t="shared" si="429"/>
        <v>0</v>
      </c>
      <c r="QV13" s="46" t="str">
        <f t="shared" ref="QV13" si="1024">OT13</f>
        <v>B</v>
      </c>
      <c r="QW13" s="48" t="str">
        <f t="shared" si="430"/>
        <v>Y</v>
      </c>
      <c r="QX13" s="49">
        <f t="shared" si="431"/>
        <v>0</v>
      </c>
      <c r="QY13" s="46" t="str">
        <f t="shared" ref="QY13" si="1025">OQ13</f>
        <v>P</v>
      </c>
      <c r="QZ13" s="48" t="str">
        <f t="shared" si="432"/>
        <v>N</v>
      </c>
      <c r="RA13" s="49">
        <f t="shared" si="433"/>
        <v>0</v>
      </c>
      <c r="RB13" s="46" t="str">
        <f t="shared" ref="RB13" si="1026">OH13</f>
        <v>P</v>
      </c>
      <c r="RC13" s="48" t="str">
        <f t="shared" si="434"/>
        <v>N</v>
      </c>
      <c r="RD13" s="49">
        <f t="shared" si="435"/>
        <v>0</v>
      </c>
      <c r="RE13" s="46" t="str">
        <f t="shared" ref="RE13" si="1027">OE13</f>
        <v>B</v>
      </c>
      <c r="RF13" s="48" t="str">
        <f t="shared" si="436"/>
        <v>Y</v>
      </c>
      <c r="RG13" s="49">
        <f t="shared" si="437"/>
        <v>0</v>
      </c>
      <c r="RH13" s="46" t="str">
        <f t="shared" ref="RH13" si="1028">OB13</f>
        <v>P</v>
      </c>
      <c r="RI13" s="48" t="str">
        <f t="shared" si="438"/>
        <v>N</v>
      </c>
      <c r="RJ13" s="49">
        <f t="shared" si="439"/>
        <v>0</v>
      </c>
      <c r="RK13" s="46" t="str">
        <f t="shared" ref="RK13" si="1029">OE13</f>
        <v>B</v>
      </c>
      <c r="RL13" s="48" t="str">
        <f t="shared" si="440"/>
        <v>Y</v>
      </c>
      <c r="RM13" s="49">
        <f t="shared" si="441"/>
        <v>0</v>
      </c>
      <c r="RN13" s="46" t="str">
        <f t="shared" ref="RN13" si="1030">OB13</f>
        <v>P</v>
      </c>
      <c r="RO13" s="48" t="str">
        <f t="shared" si="442"/>
        <v>N</v>
      </c>
      <c r="RP13" s="95">
        <f t="shared" si="443"/>
        <v>0</v>
      </c>
      <c r="RQ13" s="46" t="str">
        <f t="shared" ref="RQ13" si="1031">OH13</f>
        <v>P</v>
      </c>
      <c r="RR13" s="48" t="str">
        <f t="shared" si="444"/>
        <v>N</v>
      </c>
      <c r="RS13" s="49">
        <f t="shared" si="445"/>
        <v>0</v>
      </c>
      <c r="RT13" s="46" t="str">
        <f>OH13</f>
        <v>P</v>
      </c>
      <c r="RU13" s="48" t="str">
        <f t="shared" si="446"/>
        <v>N</v>
      </c>
      <c r="RV13" s="49">
        <f t="shared" si="447"/>
        <v>0</v>
      </c>
      <c r="RW13" s="75" t="str">
        <f t="shared" si="886"/>
        <v>B</v>
      </c>
      <c r="RX13" s="48" t="str">
        <f t="shared" si="448"/>
        <v>Y</v>
      </c>
      <c r="RY13" s="49">
        <f t="shared" si="449"/>
        <v>0</v>
      </c>
      <c r="RZ13" s="46" t="str">
        <f>OH13</f>
        <v>P</v>
      </c>
      <c r="SA13" s="48" t="str">
        <f t="shared" si="450"/>
        <v>N</v>
      </c>
      <c r="SB13" s="49">
        <f t="shared" si="451"/>
        <v>0</v>
      </c>
      <c r="SC13" s="75" t="str">
        <f t="shared" si="888"/>
        <v>B</v>
      </c>
      <c r="SD13" s="48" t="str">
        <f t="shared" si="452"/>
        <v>Y</v>
      </c>
      <c r="SE13" s="49">
        <f t="shared" si="453"/>
        <v>0</v>
      </c>
      <c r="SF13" s="46" t="str">
        <f t="shared" ref="SF13" si="1032">PI13</f>
        <v>P</v>
      </c>
      <c r="SG13" s="48" t="str">
        <f t="shared" si="454"/>
        <v>N</v>
      </c>
      <c r="SH13" s="95">
        <f t="shared" si="455"/>
        <v>0</v>
      </c>
      <c r="SI13" s="75" t="str">
        <f t="shared" si="456"/>
        <v>B</v>
      </c>
      <c r="SJ13" s="48" t="str">
        <f t="shared" si="457"/>
        <v>Y</v>
      </c>
      <c r="SK13" s="95">
        <f t="shared" si="458"/>
        <v>0</v>
      </c>
      <c r="SL13" s="46" t="str">
        <f t="shared" ref="SL13" si="1033">PC13</f>
        <v>P</v>
      </c>
      <c r="SM13" s="48" t="str">
        <f t="shared" si="459"/>
        <v>N</v>
      </c>
      <c r="SN13" s="49">
        <f t="shared" si="460"/>
        <v>0</v>
      </c>
      <c r="SO13" s="73" t="str">
        <f t="shared" si="461"/>
        <v>B</v>
      </c>
      <c r="SP13" s="48" t="str">
        <f t="shared" si="462"/>
        <v>Y</v>
      </c>
      <c r="SQ13" s="49">
        <f t="shared" si="463"/>
        <v>0</v>
      </c>
      <c r="SR13" s="46" t="str">
        <f t="shared" ref="SR13" si="1034">OZ13</f>
        <v>B</v>
      </c>
      <c r="SS13" s="48" t="str">
        <f t="shared" si="464"/>
        <v>Y</v>
      </c>
      <c r="ST13" s="49">
        <f t="shared" si="465"/>
        <v>0</v>
      </c>
      <c r="SU13" s="75" t="str">
        <f t="shared" si="466"/>
        <v>P</v>
      </c>
      <c r="SV13" s="48" t="str">
        <f t="shared" si="467"/>
        <v>N</v>
      </c>
      <c r="SW13" s="49">
        <f t="shared" si="468"/>
        <v>0</v>
      </c>
      <c r="SX13" s="46" t="str">
        <f t="shared" ref="SX13" si="1035">PF13</f>
        <v>B</v>
      </c>
      <c r="SY13" s="48" t="str">
        <f t="shared" si="469"/>
        <v>Y</v>
      </c>
      <c r="SZ13" s="49">
        <f t="shared" si="470"/>
        <v>0</v>
      </c>
      <c r="TA13" s="75" t="str">
        <f t="shared" si="471"/>
        <v>P</v>
      </c>
      <c r="TB13" s="48" t="str">
        <f t="shared" si="472"/>
        <v>N</v>
      </c>
      <c r="TC13" s="49">
        <f t="shared" si="473"/>
        <v>0</v>
      </c>
      <c r="TD13" s="46" t="str">
        <f t="shared" ref="TD13" si="1036">PC13</f>
        <v>P</v>
      </c>
      <c r="TE13" s="48" t="str">
        <f t="shared" si="474"/>
        <v>N</v>
      </c>
      <c r="TF13" s="49">
        <f t="shared" si="475"/>
        <v>0</v>
      </c>
      <c r="TG13" s="75" t="str">
        <f t="shared" si="476"/>
        <v>B</v>
      </c>
      <c r="TH13" s="48" t="str">
        <f t="shared" si="477"/>
        <v>Y</v>
      </c>
      <c r="TI13" s="49">
        <f t="shared" si="478"/>
        <v>0</v>
      </c>
      <c r="TJ13" s="46" t="str">
        <f t="shared" ref="TJ13" si="1037">OW13</f>
        <v>P</v>
      </c>
      <c r="TK13" s="48" t="str">
        <f t="shared" si="479"/>
        <v>N</v>
      </c>
      <c r="TL13" s="49">
        <f t="shared" si="480"/>
        <v>0</v>
      </c>
      <c r="TM13" s="75" t="str">
        <f t="shared" si="481"/>
        <v>B</v>
      </c>
      <c r="TN13" s="48" t="str">
        <f t="shared" si="482"/>
        <v>Y</v>
      </c>
      <c r="TO13" s="49">
        <f t="shared" si="483"/>
        <v>0</v>
      </c>
      <c r="TP13" s="46" t="str">
        <f t="shared" ref="TP13" si="1038">OZ13</f>
        <v>B</v>
      </c>
      <c r="TQ13" s="48" t="str">
        <f t="shared" si="484"/>
        <v>Y</v>
      </c>
      <c r="TR13" s="49">
        <f t="shared" si="485"/>
        <v>0</v>
      </c>
      <c r="TS13" s="75" t="str">
        <f t="shared" si="486"/>
        <v>P</v>
      </c>
      <c r="TT13" s="48" t="str">
        <f t="shared" si="487"/>
        <v>N</v>
      </c>
      <c r="TU13" s="49">
        <f t="shared" si="488"/>
        <v>0</v>
      </c>
      <c r="TV13" s="46" t="str">
        <f t="shared" ref="TV13" si="1039">OZ13</f>
        <v>B</v>
      </c>
      <c r="TW13" s="48" t="str">
        <f t="shared" si="489"/>
        <v>Y</v>
      </c>
      <c r="TX13" s="49">
        <f t="shared" si="490"/>
        <v>0</v>
      </c>
      <c r="TY13" s="75" t="str">
        <f t="shared" si="491"/>
        <v>P</v>
      </c>
      <c r="TZ13" s="48" t="str">
        <f t="shared" si="492"/>
        <v>N</v>
      </c>
      <c r="UA13" s="49">
        <f t="shared" si="493"/>
        <v>0</v>
      </c>
      <c r="UB13" s="46" t="str">
        <f t="shared" ref="UB13" si="1040">OW13</f>
        <v>P</v>
      </c>
      <c r="UC13" s="48" t="str">
        <f t="shared" si="494"/>
        <v>N</v>
      </c>
      <c r="UD13" s="49">
        <f t="shared" si="495"/>
        <v>0</v>
      </c>
      <c r="UE13" s="75" t="str">
        <f t="shared" si="496"/>
        <v>B</v>
      </c>
      <c r="UF13" s="48" t="str">
        <f t="shared" si="497"/>
        <v>Y</v>
      </c>
      <c r="UG13" s="49">
        <f t="shared" si="498"/>
        <v>0</v>
      </c>
      <c r="UH13" s="75" t="str">
        <f t="shared" ref="UH13" si="1041">OQ13</f>
        <v>P</v>
      </c>
      <c r="UI13" s="48" t="str">
        <f t="shared" si="499"/>
        <v>N</v>
      </c>
      <c r="UJ13" s="49">
        <f t="shared" si="500"/>
        <v>0</v>
      </c>
      <c r="UK13" s="46" t="str">
        <f>OT13</f>
        <v>B</v>
      </c>
      <c r="UL13" s="48" t="str">
        <f t="shared" si="501"/>
        <v>Y</v>
      </c>
      <c r="UM13" s="49">
        <f t="shared" si="502"/>
        <v>0</v>
      </c>
      <c r="UN13" s="75" t="str">
        <f t="shared" si="503"/>
        <v>B</v>
      </c>
      <c r="UO13" s="48" t="str">
        <f t="shared" si="504"/>
        <v>Y</v>
      </c>
      <c r="UP13" s="49">
        <f t="shared" si="505"/>
        <v>0</v>
      </c>
      <c r="UQ13" s="75" t="str">
        <f t="shared" si="506"/>
        <v>P</v>
      </c>
      <c r="UR13" s="48" t="str">
        <f t="shared" si="507"/>
        <v>N</v>
      </c>
      <c r="US13" s="49">
        <f t="shared" si="508"/>
        <v>0</v>
      </c>
      <c r="UT13" s="75" t="str">
        <f t="shared" ref="UT13" si="1042">OQ13</f>
        <v>P</v>
      </c>
      <c r="UU13" s="48" t="str">
        <f t="shared" si="509"/>
        <v>N</v>
      </c>
      <c r="UV13" s="49">
        <f t="shared" si="510"/>
        <v>0</v>
      </c>
      <c r="UW13" s="75" t="str">
        <f t="shared" si="511"/>
        <v>B</v>
      </c>
      <c r="UX13" s="48" t="str">
        <f t="shared" si="512"/>
        <v>Y</v>
      </c>
      <c r="UY13" s="49">
        <f t="shared" si="513"/>
        <v>0</v>
      </c>
      <c r="UZ13" s="46" t="str">
        <f t="shared" ref="UZ13" si="1043">NV13</f>
        <v>B</v>
      </c>
      <c r="VA13" s="48" t="str">
        <f t="shared" si="514"/>
        <v>Y</v>
      </c>
      <c r="VB13" s="49">
        <f t="shared" si="515"/>
        <v>0</v>
      </c>
      <c r="VC13" s="75" t="str">
        <f t="shared" si="516"/>
        <v>P</v>
      </c>
      <c r="VD13" s="48" t="str">
        <f t="shared" si="517"/>
        <v>N</v>
      </c>
      <c r="VE13" s="49">
        <f t="shared" si="518"/>
        <v>0</v>
      </c>
      <c r="VF13" s="46" t="str">
        <f t="shared" ref="VF13" si="1044">NY13</f>
        <v>B</v>
      </c>
      <c r="VG13" s="48" t="str">
        <f t="shared" si="519"/>
        <v>Y</v>
      </c>
      <c r="VH13" s="49">
        <f t="shared" si="520"/>
        <v>0</v>
      </c>
      <c r="VI13" s="75" t="str">
        <f t="shared" si="521"/>
        <v>P</v>
      </c>
      <c r="VJ13" s="48" t="str">
        <f t="shared" si="522"/>
        <v>N</v>
      </c>
      <c r="VK13" s="49">
        <f t="shared" si="523"/>
        <v>0</v>
      </c>
      <c r="VL13" s="46" t="s">
        <v>5</v>
      </c>
      <c r="VM13" s="48" t="str">
        <f t="shared" si="524"/>
        <v>N</v>
      </c>
      <c r="VN13" s="49">
        <f t="shared" si="525"/>
        <v>0</v>
      </c>
      <c r="VO13" s="75" t="str">
        <f t="shared" si="526"/>
        <v>B</v>
      </c>
      <c r="VP13" s="48" t="str">
        <f t="shared" si="527"/>
        <v>Y</v>
      </c>
      <c r="VQ13" s="49">
        <f t="shared" si="528"/>
        <v>0</v>
      </c>
      <c r="VR13" s="46" t="s">
        <v>6</v>
      </c>
      <c r="VS13" s="48" t="str">
        <f t="shared" si="529"/>
        <v>Y</v>
      </c>
      <c r="VT13" s="49">
        <f t="shared" si="530"/>
        <v>0</v>
      </c>
      <c r="VU13" s="75" t="str">
        <f t="shared" si="531"/>
        <v>P</v>
      </c>
      <c r="VV13" s="48" t="str">
        <f t="shared" si="532"/>
        <v>N</v>
      </c>
      <c r="VW13" s="49">
        <f t="shared" si="533"/>
        <v>0</v>
      </c>
      <c r="VX13" s="46" t="str">
        <f t="shared" ref="VX13:VX14" si="1045">OQ13</f>
        <v>P</v>
      </c>
      <c r="VY13" s="48" t="str">
        <f t="shared" si="534"/>
        <v>N</v>
      </c>
      <c r="VZ13" s="49">
        <f t="shared" si="535"/>
        <v>0</v>
      </c>
      <c r="WA13" s="75" t="str">
        <f t="shared" si="536"/>
        <v>B</v>
      </c>
      <c r="WB13" s="48" t="str">
        <f t="shared" si="537"/>
        <v>Y</v>
      </c>
      <c r="WC13" s="49">
        <f t="shared" si="538"/>
        <v>0</v>
      </c>
      <c r="WD13" s="46" t="str">
        <f t="shared" ref="WD13:WD15" si="1046">OW13</f>
        <v>P</v>
      </c>
      <c r="WE13" s="48" t="str">
        <f t="shared" si="539"/>
        <v>N</v>
      </c>
      <c r="WF13" s="49">
        <f t="shared" si="540"/>
        <v>0</v>
      </c>
      <c r="WG13" s="75" t="str">
        <f t="shared" si="541"/>
        <v>B</v>
      </c>
      <c r="WH13" s="48" t="str">
        <f t="shared" si="542"/>
        <v>Y</v>
      </c>
      <c r="WI13" s="49">
        <f t="shared" si="543"/>
        <v>0</v>
      </c>
      <c r="WJ13" s="75" t="s">
        <v>6</v>
      </c>
      <c r="WK13" s="48" t="str">
        <f t="shared" si="544"/>
        <v>Y</v>
      </c>
      <c r="WL13" s="49">
        <f t="shared" si="545"/>
        <v>0</v>
      </c>
      <c r="WM13" s="75" t="str">
        <f t="shared" si="546"/>
        <v>P</v>
      </c>
      <c r="WN13" s="48" t="str">
        <f t="shared" si="547"/>
        <v>N</v>
      </c>
      <c r="WO13" s="49">
        <f t="shared" si="548"/>
        <v>0</v>
      </c>
      <c r="WP13" s="75" t="str">
        <f t="shared" ref="WP13" si="1047">PL13</f>
        <v>B</v>
      </c>
      <c r="WQ13" s="48" t="str">
        <f t="shared" si="549"/>
        <v>Y</v>
      </c>
      <c r="WR13" s="49">
        <f t="shared" si="550"/>
        <v>0</v>
      </c>
      <c r="WS13" s="75" t="str">
        <f t="shared" si="551"/>
        <v>P</v>
      </c>
      <c r="WT13" s="48" t="str">
        <f t="shared" si="552"/>
        <v>N</v>
      </c>
      <c r="WU13" s="49">
        <f t="shared" si="553"/>
        <v>0</v>
      </c>
      <c r="WV13" s="75" t="str">
        <f t="shared" ref="WV13" si="1048">OZ13</f>
        <v>B</v>
      </c>
      <c r="WW13" s="48" t="str">
        <f t="shared" si="554"/>
        <v>Y</v>
      </c>
      <c r="WX13" s="49">
        <f t="shared" si="555"/>
        <v>0</v>
      </c>
      <c r="WY13" s="75" t="str">
        <f t="shared" si="556"/>
        <v>P</v>
      </c>
      <c r="WZ13" s="48" t="str">
        <f t="shared" si="557"/>
        <v>N</v>
      </c>
      <c r="XA13" s="49">
        <f t="shared" si="558"/>
        <v>0</v>
      </c>
      <c r="XB13" s="75" t="str">
        <f t="shared" ref="XB13" si="1049">OB13</f>
        <v>P</v>
      </c>
      <c r="XC13" s="48" t="str">
        <f t="shared" si="559"/>
        <v>N</v>
      </c>
      <c r="XD13" s="49">
        <f t="shared" si="560"/>
        <v>0</v>
      </c>
      <c r="XE13" s="75" t="str">
        <f t="shared" si="561"/>
        <v>B</v>
      </c>
      <c r="XF13" s="48" t="str">
        <f t="shared" si="562"/>
        <v>Y</v>
      </c>
      <c r="XG13" s="49">
        <f t="shared" si="563"/>
        <v>0</v>
      </c>
      <c r="XH13" s="75" t="str">
        <f t="shared" ref="XH13" si="1050">OK13</f>
        <v>B</v>
      </c>
      <c r="XI13" s="48" t="str">
        <f t="shared" si="564"/>
        <v>Y</v>
      </c>
      <c r="XJ13" s="49">
        <f t="shared" si="565"/>
        <v>0</v>
      </c>
      <c r="XK13" s="75" t="str">
        <f t="shared" si="566"/>
        <v>P</v>
      </c>
      <c r="XL13" s="48" t="str">
        <f t="shared" si="567"/>
        <v>N</v>
      </c>
      <c r="XM13" s="49">
        <f t="shared" si="568"/>
        <v>0</v>
      </c>
      <c r="XN13" s="75" t="str">
        <f t="shared" ref="XN13" si="1051">OT13</f>
        <v>B</v>
      </c>
      <c r="XO13" s="48" t="str">
        <f t="shared" si="569"/>
        <v>Y</v>
      </c>
      <c r="XP13" s="49">
        <f t="shared" si="570"/>
        <v>0</v>
      </c>
      <c r="XQ13" s="75" t="str">
        <f t="shared" si="571"/>
        <v>P</v>
      </c>
      <c r="XR13" s="48" t="str">
        <f t="shared" si="572"/>
        <v>N</v>
      </c>
      <c r="XS13" s="49">
        <f t="shared" si="573"/>
        <v>0</v>
      </c>
      <c r="XT13" s="75" t="str">
        <f>OT13</f>
        <v>B</v>
      </c>
      <c r="XU13" s="48" t="str">
        <f t="shared" si="574"/>
        <v>Y</v>
      </c>
      <c r="XV13" s="49">
        <f t="shared" si="575"/>
        <v>0</v>
      </c>
      <c r="XW13" s="75" t="str">
        <f t="shared" si="576"/>
        <v>P</v>
      </c>
      <c r="XX13" s="48" t="str">
        <f t="shared" si="577"/>
        <v>N</v>
      </c>
      <c r="XY13" s="49">
        <f t="shared" si="578"/>
        <v>0</v>
      </c>
      <c r="XZ13" s="75" t="s">
        <v>6</v>
      </c>
      <c r="YA13" s="48" t="str">
        <f t="shared" si="579"/>
        <v>Y</v>
      </c>
      <c r="YB13" s="49">
        <f t="shared" si="580"/>
        <v>0</v>
      </c>
      <c r="YC13" s="75" t="str">
        <f t="shared" si="581"/>
        <v>P</v>
      </c>
      <c r="YD13" s="48" t="str">
        <f t="shared" si="582"/>
        <v>N</v>
      </c>
      <c r="YE13" s="95">
        <f t="shared" si="583"/>
        <v>0</v>
      </c>
      <c r="YF13" s="214" t="s">
        <v>5</v>
      </c>
      <c r="YG13" s="94" t="str">
        <f t="shared" si="584"/>
        <v>N</v>
      </c>
      <c r="YH13" s="49">
        <f t="shared" si="585"/>
        <v>0</v>
      </c>
      <c r="YI13" s="75" t="str">
        <f t="shared" si="586"/>
        <v>B</v>
      </c>
      <c r="YJ13" s="48" t="str">
        <f t="shared" si="587"/>
        <v>Y</v>
      </c>
      <c r="YK13" s="49">
        <f t="shared" si="588"/>
        <v>0</v>
      </c>
      <c r="YL13" s="75" t="str">
        <f t="shared" ref="YL13" si="1052">YI13</f>
        <v>B</v>
      </c>
      <c r="YM13" s="48" t="str">
        <f t="shared" si="589"/>
        <v>Y</v>
      </c>
      <c r="YN13" s="49">
        <f t="shared" si="590"/>
        <v>0</v>
      </c>
      <c r="YO13" s="75" t="str">
        <f t="shared" si="591"/>
        <v>P</v>
      </c>
      <c r="YP13" s="48" t="str">
        <f t="shared" si="592"/>
        <v>N</v>
      </c>
      <c r="YQ13" s="49">
        <f t="shared" si="593"/>
        <v>0</v>
      </c>
      <c r="YR13" s="196" t="s">
        <v>5</v>
      </c>
      <c r="YS13" s="48" t="str">
        <f t="shared" si="594"/>
        <v>N</v>
      </c>
      <c r="YT13" s="49">
        <f t="shared" si="595"/>
        <v>0</v>
      </c>
      <c r="YU13" s="75" t="str">
        <f t="shared" si="596"/>
        <v>B</v>
      </c>
      <c r="YV13" s="48" t="str">
        <f t="shared" si="597"/>
        <v>Y</v>
      </c>
      <c r="YW13" s="49">
        <f t="shared" si="598"/>
        <v>0</v>
      </c>
      <c r="YX13" s="75" t="s">
        <v>5</v>
      </c>
      <c r="YY13" s="48" t="str">
        <f t="shared" si="599"/>
        <v>N</v>
      </c>
      <c r="YZ13" s="95">
        <f t="shared" si="600"/>
        <v>0</v>
      </c>
      <c r="ZA13" s="75" t="str">
        <f t="shared" si="601"/>
        <v>B</v>
      </c>
      <c r="ZB13" s="48" t="str">
        <f t="shared" si="602"/>
        <v>Y</v>
      </c>
      <c r="ZC13" s="49">
        <f t="shared" si="603"/>
        <v>0</v>
      </c>
      <c r="ZD13" s="133">
        <f t="shared" si="604"/>
        <v>4</v>
      </c>
      <c r="ZE13" s="134">
        <f t="shared" si="889"/>
        <v>1</v>
      </c>
      <c r="ZF13" s="135" t="str">
        <f t="shared" si="605"/>
        <v/>
      </c>
      <c r="ZG13" s="216">
        <f t="shared" si="606"/>
        <v>0</v>
      </c>
      <c r="ZH13" s="217">
        <f t="shared" si="607"/>
        <v>0</v>
      </c>
      <c r="ZI13" s="217">
        <f t="shared" si="608"/>
        <v>0</v>
      </c>
      <c r="ZJ13" s="217">
        <f t="shared" si="609"/>
        <v>0</v>
      </c>
      <c r="ZK13" s="217">
        <f t="shared" si="610"/>
        <v>-4</v>
      </c>
      <c r="ZL13" s="217">
        <f t="shared" si="611"/>
        <v>2</v>
      </c>
      <c r="ZM13" s="217">
        <f t="shared" si="612"/>
        <v>-2</v>
      </c>
      <c r="ZN13" s="217">
        <f t="shared" si="613"/>
        <v>4</v>
      </c>
      <c r="ZO13" s="217">
        <f t="shared" si="614"/>
        <v>0</v>
      </c>
      <c r="ZP13" s="217" t="str">
        <f t="shared" si="615"/>
        <v>000010</v>
      </c>
      <c r="ZQ13" s="217">
        <f t="shared" si="616"/>
        <v>2</v>
      </c>
      <c r="ZR13" s="217">
        <f t="shared" si="617"/>
        <v>0</v>
      </c>
      <c r="ZS13" s="217">
        <f t="shared" si="618"/>
        <v>0</v>
      </c>
      <c r="ZT13" s="217">
        <f t="shared" si="619"/>
        <v>-2</v>
      </c>
      <c r="ZU13" s="217">
        <f t="shared" si="620"/>
        <v>2</v>
      </c>
      <c r="ZV13" s="217">
        <f t="shared" si="621"/>
        <v>2</v>
      </c>
      <c r="ZW13" s="217">
        <f t="shared" si="622"/>
        <v>-2</v>
      </c>
      <c r="ZX13" s="217">
        <f t="shared" si="623"/>
        <v>0</v>
      </c>
      <c r="ZY13" s="218">
        <f t="shared" si="624"/>
        <v>4</v>
      </c>
      <c r="ZZ13" s="218">
        <f t="shared" si="625"/>
        <v>-4</v>
      </c>
      <c r="AAA13" s="218">
        <f t="shared" si="626"/>
        <v>0</v>
      </c>
      <c r="AAB13" s="218">
        <f t="shared" si="627"/>
        <v>0</v>
      </c>
      <c r="AAC13" s="218">
        <f t="shared" si="628"/>
        <v>4</v>
      </c>
      <c r="AAD13" s="218">
        <f t="shared" si="629"/>
        <v>-4</v>
      </c>
      <c r="AAE13" s="218">
        <f t="shared" si="630"/>
        <v>4</v>
      </c>
      <c r="AAF13" s="218">
        <f t="shared" si="631"/>
        <v>-4</v>
      </c>
      <c r="AAG13" s="218">
        <f t="shared" si="632"/>
        <v>-4</v>
      </c>
      <c r="AAH13" s="218">
        <f t="shared" si="633"/>
        <v>4</v>
      </c>
      <c r="AAI13" s="218">
        <f t="shared" si="634"/>
        <v>2</v>
      </c>
      <c r="AAJ13" s="218">
        <f t="shared" si="635"/>
        <v>-2</v>
      </c>
      <c r="AAK13" s="218">
        <f t="shared" si="636"/>
        <v>2</v>
      </c>
      <c r="AAL13" s="218">
        <f t="shared" si="637"/>
        <v>-2</v>
      </c>
      <c r="AAM13" s="218">
        <f t="shared" si="638"/>
        <v>0</v>
      </c>
      <c r="AAN13" s="218">
        <f t="shared" si="639"/>
        <v>-2</v>
      </c>
      <c r="AAO13" s="218">
        <f t="shared" si="640"/>
        <v>-4</v>
      </c>
      <c r="AAP13" s="218">
        <f t="shared" si="641"/>
        <v>-2</v>
      </c>
      <c r="AAQ13" s="217">
        <f t="shared" si="642"/>
        <v>-2</v>
      </c>
      <c r="AAR13" s="217">
        <f t="shared" si="643"/>
        <v>2</v>
      </c>
      <c r="AAS13" s="217">
        <f t="shared" si="644"/>
        <v>0</v>
      </c>
      <c r="AAT13" s="217">
        <f t="shared" si="645"/>
        <v>0</v>
      </c>
      <c r="AAU13" s="217">
        <f t="shared" si="646"/>
        <v>-2</v>
      </c>
      <c r="AAV13" s="217">
        <f t="shared" si="647"/>
        <v>2</v>
      </c>
      <c r="AAW13" s="217">
        <f t="shared" si="648"/>
        <v>-2</v>
      </c>
      <c r="AAX13" s="217">
        <f t="shared" si="649"/>
        <v>2</v>
      </c>
      <c r="AAY13" s="217">
        <f t="shared" si="650"/>
        <v>4</v>
      </c>
      <c r="AAZ13" s="217">
        <f t="shared" si="651"/>
        <v>-4</v>
      </c>
      <c r="ABA13" s="217">
        <f t="shared" si="652"/>
        <v>0</v>
      </c>
      <c r="ABB13" s="217">
        <f t="shared" si="653"/>
        <v>0</v>
      </c>
      <c r="ABC13" s="217">
        <f t="shared" si="654"/>
        <v>0</v>
      </c>
      <c r="ABD13" s="217">
        <f t="shared" si="655"/>
        <v>0</v>
      </c>
      <c r="ABE13" s="217">
        <f t="shared" si="656"/>
        <v>0</v>
      </c>
      <c r="ABF13" s="217">
        <f t="shared" si="657"/>
        <v>0</v>
      </c>
      <c r="ABG13" s="217">
        <f t="shared" si="658"/>
        <v>4</v>
      </c>
      <c r="ABH13" s="217">
        <f t="shared" si="659"/>
        <v>2</v>
      </c>
      <c r="ABI13" s="218">
        <f t="shared" si="660"/>
        <v>2</v>
      </c>
      <c r="ABJ13" s="218">
        <f t="shared" si="661"/>
        <v>-2</v>
      </c>
      <c r="ABK13" s="218">
        <f t="shared" si="662"/>
        <v>-2</v>
      </c>
      <c r="ABL13" s="218">
        <f t="shared" si="663"/>
        <v>2</v>
      </c>
      <c r="ABM13" s="218">
        <f t="shared" si="664"/>
        <v>2</v>
      </c>
      <c r="ABN13" s="218">
        <f t="shared" si="665"/>
        <v>4</v>
      </c>
      <c r="ABO13" s="218">
        <f t="shared" si="666"/>
        <v>-2</v>
      </c>
      <c r="ABP13" s="218">
        <f t="shared" si="667"/>
        <v>-4</v>
      </c>
      <c r="ABQ13" s="218">
        <f t="shared" si="668"/>
        <v>0</v>
      </c>
      <c r="ABR13" s="218">
        <f t="shared" si="669"/>
        <v>0</v>
      </c>
      <c r="ABS13" s="218">
        <f t="shared" si="670"/>
        <v>0</v>
      </c>
      <c r="ABT13" s="218">
        <f t="shared" si="671"/>
        <v>0</v>
      </c>
      <c r="ABU13" s="218">
        <f t="shared" si="672"/>
        <v>0</v>
      </c>
      <c r="ABV13" s="218">
        <f t="shared" si="673"/>
        <v>0</v>
      </c>
      <c r="ABW13" s="218">
        <f t="shared" si="674"/>
        <v>-2</v>
      </c>
      <c r="ABX13" s="218">
        <f t="shared" si="675"/>
        <v>2</v>
      </c>
      <c r="ABY13" s="218">
        <f t="shared" si="676"/>
        <v>0</v>
      </c>
      <c r="ABZ13" s="218">
        <f t="shared" si="677"/>
        <v>0</v>
      </c>
      <c r="ACA13" s="217">
        <f t="shared" si="678"/>
        <v>-2</v>
      </c>
      <c r="ACB13" s="217">
        <f t="shared" si="679"/>
        <v>2</v>
      </c>
      <c r="ACC13" s="217">
        <f t="shared" si="680"/>
        <v>0</v>
      </c>
      <c r="ACD13" s="217">
        <f t="shared" si="681"/>
        <v>0</v>
      </c>
      <c r="ACE13" s="217">
        <f t="shared" si="682"/>
        <v>0</v>
      </c>
      <c r="ACF13" s="217">
        <f t="shared" si="683"/>
        <v>0</v>
      </c>
      <c r="ACG13" s="217">
        <f t="shared" si="684"/>
        <v>0</v>
      </c>
      <c r="ACH13" s="217">
        <f t="shared" si="685"/>
        <v>0</v>
      </c>
      <c r="ACI13" s="217">
        <f t="shared" si="686"/>
        <v>0</v>
      </c>
      <c r="ACJ13" s="217">
        <f t="shared" si="687"/>
        <v>0</v>
      </c>
      <c r="ACK13" s="217">
        <f t="shared" si="688"/>
        <v>-2</v>
      </c>
      <c r="ACL13" s="217">
        <f t="shared" si="890"/>
        <v>0</v>
      </c>
      <c r="ACM13" s="217">
        <f t="shared" si="689"/>
        <v>2</v>
      </c>
      <c r="ACN13" s="217">
        <f t="shared" si="690"/>
        <v>-2</v>
      </c>
      <c r="ACO13" s="217">
        <f t="shared" si="691"/>
        <v>0</v>
      </c>
      <c r="ACP13" s="217">
        <f t="shared" si="692"/>
        <v>0</v>
      </c>
      <c r="ACQ13" s="217">
        <f t="shared" si="693"/>
        <v>2</v>
      </c>
      <c r="ACR13" s="217">
        <f t="shared" si="694"/>
        <v>-2</v>
      </c>
      <c r="ACS13" s="218">
        <f t="shared" si="695"/>
        <v>0</v>
      </c>
      <c r="ACT13" s="218">
        <f t="shared" si="696"/>
        <v>0</v>
      </c>
      <c r="ACU13" s="218">
        <f t="shared" si="697"/>
        <v>0</v>
      </c>
      <c r="ACV13" s="218">
        <f t="shared" si="698"/>
        <v>0</v>
      </c>
      <c r="ACW13" s="218">
        <f t="shared" si="699"/>
        <v>4</v>
      </c>
      <c r="ACX13" s="218">
        <f t="shared" si="700"/>
        <v>-4</v>
      </c>
      <c r="ACY13" s="218">
        <f t="shared" si="701"/>
        <v>-2</v>
      </c>
      <c r="ACZ13" s="218">
        <f t="shared" si="702"/>
        <v>2</v>
      </c>
      <c r="ADA13" s="218">
        <f t="shared" si="703"/>
        <v>-2</v>
      </c>
      <c r="ADB13" s="219">
        <f t="shared" si="704"/>
        <v>2</v>
      </c>
      <c r="ADC13" s="223" t="str">
        <f t="shared" si="705"/>
        <v>P</v>
      </c>
      <c r="ADD13" s="221" t="str">
        <f t="shared" si="706"/>
        <v>P</v>
      </c>
      <c r="ADE13" s="221" t="str">
        <f t="shared" si="707"/>
        <v>P</v>
      </c>
      <c r="ADF13" s="221" t="str">
        <f t="shared" si="708"/>
        <v>B</v>
      </c>
      <c r="ADG13" s="221" t="str">
        <f t="shared" si="709"/>
        <v>P</v>
      </c>
      <c r="ADH13" s="221" t="str">
        <f t="shared" si="710"/>
        <v>B</v>
      </c>
      <c r="ADI13" s="221" t="str">
        <f t="shared" si="711"/>
        <v>P</v>
      </c>
      <c r="ADJ13" s="221" t="str">
        <f t="shared" si="712"/>
        <v>B</v>
      </c>
      <c r="ADK13" s="221" t="str">
        <f t="shared" si="713"/>
        <v>P</v>
      </c>
      <c r="ADL13" s="221">
        <f t="shared" si="714"/>
        <v>-4</v>
      </c>
      <c r="ADM13" s="221" t="str">
        <f t="shared" si="715"/>
        <v>B</v>
      </c>
      <c r="ADN13" s="221" t="str">
        <f t="shared" si="716"/>
        <v>P</v>
      </c>
      <c r="ADO13" s="221" t="str">
        <f t="shared" si="717"/>
        <v>B</v>
      </c>
      <c r="ADP13" s="221" t="str">
        <f t="shared" si="718"/>
        <v>P</v>
      </c>
      <c r="ADQ13" s="221" t="str">
        <f t="shared" si="719"/>
        <v>P</v>
      </c>
      <c r="ADR13" s="221" t="str">
        <f t="shared" si="720"/>
        <v>B</v>
      </c>
      <c r="ADS13" s="221" t="str">
        <f t="shared" si="721"/>
        <v>P</v>
      </c>
      <c r="ADT13" s="221" t="str">
        <f t="shared" si="722"/>
        <v>B</v>
      </c>
      <c r="ADU13" s="220" t="str">
        <f t="shared" si="723"/>
        <v>B</v>
      </c>
      <c r="ADV13" s="220" t="str">
        <f t="shared" si="724"/>
        <v>P</v>
      </c>
      <c r="ADW13" s="220" t="str">
        <f t="shared" si="725"/>
        <v>B</v>
      </c>
      <c r="ADX13" s="220" t="str">
        <f t="shared" si="726"/>
        <v>P</v>
      </c>
      <c r="ADY13" s="220" t="str">
        <f t="shared" si="727"/>
        <v>P</v>
      </c>
      <c r="ADZ13" s="220" t="str">
        <f t="shared" si="728"/>
        <v>B</v>
      </c>
      <c r="AEA13" s="220" t="str">
        <f t="shared" si="729"/>
        <v>P</v>
      </c>
      <c r="AEB13" s="220" t="str">
        <f t="shared" si="730"/>
        <v>B</v>
      </c>
      <c r="AEC13" s="220" t="str">
        <f t="shared" si="731"/>
        <v>B</v>
      </c>
      <c r="AED13" s="220" t="str">
        <f t="shared" si="732"/>
        <v>P</v>
      </c>
      <c r="AEE13" s="220" t="str">
        <f t="shared" si="733"/>
        <v>P</v>
      </c>
      <c r="AEF13" s="220" t="str">
        <f t="shared" si="734"/>
        <v>B</v>
      </c>
      <c r="AEG13" s="220" t="str">
        <f t="shared" si="735"/>
        <v>P</v>
      </c>
      <c r="AEH13" s="220" t="str">
        <f t="shared" si="736"/>
        <v>B</v>
      </c>
      <c r="AEI13" s="220" t="str">
        <f t="shared" si="737"/>
        <v>B</v>
      </c>
      <c r="AEJ13" s="220" t="str">
        <f t="shared" si="738"/>
        <v>P</v>
      </c>
      <c r="AEK13" s="220" t="str">
        <f t="shared" si="739"/>
        <v>P</v>
      </c>
      <c r="AEL13" s="220" t="str">
        <f t="shared" si="740"/>
        <v>B</v>
      </c>
      <c r="AEM13" s="221" t="str">
        <f t="shared" si="741"/>
        <v>B</v>
      </c>
      <c r="AEN13" s="221" t="str">
        <f t="shared" si="742"/>
        <v>P</v>
      </c>
      <c r="AEO13" s="221" t="str">
        <f t="shared" si="743"/>
        <v>P</v>
      </c>
      <c r="AEP13" s="221" t="str">
        <f t="shared" si="744"/>
        <v>B</v>
      </c>
      <c r="AEQ13" s="221" t="str">
        <f t="shared" si="745"/>
        <v>P</v>
      </c>
      <c r="AER13" s="221" t="str">
        <f t="shared" si="746"/>
        <v>B</v>
      </c>
      <c r="AES13" s="221" t="str">
        <f t="shared" si="747"/>
        <v>B</v>
      </c>
      <c r="AET13" s="221" t="str">
        <f t="shared" si="748"/>
        <v>P</v>
      </c>
      <c r="AEU13" s="221" t="str">
        <f t="shared" si="749"/>
        <v>B</v>
      </c>
      <c r="AEV13" s="221" t="str">
        <f t="shared" si="750"/>
        <v>P</v>
      </c>
      <c r="AEW13" s="221" t="str">
        <f t="shared" si="751"/>
        <v>B</v>
      </c>
      <c r="AEX13" s="221" t="str">
        <f t="shared" si="752"/>
        <v>P</v>
      </c>
      <c r="AEY13" s="221" t="str">
        <f t="shared" si="753"/>
        <v>P</v>
      </c>
      <c r="AEZ13" s="221" t="str">
        <f t="shared" si="754"/>
        <v>B</v>
      </c>
      <c r="AFA13" s="221" t="str">
        <f t="shared" si="755"/>
        <v>B</v>
      </c>
      <c r="AFB13" s="221" t="str">
        <f t="shared" si="756"/>
        <v>P</v>
      </c>
      <c r="AFC13" s="221" t="str">
        <f t="shared" si="757"/>
        <v>B</v>
      </c>
      <c r="AFD13" s="221" t="str">
        <f t="shared" si="758"/>
        <v>P</v>
      </c>
      <c r="AFE13" s="220" t="str">
        <f t="shared" si="759"/>
        <v>B</v>
      </c>
      <c r="AFF13" s="220" t="str">
        <f t="shared" si="760"/>
        <v>P</v>
      </c>
      <c r="AFG13" s="220" t="str">
        <f t="shared" si="761"/>
        <v>B</v>
      </c>
      <c r="AFH13" s="220" t="str">
        <f t="shared" si="762"/>
        <v>P</v>
      </c>
      <c r="AFI13" s="220" t="str">
        <f t="shared" si="763"/>
        <v>P</v>
      </c>
      <c r="AFJ13" s="220" t="str">
        <f t="shared" si="764"/>
        <v>B</v>
      </c>
      <c r="AFK13" s="220" t="str">
        <f t="shared" si="765"/>
        <v>B</v>
      </c>
      <c r="AFL13" s="220" t="str">
        <f t="shared" si="766"/>
        <v>P</v>
      </c>
      <c r="AFM13" s="220" t="str">
        <f t="shared" si="767"/>
        <v>P</v>
      </c>
      <c r="AFN13" s="220" t="str">
        <f t="shared" si="768"/>
        <v>B</v>
      </c>
      <c r="AFO13" s="220" t="str">
        <f t="shared" si="769"/>
        <v>P</v>
      </c>
      <c r="AFP13" s="220" t="str">
        <f t="shared" si="770"/>
        <v>B</v>
      </c>
      <c r="AFQ13" s="220" t="str">
        <f t="shared" si="771"/>
        <v>P</v>
      </c>
      <c r="AFR13" s="220" t="str">
        <f t="shared" si="772"/>
        <v>B</v>
      </c>
      <c r="AFS13" s="220" t="str">
        <f t="shared" si="773"/>
        <v>B</v>
      </c>
      <c r="AFT13" s="220" t="str">
        <f t="shared" si="774"/>
        <v>B</v>
      </c>
      <c r="AFU13" s="220" t="str">
        <f t="shared" si="775"/>
        <v>P</v>
      </c>
      <c r="AFV13" s="220" t="str">
        <f t="shared" si="776"/>
        <v>B</v>
      </c>
      <c r="AFW13" s="221" t="str">
        <f t="shared" si="777"/>
        <v>P</v>
      </c>
      <c r="AFX13" s="221" t="str">
        <f t="shared" si="778"/>
        <v>B</v>
      </c>
      <c r="AFY13" s="221" t="str">
        <f t="shared" si="779"/>
        <v>B</v>
      </c>
      <c r="AFZ13" s="221" t="str">
        <f t="shared" si="780"/>
        <v>P</v>
      </c>
      <c r="AGA13" s="221" t="str">
        <f t="shared" si="781"/>
        <v>B</v>
      </c>
      <c r="AGB13" s="221" t="str">
        <f t="shared" si="782"/>
        <v>P</v>
      </c>
      <c r="AGC13" s="221" t="str">
        <f t="shared" si="783"/>
        <v>B</v>
      </c>
      <c r="AGD13" s="221" t="str">
        <f t="shared" si="784"/>
        <v>P</v>
      </c>
      <c r="AGE13" s="221" t="str">
        <f t="shared" si="785"/>
        <v>B</v>
      </c>
      <c r="AGF13" s="221" t="str">
        <f t="shared" si="786"/>
        <v>P</v>
      </c>
      <c r="AGG13" s="221" t="str">
        <f t="shared" si="787"/>
        <v>B</v>
      </c>
      <c r="AGH13" s="221">
        <f t="shared" si="891"/>
        <v>0</v>
      </c>
      <c r="AGI13" s="221" t="str">
        <f t="shared" si="788"/>
        <v>B</v>
      </c>
      <c r="AGJ13" s="221" t="str">
        <f t="shared" si="789"/>
        <v>P</v>
      </c>
      <c r="AGK13" s="221" t="str">
        <f t="shared" si="790"/>
        <v>P</v>
      </c>
      <c r="AGL13" s="221" t="str">
        <f t="shared" si="791"/>
        <v>B</v>
      </c>
      <c r="AGM13" s="221" t="str">
        <f t="shared" si="792"/>
        <v>B</v>
      </c>
      <c r="AGN13" s="221" t="str">
        <f t="shared" si="793"/>
        <v>B</v>
      </c>
      <c r="AGO13" s="220" t="str">
        <f t="shared" si="794"/>
        <v>B</v>
      </c>
      <c r="AGP13" s="220" t="str">
        <f t="shared" si="795"/>
        <v>P</v>
      </c>
      <c r="AGQ13" s="220" t="str">
        <f t="shared" si="796"/>
        <v>B</v>
      </c>
      <c r="AGR13" s="220" t="str">
        <f t="shared" si="797"/>
        <v>B</v>
      </c>
      <c r="AGS13" s="220" t="str">
        <f t="shared" si="798"/>
        <v>B</v>
      </c>
      <c r="AGT13" s="220" t="str">
        <f t="shared" si="799"/>
        <v>P</v>
      </c>
      <c r="AGU13" s="220" t="str">
        <f t="shared" si="800"/>
        <v>P</v>
      </c>
      <c r="AGV13" s="220" t="str">
        <f t="shared" si="801"/>
        <v>B</v>
      </c>
      <c r="AGW13" s="220" t="str">
        <f t="shared" si="802"/>
        <v>P</v>
      </c>
      <c r="AGX13" s="222" t="str">
        <f t="shared" si="803"/>
        <v>B</v>
      </c>
      <c r="AGY13" s="94">
        <v>13</v>
      </c>
      <c r="AGZ13" s="95">
        <f t="shared" si="892"/>
        <v>13</v>
      </c>
      <c r="AHA13" s="46" t="str" cm="1">
        <f t="array" ref="AHA13">IFERROR(INDEX($ZG$4:$ADB$4,_xlfn.AGGREGATE(15,6,COLUMN($ZG$4:$ADB$4)-COLUMN($ZF$1)/($ZG13:$ADB13=LARGE($ZG13:$ADB13,1)),COLUMNS($ADB$4:$ADB$4))),"")</f>
        <v>CW</v>
      </c>
      <c r="AHB13" s="46" t="str" cm="1">
        <f t="array" ref="AHB13">IFERROR(INDEX($ZG$4:$ADB$4,_xlfn.AGGREGATE(15,6,COLUMN($ZG$4:$ADB$4)-COLUMN($ZF$1)/($ZG13:$ADB13=LARGE($ZG13:$ADB13,2)),COLUMNS($ADB$4:$AGY$4))),"")</f>
        <v/>
      </c>
      <c r="AHC13" s="46" t="str" cm="1">
        <f t="array" ref="AHC13">IFERROR(INDEX($ZG$4:$ADB$4,_xlfn.AGGREGATE(15,6,COLUMN($ZG$4:$ADB$4)-COLUMN($ZF$1)/($ZG13:$ADB13=LARGE($ZG13:$ADB13,3)),COLUMNS($ADB$4:$AGZ$4))),"")</f>
        <v/>
      </c>
      <c r="AHD13" s="46" t="str" cm="1">
        <f t="array" ref="AHD13">IFERROR(INDEX($ZG$4:$ADB$4,_xlfn.AGGREGATE(15,6,COLUMN($ZG$4:$ADB$4)-COLUMN($ZF$1)/($ZG13:$ADB13=LARGE($ZG13:$ADB13,4)),COLUMNS($ADB$4:$AHA$4))),"")</f>
        <v/>
      </c>
      <c r="AHE13" s="46" t="str" cm="1">
        <f t="array" ref="AHE13">IFERROR(INDEX($ZG$4:$ADB$4,_xlfn.AGGREGATE(15,6,COLUMN($ZG$4:$ADB$4)-COLUMN($ZF$1)/($ZG13:$ADB13=LARGE($ZG13:$ADB13,5)),COLUMNS($ADB$4:$AHB$4))),"")</f>
        <v/>
      </c>
      <c r="AHF13" s="46" t="str" cm="1">
        <f t="array" ref="AHF13">IFERROR(INDEX($ZG$4:$ADB$4,_xlfn.AGGREGATE(15,6,COLUMN($ZG$4:$ADB$4)-COLUMN($ZF$1)/($ZG13:$ADB13=LARGE($ZG13:$ADB13,6)),COLUMNS($ADB$4:$AHC$4))),"")</f>
        <v/>
      </c>
      <c r="AHG13" s="94" t="str">
        <f t="shared" si="971"/>
        <v/>
      </c>
      <c r="AHH13" s="48" t="str">
        <f t="shared" ca="1" si="972"/>
        <v>N</v>
      </c>
      <c r="AHI13" s="48" t="e" cm="1">
        <f t="array" aca="1" ref="AHI13" ca="1">IF(INDIRECT(VLOOKUP(AHI12,General!AC:AE,3,FALSE)&amp;AGY12)&gt;0,AHI12,AHG12)</f>
        <v>#N/A</v>
      </c>
      <c r="AHJ13" s="95">
        <f t="shared" ca="1" si="973"/>
        <v>1</v>
      </c>
      <c r="AHK13" s="46" t="s">
        <v>45</v>
      </c>
      <c r="AHL13" s="48" t="s">
        <v>45</v>
      </c>
      <c r="AHM13" s="48" t="s">
        <v>45</v>
      </c>
      <c r="AHN13" s="48" t="s">
        <v>45</v>
      </c>
      <c r="AHO13" s="48" t="s">
        <v>45</v>
      </c>
      <c r="AHP13" s="49" t="s">
        <v>45</v>
      </c>
      <c r="AHQ13" s="136" t="e">
        <f ca="1">IF(AHA13="",-1,COUNTIF(INDIRECT(AHK13&amp;$DN$10):INDIRECT(AHK13&amp;AGY13),"Y"))</f>
        <v>#REF!</v>
      </c>
      <c r="AHR13" s="138">
        <f ca="1">IF(AHB13="",-1,COUNTIF(INDIRECT(AHL13&amp;$DN$10):INDIRECT(AHL13&amp;AGY13),"Y"))</f>
        <v>-1</v>
      </c>
      <c r="AHS13" s="138">
        <f ca="1">IF(AHC13="",-1,COUNTIF(INDIRECT(AHM13&amp;$DN$10):INDIRECT(AHM13&amp;AGY13),"Y"))</f>
        <v>-1</v>
      </c>
      <c r="AHT13" s="137">
        <f ca="1">IF(AHD13="",-1,COUNTIF(INDIRECT(AHN13&amp;$DN$10):INDIRECT(AHN13&amp;AGY13),"Y"))</f>
        <v>-1</v>
      </c>
      <c r="AHU13" s="141">
        <f ca="1">IF(AHE13="",-1,COUNTIF(INDIRECT(AHO13&amp;$DN$10):INDIRECT(AHO13&amp;AGY13),"Y"))</f>
        <v>-1</v>
      </c>
      <c r="AHV13" s="141">
        <f ca="1">IF(AHF13="",-1,COUNTIF(INDIRECT(AHP13&amp;$DN$10):INDIRECT(AHP13&amp;AGY13),"Y"))</f>
        <v>-1</v>
      </c>
      <c r="AHW13" s="46" t="str" cm="1">
        <f t="array" ref="AHW13">IFERROR(INDEX($DP$13:$DU$13,_xlfn.AGGREGATE(15,6,COLUMN($DP$13:$DU$13)-COLUMN($DO$13)/($ZF$13:$ZK$13=MAX($ZF$13:$ZK$13)),COLUMNS($DP$13:AHA13))),"")</f>
        <v/>
      </c>
      <c r="AHX13" s="48" t="str" cm="1">
        <f t="array" ref="AHX13">IFERROR(INDEX($DP$13:$DU$13,_xlfn.AGGREGATE(15,6,COLUMN($DP$13:$DU$13)-COLUMN($DO$13)/($ZF$13:$ZK$13=MAX($ZF$13:$ZK$13)),COLUMNS($DP$13:AHB13))),"")</f>
        <v/>
      </c>
      <c r="AHY13" s="48" t="str" cm="1">
        <f t="array" ref="AHY13">IFERROR(INDEX($DP$13:$DU$13,_xlfn.AGGREGATE(15,6,COLUMN($DP$13:$DU$13)-COLUMN($DO$13)/($ZF$13:$ZK$13=MAX($ZF$13:$ZK$13)),COLUMNS($DP$13:AHC13))),"")</f>
        <v/>
      </c>
      <c r="AHZ13" s="48" t="str" cm="1">
        <f t="array" ref="AHZ13">IFERROR(INDEX($DP$13:$DU$13,_xlfn.AGGREGATE(15,6,COLUMN($DP$13:$DU$13)-COLUMN($DO$13)/($ZF$13:$ZK$13=MAX($ZF$13:$ZK$13)),COLUMNS($DP$13:AHD13))),"")</f>
        <v/>
      </c>
      <c r="AIA13" s="48" t="str" cm="1">
        <f t="array" ref="AIA13">IFERROR(INDEX($DP$13:$DU$13,_xlfn.AGGREGATE(15,6,COLUMN($DP$13:$DU$13)-COLUMN($DO$13)/($ZF$13:$ZK$13=MAX($ZF$13:$ZK$13)),COLUMNS($DP$13:AHE13))),"")</f>
        <v/>
      </c>
      <c r="AIB13" s="49" t="str" cm="1">
        <f t="array" ref="AIB13">IFERROR(INDEX($DP$13:$DU$13,_xlfn.AGGREGATE(15,6,COLUMN($DP$13:$DU$13)-COLUMN($DO$13)/($ZF$13:$ZK$13=MAX($ZF$13:$ZK$13)),COLUMNS($DP$13:AHF13))),"")</f>
        <v/>
      </c>
      <c r="AIC13" s="20">
        <f t="shared" ca="1" si="894"/>
        <v>1</v>
      </c>
      <c r="AID13" s="95">
        <f t="shared" ca="1" si="974"/>
        <v>1</v>
      </c>
      <c r="AIE13" s="140" t="str" cm="1">
        <f t="array" aca="1" ref="AIE13" ca="1">INDEX(AHW13:AIB13,1,AID13)</f>
        <v/>
      </c>
      <c r="AIF13" s="46" t="e">
        <f t="shared" ca="1" si="120"/>
        <v>#REF!</v>
      </c>
      <c r="AIG13" s="48" t="str">
        <f t="shared" ca="1" si="121"/>
        <v>T</v>
      </c>
      <c r="AIH13" s="48" t="str">
        <f t="shared" si="122"/>
        <v>C</v>
      </c>
      <c r="AII13" s="48" t="e">
        <f t="shared" ca="1" si="111"/>
        <v>#REF!</v>
      </c>
      <c r="AIJ13" s="48" t="str">
        <f t="shared" ca="1" si="112"/>
        <v/>
      </c>
      <c r="AIK13" s="48" t="str">
        <f t="shared" si="113"/>
        <v>F3XF2</v>
      </c>
      <c r="AIL13" s="20" t="str">
        <f t="shared" si="804"/>
        <v/>
      </c>
      <c r="AIM13" s="20" t="str">
        <f t="shared" si="805"/>
        <v/>
      </c>
      <c r="AIN13" s="20" t="str">
        <f t="shared" si="806"/>
        <v/>
      </c>
      <c r="AIO13" s="20" t="str">
        <f t="shared" si="807"/>
        <v/>
      </c>
      <c r="AIP13" s="20" t="str">
        <f t="shared" si="808"/>
        <v/>
      </c>
      <c r="AIQ13" s="20" t="str">
        <f t="shared" si="809"/>
        <v/>
      </c>
      <c r="AIR13" s="20" t="e">
        <f t="shared" ca="1" si="810"/>
        <v>#VALUE!</v>
      </c>
      <c r="AIS13" s="20" t="e">
        <f t="shared" ca="1" si="811"/>
        <v>#VALUE!</v>
      </c>
      <c r="AIT13" s="46">
        <f t="shared" si="114"/>
        <v>0</v>
      </c>
      <c r="AIU13" s="48">
        <f>IF(CC13="",0,IFERROR(VLOOKUP(CC8&amp;CC9&amp;CC10&amp;CC11&amp;CC12&amp;CC13,General!I:J,2,FALSE),0))</f>
        <v>-1</v>
      </c>
      <c r="AIV13" s="48">
        <f>IF(CF13="",0,IFERROR(VLOOKUP(CF8&amp;CF9&amp;CF10&amp;CF11&amp;CF12&amp;CF13,General!I:J,2,FALSE),0))</f>
        <v>1</v>
      </c>
      <c r="AIW13" s="48">
        <f>IF(CI13="",0,IFERROR(VLOOKUP(CI8&amp;CI9&amp;CI10&amp;CI11&amp;CI12&amp;CI13,General!I:J,2,FALSE),0))</f>
        <v>-1</v>
      </c>
      <c r="AIX13" s="48">
        <f>IF(CL13="",0,IFERROR(VLOOKUP(CL8&amp;CL9&amp;CL10&amp;CL11&amp;CL12&amp;CL13,General!I:J,2,FALSE),0))</f>
        <v>1</v>
      </c>
      <c r="AIY13" s="48">
        <f>IF(CO13="",0,IFERROR(VLOOKUP(CO8&amp;CO9&amp;CO10&amp;CO11&amp;CO12&amp;CO13,General!I:J,2,FALSE),0))</f>
        <v>-1</v>
      </c>
      <c r="AIZ13" s="48">
        <f>IF(CR13="",0,IFERROR(VLOOKUP(CR8&amp;CR9&amp;CR10&amp;CR11&amp;CR12&amp;CR13,General!I:J,2,FALSE),0))</f>
        <v>1</v>
      </c>
      <c r="AJA13" s="48">
        <f>IF(CU13="",0,IFERROR(VLOOKUP(CU8&amp;CU9&amp;CU10&amp;CU11&amp;CU12&amp;CU13,General!I:J,2,FALSE),0))</f>
        <v>-1</v>
      </c>
      <c r="AJB13" s="48">
        <f>IF(CX13="",0,IFERROR(VLOOKUP(CX8&amp;CX9&amp;CX10&amp;CX11&amp;CX12&amp;CX13,General!I:J,2,FALSE),0))</f>
        <v>1</v>
      </c>
      <c r="AJC13" s="48">
        <f>IF(DA13="",0,IFERROR(VLOOKUP(DA8&amp;DA9&amp;DA10&amp;DA11&amp;DA12&amp;DA13,General!I:J,2,FALSE),0))</f>
        <v>-1</v>
      </c>
      <c r="AJD13" s="48">
        <f>IF(DD13="",0,IFERROR(VLOOKUP(DD8&amp;DD9&amp;DD10&amp;DD11&amp;DD12&amp;DD13,General!I:J,2,FALSE),0))</f>
        <v>-1</v>
      </c>
      <c r="AJE13" s="48">
        <f>IF(DG13="",0,IFERROR(VLOOKUP(DG8&amp;DG9&amp;DG10&amp;DG11&amp;DG12&amp;DG13,General!I:J,2,FALSE),0))</f>
        <v>1</v>
      </c>
      <c r="AJF13" s="48">
        <f>IF(DJ13="",0,IFERROR(VLOOKUP(DJ8&amp;DJ9&amp;DJ10&amp;DJ11&amp;DJ12&amp;DJ13,General!I:J,2,FALSE),0))</f>
        <v>-1</v>
      </c>
      <c r="AJG13" s="48">
        <f>IF(DM13="",0,IFERROR(VLOOKUP(DM8&amp;DM9&amp;DM10&amp;DM11&amp;DM12&amp;DM13,General!I:J,2,FALSE),0))</f>
        <v>1</v>
      </c>
      <c r="AJH13" s="48">
        <f>IF(DP13="",0,IFERROR(VLOOKUP(DP8&amp;DP9&amp;DP10&amp;DP11&amp;DP12&amp;DP13,General!I:J,2,FALSE),0))</f>
        <v>-1</v>
      </c>
      <c r="AJI13" s="48">
        <f>IF(DS13="",0,IFERROR(VLOOKUP(DS8&amp;DS9&amp;DS10&amp;DS11&amp;DS12&amp;DS13,General!I:J,2,FALSE),0))</f>
        <v>1</v>
      </c>
      <c r="AJJ13" s="48">
        <f>IF(DV13="",0,IFERROR(VLOOKUP(DV8&amp;DV9&amp;DV10&amp;DV11&amp;DV12&amp;DV13,General!I:J,2,FALSE),0))</f>
        <v>-1</v>
      </c>
      <c r="AJK13" s="48">
        <f>IF(DY13="",0,IFERROR(VLOOKUP(DY8&amp;DY9&amp;DY10&amp;DY11&amp;DY12&amp;DY13,General!I:J,2,FALSE),0))</f>
        <v>1</v>
      </c>
      <c r="AJL13" s="48">
        <f>IF(EE13="",0,IFERROR(VLOOKUP(EE8&amp;EE9&amp;EE10&amp;EE11&amp;EE12&amp;EE13,General!I:J,2,FALSE),0))</f>
        <v>1</v>
      </c>
      <c r="AJM13" s="48">
        <f>IF(EH13="",0,IFERROR(VLOOKUP(EH8&amp;EH9&amp;EH10&amp;EH11&amp;EH12&amp;EH13,General!I:J,2,FALSE),0))</f>
        <v>-1</v>
      </c>
      <c r="AJN13" s="48">
        <f>IF(EK13="",0,IFERROR(VLOOKUP(EK8&amp;EK9&amp;EK10&amp;EK11&amp;EK12&amp;EK13,General!I:J,2,FALSE),0))</f>
        <v>-1</v>
      </c>
      <c r="AJO13" s="48">
        <f>IF(EN13="",0,IFERROR(VLOOKUP(EN8&amp;EN9&amp;EN10&amp;EN11&amp;EN12&amp;EN13,General!I:J,2,FALSE),0))</f>
        <v>1</v>
      </c>
      <c r="AJP13" s="48">
        <f>IF(EQ13="",0,IFERROR(VLOOKUP(EQ8&amp;EQ9&amp;EQ10&amp;EQ11&amp;EQ12&amp;EQ13,General!I:J,2,FALSE),0))</f>
        <v>1</v>
      </c>
      <c r="AJQ13" s="48">
        <f>IF(ET13="",0,IFERROR(VLOOKUP(ET8&amp;ET9&amp;ET10&amp;ET11&amp;ET12&amp;ET13,General!I:J,2,FALSE),0))</f>
        <v>-1</v>
      </c>
      <c r="AJR13" s="48">
        <f>IF(EW13="",0,IFERROR(VLOOKUP(EW8&amp;EW9&amp;EW10&amp;EW11&amp;EW12&amp;EW13,General!I:J,2,FALSE),0))</f>
        <v>1</v>
      </c>
      <c r="AJS13" s="48">
        <f>IF(EZ13="",0,IFERROR(VLOOKUP(EZ8&amp;EZ9&amp;EZ10&amp;EZ11&amp;EZ12&amp;EZ13,General!I:J,2,FALSE),0))</f>
        <v>-1</v>
      </c>
      <c r="AJT13" s="48">
        <f>IF(FC13="",0,IFERROR(VLOOKUP(FC8&amp;FC9&amp;FC10&amp;FC11&amp;FC12&amp;FC13,General!I:J,2,FALSE),0))</f>
        <v>-1</v>
      </c>
      <c r="AJU13" s="48">
        <f>IF(FF13="",0,IFERROR(VLOOKUP(FF8&amp;FF9&amp;FF10&amp;FF11&amp;FF12&amp;FF13,General!I:J,2,FALSE),0))</f>
        <v>1</v>
      </c>
      <c r="AJV13" s="48">
        <f>IF(FI13="",0,IFERROR(VLOOKUP(FI8&amp;FI9&amp;FI10&amp;FI11&amp;FI12&amp;FI13,General!I:J,2,FALSE),0))</f>
        <v>1</v>
      </c>
      <c r="AJW13" s="48">
        <f>IF(FL13="",0,IFERROR(VLOOKUP(FL8&amp;FL9&amp;FL10&amp;FL11&amp;FL12&amp;FL13,General!I:J,2,FALSE),0))</f>
        <v>-1</v>
      </c>
      <c r="AJX13" s="48">
        <f>IF(FO13="",0,IFERROR(VLOOKUP(FO8&amp;FO9&amp;FO10&amp;FO11&amp;FO12&amp;FO13,General!I:J,2,FALSE),0))</f>
        <v>-1</v>
      </c>
      <c r="AJY13" s="48">
        <f>IF(FR13="",0,IFERROR(VLOOKUP(FR8&amp;FR9&amp;FR10&amp;FR11&amp;FR12&amp;FR13,General!I:J,2,FALSE),0))</f>
        <v>1</v>
      </c>
      <c r="AJZ13" s="48">
        <f>IF(FU13="",0,IFERROR(VLOOKUP(FU8&amp;FU9&amp;FU10&amp;FU11&amp;FU12&amp;FU13,General!I:J,2,FALSE),0))</f>
        <v>-1</v>
      </c>
      <c r="AKA13" s="48">
        <f>IF(FX13="",0,IFERROR(VLOOKUP(FX8&amp;FX9&amp;FX10&amp;FX11&amp;FX12&amp;FX13,General!I:J,2,FALSE),0))</f>
        <v>1</v>
      </c>
      <c r="AKB13" s="48">
        <f>IF(GA13="",0,IFERROR(VLOOKUP(GA8&amp;GA9&amp;GA10&amp;GA11&amp;GA12&amp;GA13,General!I:J,2,FALSE),0))</f>
        <v>-1</v>
      </c>
      <c r="AKC13" s="48">
        <f>IF(GD13="",0,IFERROR(VLOOKUP(GD8&amp;GD9&amp;GD10&amp;GD11&amp;GD12&amp;GD13,General!I:J,2,FALSE),0))</f>
        <v>-1</v>
      </c>
      <c r="AKD13" s="48">
        <f>IF(GG13="",0,IFERROR(VLOOKUP(GG8&amp;GG9&amp;GG10&amp;GG11&amp;GG12&amp;GG13,General!I:J,2,FALSE),0))</f>
        <v>-1</v>
      </c>
      <c r="AKE13" s="48">
        <f>IF(GJ13="",0,IFERROR(VLOOKUP(GJ8&amp;GJ9&amp;GJ10&amp;GJ11&amp;GJ12&amp;GJ13,General!I:J,2,FALSE),0))</f>
        <v>1</v>
      </c>
      <c r="AKF13" s="48">
        <f>IF(GM13="",0,IFERROR(VLOOKUP(GM8&amp;GM9&amp;GM10&amp;GM11&amp;GM12&amp;GM13,General!I:J,2,FALSE),0))</f>
        <v>-1</v>
      </c>
      <c r="AKG13" s="48">
        <f>IF(GP13="",0,IFERROR(VLOOKUP(GP8&amp;GP9&amp;GP10&amp;GP11&amp;GP12&amp;GP13,General!I:J,2,FALSE),0))</f>
        <v>1</v>
      </c>
      <c r="AKH13" s="48">
        <f>IF(GS13="",0,IFERROR(VLOOKUP(GS8&amp;GS9&amp;GS10&amp;GS11&amp;GS12&amp;GS13,General!I:J,2,FALSE),0))</f>
        <v>-1</v>
      </c>
      <c r="AKI13" s="48">
        <f>IF(GV13="",0,IFERROR(VLOOKUP(GV8&amp;GV9&amp;GV10&amp;GV11&amp;GV12&amp;GV13,General!I:J,2,FALSE),0))</f>
        <v>1</v>
      </c>
      <c r="AKJ13" s="48">
        <f>IF(GY13="",0,IFERROR(VLOOKUP(GY8&amp;GY9&amp;GY10&amp;GY11&amp;GY12&amp;GY13,General!I:J,2,FALSE),0))</f>
        <v>-1</v>
      </c>
      <c r="AKK13" s="48">
        <f>IF(HB13="",0,IFERROR(VLOOKUP(HB8&amp;HB9&amp;HB10&amp;HB11&amp;HB12&amp;HB13,General!I:J,2,FALSE),0))</f>
        <v>1</v>
      </c>
      <c r="AKL13" s="48">
        <f>IF(HE13="",0,IFERROR(VLOOKUP(HE8&amp;HE9&amp;HE10&amp;HE11&amp;HE12&amp;HE13,General!I:J,2,FALSE),0))</f>
        <v>1</v>
      </c>
      <c r="AKM13" s="48">
        <f>IF(HH13="",0,IFERROR(VLOOKUP(HH8&amp;HH9&amp;HH10&amp;HH11&amp;HH12&amp;HH13,General!I:J,2,FALSE),0))</f>
        <v>-1</v>
      </c>
      <c r="AKN13" s="48">
        <f>IF(HK13="",0,IFERROR(VLOOKUP(HK8&amp;HK9&amp;HK10&amp;HK11&amp;HK12&amp;HK13,General!I:J,2,FALSE),0))</f>
        <v>1</v>
      </c>
      <c r="AKO13" s="48">
        <f>IF(HN13="",0,IFERROR(VLOOKUP(HN8&amp;HN9&amp;HN10&amp;HN11&amp;HN12&amp;HN13,General!I:J,2,FALSE),0))</f>
        <v>-1</v>
      </c>
      <c r="AKP13" s="48">
        <f>IF(HQ13="",0,IFERROR(VLOOKUP(HQ8&amp;HQ9&amp;HQ10&amp;HQ11&amp;HQ12&amp;HQ13,General!I:J,2,FALSE),0))</f>
        <v>-1</v>
      </c>
      <c r="AKQ13" s="48">
        <f>IF(HT13="",0,IFERROR(VLOOKUP(HT8&amp;HT9&amp;HT10&amp;HT11&amp;HT12&amp;HT13,General!I:J,2,FALSE),0))</f>
        <v>1</v>
      </c>
      <c r="AKR13" s="48">
        <f>IF(HW13="",0,IFERROR(VLOOKUP(HW8&amp;HW9&amp;HW10&amp;HW11&amp;HW12&amp;HW13,General!I:J,2,FALSE),0))</f>
        <v>-1</v>
      </c>
      <c r="AKS13" s="48">
        <f>IF(HZ13="",0,IFERROR(VLOOKUP(HZ8&amp;HZ9&amp;HZ10&amp;HZ11&amp;HZ12&amp;HZ13,General!I:J,2,FALSE),0))</f>
        <v>1</v>
      </c>
      <c r="AKT13" s="48">
        <f>IF(FF13="",0,IFERROR(VLOOKUP(FF8&amp;FF9&amp;FF10&amp;FF11&amp;FF12&amp;FF13,General!I:J,2,FALSE),0))</f>
        <v>1</v>
      </c>
      <c r="AKU13" s="48">
        <f>IF(FI13="",0,IFERROR(VLOOKUP(FI8&amp;FI9&amp;FI10&amp;FI11&amp;FI12&amp;FI13,General!I:J,2,FALSE),0))</f>
        <v>1</v>
      </c>
      <c r="AKV13" s="48">
        <f>IF(II13="",0,IFERROR(VLOOKUP(II8&amp;II9&amp;II10&amp;II11&amp;II12&amp;II13,General!I:J,2,FALSE),0))</f>
        <v>1</v>
      </c>
      <c r="AKW13" s="48">
        <f>IF(IL13="",0,IFERROR(VLOOKUP(IL8&amp;IL9&amp;IL10&amp;IL11&amp;IL12&amp;IL13,General!I:J,2,FALSE),0))</f>
        <v>-1</v>
      </c>
      <c r="AKX13" s="48">
        <f>IF(IO13="",0,IFERROR(VLOOKUP(IO8&amp;IO9&amp;IO10&amp;IO11&amp;IO12&amp;IO13,General!I:J,2,FALSE),0))</f>
        <v>-1</v>
      </c>
      <c r="AKY13" s="48">
        <f>IF(IR13="",0,IFERROR(VLOOKUP(IR8&amp;IR9&amp;IR10&amp;IR11&amp;IR12&amp;IR13,General!I:J,2,FALSE),0))</f>
        <v>1</v>
      </c>
      <c r="AKZ13" s="48">
        <f>IF(IU13="",0,IFERROR(VLOOKUP(IU8&amp;IU9&amp;IU10&amp;IU11&amp;IU12&amp;IU13,General!I:J,2,FALSE),0))</f>
        <v>-1</v>
      </c>
      <c r="ALA13" s="48">
        <f>IF(IX13="",0,IFERROR(VLOOKUP(IX8&amp;IX9&amp;IX10&amp;IX11&amp;IX12&amp;IX13,General!I:J,2,FALSE),0))</f>
        <v>1</v>
      </c>
      <c r="ALB13" s="48">
        <f>IF(JA13="",0,IFERROR(VLOOKUP(JA8&amp;JA9&amp;JA10&amp;JA11&amp;JA12&amp;JA13,General!I:J,2,FALSE),0))</f>
        <v>1</v>
      </c>
      <c r="ALC13" s="48">
        <f>IF(JD13="",0,IFERROR(VLOOKUP(JD8&amp;JD9&amp;JD10&amp;JD11&amp;JD12&amp;JD13,General!I:J,2,FALSE),0))</f>
        <v>-1</v>
      </c>
      <c r="ALD13" s="48">
        <f>IF(JG13="",0,IFERROR(VLOOKUP(JG8&amp;JG9&amp;JG10&amp;JG11&amp;JG12&amp;JG13,General!I:J,2,FALSE),0))</f>
        <v>-1</v>
      </c>
      <c r="ALE13" s="48">
        <f>IF(JJ13="",0,IFERROR(VLOOKUP(JJ8&amp;JJ9&amp;JJ10&amp;JJ11&amp;JJ12&amp;JJ13,General!I:J,2,FALSE),0))</f>
        <v>1</v>
      </c>
      <c r="ALF13" s="48">
        <f>IF(JM13="",0,IFERROR(VLOOKUP(JM8&amp;JM9&amp;JM10&amp;JM11&amp;JM12&amp;JM13,General!I:J,2,FALSE),0))</f>
        <v>-1</v>
      </c>
      <c r="ALG13" s="48">
        <f>IF(JP13="",0,IFERROR(VLOOKUP(JP8&amp;JP9&amp;JP10&amp;JP11&amp;JP12&amp;JP13,General!I:J,2,FALSE),0))</f>
        <v>1</v>
      </c>
      <c r="ALH13" s="48">
        <f>IF(JS13="",0,IFERROR(VLOOKUP(JS8&amp;JS9&amp;JS10&amp;JS11&amp;JS12&amp;JS13,General!I:J,2,FALSE),0))</f>
        <v>1</v>
      </c>
      <c r="ALI13" s="48">
        <f>IF(JV13="",0,IFERROR(VLOOKUP(JV8&amp;JV9&amp;JV10&amp;JV11&amp;JV12&amp;JV13,General!I:J,2,FALSE),0))</f>
        <v>-1</v>
      </c>
      <c r="ALJ13" s="48">
        <f>IF(JY13="",0,IFERROR(VLOOKUP(JY8&amp;JY9&amp;JY10&amp;JY11&amp;JY12&amp;JY13,General!I:J,2,FALSE),0))</f>
        <v>-1</v>
      </c>
      <c r="ALK13" s="48">
        <f>IF(KB13="",0,IFERROR(VLOOKUP(KB8&amp;KB9&amp;KB10&amp;KB11&amp;KB12&amp;KB13,General!I:J,2,FALSE),0))</f>
        <v>1</v>
      </c>
      <c r="ALL13" s="48">
        <f>IF(KE13="",0,IFERROR(VLOOKUP(KE8&amp;KE9&amp;KE10&amp;KE11&amp;KE12&amp;KE13,General!I:J,2,FALSE),0))</f>
        <v>1</v>
      </c>
      <c r="ALM13" s="48">
        <f>IF(KH13="",0,IFERROR(VLOOKUP(KH8&amp;KH9&amp;KH10&amp;KH11&amp;KH12&amp;KH13,General!I:J,2,FALSE),0))</f>
        <v>-1</v>
      </c>
      <c r="ALN13" s="48">
        <f>IF(KK13="",0,IFERROR(VLOOKUP(KK8&amp;KK9&amp;KK10&amp;KK11&amp;KK12&amp;KK13,General!I:J,2,FALSE),0))</f>
        <v>-1</v>
      </c>
      <c r="ALO13" s="48">
        <f>IF(KN13="",0,IFERROR(VLOOKUP(KN8&amp;KN9&amp;KN10&amp;KN11&amp;KN12&amp;KN13,General!I:J,2,FALSE),0))</f>
        <v>1</v>
      </c>
      <c r="ALP13" s="48">
        <f>IF(KQ13="",0,IFERROR(VLOOKUP(KQ8&amp;KQ9&amp;KQ10&amp;KQ11&amp;KQ12&amp;KQ13,General!I:J,2,FALSE),0))</f>
        <v>-1</v>
      </c>
      <c r="ALQ13" s="48">
        <f>IF(KT13="",0,IFERROR(VLOOKUP(KT8&amp;KT9&amp;KT10&amp;KT11&amp;KT12&amp;KT13,General!I:J,2,FALSE),0))</f>
        <v>1</v>
      </c>
      <c r="ALR13" s="48">
        <f>IF(KW13="",0,IFERROR(VLOOKUP(KW8&amp;KW9&amp;KW10&amp;KW11&amp;KW12&amp;KW13,General!I:J,2,FALSE),0))</f>
        <v>1</v>
      </c>
      <c r="ALS13" s="48">
        <f>IF(KZ13="",0,IFERROR(VLOOKUP(KZ8&amp;KZ9&amp;KZ10&amp;KZ11&amp;KZ12&amp;KZ13,General!I:J,2,FALSE),0))</f>
        <v>-1</v>
      </c>
      <c r="ALT13" s="48">
        <f>IF(LC13="",0,IFERROR(VLOOKUP(LC8&amp;LC9&amp;LC10&amp;LC11&amp;LC12&amp;LC13,General!I:J,2,FALSE),0))</f>
        <v>1</v>
      </c>
      <c r="ALU13" s="48">
        <f>IF(LF13="",0,IFERROR(VLOOKUP(LF8&amp;LF9&amp;LF10&amp;LF11&amp;LF12&amp;LF13,General!I:J,2,FALSE),0))</f>
        <v>-1</v>
      </c>
      <c r="ALV13" s="48">
        <f>IF(LI13="",0,IFERROR(VLOOKUP(LI8&amp;LI9&amp;LI10&amp;LI11&amp;LI12&amp;LI13,General!I:J,2,FALSE),0))</f>
        <v>1</v>
      </c>
      <c r="ALW13" s="48">
        <f>IF(LL13="",0,IFERROR(VLOOKUP(LL8&amp;LL9&amp;LL10&amp;LL11&amp;LL12&amp;LL13,General!I:J,2,FALSE),0))</f>
        <v>-1</v>
      </c>
      <c r="ALX13" s="48">
        <f>IF(LO13="",0,IFERROR(VLOOKUP(LO8&amp;LO9&amp;LO10&amp;LO11&amp;LO12&amp;LO13,General!I:J,2,FALSE),0))</f>
        <v>-1</v>
      </c>
      <c r="ALY13" s="48">
        <f>IF(LR13="",0,IFERROR(VLOOKUP(LR8&amp;LR9&amp;LR10&amp;LR11&amp;LR12&amp;LR13,General!I:J,2,FALSE),0))</f>
        <v>1</v>
      </c>
      <c r="ALZ13" s="48">
        <f>IF(LU13="",0,IFERROR(VLOOKUP(LU8&amp;LU9&amp;LU10&amp;LU11&amp;LU12&amp;LU13,General!I:J,2,FALSE),0))</f>
        <v>1</v>
      </c>
      <c r="AMA13" s="48">
        <f>IF(LX13="",0,IFERROR(VLOOKUP(LX8&amp;LX9&amp;LX10&amp;LX11&amp;LX12&amp;LX13,General!I:J,2,FALSE),0))</f>
        <v>-1</v>
      </c>
      <c r="AMB13" s="48">
        <f>IF(MA13="",0,IFERROR(VLOOKUP(MA8&amp;MA9&amp;MA10&amp;MA11&amp;MA12&amp;MA13,General!I:J,2,FALSE),0))</f>
        <v>1</v>
      </c>
      <c r="AMC13" s="48">
        <f>IF(MD13="",0,IFERROR(VLOOKUP(MD8&amp;MD9&amp;MD10&amp;MD11&amp;MD12&amp;MD13,General!I:J,2,FALSE),0))</f>
        <v>-1</v>
      </c>
      <c r="AMD13" s="48">
        <f>IF(MG13="",0,IFERROR(VLOOKUP(MG8&amp;MG9&amp;MG10&amp;MG11&amp;MG12&amp;MG13,General!I:J,2,FALSE),0))</f>
        <v>1</v>
      </c>
      <c r="AME13" s="48">
        <f>IF(MJ13="",0,IFERROR(VLOOKUP(MJ8&amp;MJ9&amp;MJ10&amp;MJ11&amp;MJ12&amp;MJ13,General!I:J,2,FALSE),0))</f>
        <v>-1</v>
      </c>
      <c r="AMF13" s="48">
        <f>IF(MM13="",0,IFERROR(VLOOKUP(MM8&amp;MM9&amp;MM10&amp;MM11&amp;MM12&amp;MM13,General!I:J,2,FALSE),0))</f>
        <v>1</v>
      </c>
      <c r="AMG13" s="48">
        <f>IF(MP13="",0,IFERROR(VLOOKUP(MP8&amp;MP9&amp;MP10&amp;MP11&amp;MP12&amp;MP13,General!I:J,2,FALSE),0))</f>
        <v>-1</v>
      </c>
      <c r="AMH13" s="48">
        <f>IF(MS13="",0,IFERROR(VLOOKUP(MS8&amp;MS9&amp;MS10&amp;MS11&amp;MS12&amp;MS13,General!I:J,2,FALSE),0))</f>
        <v>-1</v>
      </c>
      <c r="AMI13" s="48">
        <f>IF(MV13="",0,IFERROR(VLOOKUP(MV8&amp;MV9&amp;MV10&amp;MV11&amp;MV12&amp;MV13,General!I:J,2,FALSE),0))</f>
        <v>1</v>
      </c>
      <c r="AMJ13" s="48">
        <f>IF(MY13="",0,IFERROR(VLOOKUP(MY8&amp;MY9&amp;MY10&amp;MY11&amp;MY12&amp;MY13,General!I:J,2,FALSE),0))</f>
        <v>1</v>
      </c>
      <c r="AMK13" s="48">
        <f>IF(NB13="",0,IFERROR(VLOOKUP(NB8&amp;NB9&amp;NB10&amp;NB11&amp;NB12&amp;NB13,General!I:J,2,FALSE),0))</f>
        <v>-1</v>
      </c>
      <c r="AML13" s="48">
        <f>IF(NE13="",0,IFERROR(VLOOKUP(NE8&amp;NE9&amp;NE10&amp;NE11&amp;NE12&amp;NE13,General!I:J,2,FALSE),0))</f>
        <v>-1</v>
      </c>
      <c r="AMM13" s="48">
        <f>IF(NH13="",0,IFERROR(VLOOKUP(NH8&amp;NH9&amp;NH10&amp;NH11&amp;NH12&amp;NH13,General!I:J,2,FALSE),0))</f>
        <v>1</v>
      </c>
      <c r="AMN13" s="48">
        <f>IF(NK13="",0,IFERROR(VLOOKUP(NK8&amp;NK9&amp;NK10&amp;NK11&amp;NK12&amp;NK13,General!I:J,2,FALSE),0))</f>
        <v>-1</v>
      </c>
      <c r="AMO13" s="49">
        <f>IF(NN13="",0,IFERROR(VLOOKUP(NN8&amp;NN9&amp;NN10&amp;NN11&amp;NN12&amp;NN13,General!I:J,2,FALSE),0))</f>
        <v>1</v>
      </c>
      <c r="AMP13" s="81">
        <f>IF(EB13="",0,IFERROR(VLOOKUP(EB8&amp;EB9&amp;EB10&amp;EB11&amp;EB12&amp;EB13,General!I:J,2,FALSE),0))</f>
        <v>1</v>
      </c>
      <c r="AMQ13" s="49">
        <v>0</v>
      </c>
      <c r="AMR13" s="20" t="str">
        <f t="shared" si="895"/>
        <v/>
      </c>
      <c r="AMS13" s="20" t="e">
        <f t="shared" ca="1" si="812"/>
        <v>#REF!</v>
      </c>
      <c r="AMT13" s="20" t="str">
        <f t="shared" ca="1" si="813"/>
        <v>N</v>
      </c>
      <c r="AMU13" s="20" t="str">
        <f t="shared" si="814"/>
        <v>N</v>
      </c>
      <c r="AMV13" s="20" t="str">
        <f t="shared" si="815"/>
        <v/>
      </c>
      <c r="AMW13" s="142" t="str">
        <f t="shared" si="816"/>
        <v/>
      </c>
      <c r="AMX13" s="20" t="str">
        <f t="shared" si="817"/>
        <v/>
      </c>
      <c r="AMY13" s="20" t="str">
        <f t="shared" si="818"/>
        <v/>
      </c>
      <c r="AMZ13" s="20" t="str">
        <f t="shared" si="819"/>
        <v/>
      </c>
      <c r="ANA13" s="20" t="str">
        <f t="shared" si="820"/>
        <v/>
      </c>
      <c r="ANB13" s="20" t="str">
        <f t="shared" si="821"/>
        <v/>
      </c>
      <c r="ANC13" s="20" t="str">
        <f t="shared" si="102"/>
        <v/>
      </c>
      <c r="AND13" s="20">
        <f t="shared" si="103"/>
        <v>1</v>
      </c>
      <c r="ANE13" s="20" t="str">
        <f t="shared" si="822"/>
        <v>23401</v>
      </c>
      <c r="ANF13" s="20" t="str">
        <f t="shared" si="822"/>
        <v>00010</v>
      </c>
      <c r="ANG13" s="20" t="str">
        <f t="shared" si="896"/>
        <v>123401</v>
      </c>
      <c r="ANH13" s="20" t="str">
        <f t="shared" si="896"/>
        <v>000010</v>
      </c>
      <c r="ANI13" s="20" t="str">
        <f t="shared" si="897"/>
        <v>P</v>
      </c>
      <c r="ANJ13" s="20" t="str">
        <f t="shared" si="898"/>
        <v>P</v>
      </c>
      <c r="ANK13" s="20" t="str">
        <f t="shared" ca="1" si="823"/>
        <v/>
      </c>
      <c r="ANL13" s="20" t="e">
        <f t="shared" ca="1" si="824"/>
        <v>#REF!</v>
      </c>
      <c r="ANM13" s="20" t="str">
        <f t="shared" ca="1" si="825"/>
        <v/>
      </c>
      <c r="ANN13" s="20" t="str">
        <f t="shared" ca="1" si="826"/>
        <v/>
      </c>
      <c r="ANO13" s="20" t="str">
        <f t="shared" si="827"/>
        <v>XF2</v>
      </c>
      <c r="ANP13" s="20" t="str">
        <f t="shared" si="828"/>
        <v/>
      </c>
      <c r="ANQ13" s="20" t="e">
        <f t="shared" ca="1" si="899"/>
        <v>#REF!</v>
      </c>
      <c r="ANR13" s="20" t="str">
        <f t="shared" ca="1" si="900"/>
        <v/>
      </c>
      <c r="ANS13" s="20" t="str">
        <f t="shared" si="901"/>
        <v/>
      </c>
      <c r="ANT13" s="20" t="str">
        <f t="shared" si="829"/>
        <v/>
      </c>
      <c r="ANU13" s="20"/>
      <c r="ANV13" s="20">
        <v>0</v>
      </c>
      <c r="ANW13" s="20">
        <v>0</v>
      </c>
      <c r="ANX13" s="20">
        <v>0</v>
      </c>
      <c r="ANY13" s="20">
        <v>0</v>
      </c>
      <c r="ANZ13" s="20">
        <v>2</v>
      </c>
      <c r="AOA13" s="75"/>
      <c r="AOB13" s="20">
        <v>0</v>
      </c>
      <c r="AOC13" s="20">
        <v>0</v>
      </c>
      <c r="AOD13" s="1" t="str">
        <f t="shared" si="902"/>
        <v>P</v>
      </c>
      <c r="AOE13" s="123">
        <f t="shared" si="830"/>
        <v>4</v>
      </c>
      <c r="AOF13" s="1">
        <f t="shared" si="831"/>
        <v>4</v>
      </c>
      <c r="AOG13" s="1">
        <f t="shared" si="832"/>
        <v>4</v>
      </c>
      <c r="AOH13" s="1">
        <f t="shared" si="833"/>
        <v>4</v>
      </c>
      <c r="AOI13" s="1">
        <f t="shared" si="834"/>
        <v>4</v>
      </c>
      <c r="AOJ13" s="1" t="str">
        <f t="shared" si="835"/>
        <v>CW</v>
      </c>
      <c r="AOK13" s="1" t="str">
        <f t="shared" si="836"/>
        <v>CW</v>
      </c>
      <c r="AOL13" s="1" t="str">
        <f t="shared" si="837"/>
        <v>CW</v>
      </c>
      <c r="AOM13" s="1" t="str">
        <f t="shared" si="838"/>
        <v>CW</v>
      </c>
      <c r="AON13" s="1" t="str">
        <f t="shared" si="839"/>
        <v>CW</v>
      </c>
      <c r="AOO13" s="1" t="str" cm="1">
        <f t="array" aca="1" ref="AOO13" ca="1">IF(INDIRECT(VLOOKUP(AOO12,General!AC:AE,3,FALSE)&amp;AGY12)&gt;=3,AOO12,AOJ13)</f>
        <v>CW</v>
      </c>
      <c r="AOP13" s="1" t="str">
        <f ca="1">VLOOKUP(AOO12,General!AC:AE,3,FALSE)&amp;AGY12</f>
        <v>CY12</v>
      </c>
      <c r="AOQ13" s="1" cm="1">
        <f t="array" aca="1" ref="AOQ13" ca="1">INDIRECT(VLOOKUP(AOO12,General!AC:AE,3,FALSE)&amp;AGY12)</f>
        <v>3</v>
      </c>
      <c r="AOR13" s="1" t="str" cm="1">
        <f t="array" aca="1" ref="AOR13" ca="1">INDIRECT(AOO13&amp;AGY13)</f>
        <v>B</v>
      </c>
      <c r="AOS13" s="1" cm="1">
        <f t="array" aca="1" ref="AOS13" ca="1">INDIRECT(AOP13&amp;AGY13)</f>
        <v>0</v>
      </c>
      <c r="AOT13" s="1" t="e" cm="1">
        <f t="array" aca="1" ref="AOT13" ca="1">INDIRECT(AOQ13&amp;AGY13)</f>
        <v>#REF!</v>
      </c>
      <c r="AOU13" s="1" t="str">
        <f ca="1">VLOOKUP(AOO13,General!AF:AG,2,FALSE)</f>
        <v>AWB</v>
      </c>
      <c r="AOV13" s="1" t="e">
        <f ca="1">VLOOKUP(AOP13,General!AF:AG,2,FALSE)</f>
        <v>#N/A</v>
      </c>
      <c r="AOW13" s="1" t="e">
        <f ca="1">VLOOKUP(AOQ13,General!AF:AG,2,FALSE)</f>
        <v>#N/A</v>
      </c>
      <c r="AOX13" s="1" t="str">
        <f t="shared" ca="1" si="975"/>
        <v>Y</v>
      </c>
      <c r="AOY13" s="1" t="e">
        <f t="shared" ca="1" si="976"/>
        <v>#N/A</v>
      </c>
      <c r="AOZ13" s="1" t="e">
        <f t="shared" ca="1" si="977"/>
        <v>#N/A</v>
      </c>
      <c r="APB13" s="1">
        <f t="shared" si="101"/>
        <v>1</v>
      </c>
    </row>
    <row r="14" spans="1:1094" ht="15.75" thickBot="1">
      <c r="B14" s="98"/>
      <c r="C14" s="124" t="str">
        <f t="shared" ca="1" si="123"/>
        <v/>
      </c>
      <c r="D14" s="99"/>
      <c r="E14" s="99"/>
      <c r="F14" s="100"/>
      <c r="G14" s="190"/>
      <c r="H14" s="145"/>
      <c r="I14" s="146"/>
      <c r="J14" s="147"/>
      <c r="K14" s="178"/>
      <c r="L14" s="179"/>
      <c r="M14" s="207" t="s">
        <v>5</v>
      </c>
      <c r="N14" s="190"/>
      <c r="O14" s="187">
        <v>0</v>
      </c>
      <c r="P14" s="129">
        <v>0</v>
      </c>
      <c r="Q14" s="126">
        <v>0</v>
      </c>
      <c r="R14" s="130">
        <v>0</v>
      </c>
      <c r="S14" s="99">
        <v>0</v>
      </c>
      <c r="T14" s="103"/>
      <c r="U14" s="99"/>
      <c r="V14" s="104"/>
      <c r="W14" s="131"/>
      <c r="X14" s="132"/>
      <c r="Y14" s="61" t="str">
        <f t="shared" si="115"/>
        <v>B</v>
      </c>
      <c r="Z14" s="62" t="str">
        <f t="shared" si="116"/>
        <v>D</v>
      </c>
      <c r="AA14" s="62" t="str">
        <f t="shared" si="117"/>
        <v>C</v>
      </c>
      <c r="AB14" s="62">
        <f t="shared" si="904"/>
        <v>0</v>
      </c>
      <c r="AC14" s="62">
        <f t="shared" si="905"/>
        <v>0</v>
      </c>
      <c r="AD14" s="62">
        <f t="shared" si="906"/>
        <v>0</v>
      </c>
      <c r="AE14" s="1" t="str">
        <f t="shared" ca="1" si="124"/>
        <v/>
      </c>
      <c r="AF14" s="1" t="str">
        <f t="shared" ca="1" si="125"/>
        <v/>
      </c>
      <c r="AG14" s="1" t="str">
        <f t="shared" ca="1" si="907"/>
        <v/>
      </c>
      <c r="AH14" s="1" t="str">
        <f t="shared" ca="1" si="126"/>
        <v/>
      </c>
      <c r="AI14" s="1" t="e">
        <f t="shared" ca="1" si="127"/>
        <v>#REF!</v>
      </c>
      <c r="AJ14" s="1" t="e">
        <f t="shared" ca="1" si="128"/>
        <v>#REF!</v>
      </c>
      <c r="AK14" s="1">
        <f t="shared" si="840"/>
        <v>0</v>
      </c>
      <c r="AL14" s="1">
        <f t="shared" si="841"/>
        <v>0</v>
      </c>
      <c r="AM14" s="1">
        <f t="shared" si="108"/>
        <v>0</v>
      </c>
      <c r="AN14" s="1">
        <f t="shared" si="129"/>
        <v>0</v>
      </c>
      <c r="AP14" s="1" t="str">
        <f t="shared" si="130"/>
        <v>N</v>
      </c>
      <c r="AQ14" s="1" t="str">
        <f t="shared" si="131"/>
        <v>N</v>
      </c>
      <c r="AR14" s="1" t="str">
        <f t="shared" si="132"/>
        <v>N</v>
      </c>
      <c r="AS14" s="1">
        <f t="shared" si="133"/>
        <v>5</v>
      </c>
      <c r="AT14" s="8" t="str">
        <f t="shared" ca="1" si="842"/>
        <v>N</v>
      </c>
      <c r="AU14" s="1" t="str">
        <f t="shared" ca="1" si="134"/>
        <v>N</v>
      </c>
      <c r="AV14" s="1" t="str">
        <f t="shared" ca="1" si="135"/>
        <v>N</v>
      </c>
      <c r="AW14" s="1" t="str">
        <f t="shared" si="136"/>
        <v>N</v>
      </c>
      <c r="AX14" s="1" t="str">
        <f t="shared" ca="1" si="137"/>
        <v/>
      </c>
      <c r="AY14" s="1" t="str">
        <f t="shared" si="138"/>
        <v/>
      </c>
      <c r="AZ14" s="1">
        <f t="shared" si="109"/>
        <v>1</v>
      </c>
      <c r="BA14" s="1" t="str">
        <f t="shared" si="110"/>
        <v/>
      </c>
      <c r="BB14" s="1" t="str">
        <f t="shared" si="139"/>
        <v>34010</v>
      </c>
      <c r="BC14" s="1" t="str">
        <f t="shared" si="139"/>
        <v>00101</v>
      </c>
      <c r="BD14" s="1" t="str">
        <f t="shared" si="843"/>
        <v>234010</v>
      </c>
      <c r="BE14" s="1" t="str">
        <f t="shared" si="843"/>
        <v>000101</v>
      </c>
      <c r="BF14" s="1" t="str">
        <f t="shared" si="844"/>
        <v>P</v>
      </c>
      <c r="BG14" s="1" t="str">
        <f t="shared" ca="1" si="140"/>
        <v/>
      </c>
      <c r="BH14" s="1" t="str">
        <f t="shared" ca="1" si="845"/>
        <v/>
      </c>
      <c r="BI14" s="1" t="str">
        <f t="shared" ca="1" si="141"/>
        <v/>
      </c>
      <c r="BJ14" s="1" t="str">
        <f t="shared" ca="1" si="846"/>
        <v/>
      </c>
      <c r="BK14" s="1" t="e">
        <f t="shared" ca="1" si="142"/>
        <v>#REF!</v>
      </c>
      <c r="BL14" s="1" t="str">
        <f t="shared" ca="1" si="847"/>
        <v/>
      </c>
      <c r="BM14" s="1" t="str">
        <f t="shared" ca="1" si="848"/>
        <v/>
      </c>
      <c r="BN14" s="1" t="str">
        <f t="shared" ca="1" si="849"/>
        <v/>
      </c>
      <c r="BO14" s="1" t="str">
        <f t="shared" ca="1" si="850"/>
        <v/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  <c r="BZ14" s="1">
        <f t="shared" si="100"/>
        <v>1</v>
      </c>
      <c r="CA14" s="1" t="str">
        <f t="shared" ref="CA14" si="1053">CH14</f>
        <v>B</v>
      </c>
      <c r="CB14" s="115" t="str">
        <f t="shared" si="143"/>
        <v>P</v>
      </c>
      <c r="CC14" s="116" t="str">
        <f t="shared" si="144"/>
        <v>Y</v>
      </c>
      <c r="CD14" s="114">
        <f t="shared" si="145"/>
        <v>1</v>
      </c>
      <c r="CE14" s="113" t="str">
        <f t="shared" si="146"/>
        <v>B</v>
      </c>
      <c r="CF14" s="116" t="str">
        <f t="shared" si="147"/>
        <v>N</v>
      </c>
      <c r="CG14" s="114">
        <f t="shared" si="148"/>
        <v>-1</v>
      </c>
      <c r="CH14" s="115" t="str">
        <f t="shared" si="149"/>
        <v>B</v>
      </c>
      <c r="CI14" s="116" t="str">
        <f t="shared" si="150"/>
        <v>N</v>
      </c>
      <c r="CJ14" s="114">
        <f t="shared" si="151"/>
        <v>-1</v>
      </c>
      <c r="CK14" s="115" t="str">
        <f t="shared" si="152"/>
        <v>P</v>
      </c>
      <c r="CL14" s="116" t="str">
        <f t="shared" si="153"/>
        <v>Y</v>
      </c>
      <c r="CM14" s="114">
        <f t="shared" si="154"/>
        <v>1</v>
      </c>
      <c r="CN14" s="115" t="str">
        <f t="shared" si="851"/>
        <v>B</v>
      </c>
      <c r="CO14" s="116" t="str">
        <f t="shared" si="155"/>
        <v>N</v>
      </c>
      <c r="CP14" s="114">
        <f t="shared" si="156"/>
        <v>-5</v>
      </c>
      <c r="CQ14" s="115" t="str">
        <f t="shared" si="157"/>
        <v>P</v>
      </c>
      <c r="CR14" s="116" t="str">
        <f t="shared" si="158"/>
        <v>Y</v>
      </c>
      <c r="CS14" s="114">
        <f t="shared" si="159"/>
        <v>3</v>
      </c>
      <c r="CT14" s="115" t="str">
        <f t="shared" si="160"/>
        <v>B</v>
      </c>
      <c r="CU14" s="116" t="str">
        <f t="shared" si="161"/>
        <v>N</v>
      </c>
      <c r="CV14" s="117">
        <f t="shared" si="162"/>
        <v>-3</v>
      </c>
      <c r="CW14" s="115" t="str">
        <f t="shared" si="163"/>
        <v>P</v>
      </c>
      <c r="CX14" s="116" t="str">
        <f t="shared" si="164"/>
        <v>Y</v>
      </c>
      <c r="CY14" s="117">
        <f t="shared" si="165"/>
        <v>5</v>
      </c>
      <c r="CZ14" s="115" t="str">
        <f t="shared" si="166"/>
        <v>P</v>
      </c>
      <c r="DA14" s="116" t="str">
        <f t="shared" si="167"/>
        <v>Y</v>
      </c>
      <c r="DB14" s="114">
        <f t="shared" si="168"/>
        <v>1</v>
      </c>
      <c r="DC14" s="113" t="str">
        <f t="shared" si="169"/>
        <v>B</v>
      </c>
      <c r="DD14" s="116" t="str">
        <f t="shared" si="170"/>
        <v>N</v>
      </c>
      <c r="DE14" s="114">
        <f t="shared" si="171"/>
        <v>-3</v>
      </c>
      <c r="DF14" s="115" t="str">
        <f t="shared" si="172"/>
        <v>P</v>
      </c>
      <c r="DG14" s="116" t="str">
        <f t="shared" si="173"/>
        <v>Y</v>
      </c>
      <c r="DH14" s="114">
        <f t="shared" si="174"/>
        <v>3</v>
      </c>
      <c r="DI14" s="115" t="str">
        <f t="shared" si="175"/>
        <v>B</v>
      </c>
      <c r="DJ14" s="116" t="str">
        <f t="shared" si="176"/>
        <v>N</v>
      </c>
      <c r="DK14" s="114">
        <f t="shared" si="177"/>
        <v>-1</v>
      </c>
      <c r="DL14" s="115" t="str">
        <f t="shared" si="178"/>
        <v>P</v>
      </c>
      <c r="DM14" s="116" t="str">
        <f t="shared" si="179"/>
        <v>Y</v>
      </c>
      <c r="DN14" s="114">
        <f t="shared" si="180"/>
        <v>1</v>
      </c>
      <c r="DO14" s="115" t="str">
        <f t="shared" si="181"/>
        <v>P</v>
      </c>
      <c r="DP14" s="116" t="str">
        <f t="shared" si="182"/>
        <v>Y</v>
      </c>
      <c r="DQ14" s="114">
        <f t="shared" si="183"/>
        <v>-1</v>
      </c>
      <c r="DR14" s="115" t="str">
        <f t="shared" si="184"/>
        <v>B</v>
      </c>
      <c r="DS14" s="116" t="str">
        <f t="shared" si="185"/>
        <v>N</v>
      </c>
      <c r="DT14" s="114">
        <f t="shared" si="186"/>
        <v>1</v>
      </c>
      <c r="DU14" s="115" t="str">
        <f t="shared" si="187"/>
        <v>P</v>
      </c>
      <c r="DV14" s="116" t="str">
        <f t="shared" si="188"/>
        <v>Y</v>
      </c>
      <c r="DW14" s="114">
        <f t="shared" si="189"/>
        <v>3</v>
      </c>
      <c r="DX14" s="115" t="str">
        <f t="shared" si="190"/>
        <v>B</v>
      </c>
      <c r="DY14" s="116" t="str">
        <f t="shared" si="191"/>
        <v>N</v>
      </c>
      <c r="DZ14" s="117">
        <f t="shared" si="192"/>
        <v>-3</v>
      </c>
      <c r="EA14" s="46" t="s">
        <v>6</v>
      </c>
      <c r="EB14" s="116" t="str">
        <f t="shared" si="193"/>
        <v>N</v>
      </c>
      <c r="EC14" s="114">
        <f t="shared" si="194"/>
        <v>-1</v>
      </c>
      <c r="ED14" s="75" t="str">
        <f t="shared" ref="ED14" si="1054">CB14</f>
        <v>P</v>
      </c>
      <c r="EE14" s="116" t="str">
        <f t="shared" si="195"/>
        <v>Y</v>
      </c>
      <c r="EF14" s="114">
        <f t="shared" si="196"/>
        <v>5</v>
      </c>
      <c r="EG14" s="73" t="str">
        <f t="shared" ref="EG14" si="1055">CE14</f>
        <v>B</v>
      </c>
      <c r="EH14" s="116" t="str">
        <f t="shared" si="197"/>
        <v>N</v>
      </c>
      <c r="EI14" s="114">
        <f t="shared" si="198"/>
        <v>-5</v>
      </c>
      <c r="EJ14" s="73" t="s">
        <v>5</v>
      </c>
      <c r="EK14" s="116" t="str">
        <f t="shared" si="199"/>
        <v>Y</v>
      </c>
      <c r="EL14" s="114">
        <f t="shared" si="200"/>
        <v>1</v>
      </c>
      <c r="EM14" s="75" t="s">
        <v>6</v>
      </c>
      <c r="EN14" s="116" t="str">
        <f t="shared" si="201"/>
        <v>N</v>
      </c>
      <c r="EO14" s="114">
        <f t="shared" si="202"/>
        <v>-1</v>
      </c>
      <c r="EP14" s="75" t="str">
        <f t="shared" ref="EP14" si="1056">CH14</f>
        <v>B</v>
      </c>
      <c r="EQ14" s="116" t="str">
        <f t="shared" si="203"/>
        <v>N</v>
      </c>
      <c r="ER14" s="114">
        <f t="shared" si="204"/>
        <v>3</v>
      </c>
      <c r="ES14" s="75" t="str">
        <f t="shared" ref="ES14" si="1057">CK14</f>
        <v>P</v>
      </c>
      <c r="ET14" s="116" t="str">
        <f t="shared" si="205"/>
        <v>Y</v>
      </c>
      <c r="EU14" s="114">
        <f t="shared" si="206"/>
        <v>-3</v>
      </c>
      <c r="EV14" s="75" t="str">
        <f t="shared" ref="EV14" si="1058">CB14</f>
        <v>P</v>
      </c>
      <c r="EW14" s="116" t="str">
        <f t="shared" si="207"/>
        <v>Y</v>
      </c>
      <c r="EX14" s="117">
        <f t="shared" si="208"/>
        <v>5</v>
      </c>
      <c r="EY14" s="75" t="str">
        <f t="shared" ref="EY14" si="1059">CK14</f>
        <v>P</v>
      </c>
      <c r="EZ14" s="116" t="str">
        <f t="shared" si="209"/>
        <v>Y</v>
      </c>
      <c r="FA14" s="117">
        <f t="shared" si="210"/>
        <v>-3</v>
      </c>
      <c r="FB14" s="75" t="str">
        <f t="shared" ref="FB14" si="1060">CE14</f>
        <v>B</v>
      </c>
      <c r="FC14" s="116" t="str">
        <f t="shared" si="211"/>
        <v>N</v>
      </c>
      <c r="FD14" s="114">
        <f t="shared" si="212"/>
        <v>-5</v>
      </c>
      <c r="FE14" s="73" t="str">
        <f t="shared" ref="FE14" si="1061">CH14</f>
        <v>B</v>
      </c>
      <c r="FF14" s="116" t="str">
        <f t="shared" si="213"/>
        <v>N</v>
      </c>
      <c r="FG14" s="114">
        <f t="shared" si="214"/>
        <v>3</v>
      </c>
      <c r="FH14" s="75" t="str">
        <f t="shared" ref="FH14" si="1062">DC14</f>
        <v>B</v>
      </c>
      <c r="FI14" s="116" t="str">
        <f t="shared" si="215"/>
        <v>N</v>
      </c>
      <c r="FJ14" s="114">
        <f t="shared" si="216"/>
        <v>1</v>
      </c>
      <c r="FK14" s="75" t="str">
        <f t="shared" ref="FK14" si="1063">DF14</f>
        <v>P</v>
      </c>
      <c r="FL14" s="116" t="str">
        <f t="shared" si="217"/>
        <v>Y</v>
      </c>
      <c r="FM14" s="114">
        <f t="shared" si="218"/>
        <v>-1</v>
      </c>
      <c r="FN14" s="75" t="str">
        <f t="shared" ref="FN14" si="1064">CQ14</f>
        <v>P</v>
      </c>
      <c r="FO14" s="116" t="str">
        <f t="shared" si="219"/>
        <v>Y</v>
      </c>
      <c r="FP14" s="114">
        <f t="shared" si="220"/>
        <v>3</v>
      </c>
      <c r="FQ14" s="75" t="str">
        <f t="shared" ref="FQ14" si="1065">CT14</f>
        <v>B</v>
      </c>
      <c r="FR14" s="116" t="str">
        <f t="shared" si="221"/>
        <v>N</v>
      </c>
      <c r="FS14" s="114">
        <f t="shared" si="222"/>
        <v>-3</v>
      </c>
      <c r="FT14" s="75" t="str">
        <f t="shared" ref="FT14" si="1066">CQ14</f>
        <v>P</v>
      </c>
      <c r="FU14" s="116" t="str">
        <f t="shared" si="223"/>
        <v>Y</v>
      </c>
      <c r="FV14" s="114">
        <f t="shared" si="224"/>
        <v>1</v>
      </c>
      <c r="FW14" s="75" t="str">
        <f t="shared" ref="FW14" si="1067">CN14</f>
        <v>B</v>
      </c>
      <c r="FX14" s="116" t="str">
        <f t="shared" si="225"/>
        <v>N</v>
      </c>
      <c r="FY14" s="114">
        <f t="shared" si="226"/>
        <v>-3</v>
      </c>
      <c r="FZ14" s="75" t="str">
        <f t="shared" ref="FZ14" si="1068">CT14</f>
        <v>B</v>
      </c>
      <c r="GA14" s="116" t="str">
        <f t="shared" si="227"/>
        <v>N</v>
      </c>
      <c r="GB14" s="117">
        <f t="shared" si="228"/>
        <v>-5</v>
      </c>
      <c r="GC14" s="75" t="str">
        <f t="shared" ref="GC14" si="1069">CN14</f>
        <v>B</v>
      </c>
      <c r="GD14" s="116" t="str">
        <f t="shared" si="229"/>
        <v>N</v>
      </c>
      <c r="GE14" s="114">
        <f t="shared" si="230"/>
        <v>-3</v>
      </c>
      <c r="GF14" s="75" t="str">
        <f t="shared" ref="GF14:GF15" si="1070">CQ14</f>
        <v>P</v>
      </c>
      <c r="GG14" s="116" t="str">
        <f t="shared" si="231"/>
        <v>Y</v>
      </c>
      <c r="GH14" s="114">
        <f t="shared" si="232"/>
        <v>-1</v>
      </c>
      <c r="GI14" s="75" t="str">
        <f t="shared" si="852"/>
        <v>B</v>
      </c>
      <c r="GJ14" s="116" t="str">
        <f t="shared" si="233"/>
        <v>N</v>
      </c>
      <c r="GK14" s="114">
        <f t="shared" si="234"/>
        <v>1</v>
      </c>
      <c r="GL14" s="46" t="str">
        <f t="shared" ref="GL14:GL15" si="1071">CT14</f>
        <v>B</v>
      </c>
      <c r="GM14" s="116" t="str">
        <f t="shared" si="235"/>
        <v>N</v>
      </c>
      <c r="GN14" s="114">
        <f t="shared" si="236"/>
        <v>-1</v>
      </c>
      <c r="GO14" s="75" t="str">
        <f t="shared" si="854"/>
        <v>P</v>
      </c>
      <c r="GP14" s="116" t="str">
        <f t="shared" si="237"/>
        <v>Y</v>
      </c>
      <c r="GQ14" s="114">
        <f t="shared" si="238"/>
        <v>1</v>
      </c>
      <c r="GR14" s="75" t="str">
        <f t="shared" ref="GR14" si="1072">DX14</f>
        <v>B</v>
      </c>
      <c r="GS14" s="116" t="str">
        <f t="shared" si="239"/>
        <v>N</v>
      </c>
      <c r="GT14" s="117">
        <f t="shared" si="240"/>
        <v>-3</v>
      </c>
      <c r="GU14" s="75" t="str">
        <f t="shared" si="855"/>
        <v>P</v>
      </c>
      <c r="GV14" s="116" t="str">
        <f t="shared" si="241"/>
        <v>Y</v>
      </c>
      <c r="GW14" s="117">
        <f t="shared" si="242"/>
        <v>3</v>
      </c>
      <c r="GX14" s="75" t="str">
        <f t="shared" ref="GX14" si="1073">DR14</f>
        <v>B</v>
      </c>
      <c r="GY14" s="116" t="str">
        <f t="shared" si="243"/>
        <v>N</v>
      </c>
      <c r="GZ14" s="114">
        <f t="shared" si="244"/>
        <v>-3</v>
      </c>
      <c r="HA14" s="73" t="str">
        <f t="shared" si="856"/>
        <v>P</v>
      </c>
      <c r="HB14" s="116" t="str">
        <f t="shared" si="245"/>
        <v>Y</v>
      </c>
      <c r="HC14" s="114">
        <f t="shared" si="246"/>
        <v>3</v>
      </c>
      <c r="HD14" s="75" t="str">
        <f t="shared" ref="HD14" si="1074">DI14</f>
        <v>B</v>
      </c>
      <c r="HE14" s="116" t="str">
        <f t="shared" si="247"/>
        <v>N</v>
      </c>
      <c r="HF14" s="114">
        <f t="shared" si="248"/>
        <v>3</v>
      </c>
      <c r="HG14" s="75" t="str">
        <f t="shared" si="857"/>
        <v>P</v>
      </c>
      <c r="HH14" s="116" t="str">
        <f t="shared" si="249"/>
        <v>Y</v>
      </c>
      <c r="HI14" s="114">
        <f t="shared" si="250"/>
        <v>-3</v>
      </c>
      <c r="HJ14" s="75" t="str">
        <f t="shared" ref="HJ14" si="1075">DX14</f>
        <v>B</v>
      </c>
      <c r="HK14" s="116" t="str">
        <f t="shared" si="251"/>
        <v>N</v>
      </c>
      <c r="HL14" s="114">
        <f t="shared" si="252"/>
        <v>-1</v>
      </c>
      <c r="HM14" s="75" t="str">
        <f t="shared" si="858"/>
        <v>P</v>
      </c>
      <c r="HN14" s="116" t="str">
        <f t="shared" si="253"/>
        <v>Y</v>
      </c>
      <c r="HO14" s="114">
        <f t="shared" si="254"/>
        <v>1</v>
      </c>
      <c r="HP14" s="75" t="str">
        <f t="shared" ref="HP14" si="1076">DU14</f>
        <v>P</v>
      </c>
      <c r="HQ14" s="116" t="str">
        <f t="shared" si="255"/>
        <v>Y</v>
      </c>
      <c r="HR14" s="114">
        <f t="shared" si="256"/>
        <v>1</v>
      </c>
      <c r="HS14" s="75" t="str">
        <f t="shared" si="859"/>
        <v>B</v>
      </c>
      <c r="HT14" s="116" t="str">
        <f t="shared" si="257"/>
        <v>N</v>
      </c>
      <c r="HU14" s="114">
        <f t="shared" si="258"/>
        <v>-1</v>
      </c>
      <c r="HV14" s="75" t="str">
        <f t="shared" ref="HV14" si="1077">DU14</f>
        <v>P</v>
      </c>
      <c r="HW14" s="116" t="str">
        <f t="shared" si="259"/>
        <v>Y</v>
      </c>
      <c r="HX14" s="114">
        <f t="shared" si="260"/>
        <v>1</v>
      </c>
      <c r="HY14" s="75" t="str">
        <f t="shared" si="860"/>
        <v>B</v>
      </c>
      <c r="HZ14" s="116" t="str">
        <f t="shared" si="261"/>
        <v>N</v>
      </c>
      <c r="IA14" s="114">
        <f t="shared" si="262"/>
        <v>-1</v>
      </c>
      <c r="IB14" s="75" t="str">
        <f t="shared" ref="IB14" si="1078">DX14</f>
        <v>B</v>
      </c>
      <c r="IC14" s="116" t="str">
        <f t="shared" si="263"/>
        <v>N</v>
      </c>
      <c r="ID14" s="114">
        <f t="shared" si="264"/>
        <v>3</v>
      </c>
      <c r="IE14" s="75" t="str">
        <f t="shared" si="861"/>
        <v>P</v>
      </c>
      <c r="IF14" s="116" t="str">
        <f t="shared" si="265"/>
        <v>Y</v>
      </c>
      <c r="IG14" s="114">
        <f t="shared" si="266"/>
        <v>1</v>
      </c>
      <c r="IH14" s="75" t="str">
        <f t="shared" ref="IH14" si="1079">DR14</f>
        <v>B</v>
      </c>
      <c r="II14" s="116" t="str">
        <f t="shared" si="267"/>
        <v>N</v>
      </c>
      <c r="IJ14" s="114">
        <f t="shared" si="268"/>
        <v>1</v>
      </c>
      <c r="IK14" s="75" t="str">
        <f t="shared" si="862"/>
        <v>P</v>
      </c>
      <c r="IL14" s="116" t="str">
        <f t="shared" si="269"/>
        <v>Y</v>
      </c>
      <c r="IM14" s="114">
        <f t="shared" si="270"/>
        <v>-1</v>
      </c>
      <c r="IN14" s="75" t="str">
        <f t="shared" ref="IN14" si="1080">DO14</f>
        <v>P</v>
      </c>
      <c r="IO14" s="116" t="str">
        <f t="shared" si="271"/>
        <v>Y</v>
      </c>
      <c r="IP14" s="114">
        <f t="shared" si="272"/>
        <v>-1</v>
      </c>
      <c r="IQ14" s="75" t="str">
        <f t="shared" si="863"/>
        <v>B</v>
      </c>
      <c r="IR14" s="116" t="str">
        <f t="shared" si="273"/>
        <v>N</v>
      </c>
      <c r="IS14" s="114">
        <f t="shared" si="274"/>
        <v>1</v>
      </c>
      <c r="IT14" s="46" t="str">
        <f t="shared" ref="IT14" si="1081">CT14</f>
        <v>B</v>
      </c>
      <c r="IU14" s="116" t="str">
        <f t="shared" si="275"/>
        <v>N</v>
      </c>
      <c r="IV14" s="114">
        <f t="shared" si="276"/>
        <v>1</v>
      </c>
      <c r="IW14" s="75" t="str">
        <f t="shared" ref="IW14:IW15" si="1082">IT14</f>
        <v>B</v>
      </c>
      <c r="IX14" s="116" t="str">
        <f t="shared" si="277"/>
        <v>N</v>
      </c>
      <c r="IY14" s="114">
        <f t="shared" si="278"/>
        <v>3</v>
      </c>
      <c r="IZ14" s="75" t="str">
        <f t="shared" si="864"/>
        <v>P</v>
      </c>
      <c r="JA14" s="116" t="str">
        <f t="shared" si="279"/>
        <v>Y</v>
      </c>
      <c r="JB14" s="114">
        <f t="shared" si="280"/>
        <v>-1</v>
      </c>
      <c r="JC14" s="75" t="str">
        <f t="shared" si="865"/>
        <v>P</v>
      </c>
      <c r="JD14" s="116" t="str">
        <f t="shared" si="281"/>
        <v>Y</v>
      </c>
      <c r="JE14" s="114">
        <f t="shared" si="282"/>
        <v>-3</v>
      </c>
      <c r="JF14" s="46" t="str">
        <f t="shared" ref="JF14" si="1083">CB14</f>
        <v>P</v>
      </c>
      <c r="JG14" s="116" t="str">
        <f t="shared" si="283"/>
        <v>Y</v>
      </c>
      <c r="JH14" s="114">
        <f t="shared" si="284"/>
        <v>1</v>
      </c>
      <c r="JI14" s="75" t="str">
        <f t="shared" si="866"/>
        <v>B</v>
      </c>
      <c r="JJ14" s="116" t="str">
        <f t="shared" si="285"/>
        <v>N</v>
      </c>
      <c r="JK14" s="114">
        <f t="shared" si="286"/>
        <v>-1</v>
      </c>
      <c r="JL14" s="75" t="str">
        <f t="shared" ref="JL14" si="1084">CB14</f>
        <v>P</v>
      </c>
      <c r="JM14" s="116" t="str">
        <f t="shared" si="287"/>
        <v>Y</v>
      </c>
      <c r="JN14" s="114">
        <f t="shared" si="288"/>
        <v>1</v>
      </c>
      <c r="JO14" s="75" t="str">
        <f t="shared" si="867"/>
        <v>B</v>
      </c>
      <c r="JP14" s="116" t="str">
        <f t="shared" si="289"/>
        <v>N</v>
      </c>
      <c r="JQ14" s="114">
        <f t="shared" si="290"/>
        <v>-1</v>
      </c>
      <c r="JR14" s="75" t="str">
        <f t="shared" ref="JR14" si="1085">CE14</f>
        <v>B</v>
      </c>
      <c r="JS14" s="116" t="str">
        <f t="shared" si="291"/>
        <v>N</v>
      </c>
      <c r="JT14" s="114">
        <f t="shared" si="292"/>
        <v>-1</v>
      </c>
      <c r="JU14" s="75" t="str">
        <f t="shared" si="868"/>
        <v>P</v>
      </c>
      <c r="JV14" s="116" t="str">
        <f t="shared" si="293"/>
        <v>Y</v>
      </c>
      <c r="JW14" s="114">
        <f t="shared" si="294"/>
        <v>1</v>
      </c>
      <c r="JX14" s="115" t="s">
        <v>5</v>
      </c>
      <c r="JY14" s="116" t="str">
        <f t="shared" si="295"/>
        <v>Y</v>
      </c>
      <c r="JZ14" s="114">
        <f t="shared" si="296"/>
        <v>-1</v>
      </c>
      <c r="KA14" s="75" t="str">
        <f t="shared" si="869"/>
        <v>B</v>
      </c>
      <c r="KB14" s="116" t="str">
        <f t="shared" si="297"/>
        <v>N</v>
      </c>
      <c r="KC14" s="114">
        <f t="shared" si="298"/>
        <v>1</v>
      </c>
      <c r="KD14" s="115" t="s">
        <v>5</v>
      </c>
      <c r="KE14" s="116" t="str">
        <f t="shared" si="299"/>
        <v>Y</v>
      </c>
      <c r="KF14" s="114">
        <f t="shared" si="300"/>
        <v>1</v>
      </c>
      <c r="KG14" s="75" t="str">
        <f t="shared" si="870"/>
        <v>B</v>
      </c>
      <c r="KH14" s="116" t="str">
        <f t="shared" si="301"/>
        <v>N</v>
      </c>
      <c r="KI14" s="114">
        <f t="shared" si="302"/>
        <v>-1</v>
      </c>
      <c r="KJ14" s="46" t="str">
        <f t="shared" si="1008"/>
        <v>B</v>
      </c>
      <c r="KK14" s="116" t="str">
        <f t="shared" si="303"/>
        <v>N</v>
      </c>
      <c r="KL14" s="114">
        <f t="shared" si="304"/>
        <v>-3</v>
      </c>
      <c r="KM14" s="75" t="str">
        <f t="shared" si="871"/>
        <v>P</v>
      </c>
      <c r="KN14" s="116" t="str">
        <f t="shared" si="305"/>
        <v>Y</v>
      </c>
      <c r="KO14" s="114">
        <f t="shared" si="306"/>
        <v>3</v>
      </c>
      <c r="KP14" s="46" t="str">
        <f t="shared" si="1009"/>
        <v>B</v>
      </c>
      <c r="KQ14" s="116" t="str">
        <f t="shared" si="307"/>
        <v>N</v>
      </c>
      <c r="KR14" s="114">
        <f t="shared" si="308"/>
        <v>-1</v>
      </c>
      <c r="KS14" s="75" t="str">
        <f t="shared" si="872"/>
        <v>P</v>
      </c>
      <c r="KT14" s="116" t="str">
        <f t="shared" si="309"/>
        <v>Y</v>
      </c>
      <c r="KU14" s="114">
        <f t="shared" si="310"/>
        <v>1</v>
      </c>
      <c r="KV14" s="75" t="s">
        <v>6</v>
      </c>
      <c r="KW14" s="116" t="str">
        <f t="shared" si="311"/>
        <v>N</v>
      </c>
      <c r="KX14" s="114">
        <f t="shared" si="312"/>
        <v>-1</v>
      </c>
      <c r="KY14" s="75" t="str">
        <f t="shared" si="873"/>
        <v>P</v>
      </c>
      <c r="KZ14" s="116" t="str">
        <f t="shared" si="313"/>
        <v>Y</v>
      </c>
      <c r="LA14" s="114">
        <f t="shared" si="314"/>
        <v>1</v>
      </c>
      <c r="LB14" s="75" t="str">
        <f t="shared" ref="LB14" si="1086">DR14</f>
        <v>B</v>
      </c>
      <c r="LC14" s="116" t="str">
        <f t="shared" si="315"/>
        <v>N</v>
      </c>
      <c r="LD14" s="114">
        <f t="shared" si="316"/>
        <v>-1</v>
      </c>
      <c r="LE14" s="75" t="str">
        <f t="shared" si="874"/>
        <v>P</v>
      </c>
      <c r="LF14" s="116" t="str">
        <f t="shared" si="317"/>
        <v>Y</v>
      </c>
      <c r="LG14" s="114">
        <f t="shared" si="318"/>
        <v>1</v>
      </c>
      <c r="LH14" s="75" t="str">
        <f t="shared" ref="LH14" si="1087">DR15</f>
        <v>P</v>
      </c>
      <c r="LI14" s="116" t="str">
        <f t="shared" si="319"/>
        <v>Y</v>
      </c>
      <c r="LJ14" s="114">
        <f t="shared" si="320"/>
        <v>1</v>
      </c>
      <c r="LK14" s="75" t="str">
        <f t="shared" si="875"/>
        <v>B</v>
      </c>
      <c r="LL14" s="116" t="str">
        <f t="shared" si="321"/>
        <v>N</v>
      </c>
      <c r="LM14" s="114">
        <f t="shared" si="322"/>
        <v>-1</v>
      </c>
      <c r="LN14" s="75" t="str">
        <f t="shared" ref="LN14" si="1088">DC14</f>
        <v>B</v>
      </c>
      <c r="LO14" s="116" t="str">
        <f t="shared" si="323"/>
        <v>N</v>
      </c>
      <c r="LP14" s="114">
        <f t="shared" si="324"/>
        <v>-3</v>
      </c>
      <c r="LQ14" s="75" t="str">
        <f t="shared" si="876"/>
        <v>P</v>
      </c>
      <c r="LR14" s="116" t="str">
        <f t="shared" si="325"/>
        <v>Y</v>
      </c>
      <c r="LS14" s="114">
        <f t="shared" si="326"/>
        <v>3</v>
      </c>
      <c r="LT14" s="75" t="str">
        <f t="shared" ref="LT14" si="1089">DC14</f>
        <v>B</v>
      </c>
      <c r="LU14" s="116" t="str">
        <f t="shared" si="327"/>
        <v>N</v>
      </c>
      <c r="LV14" s="114">
        <f t="shared" si="328"/>
        <v>1</v>
      </c>
      <c r="LW14" s="75" t="str">
        <f t="shared" si="877"/>
        <v>P</v>
      </c>
      <c r="LX14" s="116" t="str">
        <f t="shared" si="329"/>
        <v>Y</v>
      </c>
      <c r="LY14" s="114">
        <f t="shared" si="330"/>
        <v>-1</v>
      </c>
      <c r="LZ14" s="75" t="str">
        <f t="shared" ref="LZ14" si="1090">CT14</f>
        <v>B</v>
      </c>
      <c r="MA14" s="116" t="str">
        <f t="shared" si="331"/>
        <v>N</v>
      </c>
      <c r="MB14" s="114">
        <f t="shared" si="332"/>
        <v>-1</v>
      </c>
      <c r="MC14" s="75" t="str">
        <f t="shared" si="878"/>
        <v>P</v>
      </c>
      <c r="MD14" s="116" t="str">
        <f t="shared" si="333"/>
        <v>Y</v>
      </c>
      <c r="ME14" s="114">
        <f t="shared" si="334"/>
        <v>1</v>
      </c>
      <c r="MF14" s="75" t="str">
        <f t="shared" ref="MF14:MF15" si="1091">CT14</f>
        <v>B</v>
      </c>
      <c r="MG14" s="116" t="str">
        <f t="shared" si="335"/>
        <v>N</v>
      </c>
      <c r="MH14" s="114">
        <f t="shared" si="336"/>
        <v>1</v>
      </c>
      <c r="MI14" s="75" t="str">
        <f t="shared" si="879"/>
        <v>P</v>
      </c>
      <c r="MJ14" s="116" t="str">
        <f t="shared" si="337"/>
        <v>Y</v>
      </c>
      <c r="MK14" s="114">
        <f t="shared" si="338"/>
        <v>-1</v>
      </c>
      <c r="ML14" s="75" t="s">
        <v>5</v>
      </c>
      <c r="MM14" s="116" t="str">
        <f t="shared" si="339"/>
        <v>Y</v>
      </c>
      <c r="MN14" s="114">
        <f t="shared" si="340"/>
        <v>1</v>
      </c>
      <c r="MO14" s="75" t="str">
        <f t="shared" si="880"/>
        <v>B</v>
      </c>
      <c r="MP14" s="116" t="str">
        <f t="shared" si="341"/>
        <v>N</v>
      </c>
      <c r="MQ14" s="114">
        <f t="shared" si="342"/>
        <v>-1</v>
      </c>
      <c r="MR14" s="75" t="str">
        <f t="shared" si="343"/>
        <v>P</v>
      </c>
      <c r="MS14" s="116" t="str">
        <f t="shared" si="344"/>
        <v>Y</v>
      </c>
      <c r="MT14" s="114">
        <f t="shared" si="345"/>
        <v>1</v>
      </c>
      <c r="MU14" s="75" t="str">
        <f t="shared" si="881"/>
        <v>B</v>
      </c>
      <c r="MV14" s="116" t="str">
        <f t="shared" si="346"/>
        <v>N</v>
      </c>
      <c r="MW14" s="114">
        <f t="shared" si="347"/>
        <v>-1</v>
      </c>
      <c r="MX14" s="75" t="str">
        <f t="shared" ref="MX14" si="1092">MR14</f>
        <v>P</v>
      </c>
      <c r="MY14" s="116" t="str">
        <f t="shared" si="348"/>
        <v>Y</v>
      </c>
      <c r="MZ14" s="114">
        <f t="shared" si="349"/>
        <v>5</v>
      </c>
      <c r="NA14" s="75" t="str">
        <f t="shared" si="882"/>
        <v>B</v>
      </c>
      <c r="NB14" s="116" t="str">
        <f t="shared" si="350"/>
        <v>N</v>
      </c>
      <c r="NC14" s="114">
        <f t="shared" si="351"/>
        <v>-5</v>
      </c>
      <c r="ND14" s="200" t="s">
        <v>6</v>
      </c>
      <c r="NE14" s="116" t="str">
        <f t="shared" si="352"/>
        <v>N</v>
      </c>
      <c r="NF14" s="114">
        <f t="shared" si="353"/>
        <v>-3</v>
      </c>
      <c r="NG14" s="75" t="str">
        <f t="shared" si="883"/>
        <v>P</v>
      </c>
      <c r="NH14" s="116" t="str">
        <f t="shared" si="354"/>
        <v>Y</v>
      </c>
      <c r="NI14" s="114">
        <f t="shared" si="355"/>
        <v>3</v>
      </c>
      <c r="NJ14" s="75" t="s">
        <v>5</v>
      </c>
      <c r="NK14" s="116" t="str">
        <f t="shared" si="356"/>
        <v>Y</v>
      </c>
      <c r="NL14" s="117">
        <f t="shared" si="357"/>
        <v>-1</v>
      </c>
      <c r="NM14" s="75" t="str">
        <f t="shared" si="884"/>
        <v>B</v>
      </c>
      <c r="NN14" s="116" t="str">
        <f t="shared" si="358"/>
        <v>N</v>
      </c>
      <c r="NO14" s="117">
        <f t="shared" si="359"/>
        <v>1</v>
      </c>
      <c r="NP14" s="215" t="s">
        <v>5</v>
      </c>
      <c r="NQ14" s="113" t="str">
        <f t="shared" si="360"/>
        <v>Y</v>
      </c>
      <c r="NR14" s="114">
        <f t="shared" si="361"/>
        <v>0</v>
      </c>
      <c r="NS14" s="113" t="str">
        <f t="shared" si="362"/>
        <v>B</v>
      </c>
      <c r="NT14" s="116" t="str">
        <f t="shared" si="363"/>
        <v>N</v>
      </c>
      <c r="NU14" s="117">
        <f t="shared" si="364"/>
        <v>0</v>
      </c>
      <c r="NV14" s="215" t="s">
        <v>6</v>
      </c>
      <c r="NW14" s="113" t="str">
        <f t="shared" si="365"/>
        <v>N</v>
      </c>
      <c r="NX14" s="114">
        <f t="shared" si="366"/>
        <v>0</v>
      </c>
      <c r="NY14" s="115" t="str">
        <f t="shared" si="367"/>
        <v>B</v>
      </c>
      <c r="NZ14" s="116" t="str">
        <f t="shared" si="368"/>
        <v>N</v>
      </c>
      <c r="OA14" s="114">
        <f t="shared" si="369"/>
        <v>0</v>
      </c>
      <c r="OB14" s="115" t="str">
        <f t="shared" si="885"/>
        <v>B</v>
      </c>
      <c r="OC14" s="116" t="str">
        <f t="shared" si="370"/>
        <v>N</v>
      </c>
      <c r="OD14" s="114">
        <f t="shared" si="371"/>
        <v>0</v>
      </c>
      <c r="OE14" s="115" t="str">
        <f t="shared" si="372"/>
        <v>P</v>
      </c>
      <c r="OF14" s="116" t="str">
        <f t="shared" si="373"/>
        <v>Y</v>
      </c>
      <c r="OG14" s="114">
        <f t="shared" si="374"/>
        <v>0</v>
      </c>
      <c r="OH14" s="115" t="str">
        <f t="shared" si="375"/>
        <v>B</v>
      </c>
      <c r="OI14" s="116" t="str">
        <f t="shared" si="376"/>
        <v>N</v>
      </c>
      <c r="OJ14" s="117">
        <f t="shared" si="377"/>
        <v>0</v>
      </c>
      <c r="OK14" s="115" t="str">
        <f t="shared" si="378"/>
        <v>P</v>
      </c>
      <c r="OL14" s="116" t="str">
        <f t="shared" si="379"/>
        <v>Y</v>
      </c>
      <c r="OM14" s="117">
        <f t="shared" si="380"/>
        <v>0</v>
      </c>
      <c r="ON14" s="115" t="str">
        <f t="shared" si="381"/>
        <v>P</v>
      </c>
      <c r="OO14" s="116" t="str">
        <f t="shared" si="382"/>
        <v>Y</v>
      </c>
      <c r="OP14" s="114">
        <f t="shared" si="383"/>
        <v>0</v>
      </c>
      <c r="OQ14" s="113" t="str">
        <f t="shared" si="384"/>
        <v>B</v>
      </c>
      <c r="OR14" s="116" t="str">
        <f t="shared" si="385"/>
        <v>N</v>
      </c>
      <c r="OS14" s="114">
        <f t="shared" si="386"/>
        <v>0</v>
      </c>
      <c r="OT14" s="115" t="str">
        <f t="shared" si="387"/>
        <v>P</v>
      </c>
      <c r="OU14" s="116" t="str">
        <f t="shared" si="388"/>
        <v>Y</v>
      </c>
      <c r="OV14" s="114">
        <f t="shared" si="389"/>
        <v>0</v>
      </c>
      <c r="OW14" s="115" t="str">
        <f t="shared" si="390"/>
        <v>B</v>
      </c>
      <c r="OX14" s="116" t="str">
        <f t="shared" si="391"/>
        <v>N</v>
      </c>
      <c r="OY14" s="114">
        <f t="shared" si="392"/>
        <v>0</v>
      </c>
      <c r="OZ14" s="115" t="str">
        <f t="shared" si="393"/>
        <v>P</v>
      </c>
      <c r="PA14" s="116" t="str">
        <f t="shared" si="394"/>
        <v>Y</v>
      </c>
      <c r="PB14" s="114">
        <f t="shared" si="395"/>
        <v>0</v>
      </c>
      <c r="PC14" s="115" t="str">
        <f t="shared" si="396"/>
        <v>P</v>
      </c>
      <c r="PD14" s="116" t="str">
        <f t="shared" si="397"/>
        <v>Y</v>
      </c>
      <c r="PE14" s="114">
        <f t="shared" si="398"/>
        <v>0</v>
      </c>
      <c r="PF14" s="115" t="str">
        <f t="shared" si="399"/>
        <v>B</v>
      </c>
      <c r="PG14" s="116" t="str">
        <f t="shared" si="400"/>
        <v>N</v>
      </c>
      <c r="PH14" s="114">
        <f t="shared" si="401"/>
        <v>0</v>
      </c>
      <c r="PI14" s="115" t="str">
        <f t="shared" si="402"/>
        <v>P</v>
      </c>
      <c r="PJ14" s="116" t="str">
        <f t="shared" si="403"/>
        <v>Y</v>
      </c>
      <c r="PK14" s="114">
        <f t="shared" si="404"/>
        <v>0</v>
      </c>
      <c r="PL14" s="115" t="str">
        <f t="shared" si="405"/>
        <v>B</v>
      </c>
      <c r="PM14" s="116" t="str">
        <f t="shared" si="406"/>
        <v>N</v>
      </c>
      <c r="PN14" s="117">
        <f t="shared" si="407"/>
        <v>0</v>
      </c>
      <c r="PO14" s="46" t="s">
        <v>6</v>
      </c>
      <c r="PP14" s="116" t="str">
        <f t="shared" si="408"/>
        <v>N</v>
      </c>
      <c r="PQ14" s="114">
        <f t="shared" si="409"/>
        <v>0</v>
      </c>
      <c r="PR14" s="75" t="str">
        <f t="shared" ref="PR14" si="1093">NP14</f>
        <v>P</v>
      </c>
      <c r="PS14" s="116" t="str">
        <f t="shared" si="410"/>
        <v>Y</v>
      </c>
      <c r="PT14" s="114">
        <f t="shared" si="411"/>
        <v>0</v>
      </c>
      <c r="PU14" s="73" t="str">
        <f t="shared" ref="PU14" si="1094">NS14</f>
        <v>B</v>
      </c>
      <c r="PV14" s="116" t="str">
        <f t="shared" si="412"/>
        <v>N</v>
      </c>
      <c r="PW14" s="114">
        <f t="shared" si="413"/>
        <v>0</v>
      </c>
      <c r="PX14" s="73" t="s">
        <v>5</v>
      </c>
      <c r="PY14" s="116" t="str">
        <f t="shared" si="414"/>
        <v>Y</v>
      </c>
      <c r="PZ14" s="114">
        <f t="shared" si="415"/>
        <v>0</v>
      </c>
      <c r="QA14" s="75" t="s">
        <v>6</v>
      </c>
      <c r="QB14" s="116" t="str">
        <f t="shared" si="416"/>
        <v>N</v>
      </c>
      <c r="QC14" s="114">
        <f t="shared" si="417"/>
        <v>0</v>
      </c>
      <c r="QD14" s="75" t="str">
        <f t="shared" ref="QD14" si="1095">NV14</f>
        <v>B</v>
      </c>
      <c r="QE14" s="116" t="str">
        <f t="shared" si="418"/>
        <v>N</v>
      </c>
      <c r="QF14" s="114">
        <f t="shared" si="419"/>
        <v>0</v>
      </c>
      <c r="QG14" s="75" t="str">
        <f t="shared" ref="QG14" si="1096">NY14</f>
        <v>B</v>
      </c>
      <c r="QH14" s="116" t="str">
        <f t="shared" si="420"/>
        <v>N</v>
      </c>
      <c r="QI14" s="114">
        <f t="shared" si="421"/>
        <v>0</v>
      </c>
      <c r="QJ14" s="75" t="str">
        <f t="shared" ref="QJ14" si="1097">NP14</f>
        <v>P</v>
      </c>
      <c r="QK14" s="116" t="str">
        <f t="shared" si="422"/>
        <v>Y</v>
      </c>
      <c r="QL14" s="117">
        <f t="shared" si="423"/>
        <v>0</v>
      </c>
      <c r="QM14" s="75" t="str">
        <f t="shared" ref="QM14" si="1098">NY14</f>
        <v>B</v>
      </c>
      <c r="QN14" s="116" t="str">
        <f t="shared" si="424"/>
        <v>N</v>
      </c>
      <c r="QO14" s="117">
        <f t="shared" si="425"/>
        <v>0</v>
      </c>
      <c r="QP14" s="75" t="str">
        <f t="shared" ref="QP14" si="1099">NS14</f>
        <v>B</v>
      </c>
      <c r="QQ14" s="116" t="str">
        <f t="shared" si="426"/>
        <v>N</v>
      </c>
      <c r="QR14" s="114">
        <f t="shared" si="427"/>
        <v>0</v>
      </c>
      <c r="QS14" s="73" t="str">
        <f t="shared" ref="QS14" si="1100">NV14</f>
        <v>B</v>
      </c>
      <c r="QT14" s="116" t="str">
        <f t="shared" si="428"/>
        <v>N</v>
      </c>
      <c r="QU14" s="114">
        <f t="shared" si="429"/>
        <v>0</v>
      </c>
      <c r="QV14" s="75" t="str">
        <f t="shared" ref="QV14" si="1101">OQ14</f>
        <v>B</v>
      </c>
      <c r="QW14" s="116" t="str">
        <f t="shared" si="430"/>
        <v>N</v>
      </c>
      <c r="QX14" s="114">
        <f t="shared" si="431"/>
        <v>0</v>
      </c>
      <c r="QY14" s="75" t="str">
        <f t="shared" ref="QY14" si="1102">OT14</f>
        <v>P</v>
      </c>
      <c r="QZ14" s="116" t="str">
        <f t="shared" si="432"/>
        <v>Y</v>
      </c>
      <c r="RA14" s="114">
        <f t="shared" si="433"/>
        <v>0</v>
      </c>
      <c r="RB14" s="75" t="str">
        <f t="shared" ref="RB14" si="1103">OE14</f>
        <v>P</v>
      </c>
      <c r="RC14" s="116" t="str">
        <f t="shared" si="434"/>
        <v>Y</v>
      </c>
      <c r="RD14" s="114">
        <f t="shared" si="435"/>
        <v>0</v>
      </c>
      <c r="RE14" s="75" t="str">
        <f t="shared" ref="RE14" si="1104">OH14</f>
        <v>B</v>
      </c>
      <c r="RF14" s="116" t="str">
        <f t="shared" si="436"/>
        <v>N</v>
      </c>
      <c r="RG14" s="114">
        <f t="shared" si="437"/>
        <v>0</v>
      </c>
      <c r="RH14" s="75" t="str">
        <f t="shared" ref="RH14" si="1105">OE14</f>
        <v>P</v>
      </c>
      <c r="RI14" s="116" t="str">
        <f t="shared" si="438"/>
        <v>Y</v>
      </c>
      <c r="RJ14" s="114">
        <f t="shared" si="439"/>
        <v>0</v>
      </c>
      <c r="RK14" s="75" t="str">
        <f t="shared" ref="RK14" si="1106">OB14</f>
        <v>B</v>
      </c>
      <c r="RL14" s="116" t="str">
        <f t="shared" si="440"/>
        <v>N</v>
      </c>
      <c r="RM14" s="114">
        <f t="shared" si="441"/>
        <v>0</v>
      </c>
      <c r="RN14" s="75" t="str">
        <f t="shared" ref="RN14" si="1107">OH14</f>
        <v>B</v>
      </c>
      <c r="RO14" s="116" t="str">
        <f t="shared" si="442"/>
        <v>N</v>
      </c>
      <c r="RP14" s="117">
        <f t="shared" si="443"/>
        <v>0</v>
      </c>
      <c r="RQ14" s="75" t="str">
        <f t="shared" ref="RQ14" si="1108">OB14</f>
        <v>B</v>
      </c>
      <c r="RR14" s="116" t="str">
        <f t="shared" si="444"/>
        <v>N</v>
      </c>
      <c r="RS14" s="114">
        <f t="shared" si="445"/>
        <v>0</v>
      </c>
      <c r="RT14" s="75" t="str">
        <f t="shared" ref="RT14:RT15" si="1109">OE14</f>
        <v>P</v>
      </c>
      <c r="RU14" s="116" t="str">
        <f t="shared" si="446"/>
        <v>Y</v>
      </c>
      <c r="RV14" s="114">
        <f t="shared" si="447"/>
        <v>0</v>
      </c>
      <c r="RW14" s="75" t="str">
        <f t="shared" si="886"/>
        <v>B</v>
      </c>
      <c r="RX14" s="116" t="str">
        <f t="shared" si="448"/>
        <v>N</v>
      </c>
      <c r="RY14" s="114">
        <f t="shared" si="449"/>
        <v>0</v>
      </c>
      <c r="RZ14" s="46" t="str">
        <f t="shared" ref="RZ14:RZ15" si="1110">OH14</f>
        <v>B</v>
      </c>
      <c r="SA14" s="116" t="str">
        <f t="shared" si="450"/>
        <v>N</v>
      </c>
      <c r="SB14" s="114">
        <f t="shared" si="451"/>
        <v>0</v>
      </c>
      <c r="SC14" s="75" t="str">
        <f t="shared" si="888"/>
        <v>P</v>
      </c>
      <c r="SD14" s="116" t="str">
        <f t="shared" si="452"/>
        <v>Y</v>
      </c>
      <c r="SE14" s="114">
        <f t="shared" si="453"/>
        <v>0</v>
      </c>
      <c r="SF14" s="75" t="str">
        <f t="shared" ref="SF14" si="1111">PL14</f>
        <v>B</v>
      </c>
      <c r="SG14" s="116" t="str">
        <f t="shared" si="454"/>
        <v>N</v>
      </c>
      <c r="SH14" s="117">
        <f t="shared" si="455"/>
        <v>0</v>
      </c>
      <c r="SI14" s="75" t="str">
        <f t="shared" si="456"/>
        <v>P</v>
      </c>
      <c r="SJ14" s="116" t="str">
        <f t="shared" si="457"/>
        <v>Y</v>
      </c>
      <c r="SK14" s="117">
        <f t="shared" si="458"/>
        <v>0</v>
      </c>
      <c r="SL14" s="75" t="str">
        <f t="shared" ref="SL14" si="1112">PF14</f>
        <v>B</v>
      </c>
      <c r="SM14" s="116" t="str">
        <f t="shared" si="459"/>
        <v>N</v>
      </c>
      <c r="SN14" s="114">
        <f t="shared" si="460"/>
        <v>0</v>
      </c>
      <c r="SO14" s="73" t="str">
        <f t="shared" si="461"/>
        <v>P</v>
      </c>
      <c r="SP14" s="116" t="str">
        <f t="shared" si="462"/>
        <v>Y</v>
      </c>
      <c r="SQ14" s="114">
        <f t="shared" si="463"/>
        <v>0</v>
      </c>
      <c r="SR14" s="75" t="str">
        <f t="shared" ref="SR14" si="1113">OW14</f>
        <v>B</v>
      </c>
      <c r="SS14" s="116" t="str">
        <f t="shared" si="464"/>
        <v>N</v>
      </c>
      <c r="ST14" s="114">
        <f t="shared" si="465"/>
        <v>0</v>
      </c>
      <c r="SU14" s="75" t="str">
        <f t="shared" si="466"/>
        <v>P</v>
      </c>
      <c r="SV14" s="116" t="str">
        <f t="shared" si="467"/>
        <v>Y</v>
      </c>
      <c r="SW14" s="114">
        <f t="shared" si="468"/>
        <v>0</v>
      </c>
      <c r="SX14" s="75" t="str">
        <f t="shared" ref="SX14" si="1114">PL14</f>
        <v>B</v>
      </c>
      <c r="SY14" s="116" t="str">
        <f t="shared" si="469"/>
        <v>N</v>
      </c>
      <c r="SZ14" s="114">
        <f t="shared" si="470"/>
        <v>0</v>
      </c>
      <c r="TA14" s="75" t="str">
        <f t="shared" si="471"/>
        <v>P</v>
      </c>
      <c r="TB14" s="116" t="str">
        <f t="shared" si="472"/>
        <v>Y</v>
      </c>
      <c r="TC14" s="114">
        <f t="shared" si="473"/>
        <v>0</v>
      </c>
      <c r="TD14" s="75" t="str">
        <f t="shared" ref="TD14" si="1115">PI14</f>
        <v>P</v>
      </c>
      <c r="TE14" s="116" t="str">
        <f t="shared" si="474"/>
        <v>Y</v>
      </c>
      <c r="TF14" s="114">
        <f t="shared" si="475"/>
        <v>0</v>
      </c>
      <c r="TG14" s="75" t="str">
        <f t="shared" si="476"/>
        <v>B</v>
      </c>
      <c r="TH14" s="116" t="str">
        <f t="shared" si="477"/>
        <v>N</v>
      </c>
      <c r="TI14" s="114">
        <f t="shared" si="478"/>
        <v>0</v>
      </c>
      <c r="TJ14" s="75" t="str">
        <f t="shared" ref="TJ14" si="1116">PI14</f>
        <v>P</v>
      </c>
      <c r="TK14" s="116" t="str">
        <f t="shared" si="479"/>
        <v>Y</v>
      </c>
      <c r="TL14" s="114">
        <f t="shared" si="480"/>
        <v>0</v>
      </c>
      <c r="TM14" s="75" t="str">
        <f t="shared" si="481"/>
        <v>B</v>
      </c>
      <c r="TN14" s="116" t="str">
        <f t="shared" si="482"/>
        <v>N</v>
      </c>
      <c r="TO14" s="114">
        <f t="shared" si="483"/>
        <v>0</v>
      </c>
      <c r="TP14" s="75" t="str">
        <f t="shared" ref="TP14" si="1117">PL14</f>
        <v>B</v>
      </c>
      <c r="TQ14" s="116" t="str">
        <f t="shared" si="484"/>
        <v>N</v>
      </c>
      <c r="TR14" s="114">
        <f t="shared" si="485"/>
        <v>0</v>
      </c>
      <c r="TS14" s="75" t="str">
        <f t="shared" si="486"/>
        <v>P</v>
      </c>
      <c r="TT14" s="116" t="str">
        <f t="shared" si="487"/>
        <v>Y</v>
      </c>
      <c r="TU14" s="114">
        <f t="shared" si="488"/>
        <v>0</v>
      </c>
      <c r="TV14" s="75" t="str">
        <f t="shared" ref="TV14" si="1118">PF14</f>
        <v>B</v>
      </c>
      <c r="TW14" s="116" t="str">
        <f t="shared" si="489"/>
        <v>N</v>
      </c>
      <c r="TX14" s="114">
        <f t="shared" si="490"/>
        <v>0</v>
      </c>
      <c r="TY14" s="75" t="str">
        <f t="shared" si="491"/>
        <v>P</v>
      </c>
      <c r="TZ14" s="116" t="str">
        <f t="shared" si="492"/>
        <v>Y</v>
      </c>
      <c r="UA14" s="114">
        <f t="shared" si="493"/>
        <v>0</v>
      </c>
      <c r="UB14" s="75" t="str">
        <f t="shared" ref="UB14" si="1119">PC14</f>
        <v>P</v>
      </c>
      <c r="UC14" s="116" t="str">
        <f t="shared" si="494"/>
        <v>Y</v>
      </c>
      <c r="UD14" s="114">
        <f t="shared" si="495"/>
        <v>0</v>
      </c>
      <c r="UE14" s="75" t="str">
        <f t="shared" si="496"/>
        <v>B</v>
      </c>
      <c r="UF14" s="116" t="str">
        <f t="shared" si="497"/>
        <v>N</v>
      </c>
      <c r="UG14" s="114">
        <f t="shared" si="498"/>
        <v>0</v>
      </c>
      <c r="UH14" s="46" t="str">
        <f t="shared" ref="UH14" si="1120">OH14</f>
        <v>B</v>
      </c>
      <c r="UI14" s="116" t="str">
        <f t="shared" si="499"/>
        <v>N</v>
      </c>
      <c r="UJ14" s="114">
        <f t="shared" si="500"/>
        <v>0</v>
      </c>
      <c r="UK14" s="75" t="str">
        <f t="shared" ref="UK14:UK15" si="1121">UH14</f>
        <v>B</v>
      </c>
      <c r="UL14" s="116" t="str">
        <f t="shared" si="501"/>
        <v>N</v>
      </c>
      <c r="UM14" s="114">
        <f t="shared" si="502"/>
        <v>0</v>
      </c>
      <c r="UN14" s="75" t="str">
        <f t="shared" si="503"/>
        <v>P</v>
      </c>
      <c r="UO14" s="116" t="str">
        <f t="shared" si="504"/>
        <v>Y</v>
      </c>
      <c r="UP14" s="114">
        <f t="shared" si="505"/>
        <v>0</v>
      </c>
      <c r="UQ14" s="75" t="str">
        <f t="shared" si="506"/>
        <v>P</v>
      </c>
      <c r="UR14" s="116" t="str">
        <f t="shared" si="507"/>
        <v>Y</v>
      </c>
      <c r="US14" s="114">
        <f t="shared" si="508"/>
        <v>0</v>
      </c>
      <c r="UT14" s="46" t="str">
        <f t="shared" ref="UT14" si="1122">NP14</f>
        <v>P</v>
      </c>
      <c r="UU14" s="116" t="str">
        <f t="shared" si="509"/>
        <v>Y</v>
      </c>
      <c r="UV14" s="114">
        <f t="shared" si="510"/>
        <v>0</v>
      </c>
      <c r="UW14" s="75" t="str">
        <f t="shared" si="511"/>
        <v>B</v>
      </c>
      <c r="UX14" s="116" t="str">
        <f t="shared" si="512"/>
        <v>N</v>
      </c>
      <c r="UY14" s="114">
        <f t="shared" si="513"/>
        <v>0</v>
      </c>
      <c r="UZ14" s="75" t="str">
        <f t="shared" ref="UZ14" si="1123">NP14</f>
        <v>P</v>
      </c>
      <c r="VA14" s="116" t="str">
        <f t="shared" si="514"/>
        <v>Y</v>
      </c>
      <c r="VB14" s="114">
        <f t="shared" si="515"/>
        <v>0</v>
      </c>
      <c r="VC14" s="75" t="str">
        <f t="shared" si="516"/>
        <v>B</v>
      </c>
      <c r="VD14" s="116" t="str">
        <f t="shared" si="517"/>
        <v>N</v>
      </c>
      <c r="VE14" s="114">
        <f t="shared" si="518"/>
        <v>0</v>
      </c>
      <c r="VF14" s="75" t="str">
        <f t="shared" ref="VF14" si="1124">NS14</f>
        <v>B</v>
      </c>
      <c r="VG14" s="116" t="str">
        <f t="shared" si="519"/>
        <v>N</v>
      </c>
      <c r="VH14" s="114">
        <f t="shared" si="520"/>
        <v>0</v>
      </c>
      <c r="VI14" s="75" t="str">
        <f t="shared" si="521"/>
        <v>P</v>
      </c>
      <c r="VJ14" s="116" t="str">
        <f t="shared" si="522"/>
        <v>Y</v>
      </c>
      <c r="VK14" s="114">
        <f t="shared" si="523"/>
        <v>0</v>
      </c>
      <c r="VL14" s="115" t="s">
        <v>5</v>
      </c>
      <c r="VM14" s="116" t="str">
        <f t="shared" si="524"/>
        <v>Y</v>
      </c>
      <c r="VN14" s="114">
        <f t="shared" si="525"/>
        <v>0</v>
      </c>
      <c r="VO14" s="75" t="str">
        <f t="shared" si="526"/>
        <v>B</v>
      </c>
      <c r="VP14" s="116" t="str">
        <f t="shared" si="527"/>
        <v>N</v>
      </c>
      <c r="VQ14" s="114">
        <f t="shared" si="528"/>
        <v>0</v>
      </c>
      <c r="VR14" s="115" t="s">
        <v>5</v>
      </c>
      <c r="VS14" s="116" t="str">
        <f t="shared" si="529"/>
        <v>Y</v>
      </c>
      <c r="VT14" s="114">
        <f t="shared" si="530"/>
        <v>0</v>
      </c>
      <c r="VU14" s="75" t="str">
        <f t="shared" si="531"/>
        <v>B</v>
      </c>
      <c r="VV14" s="116" t="str">
        <f t="shared" si="532"/>
        <v>N</v>
      </c>
      <c r="VW14" s="114">
        <f t="shared" si="533"/>
        <v>0</v>
      </c>
      <c r="VX14" s="46" t="str">
        <f t="shared" si="1045"/>
        <v>B</v>
      </c>
      <c r="VY14" s="116" t="str">
        <f t="shared" si="534"/>
        <v>N</v>
      </c>
      <c r="VZ14" s="114">
        <f t="shared" si="535"/>
        <v>0</v>
      </c>
      <c r="WA14" s="75" t="str">
        <f t="shared" si="536"/>
        <v>P</v>
      </c>
      <c r="WB14" s="116" t="str">
        <f t="shared" si="537"/>
        <v>Y</v>
      </c>
      <c r="WC14" s="114">
        <f t="shared" si="538"/>
        <v>0</v>
      </c>
      <c r="WD14" s="46" t="str">
        <f t="shared" si="1046"/>
        <v>B</v>
      </c>
      <c r="WE14" s="116" t="str">
        <f t="shared" si="539"/>
        <v>N</v>
      </c>
      <c r="WF14" s="114">
        <f t="shared" si="540"/>
        <v>0</v>
      </c>
      <c r="WG14" s="75" t="str">
        <f t="shared" si="541"/>
        <v>P</v>
      </c>
      <c r="WH14" s="116" t="str">
        <f t="shared" si="542"/>
        <v>Y</v>
      </c>
      <c r="WI14" s="114">
        <f t="shared" si="543"/>
        <v>0</v>
      </c>
      <c r="WJ14" s="75" t="s">
        <v>6</v>
      </c>
      <c r="WK14" s="116" t="str">
        <f t="shared" si="544"/>
        <v>N</v>
      </c>
      <c r="WL14" s="114">
        <f t="shared" si="545"/>
        <v>0</v>
      </c>
      <c r="WM14" s="75" t="str">
        <f t="shared" si="546"/>
        <v>P</v>
      </c>
      <c r="WN14" s="116" t="str">
        <f t="shared" si="547"/>
        <v>Y</v>
      </c>
      <c r="WO14" s="114">
        <f t="shared" si="548"/>
        <v>0</v>
      </c>
      <c r="WP14" s="75" t="str">
        <f t="shared" ref="WP14" si="1125">PF14</f>
        <v>B</v>
      </c>
      <c r="WQ14" s="116" t="str">
        <f t="shared" si="549"/>
        <v>N</v>
      </c>
      <c r="WR14" s="114">
        <f t="shared" si="550"/>
        <v>0</v>
      </c>
      <c r="WS14" s="75" t="str">
        <f t="shared" si="551"/>
        <v>P</v>
      </c>
      <c r="WT14" s="116" t="str">
        <f t="shared" si="552"/>
        <v>Y</v>
      </c>
      <c r="WU14" s="114">
        <f t="shared" si="553"/>
        <v>0</v>
      </c>
      <c r="WV14" s="75" t="str">
        <f t="shared" ref="WV14" si="1126">PF15</f>
        <v>P</v>
      </c>
      <c r="WW14" s="116" t="str">
        <f t="shared" si="554"/>
        <v>Y</v>
      </c>
      <c r="WX14" s="114">
        <f t="shared" si="555"/>
        <v>0</v>
      </c>
      <c r="WY14" s="75" t="str">
        <f t="shared" si="556"/>
        <v>B</v>
      </c>
      <c r="WZ14" s="116" t="str">
        <f t="shared" si="557"/>
        <v>N</v>
      </c>
      <c r="XA14" s="114">
        <f t="shared" si="558"/>
        <v>0</v>
      </c>
      <c r="XB14" s="75" t="str">
        <f t="shared" ref="XB14" si="1127">OQ14</f>
        <v>B</v>
      </c>
      <c r="XC14" s="116" t="str">
        <f t="shared" si="559"/>
        <v>N</v>
      </c>
      <c r="XD14" s="114">
        <f t="shared" si="560"/>
        <v>0</v>
      </c>
      <c r="XE14" s="75" t="str">
        <f t="shared" si="561"/>
        <v>P</v>
      </c>
      <c r="XF14" s="116" t="str">
        <f t="shared" si="562"/>
        <v>Y</v>
      </c>
      <c r="XG14" s="114">
        <f t="shared" si="563"/>
        <v>0</v>
      </c>
      <c r="XH14" s="75" t="str">
        <f t="shared" ref="XH14" si="1128">OQ14</f>
        <v>B</v>
      </c>
      <c r="XI14" s="116" t="str">
        <f t="shared" si="564"/>
        <v>N</v>
      </c>
      <c r="XJ14" s="114">
        <f t="shared" si="565"/>
        <v>0</v>
      </c>
      <c r="XK14" s="75" t="str">
        <f t="shared" si="566"/>
        <v>P</v>
      </c>
      <c r="XL14" s="116" t="str">
        <f t="shared" si="567"/>
        <v>Y</v>
      </c>
      <c r="XM14" s="114">
        <f t="shared" si="568"/>
        <v>0</v>
      </c>
      <c r="XN14" s="75" t="str">
        <f t="shared" ref="XN14" si="1129">OH14</f>
        <v>B</v>
      </c>
      <c r="XO14" s="116" t="str">
        <f t="shared" si="569"/>
        <v>N</v>
      </c>
      <c r="XP14" s="114">
        <f t="shared" si="570"/>
        <v>0</v>
      </c>
      <c r="XQ14" s="75" t="str">
        <f t="shared" si="571"/>
        <v>P</v>
      </c>
      <c r="XR14" s="116" t="str">
        <f t="shared" si="572"/>
        <v>Y</v>
      </c>
      <c r="XS14" s="114">
        <f t="shared" si="573"/>
        <v>0</v>
      </c>
      <c r="XT14" s="75" t="str">
        <f t="shared" ref="XT14:XT15" si="1130">OH14</f>
        <v>B</v>
      </c>
      <c r="XU14" s="116" t="str">
        <f t="shared" si="574"/>
        <v>N</v>
      </c>
      <c r="XV14" s="114">
        <f t="shared" si="575"/>
        <v>0</v>
      </c>
      <c r="XW14" s="75" t="str">
        <f t="shared" si="576"/>
        <v>P</v>
      </c>
      <c r="XX14" s="116" t="str">
        <f t="shared" si="577"/>
        <v>Y</v>
      </c>
      <c r="XY14" s="114">
        <f t="shared" si="578"/>
        <v>0</v>
      </c>
      <c r="XZ14" s="75" t="s">
        <v>5</v>
      </c>
      <c r="YA14" s="116" t="str">
        <f t="shared" si="579"/>
        <v>Y</v>
      </c>
      <c r="YB14" s="114">
        <f t="shared" si="580"/>
        <v>0</v>
      </c>
      <c r="YC14" s="75" t="str">
        <f t="shared" si="581"/>
        <v>B</v>
      </c>
      <c r="YD14" s="116" t="str">
        <f t="shared" si="582"/>
        <v>N</v>
      </c>
      <c r="YE14" s="117">
        <f t="shared" si="583"/>
        <v>0</v>
      </c>
      <c r="YF14" s="215" t="s">
        <v>5</v>
      </c>
      <c r="YG14" s="113" t="str">
        <f t="shared" si="584"/>
        <v>Y</v>
      </c>
      <c r="YH14" s="114">
        <f t="shared" si="585"/>
        <v>0</v>
      </c>
      <c r="YI14" s="75" t="str">
        <f t="shared" si="586"/>
        <v>B</v>
      </c>
      <c r="YJ14" s="116" t="str">
        <f t="shared" si="587"/>
        <v>N</v>
      </c>
      <c r="YK14" s="114">
        <f t="shared" si="588"/>
        <v>0</v>
      </c>
      <c r="YL14" s="75" t="str">
        <f t="shared" ref="YL14" si="1131">YF14</f>
        <v>P</v>
      </c>
      <c r="YM14" s="116" t="str">
        <f t="shared" si="589"/>
        <v>Y</v>
      </c>
      <c r="YN14" s="114">
        <f t="shared" si="590"/>
        <v>0</v>
      </c>
      <c r="YO14" s="75" t="str">
        <f t="shared" si="591"/>
        <v>B</v>
      </c>
      <c r="YP14" s="116" t="str">
        <f t="shared" si="592"/>
        <v>N</v>
      </c>
      <c r="YQ14" s="114">
        <f t="shared" si="593"/>
        <v>0</v>
      </c>
      <c r="YR14" s="200" t="s">
        <v>6</v>
      </c>
      <c r="YS14" s="116" t="str">
        <f t="shared" si="594"/>
        <v>N</v>
      </c>
      <c r="YT14" s="114">
        <f t="shared" si="595"/>
        <v>0</v>
      </c>
      <c r="YU14" s="75" t="str">
        <f t="shared" si="596"/>
        <v>P</v>
      </c>
      <c r="YV14" s="116" t="str">
        <f t="shared" si="597"/>
        <v>Y</v>
      </c>
      <c r="YW14" s="114">
        <f t="shared" si="598"/>
        <v>0</v>
      </c>
      <c r="YX14" s="75" t="s">
        <v>5</v>
      </c>
      <c r="YY14" s="116" t="str">
        <f t="shared" si="599"/>
        <v>Y</v>
      </c>
      <c r="YZ14" s="117">
        <f t="shared" si="600"/>
        <v>0</v>
      </c>
      <c r="ZA14" s="75" t="str">
        <f t="shared" si="601"/>
        <v>B</v>
      </c>
      <c r="ZB14" s="116" t="str">
        <f t="shared" si="602"/>
        <v>N</v>
      </c>
      <c r="ZC14" s="114">
        <f t="shared" si="603"/>
        <v>0</v>
      </c>
      <c r="ZD14" s="133">
        <f t="shared" si="604"/>
        <v>5</v>
      </c>
      <c r="ZE14" s="134">
        <f t="shared" si="889"/>
        <v>1</v>
      </c>
      <c r="ZF14" s="135" t="str">
        <f t="shared" si="605"/>
        <v/>
      </c>
      <c r="ZG14" s="216">
        <f t="shared" si="606"/>
        <v>1</v>
      </c>
      <c r="ZH14" s="217">
        <f t="shared" si="607"/>
        <v>-1</v>
      </c>
      <c r="ZI14" s="217">
        <f t="shared" si="608"/>
        <v>-1</v>
      </c>
      <c r="ZJ14" s="217">
        <f t="shared" si="609"/>
        <v>1</v>
      </c>
      <c r="ZK14" s="217">
        <f t="shared" si="610"/>
        <v>-5</v>
      </c>
      <c r="ZL14" s="217">
        <f t="shared" si="611"/>
        <v>3</v>
      </c>
      <c r="ZM14" s="217">
        <f t="shared" si="612"/>
        <v>-3</v>
      </c>
      <c r="ZN14" s="217">
        <f t="shared" si="613"/>
        <v>5</v>
      </c>
      <c r="ZO14" s="217">
        <f t="shared" si="614"/>
        <v>1</v>
      </c>
      <c r="ZP14" s="217" t="str">
        <f t="shared" si="615"/>
        <v>000101</v>
      </c>
      <c r="ZQ14" s="217">
        <f t="shared" si="616"/>
        <v>3</v>
      </c>
      <c r="ZR14" s="217">
        <f t="shared" si="617"/>
        <v>-1</v>
      </c>
      <c r="ZS14" s="217">
        <f t="shared" si="618"/>
        <v>1</v>
      </c>
      <c r="ZT14" s="217">
        <f t="shared" si="619"/>
        <v>-1</v>
      </c>
      <c r="ZU14" s="217">
        <f t="shared" si="620"/>
        <v>1</v>
      </c>
      <c r="ZV14" s="217">
        <f t="shared" si="621"/>
        <v>3</v>
      </c>
      <c r="ZW14" s="217">
        <f t="shared" si="622"/>
        <v>-3</v>
      </c>
      <c r="ZX14" s="217">
        <f t="shared" si="623"/>
        <v>-1</v>
      </c>
      <c r="ZY14" s="218">
        <f t="shared" si="624"/>
        <v>5</v>
      </c>
      <c r="ZZ14" s="218">
        <f t="shared" si="625"/>
        <v>-5</v>
      </c>
      <c r="AAA14" s="218">
        <f t="shared" si="626"/>
        <v>1</v>
      </c>
      <c r="AAB14" s="218">
        <f t="shared" si="627"/>
        <v>-1</v>
      </c>
      <c r="AAC14" s="218">
        <f t="shared" si="628"/>
        <v>3</v>
      </c>
      <c r="AAD14" s="218">
        <f t="shared" si="629"/>
        <v>-3</v>
      </c>
      <c r="AAE14" s="218">
        <f t="shared" si="630"/>
        <v>5</v>
      </c>
      <c r="AAF14" s="218">
        <f t="shared" si="631"/>
        <v>-3</v>
      </c>
      <c r="AAG14" s="218">
        <f t="shared" si="632"/>
        <v>-5</v>
      </c>
      <c r="AAH14" s="218">
        <f t="shared" si="633"/>
        <v>3</v>
      </c>
      <c r="AAI14" s="218">
        <f t="shared" si="634"/>
        <v>1</v>
      </c>
      <c r="AAJ14" s="218">
        <f t="shared" si="635"/>
        <v>-1</v>
      </c>
      <c r="AAK14" s="218">
        <f t="shared" si="636"/>
        <v>3</v>
      </c>
      <c r="AAL14" s="218">
        <f t="shared" si="637"/>
        <v>-3</v>
      </c>
      <c r="AAM14" s="218">
        <f t="shared" si="638"/>
        <v>1</v>
      </c>
      <c r="AAN14" s="218">
        <f t="shared" si="639"/>
        <v>-3</v>
      </c>
      <c r="AAO14" s="218">
        <f t="shared" si="640"/>
        <v>-5</v>
      </c>
      <c r="AAP14" s="218">
        <f t="shared" si="641"/>
        <v>-3</v>
      </c>
      <c r="AAQ14" s="217">
        <f t="shared" si="642"/>
        <v>-1</v>
      </c>
      <c r="AAR14" s="217">
        <f t="shared" si="643"/>
        <v>1</v>
      </c>
      <c r="AAS14" s="217">
        <f t="shared" si="644"/>
        <v>-1</v>
      </c>
      <c r="AAT14" s="217">
        <f t="shared" si="645"/>
        <v>1</v>
      </c>
      <c r="AAU14" s="217">
        <f t="shared" si="646"/>
        <v>-3</v>
      </c>
      <c r="AAV14" s="217">
        <f t="shared" si="647"/>
        <v>3</v>
      </c>
      <c r="AAW14" s="217">
        <f t="shared" si="648"/>
        <v>-3</v>
      </c>
      <c r="AAX14" s="217">
        <f t="shared" si="649"/>
        <v>3</v>
      </c>
      <c r="AAY14" s="217">
        <f t="shared" si="650"/>
        <v>3</v>
      </c>
      <c r="AAZ14" s="217">
        <f t="shared" si="651"/>
        <v>-3</v>
      </c>
      <c r="ABA14" s="217">
        <f t="shared" si="652"/>
        <v>-1</v>
      </c>
      <c r="ABB14" s="217">
        <f t="shared" si="653"/>
        <v>1</v>
      </c>
      <c r="ABC14" s="217">
        <f t="shared" si="654"/>
        <v>1</v>
      </c>
      <c r="ABD14" s="217">
        <f t="shared" si="655"/>
        <v>-1</v>
      </c>
      <c r="ABE14" s="217">
        <f t="shared" si="656"/>
        <v>1</v>
      </c>
      <c r="ABF14" s="217">
        <f t="shared" si="657"/>
        <v>-1</v>
      </c>
      <c r="ABG14" s="217">
        <f t="shared" si="658"/>
        <v>3</v>
      </c>
      <c r="ABH14" s="217">
        <f t="shared" si="659"/>
        <v>1</v>
      </c>
      <c r="ABI14" s="218">
        <f t="shared" si="660"/>
        <v>1</v>
      </c>
      <c r="ABJ14" s="218">
        <f t="shared" si="661"/>
        <v>-1</v>
      </c>
      <c r="ABK14" s="218">
        <f t="shared" si="662"/>
        <v>-1</v>
      </c>
      <c r="ABL14" s="218">
        <f t="shared" si="663"/>
        <v>1</v>
      </c>
      <c r="ABM14" s="218">
        <f t="shared" si="664"/>
        <v>1</v>
      </c>
      <c r="ABN14" s="218">
        <f t="shared" si="665"/>
        <v>3</v>
      </c>
      <c r="ABO14" s="218">
        <f t="shared" si="666"/>
        <v>-1</v>
      </c>
      <c r="ABP14" s="218">
        <f t="shared" si="667"/>
        <v>-3</v>
      </c>
      <c r="ABQ14" s="218">
        <f t="shared" si="668"/>
        <v>1</v>
      </c>
      <c r="ABR14" s="218">
        <f t="shared" si="669"/>
        <v>-1</v>
      </c>
      <c r="ABS14" s="218">
        <f t="shared" si="670"/>
        <v>1</v>
      </c>
      <c r="ABT14" s="218">
        <f t="shared" si="671"/>
        <v>-1</v>
      </c>
      <c r="ABU14" s="218">
        <f t="shared" si="672"/>
        <v>-1</v>
      </c>
      <c r="ABV14" s="218">
        <f t="shared" si="673"/>
        <v>1</v>
      </c>
      <c r="ABW14" s="218">
        <f t="shared" si="674"/>
        <v>-1</v>
      </c>
      <c r="ABX14" s="218">
        <f t="shared" si="675"/>
        <v>1</v>
      </c>
      <c r="ABY14" s="218">
        <f t="shared" si="676"/>
        <v>1</v>
      </c>
      <c r="ABZ14" s="218">
        <f t="shared" si="677"/>
        <v>-1</v>
      </c>
      <c r="ACA14" s="217">
        <f t="shared" si="678"/>
        <v>-3</v>
      </c>
      <c r="ACB14" s="217">
        <f t="shared" si="679"/>
        <v>3</v>
      </c>
      <c r="ACC14" s="217">
        <f t="shared" si="680"/>
        <v>-1</v>
      </c>
      <c r="ACD14" s="217">
        <f t="shared" si="681"/>
        <v>1</v>
      </c>
      <c r="ACE14" s="217">
        <f t="shared" si="682"/>
        <v>-1</v>
      </c>
      <c r="ACF14" s="217">
        <f t="shared" si="683"/>
        <v>1</v>
      </c>
      <c r="ACG14" s="217">
        <f t="shared" si="684"/>
        <v>-1</v>
      </c>
      <c r="ACH14" s="217">
        <f t="shared" si="685"/>
        <v>1</v>
      </c>
      <c r="ACI14" s="217">
        <f t="shared" si="686"/>
        <v>1</v>
      </c>
      <c r="ACJ14" s="217">
        <f t="shared" si="687"/>
        <v>-1</v>
      </c>
      <c r="ACK14" s="217">
        <f t="shared" si="688"/>
        <v>-3</v>
      </c>
      <c r="ACL14" s="217">
        <f t="shared" si="890"/>
        <v>0</v>
      </c>
      <c r="ACM14" s="217">
        <f t="shared" si="689"/>
        <v>1</v>
      </c>
      <c r="ACN14" s="217">
        <f t="shared" si="690"/>
        <v>-1</v>
      </c>
      <c r="ACO14" s="217">
        <f t="shared" si="691"/>
        <v>-1</v>
      </c>
      <c r="ACP14" s="217">
        <f t="shared" si="692"/>
        <v>1</v>
      </c>
      <c r="ACQ14" s="217">
        <f t="shared" si="693"/>
        <v>1</v>
      </c>
      <c r="ACR14" s="217">
        <f t="shared" si="694"/>
        <v>-1</v>
      </c>
      <c r="ACS14" s="218">
        <f t="shared" si="695"/>
        <v>1</v>
      </c>
      <c r="ACT14" s="218">
        <f t="shared" si="696"/>
        <v>-1</v>
      </c>
      <c r="ACU14" s="218">
        <f t="shared" si="697"/>
        <v>1</v>
      </c>
      <c r="ACV14" s="218">
        <f t="shared" si="698"/>
        <v>-1</v>
      </c>
      <c r="ACW14" s="218">
        <f t="shared" si="699"/>
        <v>5</v>
      </c>
      <c r="ACX14" s="218">
        <f t="shared" si="700"/>
        <v>-5</v>
      </c>
      <c r="ACY14" s="218">
        <f t="shared" si="701"/>
        <v>-3</v>
      </c>
      <c r="ACZ14" s="218">
        <f t="shared" si="702"/>
        <v>3</v>
      </c>
      <c r="ADA14" s="218">
        <f t="shared" si="703"/>
        <v>-1</v>
      </c>
      <c r="ADB14" s="219">
        <f t="shared" si="704"/>
        <v>1</v>
      </c>
      <c r="ADC14" s="223" t="str">
        <f t="shared" si="705"/>
        <v>B</v>
      </c>
      <c r="ADD14" s="221" t="str">
        <f t="shared" si="706"/>
        <v>B</v>
      </c>
      <c r="ADE14" s="221" t="str">
        <f t="shared" si="707"/>
        <v>P</v>
      </c>
      <c r="ADF14" s="221" t="str">
        <f t="shared" si="708"/>
        <v>B</v>
      </c>
      <c r="ADG14" s="221" t="str">
        <f t="shared" si="709"/>
        <v>B</v>
      </c>
      <c r="ADH14" s="221" t="str">
        <f t="shared" si="710"/>
        <v>P</v>
      </c>
      <c r="ADI14" s="221" t="str">
        <f t="shared" si="711"/>
        <v>B</v>
      </c>
      <c r="ADJ14" s="221" t="str">
        <f t="shared" si="712"/>
        <v>P</v>
      </c>
      <c r="ADK14" s="221" t="str">
        <f t="shared" si="713"/>
        <v>B</v>
      </c>
      <c r="ADL14" s="221">
        <f t="shared" si="714"/>
        <v>-3</v>
      </c>
      <c r="ADM14" s="221" t="str">
        <f t="shared" si="715"/>
        <v>B</v>
      </c>
      <c r="ADN14" s="221" t="str">
        <f t="shared" si="716"/>
        <v>P</v>
      </c>
      <c r="ADO14" s="221" t="str">
        <f t="shared" si="717"/>
        <v>B</v>
      </c>
      <c r="ADP14" s="221" t="str">
        <f t="shared" si="718"/>
        <v>P</v>
      </c>
      <c r="ADQ14" s="221" t="str">
        <f t="shared" si="719"/>
        <v>P</v>
      </c>
      <c r="ADR14" s="221" t="str">
        <f t="shared" si="720"/>
        <v>B</v>
      </c>
      <c r="ADS14" s="221" t="str">
        <f t="shared" si="721"/>
        <v>P</v>
      </c>
      <c r="ADT14" s="221" t="str">
        <f t="shared" si="722"/>
        <v>B</v>
      </c>
      <c r="ADU14" s="220" t="str">
        <f t="shared" si="723"/>
        <v>B</v>
      </c>
      <c r="ADV14" s="220" t="str">
        <f t="shared" si="724"/>
        <v>P</v>
      </c>
      <c r="ADW14" s="220" t="str">
        <f t="shared" si="725"/>
        <v>B</v>
      </c>
      <c r="ADX14" s="220" t="str">
        <f t="shared" si="726"/>
        <v>P</v>
      </c>
      <c r="ADY14" s="220" t="str">
        <f t="shared" si="727"/>
        <v>P</v>
      </c>
      <c r="ADZ14" s="220" t="str">
        <f t="shared" si="728"/>
        <v>B</v>
      </c>
      <c r="AEA14" s="220" t="str">
        <f t="shared" si="729"/>
        <v>B</v>
      </c>
      <c r="AEB14" s="220" t="str">
        <f t="shared" si="730"/>
        <v>B</v>
      </c>
      <c r="AEC14" s="220" t="str">
        <f t="shared" si="731"/>
        <v>P</v>
      </c>
      <c r="AED14" s="220" t="str">
        <f t="shared" si="732"/>
        <v>P</v>
      </c>
      <c r="AEE14" s="220" t="str">
        <f t="shared" si="733"/>
        <v>P</v>
      </c>
      <c r="AEF14" s="220" t="str">
        <f t="shared" si="734"/>
        <v>B</v>
      </c>
      <c r="AEG14" s="220" t="str">
        <f t="shared" si="735"/>
        <v>P</v>
      </c>
      <c r="AEH14" s="220" t="str">
        <f t="shared" si="736"/>
        <v>B</v>
      </c>
      <c r="AEI14" s="220" t="str">
        <f t="shared" si="737"/>
        <v>B</v>
      </c>
      <c r="AEJ14" s="220" t="str">
        <f t="shared" si="738"/>
        <v>P</v>
      </c>
      <c r="AEK14" s="220" t="str">
        <f t="shared" si="739"/>
        <v>P</v>
      </c>
      <c r="AEL14" s="220" t="str">
        <f t="shared" si="740"/>
        <v>B</v>
      </c>
      <c r="AEM14" s="221" t="str">
        <f t="shared" si="741"/>
        <v>P</v>
      </c>
      <c r="AEN14" s="221" t="str">
        <f t="shared" si="742"/>
        <v>B</v>
      </c>
      <c r="AEO14" s="221" t="str">
        <f t="shared" si="743"/>
        <v>B</v>
      </c>
      <c r="AEP14" s="221" t="str">
        <f t="shared" si="744"/>
        <v>P</v>
      </c>
      <c r="AEQ14" s="221" t="str">
        <f t="shared" si="745"/>
        <v>B</v>
      </c>
      <c r="AER14" s="221" t="str">
        <f t="shared" si="746"/>
        <v>P</v>
      </c>
      <c r="AES14" s="221" t="str">
        <f t="shared" si="747"/>
        <v>B</v>
      </c>
      <c r="AET14" s="221" t="str">
        <f t="shared" si="748"/>
        <v>P</v>
      </c>
      <c r="AEU14" s="221" t="str">
        <f t="shared" si="749"/>
        <v>B</v>
      </c>
      <c r="AEV14" s="221" t="str">
        <f t="shared" si="750"/>
        <v>P</v>
      </c>
      <c r="AEW14" s="221" t="str">
        <f t="shared" si="751"/>
        <v>P</v>
      </c>
      <c r="AEX14" s="221" t="str">
        <f t="shared" si="752"/>
        <v>B</v>
      </c>
      <c r="AEY14" s="221" t="str">
        <f t="shared" si="753"/>
        <v>B</v>
      </c>
      <c r="AEZ14" s="221" t="str">
        <f t="shared" si="754"/>
        <v>P</v>
      </c>
      <c r="AFA14" s="221" t="str">
        <f t="shared" si="755"/>
        <v>B</v>
      </c>
      <c r="AFB14" s="221" t="str">
        <f t="shared" si="756"/>
        <v>P</v>
      </c>
      <c r="AFC14" s="221" t="str">
        <f t="shared" si="757"/>
        <v>B</v>
      </c>
      <c r="AFD14" s="221" t="str">
        <f t="shared" si="758"/>
        <v>P</v>
      </c>
      <c r="AFE14" s="220" t="str">
        <f t="shared" si="759"/>
        <v>B</v>
      </c>
      <c r="AFF14" s="220" t="str">
        <f t="shared" si="760"/>
        <v>P</v>
      </c>
      <c r="AFG14" s="220" t="str">
        <f t="shared" si="761"/>
        <v>P</v>
      </c>
      <c r="AFH14" s="220" t="str">
        <f t="shared" si="762"/>
        <v>B</v>
      </c>
      <c r="AFI14" s="220" t="str">
        <f t="shared" si="763"/>
        <v>P</v>
      </c>
      <c r="AFJ14" s="220" t="str">
        <f t="shared" si="764"/>
        <v>B</v>
      </c>
      <c r="AFK14" s="220" t="str">
        <f t="shared" si="765"/>
        <v>P</v>
      </c>
      <c r="AFL14" s="220" t="str">
        <f t="shared" si="766"/>
        <v>B</v>
      </c>
      <c r="AFM14" s="220" t="str">
        <f t="shared" si="767"/>
        <v>B</v>
      </c>
      <c r="AFN14" s="220" t="str">
        <f t="shared" si="768"/>
        <v>P</v>
      </c>
      <c r="AFO14" s="220" t="str">
        <f t="shared" si="769"/>
        <v>P</v>
      </c>
      <c r="AFP14" s="220" t="str">
        <f t="shared" si="770"/>
        <v>B</v>
      </c>
      <c r="AFQ14" s="220" t="str">
        <f t="shared" si="771"/>
        <v>P</v>
      </c>
      <c r="AFR14" s="220" t="str">
        <f t="shared" si="772"/>
        <v>B</v>
      </c>
      <c r="AFS14" s="220" t="str">
        <f t="shared" si="773"/>
        <v>B</v>
      </c>
      <c r="AFT14" s="220" t="str">
        <f t="shared" si="774"/>
        <v>B</v>
      </c>
      <c r="AFU14" s="220" t="str">
        <f t="shared" si="775"/>
        <v>B</v>
      </c>
      <c r="AFV14" s="220" t="str">
        <f t="shared" si="776"/>
        <v>P</v>
      </c>
      <c r="AFW14" s="221" t="str">
        <f t="shared" si="777"/>
        <v>B</v>
      </c>
      <c r="AFX14" s="221" t="str">
        <f t="shared" si="778"/>
        <v>P</v>
      </c>
      <c r="AFY14" s="221" t="str">
        <f t="shared" si="779"/>
        <v>P</v>
      </c>
      <c r="AFZ14" s="221" t="str">
        <f t="shared" si="780"/>
        <v>B</v>
      </c>
      <c r="AGA14" s="221" t="str">
        <f t="shared" si="781"/>
        <v>P</v>
      </c>
      <c r="AGB14" s="221" t="str">
        <f t="shared" si="782"/>
        <v>B</v>
      </c>
      <c r="AGC14" s="221" t="str">
        <f t="shared" si="783"/>
        <v>P</v>
      </c>
      <c r="AGD14" s="221" t="str">
        <f t="shared" si="784"/>
        <v>P</v>
      </c>
      <c r="AGE14" s="221" t="str">
        <f t="shared" si="785"/>
        <v>B</v>
      </c>
      <c r="AGF14" s="221" t="str">
        <f t="shared" si="786"/>
        <v>P</v>
      </c>
      <c r="AGG14" s="221" t="str">
        <f t="shared" si="787"/>
        <v>B</v>
      </c>
      <c r="AGH14" s="221">
        <f t="shared" si="891"/>
        <v>0</v>
      </c>
      <c r="AGI14" s="221" t="str">
        <f t="shared" si="788"/>
        <v>P</v>
      </c>
      <c r="AGJ14" s="221" t="str">
        <f t="shared" si="789"/>
        <v>B</v>
      </c>
      <c r="AGK14" s="221" t="str">
        <f t="shared" si="790"/>
        <v>P</v>
      </c>
      <c r="AGL14" s="221" t="str">
        <f t="shared" si="791"/>
        <v>B</v>
      </c>
      <c r="AGM14" s="221" t="str">
        <f t="shared" si="792"/>
        <v>B</v>
      </c>
      <c r="AGN14" s="221" t="str">
        <f t="shared" si="793"/>
        <v>B</v>
      </c>
      <c r="AGO14" s="220" t="str">
        <f t="shared" si="794"/>
        <v>P</v>
      </c>
      <c r="AGP14" s="220" t="str">
        <f t="shared" si="795"/>
        <v>B</v>
      </c>
      <c r="AGQ14" s="220" t="str">
        <f t="shared" si="796"/>
        <v>B</v>
      </c>
      <c r="AGR14" s="220" t="str">
        <f t="shared" si="797"/>
        <v>B</v>
      </c>
      <c r="AGS14" s="220" t="str">
        <f t="shared" si="798"/>
        <v>B</v>
      </c>
      <c r="AGT14" s="220" t="str">
        <f t="shared" si="799"/>
        <v>P</v>
      </c>
      <c r="AGU14" s="220" t="str">
        <f t="shared" si="800"/>
        <v>P</v>
      </c>
      <c r="AGV14" s="220" t="str">
        <f t="shared" si="801"/>
        <v>B</v>
      </c>
      <c r="AGW14" s="220" t="str">
        <f t="shared" si="802"/>
        <v>P</v>
      </c>
      <c r="AGX14" s="222" t="str">
        <f t="shared" si="803"/>
        <v>B</v>
      </c>
      <c r="AGY14" s="94">
        <v>14</v>
      </c>
      <c r="AGZ14" s="95">
        <f t="shared" si="892"/>
        <v>14</v>
      </c>
      <c r="AHA14" s="46" t="str" cm="1">
        <f t="array" ref="AHA14">IFERROR(INDEX($ZG$4:$ADB$4,_xlfn.AGGREGATE(15,6,COLUMN($ZG$4:$ADB$4)-COLUMN($ZF$1)/($ZG14:$ADB14=LARGE($ZG14:$ADB14,1)),COLUMNS($ADB$4:$ADB$4))),"")</f>
        <v>CW</v>
      </c>
      <c r="AHB14" s="46" t="str" cm="1">
        <f t="array" ref="AHB14">IFERROR(INDEX($ZG$4:$ADB$4,_xlfn.AGGREGATE(15,6,COLUMN($ZG$4:$ADB$4)-COLUMN($ZF$1)/($ZG14:$ADB14=LARGE($ZG14:$ADB14,2)),COLUMNS($ADB$4:$AGY$4))),"")</f>
        <v/>
      </c>
      <c r="AHC14" s="46" t="str" cm="1">
        <f t="array" ref="AHC14">IFERROR(INDEX($ZG$4:$ADB$4,_xlfn.AGGREGATE(15,6,COLUMN($ZG$4:$ADB$4)-COLUMN($ZF$1)/($ZG14:$ADB14=LARGE($ZG14:$ADB14,3)),COLUMNS($ADB$4:$AGZ$4))),"")</f>
        <v/>
      </c>
      <c r="AHD14" s="46" t="str" cm="1">
        <f t="array" ref="AHD14">IFERROR(INDEX($ZG$4:$ADB$4,_xlfn.AGGREGATE(15,6,COLUMN($ZG$4:$ADB$4)-COLUMN($ZF$1)/($ZG14:$ADB14=LARGE($ZG14:$ADB14,4)),COLUMNS($ADB$4:$AHA$4))),"")</f>
        <v/>
      </c>
      <c r="AHE14" s="46" t="str" cm="1">
        <f t="array" ref="AHE14">IFERROR(INDEX($ZG$4:$ADB$4,_xlfn.AGGREGATE(15,6,COLUMN($ZG$4:$ADB$4)-COLUMN($ZF$1)/($ZG14:$ADB14=LARGE($ZG14:$ADB14,5)),COLUMNS($ADB$4:$AHB$4))),"")</f>
        <v/>
      </c>
      <c r="AHF14" s="46" t="str" cm="1">
        <f t="array" ref="AHF14">IFERROR(INDEX($ZG$4:$ADB$4,_xlfn.AGGREGATE(15,6,COLUMN($ZG$4:$ADB$4)-COLUMN($ZF$1)/($ZG14:$ADB14=LARGE($ZG14:$ADB14,6)),COLUMNS($ADB$4:$AHC$4))),"")</f>
        <v/>
      </c>
      <c r="AHG14" s="94" t="str">
        <f t="shared" si="971"/>
        <v/>
      </c>
      <c r="AHH14" s="48" t="str">
        <f t="shared" ca="1" si="972"/>
        <v>N</v>
      </c>
      <c r="AHI14" s="48" t="e" cm="1">
        <f t="array" aca="1" ref="AHI14" ca="1">IF(INDIRECT(VLOOKUP(AHI13,General!AC:AE,3,FALSE)&amp;AGY13)&gt;0,AHI13,AHG13)</f>
        <v>#N/A</v>
      </c>
      <c r="AHJ14" s="95">
        <f t="shared" ca="1" si="973"/>
        <v>1</v>
      </c>
      <c r="AHK14" s="46" t="s">
        <v>45</v>
      </c>
      <c r="AHL14" s="48" t="s">
        <v>45</v>
      </c>
      <c r="AHM14" s="48" t="s">
        <v>45</v>
      </c>
      <c r="AHN14" s="48" t="s">
        <v>45</v>
      </c>
      <c r="AHO14" s="48" t="s">
        <v>45</v>
      </c>
      <c r="AHP14" s="49" t="s">
        <v>45</v>
      </c>
      <c r="AHQ14" s="136" t="e">
        <f ca="1">IF(AHA14="",-1,COUNTIF(INDIRECT(AHK14&amp;$DN$10):INDIRECT(AHK14&amp;AGY14),"Y"))</f>
        <v>#REF!</v>
      </c>
      <c r="AHR14" s="138">
        <f ca="1">IF(AHB14="",-1,COUNTIF(INDIRECT(AHL14&amp;$DN$10):INDIRECT(AHL14&amp;AGY14),"Y"))</f>
        <v>-1</v>
      </c>
      <c r="AHS14" s="138">
        <f ca="1">IF(AHC14="",-1,COUNTIF(INDIRECT(AHM14&amp;$DN$10):INDIRECT(AHM14&amp;AGY14),"Y"))</f>
        <v>-1</v>
      </c>
      <c r="AHT14" s="137">
        <f ca="1">IF(AHD14="",-1,COUNTIF(INDIRECT(AHN14&amp;$DN$10):INDIRECT(AHN14&amp;AGY14),"Y"))</f>
        <v>-1</v>
      </c>
      <c r="AHU14" s="141">
        <f ca="1">IF(AHE14="",-1,COUNTIF(INDIRECT(AHO14&amp;$DN$10):INDIRECT(AHO14&amp;AGY14),"Y"))</f>
        <v>-1</v>
      </c>
      <c r="AHV14" s="141">
        <f ca="1">IF(AHF14="",-1,COUNTIF(INDIRECT(AHP14&amp;$DN$10):INDIRECT(AHP14&amp;AGY14),"Y"))</f>
        <v>-1</v>
      </c>
      <c r="AHW14" s="46" t="str" cm="1">
        <f t="array" ref="AHW14">IFERROR(INDEX($DP$14:$DU$14,_xlfn.AGGREGATE(15,6,COLUMN($DP$14:$DU$14)-COLUMN($DO$14)/($ZF$14:$ZK$14=MAX($ZF$14:$ZK$14)),COLUMNS($DP$14:AHA14))),"")</f>
        <v/>
      </c>
      <c r="AHX14" s="48" t="str" cm="1">
        <f t="array" ref="AHX14">IFERROR(INDEX($DP$14:$DU$14,_xlfn.AGGREGATE(15,6,COLUMN($DP$14:$DU$14)-COLUMN($DO$14)/($ZF$14:$ZK$14=MAX($ZF$14:$ZK$14)),COLUMNS($DP$14:AHB14))),"")</f>
        <v/>
      </c>
      <c r="AHY14" s="48" t="str" cm="1">
        <f t="array" ref="AHY14">IFERROR(INDEX($DP$14:$DU$14,_xlfn.AGGREGATE(15,6,COLUMN($DP$14:$DU$14)-COLUMN($DO$14)/($ZF$14:$ZK$14=MAX($ZF$14:$ZK$14)),COLUMNS($DP$14:AHC14))),"")</f>
        <v/>
      </c>
      <c r="AHZ14" s="48" t="str" cm="1">
        <f t="array" ref="AHZ14">IFERROR(INDEX($DP$14:$DU$14,_xlfn.AGGREGATE(15,6,COLUMN($DP$14:$DU$14)-COLUMN($DO$14)/($ZF$14:$ZK$14=MAX($ZF$14:$ZK$14)),COLUMNS($DP$14:AHD14))),"")</f>
        <v/>
      </c>
      <c r="AIA14" s="48" t="str" cm="1">
        <f t="array" ref="AIA14">IFERROR(INDEX($DP$14:$DU$14,_xlfn.AGGREGATE(15,6,COLUMN($DP$14:$DU$14)-COLUMN($DO$14)/($ZF$14:$ZK$14=MAX($ZF$14:$ZK$14)),COLUMNS($DP$14:AHE14))),"")</f>
        <v/>
      </c>
      <c r="AIB14" s="49" t="str" cm="1">
        <f t="array" ref="AIB14">IFERROR(INDEX($DP$14:$DU$14,_xlfn.AGGREGATE(15,6,COLUMN($DP$14:$DU$14)-COLUMN($DO$14)/($ZF$14:$ZK$14=MAX($ZF$14:$ZK$14)),COLUMNS($DP$14:AHF14))),"")</f>
        <v/>
      </c>
      <c r="AIC14" s="20">
        <f t="shared" ca="1" si="894"/>
        <v>1</v>
      </c>
      <c r="AID14" s="95">
        <f t="shared" ca="1" si="974"/>
        <v>1</v>
      </c>
      <c r="AIE14" s="140" t="str" cm="1">
        <f t="array" aca="1" ref="AIE14" ca="1">INDEX(AHW14:AIB14,1,AID14)</f>
        <v/>
      </c>
      <c r="AIF14" s="46" t="e">
        <f t="shared" ca="1" si="120"/>
        <v>#REF!</v>
      </c>
      <c r="AIG14" s="48" t="str">
        <f t="shared" ca="1" si="121"/>
        <v>T</v>
      </c>
      <c r="AIH14" s="48" t="str">
        <f t="shared" si="122"/>
        <v>C</v>
      </c>
      <c r="AII14" s="48" t="str">
        <f t="shared" ca="1" si="111"/>
        <v/>
      </c>
      <c r="AIJ14" s="48" t="str">
        <f t="shared" ca="1" si="112"/>
        <v/>
      </c>
      <c r="AIK14" s="48" t="str">
        <f t="shared" si="113"/>
        <v>XF2L4</v>
      </c>
      <c r="AIL14" s="20" t="str">
        <f t="shared" si="804"/>
        <v/>
      </c>
      <c r="AIM14" s="20" t="str">
        <f t="shared" si="805"/>
        <v/>
      </c>
      <c r="AIN14" s="20" t="str">
        <f t="shared" si="806"/>
        <v/>
      </c>
      <c r="AIO14" s="20" t="str">
        <f t="shared" si="807"/>
        <v/>
      </c>
      <c r="AIP14" s="20" t="str">
        <f t="shared" si="808"/>
        <v/>
      </c>
      <c r="AIQ14" s="20" t="str">
        <f t="shared" si="809"/>
        <v/>
      </c>
      <c r="AIR14" s="20" t="e">
        <f t="shared" ca="1" si="810"/>
        <v>#VALUE!</v>
      </c>
      <c r="AIS14" s="20" t="e">
        <f t="shared" ca="1" si="811"/>
        <v>#VALUE!</v>
      </c>
      <c r="AIT14" s="46">
        <f t="shared" si="114"/>
        <v>1</v>
      </c>
      <c r="AIU14" s="48">
        <f>IF(CC14="",0,IFERROR(VLOOKUP(CC9&amp;CC10&amp;CC11&amp;CC12&amp;CC13&amp;CC14,General!I:J,2,FALSE),0))</f>
        <v>1</v>
      </c>
      <c r="AIV14" s="48">
        <f>IF(CF14="",0,IFERROR(VLOOKUP(CF9&amp;CF10&amp;CF11&amp;CF12&amp;CF13&amp;CF14,General!I:J,2,FALSE),0))</f>
        <v>-1</v>
      </c>
      <c r="AIW14" s="48">
        <f>IF(CI14="",0,IFERROR(VLOOKUP(CI9&amp;CI10&amp;CI11&amp;CI12&amp;CI13&amp;CI14,General!I:J,2,FALSE),0))</f>
        <v>-1</v>
      </c>
      <c r="AIX14" s="48">
        <f>IF(CL14="",0,IFERROR(VLOOKUP(CL9&amp;CL10&amp;CL11&amp;CL12&amp;CL13&amp;CL14,General!I:J,2,FALSE),0))</f>
        <v>1</v>
      </c>
      <c r="AIY14" s="48">
        <f>IF(CO14="",0,IFERROR(VLOOKUP(CO9&amp;CO10&amp;CO11&amp;CO12&amp;CO13&amp;CO14,General!I:J,2,FALSE),0))</f>
        <v>-1</v>
      </c>
      <c r="AIZ14" s="48">
        <f>IF(CR14="",0,IFERROR(VLOOKUP(CR9&amp;CR10&amp;CR11&amp;CR12&amp;CR13&amp;CR14,General!I:J,2,FALSE),0))</f>
        <v>1</v>
      </c>
      <c r="AJA14" s="48">
        <f>IF(CU14="",0,IFERROR(VLOOKUP(CU9&amp;CU10&amp;CU11&amp;CU12&amp;CU13&amp;CU14,General!I:J,2,FALSE),0))</f>
        <v>-1</v>
      </c>
      <c r="AJB14" s="48">
        <f>IF(CX14="",0,IFERROR(VLOOKUP(CX9&amp;CX10&amp;CX11&amp;CX12&amp;CX13&amp;CX14,General!I:J,2,FALSE),0))</f>
        <v>1</v>
      </c>
      <c r="AJC14" s="48">
        <f>IF(DA14="",0,IFERROR(VLOOKUP(DA9&amp;DA10&amp;DA11&amp;DA12&amp;DA13&amp;DA14,General!I:J,2,FALSE),0))</f>
        <v>1</v>
      </c>
      <c r="AJD14" s="48">
        <f>IF(DD14="",0,IFERROR(VLOOKUP(DD9&amp;DD10&amp;DD11&amp;DD12&amp;DD13&amp;DD14,General!I:J,2,FALSE),0))</f>
        <v>-1</v>
      </c>
      <c r="AJE14" s="48">
        <f>IF(DG14="",0,IFERROR(VLOOKUP(DG9&amp;DG10&amp;DG11&amp;DG12&amp;DG13&amp;DG14,General!I:J,2,FALSE),0))</f>
        <v>1</v>
      </c>
      <c r="AJF14" s="48">
        <f>IF(DJ14="",0,IFERROR(VLOOKUP(DJ9&amp;DJ10&amp;DJ11&amp;DJ12&amp;DJ13&amp;DJ14,General!I:J,2,FALSE),0))</f>
        <v>-1</v>
      </c>
      <c r="AJG14" s="48">
        <f>IF(DM14="",0,IFERROR(VLOOKUP(DM9&amp;DM10&amp;DM11&amp;DM12&amp;DM13&amp;DM14,General!I:J,2,FALSE),0))</f>
        <v>1</v>
      </c>
      <c r="AJH14" s="48">
        <f>IF(DP14="",0,IFERROR(VLOOKUP(DP9&amp;DP10&amp;DP11&amp;DP12&amp;DP13&amp;DP14,General!I:J,2,FALSE),0))</f>
        <v>1</v>
      </c>
      <c r="AJI14" s="48">
        <f>IF(DS14="",0,IFERROR(VLOOKUP(DS9&amp;DS10&amp;DS11&amp;DS12&amp;DS13&amp;DS14,General!I:J,2,FALSE),0))</f>
        <v>-1</v>
      </c>
      <c r="AJJ14" s="48">
        <f>IF(DV14="",0,IFERROR(VLOOKUP(DV9&amp;DV10&amp;DV11&amp;DV12&amp;DV13&amp;DV14,General!I:J,2,FALSE),0))</f>
        <v>1</v>
      </c>
      <c r="AJK14" s="48">
        <f>IF(DY14="",0,IFERROR(VLOOKUP(DY9&amp;DY10&amp;DY11&amp;DY12&amp;DY13&amp;DY14,General!I:J,2,FALSE),0))</f>
        <v>-1</v>
      </c>
      <c r="AJL14" s="48">
        <f>IF(EE14="",0,IFERROR(VLOOKUP(EE9&amp;EE10&amp;EE11&amp;EE12&amp;EE13&amp;EE14,General!I:J,2,FALSE),0))</f>
        <v>1</v>
      </c>
      <c r="AJM14" s="48">
        <f>IF(EH14="",0,IFERROR(VLOOKUP(EH9&amp;EH10&amp;EH11&amp;EH12&amp;EH13&amp;EH14,General!I:J,2,FALSE),0))</f>
        <v>-1</v>
      </c>
      <c r="AJN14" s="48">
        <f>IF(EK14="",0,IFERROR(VLOOKUP(EK9&amp;EK10&amp;EK11&amp;EK12&amp;EK13&amp;EK14,General!I:J,2,FALSE),0))</f>
        <v>1</v>
      </c>
      <c r="AJO14" s="48">
        <f>IF(EN14="",0,IFERROR(VLOOKUP(EN9&amp;EN10&amp;EN11&amp;EN12&amp;EN13&amp;EN14,General!I:J,2,FALSE),0))</f>
        <v>-1</v>
      </c>
      <c r="AJP14" s="48">
        <f>IF(EQ14="",0,IFERROR(VLOOKUP(EQ9&amp;EQ10&amp;EQ11&amp;EQ12&amp;EQ13&amp;EQ14,General!I:J,2,FALSE),0))</f>
        <v>-1</v>
      </c>
      <c r="AJQ14" s="48">
        <f>IF(ET14="",0,IFERROR(VLOOKUP(ET9&amp;ET10&amp;ET11&amp;ET12&amp;ET13&amp;ET14,General!I:J,2,FALSE),0))</f>
        <v>1</v>
      </c>
      <c r="AJR14" s="48">
        <f>IF(EW14="",0,IFERROR(VLOOKUP(EW9&amp;EW10&amp;EW11&amp;EW12&amp;EW13&amp;EW14,General!I:J,2,FALSE),0))</f>
        <v>1</v>
      </c>
      <c r="AJS14" s="48">
        <f>IF(EZ14="",0,IFERROR(VLOOKUP(EZ9&amp;EZ10&amp;EZ11&amp;EZ12&amp;EZ13&amp;EZ14,General!I:J,2,FALSE),0))</f>
        <v>1</v>
      </c>
      <c r="AJT14" s="48">
        <f>IF(FC14="",0,IFERROR(VLOOKUP(FC9&amp;FC10&amp;FC11&amp;FC12&amp;FC13&amp;FC14,General!I:J,2,FALSE),0))</f>
        <v>-1</v>
      </c>
      <c r="AJU14" s="48">
        <f>IF(FF14="",0,IFERROR(VLOOKUP(FF9&amp;FF10&amp;FF11&amp;FF12&amp;FF13&amp;FF14,General!I:J,2,FALSE),0))</f>
        <v>-1</v>
      </c>
      <c r="AJV14" s="48">
        <f>IF(FI14="",0,IFERROR(VLOOKUP(FI9&amp;FI10&amp;FI11&amp;FI12&amp;FI13&amp;FI14,General!I:J,2,FALSE),0))</f>
        <v>-1</v>
      </c>
      <c r="AJW14" s="48">
        <f>IF(FL14="",0,IFERROR(VLOOKUP(FL9&amp;FL10&amp;FL11&amp;FL12&amp;FL13&amp;FL14,General!I:J,2,FALSE),0))</f>
        <v>1</v>
      </c>
      <c r="AJX14" s="48">
        <f>IF(FO14="",0,IFERROR(VLOOKUP(FO9&amp;FO10&amp;FO11&amp;FO12&amp;FO13&amp;FO14,General!I:J,2,FALSE),0))</f>
        <v>1</v>
      </c>
      <c r="AJY14" s="48">
        <f>IF(FR14="",0,IFERROR(VLOOKUP(FR9&amp;FR10&amp;FR11&amp;FR12&amp;FR13&amp;FR14,General!I:J,2,FALSE),0))</f>
        <v>-1</v>
      </c>
      <c r="AJZ14" s="48">
        <f>IF(FU14="",0,IFERROR(VLOOKUP(FU9&amp;FU10&amp;FU11&amp;FU12&amp;FU13&amp;FU14,General!I:J,2,FALSE),0))</f>
        <v>1</v>
      </c>
      <c r="AKA14" s="48">
        <f>IF(FX14="",0,IFERROR(VLOOKUP(FX9&amp;FX10&amp;FX11&amp;FX12&amp;FX13&amp;FX14,General!I:J,2,FALSE),0))</f>
        <v>-1</v>
      </c>
      <c r="AKB14" s="48">
        <f>IF(GA14="",0,IFERROR(VLOOKUP(GA9&amp;GA10&amp;GA11&amp;GA12&amp;GA13&amp;GA14,General!I:J,2,FALSE),0))</f>
        <v>-1</v>
      </c>
      <c r="AKC14" s="48">
        <f>IF(GD14="",0,IFERROR(VLOOKUP(GD9&amp;GD10&amp;GD11&amp;GD12&amp;GD13&amp;GD14,General!I:J,2,FALSE),0))</f>
        <v>-1</v>
      </c>
      <c r="AKD14" s="48">
        <f>IF(GG14="",0,IFERROR(VLOOKUP(GG9&amp;GG10&amp;GG11&amp;GG12&amp;GG13&amp;GG14,General!I:J,2,FALSE),0))</f>
        <v>1</v>
      </c>
      <c r="AKE14" s="48">
        <f>IF(GJ14="",0,IFERROR(VLOOKUP(GJ9&amp;GJ10&amp;GJ11&amp;GJ12&amp;GJ13&amp;GJ14,General!I:J,2,FALSE),0))</f>
        <v>-1</v>
      </c>
      <c r="AKF14" s="48">
        <f>IF(GM14="",0,IFERROR(VLOOKUP(GM9&amp;GM10&amp;GM11&amp;GM12&amp;GM13&amp;GM14,General!I:J,2,FALSE),0))</f>
        <v>-1</v>
      </c>
      <c r="AKG14" s="48">
        <f>IF(GP14="",0,IFERROR(VLOOKUP(GP9&amp;GP10&amp;GP11&amp;GP12&amp;GP13&amp;GP14,General!I:J,2,FALSE),0))</f>
        <v>1</v>
      </c>
      <c r="AKH14" s="48">
        <f>IF(GS14="",0,IFERROR(VLOOKUP(GS9&amp;GS10&amp;GS11&amp;GS12&amp;GS13&amp;GS14,General!I:J,2,FALSE),0))</f>
        <v>-1</v>
      </c>
      <c r="AKI14" s="48">
        <f>IF(GV14="",0,IFERROR(VLOOKUP(GV9&amp;GV10&amp;GV11&amp;GV12&amp;GV13&amp;GV14,General!I:J,2,FALSE),0))</f>
        <v>1</v>
      </c>
      <c r="AKJ14" s="48">
        <f>IF(GY14="",0,IFERROR(VLOOKUP(GY9&amp;GY10&amp;GY11&amp;GY12&amp;GY13&amp;GY14,General!I:J,2,FALSE),0))</f>
        <v>-1</v>
      </c>
      <c r="AKK14" s="48">
        <f>IF(HB14="",0,IFERROR(VLOOKUP(HB9&amp;HB10&amp;HB11&amp;HB12&amp;HB13&amp;HB14,General!I:J,2,FALSE),0))</f>
        <v>1</v>
      </c>
      <c r="AKL14" s="48">
        <f>IF(HE14="",0,IFERROR(VLOOKUP(HE9&amp;HE10&amp;HE11&amp;HE12&amp;HE13&amp;HE14,General!I:J,2,FALSE),0))</f>
        <v>-1</v>
      </c>
      <c r="AKM14" s="48">
        <f>IF(HH14="",0,IFERROR(VLOOKUP(HH9&amp;HH10&amp;HH11&amp;HH12&amp;HH13&amp;HH14,General!I:J,2,FALSE),0))</f>
        <v>1</v>
      </c>
      <c r="AKN14" s="48">
        <f>IF(HK14="",0,IFERROR(VLOOKUP(HK9&amp;HK10&amp;HK11&amp;HK12&amp;HK13&amp;HK14,General!I:J,2,FALSE),0))</f>
        <v>-1</v>
      </c>
      <c r="AKO14" s="48">
        <f>IF(HN14="",0,IFERROR(VLOOKUP(HN9&amp;HN10&amp;HN11&amp;HN12&amp;HN13&amp;HN14,General!I:J,2,FALSE),0))</f>
        <v>1</v>
      </c>
      <c r="AKP14" s="48">
        <f>IF(HQ14="",0,IFERROR(VLOOKUP(HQ9&amp;HQ10&amp;HQ11&amp;HQ12&amp;HQ13&amp;HQ14,General!I:J,2,FALSE),0))</f>
        <v>1</v>
      </c>
      <c r="AKQ14" s="48">
        <f>IF(HT14="",0,IFERROR(VLOOKUP(HT9&amp;HT10&amp;HT11&amp;HT12&amp;HT13&amp;HT14,General!I:J,2,FALSE),0))</f>
        <v>-1</v>
      </c>
      <c r="AKR14" s="48">
        <f>IF(HW14="",0,IFERROR(VLOOKUP(HW9&amp;HW10&amp;HW11&amp;HW12&amp;HW13&amp;HW14,General!I:J,2,FALSE),0))</f>
        <v>1</v>
      </c>
      <c r="AKS14" s="48">
        <f>IF(HZ14="",0,IFERROR(VLOOKUP(HZ9&amp;HZ10&amp;HZ11&amp;HZ12&amp;HZ13&amp;HZ14,General!I:J,2,FALSE),0))</f>
        <v>-1</v>
      </c>
      <c r="AKT14" s="48">
        <f>IF(FF14="",0,IFERROR(VLOOKUP(FF9&amp;FF10&amp;FF11&amp;FF12&amp;FF13&amp;FF14,General!I:J,2,FALSE),0))</f>
        <v>-1</v>
      </c>
      <c r="AKU14" s="48">
        <f>IF(FI14="",0,IFERROR(VLOOKUP(FI9&amp;FI10&amp;FI11&amp;FI12&amp;FI13&amp;FI14,General!I:J,2,FALSE),0))</f>
        <v>-1</v>
      </c>
      <c r="AKV14" s="48">
        <f>IF(II14="",0,IFERROR(VLOOKUP(II9&amp;II10&amp;II11&amp;II12&amp;II13&amp;II14,General!I:J,2,FALSE),0))</f>
        <v>-1</v>
      </c>
      <c r="AKW14" s="48">
        <f>IF(IL14="",0,IFERROR(VLOOKUP(IL9&amp;IL10&amp;IL11&amp;IL12&amp;IL13&amp;IL14,General!I:J,2,FALSE),0))</f>
        <v>1</v>
      </c>
      <c r="AKX14" s="48">
        <f>IF(IO14="",0,IFERROR(VLOOKUP(IO9&amp;IO10&amp;IO11&amp;IO12&amp;IO13&amp;IO14,General!I:J,2,FALSE),0))</f>
        <v>1</v>
      </c>
      <c r="AKY14" s="48">
        <f>IF(IR14="",0,IFERROR(VLOOKUP(IR9&amp;IR10&amp;IR11&amp;IR12&amp;IR13&amp;IR14,General!I:J,2,FALSE),0))</f>
        <v>-1</v>
      </c>
      <c r="AKZ14" s="48">
        <f>IF(IU14="",0,IFERROR(VLOOKUP(IU9&amp;IU10&amp;IU11&amp;IU12&amp;IU13&amp;IU14,General!I:J,2,FALSE),0))</f>
        <v>-1</v>
      </c>
      <c r="ALA14" s="48">
        <f>IF(IX14="",0,IFERROR(VLOOKUP(IX9&amp;IX10&amp;IX11&amp;IX12&amp;IX13&amp;IX14,General!I:J,2,FALSE),0))</f>
        <v>-1</v>
      </c>
      <c r="ALB14" s="48">
        <f>IF(JA14="",0,IFERROR(VLOOKUP(JA9&amp;JA10&amp;JA11&amp;JA12&amp;JA13&amp;JA14,General!I:J,2,FALSE),0))</f>
        <v>1</v>
      </c>
      <c r="ALC14" s="48">
        <f>IF(JD14="",0,IFERROR(VLOOKUP(JD9&amp;JD10&amp;JD11&amp;JD12&amp;JD13&amp;JD14,General!I:J,2,FALSE),0))</f>
        <v>1</v>
      </c>
      <c r="ALD14" s="48">
        <f>IF(JG14="",0,IFERROR(VLOOKUP(JG9&amp;JG10&amp;JG11&amp;JG12&amp;JG13&amp;JG14,General!I:J,2,FALSE),0))</f>
        <v>1</v>
      </c>
      <c r="ALE14" s="48">
        <f>IF(JJ14="",0,IFERROR(VLOOKUP(JJ9&amp;JJ10&amp;JJ11&amp;JJ12&amp;JJ13&amp;JJ14,General!I:J,2,FALSE),0))</f>
        <v>-1</v>
      </c>
      <c r="ALF14" s="48">
        <f>IF(JM14="",0,IFERROR(VLOOKUP(JM9&amp;JM10&amp;JM11&amp;JM12&amp;JM13&amp;JM14,General!I:J,2,FALSE),0))</f>
        <v>1</v>
      </c>
      <c r="ALG14" s="48">
        <f>IF(JP14="",0,IFERROR(VLOOKUP(JP9&amp;JP10&amp;JP11&amp;JP12&amp;JP13&amp;JP14,General!I:J,2,FALSE),0))</f>
        <v>-1</v>
      </c>
      <c r="ALH14" s="48">
        <f>IF(JS14="",0,IFERROR(VLOOKUP(JS9&amp;JS10&amp;JS11&amp;JS12&amp;JS13&amp;JS14,General!I:J,2,FALSE),0))</f>
        <v>-1</v>
      </c>
      <c r="ALI14" s="48">
        <f>IF(JV14="",0,IFERROR(VLOOKUP(JV9&amp;JV10&amp;JV11&amp;JV12&amp;JV13&amp;JV14,General!I:J,2,FALSE),0))</f>
        <v>1</v>
      </c>
      <c r="ALJ14" s="48">
        <f>IF(JY14="",0,IFERROR(VLOOKUP(JY9&amp;JY10&amp;JY11&amp;JY12&amp;JY13&amp;JY14,General!I:J,2,FALSE),0))</f>
        <v>1</v>
      </c>
      <c r="ALK14" s="48">
        <f>IF(KB14="",0,IFERROR(VLOOKUP(KB9&amp;KB10&amp;KB11&amp;KB12&amp;KB13&amp;KB14,General!I:J,2,FALSE),0))</f>
        <v>-1</v>
      </c>
      <c r="ALL14" s="48">
        <f>IF(KE14="",0,IFERROR(VLOOKUP(KE9&amp;KE10&amp;KE11&amp;KE12&amp;KE13&amp;KE14,General!I:J,2,FALSE),0))</f>
        <v>1</v>
      </c>
      <c r="ALM14" s="48">
        <f>IF(KH14="",0,IFERROR(VLOOKUP(KH9&amp;KH10&amp;KH11&amp;KH12&amp;KH13&amp;KH14,General!I:J,2,FALSE),0))</f>
        <v>-1</v>
      </c>
      <c r="ALN14" s="48">
        <f>IF(KK14="",0,IFERROR(VLOOKUP(KK9&amp;KK10&amp;KK11&amp;KK12&amp;KK13&amp;KK14,General!I:J,2,FALSE),0))</f>
        <v>-1</v>
      </c>
      <c r="ALO14" s="48">
        <f>IF(KN14="",0,IFERROR(VLOOKUP(KN9&amp;KN10&amp;KN11&amp;KN12&amp;KN13&amp;KN14,General!I:J,2,FALSE),0))</f>
        <v>1</v>
      </c>
      <c r="ALP14" s="48">
        <f>IF(KQ14="",0,IFERROR(VLOOKUP(KQ9&amp;KQ10&amp;KQ11&amp;KQ12&amp;KQ13&amp;KQ14,General!I:J,2,FALSE),0))</f>
        <v>-1</v>
      </c>
      <c r="ALQ14" s="48">
        <f>IF(KT14="",0,IFERROR(VLOOKUP(KT9&amp;KT10&amp;KT11&amp;KT12&amp;KT13&amp;KT14,General!I:J,2,FALSE),0))</f>
        <v>1</v>
      </c>
      <c r="ALR14" s="48">
        <f>IF(KW14="",0,IFERROR(VLOOKUP(KW9&amp;KW10&amp;KW11&amp;KW12&amp;KW13&amp;KW14,General!I:J,2,FALSE),0))</f>
        <v>-1</v>
      </c>
      <c r="ALS14" s="48">
        <f>IF(KZ14="",0,IFERROR(VLOOKUP(KZ9&amp;KZ10&amp;KZ11&amp;KZ12&amp;KZ13&amp;KZ14,General!I:J,2,FALSE),0))</f>
        <v>1</v>
      </c>
      <c r="ALT14" s="48">
        <f>IF(LC14="",0,IFERROR(VLOOKUP(LC9&amp;LC10&amp;LC11&amp;LC12&amp;LC13&amp;LC14,General!I:J,2,FALSE),0))</f>
        <v>-1</v>
      </c>
      <c r="ALU14" s="48">
        <f>IF(LF14="",0,IFERROR(VLOOKUP(LF9&amp;LF10&amp;LF11&amp;LF12&amp;LF13&amp;LF14,General!I:J,2,FALSE),0))</f>
        <v>1</v>
      </c>
      <c r="ALV14" s="48">
        <f>IF(LI14="",0,IFERROR(VLOOKUP(LI9&amp;LI10&amp;LI11&amp;LI12&amp;LI13&amp;LI14,General!I:J,2,FALSE),0))</f>
        <v>1</v>
      </c>
      <c r="ALW14" s="48">
        <f>IF(LL14="",0,IFERROR(VLOOKUP(LL9&amp;LL10&amp;LL11&amp;LL12&amp;LL13&amp;LL14,General!I:J,2,FALSE),0))</f>
        <v>-1</v>
      </c>
      <c r="ALX14" s="48">
        <f>IF(LO14="",0,IFERROR(VLOOKUP(LO9&amp;LO10&amp;LO11&amp;LO12&amp;LO13&amp;LO14,General!I:J,2,FALSE),0))</f>
        <v>-1</v>
      </c>
      <c r="ALY14" s="48">
        <f>IF(LR14="",0,IFERROR(VLOOKUP(LR9&amp;LR10&amp;LR11&amp;LR12&amp;LR13&amp;LR14,General!I:J,2,FALSE),0))</f>
        <v>1</v>
      </c>
      <c r="ALZ14" s="48">
        <f>IF(LU14="",0,IFERROR(VLOOKUP(LU9&amp;LU10&amp;LU11&amp;LU12&amp;LU13&amp;LU14,General!I:J,2,FALSE),0))</f>
        <v>-1</v>
      </c>
      <c r="AMA14" s="48">
        <f>IF(LX14="",0,IFERROR(VLOOKUP(LX9&amp;LX10&amp;LX11&amp;LX12&amp;LX13&amp;LX14,General!I:J,2,FALSE),0))</f>
        <v>1</v>
      </c>
      <c r="AMB14" s="48">
        <f>IF(MA14="",0,IFERROR(VLOOKUP(MA9&amp;MA10&amp;MA11&amp;MA12&amp;MA13&amp;MA14,General!I:J,2,FALSE),0))</f>
        <v>-1</v>
      </c>
      <c r="AMC14" s="48">
        <f>IF(MD14="",0,IFERROR(VLOOKUP(MD9&amp;MD10&amp;MD11&amp;MD12&amp;MD13&amp;MD14,General!I:J,2,FALSE),0))</f>
        <v>1</v>
      </c>
      <c r="AMD14" s="48">
        <f>IF(MG14="",0,IFERROR(VLOOKUP(MG9&amp;MG10&amp;MG11&amp;MG12&amp;MG13&amp;MG14,General!I:J,2,FALSE),0))</f>
        <v>-1</v>
      </c>
      <c r="AME14" s="48">
        <f>IF(MJ14="",0,IFERROR(VLOOKUP(MJ9&amp;MJ10&amp;MJ11&amp;MJ12&amp;MJ13&amp;MJ14,General!I:J,2,FALSE),0))</f>
        <v>1</v>
      </c>
      <c r="AMF14" s="48">
        <f>IF(MM14="",0,IFERROR(VLOOKUP(MM9&amp;MM10&amp;MM11&amp;MM12&amp;MM13&amp;MM14,General!I:J,2,FALSE),0))</f>
        <v>1</v>
      </c>
      <c r="AMG14" s="48">
        <f>IF(MP14="",0,IFERROR(VLOOKUP(MP9&amp;MP10&amp;MP11&amp;MP12&amp;MP13&amp;MP14,General!I:J,2,FALSE),0))</f>
        <v>-1</v>
      </c>
      <c r="AMH14" s="48">
        <f>IF(MS14="",0,IFERROR(VLOOKUP(MS9&amp;MS10&amp;MS11&amp;MS12&amp;MS13&amp;MS14,General!I:J,2,FALSE),0))</f>
        <v>1</v>
      </c>
      <c r="AMI14" s="48">
        <f>IF(MV14="",0,IFERROR(VLOOKUP(MV9&amp;MV10&amp;MV11&amp;MV12&amp;MV13&amp;MV14,General!I:J,2,FALSE),0))</f>
        <v>-1</v>
      </c>
      <c r="AMJ14" s="48">
        <f>IF(MY14="",0,IFERROR(VLOOKUP(MY9&amp;MY10&amp;MY11&amp;MY12&amp;MY13&amp;MY14,General!I:J,2,FALSE),0))</f>
        <v>1</v>
      </c>
      <c r="AMK14" s="48">
        <f>IF(NB14="",0,IFERROR(VLOOKUP(NB9&amp;NB10&amp;NB11&amp;NB12&amp;NB13&amp;NB14,General!I:J,2,FALSE),0))</f>
        <v>-1</v>
      </c>
      <c r="AML14" s="48">
        <f>IF(NE14="",0,IFERROR(VLOOKUP(NE9&amp;NE10&amp;NE11&amp;NE12&amp;NE13&amp;NE14,General!I:J,2,FALSE),0))</f>
        <v>-1</v>
      </c>
      <c r="AMM14" s="48">
        <f>IF(NH14="",0,IFERROR(VLOOKUP(NH9&amp;NH10&amp;NH11&amp;NH12&amp;NH13&amp;NH14,General!I:J,2,FALSE),0))</f>
        <v>1</v>
      </c>
      <c r="AMN14" s="48">
        <f>IF(NK14="",0,IFERROR(VLOOKUP(NK9&amp;NK10&amp;NK11&amp;NK12&amp;NK13&amp;NK14,General!I:J,2,FALSE),0))</f>
        <v>1</v>
      </c>
      <c r="AMO14" s="49">
        <f>IF(NN14="",0,IFERROR(VLOOKUP(NN9&amp;NN10&amp;NN11&amp;NN12&amp;NN13&amp;NN14,General!I:J,2,FALSE),0))</f>
        <v>-1</v>
      </c>
      <c r="AMP14" s="81">
        <f>IF(EB14="",0,IFERROR(VLOOKUP(EB9&amp;EB10&amp;EB11&amp;EB12&amp;EB13&amp;EB14,General!I:J,2,FALSE),0))</f>
        <v>-1</v>
      </c>
      <c r="AMQ14" s="49">
        <v>0</v>
      </c>
      <c r="AMR14" s="20" t="str">
        <f t="shared" si="895"/>
        <v/>
      </c>
      <c r="AMS14" s="20" t="e">
        <f t="shared" ca="1" si="812"/>
        <v>#REF!</v>
      </c>
      <c r="AMT14" s="20" t="str">
        <f t="shared" ca="1" si="813"/>
        <v>N</v>
      </c>
      <c r="AMU14" s="20" t="str">
        <f t="shared" si="814"/>
        <v>N</v>
      </c>
      <c r="AMV14" s="20" t="str">
        <f t="shared" si="815"/>
        <v/>
      </c>
      <c r="AMW14" s="142" t="str">
        <f t="shared" si="816"/>
        <v/>
      </c>
      <c r="AMX14" s="20" t="str">
        <f t="shared" si="817"/>
        <v/>
      </c>
      <c r="AMY14" s="20" t="str">
        <f t="shared" si="818"/>
        <v/>
      </c>
      <c r="AMZ14" s="20" t="str">
        <f t="shared" si="819"/>
        <v/>
      </c>
      <c r="ANA14" s="20" t="str">
        <f t="shared" si="820"/>
        <v/>
      </c>
      <c r="ANB14" s="20" t="str">
        <f t="shared" si="821"/>
        <v/>
      </c>
      <c r="ANC14" s="20">
        <f t="shared" si="102"/>
        <v>1</v>
      </c>
      <c r="AND14" s="20" t="str">
        <f t="shared" si="103"/>
        <v/>
      </c>
      <c r="ANE14" s="20" t="str">
        <f t="shared" si="822"/>
        <v>34010</v>
      </c>
      <c r="ANF14" s="20" t="str">
        <f t="shared" si="822"/>
        <v>00101</v>
      </c>
      <c r="ANG14" s="20" t="str">
        <f t="shared" si="896"/>
        <v>234010</v>
      </c>
      <c r="ANH14" s="20" t="str">
        <f t="shared" si="896"/>
        <v>000101</v>
      </c>
      <c r="ANI14" s="20" t="str">
        <f t="shared" si="897"/>
        <v>P</v>
      </c>
      <c r="ANJ14" s="20" t="str">
        <f t="shared" si="898"/>
        <v>B</v>
      </c>
      <c r="ANK14" s="20" t="str">
        <f t="shared" ca="1" si="823"/>
        <v/>
      </c>
      <c r="ANL14" s="20" t="e">
        <f t="shared" ca="1" si="824"/>
        <v>#REF!</v>
      </c>
      <c r="ANM14" s="20" t="str">
        <f t="shared" ca="1" si="825"/>
        <v/>
      </c>
      <c r="ANN14" s="20" t="str">
        <f t="shared" ca="1" si="826"/>
        <v/>
      </c>
      <c r="ANO14" s="20" t="str">
        <f t="shared" si="827"/>
        <v>L4</v>
      </c>
      <c r="ANP14" s="20" t="str">
        <f t="shared" si="828"/>
        <v/>
      </c>
      <c r="ANQ14" s="20" t="e">
        <f t="shared" ca="1" si="899"/>
        <v>#REF!</v>
      </c>
      <c r="ANR14" s="20" t="str">
        <f t="shared" ca="1" si="900"/>
        <v/>
      </c>
      <c r="ANS14" s="20" t="str">
        <f t="shared" si="901"/>
        <v/>
      </c>
      <c r="ANT14" s="20" t="str">
        <f t="shared" si="829"/>
        <v/>
      </c>
      <c r="ANU14" s="20"/>
      <c r="ANV14" s="20">
        <v>0</v>
      </c>
      <c r="ANW14" s="20">
        <v>0</v>
      </c>
      <c r="ANX14" s="20">
        <v>0</v>
      </c>
      <c r="ANY14" s="20">
        <v>0</v>
      </c>
      <c r="ANZ14" s="20">
        <v>1</v>
      </c>
      <c r="AOA14" s="75"/>
      <c r="AOB14" s="20">
        <v>0</v>
      </c>
      <c r="AOC14" s="20">
        <v>0</v>
      </c>
      <c r="AOD14" s="1" t="str">
        <f t="shared" si="902"/>
        <v>P</v>
      </c>
      <c r="AOE14" s="123">
        <f t="shared" si="830"/>
        <v>5</v>
      </c>
      <c r="AOF14" s="1">
        <f t="shared" si="831"/>
        <v>5</v>
      </c>
      <c r="AOG14" s="1">
        <f t="shared" si="832"/>
        <v>5</v>
      </c>
      <c r="AOH14" s="1">
        <f t="shared" si="833"/>
        <v>5</v>
      </c>
      <c r="AOI14" s="1">
        <f t="shared" si="834"/>
        <v>3</v>
      </c>
      <c r="AOJ14" s="1" t="str">
        <f t="shared" si="835"/>
        <v>CW</v>
      </c>
      <c r="AOK14" s="1" t="str">
        <f t="shared" si="836"/>
        <v>CW</v>
      </c>
      <c r="AOL14" s="1" t="str">
        <f t="shared" si="837"/>
        <v>CW</v>
      </c>
      <c r="AOM14" s="1" t="str">
        <f t="shared" si="838"/>
        <v>CW</v>
      </c>
      <c r="AON14" s="1" t="str">
        <f t="shared" si="839"/>
        <v>CW</v>
      </c>
      <c r="AOO14" s="1" t="str" cm="1">
        <f t="array" aca="1" ref="AOO14" ca="1">IF(INDIRECT(VLOOKUP(AOO13,General!AC:AE,3,FALSE)&amp;AGY13)&gt;=4,AOO13,AOJ14)</f>
        <v>CW</v>
      </c>
      <c r="AOP14" s="1" t="str">
        <f ca="1">VLOOKUP(AOO13,General!AC:AE,3,FALSE)&amp;AGY13</f>
        <v>CY13</v>
      </c>
      <c r="AOQ14" s="1" cm="1">
        <f t="array" aca="1" ref="AOQ14" ca="1">INDIRECT(VLOOKUP(AOO13,General!AC:AE,3,FALSE)&amp;AGY13)</f>
        <v>4</v>
      </c>
      <c r="AOR14" s="1" t="str" cm="1">
        <f t="array" aca="1" ref="AOR14" ca="1">INDIRECT(AOO14&amp;AGY14)</f>
        <v>P</v>
      </c>
      <c r="AOS14" s="1" cm="1">
        <f t="array" aca="1" ref="AOS14" ca="1">INDIRECT(AOP14&amp;AGY14)</f>
        <v>0</v>
      </c>
      <c r="AOT14" s="1" t="e" cm="1">
        <f t="array" aca="1" ref="AOT14" ca="1">INDIRECT(AOQ14&amp;AGY14)</f>
        <v>#REF!</v>
      </c>
      <c r="AOU14" s="1" t="str">
        <f ca="1">VLOOKUP(AOO14,General!AF:AG,2,FALSE)</f>
        <v>AWB</v>
      </c>
      <c r="AOV14" s="1" t="e">
        <f ca="1">VLOOKUP(AOP14,General!AF:AG,2,FALSE)</f>
        <v>#N/A</v>
      </c>
      <c r="AOW14" s="1" t="e">
        <f ca="1">VLOOKUP(AOQ14,General!AF:AG,2,FALSE)</f>
        <v>#N/A</v>
      </c>
      <c r="AOX14" s="1" t="str">
        <f t="shared" ca="1" si="975"/>
        <v>Y</v>
      </c>
      <c r="AOY14" s="1" t="e">
        <f t="shared" ca="1" si="976"/>
        <v>#N/A</v>
      </c>
      <c r="AOZ14" s="1" t="e">
        <f t="shared" ca="1" si="977"/>
        <v>#N/A</v>
      </c>
      <c r="APB14" s="1">
        <f t="shared" si="101"/>
        <v>1</v>
      </c>
    </row>
    <row r="15" spans="1:1094" ht="15.75" thickBot="1">
      <c r="A15" s="1">
        <v>1</v>
      </c>
      <c r="B15" s="171" t="str">
        <f ca="1">IF(M14="","",IF(AK15=AL15,"",IF(AK15&gt;AL15,"P"&amp;(AK15-AL15),"B"&amp;(AL15-AK15))))</f>
        <v>B1</v>
      </c>
      <c r="C15" s="168" t="str">
        <f t="shared" ca="1" si="123"/>
        <v/>
      </c>
      <c r="D15" s="129" t="str">
        <f t="shared" ref="D15:E74" ca="1" si="1132">AE15</f>
        <v/>
      </c>
      <c r="E15" s="126" t="str">
        <f t="shared" ca="1" si="1132"/>
        <v>B</v>
      </c>
      <c r="F15" s="127" t="str">
        <f t="shared" ref="F15:F73" ca="1" si="1133">IF(M15="","",IF(M15="P",IF(D15="","L","W"),IF(E15="","L","W")))</f>
        <v>W</v>
      </c>
      <c r="G15" s="190"/>
      <c r="H15" s="149" t="str">
        <f ca="1">IF(AND(M15="B",F15="W"),"Y","")</f>
        <v>Y</v>
      </c>
      <c r="I15" s="125"/>
      <c r="J15" s="126"/>
      <c r="K15" s="166"/>
      <c r="L15" s="179"/>
      <c r="M15" s="205" t="s">
        <v>6</v>
      </c>
      <c r="N15" s="190"/>
      <c r="O15" s="187">
        <v>0</v>
      </c>
      <c r="P15" s="129">
        <v>0</v>
      </c>
      <c r="Q15" s="126">
        <v>0</v>
      </c>
      <c r="R15" s="166">
        <v>0</v>
      </c>
      <c r="S15" s="128">
        <f t="shared" ref="S15:S74" ca="1" si="1134">IF(M15="","",IF(X15="",IF(AO15="S",0,S14),IF(X15="W",IF(AO15="S",0,S14)+BZ15*INT(REPLACE(B15,1,1,"")),IF(AO15="S",0,S14)-BZ15*INT(REPLACE(B15,1,1,"")))))</f>
        <v>0.95</v>
      </c>
      <c r="T15" s="150" t="str">
        <f>IF(M14="","",IF(AO15="S","",IF(OR(AND(S15&gt;=0,BI15="F"),AND(BI15="L",BI14="L",F15="L")),S15,IF(AW15="R",S15,""))))</f>
        <v/>
      </c>
      <c r="U15" s="130">
        <f ca="1">IF(M15="","",IF(B15="NB",U14,IF(T15="",SUM($T$5:$T15)+S15,SUM($T$5:$T15))))</f>
        <v>0.95</v>
      </c>
      <c r="V15" s="151" t="str">
        <f t="shared" ca="1" si="99"/>
        <v/>
      </c>
      <c r="W15" s="131">
        <f t="shared" ref="W15:W74" ca="1" si="1135">IF(M15="","",IF(F15="W",0+BM15,0-BM15))</f>
        <v>1</v>
      </c>
      <c r="X15" s="132" t="str">
        <f t="shared" ref="X15:X73" ca="1" si="1136">IF(M15="","",IF(W15&gt;0,"W",IF(W15&lt;0,"L","")))</f>
        <v>W</v>
      </c>
      <c r="Y15" s="61" t="str">
        <f t="shared" si="115"/>
        <v>B</v>
      </c>
      <c r="Z15" s="62" t="str">
        <f t="shared" si="116"/>
        <v>D</v>
      </c>
      <c r="AA15" s="62" t="str">
        <f t="shared" si="117"/>
        <v>C</v>
      </c>
      <c r="AB15" s="62">
        <f t="shared" si="904"/>
        <v>0</v>
      </c>
      <c r="AC15" s="62">
        <f t="shared" si="905"/>
        <v>0</v>
      </c>
      <c r="AD15" s="62">
        <f t="shared" si="906"/>
        <v>0</v>
      </c>
      <c r="AE15" s="1" t="str">
        <f t="shared" ca="1" si="124"/>
        <v/>
      </c>
      <c r="AF15" s="1" t="str">
        <f t="shared" ca="1" si="125"/>
        <v>B</v>
      </c>
      <c r="AG15" s="1" t="str">
        <f t="shared" ca="1" si="907"/>
        <v/>
      </c>
      <c r="AH15" s="1" t="str">
        <f t="shared" ca="1" si="126"/>
        <v/>
      </c>
      <c r="AI15" s="1" t="e">
        <f t="shared" ca="1" si="127"/>
        <v>#REF!</v>
      </c>
      <c r="AJ15" s="1" t="e">
        <f t="shared" ca="1" si="128"/>
        <v>#REF!</v>
      </c>
      <c r="AK15" s="1">
        <f t="shared" ca="1" si="840"/>
        <v>0</v>
      </c>
      <c r="AL15" s="1">
        <f t="shared" ca="1" si="841"/>
        <v>1</v>
      </c>
      <c r="AM15" s="1">
        <f t="shared" ca="1" si="108"/>
        <v>0</v>
      </c>
      <c r="AN15" s="1" cm="1">
        <f t="array" aca="1" ref="AN15" ca="1">IF(X15="",0,IFERROR(VLOOKUP(N15X10&amp;X11&amp;X12&amp;X13&amp;X14&amp;X15,BW:BX,2,FALSE),0))</f>
        <v>0</v>
      </c>
      <c r="AO15" s="1" t="s">
        <v>32</v>
      </c>
      <c r="AP15" s="1" t="str">
        <f t="shared" si="130"/>
        <v>N</v>
      </c>
      <c r="AQ15" s="1" t="str">
        <f t="shared" si="131"/>
        <v>N</v>
      </c>
      <c r="AR15" s="1" t="str">
        <f t="shared" si="132"/>
        <v>N</v>
      </c>
      <c r="AS15" s="1">
        <f t="shared" si="133"/>
        <v>1</v>
      </c>
      <c r="AT15" s="8" t="str">
        <f t="shared" ca="1" si="842"/>
        <v>N</v>
      </c>
      <c r="AU15" s="1" t="str">
        <f t="shared" ca="1" si="134"/>
        <v>N</v>
      </c>
      <c r="AV15" s="1" t="str">
        <f t="shared" ca="1" si="135"/>
        <v>N</v>
      </c>
      <c r="AW15" s="1" t="str">
        <f t="shared" ca="1" si="136"/>
        <v>N</v>
      </c>
      <c r="AX15" s="1" t="str">
        <f t="shared" si="137"/>
        <v/>
      </c>
      <c r="AY15" s="1" t="str">
        <f t="shared" ca="1" si="138"/>
        <v>B</v>
      </c>
      <c r="AZ15" s="1" t="str">
        <f t="shared" si="109"/>
        <v/>
      </c>
      <c r="BA15" s="1">
        <f t="shared" si="110"/>
        <v>1</v>
      </c>
      <c r="BB15" s="1" t="str">
        <f t="shared" si="139"/>
        <v>40101</v>
      </c>
      <c r="BC15" s="1" t="str">
        <f t="shared" si="139"/>
        <v>01010</v>
      </c>
      <c r="BD15" s="1" t="str">
        <f t="shared" si="843"/>
        <v>340101</v>
      </c>
      <c r="BE15" s="1" t="str">
        <f t="shared" si="843"/>
        <v>001010</v>
      </c>
      <c r="BF15" s="1" t="str">
        <f t="shared" si="844"/>
        <v>P</v>
      </c>
      <c r="BG15" s="1" t="str">
        <f t="shared" ca="1" si="140"/>
        <v/>
      </c>
      <c r="BH15" s="1" t="str">
        <f t="shared" ref="BH15" ca="1" si="1137">IF(OR(AO15="S",AND(AT14="Y",AP15="N",BH14&lt;&gt;"B")),"B",IFERROR(VLOOKUP(BG15,BT:BU,2,FALSE),""))</f>
        <v>B</v>
      </c>
      <c r="BI15" s="1" t="str">
        <f ca="1">IF(M14="","",IF(LEN(BH15)=1,"B",IF(LEN(BH15)=2,LEFT(BH15),MID(BH15,2,1))))</f>
        <v>B</v>
      </c>
      <c r="BJ15" s="1" t="str">
        <f t="shared" ref="BJ15" ca="1" si="1138">IF(OR(AO15="S",AND(AU14="Y",AQ15="N",BJ14&lt;&gt;"B")),"B",IFERROR(VLOOKUP(BI15,BT:BU,2,FALSE),""))</f>
        <v>B</v>
      </c>
      <c r="BK15" s="1" t="e">
        <f t="shared" ref="BK15" ca="1" si="1139">IF(AI14="",AJ14,AI14)&amp;R14</f>
        <v>#REF!</v>
      </c>
      <c r="BL15" s="1" t="str">
        <f t="shared" ref="BL15" ca="1" si="1140">IF(OR(AO15="S",AND(AV14="Y",AR15="N",BL14&lt;&gt;"B")),"B",IFERROR(VLOOKUP(BK15,BT:BU,2,FALSE),""))</f>
        <v>B</v>
      </c>
      <c r="BM15" s="1">
        <f t="shared" ref="BM15" ca="1" si="1141">IF(BH15="","",IF(OR(BH15="B",BH15="XB"),1,RIGHT(BH15)))</f>
        <v>1</v>
      </c>
      <c r="BN15" s="1">
        <f t="shared" ref="BN15" ca="1" si="1142">IF(BJ15="","",IF(OR(BJ15="B",BJ15="XB"),1,RIGHT(BJ15)))</f>
        <v>1</v>
      </c>
      <c r="BO15" s="1">
        <f t="shared" ref="BO15" ca="1" si="1143">IF(BL15="","",IF(OR(BL15="B",BL15="XB"),1,RIGHT(BL15)))</f>
        <v>1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  <c r="BZ15" s="1">
        <f t="shared" ca="1" si="100"/>
        <v>0.95</v>
      </c>
      <c r="CA15" s="1" t="str">
        <f t="shared" ref="CA15" si="1144">CK15</f>
        <v>B</v>
      </c>
      <c r="CB15" s="75" t="str">
        <f t="shared" si="143"/>
        <v>P</v>
      </c>
      <c r="CC15" s="76" t="str">
        <f t="shared" si="144"/>
        <v>N</v>
      </c>
      <c r="CD15" s="74">
        <f t="shared" si="145"/>
        <v>0</v>
      </c>
      <c r="CE15" s="75" t="str">
        <f t="shared" si="146"/>
        <v>B</v>
      </c>
      <c r="CF15" s="76" t="str">
        <f t="shared" si="147"/>
        <v>Y</v>
      </c>
      <c r="CG15" s="74">
        <f t="shared" si="148"/>
        <v>0</v>
      </c>
      <c r="CH15" s="75" t="str">
        <f t="shared" si="149"/>
        <v>P</v>
      </c>
      <c r="CI15" s="76" t="str">
        <f t="shared" si="150"/>
        <v>N</v>
      </c>
      <c r="CJ15" s="74">
        <f t="shared" si="151"/>
        <v>-2</v>
      </c>
      <c r="CK15" s="75" t="str">
        <f t="shared" si="152"/>
        <v>B</v>
      </c>
      <c r="CL15" s="76" t="str">
        <f t="shared" si="153"/>
        <v>Y</v>
      </c>
      <c r="CM15" s="74">
        <f t="shared" si="154"/>
        <v>2</v>
      </c>
      <c r="CN15" s="75" t="str">
        <f t="shared" si="851"/>
        <v>P</v>
      </c>
      <c r="CO15" s="76" t="str">
        <f t="shared" si="155"/>
        <v>N</v>
      </c>
      <c r="CP15" s="74">
        <f t="shared" si="156"/>
        <v>-6</v>
      </c>
      <c r="CQ15" s="75" t="str">
        <f t="shared" si="157"/>
        <v>B</v>
      </c>
      <c r="CR15" s="76" t="str">
        <f t="shared" si="158"/>
        <v>Y</v>
      </c>
      <c r="CS15" s="74">
        <f t="shared" si="159"/>
        <v>4</v>
      </c>
      <c r="CT15" s="75" t="str">
        <f t="shared" si="160"/>
        <v>P</v>
      </c>
      <c r="CU15" s="76" t="str">
        <f t="shared" si="161"/>
        <v>N</v>
      </c>
      <c r="CV15" s="74">
        <f t="shared" si="162"/>
        <v>-4</v>
      </c>
      <c r="CW15" s="75" t="str">
        <f t="shared" si="163"/>
        <v>B</v>
      </c>
      <c r="CX15" s="76" t="str">
        <f t="shared" si="164"/>
        <v>Y</v>
      </c>
      <c r="CY15" s="77">
        <f t="shared" si="165"/>
        <v>6</v>
      </c>
      <c r="CZ15" s="75" t="str">
        <f t="shared" si="166"/>
        <v>P</v>
      </c>
      <c r="DA15" s="76" t="str">
        <f t="shared" si="167"/>
        <v>N</v>
      </c>
      <c r="DB15" s="74">
        <f t="shared" si="168"/>
        <v>0</v>
      </c>
      <c r="DC15" s="75" t="str">
        <f t="shared" si="169"/>
        <v>P</v>
      </c>
      <c r="DD15" s="76" t="str">
        <f t="shared" si="170"/>
        <v>N</v>
      </c>
      <c r="DE15" s="74">
        <f t="shared" si="171"/>
        <v>-4</v>
      </c>
      <c r="DF15" s="75" t="str">
        <f t="shared" si="172"/>
        <v>B</v>
      </c>
      <c r="DG15" s="76" t="str">
        <f t="shared" si="173"/>
        <v>Y</v>
      </c>
      <c r="DH15" s="74">
        <f t="shared" si="174"/>
        <v>4</v>
      </c>
      <c r="DI15" s="75" t="str">
        <f t="shared" si="175"/>
        <v>P</v>
      </c>
      <c r="DJ15" s="76" t="str">
        <f t="shared" si="176"/>
        <v>N</v>
      </c>
      <c r="DK15" s="74">
        <f t="shared" si="177"/>
        <v>-2</v>
      </c>
      <c r="DL15" s="75" t="str">
        <f t="shared" si="178"/>
        <v>B</v>
      </c>
      <c r="DM15" s="76" t="str">
        <f t="shared" si="179"/>
        <v>Y</v>
      </c>
      <c r="DN15" s="74">
        <f t="shared" si="180"/>
        <v>2</v>
      </c>
      <c r="DO15" s="75" t="str">
        <f t="shared" si="181"/>
        <v>B</v>
      </c>
      <c r="DP15" s="76" t="str">
        <f t="shared" si="182"/>
        <v>Y</v>
      </c>
      <c r="DQ15" s="74">
        <f t="shared" si="183"/>
        <v>0</v>
      </c>
      <c r="DR15" s="75" t="str">
        <f t="shared" si="184"/>
        <v>P</v>
      </c>
      <c r="DS15" s="76" t="str">
        <f t="shared" si="185"/>
        <v>N</v>
      </c>
      <c r="DT15" s="74">
        <f t="shared" si="186"/>
        <v>0</v>
      </c>
      <c r="DU15" s="75" t="str">
        <f t="shared" si="187"/>
        <v>P</v>
      </c>
      <c r="DV15" s="76" t="str">
        <f t="shared" si="188"/>
        <v>N</v>
      </c>
      <c r="DW15" s="74">
        <f t="shared" si="189"/>
        <v>2</v>
      </c>
      <c r="DX15" s="75" t="str">
        <f t="shared" si="190"/>
        <v>B</v>
      </c>
      <c r="DY15" s="76" t="str">
        <f t="shared" si="191"/>
        <v>Y</v>
      </c>
      <c r="DZ15" s="74">
        <f t="shared" si="192"/>
        <v>-2</v>
      </c>
      <c r="EA15" s="46" t="str">
        <f t="shared" ref="EA15:EA46" si="1145">IF(M14="","",IF(ANZ15=2,"B","P"))</f>
        <v>B</v>
      </c>
      <c r="EB15" s="76" t="str">
        <f t="shared" si="193"/>
        <v>Y</v>
      </c>
      <c r="EC15" s="74">
        <f t="shared" si="194"/>
        <v>0</v>
      </c>
      <c r="ED15" s="46" t="str">
        <f t="shared" ref="ED15" si="1146">CE15</f>
        <v>B</v>
      </c>
      <c r="EE15" s="76" t="str">
        <f t="shared" si="195"/>
        <v>Y</v>
      </c>
      <c r="EF15" s="74">
        <f t="shared" si="196"/>
        <v>6</v>
      </c>
      <c r="EG15" s="94" t="str">
        <f t="shared" ref="EG15" si="1147">CB15</f>
        <v>P</v>
      </c>
      <c r="EH15" s="76" t="str">
        <f t="shared" si="197"/>
        <v>N</v>
      </c>
      <c r="EI15" s="74">
        <f t="shared" si="198"/>
        <v>-6</v>
      </c>
      <c r="EJ15" s="73" t="s">
        <v>5</v>
      </c>
      <c r="EK15" s="76" t="str">
        <f t="shared" si="199"/>
        <v>N</v>
      </c>
      <c r="EL15" s="74">
        <f t="shared" si="200"/>
        <v>0</v>
      </c>
      <c r="EM15" s="75" t="s">
        <v>6</v>
      </c>
      <c r="EN15" s="76" t="str">
        <f t="shared" si="201"/>
        <v>Y</v>
      </c>
      <c r="EO15" s="74">
        <f t="shared" si="202"/>
        <v>0</v>
      </c>
      <c r="EP15" s="46" t="str">
        <f t="shared" ref="EP15" si="1148">CK15</f>
        <v>B</v>
      </c>
      <c r="EQ15" s="76" t="str">
        <f t="shared" si="203"/>
        <v>Y</v>
      </c>
      <c r="ER15" s="74">
        <f t="shared" si="204"/>
        <v>4</v>
      </c>
      <c r="ES15" s="46" t="str">
        <f t="shared" ref="ES15" si="1149">CH15</f>
        <v>P</v>
      </c>
      <c r="ET15" s="76" t="str">
        <f t="shared" si="205"/>
        <v>N</v>
      </c>
      <c r="EU15" s="74">
        <f t="shared" si="206"/>
        <v>-4</v>
      </c>
      <c r="EV15" s="46" t="str">
        <f t="shared" ref="EV15" si="1150">CK15</f>
        <v>B</v>
      </c>
      <c r="EW15" s="76" t="str">
        <f t="shared" si="207"/>
        <v>Y</v>
      </c>
      <c r="EX15" s="74">
        <f t="shared" si="208"/>
        <v>6</v>
      </c>
      <c r="EY15" s="46" t="str">
        <f t="shared" ref="EY15" si="1151">CB15</f>
        <v>P</v>
      </c>
      <c r="EZ15" s="76" t="str">
        <f t="shared" si="209"/>
        <v>N</v>
      </c>
      <c r="FA15" s="77">
        <f t="shared" si="210"/>
        <v>-4</v>
      </c>
      <c r="FB15" s="46" t="str">
        <f t="shared" ref="FB15" si="1152">CH15</f>
        <v>P</v>
      </c>
      <c r="FC15" s="76" t="str">
        <f t="shared" si="211"/>
        <v>N</v>
      </c>
      <c r="FD15" s="74">
        <f t="shared" si="212"/>
        <v>-6</v>
      </c>
      <c r="FE15" s="94" t="str">
        <f t="shared" ref="FE15" si="1153">CE15</f>
        <v>B</v>
      </c>
      <c r="FF15" s="76" t="str">
        <f t="shared" si="213"/>
        <v>Y</v>
      </c>
      <c r="FG15" s="74">
        <f t="shared" si="214"/>
        <v>4</v>
      </c>
      <c r="FH15" s="46" t="str">
        <f t="shared" ref="FH15" si="1154">DF15</f>
        <v>B</v>
      </c>
      <c r="FI15" s="76" t="str">
        <f t="shared" si="215"/>
        <v>Y</v>
      </c>
      <c r="FJ15" s="74">
        <f t="shared" si="216"/>
        <v>2</v>
      </c>
      <c r="FK15" s="46" t="str">
        <f t="shared" ref="FK15" si="1155">DC15</f>
        <v>P</v>
      </c>
      <c r="FL15" s="76" t="str">
        <f t="shared" si="217"/>
        <v>N</v>
      </c>
      <c r="FM15" s="74">
        <f t="shared" si="218"/>
        <v>-2</v>
      </c>
      <c r="FN15" s="46" t="str">
        <f t="shared" ref="FN15" si="1156">CT15</f>
        <v>P</v>
      </c>
      <c r="FO15" s="76" t="str">
        <f t="shared" si="219"/>
        <v>N</v>
      </c>
      <c r="FP15" s="74">
        <f t="shared" si="220"/>
        <v>2</v>
      </c>
      <c r="FQ15" s="46" t="str">
        <f t="shared" ref="FQ15" si="1157">CQ15</f>
        <v>B</v>
      </c>
      <c r="FR15" s="76" t="str">
        <f t="shared" si="221"/>
        <v>Y</v>
      </c>
      <c r="FS15" s="74">
        <f t="shared" si="222"/>
        <v>-2</v>
      </c>
      <c r="FT15" s="46" t="str">
        <f t="shared" ref="FT15" si="1158">CN15</f>
        <v>P</v>
      </c>
      <c r="FU15" s="76" t="str">
        <f t="shared" si="223"/>
        <v>N</v>
      </c>
      <c r="FV15" s="74">
        <f t="shared" si="224"/>
        <v>0</v>
      </c>
      <c r="FW15" s="46" t="str">
        <f t="shared" ref="FW15" si="1159">CQ15</f>
        <v>B</v>
      </c>
      <c r="FX15" s="76" t="str">
        <f t="shared" si="225"/>
        <v>Y</v>
      </c>
      <c r="FY15" s="74">
        <f t="shared" si="226"/>
        <v>-2</v>
      </c>
      <c r="FZ15" s="46" t="str">
        <f t="shared" ref="FZ15" si="1160">CN15</f>
        <v>P</v>
      </c>
      <c r="GA15" s="76" t="str">
        <f t="shared" si="227"/>
        <v>N</v>
      </c>
      <c r="GB15" s="74">
        <f t="shared" si="228"/>
        <v>-6</v>
      </c>
      <c r="GC15" s="46" t="str">
        <f t="shared" ref="GC15" si="1161">CT15</f>
        <v>P</v>
      </c>
      <c r="GD15" s="76" t="str">
        <f t="shared" si="229"/>
        <v>N</v>
      </c>
      <c r="GE15" s="74">
        <f t="shared" si="230"/>
        <v>-4</v>
      </c>
      <c r="GF15" s="75" t="str">
        <f t="shared" si="1070"/>
        <v>B</v>
      </c>
      <c r="GG15" s="76" t="str">
        <f t="shared" si="231"/>
        <v>Y</v>
      </c>
      <c r="GH15" s="74">
        <f t="shared" si="232"/>
        <v>0</v>
      </c>
      <c r="GI15" s="75" t="str">
        <f t="shared" si="852"/>
        <v>P</v>
      </c>
      <c r="GJ15" s="76" t="str">
        <f t="shared" si="233"/>
        <v>N</v>
      </c>
      <c r="GK15" s="74">
        <f t="shared" si="234"/>
        <v>0</v>
      </c>
      <c r="GL15" s="46" t="str">
        <f t="shared" si="1071"/>
        <v>P</v>
      </c>
      <c r="GM15" s="76" t="str">
        <f t="shared" si="235"/>
        <v>N</v>
      </c>
      <c r="GN15" s="74">
        <f t="shared" si="236"/>
        <v>-2</v>
      </c>
      <c r="GO15" s="75" t="str">
        <f t="shared" si="854"/>
        <v>B</v>
      </c>
      <c r="GP15" s="76" t="str">
        <f t="shared" si="237"/>
        <v>Y</v>
      </c>
      <c r="GQ15" s="74">
        <f t="shared" si="238"/>
        <v>2</v>
      </c>
      <c r="GR15" s="46" t="str">
        <f t="shared" ref="GR15" si="1162">DU15</f>
        <v>P</v>
      </c>
      <c r="GS15" s="76" t="str">
        <f t="shared" si="239"/>
        <v>N</v>
      </c>
      <c r="GT15" s="74">
        <f t="shared" si="240"/>
        <v>-4</v>
      </c>
      <c r="GU15" s="75" t="str">
        <f t="shared" si="855"/>
        <v>B</v>
      </c>
      <c r="GV15" s="76" t="str">
        <f t="shared" si="241"/>
        <v>Y</v>
      </c>
      <c r="GW15" s="77">
        <f t="shared" si="242"/>
        <v>4</v>
      </c>
      <c r="GX15" s="46" t="str">
        <f t="shared" ref="GX15" si="1163">DO15</f>
        <v>B</v>
      </c>
      <c r="GY15" s="76" t="str">
        <f t="shared" si="243"/>
        <v>Y</v>
      </c>
      <c r="GZ15" s="74">
        <f t="shared" si="244"/>
        <v>-2</v>
      </c>
      <c r="HA15" s="73" t="str">
        <f t="shared" si="856"/>
        <v>P</v>
      </c>
      <c r="HB15" s="76" t="str">
        <f t="shared" si="245"/>
        <v>N</v>
      </c>
      <c r="HC15" s="74">
        <f t="shared" si="246"/>
        <v>2</v>
      </c>
      <c r="HD15" s="46" t="str">
        <f t="shared" ref="HD15" si="1164">DL15</f>
        <v>B</v>
      </c>
      <c r="HE15" s="76" t="str">
        <f t="shared" si="247"/>
        <v>Y</v>
      </c>
      <c r="HF15" s="74">
        <f t="shared" si="248"/>
        <v>4</v>
      </c>
      <c r="HG15" s="75" t="str">
        <f t="shared" si="857"/>
        <v>P</v>
      </c>
      <c r="HH15" s="76" t="str">
        <f t="shared" si="249"/>
        <v>N</v>
      </c>
      <c r="HI15" s="74">
        <f t="shared" si="250"/>
        <v>-4</v>
      </c>
      <c r="HJ15" s="46" t="str">
        <f t="shared" ref="HJ15" si="1165">DR15</f>
        <v>P</v>
      </c>
      <c r="HK15" s="76" t="str">
        <f t="shared" si="251"/>
        <v>N</v>
      </c>
      <c r="HL15" s="74">
        <f t="shared" si="252"/>
        <v>-2</v>
      </c>
      <c r="HM15" s="75" t="str">
        <f t="shared" si="858"/>
        <v>B</v>
      </c>
      <c r="HN15" s="76" t="str">
        <f t="shared" si="253"/>
        <v>Y</v>
      </c>
      <c r="HO15" s="74">
        <f t="shared" si="254"/>
        <v>2</v>
      </c>
      <c r="HP15" s="46" t="str">
        <f t="shared" ref="HP15" si="1166">DO15</f>
        <v>B</v>
      </c>
      <c r="HQ15" s="76" t="str">
        <f t="shared" si="255"/>
        <v>Y</v>
      </c>
      <c r="HR15" s="74">
        <f t="shared" si="256"/>
        <v>2</v>
      </c>
      <c r="HS15" s="75" t="str">
        <f t="shared" si="859"/>
        <v>P</v>
      </c>
      <c r="HT15" s="76" t="str">
        <f t="shared" si="257"/>
        <v>N</v>
      </c>
      <c r="HU15" s="74">
        <f t="shared" si="258"/>
        <v>-2</v>
      </c>
      <c r="HV15" s="46" t="str">
        <f t="shared" ref="HV15" si="1167">DI15</f>
        <v>P</v>
      </c>
      <c r="HW15" s="76" t="str">
        <f t="shared" si="259"/>
        <v>N</v>
      </c>
      <c r="HX15" s="74">
        <f t="shared" si="260"/>
        <v>0</v>
      </c>
      <c r="HY15" s="75" t="str">
        <f t="shared" si="860"/>
        <v>B</v>
      </c>
      <c r="HZ15" s="76" t="str">
        <f t="shared" si="261"/>
        <v>Y</v>
      </c>
      <c r="IA15" s="74">
        <f t="shared" si="262"/>
        <v>0</v>
      </c>
      <c r="IB15" s="46" t="str">
        <f t="shared" ref="IB15" si="1168">DL15</f>
        <v>B</v>
      </c>
      <c r="IC15" s="76" t="str">
        <f t="shared" si="263"/>
        <v>Y</v>
      </c>
      <c r="ID15" s="74">
        <f t="shared" si="264"/>
        <v>4</v>
      </c>
      <c r="IE15" s="75" t="str">
        <f t="shared" si="861"/>
        <v>P</v>
      </c>
      <c r="IF15" s="76" t="str">
        <f t="shared" si="265"/>
        <v>N</v>
      </c>
      <c r="IG15" s="74">
        <f t="shared" si="266"/>
        <v>2</v>
      </c>
      <c r="IH15" s="46" t="str">
        <f t="shared" ref="IH15" si="1169">DL15</f>
        <v>B</v>
      </c>
      <c r="II15" s="76" t="str">
        <f t="shared" si="267"/>
        <v>Y</v>
      </c>
      <c r="IJ15" s="74">
        <f t="shared" si="268"/>
        <v>2</v>
      </c>
      <c r="IK15" s="75" t="str">
        <f t="shared" si="862"/>
        <v>P</v>
      </c>
      <c r="IL15" s="76" t="str">
        <f t="shared" si="269"/>
        <v>N</v>
      </c>
      <c r="IM15" s="74">
        <f t="shared" si="270"/>
        <v>-2</v>
      </c>
      <c r="IN15" s="46" t="str">
        <f t="shared" ref="IN15" si="1170">DI15</f>
        <v>P</v>
      </c>
      <c r="IO15" s="76" t="str">
        <f t="shared" si="271"/>
        <v>N</v>
      </c>
      <c r="IP15" s="74">
        <f t="shared" si="272"/>
        <v>-2</v>
      </c>
      <c r="IQ15" s="75" t="str">
        <f t="shared" si="863"/>
        <v>B</v>
      </c>
      <c r="IR15" s="76" t="str">
        <f t="shared" si="273"/>
        <v>Y</v>
      </c>
      <c r="IS15" s="74">
        <f t="shared" si="274"/>
        <v>2</v>
      </c>
      <c r="IT15" s="46" t="str">
        <f t="shared" ref="IT15" si="1171">DF15</f>
        <v>B</v>
      </c>
      <c r="IU15" s="76" t="str">
        <f t="shared" si="275"/>
        <v>Y</v>
      </c>
      <c r="IV15" s="74">
        <f t="shared" si="276"/>
        <v>2</v>
      </c>
      <c r="IW15" s="46" t="str">
        <f t="shared" si="1082"/>
        <v>B</v>
      </c>
      <c r="IX15" s="76" t="str">
        <f t="shared" si="277"/>
        <v>Y</v>
      </c>
      <c r="IY15" s="74">
        <f t="shared" si="278"/>
        <v>4</v>
      </c>
      <c r="IZ15" s="75" t="str">
        <f t="shared" si="864"/>
        <v>P</v>
      </c>
      <c r="JA15" s="76" t="str">
        <f t="shared" si="279"/>
        <v>N</v>
      </c>
      <c r="JB15" s="74">
        <f t="shared" si="280"/>
        <v>-2</v>
      </c>
      <c r="JC15" s="75" t="str">
        <f t="shared" si="865"/>
        <v>P</v>
      </c>
      <c r="JD15" s="76" t="str">
        <f t="shared" si="281"/>
        <v>N</v>
      </c>
      <c r="JE15" s="74">
        <f t="shared" si="282"/>
        <v>-4</v>
      </c>
      <c r="JF15" s="46" t="str">
        <f t="shared" ref="JF15" si="1172">DF15</f>
        <v>B</v>
      </c>
      <c r="JG15" s="76" t="str">
        <f t="shared" si="283"/>
        <v>Y</v>
      </c>
      <c r="JH15" s="74">
        <f t="shared" si="284"/>
        <v>2</v>
      </c>
      <c r="JI15" s="75" t="str">
        <f t="shared" si="866"/>
        <v>P</v>
      </c>
      <c r="JJ15" s="76" t="str">
        <f t="shared" si="285"/>
        <v>N</v>
      </c>
      <c r="JK15" s="74">
        <f t="shared" si="286"/>
        <v>-2</v>
      </c>
      <c r="JL15" s="46" t="str">
        <f t="shared" ref="JL15" si="1173">CH15</f>
        <v>P</v>
      </c>
      <c r="JM15" s="76" t="str">
        <f t="shared" si="287"/>
        <v>N</v>
      </c>
      <c r="JN15" s="74">
        <f t="shared" si="288"/>
        <v>0</v>
      </c>
      <c r="JO15" s="75" t="str">
        <f t="shared" si="867"/>
        <v>B</v>
      </c>
      <c r="JP15" s="76" t="str">
        <f t="shared" si="289"/>
        <v>Y</v>
      </c>
      <c r="JQ15" s="74">
        <f t="shared" si="290"/>
        <v>0</v>
      </c>
      <c r="JR15" s="46" t="str">
        <f t="shared" ref="JR15" si="1174">CK15</f>
        <v>B</v>
      </c>
      <c r="JS15" s="76" t="str">
        <f t="shared" si="291"/>
        <v>Y</v>
      </c>
      <c r="JT15" s="74">
        <f t="shared" si="292"/>
        <v>0</v>
      </c>
      <c r="JU15" s="75" t="str">
        <f t="shared" si="868"/>
        <v>P</v>
      </c>
      <c r="JV15" s="76" t="str">
        <f t="shared" si="293"/>
        <v>N</v>
      </c>
      <c r="JW15" s="74">
        <f t="shared" si="294"/>
        <v>0</v>
      </c>
      <c r="JX15" s="75" t="s">
        <v>5</v>
      </c>
      <c r="JY15" s="76" t="str">
        <f t="shared" si="295"/>
        <v>N</v>
      </c>
      <c r="JZ15" s="74">
        <f t="shared" si="296"/>
        <v>-2</v>
      </c>
      <c r="KA15" s="75" t="str">
        <f t="shared" si="869"/>
        <v>B</v>
      </c>
      <c r="KB15" s="76" t="str">
        <f t="shared" si="297"/>
        <v>Y</v>
      </c>
      <c r="KC15" s="74">
        <f t="shared" si="298"/>
        <v>2</v>
      </c>
      <c r="KD15" s="75" t="s">
        <v>5</v>
      </c>
      <c r="KE15" s="76" t="str">
        <f t="shared" si="299"/>
        <v>N</v>
      </c>
      <c r="KF15" s="74">
        <f t="shared" si="300"/>
        <v>0</v>
      </c>
      <c r="KG15" s="75" t="str">
        <f t="shared" si="870"/>
        <v>B</v>
      </c>
      <c r="KH15" s="76" t="str">
        <f t="shared" si="301"/>
        <v>Y</v>
      </c>
      <c r="KI15" s="74">
        <f t="shared" si="302"/>
        <v>0</v>
      </c>
      <c r="KJ15" s="75" t="str">
        <f t="shared" ref="KJ15:KJ16" si="1175">CT15</f>
        <v>P</v>
      </c>
      <c r="KK15" s="76" t="str">
        <f t="shared" si="303"/>
        <v>N</v>
      </c>
      <c r="KL15" s="74">
        <f t="shared" si="304"/>
        <v>-4</v>
      </c>
      <c r="KM15" s="75" t="str">
        <f t="shared" si="871"/>
        <v>B</v>
      </c>
      <c r="KN15" s="76" t="str">
        <f t="shared" si="305"/>
        <v>Y</v>
      </c>
      <c r="KO15" s="74">
        <f t="shared" si="306"/>
        <v>4</v>
      </c>
      <c r="KP15" s="46" t="str">
        <f t="shared" si="1009"/>
        <v>P</v>
      </c>
      <c r="KQ15" s="76" t="str">
        <f t="shared" si="307"/>
        <v>N</v>
      </c>
      <c r="KR15" s="74">
        <f t="shared" si="308"/>
        <v>-2</v>
      </c>
      <c r="KS15" s="75" t="str">
        <f t="shared" si="872"/>
        <v>B</v>
      </c>
      <c r="KT15" s="76" t="str">
        <f t="shared" si="309"/>
        <v>Y</v>
      </c>
      <c r="KU15" s="74">
        <f t="shared" si="310"/>
        <v>2</v>
      </c>
      <c r="KV15" s="75" t="s">
        <v>5</v>
      </c>
      <c r="KW15" s="76" t="str">
        <f t="shared" si="311"/>
        <v>N</v>
      </c>
      <c r="KX15" s="74">
        <f t="shared" si="312"/>
        <v>-2</v>
      </c>
      <c r="KY15" s="75" t="str">
        <f t="shared" si="873"/>
        <v>B</v>
      </c>
      <c r="KZ15" s="76" t="str">
        <f t="shared" si="313"/>
        <v>Y</v>
      </c>
      <c r="LA15" s="74">
        <f t="shared" si="314"/>
        <v>2</v>
      </c>
      <c r="LB15" s="75" t="str">
        <f t="shared" ref="LB15" si="1176">DL15</f>
        <v>B</v>
      </c>
      <c r="LC15" s="76" t="str">
        <f t="shared" si="315"/>
        <v>Y</v>
      </c>
      <c r="LD15" s="74">
        <f t="shared" si="316"/>
        <v>0</v>
      </c>
      <c r="LE15" s="75" t="str">
        <f t="shared" si="874"/>
        <v>P</v>
      </c>
      <c r="LF15" s="76" t="str">
        <f t="shared" si="317"/>
        <v>N</v>
      </c>
      <c r="LG15" s="74">
        <f t="shared" si="318"/>
        <v>0</v>
      </c>
      <c r="LH15" s="75" t="str">
        <f t="shared" ref="LH15" si="1177">DX16</f>
        <v>P</v>
      </c>
      <c r="LI15" s="76" t="str">
        <f t="shared" si="319"/>
        <v>N</v>
      </c>
      <c r="LJ15" s="74">
        <f t="shared" si="320"/>
        <v>0</v>
      </c>
      <c r="LK15" s="75" t="str">
        <f t="shared" si="875"/>
        <v>B</v>
      </c>
      <c r="LL15" s="76" t="str">
        <f t="shared" si="321"/>
        <v>Y</v>
      </c>
      <c r="LM15" s="74">
        <f t="shared" si="322"/>
        <v>0</v>
      </c>
      <c r="LN15" s="75" t="str">
        <f t="shared" ref="LN15" si="1178">CN15</f>
        <v>P</v>
      </c>
      <c r="LO15" s="76" t="str">
        <f t="shared" si="323"/>
        <v>N</v>
      </c>
      <c r="LP15" s="74">
        <f t="shared" si="324"/>
        <v>-4</v>
      </c>
      <c r="LQ15" s="75" t="str">
        <f t="shared" si="876"/>
        <v>B</v>
      </c>
      <c r="LR15" s="76" t="str">
        <f t="shared" si="325"/>
        <v>Y</v>
      </c>
      <c r="LS15" s="74">
        <f t="shared" si="326"/>
        <v>4</v>
      </c>
      <c r="LT15" s="75" t="str">
        <f t="shared" ref="LT15" si="1179">CW15</f>
        <v>B</v>
      </c>
      <c r="LU15" s="76" t="str">
        <f t="shared" si="327"/>
        <v>Y</v>
      </c>
      <c r="LV15" s="74">
        <f t="shared" si="328"/>
        <v>2</v>
      </c>
      <c r="LW15" s="75" t="str">
        <f t="shared" si="877"/>
        <v>P</v>
      </c>
      <c r="LX15" s="76" t="str">
        <f t="shared" si="329"/>
        <v>N</v>
      </c>
      <c r="LY15" s="74">
        <f t="shared" si="330"/>
        <v>-2</v>
      </c>
      <c r="LZ15" s="75" t="str">
        <f t="shared" ref="LZ15" si="1180">DF15</f>
        <v>B</v>
      </c>
      <c r="MA15" s="76" t="str">
        <f t="shared" si="331"/>
        <v>Y</v>
      </c>
      <c r="MB15" s="74">
        <f t="shared" si="332"/>
        <v>0</v>
      </c>
      <c r="MC15" s="75" t="str">
        <f t="shared" si="878"/>
        <v>P</v>
      </c>
      <c r="MD15" s="76" t="str">
        <f t="shared" si="333"/>
        <v>N</v>
      </c>
      <c r="ME15" s="74">
        <f t="shared" si="334"/>
        <v>0</v>
      </c>
      <c r="MF15" s="75" t="str">
        <f t="shared" si="1091"/>
        <v>P</v>
      </c>
      <c r="MG15" s="76" t="str">
        <f t="shared" si="335"/>
        <v>N</v>
      </c>
      <c r="MH15" s="74">
        <f t="shared" si="336"/>
        <v>0</v>
      </c>
      <c r="MI15" s="75" t="str">
        <f t="shared" si="879"/>
        <v>B</v>
      </c>
      <c r="MJ15" s="76" t="str">
        <f t="shared" si="337"/>
        <v>Y</v>
      </c>
      <c r="MK15" s="74">
        <f t="shared" si="338"/>
        <v>0</v>
      </c>
      <c r="ML15" s="75" t="s">
        <v>6</v>
      </c>
      <c r="MM15" s="76" t="str">
        <f t="shared" si="339"/>
        <v>Y</v>
      </c>
      <c r="MN15" s="74">
        <f t="shared" si="340"/>
        <v>2</v>
      </c>
      <c r="MO15" s="75" t="str">
        <f t="shared" si="880"/>
        <v>P</v>
      </c>
      <c r="MP15" s="76" t="str">
        <f t="shared" si="341"/>
        <v>N</v>
      </c>
      <c r="MQ15" s="74">
        <f t="shared" si="342"/>
        <v>-2</v>
      </c>
      <c r="MR15" s="75" t="str">
        <f t="shared" si="343"/>
        <v>P</v>
      </c>
      <c r="MS15" s="76" t="str">
        <f t="shared" si="344"/>
        <v>N</v>
      </c>
      <c r="MT15" s="74">
        <f t="shared" si="345"/>
        <v>0</v>
      </c>
      <c r="MU15" s="75" t="str">
        <f t="shared" si="881"/>
        <v>B</v>
      </c>
      <c r="MV15" s="76" t="str">
        <f t="shared" si="346"/>
        <v>Y</v>
      </c>
      <c r="MW15" s="74">
        <f t="shared" si="347"/>
        <v>0</v>
      </c>
      <c r="MX15" s="75" t="str">
        <f t="shared" ref="MX15" si="1181">MU15</f>
        <v>B</v>
      </c>
      <c r="MY15" s="76" t="str">
        <f t="shared" si="348"/>
        <v>Y</v>
      </c>
      <c r="MZ15" s="74">
        <f t="shared" si="349"/>
        <v>6</v>
      </c>
      <c r="NA15" s="75" t="str">
        <f t="shared" si="882"/>
        <v>P</v>
      </c>
      <c r="NB15" s="76" t="str">
        <f t="shared" si="350"/>
        <v>N</v>
      </c>
      <c r="NC15" s="74">
        <f t="shared" si="351"/>
        <v>-6</v>
      </c>
      <c r="ND15" s="199" t="s">
        <v>6</v>
      </c>
      <c r="NE15" s="76" t="str">
        <f t="shared" si="352"/>
        <v>Y</v>
      </c>
      <c r="NF15" s="74">
        <f t="shared" si="353"/>
        <v>-2</v>
      </c>
      <c r="NG15" s="75" t="str">
        <f t="shared" si="883"/>
        <v>P</v>
      </c>
      <c r="NH15" s="76" t="str">
        <f t="shared" si="354"/>
        <v>N</v>
      </c>
      <c r="NI15" s="74">
        <f t="shared" si="355"/>
        <v>2</v>
      </c>
      <c r="NJ15" s="75" t="s">
        <v>5</v>
      </c>
      <c r="NK15" s="76" t="str">
        <f t="shared" si="356"/>
        <v>N</v>
      </c>
      <c r="NL15" s="74">
        <f t="shared" si="357"/>
        <v>-2</v>
      </c>
      <c r="NM15" s="75" t="str">
        <f t="shared" si="884"/>
        <v>B</v>
      </c>
      <c r="NN15" s="76" t="str">
        <f t="shared" si="358"/>
        <v>Y</v>
      </c>
      <c r="NO15" s="74">
        <f t="shared" si="359"/>
        <v>2</v>
      </c>
      <c r="NP15" s="213" t="s">
        <v>5</v>
      </c>
      <c r="NQ15" s="76" t="str">
        <f t="shared" si="360"/>
        <v>N</v>
      </c>
      <c r="NR15" s="74">
        <f t="shared" si="361"/>
        <v>0</v>
      </c>
      <c r="NS15" s="75" t="str">
        <f t="shared" si="362"/>
        <v>B</v>
      </c>
      <c r="NT15" s="76" t="str">
        <f t="shared" si="363"/>
        <v>Y</v>
      </c>
      <c r="NU15" s="74">
        <f t="shared" si="364"/>
        <v>0</v>
      </c>
      <c r="NV15" s="213" t="s">
        <v>6</v>
      </c>
      <c r="NW15" s="76" t="str">
        <f t="shared" si="365"/>
        <v>Y</v>
      </c>
      <c r="NX15" s="74">
        <f t="shared" si="366"/>
        <v>0</v>
      </c>
      <c r="NY15" s="75" t="str">
        <f t="shared" si="367"/>
        <v>B</v>
      </c>
      <c r="NZ15" s="76" t="str">
        <f t="shared" si="368"/>
        <v>Y</v>
      </c>
      <c r="OA15" s="74">
        <f t="shared" si="369"/>
        <v>0</v>
      </c>
      <c r="OB15" s="75" t="str">
        <f t="shared" si="885"/>
        <v>P</v>
      </c>
      <c r="OC15" s="76" t="str">
        <f t="shared" si="370"/>
        <v>N</v>
      </c>
      <c r="OD15" s="74">
        <f t="shared" si="371"/>
        <v>0</v>
      </c>
      <c r="OE15" s="75" t="str">
        <f t="shared" si="372"/>
        <v>B</v>
      </c>
      <c r="OF15" s="76" t="str">
        <f t="shared" si="373"/>
        <v>Y</v>
      </c>
      <c r="OG15" s="74">
        <f t="shared" si="374"/>
        <v>0</v>
      </c>
      <c r="OH15" s="75" t="str">
        <f t="shared" si="375"/>
        <v>P</v>
      </c>
      <c r="OI15" s="76" t="str">
        <f t="shared" si="376"/>
        <v>N</v>
      </c>
      <c r="OJ15" s="74">
        <f t="shared" si="377"/>
        <v>0</v>
      </c>
      <c r="OK15" s="75" t="str">
        <f t="shared" si="378"/>
        <v>B</v>
      </c>
      <c r="OL15" s="76" t="str">
        <f t="shared" si="379"/>
        <v>Y</v>
      </c>
      <c r="OM15" s="77">
        <f t="shared" si="380"/>
        <v>0</v>
      </c>
      <c r="ON15" s="75" t="str">
        <f t="shared" si="381"/>
        <v>B</v>
      </c>
      <c r="OO15" s="76" t="str">
        <f t="shared" si="382"/>
        <v>Y</v>
      </c>
      <c r="OP15" s="74">
        <f t="shared" si="383"/>
        <v>0</v>
      </c>
      <c r="OQ15" s="75" t="str">
        <f t="shared" si="384"/>
        <v>P</v>
      </c>
      <c r="OR15" s="76" t="str">
        <f t="shared" si="385"/>
        <v>N</v>
      </c>
      <c r="OS15" s="74">
        <f t="shared" si="386"/>
        <v>0</v>
      </c>
      <c r="OT15" s="75" t="str">
        <f t="shared" si="387"/>
        <v>B</v>
      </c>
      <c r="OU15" s="76" t="str">
        <f t="shared" si="388"/>
        <v>Y</v>
      </c>
      <c r="OV15" s="74">
        <f t="shared" si="389"/>
        <v>0</v>
      </c>
      <c r="OW15" s="75" t="str">
        <f t="shared" si="390"/>
        <v>P</v>
      </c>
      <c r="OX15" s="76" t="str">
        <f t="shared" si="391"/>
        <v>N</v>
      </c>
      <c r="OY15" s="74">
        <f t="shared" si="392"/>
        <v>0</v>
      </c>
      <c r="OZ15" s="75" t="str">
        <f t="shared" si="393"/>
        <v>B</v>
      </c>
      <c r="PA15" s="76" t="str">
        <f t="shared" si="394"/>
        <v>Y</v>
      </c>
      <c r="PB15" s="74">
        <f t="shared" si="395"/>
        <v>0</v>
      </c>
      <c r="PC15" s="75" t="str">
        <f t="shared" si="396"/>
        <v>B</v>
      </c>
      <c r="PD15" s="76" t="str">
        <f t="shared" si="397"/>
        <v>Y</v>
      </c>
      <c r="PE15" s="74">
        <f t="shared" si="398"/>
        <v>0</v>
      </c>
      <c r="PF15" s="75" t="str">
        <f t="shared" si="399"/>
        <v>P</v>
      </c>
      <c r="PG15" s="76" t="str">
        <f t="shared" si="400"/>
        <v>N</v>
      </c>
      <c r="PH15" s="74">
        <f t="shared" si="401"/>
        <v>0</v>
      </c>
      <c r="PI15" s="75" t="str">
        <f t="shared" si="402"/>
        <v>P</v>
      </c>
      <c r="PJ15" s="76" t="str">
        <f t="shared" si="403"/>
        <v>N</v>
      </c>
      <c r="PK15" s="74">
        <f t="shared" si="404"/>
        <v>0</v>
      </c>
      <c r="PL15" s="75" t="str">
        <f t="shared" si="405"/>
        <v>B</v>
      </c>
      <c r="PM15" s="76" t="str">
        <f t="shared" si="406"/>
        <v>Y</v>
      </c>
      <c r="PN15" s="74">
        <f t="shared" si="407"/>
        <v>0</v>
      </c>
      <c r="PO15" s="46" t="str">
        <f t="shared" ref="PO15:PO46" si="1182">IF(M14="","",IF(AZN15=2,"B","P"))</f>
        <v>P</v>
      </c>
      <c r="PP15" s="76" t="str">
        <f t="shared" si="408"/>
        <v>N</v>
      </c>
      <c r="PQ15" s="74">
        <f t="shared" si="409"/>
        <v>0</v>
      </c>
      <c r="PR15" s="46" t="str">
        <f t="shared" ref="PR15" si="1183">NS15</f>
        <v>B</v>
      </c>
      <c r="PS15" s="76" t="str">
        <f t="shared" si="410"/>
        <v>Y</v>
      </c>
      <c r="PT15" s="74">
        <f t="shared" si="411"/>
        <v>0</v>
      </c>
      <c r="PU15" s="94" t="str">
        <f t="shared" ref="PU15" si="1184">NP15</f>
        <v>P</v>
      </c>
      <c r="PV15" s="76" t="str">
        <f t="shared" si="412"/>
        <v>N</v>
      </c>
      <c r="PW15" s="74">
        <f t="shared" si="413"/>
        <v>0</v>
      </c>
      <c r="PX15" s="73" t="s">
        <v>5</v>
      </c>
      <c r="PY15" s="76" t="str">
        <f t="shared" si="414"/>
        <v>N</v>
      </c>
      <c r="PZ15" s="74">
        <f t="shared" si="415"/>
        <v>0</v>
      </c>
      <c r="QA15" s="75" t="s">
        <v>6</v>
      </c>
      <c r="QB15" s="76" t="str">
        <f t="shared" si="416"/>
        <v>Y</v>
      </c>
      <c r="QC15" s="74">
        <f t="shared" si="417"/>
        <v>0</v>
      </c>
      <c r="QD15" s="46" t="str">
        <f t="shared" ref="QD15" si="1185">NY15</f>
        <v>B</v>
      </c>
      <c r="QE15" s="76" t="str">
        <f t="shared" si="418"/>
        <v>Y</v>
      </c>
      <c r="QF15" s="74">
        <f t="shared" si="419"/>
        <v>0</v>
      </c>
      <c r="QG15" s="46" t="str">
        <f t="shared" ref="QG15" si="1186">NV15</f>
        <v>B</v>
      </c>
      <c r="QH15" s="76" t="str">
        <f t="shared" si="420"/>
        <v>Y</v>
      </c>
      <c r="QI15" s="74">
        <f t="shared" si="421"/>
        <v>0</v>
      </c>
      <c r="QJ15" s="46" t="str">
        <f t="shared" ref="QJ15" si="1187">NY15</f>
        <v>B</v>
      </c>
      <c r="QK15" s="76" t="str">
        <f t="shared" si="422"/>
        <v>Y</v>
      </c>
      <c r="QL15" s="74">
        <f t="shared" si="423"/>
        <v>0</v>
      </c>
      <c r="QM15" s="46" t="str">
        <f t="shared" ref="QM15" si="1188">NP15</f>
        <v>P</v>
      </c>
      <c r="QN15" s="76" t="str">
        <f t="shared" si="424"/>
        <v>N</v>
      </c>
      <c r="QO15" s="77">
        <f t="shared" si="425"/>
        <v>0</v>
      </c>
      <c r="QP15" s="46" t="str">
        <f t="shared" ref="QP15" si="1189">NV15</f>
        <v>B</v>
      </c>
      <c r="QQ15" s="76" t="str">
        <f t="shared" si="426"/>
        <v>Y</v>
      </c>
      <c r="QR15" s="74">
        <f t="shared" si="427"/>
        <v>0</v>
      </c>
      <c r="QS15" s="94" t="str">
        <f t="shared" ref="QS15" si="1190">NS15</f>
        <v>B</v>
      </c>
      <c r="QT15" s="76" t="str">
        <f t="shared" si="428"/>
        <v>Y</v>
      </c>
      <c r="QU15" s="74">
        <f t="shared" si="429"/>
        <v>0</v>
      </c>
      <c r="QV15" s="46" t="str">
        <f t="shared" ref="QV15" si="1191">OT15</f>
        <v>B</v>
      </c>
      <c r="QW15" s="76" t="str">
        <f t="shared" si="430"/>
        <v>Y</v>
      </c>
      <c r="QX15" s="74">
        <f t="shared" si="431"/>
        <v>0</v>
      </c>
      <c r="QY15" s="46" t="str">
        <f t="shared" ref="QY15" si="1192">OQ15</f>
        <v>P</v>
      </c>
      <c r="QZ15" s="76" t="str">
        <f t="shared" si="432"/>
        <v>N</v>
      </c>
      <c r="RA15" s="74">
        <f t="shared" si="433"/>
        <v>0</v>
      </c>
      <c r="RB15" s="46" t="str">
        <f t="shared" ref="RB15" si="1193">OH15</f>
        <v>P</v>
      </c>
      <c r="RC15" s="76" t="str">
        <f t="shared" si="434"/>
        <v>N</v>
      </c>
      <c r="RD15" s="74">
        <f t="shared" si="435"/>
        <v>0</v>
      </c>
      <c r="RE15" s="46" t="str">
        <f t="shared" ref="RE15" si="1194">OE15</f>
        <v>B</v>
      </c>
      <c r="RF15" s="76" t="str">
        <f t="shared" si="436"/>
        <v>Y</v>
      </c>
      <c r="RG15" s="74">
        <f t="shared" si="437"/>
        <v>0</v>
      </c>
      <c r="RH15" s="46" t="str">
        <f t="shared" ref="RH15" si="1195">OB15</f>
        <v>P</v>
      </c>
      <c r="RI15" s="76" t="str">
        <f t="shared" si="438"/>
        <v>N</v>
      </c>
      <c r="RJ15" s="74">
        <f t="shared" si="439"/>
        <v>0</v>
      </c>
      <c r="RK15" s="46" t="str">
        <f t="shared" ref="RK15" si="1196">OE15</f>
        <v>B</v>
      </c>
      <c r="RL15" s="76" t="str">
        <f t="shared" si="440"/>
        <v>Y</v>
      </c>
      <c r="RM15" s="74">
        <f t="shared" si="441"/>
        <v>0</v>
      </c>
      <c r="RN15" s="46" t="str">
        <f t="shared" ref="RN15" si="1197">OB15</f>
        <v>P</v>
      </c>
      <c r="RO15" s="76" t="str">
        <f t="shared" si="442"/>
        <v>N</v>
      </c>
      <c r="RP15" s="74">
        <f t="shared" si="443"/>
        <v>0</v>
      </c>
      <c r="RQ15" s="46" t="str">
        <f t="shared" ref="RQ15" si="1198">OH15</f>
        <v>P</v>
      </c>
      <c r="RR15" s="76" t="str">
        <f t="shared" si="444"/>
        <v>N</v>
      </c>
      <c r="RS15" s="74">
        <f t="shared" si="445"/>
        <v>0</v>
      </c>
      <c r="RT15" s="75" t="str">
        <f t="shared" si="1109"/>
        <v>B</v>
      </c>
      <c r="RU15" s="76" t="str">
        <f t="shared" si="446"/>
        <v>Y</v>
      </c>
      <c r="RV15" s="74">
        <f t="shared" si="447"/>
        <v>0</v>
      </c>
      <c r="RW15" s="75" t="str">
        <f t="shared" si="886"/>
        <v>P</v>
      </c>
      <c r="RX15" s="76" t="str">
        <f t="shared" si="448"/>
        <v>N</v>
      </c>
      <c r="RY15" s="74">
        <f t="shared" si="449"/>
        <v>0</v>
      </c>
      <c r="RZ15" s="46" t="str">
        <f t="shared" si="1110"/>
        <v>P</v>
      </c>
      <c r="SA15" s="76" t="str">
        <f t="shared" si="450"/>
        <v>N</v>
      </c>
      <c r="SB15" s="74">
        <f t="shared" si="451"/>
        <v>0</v>
      </c>
      <c r="SC15" s="75" t="str">
        <f t="shared" si="888"/>
        <v>B</v>
      </c>
      <c r="SD15" s="76" t="str">
        <f t="shared" si="452"/>
        <v>Y</v>
      </c>
      <c r="SE15" s="74">
        <f t="shared" si="453"/>
        <v>0</v>
      </c>
      <c r="SF15" s="46" t="str">
        <f t="shared" ref="SF15" si="1199">PI15</f>
        <v>P</v>
      </c>
      <c r="SG15" s="76" t="str">
        <f t="shared" si="454"/>
        <v>N</v>
      </c>
      <c r="SH15" s="74">
        <f t="shared" si="455"/>
        <v>0</v>
      </c>
      <c r="SI15" s="75" t="str">
        <f t="shared" si="456"/>
        <v>B</v>
      </c>
      <c r="SJ15" s="76" t="str">
        <f t="shared" si="457"/>
        <v>Y</v>
      </c>
      <c r="SK15" s="77">
        <f t="shared" si="458"/>
        <v>0</v>
      </c>
      <c r="SL15" s="46" t="str">
        <f t="shared" ref="SL15" si="1200">PC15</f>
        <v>B</v>
      </c>
      <c r="SM15" s="76" t="str">
        <f t="shared" si="459"/>
        <v>Y</v>
      </c>
      <c r="SN15" s="74">
        <f t="shared" si="460"/>
        <v>0</v>
      </c>
      <c r="SO15" s="73" t="str">
        <f t="shared" si="461"/>
        <v>P</v>
      </c>
      <c r="SP15" s="76" t="str">
        <f t="shared" si="462"/>
        <v>N</v>
      </c>
      <c r="SQ15" s="74">
        <f t="shared" si="463"/>
        <v>0</v>
      </c>
      <c r="SR15" s="46" t="str">
        <f t="shared" ref="SR15" si="1201">OZ15</f>
        <v>B</v>
      </c>
      <c r="SS15" s="76" t="str">
        <f t="shared" si="464"/>
        <v>Y</v>
      </c>
      <c r="ST15" s="74">
        <f t="shared" si="465"/>
        <v>0</v>
      </c>
      <c r="SU15" s="75" t="str">
        <f t="shared" si="466"/>
        <v>P</v>
      </c>
      <c r="SV15" s="76" t="str">
        <f t="shared" si="467"/>
        <v>N</v>
      </c>
      <c r="SW15" s="74">
        <f t="shared" si="468"/>
        <v>0</v>
      </c>
      <c r="SX15" s="46" t="str">
        <f t="shared" ref="SX15" si="1202">PF15</f>
        <v>P</v>
      </c>
      <c r="SY15" s="76" t="str">
        <f t="shared" si="469"/>
        <v>N</v>
      </c>
      <c r="SZ15" s="74">
        <f t="shared" si="470"/>
        <v>0</v>
      </c>
      <c r="TA15" s="75" t="str">
        <f t="shared" si="471"/>
        <v>B</v>
      </c>
      <c r="TB15" s="76" t="str">
        <f t="shared" si="472"/>
        <v>Y</v>
      </c>
      <c r="TC15" s="74">
        <f t="shared" si="473"/>
        <v>0</v>
      </c>
      <c r="TD15" s="46" t="str">
        <f t="shared" ref="TD15" si="1203">PC15</f>
        <v>B</v>
      </c>
      <c r="TE15" s="76" t="str">
        <f t="shared" si="474"/>
        <v>Y</v>
      </c>
      <c r="TF15" s="74">
        <f t="shared" si="475"/>
        <v>0</v>
      </c>
      <c r="TG15" s="75" t="str">
        <f t="shared" si="476"/>
        <v>P</v>
      </c>
      <c r="TH15" s="76" t="str">
        <f t="shared" si="477"/>
        <v>N</v>
      </c>
      <c r="TI15" s="74">
        <f t="shared" si="478"/>
        <v>0</v>
      </c>
      <c r="TJ15" s="46" t="str">
        <f t="shared" ref="TJ15" si="1204">OW15</f>
        <v>P</v>
      </c>
      <c r="TK15" s="76" t="str">
        <f t="shared" si="479"/>
        <v>N</v>
      </c>
      <c r="TL15" s="74">
        <f t="shared" si="480"/>
        <v>0</v>
      </c>
      <c r="TM15" s="75" t="str">
        <f t="shared" si="481"/>
        <v>B</v>
      </c>
      <c r="TN15" s="76" t="str">
        <f t="shared" si="482"/>
        <v>Y</v>
      </c>
      <c r="TO15" s="74">
        <f t="shared" si="483"/>
        <v>0</v>
      </c>
      <c r="TP15" s="46" t="str">
        <f t="shared" ref="TP15" si="1205">OZ15</f>
        <v>B</v>
      </c>
      <c r="TQ15" s="76" t="str">
        <f t="shared" si="484"/>
        <v>Y</v>
      </c>
      <c r="TR15" s="74">
        <f t="shared" si="485"/>
        <v>0</v>
      </c>
      <c r="TS15" s="75" t="str">
        <f t="shared" si="486"/>
        <v>P</v>
      </c>
      <c r="TT15" s="76" t="str">
        <f t="shared" si="487"/>
        <v>N</v>
      </c>
      <c r="TU15" s="74">
        <f t="shared" si="488"/>
        <v>0</v>
      </c>
      <c r="TV15" s="46" t="str">
        <f t="shared" ref="TV15" si="1206">OZ15</f>
        <v>B</v>
      </c>
      <c r="TW15" s="76" t="str">
        <f t="shared" si="489"/>
        <v>Y</v>
      </c>
      <c r="TX15" s="74">
        <f t="shared" si="490"/>
        <v>0</v>
      </c>
      <c r="TY15" s="75" t="str">
        <f t="shared" si="491"/>
        <v>P</v>
      </c>
      <c r="TZ15" s="76" t="str">
        <f t="shared" si="492"/>
        <v>N</v>
      </c>
      <c r="UA15" s="74">
        <f t="shared" si="493"/>
        <v>0</v>
      </c>
      <c r="UB15" s="46" t="str">
        <f t="shared" ref="UB15" si="1207">OW15</f>
        <v>P</v>
      </c>
      <c r="UC15" s="76" t="str">
        <f t="shared" si="494"/>
        <v>N</v>
      </c>
      <c r="UD15" s="74">
        <f t="shared" si="495"/>
        <v>0</v>
      </c>
      <c r="UE15" s="75" t="str">
        <f t="shared" si="496"/>
        <v>B</v>
      </c>
      <c r="UF15" s="76" t="str">
        <f t="shared" si="497"/>
        <v>Y</v>
      </c>
      <c r="UG15" s="74">
        <f t="shared" si="498"/>
        <v>0</v>
      </c>
      <c r="UH15" s="46" t="str">
        <f t="shared" ref="UH15" si="1208">OT15</f>
        <v>B</v>
      </c>
      <c r="UI15" s="76" t="str">
        <f t="shared" si="499"/>
        <v>Y</v>
      </c>
      <c r="UJ15" s="74">
        <f t="shared" si="500"/>
        <v>0</v>
      </c>
      <c r="UK15" s="46" t="str">
        <f t="shared" si="1121"/>
        <v>B</v>
      </c>
      <c r="UL15" s="76" t="str">
        <f t="shared" si="501"/>
        <v>Y</v>
      </c>
      <c r="UM15" s="74">
        <f t="shared" si="502"/>
        <v>0</v>
      </c>
      <c r="UN15" s="75" t="str">
        <f t="shared" si="503"/>
        <v>P</v>
      </c>
      <c r="UO15" s="76" t="str">
        <f t="shared" si="504"/>
        <v>N</v>
      </c>
      <c r="UP15" s="74">
        <f t="shared" si="505"/>
        <v>0</v>
      </c>
      <c r="UQ15" s="75" t="str">
        <f t="shared" si="506"/>
        <v>P</v>
      </c>
      <c r="UR15" s="76" t="str">
        <f t="shared" si="507"/>
        <v>N</v>
      </c>
      <c r="US15" s="74">
        <f t="shared" si="508"/>
        <v>0</v>
      </c>
      <c r="UT15" s="46" t="str">
        <f t="shared" ref="UT15" si="1209">OT15</f>
        <v>B</v>
      </c>
      <c r="UU15" s="76" t="str">
        <f t="shared" si="509"/>
        <v>Y</v>
      </c>
      <c r="UV15" s="74">
        <f t="shared" si="510"/>
        <v>0</v>
      </c>
      <c r="UW15" s="75" t="str">
        <f t="shared" si="511"/>
        <v>P</v>
      </c>
      <c r="UX15" s="76" t="str">
        <f t="shared" si="512"/>
        <v>N</v>
      </c>
      <c r="UY15" s="74">
        <f t="shared" si="513"/>
        <v>0</v>
      </c>
      <c r="UZ15" s="46" t="str">
        <f t="shared" ref="UZ15" si="1210">NV15</f>
        <v>B</v>
      </c>
      <c r="VA15" s="76" t="str">
        <f t="shared" si="514"/>
        <v>Y</v>
      </c>
      <c r="VB15" s="74">
        <f t="shared" si="515"/>
        <v>0</v>
      </c>
      <c r="VC15" s="75" t="str">
        <f t="shared" si="516"/>
        <v>P</v>
      </c>
      <c r="VD15" s="76" t="str">
        <f t="shared" si="517"/>
        <v>N</v>
      </c>
      <c r="VE15" s="74">
        <f t="shared" si="518"/>
        <v>0</v>
      </c>
      <c r="VF15" s="46" t="str">
        <f t="shared" ref="VF15" si="1211">NY15</f>
        <v>B</v>
      </c>
      <c r="VG15" s="76" t="str">
        <f t="shared" si="519"/>
        <v>Y</v>
      </c>
      <c r="VH15" s="74">
        <f t="shared" si="520"/>
        <v>0</v>
      </c>
      <c r="VI15" s="75" t="str">
        <f t="shared" si="521"/>
        <v>P</v>
      </c>
      <c r="VJ15" s="76" t="str">
        <f t="shared" si="522"/>
        <v>N</v>
      </c>
      <c r="VK15" s="74">
        <f t="shared" si="523"/>
        <v>0</v>
      </c>
      <c r="VL15" s="75" t="s">
        <v>5</v>
      </c>
      <c r="VM15" s="76" t="str">
        <f t="shared" si="524"/>
        <v>N</v>
      </c>
      <c r="VN15" s="74">
        <f t="shared" si="525"/>
        <v>0</v>
      </c>
      <c r="VO15" s="75" t="str">
        <f t="shared" si="526"/>
        <v>B</v>
      </c>
      <c r="VP15" s="76" t="str">
        <f t="shared" si="527"/>
        <v>Y</v>
      </c>
      <c r="VQ15" s="74">
        <f t="shared" si="528"/>
        <v>0</v>
      </c>
      <c r="VR15" s="75" t="s">
        <v>5</v>
      </c>
      <c r="VS15" s="76" t="str">
        <f t="shared" si="529"/>
        <v>N</v>
      </c>
      <c r="VT15" s="74">
        <f t="shared" si="530"/>
        <v>0</v>
      </c>
      <c r="VU15" s="75" t="str">
        <f t="shared" si="531"/>
        <v>B</v>
      </c>
      <c r="VV15" s="76" t="str">
        <f t="shared" si="532"/>
        <v>Y</v>
      </c>
      <c r="VW15" s="74">
        <f t="shared" si="533"/>
        <v>0</v>
      </c>
      <c r="VX15" s="75" t="str">
        <f t="shared" ref="VX15:VX16" si="1212">OH15</f>
        <v>P</v>
      </c>
      <c r="VY15" s="76" t="str">
        <f t="shared" si="534"/>
        <v>N</v>
      </c>
      <c r="VZ15" s="74">
        <f t="shared" si="535"/>
        <v>0</v>
      </c>
      <c r="WA15" s="75" t="str">
        <f t="shared" si="536"/>
        <v>B</v>
      </c>
      <c r="WB15" s="76" t="str">
        <f t="shared" si="537"/>
        <v>Y</v>
      </c>
      <c r="WC15" s="74">
        <f t="shared" si="538"/>
        <v>0</v>
      </c>
      <c r="WD15" s="46" t="str">
        <f t="shared" si="1046"/>
        <v>P</v>
      </c>
      <c r="WE15" s="76" t="str">
        <f t="shared" si="539"/>
        <v>N</v>
      </c>
      <c r="WF15" s="74">
        <f t="shared" si="540"/>
        <v>0</v>
      </c>
      <c r="WG15" s="75" t="str">
        <f t="shared" si="541"/>
        <v>B</v>
      </c>
      <c r="WH15" s="76" t="str">
        <f t="shared" si="542"/>
        <v>Y</v>
      </c>
      <c r="WI15" s="74">
        <f t="shared" si="543"/>
        <v>0</v>
      </c>
      <c r="WJ15" s="75" t="s">
        <v>5</v>
      </c>
      <c r="WK15" s="76" t="str">
        <f t="shared" si="544"/>
        <v>N</v>
      </c>
      <c r="WL15" s="74">
        <f t="shared" si="545"/>
        <v>0</v>
      </c>
      <c r="WM15" s="75" t="str">
        <f t="shared" si="546"/>
        <v>B</v>
      </c>
      <c r="WN15" s="76" t="str">
        <f t="shared" si="547"/>
        <v>Y</v>
      </c>
      <c r="WO15" s="74">
        <f t="shared" si="548"/>
        <v>0</v>
      </c>
      <c r="WP15" s="75" t="str">
        <f t="shared" ref="WP15" si="1213">OZ15</f>
        <v>B</v>
      </c>
      <c r="WQ15" s="76" t="str">
        <f t="shared" si="549"/>
        <v>Y</v>
      </c>
      <c r="WR15" s="74">
        <f t="shared" si="550"/>
        <v>0</v>
      </c>
      <c r="WS15" s="75" t="str">
        <f t="shared" si="551"/>
        <v>P</v>
      </c>
      <c r="WT15" s="76" t="str">
        <f t="shared" si="552"/>
        <v>N</v>
      </c>
      <c r="WU15" s="74">
        <f t="shared" si="553"/>
        <v>0</v>
      </c>
      <c r="WV15" s="75" t="str">
        <f t="shared" ref="WV15" si="1214">PL16</f>
        <v>P</v>
      </c>
      <c r="WW15" s="76" t="str">
        <f t="shared" si="554"/>
        <v>N</v>
      </c>
      <c r="WX15" s="74">
        <f t="shared" si="555"/>
        <v>0</v>
      </c>
      <c r="WY15" s="75" t="str">
        <f t="shared" si="556"/>
        <v>B</v>
      </c>
      <c r="WZ15" s="76" t="str">
        <f t="shared" si="557"/>
        <v>Y</v>
      </c>
      <c r="XA15" s="74">
        <f t="shared" si="558"/>
        <v>0</v>
      </c>
      <c r="XB15" s="75" t="str">
        <f t="shared" ref="XB15" si="1215">OB15</f>
        <v>P</v>
      </c>
      <c r="XC15" s="76" t="str">
        <f t="shared" si="559"/>
        <v>N</v>
      </c>
      <c r="XD15" s="74">
        <f t="shared" si="560"/>
        <v>0</v>
      </c>
      <c r="XE15" s="75" t="str">
        <f t="shared" si="561"/>
        <v>B</v>
      </c>
      <c r="XF15" s="76" t="str">
        <f t="shared" si="562"/>
        <v>Y</v>
      </c>
      <c r="XG15" s="74">
        <f t="shared" si="563"/>
        <v>0</v>
      </c>
      <c r="XH15" s="75" t="str">
        <f t="shared" ref="XH15" si="1216">OK15</f>
        <v>B</v>
      </c>
      <c r="XI15" s="76" t="str">
        <f t="shared" si="564"/>
        <v>Y</v>
      </c>
      <c r="XJ15" s="74">
        <f t="shared" si="565"/>
        <v>0</v>
      </c>
      <c r="XK15" s="75" t="str">
        <f t="shared" si="566"/>
        <v>P</v>
      </c>
      <c r="XL15" s="76" t="str">
        <f t="shared" si="567"/>
        <v>N</v>
      </c>
      <c r="XM15" s="74">
        <f t="shared" si="568"/>
        <v>0</v>
      </c>
      <c r="XN15" s="75" t="str">
        <f t="shared" ref="XN15" si="1217">OT15</f>
        <v>B</v>
      </c>
      <c r="XO15" s="76" t="str">
        <f t="shared" si="569"/>
        <v>Y</v>
      </c>
      <c r="XP15" s="74">
        <f t="shared" si="570"/>
        <v>0</v>
      </c>
      <c r="XQ15" s="75" t="str">
        <f t="shared" si="571"/>
        <v>P</v>
      </c>
      <c r="XR15" s="76" t="str">
        <f t="shared" si="572"/>
        <v>N</v>
      </c>
      <c r="XS15" s="74">
        <f t="shared" si="573"/>
        <v>0</v>
      </c>
      <c r="XT15" s="75" t="str">
        <f t="shared" si="1130"/>
        <v>P</v>
      </c>
      <c r="XU15" s="76" t="str">
        <f t="shared" si="574"/>
        <v>N</v>
      </c>
      <c r="XV15" s="74">
        <f t="shared" si="575"/>
        <v>0</v>
      </c>
      <c r="XW15" s="75" t="str">
        <f t="shared" si="576"/>
        <v>B</v>
      </c>
      <c r="XX15" s="76" t="str">
        <f t="shared" si="577"/>
        <v>Y</v>
      </c>
      <c r="XY15" s="74">
        <f t="shared" si="578"/>
        <v>0</v>
      </c>
      <c r="XZ15" s="75" t="s">
        <v>6</v>
      </c>
      <c r="YA15" s="76" t="str">
        <f t="shared" si="579"/>
        <v>Y</v>
      </c>
      <c r="YB15" s="74">
        <f t="shared" si="580"/>
        <v>0</v>
      </c>
      <c r="YC15" s="75" t="str">
        <f t="shared" si="581"/>
        <v>P</v>
      </c>
      <c r="YD15" s="76" t="str">
        <f t="shared" si="582"/>
        <v>N</v>
      </c>
      <c r="YE15" s="74">
        <f t="shared" si="583"/>
        <v>0</v>
      </c>
      <c r="YF15" s="213" t="s">
        <v>5</v>
      </c>
      <c r="YG15" s="76" t="str">
        <f t="shared" si="584"/>
        <v>N</v>
      </c>
      <c r="YH15" s="74">
        <f t="shared" si="585"/>
        <v>0</v>
      </c>
      <c r="YI15" s="75" t="str">
        <f t="shared" si="586"/>
        <v>B</v>
      </c>
      <c r="YJ15" s="76" t="str">
        <f t="shared" si="587"/>
        <v>Y</v>
      </c>
      <c r="YK15" s="74">
        <f t="shared" si="588"/>
        <v>0</v>
      </c>
      <c r="YL15" s="75" t="str">
        <f t="shared" ref="YL15" si="1218">YI15</f>
        <v>B</v>
      </c>
      <c r="YM15" s="76" t="str">
        <f t="shared" si="589"/>
        <v>Y</v>
      </c>
      <c r="YN15" s="74">
        <f t="shared" si="590"/>
        <v>0</v>
      </c>
      <c r="YO15" s="75" t="str">
        <f t="shared" si="591"/>
        <v>P</v>
      </c>
      <c r="YP15" s="76" t="str">
        <f t="shared" si="592"/>
        <v>N</v>
      </c>
      <c r="YQ15" s="74">
        <f t="shared" si="593"/>
        <v>0</v>
      </c>
      <c r="YR15" s="199" t="s">
        <v>6</v>
      </c>
      <c r="YS15" s="76" t="str">
        <f t="shared" si="594"/>
        <v>Y</v>
      </c>
      <c r="YT15" s="74">
        <f t="shared" si="595"/>
        <v>0</v>
      </c>
      <c r="YU15" s="75" t="str">
        <f t="shared" si="596"/>
        <v>P</v>
      </c>
      <c r="YV15" s="76" t="str">
        <f t="shared" si="597"/>
        <v>N</v>
      </c>
      <c r="YW15" s="74">
        <f t="shared" si="598"/>
        <v>0</v>
      </c>
      <c r="YX15" s="75" t="s">
        <v>5</v>
      </c>
      <c r="YY15" s="76" t="str">
        <f t="shared" si="599"/>
        <v>N</v>
      </c>
      <c r="YZ15" s="74">
        <f t="shared" si="600"/>
        <v>0</v>
      </c>
      <c r="ZA15" s="75" t="str">
        <f t="shared" si="601"/>
        <v>B</v>
      </c>
      <c r="ZB15" s="76" t="str">
        <f t="shared" si="602"/>
        <v>Y</v>
      </c>
      <c r="ZC15" s="74">
        <f t="shared" si="603"/>
        <v>0</v>
      </c>
      <c r="ZD15" s="133">
        <f t="shared" si="604"/>
        <v>6</v>
      </c>
      <c r="ZE15" s="134">
        <f t="shared" si="889"/>
        <v>1</v>
      </c>
      <c r="ZF15" s="135" t="str">
        <f t="shared" si="605"/>
        <v/>
      </c>
      <c r="ZG15" s="216">
        <f t="shared" si="606"/>
        <v>0</v>
      </c>
      <c r="ZH15" s="217">
        <f t="shared" si="607"/>
        <v>0</v>
      </c>
      <c r="ZI15" s="217">
        <f t="shared" si="608"/>
        <v>-2</v>
      </c>
      <c r="ZJ15" s="217">
        <f t="shared" si="609"/>
        <v>2</v>
      </c>
      <c r="ZK15" s="217">
        <f t="shared" si="610"/>
        <v>-6</v>
      </c>
      <c r="ZL15" s="217">
        <f t="shared" si="611"/>
        <v>4</v>
      </c>
      <c r="ZM15" s="217">
        <f t="shared" si="612"/>
        <v>-4</v>
      </c>
      <c r="ZN15" s="217">
        <f t="shared" si="613"/>
        <v>6</v>
      </c>
      <c r="ZO15" s="217">
        <f t="shared" si="614"/>
        <v>0</v>
      </c>
      <c r="ZP15" s="217" t="str">
        <f t="shared" si="615"/>
        <v>001010</v>
      </c>
      <c r="ZQ15" s="217">
        <f t="shared" si="616"/>
        <v>4</v>
      </c>
      <c r="ZR15" s="217">
        <f t="shared" si="617"/>
        <v>-2</v>
      </c>
      <c r="ZS15" s="217">
        <f t="shared" si="618"/>
        <v>2</v>
      </c>
      <c r="ZT15" s="217">
        <f t="shared" si="619"/>
        <v>0</v>
      </c>
      <c r="ZU15" s="217">
        <f t="shared" si="620"/>
        <v>0</v>
      </c>
      <c r="ZV15" s="217">
        <f t="shared" si="621"/>
        <v>2</v>
      </c>
      <c r="ZW15" s="217">
        <f t="shared" si="622"/>
        <v>-2</v>
      </c>
      <c r="ZX15" s="217">
        <f t="shared" si="623"/>
        <v>0</v>
      </c>
      <c r="ZY15" s="218">
        <f t="shared" si="624"/>
        <v>6</v>
      </c>
      <c r="ZZ15" s="218">
        <f t="shared" si="625"/>
        <v>-6</v>
      </c>
      <c r="AAA15" s="218">
        <f t="shared" si="626"/>
        <v>0</v>
      </c>
      <c r="AAB15" s="218">
        <f t="shared" si="627"/>
        <v>0</v>
      </c>
      <c r="AAC15" s="218">
        <f t="shared" si="628"/>
        <v>4</v>
      </c>
      <c r="AAD15" s="218">
        <f t="shared" si="629"/>
        <v>-4</v>
      </c>
      <c r="AAE15" s="218">
        <f t="shared" si="630"/>
        <v>6</v>
      </c>
      <c r="AAF15" s="218">
        <f t="shared" si="631"/>
        <v>-4</v>
      </c>
      <c r="AAG15" s="218">
        <f t="shared" si="632"/>
        <v>-6</v>
      </c>
      <c r="AAH15" s="218">
        <f t="shared" si="633"/>
        <v>4</v>
      </c>
      <c r="AAI15" s="218">
        <f t="shared" si="634"/>
        <v>2</v>
      </c>
      <c r="AAJ15" s="218">
        <f t="shared" si="635"/>
        <v>-2</v>
      </c>
      <c r="AAK15" s="218">
        <f t="shared" si="636"/>
        <v>2</v>
      </c>
      <c r="AAL15" s="218">
        <f t="shared" si="637"/>
        <v>-2</v>
      </c>
      <c r="AAM15" s="218">
        <f t="shared" si="638"/>
        <v>0</v>
      </c>
      <c r="AAN15" s="218">
        <f t="shared" si="639"/>
        <v>-2</v>
      </c>
      <c r="AAO15" s="218">
        <f t="shared" si="640"/>
        <v>-6</v>
      </c>
      <c r="AAP15" s="218">
        <f t="shared" si="641"/>
        <v>-4</v>
      </c>
      <c r="AAQ15" s="217">
        <f t="shared" si="642"/>
        <v>0</v>
      </c>
      <c r="AAR15" s="217">
        <f t="shared" si="643"/>
        <v>0</v>
      </c>
      <c r="AAS15" s="217">
        <f t="shared" si="644"/>
        <v>-2</v>
      </c>
      <c r="AAT15" s="217">
        <f t="shared" si="645"/>
        <v>2</v>
      </c>
      <c r="AAU15" s="217">
        <f t="shared" si="646"/>
        <v>-4</v>
      </c>
      <c r="AAV15" s="217">
        <f t="shared" si="647"/>
        <v>4</v>
      </c>
      <c r="AAW15" s="217">
        <f t="shared" si="648"/>
        <v>-2</v>
      </c>
      <c r="AAX15" s="217">
        <f t="shared" si="649"/>
        <v>2</v>
      </c>
      <c r="AAY15" s="217">
        <f t="shared" si="650"/>
        <v>4</v>
      </c>
      <c r="AAZ15" s="217">
        <f t="shared" si="651"/>
        <v>-4</v>
      </c>
      <c r="ABA15" s="217">
        <f t="shared" si="652"/>
        <v>-2</v>
      </c>
      <c r="ABB15" s="217">
        <f t="shared" si="653"/>
        <v>2</v>
      </c>
      <c r="ABC15" s="217">
        <f t="shared" si="654"/>
        <v>2</v>
      </c>
      <c r="ABD15" s="217">
        <f t="shared" si="655"/>
        <v>-2</v>
      </c>
      <c r="ABE15" s="217">
        <f t="shared" si="656"/>
        <v>0</v>
      </c>
      <c r="ABF15" s="217">
        <f t="shared" si="657"/>
        <v>0</v>
      </c>
      <c r="ABG15" s="217">
        <f t="shared" si="658"/>
        <v>4</v>
      </c>
      <c r="ABH15" s="217">
        <f t="shared" si="659"/>
        <v>2</v>
      </c>
      <c r="ABI15" s="218">
        <f t="shared" si="660"/>
        <v>2</v>
      </c>
      <c r="ABJ15" s="218">
        <f t="shared" si="661"/>
        <v>-2</v>
      </c>
      <c r="ABK15" s="218">
        <f t="shared" si="662"/>
        <v>-2</v>
      </c>
      <c r="ABL15" s="218">
        <f t="shared" si="663"/>
        <v>2</v>
      </c>
      <c r="ABM15" s="218">
        <f t="shared" si="664"/>
        <v>2</v>
      </c>
      <c r="ABN15" s="218">
        <f t="shared" si="665"/>
        <v>4</v>
      </c>
      <c r="ABO15" s="218">
        <f t="shared" si="666"/>
        <v>-2</v>
      </c>
      <c r="ABP15" s="218">
        <f t="shared" si="667"/>
        <v>-4</v>
      </c>
      <c r="ABQ15" s="218">
        <f t="shared" si="668"/>
        <v>2</v>
      </c>
      <c r="ABR15" s="218">
        <f t="shared" si="669"/>
        <v>-2</v>
      </c>
      <c r="ABS15" s="218">
        <f t="shared" si="670"/>
        <v>0</v>
      </c>
      <c r="ABT15" s="218">
        <f t="shared" si="671"/>
        <v>0</v>
      </c>
      <c r="ABU15" s="218">
        <f t="shared" si="672"/>
        <v>0</v>
      </c>
      <c r="ABV15" s="218">
        <f t="shared" si="673"/>
        <v>0</v>
      </c>
      <c r="ABW15" s="218">
        <f t="shared" si="674"/>
        <v>-2</v>
      </c>
      <c r="ABX15" s="218">
        <f t="shared" si="675"/>
        <v>2</v>
      </c>
      <c r="ABY15" s="218">
        <f t="shared" si="676"/>
        <v>0</v>
      </c>
      <c r="ABZ15" s="218">
        <f t="shared" si="677"/>
        <v>0</v>
      </c>
      <c r="ACA15" s="217">
        <f t="shared" si="678"/>
        <v>-4</v>
      </c>
      <c r="ACB15" s="217">
        <f t="shared" si="679"/>
        <v>4</v>
      </c>
      <c r="ACC15" s="217">
        <f t="shared" si="680"/>
        <v>-2</v>
      </c>
      <c r="ACD15" s="217">
        <f t="shared" si="681"/>
        <v>2</v>
      </c>
      <c r="ACE15" s="217">
        <f t="shared" si="682"/>
        <v>-2</v>
      </c>
      <c r="ACF15" s="217">
        <f t="shared" si="683"/>
        <v>2</v>
      </c>
      <c r="ACG15" s="217">
        <f t="shared" si="684"/>
        <v>0</v>
      </c>
      <c r="ACH15" s="217">
        <f t="shared" si="685"/>
        <v>0</v>
      </c>
      <c r="ACI15" s="217">
        <f t="shared" si="686"/>
        <v>0</v>
      </c>
      <c r="ACJ15" s="217">
        <f t="shared" si="687"/>
        <v>0</v>
      </c>
      <c r="ACK15" s="217">
        <f t="shared" si="688"/>
        <v>-4</v>
      </c>
      <c r="ACL15" s="217">
        <f t="shared" si="890"/>
        <v>0</v>
      </c>
      <c r="ACM15" s="217">
        <f t="shared" si="689"/>
        <v>2</v>
      </c>
      <c r="ACN15" s="217">
        <f t="shared" si="690"/>
        <v>-2</v>
      </c>
      <c r="ACO15" s="217">
        <f t="shared" si="691"/>
        <v>0</v>
      </c>
      <c r="ACP15" s="217">
        <f t="shared" si="692"/>
        <v>0</v>
      </c>
      <c r="ACQ15" s="217">
        <f t="shared" si="693"/>
        <v>0</v>
      </c>
      <c r="ACR15" s="217">
        <f t="shared" si="694"/>
        <v>0</v>
      </c>
      <c r="ACS15" s="218">
        <f t="shared" si="695"/>
        <v>2</v>
      </c>
      <c r="ACT15" s="218">
        <f t="shared" si="696"/>
        <v>-2</v>
      </c>
      <c r="ACU15" s="218">
        <f t="shared" si="697"/>
        <v>0</v>
      </c>
      <c r="ACV15" s="218">
        <f t="shared" si="698"/>
        <v>0</v>
      </c>
      <c r="ACW15" s="218">
        <f t="shared" si="699"/>
        <v>6</v>
      </c>
      <c r="ACX15" s="218">
        <f t="shared" si="700"/>
        <v>-6</v>
      </c>
      <c r="ACY15" s="218">
        <f t="shared" si="701"/>
        <v>-2</v>
      </c>
      <c r="ACZ15" s="218">
        <f t="shared" si="702"/>
        <v>2</v>
      </c>
      <c r="ADA15" s="218">
        <f t="shared" si="703"/>
        <v>-2</v>
      </c>
      <c r="ADB15" s="219">
        <f t="shared" si="704"/>
        <v>2</v>
      </c>
      <c r="ADC15" s="223" t="str">
        <f t="shared" si="705"/>
        <v>P</v>
      </c>
      <c r="ADD15" s="221" t="str">
        <f t="shared" si="706"/>
        <v>P</v>
      </c>
      <c r="ADE15" s="221" t="str">
        <f t="shared" si="707"/>
        <v>B</v>
      </c>
      <c r="ADF15" s="221" t="str">
        <f t="shared" si="708"/>
        <v>P</v>
      </c>
      <c r="ADG15" s="221" t="str">
        <f t="shared" si="709"/>
        <v>P</v>
      </c>
      <c r="ADH15" s="221" t="str">
        <f t="shared" si="710"/>
        <v>B</v>
      </c>
      <c r="ADI15" s="221" t="str">
        <f t="shared" si="711"/>
        <v>P</v>
      </c>
      <c r="ADJ15" s="221" t="str">
        <f t="shared" si="712"/>
        <v>B</v>
      </c>
      <c r="ADK15" s="221" t="str">
        <f t="shared" si="713"/>
        <v>B</v>
      </c>
      <c r="ADL15" s="221">
        <f t="shared" si="714"/>
        <v>-4</v>
      </c>
      <c r="ADM15" s="221" t="str">
        <f t="shared" si="715"/>
        <v>B</v>
      </c>
      <c r="ADN15" s="221" t="str">
        <f t="shared" si="716"/>
        <v>P</v>
      </c>
      <c r="ADO15" s="221" t="str">
        <f t="shared" si="717"/>
        <v>P</v>
      </c>
      <c r="ADP15" s="221" t="str">
        <f t="shared" si="718"/>
        <v>B</v>
      </c>
      <c r="ADQ15" s="221" t="str">
        <f t="shared" si="719"/>
        <v>B</v>
      </c>
      <c r="ADR15" s="221" t="str">
        <f t="shared" si="720"/>
        <v>P</v>
      </c>
      <c r="ADS15" s="221" t="str">
        <f t="shared" si="721"/>
        <v>P</v>
      </c>
      <c r="ADT15" s="221" t="str">
        <f t="shared" si="722"/>
        <v>B</v>
      </c>
      <c r="ADU15" s="220" t="str">
        <f t="shared" si="723"/>
        <v>B</v>
      </c>
      <c r="ADV15" s="220" t="str">
        <f t="shared" si="724"/>
        <v>P</v>
      </c>
      <c r="ADW15" s="220" t="str">
        <f t="shared" si="725"/>
        <v>B</v>
      </c>
      <c r="ADX15" s="220" t="str">
        <f t="shared" si="726"/>
        <v>P</v>
      </c>
      <c r="ADY15" s="220" t="str">
        <f t="shared" si="727"/>
        <v>P</v>
      </c>
      <c r="ADZ15" s="220" t="str">
        <f t="shared" si="728"/>
        <v>B</v>
      </c>
      <c r="AEA15" s="220" t="str">
        <f t="shared" si="729"/>
        <v>B</v>
      </c>
      <c r="AEB15" s="220" t="str">
        <f t="shared" si="730"/>
        <v>B</v>
      </c>
      <c r="AEC15" s="220" t="str">
        <f t="shared" si="731"/>
        <v>P</v>
      </c>
      <c r="AED15" s="220" t="str">
        <f t="shared" si="732"/>
        <v>P</v>
      </c>
      <c r="AEE15" s="220" t="str">
        <f t="shared" si="733"/>
        <v>B</v>
      </c>
      <c r="AEF15" s="220" t="str">
        <f t="shared" si="734"/>
        <v>P</v>
      </c>
      <c r="AEG15" s="220" t="str">
        <f t="shared" si="735"/>
        <v>P</v>
      </c>
      <c r="AEH15" s="220" t="str">
        <f t="shared" si="736"/>
        <v>B</v>
      </c>
      <c r="AEI15" s="220" t="str">
        <f t="shared" si="737"/>
        <v>B</v>
      </c>
      <c r="AEJ15" s="220" t="str">
        <f t="shared" si="738"/>
        <v>P</v>
      </c>
      <c r="AEK15" s="220" t="str">
        <f t="shared" si="739"/>
        <v>P</v>
      </c>
      <c r="AEL15" s="220" t="str">
        <f t="shared" si="740"/>
        <v>B</v>
      </c>
      <c r="AEM15" s="221" t="str">
        <f t="shared" si="741"/>
        <v>P</v>
      </c>
      <c r="AEN15" s="221" t="str">
        <f t="shared" si="742"/>
        <v>B</v>
      </c>
      <c r="AEO15" s="221" t="str">
        <f t="shared" si="743"/>
        <v>P</v>
      </c>
      <c r="AEP15" s="221" t="str">
        <f t="shared" si="744"/>
        <v>B</v>
      </c>
      <c r="AEQ15" s="221" t="str">
        <f t="shared" si="745"/>
        <v>P</v>
      </c>
      <c r="AER15" s="221" t="str">
        <f t="shared" si="746"/>
        <v>B</v>
      </c>
      <c r="AES15" s="221" t="str">
        <f t="shared" si="747"/>
        <v>P</v>
      </c>
      <c r="AET15" s="221" t="str">
        <f t="shared" si="748"/>
        <v>B</v>
      </c>
      <c r="AEU15" s="221" t="str">
        <f t="shared" si="749"/>
        <v>B</v>
      </c>
      <c r="AEV15" s="221" t="str">
        <f t="shared" si="750"/>
        <v>P</v>
      </c>
      <c r="AEW15" s="221" t="str">
        <f t="shared" si="751"/>
        <v>P</v>
      </c>
      <c r="AEX15" s="221" t="str">
        <f t="shared" si="752"/>
        <v>B</v>
      </c>
      <c r="AEY15" s="221" t="str">
        <f t="shared" si="753"/>
        <v>P</v>
      </c>
      <c r="AEZ15" s="221" t="str">
        <f t="shared" si="754"/>
        <v>B</v>
      </c>
      <c r="AFA15" s="221" t="str">
        <f t="shared" si="755"/>
        <v>B</v>
      </c>
      <c r="AFB15" s="221" t="str">
        <f t="shared" si="756"/>
        <v>P</v>
      </c>
      <c r="AFC15" s="221" t="str">
        <f t="shared" si="757"/>
        <v>B</v>
      </c>
      <c r="AFD15" s="221" t="str">
        <f t="shared" si="758"/>
        <v>P</v>
      </c>
      <c r="AFE15" s="220" t="str">
        <f t="shared" si="759"/>
        <v>P</v>
      </c>
      <c r="AFF15" s="220" t="str">
        <f t="shared" si="760"/>
        <v>B</v>
      </c>
      <c r="AFG15" s="220" t="str">
        <f t="shared" si="761"/>
        <v>B</v>
      </c>
      <c r="AFH15" s="220" t="str">
        <f t="shared" si="762"/>
        <v>P</v>
      </c>
      <c r="AFI15" s="220" t="str">
        <f t="shared" si="763"/>
        <v>P</v>
      </c>
      <c r="AFJ15" s="220" t="str">
        <f t="shared" si="764"/>
        <v>B</v>
      </c>
      <c r="AFK15" s="220" t="str">
        <f t="shared" si="765"/>
        <v>B</v>
      </c>
      <c r="AFL15" s="220" t="str">
        <f t="shared" si="766"/>
        <v>P</v>
      </c>
      <c r="AFM15" s="220" t="str">
        <f t="shared" si="767"/>
        <v>B</v>
      </c>
      <c r="AFN15" s="220" t="str">
        <f t="shared" si="768"/>
        <v>P</v>
      </c>
      <c r="AFO15" s="220" t="str">
        <f t="shared" si="769"/>
        <v>P</v>
      </c>
      <c r="AFP15" s="220" t="str">
        <f t="shared" si="770"/>
        <v>B</v>
      </c>
      <c r="AFQ15" s="220" t="str">
        <f t="shared" si="771"/>
        <v>P</v>
      </c>
      <c r="AFR15" s="220" t="str">
        <f t="shared" si="772"/>
        <v>B</v>
      </c>
      <c r="AFS15" s="220" t="str">
        <f t="shared" si="773"/>
        <v>B</v>
      </c>
      <c r="AFT15" s="220" t="str">
        <f t="shared" si="774"/>
        <v>B</v>
      </c>
      <c r="AFU15" s="220" t="str">
        <f t="shared" si="775"/>
        <v>P</v>
      </c>
      <c r="AFV15" s="220" t="str">
        <f t="shared" si="776"/>
        <v>B</v>
      </c>
      <c r="AFW15" s="221" t="str">
        <f t="shared" si="777"/>
        <v>P</v>
      </c>
      <c r="AFX15" s="221" t="str">
        <f t="shared" si="778"/>
        <v>B</v>
      </c>
      <c r="AFY15" s="221" t="str">
        <f t="shared" si="779"/>
        <v>B</v>
      </c>
      <c r="AFZ15" s="221" t="str">
        <f t="shared" si="780"/>
        <v>P</v>
      </c>
      <c r="AGA15" s="221" t="str">
        <f t="shared" si="781"/>
        <v>B</v>
      </c>
      <c r="AGB15" s="221" t="str">
        <f t="shared" si="782"/>
        <v>P</v>
      </c>
      <c r="AGC15" s="221" t="str">
        <f t="shared" si="783"/>
        <v>B</v>
      </c>
      <c r="AGD15" s="221" t="str">
        <f t="shared" si="784"/>
        <v>B</v>
      </c>
      <c r="AGE15" s="221" t="str">
        <f t="shared" si="785"/>
        <v>P</v>
      </c>
      <c r="AGF15" s="221" t="str">
        <f t="shared" si="786"/>
        <v>P</v>
      </c>
      <c r="AGG15" s="221" t="str">
        <f t="shared" si="787"/>
        <v>B</v>
      </c>
      <c r="AGH15" s="221">
        <f t="shared" si="891"/>
        <v>0</v>
      </c>
      <c r="AGI15" s="221" t="str">
        <f t="shared" si="788"/>
        <v>B</v>
      </c>
      <c r="AGJ15" s="221" t="str">
        <f t="shared" si="789"/>
        <v>P</v>
      </c>
      <c r="AGK15" s="221" t="str">
        <f t="shared" si="790"/>
        <v>P</v>
      </c>
      <c r="AGL15" s="221" t="str">
        <f t="shared" si="791"/>
        <v>B</v>
      </c>
      <c r="AGM15" s="221" t="str">
        <f t="shared" si="792"/>
        <v>B</v>
      </c>
      <c r="AGN15" s="221" t="str">
        <f t="shared" si="793"/>
        <v>B</v>
      </c>
      <c r="AGO15" s="220" t="str">
        <f t="shared" si="794"/>
        <v>B</v>
      </c>
      <c r="AGP15" s="220" t="str">
        <f t="shared" si="795"/>
        <v>P</v>
      </c>
      <c r="AGQ15" s="220" t="str">
        <f t="shared" si="796"/>
        <v>B</v>
      </c>
      <c r="AGR15" s="220" t="str">
        <f t="shared" si="797"/>
        <v>B</v>
      </c>
      <c r="AGS15" s="220" t="str">
        <f t="shared" si="798"/>
        <v>B</v>
      </c>
      <c r="AGT15" s="220" t="str">
        <f t="shared" si="799"/>
        <v>P</v>
      </c>
      <c r="AGU15" s="220" t="str">
        <f t="shared" si="800"/>
        <v>P</v>
      </c>
      <c r="AGV15" s="220" t="str">
        <f t="shared" si="801"/>
        <v>B</v>
      </c>
      <c r="AGW15" s="220" t="str">
        <f t="shared" si="802"/>
        <v>P</v>
      </c>
      <c r="AGX15" s="222" t="str">
        <f t="shared" si="803"/>
        <v>B</v>
      </c>
      <c r="AGY15" s="94">
        <v>15</v>
      </c>
      <c r="AGZ15" s="95">
        <f>AGY15-5</f>
        <v>10</v>
      </c>
      <c r="AHA15" s="46" t="str" cm="1">
        <f t="array" ref="AHA15">IFERROR(INDEX($ZG$4:$ADB$4,_xlfn.AGGREGATE(15,6,COLUMN($ZG$4:$ADB$4)-COLUMN($ZF$1)/($ZG15:$ADB15=LARGE($ZG15:$ADB15,1)),COLUMNS($ADB$4:$ADB$4))),"")</f>
        <v>CW</v>
      </c>
      <c r="AHB15" s="46" t="str" cm="1">
        <f t="array" ref="AHB15">IFERROR(INDEX($ZG$4:$ADB$4,_xlfn.AGGREGATE(15,6,COLUMN($ZG$4:$ADB$4)-COLUMN($ZF$1)/($ZG15:$ADB15=LARGE($ZG15:$ADB15,2)),COLUMNS($ADB$4:$AGY$4))),"")</f>
        <v/>
      </c>
      <c r="AHC15" s="46" t="str" cm="1">
        <f t="array" ref="AHC15">IFERROR(INDEX($ZG$4:$ADB$4,_xlfn.AGGREGATE(15,6,COLUMN($ZG$4:$ADB$4)-COLUMN($ZF$1)/($ZG15:$ADB15=LARGE($ZG15:$ADB15,3)),COLUMNS($ADB$4:$AGZ$4))),"")</f>
        <v/>
      </c>
      <c r="AHD15" s="46" t="str" cm="1">
        <f t="array" ref="AHD15">IFERROR(INDEX($ZG$4:$ADB$4,_xlfn.AGGREGATE(15,6,COLUMN($ZG$4:$ADB$4)-COLUMN($ZF$1)/($ZG15:$ADB15=LARGE($ZG15:$ADB15,4)),COLUMNS($ADB$4:$AHA$4))),"")</f>
        <v/>
      </c>
      <c r="AHE15" s="46" t="str" cm="1">
        <f t="array" ref="AHE15">IFERROR(INDEX($ZG$4:$ADB$4,_xlfn.AGGREGATE(15,6,COLUMN($ZG$4:$ADB$4)-COLUMN($ZF$1)/($ZG15:$ADB15=LARGE($ZG15:$ADB15,5)),COLUMNS($ADB$4:$AHB$4))),"")</f>
        <v/>
      </c>
      <c r="AHF15" s="46" t="str" cm="1">
        <f t="array" ref="AHF15">IFERROR(INDEX($ZG$4:$ADB$4,_xlfn.AGGREGATE(15,6,COLUMN($ZG$4:$ADB$4)-COLUMN($ZF$1)/($ZG15:$ADB15=LARGE($ZG15:$ADB15,6)),COLUMNS($ADB$4:$AHC$4))),"")</f>
        <v/>
      </c>
      <c r="AHG15" s="94" t="str">
        <f t="shared" si="971"/>
        <v/>
      </c>
      <c r="AHH15" s="48" t="str">
        <f t="shared" ca="1" si="972"/>
        <v>N</v>
      </c>
      <c r="AHI15" s="48" t="e" cm="1">
        <f t="array" aca="1" ref="AHI15" ca="1">IF(INDIRECT(VLOOKUP(AHI14,General!AC:AE,3,FALSE)&amp;AGY14)&gt;0,AHI14,AHG14)</f>
        <v>#N/A</v>
      </c>
      <c r="AHJ15" s="95">
        <f t="shared" ca="1" si="973"/>
        <v>1</v>
      </c>
      <c r="AHK15" s="46" t="s">
        <v>45</v>
      </c>
      <c r="AHL15" s="48" t="s">
        <v>45</v>
      </c>
      <c r="AHM15" s="48" t="s">
        <v>45</v>
      </c>
      <c r="AHN15" s="48" t="s">
        <v>45</v>
      </c>
      <c r="AHO15" s="48" t="s">
        <v>45</v>
      </c>
      <c r="AHP15" s="49" t="s">
        <v>45</v>
      </c>
      <c r="AHQ15" s="136" t="e">
        <f ca="1">IF(AHA15="",-1,COUNTIF(INDIRECT(AHK15&amp;$DN$10):INDIRECT(AHK15&amp;AGY15),"Y"))</f>
        <v>#REF!</v>
      </c>
      <c r="AHR15" s="138">
        <f ca="1">IF(AHB15="",-1,COUNTIF(INDIRECT(AHL15&amp;$DN$10):INDIRECT(AHL15&amp;AGY15),"Y"))</f>
        <v>-1</v>
      </c>
      <c r="AHS15" s="138">
        <f ca="1">IF(AHC15="",-1,COUNTIF(INDIRECT(AHM15&amp;$DN$10):INDIRECT(AHM15&amp;AGY15),"Y"))</f>
        <v>-1</v>
      </c>
      <c r="AHT15" s="137">
        <f ca="1">IF(AHD15="",-1,COUNTIF(INDIRECT(AHN15&amp;$DN$10):INDIRECT(AHN15&amp;AGY15),"Y"))</f>
        <v>-1</v>
      </c>
      <c r="AHU15" s="141">
        <f ca="1">IF(AHE15="",-1,COUNTIF(INDIRECT(AHO15&amp;$DN$10):INDIRECT(AHO15&amp;AGY15),"Y"))</f>
        <v>-1</v>
      </c>
      <c r="AHV15" s="141">
        <f ca="1">IF(AHF15="",-1,COUNTIF(INDIRECT(AHP15&amp;$DN$10):INDIRECT(AHP15&amp;AGY15),"Y"))</f>
        <v>-1</v>
      </c>
      <c r="AHW15" s="46" t="str" cm="1">
        <f t="array" ref="AHW15">IFERROR(INDEX($DP$15:$DU$15,_xlfn.AGGREGATE(15,6,COLUMN($DP$15:$DU$15)-COLUMN($DO$15)/($ZF$15:$ZK$15=MAX($ZF$15:$ZK$15)),COLUMNS($DP$15:AHA15))),"")</f>
        <v/>
      </c>
      <c r="AHX15" s="48" t="str" cm="1">
        <f t="array" ref="AHX15">IFERROR(INDEX($DP$15:$DU$15,_xlfn.AGGREGATE(15,6,COLUMN($DP$15:$DU$15)-COLUMN($DO$15)/($ZF$15:$ZK$15=MAX($ZF$15:$ZK$15)),COLUMNS($DP$15:AHB15))),"")</f>
        <v/>
      </c>
      <c r="AHY15" s="48" t="str" cm="1">
        <f t="array" ref="AHY15">IFERROR(INDEX($DP$15:$DU$15,_xlfn.AGGREGATE(15,6,COLUMN($DP$15:$DU$15)-COLUMN($DO$15)/($ZF$15:$ZK$15=MAX($ZF$15:$ZK$15)),COLUMNS($DP$15:AHC15))),"")</f>
        <v/>
      </c>
      <c r="AHZ15" s="48" t="str" cm="1">
        <f t="array" ref="AHZ15">IFERROR(INDEX($DP$15:$DU$15,_xlfn.AGGREGATE(15,6,COLUMN($DP$15:$DU$15)-COLUMN($DO$15)/($ZF$15:$ZK$15=MAX($ZF$15:$ZK$15)),COLUMNS($DP$15:AHD15))),"")</f>
        <v/>
      </c>
      <c r="AIA15" s="48" t="str" cm="1">
        <f t="array" ref="AIA15">IFERROR(INDEX($DP$15:$DU$15,_xlfn.AGGREGATE(15,6,COLUMN($DP$15:$DU$15)-COLUMN($DO$15)/($ZF$15:$ZK$15=MAX($ZF$15:$ZK$15)),COLUMNS($DP$15:AHE15))),"")</f>
        <v/>
      </c>
      <c r="AIB15" s="49" t="str" cm="1">
        <f t="array" ref="AIB15">IFERROR(INDEX($DP$15:$DU$15,_xlfn.AGGREGATE(15,6,COLUMN($DP$15:$DU$15)-COLUMN($DO$15)/($ZF$15:$ZK$15=MAX($ZF$15:$ZK$15)),COLUMNS($DP$15:AHF15))),"")</f>
        <v/>
      </c>
      <c r="AIC15" s="20">
        <f t="shared" ca="1" si="894"/>
        <v>1</v>
      </c>
      <c r="AID15" s="95">
        <f t="shared" ca="1" si="974"/>
        <v>1</v>
      </c>
      <c r="AIE15" s="140" t="str" cm="1">
        <f t="array" aca="1" ref="AIE15" ca="1">INDEX(AHW15:AIB15,1,AID15)</f>
        <v/>
      </c>
      <c r="AIF15" s="46" t="e">
        <f t="shared" ca="1" si="120"/>
        <v>#REF!</v>
      </c>
      <c r="AIG15" s="48" t="str">
        <f t="shared" ca="1" si="121"/>
        <v>T</v>
      </c>
      <c r="AIH15" s="48" t="str">
        <f t="shared" si="122"/>
        <v>C</v>
      </c>
      <c r="AII15" s="48" t="str">
        <f t="shared" ca="1" si="111"/>
        <v/>
      </c>
      <c r="AIJ15" s="48" t="str">
        <f t="shared" ca="1" si="112"/>
        <v/>
      </c>
      <c r="AIK15" s="48" t="str">
        <f t="shared" si="113"/>
        <v>L4L3</v>
      </c>
      <c r="AIL15" s="20" t="str">
        <f t="shared" si="804"/>
        <v/>
      </c>
      <c r="AIM15" s="20" t="str">
        <f t="shared" si="805"/>
        <v/>
      </c>
      <c r="AIN15" s="20" t="str">
        <f t="shared" si="806"/>
        <v/>
      </c>
      <c r="AIO15" s="20" t="str">
        <f t="shared" si="807"/>
        <v/>
      </c>
      <c r="AIP15" s="20" t="str">
        <f t="shared" si="808"/>
        <v/>
      </c>
      <c r="AIQ15" s="20" t="str">
        <f t="shared" si="809"/>
        <v/>
      </c>
      <c r="AIR15" s="20" t="e">
        <f t="shared" ca="1" si="810"/>
        <v>#VALUE!</v>
      </c>
      <c r="AIS15" s="20" t="e">
        <f t="shared" ca="1" si="811"/>
        <v>#VALUE!</v>
      </c>
      <c r="AIT15" s="46">
        <f t="shared" si="114"/>
        <v>0</v>
      </c>
      <c r="AIU15" s="48">
        <f>IF(CC15="",0,IFERROR(VLOOKUP(CC10&amp;CC11&amp;CC12&amp;CC13&amp;CC14&amp;CC15,General!I:J,2,FALSE),0))</f>
        <v>-1</v>
      </c>
      <c r="AIV15" s="48">
        <f>IF(CF15="",0,IFERROR(VLOOKUP(CF10&amp;CF11&amp;CF12&amp;CF13&amp;CF14&amp;CF15,General!I:J,2,FALSE),0))</f>
        <v>1</v>
      </c>
      <c r="AIW15" s="48">
        <f>IF(CI15="",0,IFERROR(VLOOKUP(CI10&amp;CI11&amp;CI12&amp;CI13&amp;CI14&amp;CI15,General!I:J,2,FALSE),0))</f>
        <v>-1</v>
      </c>
      <c r="AIX15" s="48">
        <f>IF(CL15="",0,IFERROR(VLOOKUP(CL10&amp;CL11&amp;CL12&amp;CL13&amp;CL14&amp;CL15,General!I:J,2,FALSE),0))</f>
        <v>1</v>
      </c>
      <c r="AIY15" s="48">
        <f>IF(CO15="",0,IFERROR(VLOOKUP(CO10&amp;CO11&amp;CO12&amp;CO13&amp;CO14&amp;CO15,General!I:J,2,FALSE),0))</f>
        <v>-1</v>
      </c>
      <c r="AIZ15" s="48">
        <f>IF(CR15="",0,IFERROR(VLOOKUP(CR10&amp;CR11&amp;CR12&amp;CR13&amp;CR14&amp;CR15,General!I:J,2,FALSE),0))</f>
        <v>1</v>
      </c>
      <c r="AJA15" s="48">
        <f>IF(CU15="",0,IFERROR(VLOOKUP(CU10&amp;CU11&amp;CU12&amp;CU13&amp;CU14&amp;CU15,General!I:J,2,FALSE),0))</f>
        <v>-1</v>
      </c>
      <c r="AJB15" s="48">
        <f>IF(CX15="",0,IFERROR(VLOOKUP(CX10&amp;CX11&amp;CX12&amp;CX13&amp;CX14&amp;CX15,General!I:J,2,FALSE),0))</f>
        <v>1</v>
      </c>
      <c r="AJC15" s="48">
        <f>IF(DA15="",0,IFERROR(VLOOKUP(DA10&amp;DA11&amp;DA12&amp;DA13&amp;DA14&amp;DA15,General!I:J,2,FALSE),0))</f>
        <v>-1</v>
      </c>
      <c r="AJD15" s="48">
        <f>IF(DD15="",0,IFERROR(VLOOKUP(DD10&amp;DD11&amp;DD12&amp;DD13&amp;DD14&amp;DD15,General!I:J,2,FALSE),0))</f>
        <v>-1</v>
      </c>
      <c r="AJE15" s="48">
        <f>IF(DG15="",0,IFERROR(VLOOKUP(DG10&amp;DG11&amp;DG12&amp;DG13&amp;DG14&amp;DG15,General!I:J,2,FALSE),0))</f>
        <v>1</v>
      </c>
      <c r="AJF15" s="48">
        <f>IF(DJ15="",0,IFERROR(VLOOKUP(DJ10&amp;DJ11&amp;DJ12&amp;DJ13&amp;DJ14&amp;DJ15,General!I:J,2,FALSE),0))</f>
        <v>-1</v>
      </c>
      <c r="AJG15" s="48">
        <f>IF(DM15="",0,IFERROR(VLOOKUP(DM10&amp;DM11&amp;DM12&amp;DM13&amp;DM14&amp;DM15,General!I:J,2,FALSE),0))</f>
        <v>1</v>
      </c>
      <c r="AJH15" s="48">
        <f>IF(DP15="",0,IFERROR(VLOOKUP(DP10&amp;DP11&amp;DP12&amp;DP13&amp;DP14&amp;DP15,General!I:J,2,FALSE),0))</f>
        <v>1</v>
      </c>
      <c r="AJI15" s="48">
        <f>IF(DS15="",0,IFERROR(VLOOKUP(DS10&amp;DS11&amp;DS12&amp;DS13&amp;DS14&amp;DS15,General!I:J,2,FALSE),0))</f>
        <v>-1</v>
      </c>
      <c r="AJJ15" s="48">
        <f>IF(DV15="",0,IFERROR(VLOOKUP(DV10&amp;DV11&amp;DV12&amp;DV13&amp;DV14&amp;DV15,General!I:J,2,FALSE),0))</f>
        <v>-1</v>
      </c>
      <c r="AJK15" s="48">
        <f>IF(DY15="",0,IFERROR(VLOOKUP(DY10&amp;DY11&amp;DY12&amp;DY13&amp;DY14&amp;DY15,General!I:J,2,FALSE),0))</f>
        <v>1</v>
      </c>
      <c r="AJL15" s="48">
        <f>IF(EE15="",0,IFERROR(VLOOKUP(EE10&amp;EE11&amp;EE12&amp;EE13&amp;EE14&amp;EE15,General!I:J,2,FALSE),0))</f>
        <v>1</v>
      </c>
      <c r="AJM15" s="48">
        <f>IF(EH15="",0,IFERROR(VLOOKUP(EH10&amp;EH11&amp;EH12&amp;EH13&amp;EH14&amp;EH15,General!I:J,2,FALSE),0))</f>
        <v>-1</v>
      </c>
      <c r="AJN15" s="48">
        <f>IF(EK15="",0,IFERROR(VLOOKUP(EK10&amp;EK11&amp;EK12&amp;EK13&amp;EK14&amp;EK15,General!I:J,2,FALSE),0))</f>
        <v>-1</v>
      </c>
      <c r="AJO15" s="48">
        <f>IF(EN15="",0,IFERROR(VLOOKUP(EN10&amp;EN11&amp;EN12&amp;EN13&amp;EN14&amp;EN15,General!I:J,2,FALSE),0))</f>
        <v>1</v>
      </c>
      <c r="AJP15" s="48">
        <f>IF(EQ15="",0,IFERROR(VLOOKUP(EQ10&amp;EQ11&amp;EQ12&amp;EQ13&amp;EQ14&amp;EQ15,General!I:J,2,FALSE),0))</f>
        <v>1</v>
      </c>
      <c r="AJQ15" s="48">
        <f>IF(ET15="",0,IFERROR(VLOOKUP(ET10&amp;ET11&amp;ET12&amp;ET13&amp;ET14&amp;ET15,General!I:J,2,FALSE),0))</f>
        <v>-1</v>
      </c>
      <c r="AJR15" s="48">
        <f>IF(EW15="",0,IFERROR(VLOOKUP(EW10&amp;EW11&amp;EW12&amp;EW13&amp;EW14&amp;EW15,General!I:J,2,FALSE),0))</f>
        <v>1</v>
      </c>
      <c r="AJS15" s="48">
        <f>IF(EZ15="",0,IFERROR(VLOOKUP(EZ10&amp;EZ11&amp;EZ12&amp;EZ13&amp;EZ14&amp;EZ15,General!I:J,2,FALSE),0))</f>
        <v>-1</v>
      </c>
      <c r="AJT15" s="48">
        <f>IF(FC15="",0,IFERROR(VLOOKUP(FC10&amp;FC11&amp;FC12&amp;FC13&amp;FC14&amp;FC15,General!I:J,2,FALSE),0))</f>
        <v>-1</v>
      </c>
      <c r="AJU15" s="48">
        <f>IF(FF15="",0,IFERROR(VLOOKUP(FF10&amp;FF11&amp;FF12&amp;FF13&amp;FF14&amp;FF15,General!I:J,2,FALSE),0))</f>
        <v>1</v>
      </c>
      <c r="AJV15" s="48">
        <f>IF(FI15="",0,IFERROR(VLOOKUP(FI10&amp;FI11&amp;FI12&amp;FI13&amp;FI14&amp;FI15,General!I:J,2,FALSE),0))</f>
        <v>1</v>
      </c>
      <c r="AJW15" s="48">
        <f>IF(FL15="",0,IFERROR(VLOOKUP(FL10&amp;FL11&amp;FL12&amp;FL13&amp;FL14&amp;FL15,General!I:J,2,FALSE),0))</f>
        <v>-1</v>
      </c>
      <c r="AJX15" s="48">
        <f>IF(FO15="",0,IFERROR(VLOOKUP(FO10&amp;FO11&amp;FO12&amp;FO13&amp;FO14&amp;FO15,General!I:J,2,FALSE),0))</f>
        <v>-1</v>
      </c>
      <c r="AJY15" s="48">
        <f>IF(FR15="",0,IFERROR(VLOOKUP(FR10&amp;FR11&amp;FR12&amp;FR13&amp;FR14&amp;FR15,General!I:J,2,FALSE),0))</f>
        <v>1</v>
      </c>
      <c r="AJZ15" s="48">
        <f>IF(FU15="",0,IFERROR(VLOOKUP(FU10&amp;FU11&amp;FU12&amp;FU13&amp;FU14&amp;FU15,General!I:J,2,FALSE),0))</f>
        <v>-1</v>
      </c>
      <c r="AKA15" s="48">
        <f>IF(FX15="",0,IFERROR(VLOOKUP(FX10&amp;FX11&amp;FX12&amp;FX13&amp;FX14&amp;FX15,General!I:J,2,FALSE),0))</f>
        <v>1</v>
      </c>
      <c r="AKB15" s="48">
        <f>IF(GA15="",0,IFERROR(VLOOKUP(GA10&amp;GA11&amp;GA12&amp;GA13&amp;GA14&amp;GA15,General!I:J,2,FALSE),0))</f>
        <v>-1</v>
      </c>
      <c r="AKC15" s="48">
        <f>IF(GD15="",0,IFERROR(VLOOKUP(GD10&amp;GD11&amp;GD12&amp;GD13&amp;GD14&amp;GD15,General!I:J,2,FALSE),0))</f>
        <v>-1</v>
      </c>
      <c r="AKD15" s="48">
        <f>IF(GG15="",0,IFERROR(VLOOKUP(GG10&amp;GG11&amp;GG12&amp;GG13&amp;GG14&amp;GG15,General!I:J,2,FALSE),0))</f>
        <v>1</v>
      </c>
      <c r="AKE15" s="48">
        <f>IF(GJ15="",0,IFERROR(VLOOKUP(GJ10&amp;GJ11&amp;GJ12&amp;GJ13&amp;GJ14&amp;GJ15,General!I:J,2,FALSE),0))</f>
        <v>-1</v>
      </c>
      <c r="AKF15" s="48">
        <f>IF(GM15="",0,IFERROR(VLOOKUP(GM10&amp;GM11&amp;GM12&amp;GM13&amp;GM14&amp;GM15,General!I:J,2,FALSE),0))</f>
        <v>-1</v>
      </c>
      <c r="AKG15" s="48">
        <f>IF(GP15="",0,IFERROR(VLOOKUP(GP10&amp;GP11&amp;GP12&amp;GP13&amp;GP14&amp;GP15,General!I:J,2,FALSE),0))</f>
        <v>1</v>
      </c>
      <c r="AKH15" s="48">
        <f>IF(GS15="",0,IFERROR(VLOOKUP(GS10&amp;GS11&amp;GS12&amp;GS13&amp;GS14&amp;GS15,General!I:J,2,FALSE),0))</f>
        <v>-1</v>
      </c>
      <c r="AKI15" s="48">
        <f>IF(GV15="",0,IFERROR(VLOOKUP(GV10&amp;GV11&amp;GV12&amp;GV13&amp;GV14&amp;GV15,General!I:J,2,FALSE),0))</f>
        <v>1</v>
      </c>
      <c r="AKJ15" s="48">
        <f>IF(GY15="",0,IFERROR(VLOOKUP(GY10&amp;GY11&amp;GY12&amp;GY13&amp;GY14&amp;GY15,General!I:J,2,FALSE),0))</f>
        <v>1</v>
      </c>
      <c r="AKK15" s="48">
        <f>IF(HB15="",0,IFERROR(VLOOKUP(HB10&amp;HB11&amp;HB12&amp;HB13&amp;HB14&amp;HB15,General!I:J,2,FALSE),0))</f>
        <v>-1</v>
      </c>
      <c r="AKL15" s="48">
        <f>IF(HE15="",0,IFERROR(VLOOKUP(HE10&amp;HE11&amp;HE12&amp;HE13&amp;HE14&amp;HE15,General!I:J,2,FALSE),0))</f>
        <v>1</v>
      </c>
      <c r="AKM15" s="48">
        <f>IF(HH15="",0,IFERROR(VLOOKUP(HH10&amp;HH11&amp;HH12&amp;HH13&amp;HH14&amp;HH15,General!I:J,2,FALSE),0))</f>
        <v>-1</v>
      </c>
      <c r="AKN15" s="48">
        <f>IF(HK15="",0,IFERROR(VLOOKUP(HK10&amp;HK11&amp;HK12&amp;HK13&amp;HK14&amp;HK15,General!I:J,2,FALSE),0))</f>
        <v>-1</v>
      </c>
      <c r="AKO15" s="48">
        <f>IF(HN15="",0,IFERROR(VLOOKUP(HN10&amp;HN11&amp;HN12&amp;HN13&amp;HN14&amp;HN15,General!I:J,2,FALSE),0))</f>
        <v>1</v>
      </c>
      <c r="AKP15" s="48">
        <f>IF(HQ15="",0,IFERROR(VLOOKUP(HQ10&amp;HQ11&amp;HQ12&amp;HQ13&amp;HQ14&amp;HQ15,General!I:J,2,FALSE),0))</f>
        <v>1</v>
      </c>
      <c r="AKQ15" s="48">
        <f>IF(HT15="",0,IFERROR(VLOOKUP(HT10&amp;HT11&amp;HT12&amp;HT13&amp;HT14&amp;HT15,General!I:J,2,FALSE),0))</f>
        <v>-1</v>
      </c>
      <c r="AKR15" s="48">
        <f>IF(HW15="",0,IFERROR(VLOOKUP(HW10&amp;HW11&amp;HW12&amp;HW13&amp;HW14&amp;HW15,General!I:J,2,FALSE),0))</f>
        <v>-1</v>
      </c>
      <c r="AKS15" s="48">
        <f>IF(HZ15="",0,IFERROR(VLOOKUP(HZ10&amp;HZ11&amp;HZ12&amp;HZ13&amp;HZ14&amp;HZ15,General!I:J,2,FALSE),0))</f>
        <v>1</v>
      </c>
      <c r="AKT15" s="48">
        <f>IF(FF15="",0,IFERROR(VLOOKUP(FF10&amp;FF11&amp;FF12&amp;FF13&amp;FF14&amp;FF15,General!I:J,2,FALSE),0))</f>
        <v>1</v>
      </c>
      <c r="AKU15" s="48">
        <f>IF(FI15="",0,IFERROR(VLOOKUP(FI10&amp;FI11&amp;FI12&amp;FI13&amp;FI14&amp;FI15,General!I:J,2,FALSE),0))</f>
        <v>1</v>
      </c>
      <c r="AKV15" s="48">
        <f>IF(II15="",0,IFERROR(VLOOKUP(II10&amp;II11&amp;II12&amp;II13&amp;II14&amp;II15,General!I:J,2,FALSE),0))</f>
        <v>1</v>
      </c>
      <c r="AKW15" s="48">
        <f>IF(IL15="",0,IFERROR(VLOOKUP(IL10&amp;IL11&amp;IL12&amp;IL13&amp;IL14&amp;IL15,General!I:J,2,FALSE),0))</f>
        <v>-1</v>
      </c>
      <c r="AKX15" s="48">
        <f>IF(IO15="",0,IFERROR(VLOOKUP(IO10&amp;IO11&amp;IO12&amp;IO13&amp;IO14&amp;IO15,General!I:J,2,FALSE),0))</f>
        <v>-1</v>
      </c>
      <c r="AKY15" s="48">
        <f>IF(IR15="",0,IFERROR(VLOOKUP(IR10&amp;IR11&amp;IR12&amp;IR13&amp;IR14&amp;IR15,General!I:J,2,FALSE),0))</f>
        <v>1</v>
      </c>
      <c r="AKZ15" s="48">
        <f>IF(IU15="",0,IFERROR(VLOOKUP(IU10&amp;IU11&amp;IU12&amp;IU13&amp;IU14&amp;IU15,General!I:J,2,FALSE),0))</f>
        <v>1</v>
      </c>
      <c r="ALA15" s="48">
        <f>IF(IX15="",0,IFERROR(VLOOKUP(IX10&amp;IX11&amp;IX12&amp;IX13&amp;IX14&amp;IX15,General!I:J,2,FALSE),0))</f>
        <v>1</v>
      </c>
      <c r="ALB15" s="48">
        <f>IF(JA15="",0,IFERROR(VLOOKUP(JA10&amp;JA11&amp;JA12&amp;JA13&amp;JA14&amp;JA15,General!I:J,2,FALSE),0))</f>
        <v>-1</v>
      </c>
      <c r="ALC15" s="48">
        <f>IF(JD15="",0,IFERROR(VLOOKUP(JD10&amp;JD11&amp;JD12&amp;JD13&amp;JD14&amp;JD15,General!I:J,2,FALSE),0))</f>
        <v>-1</v>
      </c>
      <c r="ALD15" s="48">
        <f>IF(JG15="",0,IFERROR(VLOOKUP(JG10&amp;JG11&amp;JG12&amp;JG13&amp;JG14&amp;JG15,General!I:J,2,FALSE),0))</f>
        <v>1</v>
      </c>
      <c r="ALE15" s="48">
        <f>IF(JJ15="",0,IFERROR(VLOOKUP(JJ10&amp;JJ11&amp;JJ12&amp;JJ13&amp;JJ14&amp;JJ15,General!I:J,2,FALSE),0))</f>
        <v>-1</v>
      </c>
      <c r="ALF15" s="48">
        <f>IF(JM15="",0,IFERROR(VLOOKUP(JM10&amp;JM11&amp;JM12&amp;JM13&amp;JM14&amp;JM15,General!I:J,2,FALSE),0))</f>
        <v>-1</v>
      </c>
      <c r="ALG15" s="48">
        <f>IF(JP15="",0,IFERROR(VLOOKUP(JP10&amp;JP11&amp;JP12&amp;JP13&amp;JP14&amp;JP15,General!I:J,2,FALSE),0))</f>
        <v>1</v>
      </c>
      <c r="ALH15" s="48">
        <f>IF(JS15="",0,IFERROR(VLOOKUP(JS10&amp;JS11&amp;JS12&amp;JS13&amp;JS14&amp;JS15,General!I:J,2,FALSE),0))</f>
        <v>1</v>
      </c>
      <c r="ALI15" s="48">
        <f>IF(JV15="",0,IFERROR(VLOOKUP(JV10&amp;JV11&amp;JV12&amp;JV13&amp;JV14&amp;JV15,General!I:J,2,FALSE),0))</f>
        <v>-1</v>
      </c>
      <c r="ALJ15" s="48">
        <f>IF(JY15="",0,IFERROR(VLOOKUP(JY10&amp;JY11&amp;JY12&amp;JY13&amp;JY14&amp;JY15,General!I:J,2,FALSE),0))</f>
        <v>-1</v>
      </c>
      <c r="ALK15" s="48">
        <f>IF(KB15="",0,IFERROR(VLOOKUP(KB10&amp;KB11&amp;KB12&amp;KB13&amp;KB14&amp;KB15,General!I:J,2,FALSE),0))</f>
        <v>1</v>
      </c>
      <c r="ALL15" s="48">
        <f>IF(KE15="",0,IFERROR(VLOOKUP(KE10&amp;KE11&amp;KE12&amp;KE13&amp;KE14&amp;KE15,General!I:J,2,FALSE),0))</f>
        <v>-1</v>
      </c>
      <c r="ALM15" s="48">
        <f>IF(KH15="",0,IFERROR(VLOOKUP(KH10&amp;KH11&amp;KH12&amp;KH13&amp;KH14&amp;KH15,General!I:J,2,FALSE),0))</f>
        <v>1</v>
      </c>
      <c r="ALN15" s="48">
        <f>IF(KK15="",0,IFERROR(VLOOKUP(KK10&amp;KK11&amp;KK12&amp;KK13&amp;KK14&amp;KK15,General!I:J,2,FALSE),0))</f>
        <v>-1</v>
      </c>
      <c r="ALO15" s="48">
        <f>IF(KN15="",0,IFERROR(VLOOKUP(KN10&amp;KN11&amp;KN12&amp;KN13&amp;KN14&amp;KN15,General!I:J,2,FALSE),0))</f>
        <v>1</v>
      </c>
      <c r="ALP15" s="48">
        <f>IF(KQ15="",0,IFERROR(VLOOKUP(KQ10&amp;KQ11&amp;KQ12&amp;KQ13&amp;KQ14&amp;KQ15,General!I:J,2,FALSE),0))</f>
        <v>-1</v>
      </c>
      <c r="ALQ15" s="48">
        <f>IF(KT15="",0,IFERROR(VLOOKUP(KT10&amp;KT11&amp;KT12&amp;KT13&amp;KT14&amp;KT15,General!I:J,2,FALSE),0))</f>
        <v>1</v>
      </c>
      <c r="ALR15" s="48">
        <f>IF(KW15="",0,IFERROR(VLOOKUP(KW10&amp;KW11&amp;KW12&amp;KW13&amp;KW14&amp;KW15,General!I:J,2,FALSE),0))</f>
        <v>-1</v>
      </c>
      <c r="ALS15" s="48">
        <f>IF(KZ15="",0,IFERROR(VLOOKUP(KZ10&amp;KZ11&amp;KZ12&amp;KZ13&amp;KZ14&amp;KZ15,General!I:J,2,FALSE),0))</f>
        <v>1</v>
      </c>
      <c r="ALT15" s="48">
        <f>IF(LC15="",0,IFERROR(VLOOKUP(LC10&amp;LC11&amp;LC12&amp;LC13&amp;LC14&amp;LC15,General!I:J,2,FALSE),0))</f>
        <v>1</v>
      </c>
      <c r="ALU15" s="48">
        <f>IF(LF15="",0,IFERROR(VLOOKUP(LF10&amp;LF11&amp;LF12&amp;LF13&amp;LF14&amp;LF15,General!I:J,2,FALSE),0))</f>
        <v>-1</v>
      </c>
      <c r="ALV15" s="48">
        <f>IF(LI15="",0,IFERROR(VLOOKUP(LI10&amp;LI11&amp;LI12&amp;LI13&amp;LI14&amp;LI15,General!I:J,2,FALSE),0))</f>
        <v>-1</v>
      </c>
      <c r="ALW15" s="48">
        <f>IF(LL15="",0,IFERROR(VLOOKUP(LL10&amp;LL11&amp;LL12&amp;LL13&amp;LL14&amp;LL15,General!I:J,2,FALSE),0))</f>
        <v>1</v>
      </c>
      <c r="ALX15" s="48">
        <f>IF(LO15="",0,IFERROR(VLOOKUP(LO10&amp;LO11&amp;LO12&amp;LO13&amp;LO14&amp;LO15,General!I:J,2,FALSE),0))</f>
        <v>-1</v>
      </c>
      <c r="ALY15" s="48">
        <f>IF(LR15="",0,IFERROR(VLOOKUP(LR10&amp;LR11&amp;LR12&amp;LR13&amp;LR14&amp;LR15,General!I:J,2,FALSE),0))</f>
        <v>1</v>
      </c>
      <c r="ALZ15" s="48">
        <f>IF(LU15="",0,IFERROR(VLOOKUP(LU10&amp;LU11&amp;LU12&amp;LU13&amp;LU14&amp;LU15,General!I:J,2,FALSE),0))</f>
        <v>1</v>
      </c>
      <c r="AMA15" s="48">
        <f>IF(LX15="",0,IFERROR(VLOOKUP(LX10&amp;LX11&amp;LX12&amp;LX13&amp;LX14&amp;LX15,General!I:J,2,FALSE),0))</f>
        <v>-1</v>
      </c>
      <c r="AMB15" s="48">
        <f>IF(MA15="",0,IFERROR(VLOOKUP(MA10&amp;MA11&amp;MA12&amp;MA13&amp;MA14&amp;MA15,General!I:J,2,FALSE),0))</f>
        <v>1</v>
      </c>
      <c r="AMC15" s="48">
        <f>IF(MD15="",0,IFERROR(VLOOKUP(MD10&amp;MD11&amp;MD12&amp;MD13&amp;MD14&amp;MD15,General!I:J,2,FALSE),0))</f>
        <v>-1</v>
      </c>
      <c r="AMD15" s="48">
        <f>IF(MG15="",0,IFERROR(VLOOKUP(MG10&amp;MG11&amp;MG12&amp;MG13&amp;MG14&amp;MG15,General!I:J,2,FALSE),0))</f>
        <v>-1</v>
      </c>
      <c r="AME15" s="48">
        <f>IF(MJ15="",0,IFERROR(VLOOKUP(MJ10&amp;MJ11&amp;MJ12&amp;MJ13&amp;MJ14&amp;MJ15,General!I:J,2,FALSE),0))</f>
        <v>1</v>
      </c>
      <c r="AMF15" s="48">
        <f>IF(MM15="",0,IFERROR(VLOOKUP(MM10&amp;MM11&amp;MM12&amp;MM13&amp;MM14&amp;MM15,General!I:J,2,FALSE),0))</f>
        <v>1</v>
      </c>
      <c r="AMG15" s="48">
        <f>IF(MP15="",0,IFERROR(VLOOKUP(MP10&amp;MP11&amp;MP12&amp;MP13&amp;MP14&amp;MP15,General!I:J,2,FALSE),0))</f>
        <v>-1</v>
      </c>
      <c r="AMH15" s="48">
        <f>IF(MS15="",0,IFERROR(VLOOKUP(MS10&amp;MS11&amp;MS12&amp;MS13&amp;MS14&amp;MS15,General!I:J,2,FALSE),0))</f>
        <v>-1</v>
      </c>
      <c r="AMI15" s="48">
        <f>IF(MV15="",0,IFERROR(VLOOKUP(MV10&amp;MV11&amp;MV12&amp;MV13&amp;MV14&amp;MV15,General!I:J,2,FALSE),0))</f>
        <v>1</v>
      </c>
      <c r="AMJ15" s="48">
        <f>IF(MY15="",0,IFERROR(VLOOKUP(MY10&amp;MY11&amp;MY12&amp;MY13&amp;MY14&amp;MY15,General!I:J,2,FALSE),0))</f>
        <v>1</v>
      </c>
      <c r="AMK15" s="48">
        <f>IF(NB15="",0,IFERROR(VLOOKUP(NB10&amp;NB11&amp;NB12&amp;NB13&amp;NB14&amp;NB15,General!I:J,2,FALSE),0))</f>
        <v>-1</v>
      </c>
      <c r="AML15" s="48">
        <f>IF(NE15="",0,IFERROR(VLOOKUP(NE10&amp;NE11&amp;NE12&amp;NE13&amp;NE14&amp;NE15,General!I:J,2,FALSE),0))</f>
        <v>1</v>
      </c>
      <c r="AMM15" s="48">
        <f>IF(NH15="",0,IFERROR(VLOOKUP(NH10&amp;NH11&amp;NH12&amp;NH13&amp;NH14&amp;NH15,General!I:J,2,FALSE),0))</f>
        <v>-1</v>
      </c>
      <c r="AMN15" s="48">
        <f>IF(NK15="",0,IFERROR(VLOOKUP(NK10&amp;NK11&amp;NK12&amp;NK13&amp;NK14&amp;NK15,General!I:J,2,FALSE),0))</f>
        <v>-1</v>
      </c>
      <c r="AMO15" s="49">
        <f>IF(NN15="",0,IFERROR(VLOOKUP(NN10&amp;NN11&amp;NN12&amp;NN13&amp;NN14&amp;NN15,General!I:J,2,FALSE),0))</f>
        <v>1</v>
      </c>
      <c r="AMP15" s="81">
        <f>IF(EB15="",0,IFERROR(VLOOKUP(EB10&amp;EB11&amp;EB12&amp;EB13&amp;EB14&amp;EB15,General!I:J,2,FALSE),0))</f>
        <v>1</v>
      </c>
      <c r="AMQ15" s="49">
        <v>0</v>
      </c>
      <c r="AMR15" s="20" t="str">
        <f t="shared" si="895"/>
        <v/>
      </c>
      <c r="AMS15" s="20" t="e">
        <f t="shared" ca="1" si="812"/>
        <v>#REF!</v>
      </c>
      <c r="AMT15" s="20" t="str">
        <f t="shared" ca="1" si="813"/>
        <v>N</v>
      </c>
      <c r="AMU15" s="20" t="str">
        <f t="shared" si="814"/>
        <v>N</v>
      </c>
      <c r="AMV15" s="20" t="str">
        <f t="shared" si="815"/>
        <v/>
      </c>
      <c r="AMW15" s="142" t="str">
        <f t="shared" si="816"/>
        <v/>
      </c>
      <c r="AMX15" s="20" t="str">
        <f t="shared" si="817"/>
        <v/>
      </c>
      <c r="AMY15" s="20" t="str">
        <f t="shared" si="818"/>
        <v/>
      </c>
      <c r="AMZ15" s="20" t="str">
        <f t="shared" si="819"/>
        <v/>
      </c>
      <c r="ANA15" s="20" t="str">
        <f t="shared" si="820"/>
        <v/>
      </c>
      <c r="ANB15" s="20" t="str">
        <f t="shared" si="821"/>
        <v/>
      </c>
      <c r="ANC15" s="20" t="str">
        <f t="shared" si="102"/>
        <v/>
      </c>
      <c r="AND15" s="20">
        <f t="shared" si="103"/>
        <v>1</v>
      </c>
      <c r="ANE15" s="20" t="str">
        <f t="shared" si="822"/>
        <v>40101</v>
      </c>
      <c r="ANF15" s="20" t="str">
        <f t="shared" si="822"/>
        <v>01010</v>
      </c>
      <c r="ANG15" s="20" t="str">
        <f t="shared" si="896"/>
        <v>340101</v>
      </c>
      <c r="ANH15" s="20" t="str">
        <f t="shared" si="896"/>
        <v>001010</v>
      </c>
      <c r="ANI15" s="20" t="str">
        <f t="shared" si="897"/>
        <v>P</v>
      </c>
      <c r="ANJ15" s="20" t="str">
        <f t="shared" si="898"/>
        <v>P</v>
      </c>
      <c r="ANK15" s="20" t="str">
        <f t="shared" ca="1" si="823"/>
        <v/>
      </c>
      <c r="ANL15" s="20" t="e">
        <f t="shared" ca="1" si="824"/>
        <v>#REF!</v>
      </c>
      <c r="ANM15" s="20" t="str">
        <f t="shared" ca="1" si="825"/>
        <v/>
      </c>
      <c r="ANN15" s="20" t="str">
        <f t="shared" ca="1" si="826"/>
        <v/>
      </c>
      <c r="ANO15" s="20" t="str">
        <f t="shared" si="827"/>
        <v>L3</v>
      </c>
      <c r="ANP15" s="20" t="str">
        <f t="shared" si="828"/>
        <v/>
      </c>
      <c r="ANQ15" s="20" t="e">
        <f t="shared" ca="1" si="899"/>
        <v>#REF!</v>
      </c>
      <c r="ANR15" s="20" t="str">
        <f t="shared" ca="1" si="900"/>
        <v/>
      </c>
      <c r="ANS15" s="20" t="str">
        <f t="shared" si="901"/>
        <v/>
      </c>
      <c r="ANT15" s="20" t="str">
        <f t="shared" si="829"/>
        <v/>
      </c>
      <c r="ANU15" s="20"/>
      <c r="ANV15" s="20">
        <v>0</v>
      </c>
      <c r="ANW15" s="20">
        <v>0</v>
      </c>
      <c r="ANX15" s="20">
        <v>0</v>
      </c>
      <c r="ANY15" s="20">
        <v>0</v>
      </c>
      <c r="ANZ15" s="20">
        <v>2</v>
      </c>
      <c r="AOA15" s="75"/>
      <c r="AOB15" s="20">
        <v>0</v>
      </c>
      <c r="AOC15" s="20">
        <v>0</v>
      </c>
      <c r="AOD15" s="1" t="str">
        <f t="shared" si="902"/>
        <v>P</v>
      </c>
      <c r="AOE15" s="123">
        <f t="shared" si="830"/>
        <v>6</v>
      </c>
      <c r="AOF15" s="1">
        <f t="shared" si="831"/>
        <v>6</v>
      </c>
      <c r="AOG15" s="1">
        <f t="shared" si="832"/>
        <v>6</v>
      </c>
      <c r="AOH15" s="1">
        <f t="shared" si="833"/>
        <v>6</v>
      </c>
      <c r="AOI15" s="1">
        <f t="shared" si="834"/>
        <v>4</v>
      </c>
      <c r="AOJ15" s="1" t="str">
        <f t="shared" si="835"/>
        <v>CW</v>
      </c>
      <c r="AOK15" s="1" t="str">
        <f t="shared" si="836"/>
        <v>CW</v>
      </c>
      <c r="AOL15" s="1" t="str">
        <f t="shared" si="837"/>
        <v>CW</v>
      </c>
      <c r="AOM15" s="1" t="str">
        <f t="shared" si="838"/>
        <v>CW</v>
      </c>
      <c r="AON15" s="1" t="str">
        <f t="shared" si="839"/>
        <v>CQ</v>
      </c>
      <c r="AOO15" s="1" t="str" cm="1">
        <f t="array" aca="1" ref="AOO15" ca="1">IF(INDIRECT(VLOOKUP(AOO14,General!AC:AE,3,FALSE)&amp;AGY14)&gt;=5,AOO14,AOJ15)</f>
        <v>CW</v>
      </c>
      <c r="AOP15" s="1" t="str">
        <f ca="1">VLOOKUP(AOO14,General!AC:AE,3,FALSE)&amp;AGY14</f>
        <v>CY14</v>
      </c>
      <c r="AOQ15" s="1" cm="1">
        <f t="array" aca="1" ref="AOQ15" ca="1">INDIRECT(VLOOKUP(AOO14,General!AC:AE,3,FALSE)&amp;AGY14)</f>
        <v>5</v>
      </c>
      <c r="AOR15" s="1" t="str" cm="1">
        <f t="array" aca="1" ref="AOR15" ca="1">INDIRECT(AOO15&amp;AGY15)</f>
        <v>B</v>
      </c>
      <c r="AOS15" s="1" cm="1">
        <f t="array" aca="1" ref="AOS15" ca="1">INDIRECT(AOP15&amp;AGY15)</f>
        <v>0</v>
      </c>
      <c r="AOT15" s="1" t="e" cm="1">
        <f t="array" aca="1" ref="AOT15" ca="1">INDIRECT(AOQ15&amp;AGY15)</f>
        <v>#REF!</v>
      </c>
      <c r="AOU15" s="1" t="str">
        <f ca="1">VLOOKUP(AOO15,General!AF:AG,2,FALSE)</f>
        <v>AWB</v>
      </c>
      <c r="AOV15" s="1" t="e">
        <f ca="1">VLOOKUP(AOP15,General!AF:AG,2,FALSE)</f>
        <v>#N/A</v>
      </c>
      <c r="AOW15" s="1" t="e">
        <f ca="1">VLOOKUP(AOQ15,General!AF:AG,2,FALSE)</f>
        <v>#N/A</v>
      </c>
      <c r="AOX15" s="1" t="str">
        <f t="shared" ca="1" si="975"/>
        <v>Y</v>
      </c>
      <c r="AOY15" s="1" t="e">
        <f t="shared" ca="1" si="976"/>
        <v>#N/A</v>
      </c>
      <c r="AOZ15" s="1" t="e">
        <f t="shared" ca="1" si="977"/>
        <v>#N/A</v>
      </c>
      <c r="APB15" s="1">
        <f t="shared" si="101"/>
        <v>1</v>
      </c>
    </row>
    <row r="16" spans="1:1094" ht="15" customHeight="1" thickBot="1">
      <c r="A16" s="1">
        <v>2</v>
      </c>
      <c r="B16" s="172" t="str">
        <f t="shared" ref="B16:B79" ca="1" si="1219">IF(M15="","",IF(AK16=AL16,"",IF(AK16&gt;AL16,"P"&amp;(AK16-AL16),"B"&amp;(AL16-AK16))))</f>
        <v>P4</v>
      </c>
      <c r="C16" s="169" t="str">
        <f t="shared" ca="1" si="123"/>
        <v/>
      </c>
      <c r="D16" s="153" t="str">
        <f t="shared" ca="1" si="1132"/>
        <v>L4</v>
      </c>
      <c r="E16" s="144" t="str">
        <f t="shared" ca="1" si="1132"/>
        <v/>
      </c>
      <c r="F16" s="63" t="str">
        <f t="shared" ca="1" si="1133"/>
        <v>L</v>
      </c>
      <c r="G16" s="190"/>
      <c r="H16" s="154" t="str">
        <f t="shared" ref="H16:H79" ca="1" si="1220">IF(AND(M16="B",F16="W"),"Y","")</f>
        <v/>
      </c>
      <c r="I16" s="143"/>
      <c r="J16" s="144"/>
      <c r="K16" s="106"/>
      <c r="L16" s="179"/>
      <c r="M16" s="206" t="s">
        <v>6</v>
      </c>
      <c r="N16" s="190"/>
      <c r="O16" s="187">
        <v>0</v>
      </c>
      <c r="P16" s="129">
        <v>0</v>
      </c>
      <c r="Q16" s="126">
        <v>0</v>
      </c>
      <c r="R16" s="166">
        <v>0</v>
      </c>
      <c r="S16" s="61">
        <f t="shared" ca="1" si="1134"/>
        <v>-3.05</v>
      </c>
      <c r="T16" s="165" t="str">
        <f t="shared" ref="T16:T79" ca="1" si="1221">IF(M15="","",IF(AO16="S","",IF(OR(AND(S16&gt;=0,BI16="F"),AND(BI16="L",BI15="L",F16="L")),S16,IF(AW16="R",S16,""))))</f>
        <v/>
      </c>
      <c r="U16" s="62">
        <f ca="1">IF(M16="","",IF(B16="NB",U15,IF(T16="",SUM($T$5:$T16)+S16,SUM($T$5:$T16))))</f>
        <v>-3.05</v>
      </c>
      <c r="V16" s="155" t="str">
        <f t="shared" ca="1" si="99"/>
        <v/>
      </c>
      <c r="W16" s="131">
        <f t="shared" ca="1" si="1135"/>
        <v>-4</v>
      </c>
      <c r="X16" s="132" t="str">
        <f t="shared" ca="1" si="1136"/>
        <v>L</v>
      </c>
      <c r="Y16" s="61" t="str">
        <f t="shared" ca="1" si="115"/>
        <v>B</v>
      </c>
      <c r="Z16" s="62" t="str">
        <f t="shared" si="116"/>
        <v>D</v>
      </c>
      <c r="AA16" s="62" t="str">
        <f t="shared" si="117"/>
        <v>C</v>
      </c>
      <c r="AB16" s="62" t="str">
        <f t="shared" ca="1" si="904"/>
        <v>W</v>
      </c>
      <c r="AC16" s="62">
        <f t="shared" si="905"/>
        <v>0</v>
      </c>
      <c r="AD16" s="62">
        <f t="shared" si="906"/>
        <v>0</v>
      </c>
      <c r="AE16" s="1" t="str">
        <f t="shared" ca="1" si="124"/>
        <v>L4</v>
      </c>
      <c r="AF16" s="1" t="str">
        <f t="shared" ca="1" si="125"/>
        <v/>
      </c>
      <c r="AG16" s="1" t="str">
        <f t="shared" ca="1" si="907"/>
        <v/>
      </c>
      <c r="AH16" s="1" t="str">
        <f t="shared" ca="1" si="126"/>
        <v/>
      </c>
      <c r="AI16" s="1" t="e">
        <f t="shared" ca="1" si="127"/>
        <v>#REF!</v>
      </c>
      <c r="AJ16" s="1" t="e">
        <f t="shared" ca="1" si="128"/>
        <v>#REF!</v>
      </c>
      <c r="AK16" s="1">
        <f t="shared" ca="1" si="840"/>
        <v>4</v>
      </c>
      <c r="AL16" s="1">
        <f t="shared" ca="1" si="841"/>
        <v>0</v>
      </c>
      <c r="AM16" s="1">
        <f t="shared" ca="1" si="108"/>
        <v>-1</v>
      </c>
      <c r="AN16" s="1">
        <f t="shared" ca="1" si="129"/>
        <v>-1</v>
      </c>
      <c r="AO16" s="1" t="str">
        <f ca="1">IF(M15="","",IF(AW15="R","S",IF(AO15="S","C",IF(OR(AND(S15&gt;=0,BI15="F"),AND(BI15="L",BI14="L",F15="L")),"S","C"))))</f>
        <v>C</v>
      </c>
      <c r="AP16" s="1" t="str">
        <f t="shared" si="130"/>
        <v>N</v>
      </c>
      <c r="AQ16" s="1" t="str">
        <f t="shared" si="131"/>
        <v>N</v>
      </c>
      <c r="AR16" s="1" t="str">
        <f t="shared" si="132"/>
        <v>N</v>
      </c>
      <c r="AS16" s="1">
        <f t="shared" ca="1" si="133"/>
        <v>2</v>
      </c>
      <c r="AT16" s="8" t="str">
        <f t="shared" ca="1" si="842"/>
        <v>N</v>
      </c>
      <c r="AU16" s="1" t="str">
        <f t="shared" ca="1" si="134"/>
        <v>N</v>
      </c>
      <c r="AV16" s="1" t="str">
        <f t="shared" ca="1" si="135"/>
        <v>N</v>
      </c>
      <c r="AW16" s="1" t="str">
        <f t="shared" ca="1" si="136"/>
        <v>N</v>
      </c>
      <c r="AX16" s="1" t="str">
        <f t="shared" ca="1" si="137"/>
        <v/>
      </c>
      <c r="AY16" s="1" t="str">
        <f t="shared" si="138"/>
        <v/>
      </c>
      <c r="AZ16" s="1" t="str">
        <f t="shared" si="109"/>
        <v/>
      </c>
      <c r="BA16" s="1">
        <f t="shared" si="110"/>
        <v>2</v>
      </c>
      <c r="BB16" s="1" t="str">
        <f t="shared" si="139"/>
        <v>01010</v>
      </c>
      <c r="BC16" s="1" t="str">
        <f t="shared" si="139"/>
        <v>10101</v>
      </c>
      <c r="BD16" s="1" t="str">
        <f t="shared" si="843"/>
        <v>401010</v>
      </c>
      <c r="BE16" s="1" t="str">
        <f t="shared" si="843"/>
        <v>010101</v>
      </c>
      <c r="BF16" s="1" t="str">
        <f t="shared" si="844"/>
        <v>B</v>
      </c>
      <c r="BG16" s="1" t="str">
        <f t="shared" ca="1" si="140"/>
        <v>BW</v>
      </c>
      <c r="BH16" s="1" t="str">
        <f t="shared" ca="1" si="845"/>
        <v>L4</v>
      </c>
      <c r="BI16" s="1" t="str">
        <f t="shared" ref="BI16:BI79" ca="1" si="1222">IF(M15="","",IF(LEN(BH16)=1,"B",IF(LEN(BH16)=2,LEFT(BH16),MID(BH16,2,1))))</f>
        <v>L</v>
      </c>
      <c r="BJ16" s="1" t="str">
        <f t="shared" ca="1" si="846"/>
        <v/>
      </c>
      <c r="BK16" s="1" t="e">
        <f t="shared" ca="1" si="142"/>
        <v>#REF!</v>
      </c>
      <c r="BL16" s="1" t="str">
        <f t="shared" ca="1" si="847"/>
        <v/>
      </c>
      <c r="BM16" s="1" t="str">
        <f t="shared" ca="1" si="848"/>
        <v>4</v>
      </c>
      <c r="BN16" s="1" t="str">
        <f t="shared" ca="1" si="849"/>
        <v/>
      </c>
      <c r="BO16" s="1" t="str">
        <f t="shared" ca="1" si="850"/>
        <v/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1</v>
      </c>
      <c r="BZ16" s="1">
        <f t="shared" ca="1" si="100"/>
        <v>1</v>
      </c>
      <c r="CA16" s="1" t="str">
        <f t="shared" ref="CA16" si="1223">CH16</f>
        <v>B</v>
      </c>
      <c r="CB16" s="46" t="str">
        <f t="shared" si="143"/>
        <v>B</v>
      </c>
      <c r="CC16" s="48" t="str">
        <f t="shared" si="144"/>
        <v>Y</v>
      </c>
      <c r="CD16" s="49">
        <f t="shared" si="145"/>
        <v>1</v>
      </c>
      <c r="CE16" s="46" t="str">
        <f t="shared" si="146"/>
        <v>P</v>
      </c>
      <c r="CF16" s="48" t="str">
        <f t="shared" si="147"/>
        <v>N</v>
      </c>
      <c r="CG16" s="49">
        <f t="shared" si="148"/>
        <v>-1</v>
      </c>
      <c r="CH16" s="46" t="str">
        <f t="shared" si="149"/>
        <v>B</v>
      </c>
      <c r="CI16" s="48" t="str">
        <f t="shared" si="150"/>
        <v>Y</v>
      </c>
      <c r="CJ16" s="49">
        <f t="shared" si="151"/>
        <v>-1</v>
      </c>
      <c r="CK16" s="46" t="str">
        <f t="shared" si="152"/>
        <v>P</v>
      </c>
      <c r="CL16" s="48" t="str">
        <f t="shared" si="153"/>
        <v>N</v>
      </c>
      <c r="CM16" s="49">
        <f t="shared" si="154"/>
        <v>1</v>
      </c>
      <c r="CN16" s="46" t="str">
        <f t="shared" si="851"/>
        <v>B</v>
      </c>
      <c r="CO16" s="48" t="str">
        <f t="shared" si="155"/>
        <v>Y</v>
      </c>
      <c r="CP16" s="49">
        <f t="shared" si="156"/>
        <v>-5</v>
      </c>
      <c r="CQ16" s="46" t="str">
        <f t="shared" si="157"/>
        <v>P</v>
      </c>
      <c r="CR16" s="48" t="str">
        <f t="shared" si="158"/>
        <v>N</v>
      </c>
      <c r="CS16" s="49">
        <f t="shared" si="159"/>
        <v>3</v>
      </c>
      <c r="CT16" s="46" t="str">
        <f t="shared" si="160"/>
        <v>B</v>
      </c>
      <c r="CU16" s="48" t="str">
        <f t="shared" si="161"/>
        <v>Y</v>
      </c>
      <c r="CV16" s="49">
        <f t="shared" si="162"/>
        <v>-3</v>
      </c>
      <c r="CW16" s="46" t="str">
        <f t="shared" si="163"/>
        <v>P</v>
      </c>
      <c r="CX16" s="48" t="str">
        <f t="shared" si="164"/>
        <v>N</v>
      </c>
      <c r="CY16" s="95">
        <f t="shared" si="165"/>
        <v>5</v>
      </c>
      <c r="CZ16" s="46" t="str">
        <f t="shared" si="166"/>
        <v>P</v>
      </c>
      <c r="DA16" s="48" t="str">
        <f t="shared" si="167"/>
        <v>N</v>
      </c>
      <c r="DB16" s="49">
        <f t="shared" si="168"/>
        <v>-1</v>
      </c>
      <c r="DC16" s="46" t="str">
        <f t="shared" si="169"/>
        <v>B</v>
      </c>
      <c r="DD16" s="48" t="str">
        <f t="shared" si="170"/>
        <v>Y</v>
      </c>
      <c r="DE16" s="49">
        <f t="shared" si="171"/>
        <v>-3</v>
      </c>
      <c r="DF16" s="46" t="str">
        <f t="shared" si="172"/>
        <v>P</v>
      </c>
      <c r="DG16" s="48" t="str">
        <f t="shared" si="173"/>
        <v>N</v>
      </c>
      <c r="DH16" s="49">
        <f t="shared" si="174"/>
        <v>3</v>
      </c>
      <c r="DI16" s="46" t="str">
        <f t="shared" si="175"/>
        <v>B</v>
      </c>
      <c r="DJ16" s="48" t="str">
        <f t="shared" si="176"/>
        <v>Y</v>
      </c>
      <c r="DK16" s="49">
        <f t="shared" si="177"/>
        <v>-1</v>
      </c>
      <c r="DL16" s="46" t="str">
        <f t="shared" si="178"/>
        <v>P</v>
      </c>
      <c r="DM16" s="48" t="str">
        <f t="shared" si="179"/>
        <v>N</v>
      </c>
      <c r="DN16" s="49">
        <f t="shared" si="180"/>
        <v>1</v>
      </c>
      <c r="DO16" s="46" t="str">
        <f t="shared" si="181"/>
        <v>P</v>
      </c>
      <c r="DP16" s="48" t="str">
        <f t="shared" si="182"/>
        <v>N</v>
      </c>
      <c r="DQ16" s="49">
        <f t="shared" si="183"/>
        <v>-1</v>
      </c>
      <c r="DR16" s="46" t="str">
        <f t="shared" si="184"/>
        <v>B</v>
      </c>
      <c r="DS16" s="48" t="str">
        <f t="shared" si="185"/>
        <v>Y</v>
      </c>
      <c r="DT16" s="49">
        <f t="shared" si="186"/>
        <v>1</v>
      </c>
      <c r="DU16" s="46" t="str">
        <f t="shared" si="187"/>
        <v>B</v>
      </c>
      <c r="DV16" s="48" t="str">
        <f t="shared" si="188"/>
        <v>Y</v>
      </c>
      <c r="DW16" s="49">
        <f t="shared" si="189"/>
        <v>3</v>
      </c>
      <c r="DX16" s="46" t="str">
        <f t="shared" si="190"/>
        <v>P</v>
      </c>
      <c r="DY16" s="48" t="str">
        <f t="shared" si="191"/>
        <v>N</v>
      </c>
      <c r="DZ16" s="49">
        <f t="shared" si="192"/>
        <v>-3</v>
      </c>
      <c r="EA16" s="46" t="str">
        <f t="shared" si="1145"/>
        <v>B</v>
      </c>
      <c r="EB16" s="48" t="str">
        <f t="shared" si="193"/>
        <v>Y</v>
      </c>
      <c r="EC16" s="49">
        <f t="shared" si="194"/>
        <v>1</v>
      </c>
      <c r="ED16" s="75" t="str">
        <f t="shared" ref="ED16" si="1224">CB16</f>
        <v>B</v>
      </c>
      <c r="EE16" s="48" t="str">
        <f t="shared" si="195"/>
        <v>Y</v>
      </c>
      <c r="EF16" s="49">
        <f t="shared" si="196"/>
        <v>7</v>
      </c>
      <c r="EG16" s="73" t="str">
        <f t="shared" ref="EG16" si="1225">CE16</f>
        <v>P</v>
      </c>
      <c r="EH16" s="48" t="str">
        <f t="shared" si="197"/>
        <v>N</v>
      </c>
      <c r="EI16" s="49">
        <f t="shared" si="198"/>
        <v>-7</v>
      </c>
      <c r="EJ16" s="73" t="s">
        <v>5</v>
      </c>
      <c r="EK16" s="48" t="str">
        <f t="shared" si="199"/>
        <v>N</v>
      </c>
      <c r="EL16" s="49">
        <f t="shared" si="200"/>
        <v>-1</v>
      </c>
      <c r="EM16" s="75" t="s">
        <v>6</v>
      </c>
      <c r="EN16" s="48" t="str">
        <f t="shared" si="201"/>
        <v>Y</v>
      </c>
      <c r="EO16" s="49">
        <f t="shared" si="202"/>
        <v>1</v>
      </c>
      <c r="EP16" s="75" t="str">
        <f t="shared" ref="EP16" si="1226">CH16</f>
        <v>B</v>
      </c>
      <c r="EQ16" s="48" t="str">
        <f t="shared" si="203"/>
        <v>Y</v>
      </c>
      <c r="ER16" s="49">
        <f t="shared" si="204"/>
        <v>5</v>
      </c>
      <c r="ES16" s="75" t="str">
        <f t="shared" ref="ES16" si="1227">CK16</f>
        <v>P</v>
      </c>
      <c r="ET16" s="48" t="str">
        <f t="shared" si="205"/>
        <v>N</v>
      </c>
      <c r="EU16" s="49">
        <f t="shared" si="206"/>
        <v>-5</v>
      </c>
      <c r="EV16" s="75" t="str">
        <f t="shared" ref="EV16" si="1228">CB16</f>
        <v>B</v>
      </c>
      <c r="EW16" s="48" t="str">
        <f t="shared" si="207"/>
        <v>Y</v>
      </c>
      <c r="EX16" s="49">
        <f t="shared" si="208"/>
        <v>7</v>
      </c>
      <c r="EY16" s="75" t="str">
        <f t="shared" ref="EY16" si="1229">CK16</f>
        <v>P</v>
      </c>
      <c r="EZ16" s="48" t="str">
        <f t="shared" si="209"/>
        <v>N</v>
      </c>
      <c r="FA16" s="95">
        <f t="shared" si="210"/>
        <v>-5</v>
      </c>
      <c r="FB16" s="75" t="str">
        <f t="shared" ref="FB16" si="1230">CE16</f>
        <v>P</v>
      </c>
      <c r="FC16" s="48" t="str">
        <f t="shared" si="211"/>
        <v>N</v>
      </c>
      <c r="FD16" s="49">
        <f t="shared" si="212"/>
        <v>-7</v>
      </c>
      <c r="FE16" s="73" t="str">
        <f t="shared" ref="FE16" si="1231">CH16</f>
        <v>B</v>
      </c>
      <c r="FF16" s="48" t="str">
        <f t="shared" si="213"/>
        <v>Y</v>
      </c>
      <c r="FG16" s="49">
        <f t="shared" si="214"/>
        <v>5</v>
      </c>
      <c r="FH16" s="75" t="str">
        <f t="shared" ref="FH16" si="1232">DC16</f>
        <v>B</v>
      </c>
      <c r="FI16" s="48" t="str">
        <f t="shared" si="215"/>
        <v>Y</v>
      </c>
      <c r="FJ16" s="49">
        <f t="shared" si="216"/>
        <v>3</v>
      </c>
      <c r="FK16" s="75" t="str">
        <f t="shared" ref="FK16" si="1233">DF16</f>
        <v>P</v>
      </c>
      <c r="FL16" s="48" t="str">
        <f t="shared" si="217"/>
        <v>N</v>
      </c>
      <c r="FM16" s="49">
        <f t="shared" si="218"/>
        <v>-3</v>
      </c>
      <c r="FN16" s="75" t="str">
        <f t="shared" ref="FN16" si="1234">CQ16</f>
        <v>P</v>
      </c>
      <c r="FO16" s="48" t="str">
        <f t="shared" si="219"/>
        <v>N</v>
      </c>
      <c r="FP16" s="49">
        <f t="shared" si="220"/>
        <v>1</v>
      </c>
      <c r="FQ16" s="75" t="str">
        <f t="shared" ref="FQ16" si="1235">CT16</f>
        <v>B</v>
      </c>
      <c r="FR16" s="48" t="str">
        <f t="shared" si="221"/>
        <v>Y</v>
      </c>
      <c r="FS16" s="49">
        <f t="shared" si="222"/>
        <v>-1</v>
      </c>
      <c r="FT16" s="75" t="str">
        <f t="shared" ref="FT16" si="1236">CQ16</f>
        <v>P</v>
      </c>
      <c r="FU16" s="48" t="str">
        <f t="shared" si="223"/>
        <v>N</v>
      </c>
      <c r="FV16" s="49">
        <f t="shared" si="224"/>
        <v>-1</v>
      </c>
      <c r="FW16" s="75" t="str">
        <f t="shared" ref="FW16" si="1237">CN16</f>
        <v>B</v>
      </c>
      <c r="FX16" s="48" t="str">
        <f t="shared" si="225"/>
        <v>Y</v>
      </c>
      <c r="FY16" s="49">
        <f t="shared" si="226"/>
        <v>-1</v>
      </c>
      <c r="FZ16" s="75" t="str">
        <f t="shared" ref="FZ16" si="1238">CT16</f>
        <v>B</v>
      </c>
      <c r="GA16" s="48" t="str">
        <f t="shared" si="227"/>
        <v>Y</v>
      </c>
      <c r="GB16" s="49">
        <f t="shared" si="228"/>
        <v>-5</v>
      </c>
      <c r="GC16" s="75" t="str">
        <f t="shared" ref="GC16" si="1239">CN16</f>
        <v>B</v>
      </c>
      <c r="GD16" s="48" t="str">
        <f t="shared" si="229"/>
        <v>Y</v>
      </c>
      <c r="GE16" s="49">
        <f t="shared" si="230"/>
        <v>-3</v>
      </c>
      <c r="GF16" s="46" t="str">
        <f t="shared" ref="GF16:GF17" si="1240">CT16</f>
        <v>B</v>
      </c>
      <c r="GG16" s="48" t="str">
        <f t="shared" si="231"/>
        <v>Y</v>
      </c>
      <c r="GH16" s="49">
        <f t="shared" si="232"/>
        <v>1</v>
      </c>
      <c r="GI16" s="75" t="str">
        <f t="shared" si="852"/>
        <v>P</v>
      </c>
      <c r="GJ16" s="48" t="str">
        <f t="shared" si="233"/>
        <v>N</v>
      </c>
      <c r="GK16" s="49">
        <f t="shared" si="234"/>
        <v>-1</v>
      </c>
      <c r="GL16" s="75" t="str">
        <f t="shared" ref="GL16:GL78" si="1241">CQ16</f>
        <v>P</v>
      </c>
      <c r="GM16" s="48" t="str">
        <f t="shared" si="235"/>
        <v>N</v>
      </c>
      <c r="GN16" s="49">
        <f t="shared" si="236"/>
        <v>-3</v>
      </c>
      <c r="GO16" s="75" t="str">
        <f t="shared" si="854"/>
        <v>B</v>
      </c>
      <c r="GP16" s="48" t="str">
        <f t="shared" si="237"/>
        <v>Y</v>
      </c>
      <c r="GQ16" s="49">
        <f t="shared" si="238"/>
        <v>3</v>
      </c>
      <c r="GR16" s="75" t="str">
        <f t="shared" ref="GR16" si="1242">DX16</f>
        <v>P</v>
      </c>
      <c r="GS16" s="48" t="str">
        <f t="shared" si="239"/>
        <v>N</v>
      </c>
      <c r="GT16" s="49">
        <f t="shared" si="240"/>
        <v>-5</v>
      </c>
      <c r="GU16" s="75" t="str">
        <f t="shared" si="855"/>
        <v>B</v>
      </c>
      <c r="GV16" s="48" t="str">
        <f t="shared" si="241"/>
        <v>Y</v>
      </c>
      <c r="GW16" s="95">
        <f t="shared" si="242"/>
        <v>5</v>
      </c>
      <c r="GX16" s="75" t="str">
        <f t="shared" ref="GX16" si="1243">DR16</f>
        <v>B</v>
      </c>
      <c r="GY16" s="48" t="str">
        <f t="shared" si="243"/>
        <v>Y</v>
      </c>
      <c r="GZ16" s="49">
        <f t="shared" si="244"/>
        <v>-1</v>
      </c>
      <c r="HA16" s="73" t="str">
        <f t="shared" si="856"/>
        <v>P</v>
      </c>
      <c r="HB16" s="48" t="str">
        <f t="shared" si="245"/>
        <v>N</v>
      </c>
      <c r="HC16" s="49">
        <f t="shared" si="246"/>
        <v>1</v>
      </c>
      <c r="HD16" s="75" t="str">
        <f t="shared" ref="HD16" si="1244">DI16</f>
        <v>B</v>
      </c>
      <c r="HE16" s="48" t="str">
        <f t="shared" si="247"/>
        <v>Y</v>
      </c>
      <c r="HF16" s="49">
        <f t="shared" si="248"/>
        <v>5</v>
      </c>
      <c r="HG16" s="75" t="str">
        <f t="shared" si="857"/>
        <v>P</v>
      </c>
      <c r="HH16" s="48" t="str">
        <f t="shared" si="249"/>
        <v>N</v>
      </c>
      <c r="HI16" s="49">
        <f t="shared" si="250"/>
        <v>-5</v>
      </c>
      <c r="HJ16" s="75" t="str">
        <f t="shared" ref="HJ16" si="1245">DX16</f>
        <v>P</v>
      </c>
      <c r="HK16" s="48" t="str">
        <f t="shared" si="251"/>
        <v>N</v>
      </c>
      <c r="HL16" s="49">
        <f t="shared" si="252"/>
        <v>-3</v>
      </c>
      <c r="HM16" s="75" t="str">
        <f t="shared" si="858"/>
        <v>B</v>
      </c>
      <c r="HN16" s="48" t="str">
        <f t="shared" si="253"/>
        <v>Y</v>
      </c>
      <c r="HO16" s="49">
        <f t="shared" si="254"/>
        <v>3</v>
      </c>
      <c r="HP16" s="75" t="str">
        <f t="shared" ref="HP16" si="1246">DU16</f>
        <v>B</v>
      </c>
      <c r="HQ16" s="48" t="str">
        <f t="shared" si="255"/>
        <v>Y</v>
      </c>
      <c r="HR16" s="49">
        <f t="shared" si="256"/>
        <v>3</v>
      </c>
      <c r="HS16" s="75" t="str">
        <f t="shared" si="859"/>
        <v>P</v>
      </c>
      <c r="HT16" s="48" t="str">
        <f t="shared" si="257"/>
        <v>N</v>
      </c>
      <c r="HU16" s="49">
        <f t="shared" si="258"/>
        <v>-3</v>
      </c>
      <c r="HV16" s="75" t="str">
        <f t="shared" ref="HV16" si="1247">DU16</f>
        <v>B</v>
      </c>
      <c r="HW16" s="48" t="str">
        <f t="shared" si="259"/>
        <v>Y</v>
      </c>
      <c r="HX16" s="49">
        <f t="shared" si="260"/>
        <v>1</v>
      </c>
      <c r="HY16" s="75" t="str">
        <f t="shared" si="860"/>
        <v>P</v>
      </c>
      <c r="HZ16" s="48" t="str">
        <f t="shared" si="261"/>
        <v>N</v>
      </c>
      <c r="IA16" s="49">
        <f t="shared" si="262"/>
        <v>-1</v>
      </c>
      <c r="IB16" s="75" t="str">
        <f t="shared" ref="IB16" si="1248">DX16</f>
        <v>P</v>
      </c>
      <c r="IC16" s="48" t="str">
        <f t="shared" si="263"/>
        <v>N</v>
      </c>
      <c r="ID16" s="49">
        <f t="shared" si="264"/>
        <v>5</v>
      </c>
      <c r="IE16" s="75" t="str">
        <f t="shared" si="861"/>
        <v>B</v>
      </c>
      <c r="IF16" s="48" t="str">
        <f t="shared" si="265"/>
        <v>Y</v>
      </c>
      <c r="IG16" s="49">
        <f t="shared" si="266"/>
        <v>3</v>
      </c>
      <c r="IH16" s="75" t="str">
        <f t="shared" ref="IH16" si="1249">DR16</f>
        <v>B</v>
      </c>
      <c r="II16" s="48" t="str">
        <f t="shared" si="267"/>
        <v>Y</v>
      </c>
      <c r="IJ16" s="49">
        <f t="shared" si="268"/>
        <v>3</v>
      </c>
      <c r="IK16" s="75" t="str">
        <f t="shared" si="862"/>
        <v>P</v>
      </c>
      <c r="IL16" s="48" t="str">
        <f t="shared" si="269"/>
        <v>N</v>
      </c>
      <c r="IM16" s="49">
        <f t="shared" si="270"/>
        <v>-3</v>
      </c>
      <c r="IN16" s="75" t="str">
        <f t="shared" ref="IN16" si="1250">DO16</f>
        <v>P</v>
      </c>
      <c r="IO16" s="48" t="str">
        <f t="shared" si="271"/>
        <v>N</v>
      </c>
      <c r="IP16" s="49">
        <f t="shared" si="272"/>
        <v>-3</v>
      </c>
      <c r="IQ16" s="75" t="str">
        <f t="shared" si="863"/>
        <v>B</v>
      </c>
      <c r="IR16" s="48" t="str">
        <f t="shared" si="273"/>
        <v>Y</v>
      </c>
      <c r="IS16" s="49">
        <f t="shared" si="274"/>
        <v>3</v>
      </c>
      <c r="IT16" s="75" t="str">
        <f t="shared" ref="IT16" si="1251">DC16</f>
        <v>B</v>
      </c>
      <c r="IU16" s="48" t="str">
        <f t="shared" si="275"/>
        <v>Y</v>
      </c>
      <c r="IV16" s="49">
        <f t="shared" si="276"/>
        <v>3</v>
      </c>
      <c r="IW16" s="46" t="str">
        <f t="shared" ref="IW16:IW17" si="1252">DF16</f>
        <v>P</v>
      </c>
      <c r="IX16" s="48" t="str">
        <f t="shared" si="277"/>
        <v>N</v>
      </c>
      <c r="IY16" s="49">
        <f t="shared" si="278"/>
        <v>3</v>
      </c>
      <c r="IZ16" s="75" t="str">
        <f t="shared" si="864"/>
        <v>P</v>
      </c>
      <c r="JA16" s="48" t="str">
        <f t="shared" si="279"/>
        <v>N</v>
      </c>
      <c r="JB16" s="49">
        <f t="shared" si="280"/>
        <v>-3</v>
      </c>
      <c r="JC16" s="75" t="str">
        <f t="shared" si="865"/>
        <v>B</v>
      </c>
      <c r="JD16" s="48" t="str">
        <f t="shared" si="281"/>
        <v>Y</v>
      </c>
      <c r="JE16" s="49">
        <f t="shared" si="282"/>
        <v>-3</v>
      </c>
      <c r="JF16" s="75" t="str">
        <f t="shared" ref="JF16" si="1253">DC16</f>
        <v>B</v>
      </c>
      <c r="JG16" s="48" t="str">
        <f t="shared" si="283"/>
        <v>Y</v>
      </c>
      <c r="JH16" s="49">
        <f t="shared" si="284"/>
        <v>3</v>
      </c>
      <c r="JI16" s="75" t="str">
        <f t="shared" si="866"/>
        <v>P</v>
      </c>
      <c r="JJ16" s="48" t="str">
        <f t="shared" si="285"/>
        <v>N</v>
      </c>
      <c r="JK16" s="49">
        <f t="shared" si="286"/>
        <v>-3</v>
      </c>
      <c r="JL16" s="75" t="str">
        <f t="shared" ref="JL16" si="1254">CB16</f>
        <v>B</v>
      </c>
      <c r="JM16" s="48" t="str">
        <f t="shared" si="287"/>
        <v>Y</v>
      </c>
      <c r="JN16" s="49">
        <f t="shared" si="288"/>
        <v>1</v>
      </c>
      <c r="JO16" s="75" t="str">
        <f t="shared" si="867"/>
        <v>P</v>
      </c>
      <c r="JP16" s="48" t="str">
        <f t="shared" si="289"/>
        <v>N</v>
      </c>
      <c r="JQ16" s="49">
        <f t="shared" si="290"/>
        <v>-1</v>
      </c>
      <c r="JR16" s="75" t="str">
        <f t="shared" ref="JR16" si="1255">CE16</f>
        <v>P</v>
      </c>
      <c r="JS16" s="48" t="str">
        <f t="shared" si="291"/>
        <v>N</v>
      </c>
      <c r="JT16" s="49">
        <f t="shared" si="292"/>
        <v>-1</v>
      </c>
      <c r="JU16" s="75" t="str">
        <f t="shared" si="868"/>
        <v>B</v>
      </c>
      <c r="JV16" s="48" t="str">
        <f t="shared" si="293"/>
        <v>Y</v>
      </c>
      <c r="JW16" s="49">
        <f t="shared" si="294"/>
        <v>1</v>
      </c>
      <c r="JX16" s="75" t="s">
        <v>6</v>
      </c>
      <c r="JY16" s="48" t="str">
        <f t="shared" si="295"/>
        <v>Y</v>
      </c>
      <c r="JZ16" s="49">
        <f t="shared" si="296"/>
        <v>-1</v>
      </c>
      <c r="KA16" s="75" t="str">
        <f t="shared" si="869"/>
        <v>P</v>
      </c>
      <c r="KB16" s="48" t="str">
        <f t="shared" si="297"/>
        <v>N</v>
      </c>
      <c r="KC16" s="49">
        <f t="shared" si="298"/>
        <v>1</v>
      </c>
      <c r="KD16" s="46" t="s">
        <v>5</v>
      </c>
      <c r="KE16" s="48" t="str">
        <f t="shared" si="299"/>
        <v>N</v>
      </c>
      <c r="KF16" s="49">
        <f t="shared" si="300"/>
        <v>-1</v>
      </c>
      <c r="KG16" s="75" t="str">
        <f t="shared" si="870"/>
        <v>B</v>
      </c>
      <c r="KH16" s="48" t="str">
        <f t="shared" si="301"/>
        <v>Y</v>
      </c>
      <c r="KI16" s="49">
        <f t="shared" si="302"/>
        <v>1</v>
      </c>
      <c r="KJ16" s="75" t="str">
        <f t="shared" si="1175"/>
        <v>B</v>
      </c>
      <c r="KK16" s="48" t="str">
        <f t="shared" si="303"/>
        <v>Y</v>
      </c>
      <c r="KL16" s="49">
        <f t="shared" si="304"/>
        <v>-3</v>
      </c>
      <c r="KM16" s="75" t="str">
        <f t="shared" si="871"/>
        <v>P</v>
      </c>
      <c r="KN16" s="48" t="str">
        <f t="shared" si="305"/>
        <v>N</v>
      </c>
      <c r="KO16" s="49">
        <f t="shared" si="306"/>
        <v>3</v>
      </c>
      <c r="KP16" s="75" t="str">
        <f t="shared" ref="KP16:KP17" si="1256">CZ16</f>
        <v>P</v>
      </c>
      <c r="KQ16" s="48" t="str">
        <f t="shared" si="307"/>
        <v>N</v>
      </c>
      <c r="KR16" s="49">
        <f t="shared" si="308"/>
        <v>-3</v>
      </c>
      <c r="KS16" s="75" t="str">
        <f t="shared" si="872"/>
        <v>B</v>
      </c>
      <c r="KT16" s="48" t="str">
        <f t="shared" si="309"/>
        <v>Y</v>
      </c>
      <c r="KU16" s="49">
        <f t="shared" si="310"/>
        <v>3</v>
      </c>
      <c r="KV16" s="75" t="s">
        <v>5</v>
      </c>
      <c r="KW16" s="48" t="str">
        <f t="shared" si="311"/>
        <v>N</v>
      </c>
      <c r="KX16" s="49">
        <f t="shared" si="312"/>
        <v>-3</v>
      </c>
      <c r="KY16" s="75" t="str">
        <f t="shared" si="873"/>
        <v>B</v>
      </c>
      <c r="KZ16" s="48" t="str">
        <f t="shared" si="313"/>
        <v>Y</v>
      </c>
      <c r="LA16" s="49">
        <f t="shared" si="314"/>
        <v>3</v>
      </c>
      <c r="LB16" s="75" t="str">
        <f t="shared" ref="LB16" si="1257">DX16</f>
        <v>P</v>
      </c>
      <c r="LC16" s="48" t="str">
        <f t="shared" si="315"/>
        <v>N</v>
      </c>
      <c r="LD16" s="49">
        <f t="shared" si="316"/>
        <v>-1</v>
      </c>
      <c r="LE16" s="75" t="str">
        <f t="shared" si="874"/>
        <v>B</v>
      </c>
      <c r="LF16" s="48" t="str">
        <f t="shared" si="317"/>
        <v>Y</v>
      </c>
      <c r="LG16" s="49">
        <f t="shared" si="318"/>
        <v>1</v>
      </c>
      <c r="LH16" s="75" t="str">
        <f t="shared" ref="LH16" si="1258">DL16</f>
        <v>P</v>
      </c>
      <c r="LI16" s="48" t="str">
        <f t="shared" si="319"/>
        <v>N</v>
      </c>
      <c r="LJ16" s="49">
        <f t="shared" si="320"/>
        <v>-1</v>
      </c>
      <c r="LK16" s="75" t="str">
        <f t="shared" si="875"/>
        <v>B</v>
      </c>
      <c r="LL16" s="48" t="str">
        <f t="shared" si="321"/>
        <v>Y</v>
      </c>
      <c r="LM16" s="49">
        <f t="shared" si="322"/>
        <v>1</v>
      </c>
      <c r="LN16" s="75" t="str">
        <f t="shared" ref="LN16" si="1259">DC16</f>
        <v>B</v>
      </c>
      <c r="LO16" s="48" t="str">
        <f t="shared" si="323"/>
        <v>Y</v>
      </c>
      <c r="LP16" s="49">
        <f t="shared" si="324"/>
        <v>-3</v>
      </c>
      <c r="LQ16" s="75" t="str">
        <f t="shared" si="876"/>
        <v>P</v>
      </c>
      <c r="LR16" s="48" t="str">
        <f t="shared" si="325"/>
        <v>N</v>
      </c>
      <c r="LS16" s="49">
        <f t="shared" si="326"/>
        <v>3</v>
      </c>
      <c r="LT16" s="75" t="str">
        <f t="shared" ref="LT16" si="1260">DC16</f>
        <v>B</v>
      </c>
      <c r="LU16" s="48" t="str">
        <f t="shared" si="327"/>
        <v>Y</v>
      </c>
      <c r="LV16" s="49">
        <f t="shared" si="328"/>
        <v>3</v>
      </c>
      <c r="LW16" s="75" t="str">
        <f t="shared" si="877"/>
        <v>P</v>
      </c>
      <c r="LX16" s="48" t="str">
        <f t="shared" si="329"/>
        <v>N</v>
      </c>
      <c r="LY16" s="49">
        <f t="shared" si="330"/>
        <v>-3</v>
      </c>
      <c r="LZ16" s="75" t="str">
        <f t="shared" ref="LZ16" si="1261">CT16</f>
        <v>B</v>
      </c>
      <c r="MA16" s="48" t="str">
        <f t="shared" si="331"/>
        <v>Y</v>
      </c>
      <c r="MB16" s="49">
        <f t="shared" si="332"/>
        <v>1</v>
      </c>
      <c r="MC16" s="75" t="str">
        <f t="shared" si="878"/>
        <v>P</v>
      </c>
      <c r="MD16" s="48" t="str">
        <f t="shared" si="333"/>
        <v>N</v>
      </c>
      <c r="ME16" s="49">
        <f t="shared" si="334"/>
        <v>-1</v>
      </c>
      <c r="MF16" s="75" t="str">
        <f t="shared" ref="MF16:MF17" si="1262">DF16</f>
        <v>P</v>
      </c>
      <c r="MG16" s="48" t="str">
        <f t="shared" si="335"/>
        <v>N</v>
      </c>
      <c r="MH16" s="49">
        <f t="shared" si="336"/>
        <v>-1</v>
      </c>
      <c r="MI16" s="75" t="str">
        <f t="shared" si="879"/>
        <v>B</v>
      </c>
      <c r="MJ16" s="48" t="str">
        <f t="shared" si="337"/>
        <v>Y</v>
      </c>
      <c r="MK16" s="49">
        <f t="shared" si="338"/>
        <v>1</v>
      </c>
      <c r="ML16" s="75" t="s">
        <v>5</v>
      </c>
      <c r="MM16" s="48" t="str">
        <f t="shared" si="339"/>
        <v>N</v>
      </c>
      <c r="MN16" s="49">
        <f t="shared" si="340"/>
        <v>1</v>
      </c>
      <c r="MO16" s="75" t="str">
        <f t="shared" si="880"/>
        <v>B</v>
      </c>
      <c r="MP16" s="48" t="str">
        <f t="shared" si="341"/>
        <v>Y</v>
      </c>
      <c r="MQ16" s="49">
        <f t="shared" si="342"/>
        <v>-1</v>
      </c>
      <c r="MR16" s="75" t="str">
        <f t="shared" si="343"/>
        <v>P</v>
      </c>
      <c r="MS16" s="48" t="str">
        <f t="shared" si="344"/>
        <v>N</v>
      </c>
      <c r="MT16" s="49">
        <f t="shared" si="345"/>
        <v>-1</v>
      </c>
      <c r="MU16" s="75" t="str">
        <f t="shared" si="881"/>
        <v>B</v>
      </c>
      <c r="MV16" s="48" t="str">
        <f t="shared" si="346"/>
        <v>Y</v>
      </c>
      <c r="MW16" s="49">
        <f t="shared" si="347"/>
        <v>1</v>
      </c>
      <c r="MX16" s="75" t="str">
        <f t="shared" ref="MX16" si="1263">MR16</f>
        <v>P</v>
      </c>
      <c r="MY16" s="48" t="str">
        <f t="shared" si="348"/>
        <v>N</v>
      </c>
      <c r="MZ16" s="49">
        <f t="shared" si="349"/>
        <v>5</v>
      </c>
      <c r="NA16" s="75" t="str">
        <f t="shared" si="882"/>
        <v>B</v>
      </c>
      <c r="NB16" s="48" t="str">
        <f t="shared" si="350"/>
        <v>Y</v>
      </c>
      <c r="NC16" s="49">
        <f t="shared" si="351"/>
        <v>-5</v>
      </c>
      <c r="ND16" s="197" t="s">
        <v>6</v>
      </c>
      <c r="NE16" s="48" t="str">
        <f t="shared" si="352"/>
        <v>Y</v>
      </c>
      <c r="NF16" s="49">
        <f t="shared" si="353"/>
        <v>-1</v>
      </c>
      <c r="NG16" s="75" t="str">
        <f t="shared" si="883"/>
        <v>P</v>
      </c>
      <c r="NH16" s="48" t="str">
        <f t="shared" si="354"/>
        <v>N</v>
      </c>
      <c r="NI16" s="49">
        <f t="shared" si="355"/>
        <v>1</v>
      </c>
      <c r="NJ16" s="75" t="s">
        <v>6</v>
      </c>
      <c r="NK16" s="48" t="str">
        <f t="shared" si="356"/>
        <v>Y</v>
      </c>
      <c r="NL16" s="49">
        <f t="shared" si="357"/>
        <v>-1</v>
      </c>
      <c r="NM16" s="75" t="str">
        <f t="shared" si="884"/>
        <v>P</v>
      </c>
      <c r="NN16" s="48" t="str">
        <f t="shared" si="358"/>
        <v>N</v>
      </c>
      <c r="NO16" s="49">
        <f t="shared" si="359"/>
        <v>1</v>
      </c>
      <c r="NP16" s="214" t="s">
        <v>5</v>
      </c>
      <c r="NQ16" s="48" t="str">
        <f t="shared" si="360"/>
        <v>N</v>
      </c>
      <c r="NR16" s="49">
        <f t="shared" si="361"/>
        <v>0</v>
      </c>
      <c r="NS16" s="46" t="str">
        <f t="shared" si="362"/>
        <v>B</v>
      </c>
      <c r="NT16" s="48" t="str">
        <f t="shared" si="363"/>
        <v>Y</v>
      </c>
      <c r="NU16" s="49">
        <f t="shared" si="364"/>
        <v>0</v>
      </c>
      <c r="NV16" s="214" t="s">
        <v>6</v>
      </c>
      <c r="NW16" s="48" t="str">
        <f t="shared" si="365"/>
        <v>Y</v>
      </c>
      <c r="NX16" s="49">
        <f t="shared" si="366"/>
        <v>0</v>
      </c>
      <c r="NY16" s="46" t="str">
        <f t="shared" si="367"/>
        <v>B</v>
      </c>
      <c r="NZ16" s="48" t="str">
        <f t="shared" si="368"/>
        <v>Y</v>
      </c>
      <c r="OA16" s="49">
        <f t="shared" si="369"/>
        <v>0</v>
      </c>
      <c r="OB16" s="46" t="str">
        <f t="shared" si="885"/>
        <v>B</v>
      </c>
      <c r="OC16" s="48" t="str">
        <f t="shared" si="370"/>
        <v>Y</v>
      </c>
      <c r="OD16" s="49">
        <f t="shared" si="371"/>
        <v>0</v>
      </c>
      <c r="OE16" s="46" t="str">
        <f t="shared" si="372"/>
        <v>P</v>
      </c>
      <c r="OF16" s="48" t="str">
        <f t="shared" si="373"/>
        <v>N</v>
      </c>
      <c r="OG16" s="49">
        <f t="shared" si="374"/>
        <v>0</v>
      </c>
      <c r="OH16" s="46" t="str">
        <f t="shared" si="375"/>
        <v>B</v>
      </c>
      <c r="OI16" s="48" t="str">
        <f t="shared" si="376"/>
        <v>Y</v>
      </c>
      <c r="OJ16" s="49">
        <f t="shared" si="377"/>
        <v>0</v>
      </c>
      <c r="OK16" s="46" t="str">
        <f t="shared" si="378"/>
        <v>P</v>
      </c>
      <c r="OL16" s="48" t="str">
        <f t="shared" si="379"/>
        <v>N</v>
      </c>
      <c r="OM16" s="95">
        <f t="shared" si="380"/>
        <v>0</v>
      </c>
      <c r="ON16" s="46" t="str">
        <f t="shared" si="381"/>
        <v>B</v>
      </c>
      <c r="OO16" s="48" t="str">
        <f t="shared" si="382"/>
        <v>Y</v>
      </c>
      <c r="OP16" s="49">
        <f t="shared" si="383"/>
        <v>0</v>
      </c>
      <c r="OQ16" s="46" t="str">
        <f t="shared" si="384"/>
        <v>B</v>
      </c>
      <c r="OR16" s="48" t="str">
        <f t="shared" si="385"/>
        <v>Y</v>
      </c>
      <c r="OS16" s="49">
        <f t="shared" si="386"/>
        <v>0</v>
      </c>
      <c r="OT16" s="46" t="str">
        <f t="shared" si="387"/>
        <v>P</v>
      </c>
      <c r="OU16" s="48" t="str">
        <f t="shared" si="388"/>
        <v>N</v>
      </c>
      <c r="OV16" s="49">
        <f t="shared" si="389"/>
        <v>0</v>
      </c>
      <c r="OW16" s="46" t="str">
        <f t="shared" si="390"/>
        <v>B</v>
      </c>
      <c r="OX16" s="48" t="str">
        <f t="shared" si="391"/>
        <v>Y</v>
      </c>
      <c r="OY16" s="49">
        <f t="shared" si="392"/>
        <v>0</v>
      </c>
      <c r="OZ16" s="46" t="str">
        <f t="shared" si="393"/>
        <v>P</v>
      </c>
      <c r="PA16" s="48" t="str">
        <f t="shared" si="394"/>
        <v>N</v>
      </c>
      <c r="PB16" s="49">
        <f t="shared" si="395"/>
        <v>0</v>
      </c>
      <c r="PC16" s="46" t="str">
        <f t="shared" si="396"/>
        <v>P</v>
      </c>
      <c r="PD16" s="48" t="str">
        <f t="shared" si="397"/>
        <v>N</v>
      </c>
      <c r="PE16" s="49">
        <f t="shared" si="398"/>
        <v>0</v>
      </c>
      <c r="PF16" s="46" t="str">
        <f t="shared" si="399"/>
        <v>B</v>
      </c>
      <c r="PG16" s="48" t="str">
        <f t="shared" si="400"/>
        <v>Y</v>
      </c>
      <c r="PH16" s="49">
        <f t="shared" si="401"/>
        <v>0</v>
      </c>
      <c r="PI16" s="46" t="str">
        <f t="shared" si="402"/>
        <v>B</v>
      </c>
      <c r="PJ16" s="48" t="str">
        <f t="shared" si="403"/>
        <v>Y</v>
      </c>
      <c r="PK16" s="49">
        <f t="shared" si="404"/>
        <v>0</v>
      </c>
      <c r="PL16" s="46" t="str">
        <f t="shared" si="405"/>
        <v>P</v>
      </c>
      <c r="PM16" s="48" t="str">
        <f t="shared" si="406"/>
        <v>N</v>
      </c>
      <c r="PN16" s="49">
        <f t="shared" si="407"/>
        <v>0</v>
      </c>
      <c r="PO16" s="46" t="str">
        <f t="shared" si="1182"/>
        <v>P</v>
      </c>
      <c r="PP16" s="48" t="str">
        <f t="shared" si="408"/>
        <v>N</v>
      </c>
      <c r="PQ16" s="49">
        <f t="shared" si="409"/>
        <v>0</v>
      </c>
      <c r="PR16" s="75" t="str">
        <f t="shared" ref="PR16" si="1264">NP16</f>
        <v>P</v>
      </c>
      <c r="PS16" s="48" t="str">
        <f t="shared" si="410"/>
        <v>N</v>
      </c>
      <c r="PT16" s="49">
        <f t="shared" si="411"/>
        <v>0</v>
      </c>
      <c r="PU16" s="73" t="str">
        <f t="shared" ref="PU16" si="1265">NS16</f>
        <v>B</v>
      </c>
      <c r="PV16" s="48" t="str">
        <f t="shared" si="412"/>
        <v>Y</v>
      </c>
      <c r="PW16" s="49">
        <f t="shared" si="413"/>
        <v>0</v>
      </c>
      <c r="PX16" s="73" t="s">
        <v>5</v>
      </c>
      <c r="PY16" s="48" t="str">
        <f t="shared" si="414"/>
        <v>N</v>
      </c>
      <c r="PZ16" s="49">
        <f t="shared" si="415"/>
        <v>0</v>
      </c>
      <c r="QA16" s="75" t="s">
        <v>6</v>
      </c>
      <c r="QB16" s="48" t="str">
        <f t="shared" si="416"/>
        <v>Y</v>
      </c>
      <c r="QC16" s="49">
        <f t="shared" si="417"/>
        <v>0</v>
      </c>
      <c r="QD16" s="75" t="str">
        <f t="shared" ref="QD16" si="1266">NV16</f>
        <v>B</v>
      </c>
      <c r="QE16" s="48" t="str">
        <f t="shared" si="418"/>
        <v>Y</v>
      </c>
      <c r="QF16" s="49">
        <f t="shared" si="419"/>
        <v>0</v>
      </c>
      <c r="QG16" s="75" t="str">
        <f t="shared" ref="QG16" si="1267">NY16</f>
        <v>B</v>
      </c>
      <c r="QH16" s="48" t="str">
        <f t="shared" si="420"/>
        <v>Y</v>
      </c>
      <c r="QI16" s="49">
        <f t="shared" si="421"/>
        <v>0</v>
      </c>
      <c r="QJ16" s="75" t="str">
        <f t="shared" ref="QJ16" si="1268">NP16</f>
        <v>P</v>
      </c>
      <c r="QK16" s="48" t="str">
        <f t="shared" si="422"/>
        <v>N</v>
      </c>
      <c r="QL16" s="49">
        <f t="shared" si="423"/>
        <v>0</v>
      </c>
      <c r="QM16" s="75" t="str">
        <f t="shared" ref="QM16" si="1269">NY16</f>
        <v>B</v>
      </c>
      <c r="QN16" s="48" t="str">
        <f t="shared" si="424"/>
        <v>Y</v>
      </c>
      <c r="QO16" s="95">
        <f t="shared" si="425"/>
        <v>0</v>
      </c>
      <c r="QP16" s="75" t="str">
        <f t="shared" ref="QP16" si="1270">NS16</f>
        <v>B</v>
      </c>
      <c r="QQ16" s="48" t="str">
        <f t="shared" si="426"/>
        <v>Y</v>
      </c>
      <c r="QR16" s="49">
        <f t="shared" si="427"/>
        <v>0</v>
      </c>
      <c r="QS16" s="73" t="str">
        <f t="shared" ref="QS16" si="1271">NV16</f>
        <v>B</v>
      </c>
      <c r="QT16" s="48" t="str">
        <f t="shared" si="428"/>
        <v>Y</v>
      </c>
      <c r="QU16" s="49">
        <f t="shared" si="429"/>
        <v>0</v>
      </c>
      <c r="QV16" s="75" t="str">
        <f t="shared" ref="QV16" si="1272">OQ16</f>
        <v>B</v>
      </c>
      <c r="QW16" s="48" t="str">
        <f t="shared" si="430"/>
        <v>Y</v>
      </c>
      <c r="QX16" s="49">
        <f t="shared" si="431"/>
        <v>0</v>
      </c>
      <c r="QY16" s="75" t="str">
        <f t="shared" ref="QY16" si="1273">OT16</f>
        <v>P</v>
      </c>
      <c r="QZ16" s="48" t="str">
        <f t="shared" si="432"/>
        <v>N</v>
      </c>
      <c r="RA16" s="49">
        <f t="shared" si="433"/>
        <v>0</v>
      </c>
      <c r="RB16" s="75" t="str">
        <f t="shared" ref="RB16" si="1274">OE16</f>
        <v>P</v>
      </c>
      <c r="RC16" s="48" t="str">
        <f t="shared" si="434"/>
        <v>N</v>
      </c>
      <c r="RD16" s="49">
        <f t="shared" si="435"/>
        <v>0</v>
      </c>
      <c r="RE16" s="75" t="str">
        <f t="shared" ref="RE16" si="1275">OH16</f>
        <v>B</v>
      </c>
      <c r="RF16" s="48" t="str">
        <f t="shared" si="436"/>
        <v>Y</v>
      </c>
      <c r="RG16" s="49">
        <f t="shared" si="437"/>
        <v>0</v>
      </c>
      <c r="RH16" s="75" t="str">
        <f t="shared" ref="RH16" si="1276">OE16</f>
        <v>P</v>
      </c>
      <c r="RI16" s="48" t="str">
        <f t="shared" si="438"/>
        <v>N</v>
      </c>
      <c r="RJ16" s="49">
        <f t="shared" si="439"/>
        <v>0</v>
      </c>
      <c r="RK16" s="75" t="str">
        <f t="shared" ref="RK16" si="1277">OB16</f>
        <v>B</v>
      </c>
      <c r="RL16" s="48" t="str">
        <f t="shared" si="440"/>
        <v>Y</v>
      </c>
      <c r="RM16" s="49">
        <f t="shared" si="441"/>
        <v>0</v>
      </c>
      <c r="RN16" s="75" t="str">
        <f t="shared" ref="RN16" si="1278">OH16</f>
        <v>B</v>
      </c>
      <c r="RO16" s="48" t="str">
        <f t="shared" si="442"/>
        <v>Y</v>
      </c>
      <c r="RP16" s="49">
        <f t="shared" si="443"/>
        <v>0</v>
      </c>
      <c r="RQ16" s="75" t="str">
        <f t="shared" ref="RQ16" si="1279">OB16</f>
        <v>B</v>
      </c>
      <c r="RR16" s="48" t="str">
        <f t="shared" si="444"/>
        <v>Y</v>
      </c>
      <c r="RS16" s="49">
        <f t="shared" si="445"/>
        <v>0</v>
      </c>
      <c r="RT16" s="46" t="str">
        <f t="shared" ref="RT16:RT17" si="1280">OH16</f>
        <v>B</v>
      </c>
      <c r="RU16" s="48" t="str">
        <f t="shared" si="446"/>
        <v>Y</v>
      </c>
      <c r="RV16" s="49">
        <f t="shared" si="447"/>
        <v>0</v>
      </c>
      <c r="RW16" s="75" t="str">
        <f t="shared" si="886"/>
        <v>P</v>
      </c>
      <c r="RX16" s="48" t="str">
        <f t="shared" si="448"/>
        <v>N</v>
      </c>
      <c r="RY16" s="49">
        <f t="shared" si="449"/>
        <v>0</v>
      </c>
      <c r="RZ16" s="75" t="str">
        <f t="shared" ref="RZ16:RZ18" si="1281">OE16</f>
        <v>P</v>
      </c>
      <c r="SA16" s="48" t="str">
        <f t="shared" si="450"/>
        <v>N</v>
      </c>
      <c r="SB16" s="49">
        <f t="shared" si="451"/>
        <v>0</v>
      </c>
      <c r="SC16" s="75" t="str">
        <f t="shared" si="888"/>
        <v>B</v>
      </c>
      <c r="SD16" s="48" t="str">
        <f t="shared" si="452"/>
        <v>Y</v>
      </c>
      <c r="SE16" s="49">
        <f t="shared" si="453"/>
        <v>0</v>
      </c>
      <c r="SF16" s="75" t="str">
        <f t="shared" ref="SF16" si="1282">PL16</f>
        <v>P</v>
      </c>
      <c r="SG16" s="48" t="str">
        <f t="shared" si="454"/>
        <v>N</v>
      </c>
      <c r="SH16" s="49">
        <f t="shared" si="455"/>
        <v>0</v>
      </c>
      <c r="SI16" s="75" t="str">
        <f t="shared" si="456"/>
        <v>B</v>
      </c>
      <c r="SJ16" s="48" t="str">
        <f t="shared" si="457"/>
        <v>Y</v>
      </c>
      <c r="SK16" s="95">
        <f t="shared" si="458"/>
        <v>0</v>
      </c>
      <c r="SL16" s="75" t="str">
        <f t="shared" ref="SL16" si="1283">PF16</f>
        <v>B</v>
      </c>
      <c r="SM16" s="48" t="str">
        <f t="shared" si="459"/>
        <v>Y</v>
      </c>
      <c r="SN16" s="49">
        <f t="shared" si="460"/>
        <v>0</v>
      </c>
      <c r="SO16" s="73" t="str">
        <f t="shared" si="461"/>
        <v>P</v>
      </c>
      <c r="SP16" s="48" t="str">
        <f t="shared" si="462"/>
        <v>N</v>
      </c>
      <c r="SQ16" s="49">
        <f t="shared" si="463"/>
        <v>0</v>
      </c>
      <c r="SR16" s="75" t="str">
        <f t="shared" ref="SR16" si="1284">OW16</f>
        <v>B</v>
      </c>
      <c r="SS16" s="48" t="str">
        <f t="shared" si="464"/>
        <v>Y</v>
      </c>
      <c r="ST16" s="49">
        <f t="shared" si="465"/>
        <v>0</v>
      </c>
      <c r="SU16" s="75" t="str">
        <f t="shared" si="466"/>
        <v>P</v>
      </c>
      <c r="SV16" s="48" t="str">
        <f t="shared" si="467"/>
        <v>N</v>
      </c>
      <c r="SW16" s="49">
        <f t="shared" si="468"/>
        <v>0</v>
      </c>
      <c r="SX16" s="75" t="str">
        <f t="shared" ref="SX16" si="1285">PL16</f>
        <v>P</v>
      </c>
      <c r="SY16" s="48" t="str">
        <f t="shared" si="469"/>
        <v>N</v>
      </c>
      <c r="SZ16" s="49">
        <f t="shared" si="470"/>
        <v>0</v>
      </c>
      <c r="TA16" s="75" t="str">
        <f t="shared" si="471"/>
        <v>B</v>
      </c>
      <c r="TB16" s="48" t="str">
        <f t="shared" si="472"/>
        <v>Y</v>
      </c>
      <c r="TC16" s="49">
        <f t="shared" si="473"/>
        <v>0</v>
      </c>
      <c r="TD16" s="75" t="str">
        <f t="shared" ref="TD16" si="1286">PI16</f>
        <v>B</v>
      </c>
      <c r="TE16" s="48" t="str">
        <f t="shared" si="474"/>
        <v>Y</v>
      </c>
      <c r="TF16" s="49">
        <f t="shared" si="475"/>
        <v>0</v>
      </c>
      <c r="TG16" s="75" t="str">
        <f t="shared" si="476"/>
        <v>P</v>
      </c>
      <c r="TH16" s="48" t="str">
        <f t="shared" si="477"/>
        <v>N</v>
      </c>
      <c r="TI16" s="49">
        <f t="shared" si="478"/>
        <v>0</v>
      </c>
      <c r="TJ16" s="75" t="str">
        <f t="shared" ref="TJ16" si="1287">PI16</f>
        <v>B</v>
      </c>
      <c r="TK16" s="48" t="str">
        <f t="shared" si="479"/>
        <v>Y</v>
      </c>
      <c r="TL16" s="49">
        <f t="shared" si="480"/>
        <v>0</v>
      </c>
      <c r="TM16" s="75" t="str">
        <f t="shared" si="481"/>
        <v>P</v>
      </c>
      <c r="TN16" s="48" t="str">
        <f t="shared" si="482"/>
        <v>N</v>
      </c>
      <c r="TO16" s="49">
        <f t="shared" si="483"/>
        <v>0</v>
      </c>
      <c r="TP16" s="75" t="str">
        <f t="shared" ref="TP16" si="1288">PL16</f>
        <v>P</v>
      </c>
      <c r="TQ16" s="48" t="str">
        <f t="shared" si="484"/>
        <v>N</v>
      </c>
      <c r="TR16" s="49">
        <f t="shared" si="485"/>
        <v>0</v>
      </c>
      <c r="TS16" s="75" t="str">
        <f t="shared" si="486"/>
        <v>B</v>
      </c>
      <c r="TT16" s="48" t="str">
        <f t="shared" si="487"/>
        <v>Y</v>
      </c>
      <c r="TU16" s="49">
        <f t="shared" si="488"/>
        <v>0</v>
      </c>
      <c r="TV16" s="75" t="str">
        <f t="shared" ref="TV16" si="1289">PF16</f>
        <v>B</v>
      </c>
      <c r="TW16" s="48" t="str">
        <f t="shared" si="489"/>
        <v>Y</v>
      </c>
      <c r="TX16" s="49">
        <f t="shared" si="490"/>
        <v>0</v>
      </c>
      <c r="TY16" s="75" t="str">
        <f t="shared" si="491"/>
        <v>P</v>
      </c>
      <c r="TZ16" s="48" t="str">
        <f t="shared" si="492"/>
        <v>N</v>
      </c>
      <c r="UA16" s="49">
        <f t="shared" si="493"/>
        <v>0</v>
      </c>
      <c r="UB16" s="75" t="str">
        <f t="shared" ref="UB16" si="1290">PC16</f>
        <v>P</v>
      </c>
      <c r="UC16" s="48" t="str">
        <f t="shared" si="494"/>
        <v>N</v>
      </c>
      <c r="UD16" s="49">
        <f t="shared" si="495"/>
        <v>0</v>
      </c>
      <c r="UE16" s="75" t="str">
        <f t="shared" si="496"/>
        <v>B</v>
      </c>
      <c r="UF16" s="48" t="str">
        <f t="shared" si="497"/>
        <v>Y</v>
      </c>
      <c r="UG16" s="49">
        <f t="shared" si="498"/>
        <v>0</v>
      </c>
      <c r="UH16" s="75" t="str">
        <f t="shared" ref="UH16" si="1291">OQ16</f>
        <v>B</v>
      </c>
      <c r="UI16" s="48" t="str">
        <f t="shared" si="499"/>
        <v>Y</v>
      </c>
      <c r="UJ16" s="49">
        <f t="shared" si="500"/>
        <v>0</v>
      </c>
      <c r="UK16" s="46" t="str">
        <f t="shared" ref="UK16:UK17" si="1292">OT16</f>
        <v>P</v>
      </c>
      <c r="UL16" s="48" t="str">
        <f t="shared" si="501"/>
        <v>N</v>
      </c>
      <c r="UM16" s="49">
        <f t="shared" si="502"/>
        <v>0</v>
      </c>
      <c r="UN16" s="75" t="str">
        <f t="shared" si="503"/>
        <v>P</v>
      </c>
      <c r="UO16" s="48" t="str">
        <f t="shared" si="504"/>
        <v>N</v>
      </c>
      <c r="UP16" s="49">
        <f t="shared" si="505"/>
        <v>0</v>
      </c>
      <c r="UQ16" s="75" t="str">
        <f t="shared" si="506"/>
        <v>B</v>
      </c>
      <c r="UR16" s="48" t="str">
        <f t="shared" si="507"/>
        <v>Y</v>
      </c>
      <c r="US16" s="49">
        <f t="shared" si="508"/>
        <v>0</v>
      </c>
      <c r="UT16" s="75" t="str">
        <f t="shared" ref="UT16" si="1293">OQ16</f>
        <v>B</v>
      </c>
      <c r="UU16" s="48" t="str">
        <f t="shared" si="509"/>
        <v>Y</v>
      </c>
      <c r="UV16" s="49">
        <f t="shared" si="510"/>
        <v>0</v>
      </c>
      <c r="UW16" s="75" t="str">
        <f t="shared" si="511"/>
        <v>P</v>
      </c>
      <c r="UX16" s="48" t="str">
        <f t="shared" si="512"/>
        <v>N</v>
      </c>
      <c r="UY16" s="49">
        <f t="shared" si="513"/>
        <v>0</v>
      </c>
      <c r="UZ16" s="75" t="str">
        <f t="shared" ref="UZ16" si="1294">NP16</f>
        <v>P</v>
      </c>
      <c r="VA16" s="48" t="str">
        <f t="shared" si="514"/>
        <v>N</v>
      </c>
      <c r="VB16" s="49">
        <f t="shared" si="515"/>
        <v>0</v>
      </c>
      <c r="VC16" s="75" t="str">
        <f t="shared" si="516"/>
        <v>B</v>
      </c>
      <c r="VD16" s="48" t="str">
        <f t="shared" si="517"/>
        <v>Y</v>
      </c>
      <c r="VE16" s="49">
        <f t="shared" si="518"/>
        <v>0</v>
      </c>
      <c r="VF16" s="75" t="str">
        <f t="shared" ref="VF16" si="1295">NS16</f>
        <v>B</v>
      </c>
      <c r="VG16" s="48" t="str">
        <f t="shared" si="519"/>
        <v>Y</v>
      </c>
      <c r="VH16" s="49">
        <f t="shared" si="520"/>
        <v>0</v>
      </c>
      <c r="VI16" s="75" t="str">
        <f t="shared" si="521"/>
        <v>P</v>
      </c>
      <c r="VJ16" s="48" t="str">
        <f t="shared" si="522"/>
        <v>N</v>
      </c>
      <c r="VK16" s="49">
        <f t="shared" si="523"/>
        <v>0</v>
      </c>
      <c r="VL16" s="75" t="s">
        <v>6</v>
      </c>
      <c r="VM16" s="48" t="str">
        <f t="shared" si="524"/>
        <v>Y</v>
      </c>
      <c r="VN16" s="49">
        <f t="shared" si="525"/>
        <v>0</v>
      </c>
      <c r="VO16" s="75" t="str">
        <f t="shared" si="526"/>
        <v>P</v>
      </c>
      <c r="VP16" s="48" t="str">
        <f t="shared" si="527"/>
        <v>N</v>
      </c>
      <c r="VQ16" s="49">
        <f t="shared" si="528"/>
        <v>0</v>
      </c>
      <c r="VR16" s="46" t="s">
        <v>5</v>
      </c>
      <c r="VS16" s="48" t="str">
        <f t="shared" si="529"/>
        <v>N</v>
      </c>
      <c r="VT16" s="49">
        <f t="shared" si="530"/>
        <v>0</v>
      </c>
      <c r="VU16" s="75" t="str">
        <f t="shared" si="531"/>
        <v>B</v>
      </c>
      <c r="VV16" s="48" t="str">
        <f t="shared" si="532"/>
        <v>Y</v>
      </c>
      <c r="VW16" s="49">
        <f t="shared" si="533"/>
        <v>0</v>
      </c>
      <c r="VX16" s="75" t="str">
        <f t="shared" si="1212"/>
        <v>B</v>
      </c>
      <c r="VY16" s="48" t="str">
        <f t="shared" si="534"/>
        <v>Y</v>
      </c>
      <c r="VZ16" s="49">
        <f t="shared" si="535"/>
        <v>0</v>
      </c>
      <c r="WA16" s="75" t="str">
        <f t="shared" si="536"/>
        <v>P</v>
      </c>
      <c r="WB16" s="48" t="str">
        <f t="shared" si="537"/>
        <v>N</v>
      </c>
      <c r="WC16" s="49">
        <f t="shared" si="538"/>
        <v>0</v>
      </c>
      <c r="WD16" s="75" t="str">
        <f t="shared" ref="WD16:WD17" si="1296">ON16</f>
        <v>B</v>
      </c>
      <c r="WE16" s="48" t="str">
        <f t="shared" si="539"/>
        <v>Y</v>
      </c>
      <c r="WF16" s="49">
        <f t="shared" si="540"/>
        <v>0</v>
      </c>
      <c r="WG16" s="75" t="str">
        <f t="shared" si="541"/>
        <v>P</v>
      </c>
      <c r="WH16" s="48" t="str">
        <f t="shared" si="542"/>
        <v>N</v>
      </c>
      <c r="WI16" s="49">
        <f t="shared" si="543"/>
        <v>0</v>
      </c>
      <c r="WJ16" s="75" t="s">
        <v>5</v>
      </c>
      <c r="WK16" s="48" t="str">
        <f t="shared" si="544"/>
        <v>N</v>
      </c>
      <c r="WL16" s="49">
        <f t="shared" si="545"/>
        <v>0</v>
      </c>
      <c r="WM16" s="75" t="str">
        <f t="shared" si="546"/>
        <v>B</v>
      </c>
      <c r="WN16" s="48" t="str">
        <f t="shared" si="547"/>
        <v>Y</v>
      </c>
      <c r="WO16" s="49">
        <f t="shared" si="548"/>
        <v>0</v>
      </c>
      <c r="WP16" s="75" t="str">
        <f t="shared" ref="WP16" si="1297">PL16</f>
        <v>P</v>
      </c>
      <c r="WQ16" s="48" t="str">
        <f t="shared" si="549"/>
        <v>N</v>
      </c>
      <c r="WR16" s="49">
        <f t="shared" si="550"/>
        <v>0</v>
      </c>
      <c r="WS16" s="75" t="str">
        <f t="shared" si="551"/>
        <v>B</v>
      </c>
      <c r="WT16" s="48" t="str">
        <f t="shared" si="552"/>
        <v>Y</v>
      </c>
      <c r="WU16" s="49">
        <f t="shared" si="553"/>
        <v>0</v>
      </c>
      <c r="WV16" s="75" t="str">
        <f t="shared" ref="WV16" si="1298">OZ16</f>
        <v>P</v>
      </c>
      <c r="WW16" s="48" t="str">
        <f t="shared" si="554"/>
        <v>N</v>
      </c>
      <c r="WX16" s="49">
        <f t="shared" si="555"/>
        <v>0</v>
      </c>
      <c r="WY16" s="75" t="str">
        <f t="shared" si="556"/>
        <v>B</v>
      </c>
      <c r="WZ16" s="48" t="str">
        <f t="shared" si="557"/>
        <v>Y</v>
      </c>
      <c r="XA16" s="49">
        <f t="shared" si="558"/>
        <v>0</v>
      </c>
      <c r="XB16" s="75" t="str">
        <f t="shared" ref="XB16" si="1299">OQ16</f>
        <v>B</v>
      </c>
      <c r="XC16" s="48" t="str">
        <f t="shared" si="559"/>
        <v>Y</v>
      </c>
      <c r="XD16" s="49">
        <f t="shared" si="560"/>
        <v>0</v>
      </c>
      <c r="XE16" s="75" t="str">
        <f t="shared" si="561"/>
        <v>P</v>
      </c>
      <c r="XF16" s="48" t="str">
        <f t="shared" si="562"/>
        <v>N</v>
      </c>
      <c r="XG16" s="49">
        <f t="shared" si="563"/>
        <v>0</v>
      </c>
      <c r="XH16" s="75" t="str">
        <f t="shared" ref="XH16" si="1300">OQ16</f>
        <v>B</v>
      </c>
      <c r="XI16" s="48" t="str">
        <f t="shared" si="564"/>
        <v>Y</v>
      </c>
      <c r="XJ16" s="49">
        <f t="shared" si="565"/>
        <v>0</v>
      </c>
      <c r="XK16" s="75" t="str">
        <f t="shared" si="566"/>
        <v>P</v>
      </c>
      <c r="XL16" s="48" t="str">
        <f t="shared" si="567"/>
        <v>N</v>
      </c>
      <c r="XM16" s="49">
        <f t="shared" si="568"/>
        <v>0</v>
      </c>
      <c r="XN16" s="75" t="str">
        <f t="shared" ref="XN16" si="1301">OH16</f>
        <v>B</v>
      </c>
      <c r="XO16" s="48" t="str">
        <f t="shared" si="569"/>
        <v>Y</v>
      </c>
      <c r="XP16" s="49">
        <f t="shared" si="570"/>
        <v>0</v>
      </c>
      <c r="XQ16" s="75" t="str">
        <f t="shared" si="571"/>
        <v>P</v>
      </c>
      <c r="XR16" s="48" t="str">
        <f t="shared" si="572"/>
        <v>N</v>
      </c>
      <c r="XS16" s="49">
        <f t="shared" si="573"/>
        <v>0</v>
      </c>
      <c r="XT16" s="75" t="str">
        <f t="shared" ref="XT16:XT17" si="1302">OT16</f>
        <v>P</v>
      </c>
      <c r="XU16" s="48" t="str">
        <f t="shared" si="574"/>
        <v>N</v>
      </c>
      <c r="XV16" s="49">
        <f t="shared" si="575"/>
        <v>0</v>
      </c>
      <c r="XW16" s="75" t="str">
        <f t="shared" si="576"/>
        <v>B</v>
      </c>
      <c r="XX16" s="48" t="str">
        <f t="shared" si="577"/>
        <v>Y</v>
      </c>
      <c r="XY16" s="49">
        <f t="shared" si="578"/>
        <v>0</v>
      </c>
      <c r="XZ16" s="75" t="s">
        <v>5</v>
      </c>
      <c r="YA16" s="48" t="str">
        <f t="shared" si="579"/>
        <v>N</v>
      </c>
      <c r="YB16" s="49">
        <f t="shared" si="580"/>
        <v>0</v>
      </c>
      <c r="YC16" s="75" t="str">
        <f t="shared" si="581"/>
        <v>B</v>
      </c>
      <c r="YD16" s="48" t="str">
        <f t="shared" si="582"/>
        <v>Y</v>
      </c>
      <c r="YE16" s="49">
        <f t="shared" si="583"/>
        <v>0</v>
      </c>
      <c r="YF16" s="214" t="s">
        <v>5</v>
      </c>
      <c r="YG16" s="48" t="str">
        <f t="shared" si="584"/>
        <v>N</v>
      </c>
      <c r="YH16" s="49">
        <f t="shared" si="585"/>
        <v>0</v>
      </c>
      <c r="YI16" s="75" t="str">
        <f t="shared" si="586"/>
        <v>B</v>
      </c>
      <c r="YJ16" s="48" t="str">
        <f t="shared" si="587"/>
        <v>Y</v>
      </c>
      <c r="YK16" s="49">
        <f t="shared" si="588"/>
        <v>0</v>
      </c>
      <c r="YL16" s="75" t="str">
        <f t="shared" ref="YL16" si="1303">YF16</f>
        <v>P</v>
      </c>
      <c r="YM16" s="48" t="str">
        <f t="shared" si="589"/>
        <v>N</v>
      </c>
      <c r="YN16" s="49">
        <f t="shared" si="590"/>
        <v>0</v>
      </c>
      <c r="YO16" s="75" t="str">
        <f t="shared" si="591"/>
        <v>B</v>
      </c>
      <c r="YP16" s="48" t="str">
        <f t="shared" si="592"/>
        <v>Y</v>
      </c>
      <c r="YQ16" s="49">
        <f t="shared" si="593"/>
        <v>0</v>
      </c>
      <c r="YR16" s="197" t="s">
        <v>6</v>
      </c>
      <c r="YS16" s="48" t="str">
        <f t="shared" si="594"/>
        <v>Y</v>
      </c>
      <c r="YT16" s="49">
        <f t="shared" si="595"/>
        <v>0</v>
      </c>
      <c r="YU16" s="75" t="str">
        <f t="shared" si="596"/>
        <v>P</v>
      </c>
      <c r="YV16" s="48" t="str">
        <f t="shared" si="597"/>
        <v>N</v>
      </c>
      <c r="YW16" s="49">
        <f t="shared" si="598"/>
        <v>0</v>
      </c>
      <c r="YX16" s="75" t="s">
        <v>6</v>
      </c>
      <c r="YY16" s="48" t="str">
        <f t="shared" si="599"/>
        <v>Y</v>
      </c>
      <c r="YZ16" s="49">
        <f t="shared" si="600"/>
        <v>0</v>
      </c>
      <c r="ZA16" s="75" t="str">
        <f t="shared" si="601"/>
        <v>P</v>
      </c>
      <c r="ZB16" s="48" t="str">
        <f t="shared" si="602"/>
        <v>N</v>
      </c>
      <c r="ZC16" s="49">
        <f t="shared" si="603"/>
        <v>0</v>
      </c>
      <c r="ZD16" s="133">
        <f t="shared" si="604"/>
        <v>5</v>
      </c>
      <c r="ZE16" s="134">
        <f t="shared" si="889"/>
        <v>1</v>
      </c>
      <c r="ZF16" s="135" t="str">
        <f t="shared" si="605"/>
        <v/>
      </c>
      <c r="ZG16" s="216">
        <f t="shared" si="606"/>
        <v>1</v>
      </c>
      <c r="ZH16" s="217">
        <f t="shared" si="607"/>
        <v>-1</v>
      </c>
      <c r="ZI16" s="217">
        <f t="shared" si="608"/>
        <v>-1</v>
      </c>
      <c r="ZJ16" s="217">
        <f t="shared" si="609"/>
        <v>1</v>
      </c>
      <c r="ZK16" s="217">
        <f t="shared" si="610"/>
        <v>-5</v>
      </c>
      <c r="ZL16" s="217">
        <f t="shared" si="611"/>
        <v>3</v>
      </c>
      <c r="ZM16" s="217">
        <f t="shared" si="612"/>
        <v>-3</v>
      </c>
      <c r="ZN16" s="217">
        <f t="shared" si="613"/>
        <v>5</v>
      </c>
      <c r="ZO16" s="217">
        <f t="shared" si="614"/>
        <v>-1</v>
      </c>
      <c r="ZP16" s="217" t="str">
        <f t="shared" si="615"/>
        <v>010101</v>
      </c>
      <c r="ZQ16" s="217">
        <f t="shared" si="616"/>
        <v>3</v>
      </c>
      <c r="ZR16" s="217">
        <f t="shared" si="617"/>
        <v>-1</v>
      </c>
      <c r="ZS16" s="217">
        <f t="shared" si="618"/>
        <v>1</v>
      </c>
      <c r="ZT16" s="217">
        <f t="shared" si="619"/>
        <v>-1</v>
      </c>
      <c r="ZU16" s="217">
        <f t="shared" si="620"/>
        <v>1</v>
      </c>
      <c r="ZV16" s="217">
        <f t="shared" si="621"/>
        <v>3</v>
      </c>
      <c r="ZW16" s="217">
        <f t="shared" si="622"/>
        <v>-3</v>
      </c>
      <c r="ZX16" s="217">
        <f t="shared" si="623"/>
        <v>1</v>
      </c>
      <c r="ZY16" s="218">
        <f t="shared" si="624"/>
        <v>7</v>
      </c>
      <c r="ZZ16" s="218">
        <f t="shared" si="625"/>
        <v>-7</v>
      </c>
      <c r="AAA16" s="218">
        <f t="shared" si="626"/>
        <v>-1</v>
      </c>
      <c r="AAB16" s="218">
        <f t="shared" si="627"/>
        <v>1</v>
      </c>
      <c r="AAC16" s="218">
        <f t="shared" si="628"/>
        <v>5</v>
      </c>
      <c r="AAD16" s="218">
        <f t="shared" si="629"/>
        <v>-5</v>
      </c>
      <c r="AAE16" s="218">
        <f t="shared" si="630"/>
        <v>7</v>
      </c>
      <c r="AAF16" s="218">
        <f t="shared" si="631"/>
        <v>-5</v>
      </c>
      <c r="AAG16" s="218">
        <f t="shared" si="632"/>
        <v>-7</v>
      </c>
      <c r="AAH16" s="218">
        <f t="shared" si="633"/>
        <v>5</v>
      </c>
      <c r="AAI16" s="218">
        <f t="shared" si="634"/>
        <v>3</v>
      </c>
      <c r="AAJ16" s="218">
        <f t="shared" si="635"/>
        <v>-3</v>
      </c>
      <c r="AAK16" s="218">
        <f t="shared" si="636"/>
        <v>1</v>
      </c>
      <c r="AAL16" s="218">
        <f t="shared" si="637"/>
        <v>-1</v>
      </c>
      <c r="AAM16" s="218">
        <f t="shared" si="638"/>
        <v>-1</v>
      </c>
      <c r="AAN16" s="218">
        <f t="shared" si="639"/>
        <v>-1</v>
      </c>
      <c r="AAO16" s="218">
        <f t="shared" si="640"/>
        <v>-5</v>
      </c>
      <c r="AAP16" s="218">
        <f t="shared" si="641"/>
        <v>-3</v>
      </c>
      <c r="AAQ16" s="217">
        <f t="shared" si="642"/>
        <v>1</v>
      </c>
      <c r="AAR16" s="217">
        <f t="shared" si="643"/>
        <v>-1</v>
      </c>
      <c r="AAS16" s="217">
        <f t="shared" si="644"/>
        <v>-3</v>
      </c>
      <c r="AAT16" s="217">
        <f t="shared" si="645"/>
        <v>3</v>
      </c>
      <c r="AAU16" s="217">
        <f t="shared" si="646"/>
        <v>-5</v>
      </c>
      <c r="AAV16" s="217">
        <f t="shared" si="647"/>
        <v>5</v>
      </c>
      <c r="AAW16" s="217">
        <f t="shared" si="648"/>
        <v>-1</v>
      </c>
      <c r="AAX16" s="217">
        <f t="shared" si="649"/>
        <v>1</v>
      </c>
      <c r="AAY16" s="217">
        <f t="shared" si="650"/>
        <v>5</v>
      </c>
      <c r="AAZ16" s="217">
        <f t="shared" si="651"/>
        <v>-5</v>
      </c>
      <c r="ABA16" s="217">
        <f t="shared" si="652"/>
        <v>-3</v>
      </c>
      <c r="ABB16" s="217">
        <f t="shared" si="653"/>
        <v>3</v>
      </c>
      <c r="ABC16" s="217">
        <f t="shared" si="654"/>
        <v>3</v>
      </c>
      <c r="ABD16" s="217">
        <f t="shared" si="655"/>
        <v>-3</v>
      </c>
      <c r="ABE16" s="217">
        <f t="shared" si="656"/>
        <v>1</v>
      </c>
      <c r="ABF16" s="217">
        <f t="shared" si="657"/>
        <v>-1</v>
      </c>
      <c r="ABG16" s="217">
        <f t="shared" si="658"/>
        <v>5</v>
      </c>
      <c r="ABH16" s="217">
        <f t="shared" si="659"/>
        <v>3</v>
      </c>
      <c r="ABI16" s="218">
        <f t="shared" si="660"/>
        <v>3</v>
      </c>
      <c r="ABJ16" s="218">
        <f t="shared" si="661"/>
        <v>-3</v>
      </c>
      <c r="ABK16" s="218">
        <f t="shared" si="662"/>
        <v>-3</v>
      </c>
      <c r="ABL16" s="218">
        <f t="shared" si="663"/>
        <v>3</v>
      </c>
      <c r="ABM16" s="218">
        <f t="shared" si="664"/>
        <v>3</v>
      </c>
      <c r="ABN16" s="218">
        <f t="shared" si="665"/>
        <v>3</v>
      </c>
      <c r="ABO16" s="218">
        <f t="shared" si="666"/>
        <v>-3</v>
      </c>
      <c r="ABP16" s="218">
        <f t="shared" si="667"/>
        <v>-3</v>
      </c>
      <c r="ABQ16" s="218">
        <f t="shared" si="668"/>
        <v>3</v>
      </c>
      <c r="ABR16" s="218">
        <f t="shared" si="669"/>
        <v>-3</v>
      </c>
      <c r="ABS16" s="218">
        <f t="shared" si="670"/>
        <v>1</v>
      </c>
      <c r="ABT16" s="218">
        <f t="shared" si="671"/>
        <v>-1</v>
      </c>
      <c r="ABU16" s="218">
        <f t="shared" si="672"/>
        <v>-1</v>
      </c>
      <c r="ABV16" s="218">
        <f t="shared" si="673"/>
        <v>1</v>
      </c>
      <c r="ABW16" s="218">
        <f t="shared" si="674"/>
        <v>-1</v>
      </c>
      <c r="ABX16" s="218">
        <f t="shared" si="675"/>
        <v>1</v>
      </c>
      <c r="ABY16" s="218">
        <f t="shared" si="676"/>
        <v>-1</v>
      </c>
      <c r="ABZ16" s="218">
        <f t="shared" si="677"/>
        <v>1</v>
      </c>
      <c r="ACA16" s="217">
        <f t="shared" si="678"/>
        <v>-3</v>
      </c>
      <c r="ACB16" s="217">
        <f t="shared" si="679"/>
        <v>3</v>
      </c>
      <c r="ACC16" s="217">
        <f t="shared" si="680"/>
        <v>-3</v>
      </c>
      <c r="ACD16" s="217">
        <f t="shared" si="681"/>
        <v>3</v>
      </c>
      <c r="ACE16" s="217">
        <f t="shared" si="682"/>
        <v>-3</v>
      </c>
      <c r="ACF16" s="217">
        <f t="shared" si="683"/>
        <v>3</v>
      </c>
      <c r="ACG16" s="217">
        <f t="shared" si="684"/>
        <v>-1</v>
      </c>
      <c r="ACH16" s="217">
        <f t="shared" si="685"/>
        <v>1</v>
      </c>
      <c r="ACI16" s="217">
        <f t="shared" si="686"/>
        <v>-1</v>
      </c>
      <c r="ACJ16" s="217">
        <f t="shared" si="687"/>
        <v>1</v>
      </c>
      <c r="ACK16" s="217">
        <f t="shared" si="688"/>
        <v>-3</v>
      </c>
      <c r="ACL16" s="217">
        <f t="shared" si="890"/>
        <v>0</v>
      </c>
      <c r="ACM16" s="217">
        <f t="shared" si="689"/>
        <v>3</v>
      </c>
      <c r="ACN16" s="217">
        <f t="shared" si="690"/>
        <v>-3</v>
      </c>
      <c r="ACO16" s="217">
        <f t="shared" si="691"/>
        <v>1</v>
      </c>
      <c r="ACP16" s="217">
        <f t="shared" si="692"/>
        <v>-1</v>
      </c>
      <c r="ACQ16" s="217">
        <f t="shared" si="693"/>
        <v>-1</v>
      </c>
      <c r="ACR16" s="217">
        <f t="shared" si="694"/>
        <v>1</v>
      </c>
      <c r="ACS16" s="218">
        <f t="shared" si="695"/>
        <v>1</v>
      </c>
      <c r="ACT16" s="218">
        <f t="shared" si="696"/>
        <v>-1</v>
      </c>
      <c r="ACU16" s="218">
        <f t="shared" si="697"/>
        <v>-1</v>
      </c>
      <c r="ACV16" s="218">
        <f t="shared" si="698"/>
        <v>1</v>
      </c>
      <c r="ACW16" s="218">
        <f t="shared" si="699"/>
        <v>5</v>
      </c>
      <c r="ACX16" s="218">
        <f t="shared" si="700"/>
        <v>-5</v>
      </c>
      <c r="ACY16" s="218">
        <f t="shared" si="701"/>
        <v>-1</v>
      </c>
      <c r="ACZ16" s="218">
        <f t="shared" si="702"/>
        <v>1</v>
      </c>
      <c r="ADA16" s="218">
        <f t="shared" si="703"/>
        <v>-1</v>
      </c>
      <c r="ADB16" s="219">
        <f t="shared" si="704"/>
        <v>1</v>
      </c>
      <c r="ADC16" s="223" t="str">
        <f t="shared" si="705"/>
        <v>B</v>
      </c>
      <c r="ADD16" s="221" t="str">
        <f t="shared" si="706"/>
        <v>B</v>
      </c>
      <c r="ADE16" s="221" t="str">
        <f t="shared" si="707"/>
        <v>B</v>
      </c>
      <c r="ADF16" s="221" t="str">
        <f t="shared" si="708"/>
        <v>P</v>
      </c>
      <c r="ADG16" s="221" t="str">
        <f t="shared" si="709"/>
        <v>P</v>
      </c>
      <c r="ADH16" s="221" t="str">
        <f t="shared" si="710"/>
        <v>B</v>
      </c>
      <c r="ADI16" s="221" t="str">
        <f t="shared" si="711"/>
        <v>P</v>
      </c>
      <c r="ADJ16" s="221" t="str">
        <f t="shared" si="712"/>
        <v>B</v>
      </c>
      <c r="ADK16" s="221" t="str">
        <f t="shared" si="713"/>
        <v>B</v>
      </c>
      <c r="ADL16" s="221">
        <f t="shared" si="714"/>
        <v>-5</v>
      </c>
      <c r="ADM16" s="221" t="str">
        <f t="shared" si="715"/>
        <v>B</v>
      </c>
      <c r="ADN16" s="221" t="str">
        <f t="shared" si="716"/>
        <v>P</v>
      </c>
      <c r="ADO16" s="221" t="str">
        <f t="shared" si="717"/>
        <v>P</v>
      </c>
      <c r="ADP16" s="221" t="str">
        <f t="shared" si="718"/>
        <v>B</v>
      </c>
      <c r="ADQ16" s="221" t="str">
        <f t="shared" si="719"/>
        <v>B</v>
      </c>
      <c r="ADR16" s="221" t="str">
        <f t="shared" si="720"/>
        <v>P</v>
      </c>
      <c r="ADS16" s="221" t="str">
        <f t="shared" si="721"/>
        <v>B</v>
      </c>
      <c r="ADT16" s="221" t="str">
        <f t="shared" si="722"/>
        <v>P</v>
      </c>
      <c r="ADU16" s="220" t="str">
        <f t="shared" si="723"/>
        <v>P</v>
      </c>
      <c r="ADV16" s="220" t="str">
        <f t="shared" si="724"/>
        <v>B</v>
      </c>
      <c r="ADW16" s="220" t="str">
        <f t="shared" si="725"/>
        <v>B</v>
      </c>
      <c r="ADX16" s="220" t="str">
        <f t="shared" si="726"/>
        <v>P</v>
      </c>
      <c r="ADY16" s="220" t="str">
        <f t="shared" si="727"/>
        <v>P</v>
      </c>
      <c r="ADZ16" s="220" t="str">
        <f t="shared" si="728"/>
        <v>B</v>
      </c>
      <c r="AEA16" s="220" t="str">
        <f t="shared" si="729"/>
        <v>B</v>
      </c>
      <c r="AEB16" s="220" t="str">
        <f t="shared" si="730"/>
        <v>P</v>
      </c>
      <c r="AEC16" s="220" t="str">
        <f t="shared" si="731"/>
        <v>P</v>
      </c>
      <c r="AED16" s="220" t="str">
        <f t="shared" si="732"/>
        <v>B</v>
      </c>
      <c r="AEE16" s="220" t="str">
        <f t="shared" si="733"/>
        <v>B</v>
      </c>
      <c r="AEF16" s="220" t="str">
        <f t="shared" si="734"/>
        <v>P</v>
      </c>
      <c r="AEG16" s="220" t="str">
        <f t="shared" si="735"/>
        <v>B</v>
      </c>
      <c r="AEH16" s="220" t="str">
        <f t="shared" si="736"/>
        <v>P</v>
      </c>
      <c r="AEI16" s="220" t="str">
        <f t="shared" si="737"/>
        <v>P</v>
      </c>
      <c r="AEJ16" s="220" t="str">
        <f t="shared" si="738"/>
        <v>B</v>
      </c>
      <c r="AEK16" s="220" t="str">
        <f t="shared" si="739"/>
        <v>B</v>
      </c>
      <c r="AEL16" s="220" t="str">
        <f t="shared" si="740"/>
        <v>P</v>
      </c>
      <c r="AEM16" s="221" t="str">
        <f t="shared" si="741"/>
        <v>P</v>
      </c>
      <c r="AEN16" s="221" t="str">
        <f t="shared" si="742"/>
        <v>B</v>
      </c>
      <c r="AEO16" s="221" t="str">
        <f t="shared" si="743"/>
        <v>B</v>
      </c>
      <c r="AEP16" s="221" t="str">
        <f t="shared" si="744"/>
        <v>P</v>
      </c>
      <c r="AEQ16" s="221" t="str">
        <f t="shared" si="745"/>
        <v>P</v>
      </c>
      <c r="AER16" s="221" t="str">
        <f t="shared" si="746"/>
        <v>B</v>
      </c>
      <c r="AES16" s="221" t="str">
        <f t="shared" si="747"/>
        <v>P</v>
      </c>
      <c r="AET16" s="221" t="str">
        <f t="shared" si="748"/>
        <v>B</v>
      </c>
      <c r="AEU16" s="221" t="str">
        <f t="shared" si="749"/>
        <v>P</v>
      </c>
      <c r="AEV16" s="221" t="str">
        <f t="shared" si="750"/>
        <v>B</v>
      </c>
      <c r="AEW16" s="221" t="str">
        <f t="shared" si="751"/>
        <v>P</v>
      </c>
      <c r="AEX16" s="221" t="str">
        <f t="shared" si="752"/>
        <v>B</v>
      </c>
      <c r="AEY16" s="221" t="str">
        <f t="shared" si="753"/>
        <v>B</v>
      </c>
      <c r="AEZ16" s="221" t="str">
        <f t="shared" si="754"/>
        <v>P</v>
      </c>
      <c r="AFA16" s="221" t="str">
        <f t="shared" si="755"/>
        <v>B</v>
      </c>
      <c r="AFB16" s="221" t="str">
        <f t="shared" si="756"/>
        <v>P</v>
      </c>
      <c r="AFC16" s="221" t="str">
        <f t="shared" si="757"/>
        <v>B</v>
      </c>
      <c r="AFD16" s="221" t="str">
        <f t="shared" si="758"/>
        <v>P</v>
      </c>
      <c r="AFE16" s="220" t="str">
        <f t="shared" si="759"/>
        <v>P</v>
      </c>
      <c r="AFF16" s="220" t="str">
        <f t="shared" si="760"/>
        <v>B</v>
      </c>
      <c r="AFG16" s="220" t="str">
        <f t="shared" si="761"/>
        <v>P</v>
      </c>
      <c r="AFH16" s="220" t="str">
        <f t="shared" si="762"/>
        <v>B</v>
      </c>
      <c r="AFI16" s="220" t="str">
        <f t="shared" si="763"/>
        <v>P</v>
      </c>
      <c r="AFJ16" s="220" t="str">
        <f t="shared" si="764"/>
        <v>B</v>
      </c>
      <c r="AFK16" s="220" t="str">
        <f t="shared" si="765"/>
        <v>P</v>
      </c>
      <c r="AFL16" s="220" t="str">
        <f t="shared" si="766"/>
        <v>B</v>
      </c>
      <c r="AFM16" s="220" t="str">
        <f t="shared" si="767"/>
        <v>B</v>
      </c>
      <c r="AFN16" s="220" t="str">
        <f t="shared" si="768"/>
        <v>P</v>
      </c>
      <c r="AFO16" s="220" t="str">
        <f t="shared" si="769"/>
        <v>B</v>
      </c>
      <c r="AFP16" s="220" t="str">
        <f t="shared" si="770"/>
        <v>P</v>
      </c>
      <c r="AFQ16" s="220" t="str">
        <f t="shared" si="771"/>
        <v>P</v>
      </c>
      <c r="AFR16" s="220" t="str">
        <f t="shared" si="772"/>
        <v>B</v>
      </c>
      <c r="AFS16" s="220" t="str">
        <f t="shared" si="773"/>
        <v>B</v>
      </c>
      <c r="AFT16" s="220" t="str">
        <f t="shared" si="774"/>
        <v>B</v>
      </c>
      <c r="AFU16" s="220" t="str">
        <f t="shared" si="775"/>
        <v>B</v>
      </c>
      <c r="AFV16" s="220" t="str">
        <f t="shared" si="776"/>
        <v>P</v>
      </c>
      <c r="AFW16" s="221" t="str">
        <f t="shared" si="777"/>
        <v>B</v>
      </c>
      <c r="AFX16" s="221" t="str">
        <f t="shared" si="778"/>
        <v>P</v>
      </c>
      <c r="AFY16" s="221" t="str">
        <f t="shared" si="779"/>
        <v>B</v>
      </c>
      <c r="AFZ16" s="221" t="str">
        <f t="shared" si="780"/>
        <v>B</v>
      </c>
      <c r="AGA16" s="221" t="str">
        <f t="shared" si="781"/>
        <v>P</v>
      </c>
      <c r="AGB16" s="221" t="str">
        <f t="shared" si="782"/>
        <v>B</v>
      </c>
      <c r="AGC16" s="221" t="str">
        <f t="shared" si="783"/>
        <v>P</v>
      </c>
      <c r="AGD16" s="221" t="str">
        <f t="shared" si="784"/>
        <v>P</v>
      </c>
      <c r="AGE16" s="221" t="str">
        <f t="shared" si="785"/>
        <v>B</v>
      </c>
      <c r="AGF16" s="221" t="str">
        <f t="shared" si="786"/>
        <v>B</v>
      </c>
      <c r="AGG16" s="221" t="str">
        <f t="shared" si="787"/>
        <v>P</v>
      </c>
      <c r="AGH16" s="221">
        <f t="shared" si="891"/>
        <v>0</v>
      </c>
      <c r="AGI16" s="221" t="str">
        <f t="shared" si="788"/>
        <v>P</v>
      </c>
      <c r="AGJ16" s="221" t="str">
        <f t="shared" si="789"/>
        <v>B</v>
      </c>
      <c r="AGK16" s="221" t="str">
        <f t="shared" si="790"/>
        <v>P</v>
      </c>
      <c r="AGL16" s="221" t="str">
        <f t="shared" si="791"/>
        <v>B</v>
      </c>
      <c r="AGM16" s="221" t="str">
        <f t="shared" si="792"/>
        <v>B</v>
      </c>
      <c r="AGN16" s="221" t="str">
        <f t="shared" si="793"/>
        <v>B</v>
      </c>
      <c r="AGO16" s="220" t="str">
        <f t="shared" si="794"/>
        <v>P</v>
      </c>
      <c r="AGP16" s="220" t="str">
        <f t="shared" si="795"/>
        <v>B</v>
      </c>
      <c r="AGQ16" s="220" t="str">
        <f t="shared" si="796"/>
        <v>B</v>
      </c>
      <c r="AGR16" s="220" t="str">
        <f t="shared" si="797"/>
        <v>B</v>
      </c>
      <c r="AGS16" s="220" t="str">
        <f t="shared" si="798"/>
        <v>B</v>
      </c>
      <c r="AGT16" s="220" t="str">
        <f t="shared" si="799"/>
        <v>P</v>
      </c>
      <c r="AGU16" s="220" t="str">
        <f t="shared" si="800"/>
        <v>P</v>
      </c>
      <c r="AGV16" s="220" t="str">
        <f t="shared" si="801"/>
        <v>B</v>
      </c>
      <c r="AGW16" s="220" t="str">
        <f t="shared" si="802"/>
        <v>P</v>
      </c>
      <c r="AGX16" s="222" t="str">
        <f t="shared" si="803"/>
        <v>B</v>
      </c>
      <c r="AGY16" s="94">
        <v>16</v>
      </c>
      <c r="AGZ16" s="95">
        <f t="shared" ref="AGZ16:AGZ79" si="1304">AGY16-5</f>
        <v>11</v>
      </c>
      <c r="AHA16" s="46" t="str" cm="1">
        <f t="array" ref="AHA16">IFERROR(INDEX($ZG$4:$ADB$4,_xlfn.AGGREGATE(15,6,COLUMN($ZG$4:$ADB$4)-COLUMN($ZF$1)/($ZG16:$ADB16=LARGE($ZG16:$ADB16,1)),COLUMNS($ADB$4:$ADB$4))),"")</f>
        <v>ED</v>
      </c>
      <c r="AHB16" s="46" t="str" cm="1">
        <f t="array" ref="AHB16">IFERROR(INDEX($ZG$4:$ADB$4,_xlfn.AGGREGATE(15,6,COLUMN($ZG$4:$ADB$4)-COLUMN($ZF$1)/($ZG16:$ADB16=LARGE($ZG16:$ADB16,2)),COLUMNS($ADB$4:$AGY$4))),"")</f>
        <v/>
      </c>
      <c r="AHC16" s="46" t="str" cm="1">
        <f t="array" ref="AHC16">IFERROR(INDEX($ZG$4:$ADB$4,_xlfn.AGGREGATE(15,6,COLUMN($ZG$4:$ADB$4)-COLUMN($ZF$1)/($ZG16:$ADB16=LARGE($ZG16:$ADB16,3)),COLUMNS($ADB$4:$AGZ$4))),"")</f>
        <v/>
      </c>
      <c r="AHD16" s="46" t="str" cm="1">
        <f t="array" ref="AHD16">IFERROR(INDEX($ZG$4:$ADB$4,_xlfn.AGGREGATE(15,6,COLUMN($ZG$4:$ADB$4)-COLUMN($ZF$1)/($ZG16:$ADB16=LARGE($ZG16:$ADB16,4)),COLUMNS($ADB$4:$AHA$4))),"")</f>
        <v/>
      </c>
      <c r="AHE16" s="46" t="str" cm="1">
        <f t="array" ref="AHE16">IFERROR(INDEX($ZG$4:$ADB$4,_xlfn.AGGREGATE(15,6,COLUMN($ZG$4:$ADB$4)-COLUMN($ZF$1)/($ZG16:$ADB16=LARGE($ZG16:$ADB16,5)),COLUMNS($ADB$4:$AHB$4))),"")</f>
        <v/>
      </c>
      <c r="AHF16" s="46" t="str" cm="1">
        <f t="array" ref="AHF16">IFERROR(INDEX($ZG$4:$ADB$4,_xlfn.AGGREGATE(15,6,COLUMN($ZG$4:$ADB$4)-COLUMN($ZF$1)/($ZG16:$ADB16=LARGE($ZG16:$ADB16,6)),COLUMNS($ADB$4:$AHC$4))),"")</f>
        <v/>
      </c>
      <c r="AHG16" s="94" t="str">
        <f t="shared" si="971"/>
        <v/>
      </c>
      <c r="AHH16" s="48" t="str">
        <f t="shared" ca="1" si="972"/>
        <v>N</v>
      </c>
      <c r="AHI16" s="48" t="e" cm="1">
        <f t="array" aca="1" ref="AHI16" ca="1">IF(INDIRECT(VLOOKUP(AHI15,General!AC:AE,3,FALSE)&amp;AGY15)&gt;0,AHI15,AHG15)</f>
        <v>#N/A</v>
      </c>
      <c r="AHJ16" s="95">
        <f t="shared" ca="1" si="973"/>
        <v>1</v>
      </c>
      <c r="AHK16" s="46" t="s">
        <v>45</v>
      </c>
      <c r="AHL16" s="48" t="s">
        <v>45</v>
      </c>
      <c r="AHM16" s="48" t="s">
        <v>45</v>
      </c>
      <c r="AHN16" s="48" t="s">
        <v>45</v>
      </c>
      <c r="AHO16" s="48" t="s">
        <v>45</v>
      </c>
      <c r="AHP16" s="49" t="s">
        <v>45</v>
      </c>
      <c r="AHQ16" s="136" t="e">
        <f ca="1">IF(AHA16="",-1,COUNTIF(INDIRECT(AHK16&amp;$DN$10):INDIRECT(AHK16&amp;AGY16),"Y"))</f>
        <v>#REF!</v>
      </c>
      <c r="AHR16" s="138">
        <f ca="1">IF(AHB16="",-1,COUNTIF(INDIRECT(AHL16&amp;$DN$10):INDIRECT(AHL16&amp;AGY16),"Y"))</f>
        <v>-1</v>
      </c>
      <c r="AHS16" s="138">
        <f ca="1">IF(AHC16="",-1,COUNTIF(INDIRECT(AHM16&amp;$DN$10):INDIRECT(AHM16&amp;AGY16),"Y"))</f>
        <v>-1</v>
      </c>
      <c r="AHT16" s="137">
        <f ca="1">IF(AHD16="",-1,COUNTIF(INDIRECT(AHN16&amp;$DN$10):INDIRECT(AHN16&amp;AGY16),"Y"))</f>
        <v>-1</v>
      </c>
      <c r="AHU16" s="141">
        <f ca="1">IF(AHE16="",-1,COUNTIF(INDIRECT(AHO16&amp;$DN$10):INDIRECT(AHO16&amp;AGY16),"Y"))</f>
        <v>-1</v>
      </c>
      <c r="AHV16" s="141">
        <f ca="1">IF(AHF16="",-1,COUNTIF(INDIRECT(AHP16&amp;$DN$10):INDIRECT(AHP16&amp;AGY16),"Y"))</f>
        <v>-1</v>
      </c>
      <c r="AHW16" s="46" t="str" cm="1">
        <f t="array" ref="AHW16">IFERROR(INDEX($DP$16:$DU$16,_xlfn.AGGREGATE(15,6,COLUMN($DP$16:$DU$16)-COLUMN($DO$16)/($ZF$16:$ZK$16=MAX($ZF$16:$ZK$16)),COLUMNS($DP$16:AHA16))),"")</f>
        <v/>
      </c>
      <c r="AHX16" s="48" t="str" cm="1">
        <f t="array" ref="AHX16">IFERROR(INDEX($DP$16:$DU$16,_xlfn.AGGREGATE(15,6,COLUMN($DP$16:$DU$16)-COLUMN($DO$16)/($ZF$16:$ZK$16=MAX($ZF$16:$ZK$16)),COLUMNS($DP$16:AHB16))),"")</f>
        <v/>
      </c>
      <c r="AHY16" s="48" t="str" cm="1">
        <f t="array" ref="AHY16">IFERROR(INDEX($DP$16:$DU$16,_xlfn.AGGREGATE(15,6,COLUMN($DP$16:$DU$16)-COLUMN($DO$16)/($ZF$16:$ZK$16=MAX($ZF$16:$ZK$16)),COLUMNS($DP$16:AHC16))),"")</f>
        <v/>
      </c>
      <c r="AHZ16" s="48" t="str" cm="1">
        <f t="array" ref="AHZ16">IFERROR(INDEX($DP$16:$DU$16,_xlfn.AGGREGATE(15,6,COLUMN($DP$16:$DU$16)-COLUMN($DO$16)/($ZF$16:$ZK$16=MAX($ZF$16:$ZK$16)),COLUMNS($DP$16:AHD16))),"")</f>
        <v/>
      </c>
      <c r="AIA16" s="48" t="str" cm="1">
        <f t="array" ref="AIA16">IFERROR(INDEX($DP$16:$DU$16,_xlfn.AGGREGATE(15,6,COLUMN($DP$16:$DU$16)-COLUMN($DO$16)/($ZF$16:$ZK$16=MAX($ZF$16:$ZK$16)),COLUMNS($DP$16:AHE16))),"")</f>
        <v/>
      </c>
      <c r="AIB16" s="49" t="str" cm="1">
        <f t="array" ref="AIB16">IFERROR(INDEX($DP$16:$DU$16,_xlfn.AGGREGATE(15,6,COLUMN($DP$16:$DU$16)-COLUMN($DO$16)/($ZF$16:$ZK$16=MAX($ZF$16:$ZK$16)),COLUMNS($DP$16:AHF16))),"")</f>
        <v/>
      </c>
      <c r="AIC16" s="20">
        <f t="shared" ca="1" si="894"/>
        <v>1</v>
      </c>
      <c r="AID16" s="95">
        <f t="shared" ca="1" si="974"/>
        <v>1</v>
      </c>
      <c r="AIE16" s="140" t="str" cm="1">
        <f t="array" aca="1" ref="AIE16" ca="1">INDEX(AHW16:AIB16,1,AID16)</f>
        <v/>
      </c>
      <c r="AIF16" s="46" t="e">
        <f t="shared" ca="1" si="120"/>
        <v>#REF!</v>
      </c>
      <c r="AIG16" s="48" t="str">
        <f t="shared" ca="1" si="121"/>
        <v>T</v>
      </c>
      <c r="AIH16" s="48" t="str">
        <f t="shared" si="122"/>
        <v>C</v>
      </c>
      <c r="AII16" s="48" t="str">
        <f t="shared" ca="1" si="111"/>
        <v>B</v>
      </c>
      <c r="AIJ16" s="48" t="str">
        <f t="shared" ca="1" si="112"/>
        <v>1</v>
      </c>
      <c r="AIK16" s="48" t="str">
        <f t="shared" si="113"/>
        <v>L3L5</v>
      </c>
      <c r="AIL16" s="20" t="str">
        <f t="shared" si="804"/>
        <v/>
      </c>
      <c r="AIM16" s="20" t="str">
        <f t="shared" si="805"/>
        <v/>
      </c>
      <c r="AIN16" s="20" t="str">
        <f t="shared" si="806"/>
        <v/>
      </c>
      <c r="AIO16" s="20" t="str">
        <f t="shared" si="807"/>
        <v/>
      </c>
      <c r="AIP16" s="20" t="str">
        <f t="shared" si="808"/>
        <v/>
      </c>
      <c r="AIQ16" s="20" t="str">
        <f t="shared" si="809"/>
        <v/>
      </c>
      <c r="AIR16" s="20" t="e">
        <f t="shared" ca="1" si="810"/>
        <v>#VALUE!</v>
      </c>
      <c r="AIS16" s="20" t="e">
        <f t="shared" ca="1" si="811"/>
        <v>#VALUE!</v>
      </c>
      <c r="AIT16" s="46">
        <f t="shared" si="114"/>
        <v>1</v>
      </c>
      <c r="AIU16" s="48">
        <f>IF(CC16="",0,IFERROR(VLOOKUP(CC11&amp;CC12&amp;CC13&amp;CC14&amp;CC15&amp;CC16,General!I:J,2,FALSE),0))</f>
        <v>1</v>
      </c>
      <c r="AIV16" s="48">
        <f>IF(CF16="",0,IFERROR(VLOOKUP(CF11&amp;CF12&amp;CF13&amp;CF14&amp;CF15&amp;CF16,General!I:J,2,FALSE),0))</f>
        <v>-1</v>
      </c>
      <c r="AIW16" s="48">
        <f>IF(CI16="",0,IFERROR(VLOOKUP(CI11&amp;CI12&amp;CI13&amp;CI14&amp;CI15&amp;CI16,General!I:J,2,FALSE),0))</f>
        <v>1</v>
      </c>
      <c r="AIX16" s="48">
        <f>IF(CL16="",0,IFERROR(VLOOKUP(CL11&amp;CL12&amp;CL13&amp;CL14&amp;CL15&amp;CL16,General!I:J,2,FALSE),0))</f>
        <v>-1</v>
      </c>
      <c r="AIY16" s="48">
        <f>IF(CO16="",0,IFERROR(VLOOKUP(CO11&amp;CO12&amp;CO13&amp;CO14&amp;CO15&amp;CO16,General!I:J,2,FALSE),0))</f>
        <v>1</v>
      </c>
      <c r="AIZ16" s="48">
        <f>IF(CR16="",0,IFERROR(VLOOKUP(CR11&amp;CR12&amp;CR13&amp;CR14&amp;CR15&amp;CR16,General!I:J,2,FALSE),0))</f>
        <v>-1</v>
      </c>
      <c r="AJA16" s="48">
        <f>IF(CU16="",0,IFERROR(VLOOKUP(CU11&amp;CU12&amp;CU13&amp;CU14&amp;CU15&amp;CU16,General!I:J,2,FALSE),0))</f>
        <v>1</v>
      </c>
      <c r="AJB16" s="48">
        <f>IF(CX16="",0,IFERROR(VLOOKUP(CX11&amp;CX12&amp;CX13&amp;CX14&amp;CX15&amp;CX16,General!I:J,2,FALSE),0))</f>
        <v>-1</v>
      </c>
      <c r="AJC16" s="48">
        <f>IF(DA16="",0,IFERROR(VLOOKUP(DA11&amp;DA12&amp;DA13&amp;DA14&amp;DA15&amp;DA16,General!I:J,2,FALSE),0))</f>
        <v>-1</v>
      </c>
      <c r="AJD16" s="48">
        <f>IF(DD16="",0,IFERROR(VLOOKUP(DD11&amp;DD12&amp;DD13&amp;DD14&amp;DD15&amp;DD16,General!I:J,2,FALSE),0))</f>
        <v>1</v>
      </c>
      <c r="AJE16" s="48">
        <f>IF(DG16="",0,IFERROR(VLOOKUP(DG11&amp;DG12&amp;DG13&amp;DG14&amp;DG15&amp;DG16,General!I:J,2,FALSE),0))</f>
        <v>-1</v>
      </c>
      <c r="AJF16" s="48">
        <f>IF(DJ16="",0,IFERROR(VLOOKUP(DJ11&amp;DJ12&amp;DJ13&amp;DJ14&amp;DJ15&amp;DJ16,General!I:J,2,FALSE),0))</f>
        <v>1</v>
      </c>
      <c r="AJG16" s="48">
        <f>IF(DM16="",0,IFERROR(VLOOKUP(DM11&amp;DM12&amp;DM13&amp;DM14&amp;DM15&amp;DM16,General!I:J,2,FALSE),0))</f>
        <v>-1</v>
      </c>
      <c r="AJH16" s="48">
        <f>IF(DP16="",0,IFERROR(VLOOKUP(DP11&amp;DP12&amp;DP13&amp;DP14&amp;DP15&amp;DP16,General!I:J,2,FALSE),0))</f>
        <v>-1</v>
      </c>
      <c r="AJI16" s="48">
        <f>IF(DS16="",0,IFERROR(VLOOKUP(DS11&amp;DS12&amp;DS13&amp;DS14&amp;DS15&amp;DS16,General!I:J,2,FALSE),0))</f>
        <v>1</v>
      </c>
      <c r="AJJ16" s="48">
        <f>IF(DV16="",0,IFERROR(VLOOKUP(DV11&amp;DV12&amp;DV13&amp;DV14&amp;DV15&amp;DV16,General!I:J,2,FALSE),0))</f>
        <v>1</v>
      </c>
      <c r="AJK16" s="48">
        <f>IF(DY16="",0,IFERROR(VLOOKUP(DY11&amp;DY12&amp;DY13&amp;DY14&amp;DY15&amp;DY16,General!I:J,2,FALSE),0))</f>
        <v>-1</v>
      </c>
      <c r="AJL16" s="48">
        <f>IF(EE16="",0,IFERROR(VLOOKUP(EE11&amp;EE12&amp;EE13&amp;EE14&amp;EE15&amp;EE16,General!I:J,2,FALSE),0))</f>
        <v>1</v>
      </c>
      <c r="AJM16" s="48">
        <f>IF(EH16="",0,IFERROR(VLOOKUP(EH11&amp;EH12&amp;EH13&amp;EH14&amp;EH15&amp;EH16,General!I:J,2,FALSE),0))</f>
        <v>-1</v>
      </c>
      <c r="AJN16" s="48">
        <f>IF(EK16="",0,IFERROR(VLOOKUP(EK11&amp;EK12&amp;EK13&amp;EK14&amp;EK15&amp;EK16,General!I:J,2,FALSE),0))</f>
        <v>-1</v>
      </c>
      <c r="AJO16" s="48">
        <f>IF(EN16="",0,IFERROR(VLOOKUP(EN11&amp;EN12&amp;EN13&amp;EN14&amp;EN15&amp;EN16,General!I:J,2,FALSE),0))</f>
        <v>1</v>
      </c>
      <c r="AJP16" s="48">
        <f>IF(EQ16="",0,IFERROR(VLOOKUP(EQ11&amp;EQ12&amp;EQ13&amp;EQ14&amp;EQ15&amp;EQ16,General!I:J,2,FALSE),0))</f>
        <v>1</v>
      </c>
      <c r="AJQ16" s="48">
        <f>IF(ET16="",0,IFERROR(VLOOKUP(ET11&amp;ET12&amp;ET13&amp;ET14&amp;ET15&amp;ET16,General!I:J,2,FALSE),0))</f>
        <v>-1</v>
      </c>
      <c r="AJR16" s="48">
        <f>IF(EW16="",0,IFERROR(VLOOKUP(EW11&amp;EW12&amp;EW13&amp;EW14&amp;EW15&amp;EW16,General!I:J,2,FALSE),0))</f>
        <v>1</v>
      </c>
      <c r="AJS16" s="48">
        <f>IF(EZ16="",0,IFERROR(VLOOKUP(EZ11&amp;EZ12&amp;EZ13&amp;EZ14&amp;EZ15&amp;EZ16,General!I:J,2,FALSE),0))</f>
        <v>-1</v>
      </c>
      <c r="AJT16" s="48">
        <f>IF(FC16="",0,IFERROR(VLOOKUP(FC11&amp;FC12&amp;FC13&amp;FC14&amp;FC15&amp;FC16,General!I:J,2,FALSE),0))</f>
        <v>-1</v>
      </c>
      <c r="AJU16" s="48">
        <f>IF(FF16="",0,IFERROR(VLOOKUP(FF11&amp;FF12&amp;FF13&amp;FF14&amp;FF15&amp;FF16,General!I:J,2,FALSE),0))</f>
        <v>1</v>
      </c>
      <c r="AJV16" s="48">
        <f>IF(FI16="",0,IFERROR(VLOOKUP(FI11&amp;FI12&amp;FI13&amp;FI14&amp;FI15&amp;FI16,General!I:J,2,FALSE),0))</f>
        <v>1</v>
      </c>
      <c r="AJW16" s="48">
        <f>IF(FL16="",0,IFERROR(VLOOKUP(FL11&amp;FL12&amp;FL13&amp;FL14&amp;FL15&amp;FL16,General!I:J,2,FALSE),0))</f>
        <v>-1</v>
      </c>
      <c r="AJX16" s="48">
        <f>IF(FO16="",0,IFERROR(VLOOKUP(FO11&amp;FO12&amp;FO13&amp;FO14&amp;FO15&amp;FO16,General!I:J,2,FALSE),0))</f>
        <v>-1</v>
      </c>
      <c r="AJY16" s="48">
        <f>IF(FR16="",0,IFERROR(VLOOKUP(FR11&amp;FR12&amp;FR13&amp;FR14&amp;FR15&amp;FR16,General!I:J,2,FALSE),0))</f>
        <v>1</v>
      </c>
      <c r="AJZ16" s="48">
        <f>IF(FU16="",0,IFERROR(VLOOKUP(FU11&amp;FU12&amp;FU13&amp;FU14&amp;FU15&amp;FU16,General!I:J,2,FALSE),0))</f>
        <v>-1</v>
      </c>
      <c r="AKA16" s="48">
        <f>IF(FX16="",0,IFERROR(VLOOKUP(FX11&amp;FX12&amp;FX13&amp;FX14&amp;FX15&amp;FX16,General!I:J,2,FALSE),0))</f>
        <v>1</v>
      </c>
      <c r="AKB16" s="48">
        <f>IF(GA16="",0,IFERROR(VLOOKUP(GA11&amp;GA12&amp;GA13&amp;GA14&amp;GA15&amp;GA16,General!I:J,2,FALSE),0))</f>
        <v>1</v>
      </c>
      <c r="AKC16" s="48">
        <f>IF(GD16="",0,IFERROR(VLOOKUP(GD11&amp;GD12&amp;GD13&amp;GD14&amp;GD15&amp;GD16,General!I:J,2,FALSE),0))</f>
        <v>1</v>
      </c>
      <c r="AKD16" s="48">
        <f>IF(GG16="",0,IFERROR(VLOOKUP(GG11&amp;GG12&amp;GG13&amp;GG14&amp;GG15&amp;GG16,General!I:J,2,FALSE),0))</f>
        <v>1</v>
      </c>
      <c r="AKE16" s="48">
        <f>IF(GJ16="",0,IFERROR(VLOOKUP(GJ11&amp;GJ12&amp;GJ13&amp;GJ14&amp;GJ15&amp;GJ16,General!I:J,2,FALSE),0))</f>
        <v>-1</v>
      </c>
      <c r="AKF16" s="48">
        <f>IF(GM16="",0,IFERROR(VLOOKUP(GM11&amp;GM12&amp;GM13&amp;GM14&amp;GM15&amp;GM16,General!I:J,2,FALSE),0))</f>
        <v>-1</v>
      </c>
      <c r="AKG16" s="48">
        <f>IF(GP16="",0,IFERROR(VLOOKUP(GP11&amp;GP12&amp;GP13&amp;GP14&amp;GP15&amp;GP16,General!I:J,2,FALSE),0))</f>
        <v>1</v>
      </c>
      <c r="AKH16" s="48">
        <f>IF(GS16="",0,IFERROR(VLOOKUP(GS11&amp;GS12&amp;GS13&amp;GS14&amp;GS15&amp;GS16,General!I:J,2,FALSE),0))</f>
        <v>-1</v>
      </c>
      <c r="AKI16" s="48">
        <f>IF(GV16="",0,IFERROR(VLOOKUP(GV11&amp;GV12&amp;GV13&amp;GV14&amp;GV15&amp;GV16,General!I:J,2,FALSE),0))</f>
        <v>1</v>
      </c>
      <c r="AKJ16" s="48">
        <f>IF(GY16="",0,IFERROR(VLOOKUP(GY11&amp;GY12&amp;GY13&amp;GY14&amp;GY15&amp;GY16,General!I:J,2,FALSE),0))</f>
        <v>1</v>
      </c>
      <c r="AKK16" s="48">
        <f>IF(HB16="",0,IFERROR(VLOOKUP(HB11&amp;HB12&amp;HB13&amp;HB14&amp;HB15&amp;HB16,General!I:J,2,FALSE),0))</f>
        <v>-1</v>
      </c>
      <c r="AKL16" s="48">
        <f>IF(HE16="",0,IFERROR(VLOOKUP(HE11&amp;HE12&amp;HE13&amp;HE14&amp;HE15&amp;HE16,General!I:J,2,FALSE),0))</f>
        <v>1</v>
      </c>
      <c r="AKM16" s="48">
        <f>IF(HH16="",0,IFERROR(VLOOKUP(HH11&amp;HH12&amp;HH13&amp;HH14&amp;HH15&amp;HH16,General!I:J,2,FALSE),0))</f>
        <v>-1</v>
      </c>
      <c r="AKN16" s="48">
        <f>IF(HK16="",0,IFERROR(VLOOKUP(HK11&amp;HK12&amp;HK13&amp;HK14&amp;HK15&amp;HK16,General!I:J,2,FALSE),0))</f>
        <v>-1</v>
      </c>
      <c r="AKO16" s="48">
        <f>IF(HN16="",0,IFERROR(VLOOKUP(HN11&amp;HN12&amp;HN13&amp;HN14&amp;HN15&amp;HN16,General!I:J,2,FALSE),0))</f>
        <v>1</v>
      </c>
      <c r="AKP16" s="48">
        <f>IF(HQ16="",0,IFERROR(VLOOKUP(HQ11&amp;HQ12&amp;HQ13&amp;HQ14&amp;HQ15&amp;HQ16,General!I:J,2,FALSE),0))</f>
        <v>1</v>
      </c>
      <c r="AKQ16" s="48">
        <f>IF(HT16="",0,IFERROR(VLOOKUP(HT11&amp;HT12&amp;HT13&amp;HT14&amp;HT15&amp;HT16,General!I:J,2,FALSE),0))</f>
        <v>-1</v>
      </c>
      <c r="AKR16" s="48">
        <f>IF(HW16="",0,IFERROR(VLOOKUP(HW11&amp;HW12&amp;HW13&amp;HW14&amp;HW15&amp;HW16,General!I:J,2,FALSE),0))</f>
        <v>1</v>
      </c>
      <c r="AKS16" s="48">
        <f>IF(HZ16="",0,IFERROR(VLOOKUP(HZ11&amp;HZ12&amp;HZ13&amp;HZ14&amp;HZ15&amp;HZ16,General!I:J,2,FALSE),0))</f>
        <v>-1</v>
      </c>
      <c r="AKT16" s="48">
        <f>IF(FF16="",0,IFERROR(VLOOKUP(FF11&amp;FF12&amp;FF13&amp;FF14&amp;FF15&amp;FF16,General!I:J,2,FALSE),0))</f>
        <v>1</v>
      </c>
      <c r="AKU16" s="48">
        <f>IF(FI16="",0,IFERROR(VLOOKUP(FI11&amp;FI12&amp;FI13&amp;FI14&amp;FI15&amp;FI16,General!I:J,2,FALSE),0))</f>
        <v>1</v>
      </c>
      <c r="AKV16" s="48">
        <f>IF(II16="",0,IFERROR(VLOOKUP(II11&amp;II12&amp;II13&amp;II14&amp;II15&amp;II16,General!I:J,2,FALSE),0))</f>
        <v>1</v>
      </c>
      <c r="AKW16" s="48">
        <f>IF(IL16="",0,IFERROR(VLOOKUP(IL11&amp;IL12&amp;IL13&amp;IL14&amp;IL15&amp;IL16,General!I:J,2,FALSE),0))</f>
        <v>-1</v>
      </c>
      <c r="AKX16" s="48">
        <f>IF(IO16="",0,IFERROR(VLOOKUP(IO11&amp;IO12&amp;IO13&amp;IO14&amp;IO15&amp;IO16,General!I:J,2,FALSE),0))</f>
        <v>-1</v>
      </c>
      <c r="AKY16" s="48">
        <f>IF(IR16="",0,IFERROR(VLOOKUP(IR11&amp;IR12&amp;IR13&amp;IR14&amp;IR15&amp;IR16,General!I:J,2,FALSE),0))</f>
        <v>1</v>
      </c>
      <c r="AKZ16" s="48">
        <f>IF(IU16="",0,IFERROR(VLOOKUP(IU11&amp;IU12&amp;IU13&amp;IU14&amp;IU15&amp;IU16,General!I:J,2,FALSE),0))</f>
        <v>1</v>
      </c>
      <c r="ALA16" s="48">
        <f>IF(IX16="",0,IFERROR(VLOOKUP(IX11&amp;IX12&amp;IX13&amp;IX14&amp;IX15&amp;IX16,General!I:J,2,FALSE),0))</f>
        <v>-1</v>
      </c>
      <c r="ALB16" s="48">
        <f>IF(JA16="",0,IFERROR(VLOOKUP(JA11&amp;JA12&amp;JA13&amp;JA14&amp;JA15&amp;JA16,General!I:J,2,FALSE),0))</f>
        <v>-1</v>
      </c>
      <c r="ALC16" s="48">
        <f>IF(JD16="",0,IFERROR(VLOOKUP(JD11&amp;JD12&amp;JD13&amp;JD14&amp;JD15&amp;JD16,General!I:J,2,FALSE),0))</f>
        <v>1</v>
      </c>
      <c r="ALD16" s="48">
        <f>IF(JG16="",0,IFERROR(VLOOKUP(JG11&amp;JG12&amp;JG13&amp;JG14&amp;JG15&amp;JG16,General!I:J,2,FALSE),0))</f>
        <v>1</v>
      </c>
      <c r="ALE16" s="48">
        <f>IF(JJ16="",0,IFERROR(VLOOKUP(JJ11&amp;JJ12&amp;JJ13&amp;JJ14&amp;JJ15&amp;JJ16,General!I:J,2,FALSE),0))</f>
        <v>-1</v>
      </c>
      <c r="ALF16" s="48">
        <f>IF(JM16="",0,IFERROR(VLOOKUP(JM11&amp;JM12&amp;JM13&amp;JM14&amp;JM15&amp;JM16,General!I:J,2,FALSE),0))</f>
        <v>1</v>
      </c>
      <c r="ALG16" s="48">
        <f>IF(JP16="",0,IFERROR(VLOOKUP(JP11&amp;JP12&amp;JP13&amp;JP14&amp;JP15&amp;JP16,General!I:J,2,FALSE),0))</f>
        <v>-1</v>
      </c>
      <c r="ALH16" s="48">
        <f>IF(JS16="",0,IFERROR(VLOOKUP(JS11&amp;JS12&amp;JS13&amp;JS14&amp;JS15&amp;JS16,General!I:J,2,FALSE),0))</f>
        <v>-1</v>
      </c>
      <c r="ALI16" s="48">
        <f>IF(JV16="",0,IFERROR(VLOOKUP(JV11&amp;JV12&amp;JV13&amp;JV14&amp;JV15&amp;JV16,General!I:J,2,FALSE),0))</f>
        <v>1</v>
      </c>
      <c r="ALJ16" s="48">
        <f>IF(JY16="",0,IFERROR(VLOOKUP(JY11&amp;JY12&amp;JY13&amp;JY14&amp;JY15&amp;JY16,General!I:J,2,FALSE),0))</f>
        <v>1</v>
      </c>
      <c r="ALK16" s="48">
        <f>IF(KB16="",0,IFERROR(VLOOKUP(KB11&amp;KB12&amp;KB13&amp;KB14&amp;KB15&amp;KB16,General!I:J,2,FALSE),0))</f>
        <v>-1</v>
      </c>
      <c r="ALL16" s="48">
        <f>IF(KE16="",0,IFERROR(VLOOKUP(KE11&amp;KE12&amp;KE13&amp;KE14&amp;KE15&amp;KE16,General!I:J,2,FALSE),0))</f>
        <v>-1</v>
      </c>
      <c r="ALM16" s="48">
        <f>IF(KH16="",0,IFERROR(VLOOKUP(KH11&amp;KH12&amp;KH13&amp;KH14&amp;KH15&amp;KH16,General!I:J,2,FALSE),0))</f>
        <v>1</v>
      </c>
      <c r="ALN16" s="48">
        <f>IF(KK16="",0,IFERROR(VLOOKUP(KK11&amp;KK12&amp;KK13&amp;KK14&amp;KK15&amp;KK16,General!I:J,2,FALSE),0))</f>
        <v>1</v>
      </c>
      <c r="ALO16" s="48">
        <f>IF(KN16="",0,IFERROR(VLOOKUP(KN11&amp;KN12&amp;KN13&amp;KN14&amp;KN15&amp;KN16,General!I:J,2,FALSE),0))</f>
        <v>-1</v>
      </c>
      <c r="ALP16" s="48">
        <f>IF(KQ16="",0,IFERROR(VLOOKUP(KQ11&amp;KQ12&amp;KQ13&amp;KQ14&amp;KQ15&amp;KQ16,General!I:J,2,FALSE),0))</f>
        <v>-1</v>
      </c>
      <c r="ALQ16" s="48">
        <f>IF(KT16="",0,IFERROR(VLOOKUP(KT11&amp;KT12&amp;KT13&amp;KT14&amp;KT15&amp;KT16,General!I:J,2,FALSE),0))</f>
        <v>1</v>
      </c>
      <c r="ALR16" s="48">
        <f>IF(KW16="",0,IFERROR(VLOOKUP(KW11&amp;KW12&amp;KW13&amp;KW14&amp;KW15&amp;KW16,General!I:J,2,FALSE),0))</f>
        <v>-1</v>
      </c>
      <c r="ALS16" s="48">
        <f>IF(KZ16="",0,IFERROR(VLOOKUP(KZ11&amp;KZ12&amp;KZ13&amp;KZ14&amp;KZ15&amp;KZ16,General!I:J,2,FALSE),0))</f>
        <v>1</v>
      </c>
      <c r="ALT16" s="48">
        <f>IF(LC16="",0,IFERROR(VLOOKUP(LC11&amp;LC12&amp;LC13&amp;LC14&amp;LC15&amp;LC16,General!I:J,2,FALSE),0))</f>
        <v>-1</v>
      </c>
      <c r="ALU16" s="48">
        <f>IF(LF16="",0,IFERROR(VLOOKUP(LF11&amp;LF12&amp;LF13&amp;LF14&amp;LF15&amp;LF16,General!I:J,2,FALSE),0))</f>
        <v>1</v>
      </c>
      <c r="ALV16" s="48">
        <f>IF(LI16="",0,IFERROR(VLOOKUP(LI11&amp;LI12&amp;LI13&amp;LI14&amp;LI15&amp;LI16,General!I:J,2,FALSE),0))</f>
        <v>-1</v>
      </c>
      <c r="ALW16" s="48">
        <f>IF(LL16="",0,IFERROR(VLOOKUP(LL11&amp;LL12&amp;LL13&amp;LL14&amp;LL15&amp;LL16,General!I:J,2,FALSE),0))</f>
        <v>1</v>
      </c>
      <c r="ALX16" s="48">
        <f>IF(LO16="",0,IFERROR(VLOOKUP(LO11&amp;LO12&amp;LO13&amp;LO14&amp;LO15&amp;LO16,General!I:J,2,FALSE),0))</f>
        <v>1</v>
      </c>
      <c r="ALY16" s="48">
        <f>IF(LR16="",0,IFERROR(VLOOKUP(LR11&amp;LR12&amp;LR13&amp;LR14&amp;LR15&amp;LR16,General!I:J,2,FALSE),0))</f>
        <v>-1</v>
      </c>
      <c r="ALZ16" s="48">
        <f>IF(LU16="",0,IFERROR(VLOOKUP(LU11&amp;LU12&amp;LU13&amp;LU14&amp;LU15&amp;LU16,General!I:J,2,FALSE),0))</f>
        <v>1</v>
      </c>
      <c r="AMA16" s="48">
        <f>IF(LX16="",0,IFERROR(VLOOKUP(LX11&amp;LX12&amp;LX13&amp;LX14&amp;LX15&amp;LX16,General!I:J,2,FALSE),0))</f>
        <v>-1</v>
      </c>
      <c r="AMB16" s="48">
        <f>IF(MA16="",0,IFERROR(VLOOKUP(MA11&amp;MA12&amp;MA13&amp;MA14&amp;MA15&amp;MA16,General!I:J,2,FALSE),0))</f>
        <v>1</v>
      </c>
      <c r="AMC16" s="48">
        <f>IF(MD16="",0,IFERROR(VLOOKUP(MD11&amp;MD12&amp;MD13&amp;MD14&amp;MD15&amp;MD16,General!I:J,2,FALSE),0))</f>
        <v>-1</v>
      </c>
      <c r="AMD16" s="48">
        <f>IF(MG16="",0,IFERROR(VLOOKUP(MG11&amp;MG12&amp;MG13&amp;MG14&amp;MG15&amp;MG16,General!I:J,2,FALSE),0))</f>
        <v>-1</v>
      </c>
      <c r="AME16" s="48">
        <f>IF(MJ16="",0,IFERROR(VLOOKUP(MJ11&amp;MJ12&amp;MJ13&amp;MJ14&amp;MJ15&amp;MJ16,General!I:J,2,FALSE),0))</f>
        <v>1</v>
      </c>
      <c r="AMF16" s="48">
        <f>IF(MM16="",0,IFERROR(VLOOKUP(MM11&amp;MM12&amp;MM13&amp;MM14&amp;MM15&amp;MM16,General!I:J,2,FALSE),0))</f>
        <v>-1</v>
      </c>
      <c r="AMG16" s="48">
        <f>IF(MP16="",0,IFERROR(VLOOKUP(MP11&amp;MP12&amp;MP13&amp;MP14&amp;MP15&amp;MP16,General!I:J,2,FALSE),0))</f>
        <v>1</v>
      </c>
      <c r="AMH16" s="48">
        <f>IF(MS16="",0,IFERROR(VLOOKUP(MS11&amp;MS12&amp;MS13&amp;MS14&amp;MS15&amp;MS16,General!I:J,2,FALSE),0))</f>
        <v>-1</v>
      </c>
      <c r="AMI16" s="48">
        <f>IF(MV16="",0,IFERROR(VLOOKUP(MV11&amp;MV12&amp;MV13&amp;MV14&amp;MV15&amp;MV16,General!I:J,2,FALSE),0))</f>
        <v>1</v>
      </c>
      <c r="AMJ16" s="48">
        <f>IF(MY16="",0,IFERROR(VLOOKUP(MY11&amp;MY12&amp;MY13&amp;MY14&amp;MY15&amp;MY16,General!I:J,2,FALSE),0))</f>
        <v>-1</v>
      </c>
      <c r="AMK16" s="48">
        <f>IF(NB16="",0,IFERROR(VLOOKUP(NB11&amp;NB12&amp;NB13&amp;NB14&amp;NB15&amp;NB16,General!I:J,2,FALSE),0))</f>
        <v>1</v>
      </c>
      <c r="AML16" s="48">
        <f>IF(NE16="",0,IFERROR(VLOOKUP(NE11&amp;NE12&amp;NE13&amp;NE14&amp;NE15&amp;NE16,General!I:J,2,FALSE),0))</f>
        <v>1</v>
      </c>
      <c r="AMM16" s="48">
        <f>IF(NH16="",0,IFERROR(VLOOKUP(NH11&amp;NH12&amp;NH13&amp;NH14&amp;NH15&amp;NH16,General!I:J,2,FALSE),0))</f>
        <v>-1</v>
      </c>
      <c r="AMN16" s="48">
        <f>IF(NK16="",0,IFERROR(VLOOKUP(NK11&amp;NK12&amp;NK13&amp;NK14&amp;NK15&amp;NK16,General!I:J,2,FALSE),0))</f>
        <v>1</v>
      </c>
      <c r="AMO16" s="49">
        <f>IF(NN16="",0,IFERROR(VLOOKUP(NN11&amp;NN12&amp;NN13&amp;NN14&amp;NN15&amp;NN16,General!I:J,2,FALSE),0))</f>
        <v>-1</v>
      </c>
      <c r="AMP16" s="81">
        <f>IF(EB16="",0,IFERROR(VLOOKUP(EB11&amp;EB12&amp;EB13&amp;EB14&amp;EB15&amp;EB16,General!I:J,2,FALSE),0))</f>
        <v>1</v>
      </c>
      <c r="AMQ16" s="49">
        <v>0</v>
      </c>
      <c r="AMR16" s="20" t="str">
        <f t="shared" si="895"/>
        <v/>
      </c>
      <c r="AMS16" s="20" t="str">
        <f t="shared" ca="1" si="812"/>
        <v>N</v>
      </c>
      <c r="AMT16" s="20" t="str">
        <f t="shared" ca="1" si="813"/>
        <v>N</v>
      </c>
      <c r="AMU16" s="20" t="str">
        <f t="shared" si="814"/>
        <v>N</v>
      </c>
      <c r="AMV16" s="20" t="str">
        <f t="shared" si="815"/>
        <v/>
      </c>
      <c r="AMW16" s="142" t="str">
        <f t="shared" si="816"/>
        <v/>
      </c>
      <c r="AMX16" s="20" t="str">
        <f t="shared" si="817"/>
        <v/>
      </c>
      <c r="AMY16" s="20" t="str">
        <f t="shared" si="818"/>
        <v/>
      </c>
      <c r="AMZ16" s="20" t="str">
        <f t="shared" si="819"/>
        <v/>
      </c>
      <c r="ANA16" s="20" t="str">
        <f t="shared" si="820"/>
        <v/>
      </c>
      <c r="ANB16" s="20" t="str">
        <f t="shared" si="821"/>
        <v/>
      </c>
      <c r="ANC16" s="20" t="str">
        <f t="shared" si="102"/>
        <v/>
      </c>
      <c r="AND16" s="20">
        <f t="shared" si="103"/>
        <v>2</v>
      </c>
      <c r="ANE16" s="20" t="str">
        <f t="shared" si="822"/>
        <v>01010</v>
      </c>
      <c r="ANF16" s="20" t="str">
        <f t="shared" si="822"/>
        <v>10101</v>
      </c>
      <c r="ANG16" s="20" t="str">
        <f t="shared" si="896"/>
        <v>401010</v>
      </c>
      <c r="ANH16" s="20" t="str">
        <f t="shared" si="896"/>
        <v>010101</v>
      </c>
      <c r="ANI16" s="20" t="str">
        <f t="shared" si="897"/>
        <v>B</v>
      </c>
      <c r="ANJ16" s="20" t="str">
        <f t="shared" si="898"/>
        <v>B</v>
      </c>
      <c r="ANK16" s="20" t="str">
        <f t="shared" ca="1" si="823"/>
        <v>B</v>
      </c>
      <c r="ANL16" s="20" t="e">
        <f t="shared" ca="1" si="824"/>
        <v>#REF!</v>
      </c>
      <c r="ANM16" s="20" t="str">
        <f t="shared" ca="1" si="825"/>
        <v>1</v>
      </c>
      <c r="ANN16" s="20" t="str">
        <f t="shared" ca="1" si="826"/>
        <v/>
      </c>
      <c r="ANO16" s="20" t="str">
        <f t="shared" si="827"/>
        <v>L5</v>
      </c>
      <c r="ANP16" s="20" t="str">
        <f t="shared" si="828"/>
        <v/>
      </c>
      <c r="ANQ16" s="20" t="e">
        <f t="shared" ca="1" si="899"/>
        <v>#REF!</v>
      </c>
      <c r="ANR16" s="20" t="str">
        <f t="shared" ca="1" si="900"/>
        <v/>
      </c>
      <c r="ANS16" s="20" t="str">
        <f t="shared" si="901"/>
        <v/>
      </c>
      <c r="ANT16" s="20" t="str">
        <f t="shared" si="829"/>
        <v/>
      </c>
      <c r="ANU16" s="20"/>
      <c r="ANV16" s="20">
        <v>0</v>
      </c>
      <c r="ANW16" s="20">
        <v>0</v>
      </c>
      <c r="ANX16" s="20">
        <v>0</v>
      </c>
      <c r="ANY16" s="20">
        <v>0</v>
      </c>
      <c r="ANZ16" s="20">
        <v>2</v>
      </c>
      <c r="AOA16" s="75"/>
      <c r="AOB16" s="20">
        <v>0</v>
      </c>
      <c r="AOC16" s="20">
        <v>0</v>
      </c>
      <c r="AOD16" s="1" t="str">
        <f t="shared" si="902"/>
        <v>P</v>
      </c>
      <c r="AOE16" s="123">
        <f t="shared" si="830"/>
        <v>7</v>
      </c>
      <c r="AOF16" s="1">
        <f t="shared" si="831"/>
        <v>7</v>
      </c>
      <c r="AOG16" s="1">
        <f t="shared" si="832"/>
        <v>5</v>
      </c>
      <c r="AOH16" s="1">
        <f t="shared" si="833"/>
        <v>5</v>
      </c>
      <c r="AOI16" s="1">
        <f t="shared" si="834"/>
        <v>5</v>
      </c>
      <c r="AOJ16" s="1" t="str">
        <f t="shared" si="835"/>
        <v>CW</v>
      </c>
      <c r="AOK16" s="1" t="str">
        <f t="shared" si="836"/>
        <v>CW</v>
      </c>
      <c r="AOL16" s="1" t="str">
        <f t="shared" si="837"/>
        <v>CW</v>
      </c>
      <c r="AOM16" s="1" t="str">
        <f t="shared" si="838"/>
        <v>CW</v>
      </c>
      <c r="AON16" s="1" t="str">
        <f t="shared" si="839"/>
        <v>CQ</v>
      </c>
      <c r="AOO16" s="1" t="str" cm="1">
        <f t="array" aca="1" ref="AOO16" ca="1">IF(INDIRECT(VLOOKUP(AOO15,General!AC:AE,3,FALSE)&amp;AGY15)&gt;=6,AOO15,AOJ16)</f>
        <v>CW</v>
      </c>
      <c r="AOP16" s="1" t="str">
        <f ca="1">VLOOKUP(AOO15,General!AC:AE,3,FALSE)&amp;AGY15</f>
        <v>CY15</v>
      </c>
      <c r="AOQ16" s="1" cm="1">
        <f t="array" aca="1" ref="AOQ16" ca="1">INDIRECT(VLOOKUP(AOO15,General!AC:AE,3,FALSE)&amp;AGY15)</f>
        <v>6</v>
      </c>
      <c r="AOR16" s="1" t="str" cm="1">
        <f t="array" aca="1" ref="AOR16" ca="1">INDIRECT(AOO16&amp;AGY16)</f>
        <v>P</v>
      </c>
      <c r="AOS16" s="1" cm="1">
        <f t="array" aca="1" ref="AOS16" ca="1">INDIRECT(AOP16&amp;AGY16)</f>
        <v>0</v>
      </c>
      <c r="AOT16" s="1" t="e" cm="1">
        <f t="array" aca="1" ref="AOT16" ca="1">INDIRECT(AOQ16&amp;AGY16)</f>
        <v>#REF!</v>
      </c>
      <c r="AOU16" s="1" t="str">
        <f ca="1">VLOOKUP(AOO16,General!AF:AG,2,FALSE)</f>
        <v>AWB</v>
      </c>
      <c r="AOV16" s="1" t="e">
        <f ca="1">VLOOKUP(AOP16,General!AF:AG,2,FALSE)</f>
        <v>#N/A</v>
      </c>
      <c r="AOW16" s="1" t="e">
        <f ca="1">VLOOKUP(AOQ16,General!AF:AG,2,FALSE)</f>
        <v>#N/A</v>
      </c>
      <c r="AOX16" s="1" t="str">
        <f t="shared" ca="1" si="975"/>
        <v>Y</v>
      </c>
      <c r="AOY16" s="1" t="e">
        <f t="shared" ca="1" si="976"/>
        <v>#N/A</v>
      </c>
      <c r="AOZ16" s="1" t="e">
        <f t="shared" ca="1" si="977"/>
        <v>#N/A</v>
      </c>
      <c r="APB16" s="1">
        <f t="shared" si="101"/>
        <v>1</v>
      </c>
    </row>
    <row r="17" spans="1:1094" ht="15.75" thickBot="1">
      <c r="A17" s="1">
        <v>3</v>
      </c>
      <c r="B17" s="172" t="str">
        <f t="shared" ca="1" si="1219"/>
        <v>P2</v>
      </c>
      <c r="C17" s="169" t="str">
        <f t="shared" ca="1" si="123"/>
        <v>S19</v>
      </c>
      <c r="D17" s="153" t="str">
        <f t="shared" ca="1" si="1132"/>
        <v>F2</v>
      </c>
      <c r="E17" s="144" t="str">
        <f t="shared" ca="1" si="1132"/>
        <v/>
      </c>
      <c r="F17" s="63" t="str">
        <f t="shared" ca="1" si="1133"/>
        <v>L</v>
      </c>
      <c r="G17" s="190"/>
      <c r="H17" s="154" t="str">
        <f t="shared" ca="1" si="1220"/>
        <v/>
      </c>
      <c r="I17" s="143"/>
      <c r="J17" s="144"/>
      <c r="K17" s="106"/>
      <c r="L17" s="179"/>
      <c r="M17" s="206" t="s">
        <v>6</v>
      </c>
      <c r="N17" s="190"/>
      <c r="O17" s="187">
        <v>0</v>
      </c>
      <c r="P17" s="129">
        <v>0</v>
      </c>
      <c r="Q17" s="126">
        <v>0</v>
      </c>
      <c r="R17" s="166">
        <v>0</v>
      </c>
      <c r="S17" s="61">
        <f t="shared" ca="1" si="1134"/>
        <v>-5.05</v>
      </c>
      <c r="T17" s="165" t="str">
        <f t="shared" ca="1" si="1221"/>
        <v/>
      </c>
      <c r="U17" s="62">
        <f ca="1">IF(M17="","",IF(B17="NB",U16,IF(T17="",SUM($T$5:$T17)+S17,SUM($T$5:$T17))))</f>
        <v>-5.05</v>
      </c>
      <c r="V17" s="155" t="str">
        <f t="shared" ca="1" si="99"/>
        <v/>
      </c>
      <c r="W17" s="131">
        <f t="shared" ca="1" si="1135"/>
        <v>-2</v>
      </c>
      <c r="X17" s="132" t="str">
        <f t="shared" ca="1" si="1136"/>
        <v>L</v>
      </c>
      <c r="Y17" s="61" t="str">
        <f t="shared" ca="1" si="115"/>
        <v>D</v>
      </c>
      <c r="Z17" s="62" t="str">
        <f t="shared" si="116"/>
        <v>D</v>
      </c>
      <c r="AA17" s="62" t="str">
        <f t="shared" si="117"/>
        <v>C</v>
      </c>
      <c r="AB17" s="62" t="str">
        <f t="shared" ca="1" si="904"/>
        <v>L</v>
      </c>
      <c r="AC17" s="62">
        <f t="shared" si="905"/>
        <v>0</v>
      </c>
      <c r="AD17" s="62">
        <f t="shared" si="906"/>
        <v>0</v>
      </c>
      <c r="AE17" s="1" t="str">
        <f t="shared" ca="1" si="124"/>
        <v>F2</v>
      </c>
      <c r="AF17" s="1" t="str">
        <f t="shared" ca="1" si="125"/>
        <v/>
      </c>
      <c r="AG17" s="1" t="str">
        <f t="shared" ca="1" si="907"/>
        <v/>
      </c>
      <c r="AH17" s="1" t="str">
        <f t="shared" ca="1" si="126"/>
        <v/>
      </c>
      <c r="AI17" s="1" t="e">
        <f t="shared" ca="1" si="127"/>
        <v>#REF!</v>
      </c>
      <c r="AJ17" s="1" t="e">
        <f t="shared" ca="1" si="128"/>
        <v>#REF!</v>
      </c>
      <c r="AK17" s="1">
        <f t="shared" ca="1" si="840"/>
        <v>2</v>
      </c>
      <c r="AL17" s="1">
        <f t="shared" ca="1" si="841"/>
        <v>0</v>
      </c>
      <c r="AM17" s="1">
        <f t="shared" ca="1" si="108"/>
        <v>-2</v>
      </c>
      <c r="AN17" s="1">
        <f t="shared" ca="1" si="129"/>
        <v>-1</v>
      </c>
      <c r="AO17" s="1" t="str">
        <f t="shared" ref="AO17:AO80" ca="1" si="1305">IF(M16="","",IF(AW16="R","S",IF(AO16="S","C",IF(OR(AND(S16&gt;=0,BI16="F"),AND(BI16="L",BI15="L",F16="L")),"S","C"))))</f>
        <v>C</v>
      </c>
      <c r="AP17" s="1" t="str">
        <f t="shared" ca="1" si="130"/>
        <v>N</v>
      </c>
      <c r="AQ17" s="1" t="str">
        <f t="shared" si="131"/>
        <v>N</v>
      </c>
      <c r="AR17" s="1" t="str">
        <f t="shared" si="132"/>
        <v>N</v>
      </c>
      <c r="AS17" s="1">
        <f t="shared" ca="1" si="133"/>
        <v>3</v>
      </c>
      <c r="AT17" s="8" t="str">
        <f t="shared" ca="1" si="842"/>
        <v>N</v>
      </c>
      <c r="AU17" s="1" t="str">
        <f t="shared" ca="1" si="134"/>
        <v>N</v>
      </c>
      <c r="AV17" s="1" t="str">
        <f t="shared" ca="1" si="135"/>
        <v>N</v>
      </c>
      <c r="AW17" s="1" t="str">
        <f t="shared" ca="1" si="136"/>
        <v>N</v>
      </c>
      <c r="AX17" s="1" t="str">
        <f t="shared" ca="1" si="137"/>
        <v/>
      </c>
      <c r="AY17" s="1" t="str">
        <f t="shared" si="138"/>
        <v/>
      </c>
      <c r="AZ17" s="1" t="str">
        <f t="shared" si="109"/>
        <v/>
      </c>
      <c r="BA17" s="1">
        <f t="shared" si="110"/>
        <v>3</v>
      </c>
      <c r="BB17" s="1" t="str">
        <f t="shared" si="139"/>
        <v>10100</v>
      </c>
      <c r="BC17" s="1" t="str">
        <f t="shared" si="139"/>
        <v>01012</v>
      </c>
      <c r="BD17" s="1" t="str">
        <f t="shared" si="843"/>
        <v>010100</v>
      </c>
      <c r="BE17" s="1" t="str">
        <f t="shared" si="843"/>
        <v>101012</v>
      </c>
      <c r="BF17" s="1" t="str">
        <f t="shared" si="844"/>
        <v>B</v>
      </c>
      <c r="BG17" s="1" t="str">
        <f t="shared" ca="1" si="140"/>
        <v>L4L</v>
      </c>
      <c r="BH17" s="1" t="str">
        <f t="shared" ca="1" si="845"/>
        <v>F2</v>
      </c>
      <c r="BI17" s="1" t="str">
        <f t="shared" ca="1" si="1222"/>
        <v>F</v>
      </c>
      <c r="BJ17" s="1" t="str">
        <f t="shared" ca="1" si="846"/>
        <v/>
      </c>
      <c r="BK17" s="1" t="e">
        <f t="shared" ca="1" si="142"/>
        <v>#REF!</v>
      </c>
      <c r="BL17" s="1" t="str">
        <f t="shared" ca="1" si="847"/>
        <v/>
      </c>
      <c r="BM17" s="1" t="str">
        <f t="shared" ca="1" si="848"/>
        <v>2</v>
      </c>
      <c r="BN17" s="1" t="str">
        <f t="shared" ca="1" si="849"/>
        <v/>
      </c>
      <c r="BO17" s="1" t="str">
        <f t="shared" ca="1" si="850"/>
        <v/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-1</v>
      </c>
      <c r="BZ17" s="1">
        <f t="shared" ca="1" si="100"/>
        <v>1</v>
      </c>
      <c r="CA17" s="1" t="str">
        <f t="shared" ref="CA17" si="1306">CK17</f>
        <v>P</v>
      </c>
      <c r="CB17" s="46" t="str">
        <f t="shared" si="143"/>
        <v>B</v>
      </c>
      <c r="CC17" s="48" t="str">
        <f t="shared" si="144"/>
        <v>Y</v>
      </c>
      <c r="CD17" s="49">
        <f t="shared" si="145"/>
        <v>2</v>
      </c>
      <c r="CE17" s="46" t="str">
        <f t="shared" si="146"/>
        <v>P</v>
      </c>
      <c r="CF17" s="48" t="str">
        <f t="shared" si="147"/>
        <v>N</v>
      </c>
      <c r="CG17" s="49">
        <f t="shared" si="148"/>
        <v>-2</v>
      </c>
      <c r="CH17" s="46" t="str">
        <f t="shared" si="149"/>
        <v>B</v>
      </c>
      <c r="CI17" s="48" t="str">
        <f t="shared" si="150"/>
        <v>Y</v>
      </c>
      <c r="CJ17" s="49">
        <f t="shared" si="151"/>
        <v>0</v>
      </c>
      <c r="CK17" s="46" t="str">
        <f t="shared" si="152"/>
        <v>P</v>
      </c>
      <c r="CL17" s="48" t="str">
        <f t="shared" si="153"/>
        <v>N</v>
      </c>
      <c r="CM17" s="49">
        <f t="shared" si="154"/>
        <v>0</v>
      </c>
      <c r="CN17" s="46" t="str">
        <f t="shared" si="851"/>
        <v>P</v>
      </c>
      <c r="CO17" s="48" t="str">
        <f t="shared" si="155"/>
        <v>N</v>
      </c>
      <c r="CP17" s="49">
        <f t="shared" si="156"/>
        <v>-6</v>
      </c>
      <c r="CQ17" s="46" t="str">
        <f t="shared" si="157"/>
        <v>B</v>
      </c>
      <c r="CR17" s="48" t="str">
        <f t="shared" si="158"/>
        <v>Y</v>
      </c>
      <c r="CS17" s="49">
        <f t="shared" si="159"/>
        <v>4</v>
      </c>
      <c r="CT17" s="46" t="str">
        <f t="shared" si="160"/>
        <v>P</v>
      </c>
      <c r="CU17" s="48" t="str">
        <f t="shared" si="161"/>
        <v>N</v>
      </c>
      <c r="CV17" s="49">
        <f t="shared" si="162"/>
        <v>-4</v>
      </c>
      <c r="CW17" s="46" t="str">
        <f t="shared" si="163"/>
        <v>B</v>
      </c>
      <c r="CX17" s="48" t="str">
        <f t="shared" si="164"/>
        <v>Y</v>
      </c>
      <c r="CY17" s="95">
        <f t="shared" si="165"/>
        <v>6</v>
      </c>
      <c r="CZ17" s="46" t="str">
        <f t="shared" si="166"/>
        <v>P</v>
      </c>
      <c r="DA17" s="48" t="str">
        <f t="shared" si="167"/>
        <v>N</v>
      </c>
      <c r="DB17" s="49">
        <f t="shared" si="168"/>
        <v>-2</v>
      </c>
      <c r="DC17" s="46" t="str">
        <f t="shared" si="169"/>
        <v>B</v>
      </c>
      <c r="DD17" s="48" t="str">
        <f t="shared" si="170"/>
        <v>Y</v>
      </c>
      <c r="DE17" s="49">
        <f t="shared" si="171"/>
        <v>-2</v>
      </c>
      <c r="DF17" s="46" t="str">
        <f t="shared" si="172"/>
        <v>P</v>
      </c>
      <c r="DG17" s="48" t="str">
        <f t="shared" si="173"/>
        <v>N</v>
      </c>
      <c r="DH17" s="49">
        <f t="shared" si="174"/>
        <v>2</v>
      </c>
      <c r="DI17" s="46" t="str">
        <f t="shared" si="175"/>
        <v>P</v>
      </c>
      <c r="DJ17" s="48" t="str">
        <f t="shared" si="176"/>
        <v>N</v>
      </c>
      <c r="DK17" s="49">
        <f t="shared" si="177"/>
        <v>-2</v>
      </c>
      <c r="DL17" s="46" t="str">
        <f t="shared" si="178"/>
        <v>B</v>
      </c>
      <c r="DM17" s="48" t="str">
        <f t="shared" si="179"/>
        <v>Y</v>
      </c>
      <c r="DN17" s="49">
        <f t="shared" si="180"/>
        <v>2</v>
      </c>
      <c r="DO17" s="46" t="str">
        <f t="shared" si="181"/>
        <v>B</v>
      </c>
      <c r="DP17" s="48" t="str">
        <f t="shared" si="182"/>
        <v>Y</v>
      </c>
      <c r="DQ17" s="49">
        <f t="shared" si="183"/>
        <v>0</v>
      </c>
      <c r="DR17" s="46" t="str">
        <f t="shared" si="184"/>
        <v>P</v>
      </c>
      <c r="DS17" s="48" t="str">
        <f t="shared" si="185"/>
        <v>N</v>
      </c>
      <c r="DT17" s="49">
        <f t="shared" si="186"/>
        <v>0</v>
      </c>
      <c r="DU17" s="46" t="str">
        <f t="shared" si="187"/>
        <v>P</v>
      </c>
      <c r="DV17" s="48" t="str">
        <f t="shared" si="188"/>
        <v>N</v>
      </c>
      <c r="DW17" s="49">
        <f t="shared" si="189"/>
        <v>2</v>
      </c>
      <c r="DX17" s="46" t="str">
        <f t="shared" si="190"/>
        <v>B</v>
      </c>
      <c r="DY17" s="48" t="str">
        <f t="shared" si="191"/>
        <v>Y</v>
      </c>
      <c r="DZ17" s="49">
        <f t="shared" si="192"/>
        <v>-2</v>
      </c>
      <c r="EA17" s="46" t="str">
        <f t="shared" si="1145"/>
        <v>B</v>
      </c>
      <c r="EB17" s="48" t="str">
        <f t="shared" si="193"/>
        <v>Y</v>
      </c>
      <c r="EC17" s="49">
        <f t="shared" si="194"/>
        <v>2</v>
      </c>
      <c r="ED17" s="46" t="str">
        <f t="shared" ref="ED17" si="1307">CE17</f>
        <v>P</v>
      </c>
      <c r="EE17" s="48" t="str">
        <f t="shared" si="195"/>
        <v>N</v>
      </c>
      <c r="EF17" s="49">
        <f t="shared" si="196"/>
        <v>6</v>
      </c>
      <c r="EG17" s="94" t="str">
        <f t="shared" ref="EG17" si="1308">CB17</f>
        <v>B</v>
      </c>
      <c r="EH17" s="48" t="str">
        <f t="shared" si="197"/>
        <v>Y</v>
      </c>
      <c r="EI17" s="49">
        <f t="shared" si="198"/>
        <v>-6</v>
      </c>
      <c r="EJ17" s="73" t="s">
        <v>5</v>
      </c>
      <c r="EK17" s="48" t="str">
        <f t="shared" si="199"/>
        <v>N</v>
      </c>
      <c r="EL17" s="49">
        <f t="shared" si="200"/>
        <v>-2</v>
      </c>
      <c r="EM17" s="75" t="s">
        <v>6</v>
      </c>
      <c r="EN17" s="48" t="str">
        <f t="shared" si="201"/>
        <v>Y</v>
      </c>
      <c r="EO17" s="49">
        <f t="shared" si="202"/>
        <v>2</v>
      </c>
      <c r="EP17" s="46" t="str">
        <f t="shared" ref="EP17" si="1309">CK17</f>
        <v>P</v>
      </c>
      <c r="EQ17" s="48" t="str">
        <f t="shared" si="203"/>
        <v>N</v>
      </c>
      <c r="ER17" s="49">
        <f t="shared" si="204"/>
        <v>4</v>
      </c>
      <c r="ES17" s="46" t="str">
        <f t="shared" ref="ES17" si="1310">CH17</f>
        <v>B</v>
      </c>
      <c r="ET17" s="48" t="str">
        <f t="shared" si="205"/>
        <v>Y</v>
      </c>
      <c r="EU17" s="49">
        <f t="shared" si="206"/>
        <v>-4</v>
      </c>
      <c r="EV17" s="46" t="str">
        <f t="shared" ref="EV17" si="1311">CK17</f>
        <v>P</v>
      </c>
      <c r="EW17" s="48" t="str">
        <f t="shared" si="207"/>
        <v>N</v>
      </c>
      <c r="EX17" s="49">
        <f t="shared" si="208"/>
        <v>6</v>
      </c>
      <c r="EY17" s="46" t="str">
        <f t="shared" ref="EY17" si="1312">CB17</f>
        <v>B</v>
      </c>
      <c r="EZ17" s="48" t="str">
        <f t="shared" si="209"/>
        <v>Y</v>
      </c>
      <c r="FA17" s="95">
        <f t="shared" si="210"/>
        <v>-4</v>
      </c>
      <c r="FB17" s="46" t="str">
        <f t="shared" ref="FB17" si="1313">CH17</f>
        <v>B</v>
      </c>
      <c r="FC17" s="48" t="str">
        <f t="shared" si="211"/>
        <v>Y</v>
      </c>
      <c r="FD17" s="49">
        <f t="shared" si="212"/>
        <v>-6</v>
      </c>
      <c r="FE17" s="94" t="str">
        <f t="shared" ref="FE17" si="1314">CE17</f>
        <v>P</v>
      </c>
      <c r="FF17" s="48" t="str">
        <f t="shared" si="213"/>
        <v>N</v>
      </c>
      <c r="FG17" s="49">
        <f t="shared" si="214"/>
        <v>4</v>
      </c>
      <c r="FH17" s="46" t="str">
        <f t="shared" ref="FH17" si="1315">DF17</f>
        <v>P</v>
      </c>
      <c r="FI17" s="48" t="str">
        <f t="shared" si="215"/>
        <v>N</v>
      </c>
      <c r="FJ17" s="49">
        <f t="shared" si="216"/>
        <v>2</v>
      </c>
      <c r="FK17" s="46" t="str">
        <f t="shared" ref="FK17" si="1316">DC17</f>
        <v>B</v>
      </c>
      <c r="FL17" s="48" t="str">
        <f t="shared" si="217"/>
        <v>Y</v>
      </c>
      <c r="FM17" s="49">
        <f t="shared" si="218"/>
        <v>-2</v>
      </c>
      <c r="FN17" s="46" t="str">
        <f t="shared" ref="FN17" si="1317">CT17</f>
        <v>P</v>
      </c>
      <c r="FO17" s="48" t="str">
        <f t="shared" si="219"/>
        <v>N</v>
      </c>
      <c r="FP17" s="49">
        <f t="shared" si="220"/>
        <v>0</v>
      </c>
      <c r="FQ17" s="46" t="str">
        <f t="shared" ref="FQ17" si="1318">CQ17</f>
        <v>B</v>
      </c>
      <c r="FR17" s="48" t="str">
        <f t="shared" si="221"/>
        <v>Y</v>
      </c>
      <c r="FS17" s="49">
        <f t="shared" si="222"/>
        <v>0</v>
      </c>
      <c r="FT17" s="46" t="str">
        <f t="shared" ref="FT17" si="1319">CN17</f>
        <v>P</v>
      </c>
      <c r="FU17" s="48" t="str">
        <f t="shared" si="223"/>
        <v>N</v>
      </c>
      <c r="FV17" s="49">
        <f t="shared" si="224"/>
        <v>-2</v>
      </c>
      <c r="FW17" s="46" t="str">
        <f t="shared" ref="FW17" si="1320">CQ17</f>
        <v>B</v>
      </c>
      <c r="FX17" s="48" t="str">
        <f t="shared" si="225"/>
        <v>Y</v>
      </c>
      <c r="FY17" s="49">
        <f t="shared" si="226"/>
        <v>0</v>
      </c>
      <c r="FZ17" s="46" t="str">
        <f t="shared" ref="FZ17" si="1321">CN17</f>
        <v>P</v>
      </c>
      <c r="GA17" s="48" t="str">
        <f t="shared" si="227"/>
        <v>N</v>
      </c>
      <c r="GB17" s="49">
        <f t="shared" si="228"/>
        <v>-6</v>
      </c>
      <c r="GC17" s="46" t="str">
        <f t="shared" ref="GC17" si="1322">CT17</f>
        <v>P</v>
      </c>
      <c r="GD17" s="48" t="str">
        <f t="shared" si="229"/>
        <v>N</v>
      </c>
      <c r="GE17" s="49">
        <f t="shared" si="230"/>
        <v>-4</v>
      </c>
      <c r="GF17" s="46" t="str">
        <f t="shared" si="1240"/>
        <v>P</v>
      </c>
      <c r="GG17" s="48" t="str">
        <f t="shared" si="231"/>
        <v>N</v>
      </c>
      <c r="GH17" s="49">
        <f t="shared" si="232"/>
        <v>0</v>
      </c>
      <c r="GI17" s="75" t="str">
        <f t="shared" si="852"/>
        <v>B</v>
      </c>
      <c r="GJ17" s="48" t="str">
        <f t="shared" si="233"/>
        <v>Y</v>
      </c>
      <c r="GK17" s="49">
        <f t="shared" si="234"/>
        <v>0</v>
      </c>
      <c r="GL17" s="75" t="str">
        <f t="shared" si="1241"/>
        <v>B</v>
      </c>
      <c r="GM17" s="48" t="str">
        <f t="shared" si="235"/>
        <v>Y</v>
      </c>
      <c r="GN17" s="49">
        <f t="shared" si="236"/>
        <v>-2</v>
      </c>
      <c r="GO17" s="75" t="str">
        <f t="shared" si="854"/>
        <v>P</v>
      </c>
      <c r="GP17" s="48" t="str">
        <f t="shared" si="237"/>
        <v>N</v>
      </c>
      <c r="GQ17" s="49">
        <f t="shared" si="238"/>
        <v>2</v>
      </c>
      <c r="GR17" s="46" t="str">
        <f t="shared" ref="GR17" si="1323">DU17</f>
        <v>P</v>
      </c>
      <c r="GS17" s="48" t="str">
        <f t="shared" si="239"/>
        <v>N</v>
      </c>
      <c r="GT17" s="49">
        <f t="shared" si="240"/>
        <v>-6</v>
      </c>
      <c r="GU17" s="75" t="str">
        <f t="shared" si="855"/>
        <v>B</v>
      </c>
      <c r="GV17" s="48" t="str">
        <f t="shared" si="241"/>
        <v>Y</v>
      </c>
      <c r="GW17" s="95">
        <f t="shared" si="242"/>
        <v>6</v>
      </c>
      <c r="GX17" s="46" t="str">
        <f t="shared" ref="GX17" si="1324">DO17</f>
        <v>B</v>
      </c>
      <c r="GY17" s="48" t="str">
        <f t="shared" si="243"/>
        <v>Y</v>
      </c>
      <c r="GZ17" s="49">
        <f t="shared" si="244"/>
        <v>0</v>
      </c>
      <c r="HA17" s="73" t="str">
        <f t="shared" si="856"/>
        <v>P</v>
      </c>
      <c r="HB17" s="48" t="str">
        <f t="shared" si="245"/>
        <v>N</v>
      </c>
      <c r="HC17" s="49">
        <f t="shared" si="246"/>
        <v>0</v>
      </c>
      <c r="HD17" s="46" t="str">
        <f t="shared" ref="HD17" si="1325">DL17</f>
        <v>B</v>
      </c>
      <c r="HE17" s="48" t="str">
        <f t="shared" si="247"/>
        <v>Y</v>
      </c>
      <c r="HF17" s="49">
        <f t="shared" si="248"/>
        <v>6</v>
      </c>
      <c r="HG17" s="75" t="str">
        <f t="shared" si="857"/>
        <v>P</v>
      </c>
      <c r="HH17" s="48" t="str">
        <f t="shared" si="249"/>
        <v>N</v>
      </c>
      <c r="HI17" s="49">
        <f t="shared" si="250"/>
        <v>-6</v>
      </c>
      <c r="HJ17" s="46" t="str">
        <f t="shared" ref="HJ17" si="1326">DR17</f>
        <v>P</v>
      </c>
      <c r="HK17" s="48" t="str">
        <f t="shared" si="251"/>
        <v>N</v>
      </c>
      <c r="HL17" s="49">
        <f t="shared" si="252"/>
        <v>-4</v>
      </c>
      <c r="HM17" s="75" t="str">
        <f t="shared" si="858"/>
        <v>B</v>
      </c>
      <c r="HN17" s="48" t="str">
        <f t="shared" si="253"/>
        <v>Y</v>
      </c>
      <c r="HO17" s="49">
        <f t="shared" si="254"/>
        <v>4</v>
      </c>
      <c r="HP17" s="46" t="str">
        <f t="shared" ref="HP17" si="1327">DO17</f>
        <v>B</v>
      </c>
      <c r="HQ17" s="48" t="str">
        <f t="shared" si="255"/>
        <v>Y</v>
      </c>
      <c r="HR17" s="49">
        <f t="shared" si="256"/>
        <v>4</v>
      </c>
      <c r="HS17" s="75" t="str">
        <f t="shared" si="859"/>
        <v>P</v>
      </c>
      <c r="HT17" s="48" t="str">
        <f t="shared" si="257"/>
        <v>N</v>
      </c>
      <c r="HU17" s="49">
        <f t="shared" si="258"/>
        <v>-4</v>
      </c>
      <c r="HV17" s="46" t="str">
        <f t="shared" ref="HV17" si="1328">DI17</f>
        <v>P</v>
      </c>
      <c r="HW17" s="48" t="str">
        <f t="shared" si="259"/>
        <v>N</v>
      </c>
      <c r="HX17" s="49">
        <f t="shared" si="260"/>
        <v>0</v>
      </c>
      <c r="HY17" s="75" t="str">
        <f t="shared" si="860"/>
        <v>B</v>
      </c>
      <c r="HZ17" s="48" t="str">
        <f t="shared" si="261"/>
        <v>Y</v>
      </c>
      <c r="IA17" s="49">
        <f t="shared" si="262"/>
        <v>0</v>
      </c>
      <c r="IB17" s="46" t="str">
        <f t="shared" ref="IB17" si="1329">DL17</f>
        <v>B</v>
      </c>
      <c r="IC17" s="48" t="str">
        <f t="shared" si="263"/>
        <v>Y</v>
      </c>
      <c r="ID17" s="49">
        <f t="shared" si="264"/>
        <v>4</v>
      </c>
      <c r="IE17" s="75" t="str">
        <f t="shared" si="861"/>
        <v>P</v>
      </c>
      <c r="IF17" s="48" t="str">
        <f t="shared" si="265"/>
        <v>N</v>
      </c>
      <c r="IG17" s="49">
        <f t="shared" si="266"/>
        <v>2</v>
      </c>
      <c r="IH17" s="46" t="str">
        <f t="shared" ref="IH17" si="1330">DL17</f>
        <v>B</v>
      </c>
      <c r="II17" s="48" t="str">
        <f t="shared" si="267"/>
        <v>Y</v>
      </c>
      <c r="IJ17" s="49">
        <f t="shared" si="268"/>
        <v>4</v>
      </c>
      <c r="IK17" s="75" t="str">
        <f t="shared" si="862"/>
        <v>P</v>
      </c>
      <c r="IL17" s="48" t="str">
        <f t="shared" si="269"/>
        <v>N</v>
      </c>
      <c r="IM17" s="49">
        <f t="shared" si="270"/>
        <v>-4</v>
      </c>
      <c r="IN17" s="46" t="str">
        <f t="shared" ref="IN17" si="1331">DI17</f>
        <v>P</v>
      </c>
      <c r="IO17" s="48" t="str">
        <f t="shared" si="271"/>
        <v>N</v>
      </c>
      <c r="IP17" s="49">
        <f t="shared" si="272"/>
        <v>-4</v>
      </c>
      <c r="IQ17" s="75" t="str">
        <f t="shared" si="863"/>
        <v>B</v>
      </c>
      <c r="IR17" s="48" t="str">
        <f t="shared" si="273"/>
        <v>Y</v>
      </c>
      <c r="IS17" s="49">
        <f t="shared" si="274"/>
        <v>4</v>
      </c>
      <c r="IT17" s="46" t="str">
        <f t="shared" ref="IT17" si="1332">CT17</f>
        <v>P</v>
      </c>
      <c r="IU17" s="48" t="str">
        <f t="shared" si="275"/>
        <v>N</v>
      </c>
      <c r="IV17" s="49">
        <f t="shared" si="276"/>
        <v>2</v>
      </c>
      <c r="IW17" s="46" t="str">
        <f t="shared" si="1252"/>
        <v>P</v>
      </c>
      <c r="IX17" s="48" t="str">
        <f t="shared" si="277"/>
        <v>N</v>
      </c>
      <c r="IY17" s="49">
        <f t="shared" si="278"/>
        <v>2</v>
      </c>
      <c r="IZ17" s="75" t="str">
        <f t="shared" si="864"/>
        <v>B</v>
      </c>
      <c r="JA17" s="48" t="str">
        <f t="shared" si="279"/>
        <v>Y</v>
      </c>
      <c r="JB17" s="49">
        <f t="shared" si="280"/>
        <v>-2</v>
      </c>
      <c r="JC17" s="75" t="str">
        <f t="shared" si="865"/>
        <v>B</v>
      </c>
      <c r="JD17" s="48" t="str">
        <f t="shared" si="281"/>
        <v>Y</v>
      </c>
      <c r="JE17" s="49">
        <f t="shared" si="282"/>
        <v>-2</v>
      </c>
      <c r="JF17" s="46" t="str">
        <f t="shared" ref="JF17" si="1333">CB17</f>
        <v>B</v>
      </c>
      <c r="JG17" s="48" t="str">
        <f t="shared" si="283"/>
        <v>Y</v>
      </c>
      <c r="JH17" s="49">
        <f t="shared" si="284"/>
        <v>4</v>
      </c>
      <c r="JI17" s="75" t="str">
        <f t="shared" si="866"/>
        <v>P</v>
      </c>
      <c r="JJ17" s="48" t="str">
        <f t="shared" si="285"/>
        <v>N</v>
      </c>
      <c r="JK17" s="49">
        <f t="shared" si="286"/>
        <v>-4</v>
      </c>
      <c r="JL17" s="46" t="str">
        <f t="shared" ref="JL17" si="1334">CH17</f>
        <v>B</v>
      </c>
      <c r="JM17" s="48" t="str">
        <f t="shared" si="287"/>
        <v>Y</v>
      </c>
      <c r="JN17" s="49">
        <f t="shared" si="288"/>
        <v>2</v>
      </c>
      <c r="JO17" s="75" t="str">
        <f t="shared" si="867"/>
        <v>P</v>
      </c>
      <c r="JP17" s="48" t="str">
        <f t="shared" si="289"/>
        <v>N</v>
      </c>
      <c r="JQ17" s="49">
        <f t="shared" si="290"/>
        <v>-2</v>
      </c>
      <c r="JR17" s="46" t="str">
        <f t="shared" ref="JR17" si="1335">CK17</f>
        <v>P</v>
      </c>
      <c r="JS17" s="48" t="str">
        <f t="shared" si="291"/>
        <v>N</v>
      </c>
      <c r="JT17" s="49">
        <f t="shared" si="292"/>
        <v>-2</v>
      </c>
      <c r="JU17" s="75" t="str">
        <f t="shared" si="868"/>
        <v>B</v>
      </c>
      <c r="JV17" s="48" t="str">
        <f t="shared" si="293"/>
        <v>Y</v>
      </c>
      <c r="JW17" s="49">
        <f t="shared" si="294"/>
        <v>2</v>
      </c>
      <c r="JX17" s="46" t="s">
        <v>6</v>
      </c>
      <c r="JY17" s="48" t="str">
        <f t="shared" si="295"/>
        <v>Y</v>
      </c>
      <c r="JZ17" s="49">
        <f t="shared" si="296"/>
        <v>0</v>
      </c>
      <c r="KA17" s="75" t="str">
        <f t="shared" si="869"/>
        <v>P</v>
      </c>
      <c r="KB17" s="48" t="str">
        <f t="shared" si="297"/>
        <v>N</v>
      </c>
      <c r="KC17" s="49">
        <f t="shared" si="298"/>
        <v>0</v>
      </c>
      <c r="KD17" s="46" t="s">
        <v>5</v>
      </c>
      <c r="KE17" s="48" t="str">
        <f t="shared" si="299"/>
        <v>N</v>
      </c>
      <c r="KF17" s="49">
        <f t="shared" si="300"/>
        <v>-2</v>
      </c>
      <c r="KG17" s="75" t="str">
        <f t="shared" si="870"/>
        <v>B</v>
      </c>
      <c r="KH17" s="48" t="str">
        <f t="shared" si="301"/>
        <v>Y</v>
      </c>
      <c r="KI17" s="49">
        <f t="shared" si="302"/>
        <v>2</v>
      </c>
      <c r="KJ17" s="46" t="str">
        <f t="shared" ref="KJ17:KJ79" si="1336">DC17</f>
        <v>B</v>
      </c>
      <c r="KK17" s="48" t="str">
        <f t="shared" si="303"/>
        <v>Y</v>
      </c>
      <c r="KL17" s="49">
        <f t="shared" si="304"/>
        <v>-2</v>
      </c>
      <c r="KM17" s="75" t="str">
        <f t="shared" si="871"/>
        <v>P</v>
      </c>
      <c r="KN17" s="48" t="str">
        <f t="shared" si="305"/>
        <v>N</v>
      </c>
      <c r="KO17" s="49">
        <f t="shared" si="306"/>
        <v>2</v>
      </c>
      <c r="KP17" s="75" t="str">
        <f t="shared" si="1256"/>
        <v>P</v>
      </c>
      <c r="KQ17" s="48" t="str">
        <f t="shared" si="307"/>
        <v>N</v>
      </c>
      <c r="KR17" s="49">
        <f t="shared" si="308"/>
        <v>-4</v>
      </c>
      <c r="KS17" s="75" t="str">
        <f t="shared" si="872"/>
        <v>B</v>
      </c>
      <c r="KT17" s="48" t="str">
        <f t="shared" si="309"/>
        <v>Y</v>
      </c>
      <c r="KU17" s="49">
        <f t="shared" si="310"/>
        <v>4</v>
      </c>
      <c r="KV17" s="75" t="s">
        <v>6</v>
      </c>
      <c r="KW17" s="48" t="str">
        <f t="shared" si="311"/>
        <v>Y</v>
      </c>
      <c r="KX17" s="49">
        <f t="shared" si="312"/>
        <v>-2</v>
      </c>
      <c r="KY17" s="75" t="str">
        <f t="shared" si="873"/>
        <v>P</v>
      </c>
      <c r="KZ17" s="48" t="str">
        <f t="shared" si="313"/>
        <v>N</v>
      </c>
      <c r="LA17" s="49">
        <f t="shared" si="314"/>
        <v>2</v>
      </c>
      <c r="LB17" s="75" t="str">
        <f t="shared" ref="LB17" si="1337">DR17</f>
        <v>P</v>
      </c>
      <c r="LC17" s="48" t="str">
        <f t="shared" si="315"/>
        <v>N</v>
      </c>
      <c r="LD17" s="49">
        <f t="shared" si="316"/>
        <v>-2</v>
      </c>
      <c r="LE17" s="75" t="str">
        <f t="shared" si="874"/>
        <v>B</v>
      </c>
      <c r="LF17" s="48" t="str">
        <f t="shared" si="317"/>
        <v>Y</v>
      </c>
      <c r="LG17" s="49">
        <f t="shared" si="318"/>
        <v>2</v>
      </c>
      <c r="LH17" s="75" t="str">
        <f t="shared" ref="LH17" si="1338">DR18</f>
        <v>B</v>
      </c>
      <c r="LI17" s="48" t="str">
        <f t="shared" si="319"/>
        <v>Y</v>
      </c>
      <c r="LJ17" s="49">
        <f t="shared" si="320"/>
        <v>0</v>
      </c>
      <c r="LK17" s="75" t="str">
        <f t="shared" si="875"/>
        <v>P</v>
      </c>
      <c r="LL17" s="48" t="str">
        <f t="shared" si="321"/>
        <v>N</v>
      </c>
      <c r="LM17" s="49">
        <f t="shared" si="322"/>
        <v>0</v>
      </c>
      <c r="LN17" s="75" t="str">
        <f t="shared" ref="LN17" si="1339">CN17</f>
        <v>P</v>
      </c>
      <c r="LO17" s="48" t="str">
        <f t="shared" si="323"/>
        <v>N</v>
      </c>
      <c r="LP17" s="49">
        <f t="shared" si="324"/>
        <v>-4</v>
      </c>
      <c r="LQ17" s="75" t="str">
        <f t="shared" si="876"/>
        <v>B</v>
      </c>
      <c r="LR17" s="48" t="str">
        <f t="shared" si="325"/>
        <v>Y</v>
      </c>
      <c r="LS17" s="49">
        <f t="shared" si="326"/>
        <v>4</v>
      </c>
      <c r="LT17" s="75" t="str">
        <f t="shared" ref="LT17" si="1340">CW17</f>
        <v>B</v>
      </c>
      <c r="LU17" s="48" t="str">
        <f t="shared" si="327"/>
        <v>Y</v>
      </c>
      <c r="LV17" s="49">
        <f t="shared" si="328"/>
        <v>4</v>
      </c>
      <c r="LW17" s="75" t="str">
        <f t="shared" si="877"/>
        <v>P</v>
      </c>
      <c r="LX17" s="48" t="str">
        <f t="shared" si="329"/>
        <v>N</v>
      </c>
      <c r="LY17" s="49">
        <f t="shared" si="330"/>
        <v>-4</v>
      </c>
      <c r="LZ17" s="75" t="str">
        <f t="shared" ref="LZ17" si="1341">DF17</f>
        <v>P</v>
      </c>
      <c r="MA17" s="48" t="str">
        <f t="shared" si="331"/>
        <v>N</v>
      </c>
      <c r="MB17" s="49">
        <f t="shared" si="332"/>
        <v>0</v>
      </c>
      <c r="MC17" s="75" t="str">
        <f t="shared" si="878"/>
        <v>B</v>
      </c>
      <c r="MD17" s="48" t="str">
        <f t="shared" si="333"/>
        <v>Y</v>
      </c>
      <c r="ME17" s="49">
        <f t="shared" si="334"/>
        <v>0</v>
      </c>
      <c r="MF17" s="75" t="str">
        <f t="shared" si="1262"/>
        <v>P</v>
      </c>
      <c r="MG17" s="48" t="str">
        <f t="shared" si="335"/>
        <v>N</v>
      </c>
      <c r="MH17" s="49">
        <f t="shared" si="336"/>
        <v>-2</v>
      </c>
      <c r="MI17" s="75" t="str">
        <f t="shared" si="879"/>
        <v>B</v>
      </c>
      <c r="MJ17" s="48" t="str">
        <f t="shared" si="337"/>
        <v>Y</v>
      </c>
      <c r="MK17" s="49">
        <f t="shared" si="338"/>
        <v>2</v>
      </c>
      <c r="ML17" s="75" t="s">
        <v>5</v>
      </c>
      <c r="MM17" s="48" t="str">
        <f t="shared" si="339"/>
        <v>N</v>
      </c>
      <c r="MN17" s="49">
        <f t="shared" si="340"/>
        <v>0</v>
      </c>
      <c r="MO17" s="75" t="str">
        <f t="shared" si="880"/>
        <v>B</v>
      </c>
      <c r="MP17" s="48" t="str">
        <f t="shared" si="341"/>
        <v>Y</v>
      </c>
      <c r="MQ17" s="49">
        <f t="shared" si="342"/>
        <v>0</v>
      </c>
      <c r="MR17" s="75" t="str">
        <f t="shared" si="343"/>
        <v>P</v>
      </c>
      <c r="MS17" s="48" t="str">
        <f t="shared" si="344"/>
        <v>N</v>
      </c>
      <c r="MT17" s="49">
        <f t="shared" si="345"/>
        <v>-2</v>
      </c>
      <c r="MU17" s="75" t="str">
        <f t="shared" si="881"/>
        <v>B</v>
      </c>
      <c r="MV17" s="48" t="str">
        <f t="shared" si="346"/>
        <v>Y</v>
      </c>
      <c r="MW17" s="49">
        <f t="shared" si="347"/>
        <v>2</v>
      </c>
      <c r="MX17" s="75" t="str">
        <f t="shared" ref="MX17" si="1342">MU17</f>
        <v>B</v>
      </c>
      <c r="MY17" s="48" t="str">
        <f t="shared" si="348"/>
        <v>Y</v>
      </c>
      <c r="MZ17" s="49">
        <f t="shared" si="349"/>
        <v>6</v>
      </c>
      <c r="NA17" s="75" t="str">
        <f t="shared" si="882"/>
        <v>P</v>
      </c>
      <c r="NB17" s="48" t="str">
        <f t="shared" si="350"/>
        <v>N</v>
      </c>
      <c r="NC17" s="49">
        <f t="shared" si="351"/>
        <v>-6</v>
      </c>
      <c r="ND17" s="197" t="s">
        <v>6</v>
      </c>
      <c r="NE17" s="48" t="str">
        <f t="shared" si="352"/>
        <v>Y</v>
      </c>
      <c r="NF17" s="49">
        <f t="shared" si="353"/>
        <v>0</v>
      </c>
      <c r="NG17" s="75" t="str">
        <f t="shared" si="883"/>
        <v>P</v>
      </c>
      <c r="NH17" s="48" t="str">
        <f t="shared" si="354"/>
        <v>N</v>
      </c>
      <c r="NI17" s="49">
        <f t="shared" si="355"/>
        <v>0</v>
      </c>
      <c r="NJ17" s="75" t="s">
        <v>6</v>
      </c>
      <c r="NK17" s="48" t="str">
        <f t="shared" si="356"/>
        <v>Y</v>
      </c>
      <c r="NL17" s="49">
        <f t="shared" si="357"/>
        <v>0</v>
      </c>
      <c r="NM17" s="75" t="str">
        <f t="shared" si="884"/>
        <v>P</v>
      </c>
      <c r="NN17" s="48" t="str">
        <f t="shared" si="358"/>
        <v>N</v>
      </c>
      <c r="NO17" s="49">
        <f t="shared" si="359"/>
        <v>0</v>
      </c>
      <c r="NP17" s="214" t="s">
        <v>5</v>
      </c>
      <c r="NQ17" s="48" t="str">
        <f t="shared" si="360"/>
        <v>N</v>
      </c>
      <c r="NR17" s="49">
        <f t="shared" si="361"/>
        <v>0</v>
      </c>
      <c r="NS17" s="46" t="str">
        <f t="shared" si="362"/>
        <v>B</v>
      </c>
      <c r="NT17" s="48" t="str">
        <f t="shared" si="363"/>
        <v>Y</v>
      </c>
      <c r="NU17" s="49">
        <f t="shared" si="364"/>
        <v>0</v>
      </c>
      <c r="NV17" s="214" t="s">
        <v>6</v>
      </c>
      <c r="NW17" s="48" t="str">
        <f t="shared" si="365"/>
        <v>Y</v>
      </c>
      <c r="NX17" s="49">
        <f t="shared" si="366"/>
        <v>0</v>
      </c>
      <c r="NY17" s="46" t="str">
        <f t="shared" si="367"/>
        <v>B</v>
      </c>
      <c r="NZ17" s="48" t="str">
        <f t="shared" si="368"/>
        <v>Y</v>
      </c>
      <c r="OA17" s="49">
        <f t="shared" si="369"/>
        <v>0</v>
      </c>
      <c r="OB17" s="46" t="str">
        <f t="shared" si="885"/>
        <v>P</v>
      </c>
      <c r="OC17" s="48" t="str">
        <f t="shared" si="370"/>
        <v>N</v>
      </c>
      <c r="OD17" s="49">
        <f t="shared" si="371"/>
        <v>0</v>
      </c>
      <c r="OE17" s="46" t="str">
        <f t="shared" si="372"/>
        <v>B</v>
      </c>
      <c r="OF17" s="48" t="str">
        <f t="shared" si="373"/>
        <v>Y</v>
      </c>
      <c r="OG17" s="49">
        <f t="shared" si="374"/>
        <v>0</v>
      </c>
      <c r="OH17" s="46" t="str">
        <f t="shared" si="375"/>
        <v>P</v>
      </c>
      <c r="OI17" s="48" t="str">
        <f t="shared" si="376"/>
        <v>N</v>
      </c>
      <c r="OJ17" s="49">
        <f t="shared" si="377"/>
        <v>0</v>
      </c>
      <c r="OK17" s="46" t="str">
        <f t="shared" si="378"/>
        <v>B</v>
      </c>
      <c r="OL17" s="48" t="str">
        <f t="shared" si="379"/>
        <v>Y</v>
      </c>
      <c r="OM17" s="95">
        <f t="shared" si="380"/>
        <v>0</v>
      </c>
      <c r="ON17" s="46" t="str">
        <f t="shared" si="381"/>
        <v>B</v>
      </c>
      <c r="OO17" s="48" t="str">
        <f t="shared" si="382"/>
        <v>Y</v>
      </c>
      <c r="OP17" s="49">
        <f t="shared" si="383"/>
        <v>0</v>
      </c>
      <c r="OQ17" s="46" t="str">
        <f t="shared" si="384"/>
        <v>B</v>
      </c>
      <c r="OR17" s="48" t="str">
        <f t="shared" si="385"/>
        <v>Y</v>
      </c>
      <c r="OS17" s="49">
        <f t="shared" si="386"/>
        <v>0</v>
      </c>
      <c r="OT17" s="46" t="str">
        <f t="shared" si="387"/>
        <v>P</v>
      </c>
      <c r="OU17" s="48" t="str">
        <f t="shared" si="388"/>
        <v>N</v>
      </c>
      <c r="OV17" s="49">
        <f t="shared" si="389"/>
        <v>0</v>
      </c>
      <c r="OW17" s="46" t="str">
        <f t="shared" si="390"/>
        <v>P</v>
      </c>
      <c r="OX17" s="48" t="str">
        <f t="shared" si="391"/>
        <v>N</v>
      </c>
      <c r="OY17" s="49">
        <f t="shared" si="392"/>
        <v>0</v>
      </c>
      <c r="OZ17" s="46" t="str">
        <f t="shared" si="393"/>
        <v>B</v>
      </c>
      <c r="PA17" s="48" t="str">
        <f t="shared" si="394"/>
        <v>Y</v>
      </c>
      <c r="PB17" s="49">
        <f t="shared" si="395"/>
        <v>0</v>
      </c>
      <c r="PC17" s="46" t="str">
        <f t="shared" si="396"/>
        <v>B</v>
      </c>
      <c r="PD17" s="48" t="str">
        <f t="shared" si="397"/>
        <v>Y</v>
      </c>
      <c r="PE17" s="49">
        <f t="shared" si="398"/>
        <v>0</v>
      </c>
      <c r="PF17" s="46" t="str">
        <f t="shared" si="399"/>
        <v>P</v>
      </c>
      <c r="PG17" s="48" t="str">
        <f t="shared" si="400"/>
        <v>N</v>
      </c>
      <c r="PH17" s="49">
        <f t="shared" si="401"/>
        <v>0</v>
      </c>
      <c r="PI17" s="46" t="str">
        <f t="shared" si="402"/>
        <v>P</v>
      </c>
      <c r="PJ17" s="48" t="str">
        <f t="shared" si="403"/>
        <v>N</v>
      </c>
      <c r="PK17" s="49">
        <f t="shared" si="404"/>
        <v>0</v>
      </c>
      <c r="PL17" s="46" t="str">
        <f t="shared" si="405"/>
        <v>B</v>
      </c>
      <c r="PM17" s="48" t="str">
        <f t="shared" si="406"/>
        <v>Y</v>
      </c>
      <c r="PN17" s="49">
        <f t="shared" si="407"/>
        <v>0</v>
      </c>
      <c r="PO17" s="46" t="str">
        <f t="shared" si="1182"/>
        <v>P</v>
      </c>
      <c r="PP17" s="48" t="str">
        <f t="shared" si="408"/>
        <v>N</v>
      </c>
      <c r="PQ17" s="49">
        <f t="shared" si="409"/>
        <v>0</v>
      </c>
      <c r="PR17" s="46" t="str">
        <f t="shared" ref="PR17" si="1343">NS17</f>
        <v>B</v>
      </c>
      <c r="PS17" s="48" t="str">
        <f t="shared" si="410"/>
        <v>Y</v>
      </c>
      <c r="PT17" s="49">
        <f t="shared" si="411"/>
        <v>0</v>
      </c>
      <c r="PU17" s="94" t="str">
        <f t="shared" ref="PU17" si="1344">NP17</f>
        <v>P</v>
      </c>
      <c r="PV17" s="48" t="str">
        <f t="shared" si="412"/>
        <v>N</v>
      </c>
      <c r="PW17" s="49">
        <f t="shared" si="413"/>
        <v>0</v>
      </c>
      <c r="PX17" s="73" t="s">
        <v>5</v>
      </c>
      <c r="PY17" s="48" t="str">
        <f t="shared" si="414"/>
        <v>N</v>
      </c>
      <c r="PZ17" s="49">
        <f t="shared" si="415"/>
        <v>0</v>
      </c>
      <c r="QA17" s="75" t="s">
        <v>6</v>
      </c>
      <c r="QB17" s="48" t="str">
        <f t="shared" si="416"/>
        <v>Y</v>
      </c>
      <c r="QC17" s="49">
        <f t="shared" si="417"/>
        <v>0</v>
      </c>
      <c r="QD17" s="46" t="str">
        <f t="shared" ref="QD17" si="1345">NY17</f>
        <v>B</v>
      </c>
      <c r="QE17" s="48" t="str">
        <f t="shared" si="418"/>
        <v>Y</v>
      </c>
      <c r="QF17" s="49">
        <f t="shared" si="419"/>
        <v>0</v>
      </c>
      <c r="QG17" s="46" t="str">
        <f t="shared" ref="QG17" si="1346">NV17</f>
        <v>B</v>
      </c>
      <c r="QH17" s="48" t="str">
        <f t="shared" si="420"/>
        <v>Y</v>
      </c>
      <c r="QI17" s="49">
        <f t="shared" si="421"/>
        <v>0</v>
      </c>
      <c r="QJ17" s="46" t="str">
        <f t="shared" ref="QJ17" si="1347">NY17</f>
        <v>B</v>
      </c>
      <c r="QK17" s="48" t="str">
        <f t="shared" si="422"/>
        <v>Y</v>
      </c>
      <c r="QL17" s="49">
        <f t="shared" si="423"/>
        <v>0</v>
      </c>
      <c r="QM17" s="46" t="str">
        <f t="shared" ref="QM17" si="1348">NP17</f>
        <v>P</v>
      </c>
      <c r="QN17" s="48" t="str">
        <f t="shared" si="424"/>
        <v>N</v>
      </c>
      <c r="QO17" s="95">
        <f t="shared" si="425"/>
        <v>0</v>
      </c>
      <c r="QP17" s="46" t="str">
        <f t="shared" ref="QP17" si="1349">NV17</f>
        <v>B</v>
      </c>
      <c r="QQ17" s="48" t="str">
        <f t="shared" si="426"/>
        <v>Y</v>
      </c>
      <c r="QR17" s="49">
        <f t="shared" si="427"/>
        <v>0</v>
      </c>
      <c r="QS17" s="94" t="str">
        <f t="shared" ref="QS17" si="1350">NS17</f>
        <v>B</v>
      </c>
      <c r="QT17" s="48" t="str">
        <f t="shared" si="428"/>
        <v>Y</v>
      </c>
      <c r="QU17" s="49">
        <f t="shared" si="429"/>
        <v>0</v>
      </c>
      <c r="QV17" s="46" t="str">
        <f t="shared" ref="QV17" si="1351">OT17</f>
        <v>P</v>
      </c>
      <c r="QW17" s="48" t="str">
        <f t="shared" si="430"/>
        <v>N</v>
      </c>
      <c r="QX17" s="49">
        <f t="shared" si="431"/>
        <v>0</v>
      </c>
      <c r="QY17" s="46" t="str">
        <f t="shared" ref="QY17" si="1352">OQ17</f>
        <v>B</v>
      </c>
      <c r="QZ17" s="48" t="str">
        <f t="shared" si="432"/>
        <v>Y</v>
      </c>
      <c r="RA17" s="49">
        <f t="shared" si="433"/>
        <v>0</v>
      </c>
      <c r="RB17" s="46" t="str">
        <f t="shared" ref="RB17" si="1353">OH17</f>
        <v>P</v>
      </c>
      <c r="RC17" s="48" t="str">
        <f t="shared" si="434"/>
        <v>N</v>
      </c>
      <c r="RD17" s="49">
        <f t="shared" si="435"/>
        <v>0</v>
      </c>
      <c r="RE17" s="46" t="str">
        <f t="shared" ref="RE17" si="1354">OE17</f>
        <v>B</v>
      </c>
      <c r="RF17" s="48" t="str">
        <f t="shared" si="436"/>
        <v>Y</v>
      </c>
      <c r="RG17" s="49">
        <f t="shared" si="437"/>
        <v>0</v>
      </c>
      <c r="RH17" s="46" t="str">
        <f t="shared" ref="RH17" si="1355">OB17</f>
        <v>P</v>
      </c>
      <c r="RI17" s="48" t="str">
        <f t="shared" si="438"/>
        <v>N</v>
      </c>
      <c r="RJ17" s="49">
        <f t="shared" si="439"/>
        <v>0</v>
      </c>
      <c r="RK17" s="46" t="str">
        <f t="shared" ref="RK17" si="1356">OE17</f>
        <v>B</v>
      </c>
      <c r="RL17" s="48" t="str">
        <f t="shared" si="440"/>
        <v>Y</v>
      </c>
      <c r="RM17" s="49">
        <f t="shared" si="441"/>
        <v>0</v>
      </c>
      <c r="RN17" s="46" t="str">
        <f t="shared" ref="RN17" si="1357">OB17</f>
        <v>P</v>
      </c>
      <c r="RO17" s="48" t="str">
        <f t="shared" si="442"/>
        <v>N</v>
      </c>
      <c r="RP17" s="49">
        <f t="shared" si="443"/>
        <v>0</v>
      </c>
      <c r="RQ17" s="46" t="str">
        <f t="shared" ref="RQ17" si="1358">OH17</f>
        <v>P</v>
      </c>
      <c r="RR17" s="48" t="str">
        <f t="shared" si="444"/>
        <v>N</v>
      </c>
      <c r="RS17" s="49">
        <f t="shared" si="445"/>
        <v>0</v>
      </c>
      <c r="RT17" s="46" t="str">
        <f t="shared" si="1280"/>
        <v>P</v>
      </c>
      <c r="RU17" s="48" t="str">
        <f t="shared" si="446"/>
        <v>N</v>
      </c>
      <c r="RV17" s="49">
        <f t="shared" si="447"/>
        <v>0</v>
      </c>
      <c r="RW17" s="75" t="str">
        <f t="shared" si="886"/>
        <v>B</v>
      </c>
      <c r="RX17" s="48" t="str">
        <f t="shared" si="448"/>
        <v>Y</v>
      </c>
      <c r="RY17" s="49">
        <f t="shared" si="449"/>
        <v>0</v>
      </c>
      <c r="RZ17" s="75" t="str">
        <f t="shared" si="1281"/>
        <v>B</v>
      </c>
      <c r="SA17" s="48" t="str">
        <f t="shared" si="450"/>
        <v>Y</v>
      </c>
      <c r="SB17" s="49">
        <f t="shared" si="451"/>
        <v>0</v>
      </c>
      <c r="SC17" s="75" t="str">
        <f t="shared" si="888"/>
        <v>P</v>
      </c>
      <c r="SD17" s="48" t="str">
        <f t="shared" si="452"/>
        <v>N</v>
      </c>
      <c r="SE17" s="49">
        <f t="shared" si="453"/>
        <v>0</v>
      </c>
      <c r="SF17" s="46" t="str">
        <f t="shared" ref="SF17" si="1359">PI17</f>
        <v>P</v>
      </c>
      <c r="SG17" s="48" t="str">
        <f t="shared" si="454"/>
        <v>N</v>
      </c>
      <c r="SH17" s="49">
        <f t="shared" si="455"/>
        <v>0</v>
      </c>
      <c r="SI17" s="75" t="str">
        <f t="shared" si="456"/>
        <v>B</v>
      </c>
      <c r="SJ17" s="48" t="str">
        <f t="shared" si="457"/>
        <v>Y</v>
      </c>
      <c r="SK17" s="95">
        <f t="shared" si="458"/>
        <v>0</v>
      </c>
      <c r="SL17" s="46" t="str">
        <f t="shared" ref="SL17" si="1360">PC17</f>
        <v>B</v>
      </c>
      <c r="SM17" s="48" t="str">
        <f t="shared" si="459"/>
        <v>Y</v>
      </c>
      <c r="SN17" s="49">
        <f t="shared" si="460"/>
        <v>0</v>
      </c>
      <c r="SO17" s="73" t="str">
        <f t="shared" si="461"/>
        <v>P</v>
      </c>
      <c r="SP17" s="48" t="str">
        <f t="shared" si="462"/>
        <v>N</v>
      </c>
      <c r="SQ17" s="49">
        <f t="shared" si="463"/>
        <v>0</v>
      </c>
      <c r="SR17" s="46" t="str">
        <f t="shared" ref="SR17" si="1361">OZ17</f>
        <v>B</v>
      </c>
      <c r="SS17" s="48" t="str">
        <f t="shared" si="464"/>
        <v>Y</v>
      </c>
      <c r="ST17" s="49">
        <f t="shared" si="465"/>
        <v>0</v>
      </c>
      <c r="SU17" s="75" t="str">
        <f t="shared" si="466"/>
        <v>P</v>
      </c>
      <c r="SV17" s="48" t="str">
        <f t="shared" si="467"/>
        <v>N</v>
      </c>
      <c r="SW17" s="49">
        <f t="shared" si="468"/>
        <v>0</v>
      </c>
      <c r="SX17" s="46" t="str">
        <f t="shared" ref="SX17" si="1362">PF17</f>
        <v>P</v>
      </c>
      <c r="SY17" s="48" t="str">
        <f t="shared" si="469"/>
        <v>N</v>
      </c>
      <c r="SZ17" s="49">
        <f t="shared" si="470"/>
        <v>0</v>
      </c>
      <c r="TA17" s="75" t="str">
        <f t="shared" si="471"/>
        <v>B</v>
      </c>
      <c r="TB17" s="48" t="str">
        <f t="shared" si="472"/>
        <v>Y</v>
      </c>
      <c r="TC17" s="49">
        <f t="shared" si="473"/>
        <v>0</v>
      </c>
      <c r="TD17" s="46" t="str">
        <f t="shared" ref="TD17" si="1363">PC17</f>
        <v>B</v>
      </c>
      <c r="TE17" s="48" t="str">
        <f t="shared" si="474"/>
        <v>Y</v>
      </c>
      <c r="TF17" s="49">
        <f t="shared" si="475"/>
        <v>0</v>
      </c>
      <c r="TG17" s="75" t="str">
        <f t="shared" si="476"/>
        <v>P</v>
      </c>
      <c r="TH17" s="48" t="str">
        <f t="shared" si="477"/>
        <v>N</v>
      </c>
      <c r="TI17" s="49">
        <f t="shared" si="478"/>
        <v>0</v>
      </c>
      <c r="TJ17" s="46" t="str">
        <f t="shared" ref="TJ17" si="1364">OW17</f>
        <v>P</v>
      </c>
      <c r="TK17" s="48" t="str">
        <f t="shared" si="479"/>
        <v>N</v>
      </c>
      <c r="TL17" s="49">
        <f t="shared" si="480"/>
        <v>0</v>
      </c>
      <c r="TM17" s="75" t="str">
        <f t="shared" si="481"/>
        <v>B</v>
      </c>
      <c r="TN17" s="48" t="str">
        <f t="shared" si="482"/>
        <v>Y</v>
      </c>
      <c r="TO17" s="49">
        <f t="shared" si="483"/>
        <v>0</v>
      </c>
      <c r="TP17" s="46" t="str">
        <f t="shared" ref="TP17" si="1365">OZ17</f>
        <v>B</v>
      </c>
      <c r="TQ17" s="48" t="str">
        <f t="shared" si="484"/>
        <v>Y</v>
      </c>
      <c r="TR17" s="49">
        <f t="shared" si="485"/>
        <v>0</v>
      </c>
      <c r="TS17" s="75" t="str">
        <f t="shared" si="486"/>
        <v>P</v>
      </c>
      <c r="TT17" s="48" t="str">
        <f t="shared" si="487"/>
        <v>N</v>
      </c>
      <c r="TU17" s="49">
        <f t="shared" si="488"/>
        <v>0</v>
      </c>
      <c r="TV17" s="46" t="str">
        <f t="shared" ref="TV17" si="1366">OZ17</f>
        <v>B</v>
      </c>
      <c r="TW17" s="48" t="str">
        <f t="shared" si="489"/>
        <v>Y</v>
      </c>
      <c r="TX17" s="49">
        <f t="shared" si="490"/>
        <v>0</v>
      </c>
      <c r="TY17" s="75" t="str">
        <f t="shared" si="491"/>
        <v>P</v>
      </c>
      <c r="TZ17" s="48" t="str">
        <f t="shared" si="492"/>
        <v>N</v>
      </c>
      <c r="UA17" s="49">
        <f t="shared" si="493"/>
        <v>0</v>
      </c>
      <c r="UB17" s="46" t="str">
        <f t="shared" ref="UB17" si="1367">OW17</f>
        <v>P</v>
      </c>
      <c r="UC17" s="48" t="str">
        <f t="shared" si="494"/>
        <v>N</v>
      </c>
      <c r="UD17" s="49">
        <f t="shared" si="495"/>
        <v>0</v>
      </c>
      <c r="UE17" s="75" t="str">
        <f t="shared" si="496"/>
        <v>B</v>
      </c>
      <c r="UF17" s="48" t="str">
        <f t="shared" si="497"/>
        <v>Y</v>
      </c>
      <c r="UG17" s="49">
        <f t="shared" si="498"/>
        <v>0</v>
      </c>
      <c r="UH17" s="46" t="str">
        <f t="shared" ref="UH17" si="1368">OH17</f>
        <v>P</v>
      </c>
      <c r="UI17" s="48" t="str">
        <f t="shared" si="499"/>
        <v>N</v>
      </c>
      <c r="UJ17" s="49">
        <f t="shared" si="500"/>
        <v>0</v>
      </c>
      <c r="UK17" s="46" t="str">
        <f t="shared" si="1292"/>
        <v>P</v>
      </c>
      <c r="UL17" s="48" t="str">
        <f t="shared" si="501"/>
        <v>N</v>
      </c>
      <c r="UM17" s="49">
        <f t="shared" si="502"/>
        <v>0</v>
      </c>
      <c r="UN17" s="75" t="str">
        <f t="shared" si="503"/>
        <v>B</v>
      </c>
      <c r="UO17" s="48" t="str">
        <f t="shared" si="504"/>
        <v>Y</v>
      </c>
      <c r="UP17" s="49">
        <f t="shared" si="505"/>
        <v>0</v>
      </c>
      <c r="UQ17" s="75" t="str">
        <f t="shared" si="506"/>
        <v>B</v>
      </c>
      <c r="UR17" s="48" t="str">
        <f t="shared" si="507"/>
        <v>Y</v>
      </c>
      <c r="US17" s="49">
        <f t="shared" si="508"/>
        <v>0</v>
      </c>
      <c r="UT17" s="46" t="str">
        <f t="shared" ref="UT17" si="1369">NP17</f>
        <v>P</v>
      </c>
      <c r="UU17" s="48" t="str">
        <f t="shared" si="509"/>
        <v>N</v>
      </c>
      <c r="UV17" s="49">
        <f t="shared" si="510"/>
        <v>0</v>
      </c>
      <c r="UW17" s="75" t="str">
        <f t="shared" si="511"/>
        <v>B</v>
      </c>
      <c r="UX17" s="48" t="str">
        <f t="shared" si="512"/>
        <v>Y</v>
      </c>
      <c r="UY17" s="49">
        <f t="shared" si="513"/>
        <v>0</v>
      </c>
      <c r="UZ17" s="46" t="str">
        <f t="shared" ref="UZ17" si="1370">NV17</f>
        <v>B</v>
      </c>
      <c r="VA17" s="48" t="str">
        <f t="shared" si="514"/>
        <v>Y</v>
      </c>
      <c r="VB17" s="49">
        <f t="shared" si="515"/>
        <v>0</v>
      </c>
      <c r="VC17" s="75" t="str">
        <f t="shared" si="516"/>
        <v>P</v>
      </c>
      <c r="VD17" s="48" t="str">
        <f t="shared" si="517"/>
        <v>N</v>
      </c>
      <c r="VE17" s="49">
        <f t="shared" si="518"/>
        <v>0</v>
      </c>
      <c r="VF17" s="46" t="str">
        <f t="shared" ref="VF17" si="1371">NY17</f>
        <v>B</v>
      </c>
      <c r="VG17" s="48" t="str">
        <f t="shared" si="519"/>
        <v>Y</v>
      </c>
      <c r="VH17" s="49">
        <f t="shared" si="520"/>
        <v>0</v>
      </c>
      <c r="VI17" s="75" t="str">
        <f t="shared" si="521"/>
        <v>P</v>
      </c>
      <c r="VJ17" s="48" t="str">
        <f t="shared" si="522"/>
        <v>N</v>
      </c>
      <c r="VK17" s="49">
        <f t="shared" si="523"/>
        <v>0</v>
      </c>
      <c r="VL17" s="46" t="s">
        <v>6</v>
      </c>
      <c r="VM17" s="48" t="str">
        <f t="shared" si="524"/>
        <v>Y</v>
      </c>
      <c r="VN17" s="49">
        <f t="shared" si="525"/>
        <v>0</v>
      </c>
      <c r="VO17" s="75" t="str">
        <f t="shared" si="526"/>
        <v>P</v>
      </c>
      <c r="VP17" s="48" t="str">
        <f t="shared" si="527"/>
        <v>N</v>
      </c>
      <c r="VQ17" s="49">
        <f t="shared" si="528"/>
        <v>0</v>
      </c>
      <c r="VR17" s="46" t="s">
        <v>5</v>
      </c>
      <c r="VS17" s="48" t="str">
        <f t="shared" si="529"/>
        <v>N</v>
      </c>
      <c r="VT17" s="49">
        <f t="shared" si="530"/>
        <v>0</v>
      </c>
      <c r="VU17" s="75" t="str">
        <f t="shared" si="531"/>
        <v>B</v>
      </c>
      <c r="VV17" s="48" t="str">
        <f t="shared" si="532"/>
        <v>Y</v>
      </c>
      <c r="VW17" s="49">
        <f t="shared" si="533"/>
        <v>0</v>
      </c>
      <c r="VX17" s="46" t="str">
        <f t="shared" ref="VX17:VX19" si="1372">OQ17</f>
        <v>B</v>
      </c>
      <c r="VY17" s="48" t="str">
        <f t="shared" si="534"/>
        <v>Y</v>
      </c>
      <c r="VZ17" s="49">
        <f t="shared" si="535"/>
        <v>0</v>
      </c>
      <c r="WA17" s="75" t="str">
        <f t="shared" si="536"/>
        <v>P</v>
      </c>
      <c r="WB17" s="48" t="str">
        <f t="shared" si="537"/>
        <v>N</v>
      </c>
      <c r="WC17" s="49">
        <f t="shared" si="538"/>
        <v>0</v>
      </c>
      <c r="WD17" s="75" t="str">
        <f t="shared" si="1296"/>
        <v>B</v>
      </c>
      <c r="WE17" s="48" t="str">
        <f t="shared" si="539"/>
        <v>Y</v>
      </c>
      <c r="WF17" s="49">
        <f t="shared" si="540"/>
        <v>0</v>
      </c>
      <c r="WG17" s="75" t="str">
        <f t="shared" si="541"/>
        <v>P</v>
      </c>
      <c r="WH17" s="48" t="str">
        <f t="shared" si="542"/>
        <v>N</v>
      </c>
      <c r="WI17" s="49">
        <f t="shared" si="543"/>
        <v>0</v>
      </c>
      <c r="WJ17" s="75" t="s">
        <v>6</v>
      </c>
      <c r="WK17" s="48" t="str">
        <f t="shared" si="544"/>
        <v>Y</v>
      </c>
      <c r="WL17" s="49">
        <f t="shared" si="545"/>
        <v>0</v>
      </c>
      <c r="WM17" s="75" t="str">
        <f t="shared" si="546"/>
        <v>P</v>
      </c>
      <c r="WN17" s="48" t="str">
        <f t="shared" si="547"/>
        <v>N</v>
      </c>
      <c r="WO17" s="49">
        <f t="shared" si="548"/>
        <v>0</v>
      </c>
      <c r="WP17" s="75" t="str">
        <f t="shared" ref="WP17" si="1373">PF17</f>
        <v>P</v>
      </c>
      <c r="WQ17" s="48" t="str">
        <f t="shared" si="549"/>
        <v>N</v>
      </c>
      <c r="WR17" s="49">
        <f t="shared" si="550"/>
        <v>0</v>
      </c>
      <c r="WS17" s="75" t="str">
        <f t="shared" si="551"/>
        <v>B</v>
      </c>
      <c r="WT17" s="48" t="str">
        <f t="shared" si="552"/>
        <v>Y</v>
      </c>
      <c r="WU17" s="49">
        <f t="shared" si="553"/>
        <v>0</v>
      </c>
      <c r="WV17" s="75" t="str">
        <f t="shared" ref="WV17" si="1374">PF18</f>
        <v>B</v>
      </c>
      <c r="WW17" s="48" t="str">
        <f t="shared" si="554"/>
        <v>Y</v>
      </c>
      <c r="WX17" s="49">
        <f t="shared" si="555"/>
        <v>0</v>
      </c>
      <c r="WY17" s="75" t="str">
        <f t="shared" si="556"/>
        <v>P</v>
      </c>
      <c r="WZ17" s="48" t="str">
        <f t="shared" si="557"/>
        <v>N</v>
      </c>
      <c r="XA17" s="49">
        <f t="shared" si="558"/>
        <v>0</v>
      </c>
      <c r="XB17" s="75" t="str">
        <f t="shared" ref="XB17" si="1375">OB17</f>
        <v>P</v>
      </c>
      <c r="XC17" s="48" t="str">
        <f t="shared" si="559"/>
        <v>N</v>
      </c>
      <c r="XD17" s="49">
        <f t="shared" si="560"/>
        <v>0</v>
      </c>
      <c r="XE17" s="75" t="str">
        <f t="shared" si="561"/>
        <v>B</v>
      </c>
      <c r="XF17" s="48" t="str">
        <f t="shared" si="562"/>
        <v>Y</v>
      </c>
      <c r="XG17" s="49">
        <f t="shared" si="563"/>
        <v>0</v>
      </c>
      <c r="XH17" s="75" t="str">
        <f t="shared" ref="XH17" si="1376">OK17</f>
        <v>B</v>
      </c>
      <c r="XI17" s="48" t="str">
        <f t="shared" si="564"/>
        <v>Y</v>
      </c>
      <c r="XJ17" s="49">
        <f t="shared" si="565"/>
        <v>0</v>
      </c>
      <c r="XK17" s="75" t="str">
        <f t="shared" si="566"/>
        <v>P</v>
      </c>
      <c r="XL17" s="48" t="str">
        <f t="shared" si="567"/>
        <v>N</v>
      </c>
      <c r="XM17" s="49">
        <f t="shared" si="568"/>
        <v>0</v>
      </c>
      <c r="XN17" s="75" t="str">
        <f t="shared" ref="XN17" si="1377">OT17</f>
        <v>P</v>
      </c>
      <c r="XO17" s="48" t="str">
        <f t="shared" si="569"/>
        <v>N</v>
      </c>
      <c r="XP17" s="49">
        <f t="shared" si="570"/>
        <v>0</v>
      </c>
      <c r="XQ17" s="75" t="str">
        <f t="shared" si="571"/>
        <v>B</v>
      </c>
      <c r="XR17" s="48" t="str">
        <f t="shared" si="572"/>
        <v>Y</v>
      </c>
      <c r="XS17" s="49">
        <f t="shared" si="573"/>
        <v>0</v>
      </c>
      <c r="XT17" s="75" t="str">
        <f t="shared" si="1302"/>
        <v>P</v>
      </c>
      <c r="XU17" s="48" t="str">
        <f t="shared" si="574"/>
        <v>N</v>
      </c>
      <c r="XV17" s="49">
        <f t="shared" si="575"/>
        <v>0</v>
      </c>
      <c r="XW17" s="75" t="str">
        <f t="shared" si="576"/>
        <v>B</v>
      </c>
      <c r="XX17" s="48" t="str">
        <f t="shared" si="577"/>
        <v>Y</v>
      </c>
      <c r="XY17" s="49">
        <f t="shared" si="578"/>
        <v>0</v>
      </c>
      <c r="XZ17" s="75" t="s">
        <v>5</v>
      </c>
      <c r="YA17" s="48" t="str">
        <f t="shared" si="579"/>
        <v>N</v>
      </c>
      <c r="YB17" s="49">
        <f t="shared" si="580"/>
        <v>0</v>
      </c>
      <c r="YC17" s="75" t="str">
        <f t="shared" si="581"/>
        <v>B</v>
      </c>
      <c r="YD17" s="48" t="str">
        <f t="shared" si="582"/>
        <v>Y</v>
      </c>
      <c r="YE17" s="49">
        <f t="shared" si="583"/>
        <v>0</v>
      </c>
      <c r="YF17" s="214" t="s">
        <v>5</v>
      </c>
      <c r="YG17" s="48" t="str">
        <f t="shared" si="584"/>
        <v>N</v>
      </c>
      <c r="YH17" s="49">
        <f t="shared" si="585"/>
        <v>0</v>
      </c>
      <c r="YI17" s="75" t="str">
        <f t="shared" si="586"/>
        <v>B</v>
      </c>
      <c r="YJ17" s="48" t="str">
        <f t="shared" si="587"/>
        <v>Y</v>
      </c>
      <c r="YK17" s="49">
        <f t="shared" si="588"/>
        <v>0</v>
      </c>
      <c r="YL17" s="75" t="str">
        <f t="shared" ref="YL17" si="1378">YI17</f>
        <v>B</v>
      </c>
      <c r="YM17" s="48" t="str">
        <f t="shared" si="589"/>
        <v>Y</v>
      </c>
      <c r="YN17" s="49">
        <f t="shared" si="590"/>
        <v>0</v>
      </c>
      <c r="YO17" s="75" t="str">
        <f t="shared" si="591"/>
        <v>P</v>
      </c>
      <c r="YP17" s="48" t="str">
        <f t="shared" si="592"/>
        <v>N</v>
      </c>
      <c r="YQ17" s="49">
        <f t="shared" si="593"/>
        <v>0</v>
      </c>
      <c r="YR17" s="197" t="s">
        <v>6</v>
      </c>
      <c r="YS17" s="48" t="str">
        <f t="shared" si="594"/>
        <v>Y</v>
      </c>
      <c r="YT17" s="49">
        <f t="shared" si="595"/>
        <v>0</v>
      </c>
      <c r="YU17" s="75" t="str">
        <f t="shared" si="596"/>
        <v>P</v>
      </c>
      <c r="YV17" s="48" t="str">
        <f t="shared" si="597"/>
        <v>N</v>
      </c>
      <c r="YW17" s="49">
        <f t="shared" si="598"/>
        <v>0</v>
      </c>
      <c r="YX17" s="75" t="s">
        <v>6</v>
      </c>
      <c r="YY17" s="48" t="str">
        <f t="shared" si="599"/>
        <v>Y</v>
      </c>
      <c r="YZ17" s="49">
        <f t="shared" si="600"/>
        <v>0</v>
      </c>
      <c r="ZA17" s="75" t="str">
        <f t="shared" si="601"/>
        <v>P</v>
      </c>
      <c r="ZB17" s="48" t="str">
        <f t="shared" si="602"/>
        <v>N</v>
      </c>
      <c r="ZC17" s="49">
        <f t="shared" si="603"/>
        <v>0</v>
      </c>
      <c r="ZD17" s="133">
        <f t="shared" si="604"/>
        <v>6</v>
      </c>
      <c r="ZE17" s="134">
        <f t="shared" si="889"/>
        <v>1</v>
      </c>
      <c r="ZF17" s="135" t="str">
        <f t="shared" si="605"/>
        <v/>
      </c>
      <c r="ZG17" s="216">
        <f t="shared" si="606"/>
        <v>2</v>
      </c>
      <c r="ZH17" s="217">
        <f t="shared" si="607"/>
        <v>-2</v>
      </c>
      <c r="ZI17" s="217">
        <f t="shared" si="608"/>
        <v>0</v>
      </c>
      <c r="ZJ17" s="217">
        <f t="shared" si="609"/>
        <v>0</v>
      </c>
      <c r="ZK17" s="217">
        <f t="shared" si="610"/>
        <v>-6</v>
      </c>
      <c r="ZL17" s="217">
        <f t="shared" si="611"/>
        <v>4</v>
      </c>
      <c r="ZM17" s="217">
        <f t="shared" si="612"/>
        <v>-4</v>
      </c>
      <c r="ZN17" s="217">
        <f t="shared" si="613"/>
        <v>6</v>
      </c>
      <c r="ZO17" s="217">
        <f t="shared" si="614"/>
        <v>-2</v>
      </c>
      <c r="ZP17" s="217" t="str">
        <f t="shared" si="615"/>
        <v>101012</v>
      </c>
      <c r="ZQ17" s="217">
        <f t="shared" si="616"/>
        <v>2</v>
      </c>
      <c r="ZR17" s="217">
        <f t="shared" si="617"/>
        <v>-2</v>
      </c>
      <c r="ZS17" s="217">
        <f t="shared" si="618"/>
        <v>2</v>
      </c>
      <c r="ZT17" s="217">
        <f t="shared" si="619"/>
        <v>0</v>
      </c>
      <c r="ZU17" s="217">
        <f t="shared" si="620"/>
        <v>0</v>
      </c>
      <c r="ZV17" s="217">
        <f t="shared" si="621"/>
        <v>2</v>
      </c>
      <c r="ZW17" s="217">
        <f t="shared" si="622"/>
        <v>-2</v>
      </c>
      <c r="ZX17" s="217">
        <f t="shared" si="623"/>
        <v>2</v>
      </c>
      <c r="ZY17" s="218">
        <f t="shared" si="624"/>
        <v>6</v>
      </c>
      <c r="ZZ17" s="218">
        <f t="shared" si="625"/>
        <v>-6</v>
      </c>
      <c r="AAA17" s="218">
        <f t="shared" si="626"/>
        <v>-2</v>
      </c>
      <c r="AAB17" s="218">
        <f t="shared" si="627"/>
        <v>2</v>
      </c>
      <c r="AAC17" s="218">
        <f t="shared" si="628"/>
        <v>4</v>
      </c>
      <c r="AAD17" s="218">
        <f t="shared" si="629"/>
        <v>-4</v>
      </c>
      <c r="AAE17" s="218">
        <f t="shared" si="630"/>
        <v>6</v>
      </c>
      <c r="AAF17" s="218">
        <f t="shared" si="631"/>
        <v>-4</v>
      </c>
      <c r="AAG17" s="218">
        <f t="shared" si="632"/>
        <v>-6</v>
      </c>
      <c r="AAH17" s="218">
        <f t="shared" si="633"/>
        <v>4</v>
      </c>
      <c r="AAI17" s="218">
        <f t="shared" si="634"/>
        <v>2</v>
      </c>
      <c r="AAJ17" s="218">
        <f t="shared" si="635"/>
        <v>-2</v>
      </c>
      <c r="AAK17" s="218">
        <f t="shared" si="636"/>
        <v>0</v>
      </c>
      <c r="AAL17" s="218">
        <f t="shared" si="637"/>
        <v>0</v>
      </c>
      <c r="AAM17" s="218">
        <f t="shared" si="638"/>
        <v>-2</v>
      </c>
      <c r="AAN17" s="218">
        <f t="shared" si="639"/>
        <v>0</v>
      </c>
      <c r="AAO17" s="218">
        <f t="shared" si="640"/>
        <v>-6</v>
      </c>
      <c r="AAP17" s="218">
        <f t="shared" si="641"/>
        <v>-4</v>
      </c>
      <c r="AAQ17" s="217">
        <f t="shared" si="642"/>
        <v>0</v>
      </c>
      <c r="AAR17" s="217">
        <f t="shared" si="643"/>
        <v>0</v>
      </c>
      <c r="AAS17" s="217">
        <f t="shared" si="644"/>
        <v>-2</v>
      </c>
      <c r="AAT17" s="217">
        <f t="shared" si="645"/>
        <v>2</v>
      </c>
      <c r="AAU17" s="217">
        <f t="shared" si="646"/>
        <v>-6</v>
      </c>
      <c r="AAV17" s="217">
        <f t="shared" si="647"/>
        <v>6</v>
      </c>
      <c r="AAW17" s="217">
        <f t="shared" si="648"/>
        <v>0</v>
      </c>
      <c r="AAX17" s="217">
        <f t="shared" si="649"/>
        <v>0</v>
      </c>
      <c r="AAY17" s="217">
        <f t="shared" si="650"/>
        <v>6</v>
      </c>
      <c r="AAZ17" s="217">
        <f t="shared" si="651"/>
        <v>-6</v>
      </c>
      <c r="ABA17" s="217">
        <f t="shared" si="652"/>
        <v>-4</v>
      </c>
      <c r="ABB17" s="217">
        <f t="shared" si="653"/>
        <v>4</v>
      </c>
      <c r="ABC17" s="217">
        <f t="shared" si="654"/>
        <v>4</v>
      </c>
      <c r="ABD17" s="217">
        <f t="shared" si="655"/>
        <v>-4</v>
      </c>
      <c r="ABE17" s="217">
        <f t="shared" si="656"/>
        <v>0</v>
      </c>
      <c r="ABF17" s="217">
        <f t="shared" si="657"/>
        <v>0</v>
      </c>
      <c r="ABG17" s="217">
        <f t="shared" si="658"/>
        <v>4</v>
      </c>
      <c r="ABH17" s="217">
        <f t="shared" si="659"/>
        <v>2</v>
      </c>
      <c r="ABI17" s="218">
        <f t="shared" si="660"/>
        <v>4</v>
      </c>
      <c r="ABJ17" s="218">
        <f t="shared" si="661"/>
        <v>-4</v>
      </c>
      <c r="ABK17" s="218">
        <f t="shared" si="662"/>
        <v>-4</v>
      </c>
      <c r="ABL17" s="218">
        <f t="shared" si="663"/>
        <v>4</v>
      </c>
      <c r="ABM17" s="218">
        <f t="shared" si="664"/>
        <v>2</v>
      </c>
      <c r="ABN17" s="218">
        <f t="shared" si="665"/>
        <v>2</v>
      </c>
      <c r="ABO17" s="218">
        <f t="shared" si="666"/>
        <v>-2</v>
      </c>
      <c r="ABP17" s="218">
        <f t="shared" si="667"/>
        <v>-2</v>
      </c>
      <c r="ABQ17" s="218">
        <f t="shared" si="668"/>
        <v>4</v>
      </c>
      <c r="ABR17" s="218">
        <f t="shared" si="669"/>
        <v>-4</v>
      </c>
      <c r="ABS17" s="218">
        <f t="shared" si="670"/>
        <v>2</v>
      </c>
      <c r="ABT17" s="218">
        <f t="shared" si="671"/>
        <v>-2</v>
      </c>
      <c r="ABU17" s="218">
        <f t="shared" si="672"/>
        <v>-2</v>
      </c>
      <c r="ABV17" s="218">
        <f t="shared" si="673"/>
        <v>2</v>
      </c>
      <c r="ABW17" s="218">
        <f t="shared" si="674"/>
        <v>0</v>
      </c>
      <c r="ABX17" s="218">
        <f t="shared" si="675"/>
        <v>0</v>
      </c>
      <c r="ABY17" s="218">
        <f t="shared" si="676"/>
        <v>-2</v>
      </c>
      <c r="ABZ17" s="218">
        <f t="shared" si="677"/>
        <v>2</v>
      </c>
      <c r="ACA17" s="217">
        <f t="shared" si="678"/>
        <v>-2</v>
      </c>
      <c r="ACB17" s="217">
        <f t="shared" si="679"/>
        <v>2</v>
      </c>
      <c r="ACC17" s="217">
        <f t="shared" si="680"/>
        <v>-4</v>
      </c>
      <c r="ACD17" s="217">
        <f t="shared" si="681"/>
        <v>4</v>
      </c>
      <c r="ACE17" s="217">
        <f t="shared" si="682"/>
        <v>-2</v>
      </c>
      <c r="ACF17" s="217">
        <f t="shared" si="683"/>
        <v>2</v>
      </c>
      <c r="ACG17" s="217">
        <f t="shared" si="684"/>
        <v>-2</v>
      </c>
      <c r="ACH17" s="217">
        <f t="shared" si="685"/>
        <v>2</v>
      </c>
      <c r="ACI17" s="217">
        <f t="shared" si="686"/>
        <v>0</v>
      </c>
      <c r="ACJ17" s="217">
        <f t="shared" si="687"/>
        <v>0</v>
      </c>
      <c r="ACK17" s="217">
        <f t="shared" si="688"/>
        <v>-4</v>
      </c>
      <c r="ACL17" s="217">
        <f t="shared" si="890"/>
        <v>0</v>
      </c>
      <c r="ACM17" s="217">
        <f t="shared" si="689"/>
        <v>4</v>
      </c>
      <c r="ACN17" s="217">
        <f t="shared" si="690"/>
        <v>-4</v>
      </c>
      <c r="ACO17" s="217">
        <f t="shared" si="691"/>
        <v>0</v>
      </c>
      <c r="ACP17" s="217">
        <f t="shared" si="692"/>
        <v>0</v>
      </c>
      <c r="ACQ17" s="217">
        <f t="shared" si="693"/>
        <v>-2</v>
      </c>
      <c r="ACR17" s="217">
        <f t="shared" si="694"/>
        <v>2</v>
      </c>
      <c r="ACS17" s="218">
        <f t="shared" si="695"/>
        <v>0</v>
      </c>
      <c r="ACT17" s="218">
        <f t="shared" si="696"/>
        <v>0</v>
      </c>
      <c r="ACU17" s="218">
        <f t="shared" si="697"/>
        <v>-2</v>
      </c>
      <c r="ACV17" s="218">
        <f t="shared" si="698"/>
        <v>2</v>
      </c>
      <c r="ACW17" s="218">
        <f t="shared" si="699"/>
        <v>6</v>
      </c>
      <c r="ACX17" s="218">
        <f t="shared" si="700"/>
        <v>-6</v>
      </c>
      <c r="ACY17" s="218">
        <f t="shared" si="701"/>
        <v>0</v>
      </c>
      <c r="ACZ17" s="218">
        <f t="shared" si="702"/>
        <v>0</v>
      </c>
      <c r="ADA17" s="218">
        <f t="shared" si="703"/>
        <v>0</v>
      </c>
      <c r="ADB17" s="219">
        <f t="shared" si="704"/>
        <v>0</v>
      </c>
      <c r="ADC17" s="223" t="str">
        <f t="shared" si="705"/>
        <v>P</v>
      </c>
      <c r="ADD17" s="221" t="str">
        <f t="shared" si="706"/>
        <v>P</v>
      </c>
      <c r="ADE17" s="221" t="str">
        <f t="shared" si="707"/>
        <v>P</v>
      </c>
      <c r="ADF17" s="221" t="str">
        <f t="shared" si="708"/>
        <v>B</v>
      </c>
      <c r="ADG17" s="221" t="str">
        <f t="shared" si="709"/>
        <v>B</v>
      </c>
      <c r="ADH17" s="221" t="str">
        <f t="shared" si="710"/>
        <v>P</v>
      </c>
      <c r="ADI17" s="221" t="str">
        <f t="shared" si="711"/>
        <v>P</v>
      </c>
      <c r="ADJ17" s="221" t="str">
        <f t="shared" si="712"/>
        <v>B</v>
      </c>
      <c r="ADK17" s="221" t="str">
        <f t="shared" si="713"/>
        <v>B</v>
      </c>
      <c r="ADL17" s="221">
        <f t="shared" si="714"/>
        <v>-4</v>
      </c>
      <c r="ADM17" s="221" t="str">
        <f t="shared" si="715"/>
        <v>B</v>
      </c>
      <c r="ADN17" s="221" t="str">
        <f t="shared" si="716"/>
        <v>P</v>
      </c>
      <c r="ADO17" s="221" t="str">
        <f t="shared" si="717"/>
        <v>P</v>
      </c>
      <c r="ADP17" s="221" t="str">
        <f t="shared" si="718"/>
        <v>B</v>
      </c>
      <c r="ADQ17" s="221" t="str">
        <f t="shared" si="719"/>
        <v>B</v>
      </c>
      <c r="ADR17" s="221" t="str">
        <f t="shared" si="720"/>
        <v>P</v>
      </c>
      <c r="ADS17" s="221" t="str">
        <f t="shared" si="721"/>
        <v>P</v>
      </c>
      <c r="ADT17" s="221" t="str">
        <f t="shared" si="722"/>
        <v>B</v>
      </c>
      <c r="ADU17" s="220" t="str">
        <f t="shared" si="723"/>
        <v>B</v>
      </c>
      <c r="ADV17" s="220" t="str">
        <f t="shared" si="724"/>
        <v>P</v>
      </c>
      <c r="ADW17" s="220" t="str">
        <f t="shared" si="725"/>
        <v>B</v>
      </c>
      <c r="ADX17" s="220" t="str">
        <f t="shared" si="726"/>
        <v>P</v>
      </c>
      <c r="ADY17" s="220" t="str">
        <f t="shared" si="727"/>
        <v>P</v>
      </c>
      <c r="ADZ17" s="220" t="str">
        <f t="shared" si="728"/>
        <v>B</v>
      </c>
      <c r="AEA17" s="220" t="str">
        <f t="shared" si="729"/>
        <v>P</v>
      </c>
      <c r="AEB17" s="220" t="str">
        <f t="shared" si="730"/>
        <v>P</v>
      </c>
      <c r="AEC17" s="220" t="str">
        <f t="shared" si="731"/>
        <v>B</v>
      </c>
      <c r="AED17" s="220" t="str">
        <f t="shared" si="732"/>
        <v>B</v>
      </c>
      <c r="AEE17" s="220" t="str">
        <f t="shared" si="733"/>
        <v>B</v>
      </c>
      <c r="AEF17" s="220" t="str">
        <f t="shared" si="734"/>
        <v>P</v>
      </c>
      <c r="AEG17" s="220" t="str">
        <f t="shared" si="735"/>
        <v>B</v>
      </c>
      <c r="AEH17" s="220" t="str">
        <f t="shared" si="736"/>
        <v>P</v>
      </c>
      <c r="AEI17" s="220" t="str">
        <f t="shared" si="737"/>
        <v>P</v>
      </c>
      <c r="AEJ17" s="220" t="str">
        <f t="shared" si="738"/>
        <v>B</v>
      </c>
      <c r="AEK17" s="220" t="str">
        <f t="shared" si="739"/>
        <v>B</v>
      </c>
      <c r="AEL17" s="220" t="str">
        <f t="shared" si="740"/>
        <v>P</v>
      </c>
      <c r="AEM17" s="221" t="str">
        <f t="shared" si="741"/>
        <v>P</v>
      </c>
      <c r="AEN17" s="221" t="str">
        <f t="shared" si="742"/>
        <v>B</v>
      </c>
      <c r="AEO17" s="221" t="str">
        <f t="shared" si="743"/>
        <v>B</v>
      </c>
      <c r="AEP17" s="221" t="str">
        <f t="shared" si="744"/>
        <v>P</v>
      </c>
      <c r="AEQ17" s="221" t="str">
        <f t="shared" si="745"/>
        <v>P</v>
      </c>
      <c r="AER17" s="221" t="str">
        <f t="shared" si="746"/>
        <v>B</v>
      </c>
      <c r="AES17" s="221" t="str">
        <f t="shared" si="747"/>
        <v>B</v>
      </c>
      <c r="AET17" s="221" t="str">
        <f t="shared" si="748"/>
        <v>P</v>
      </c>
      <c r="AEU17" s="221" t="str">
        <f t="shared" si="749"/>
        <v>P</v>
      </c>
      <c r="AEV17" s="221" t="str">
        <f t="shared" si="750"/>
        <v>B</v>
      </c>
      <c r="AEW17" s="221" t="str">
        <f t="shared" si="751"/>
        <v>B</v>
      </c>
      <c r="AEX17" s="221" t="str">
        <f t="shared" si="752"/>
        <v>P</v>
      </c>
      <c r="AEY17" s="221" t="str">
        <f t="shared" si="753"/>
        <v>P</v>
      </c>
      <c r="AEZ17" s="221" t="str">
        <f t="shared" si="754"/>
        <v>B</v>
      </c>
      <c r="AFA17" s="221" t="str">
        <f t="shared" si="755"/>
        <v>B</v>
      </c>
      <c r="AFB17" s="221" t="str">
        <f t="shared" si="756"/>
        <v>P</v>
      </c>
      <c r="AFC17" s="221" t="str">
        <f t="shared" si="757"/>
        <v>P</v>
      </c>
      <c r="AFD17" s="221" t="str">
        <f t="shared" si="758"/>
        <v>B</v>
      </c>
      <c r="AFE17" s="220" t="str">
        <f t="shared" si="759"/>
        <v>P</v>
      </c>
      <c r="AFF17" s="220" t="str">
        <f t="shared" si="760"/>
        <v>B</v>
      </c>
      <c r="AFG17" s="220" t="str">
        <f t="shared" si="761"/>
        <v>P</v>
      </c>
      <c r="AFH17" s="220" t="str">
        <f t="shared" si="762"/>
        <v>B</v>
      </c>
      <c r="AFI17" s="220" t="str">
        <f t="shared" si="763"/>
        <v>P</v>
      </c>
      <c r="AFJ17" s="220" t="str">
        <f t="shared" si="764"/>
        <v>B</v>
      </c>
      <c r="AFK17" s="220" t="str">
        <f t="shared" si="765"/>
        <v>B</v>
      </c>
      <c r="AFL17" s="220" t="str">
        <f t="shared" si="766"/>
        <v>P</v>
      </c>
      <c r="AFM17" s="220" t="str">
        <f t="shared" si="767"/>
        <v>B</v>
      </c>
      <c r="AFN17" s="220" t="str">
        <f t="shared" si="768"/>
        <v>P</v>
      </c>
      <c r="AFO17" s="220" t="str">
        <f t="shared" si="769"/>
        <v>B</v>
      </c>
      <c r="AFP17" s="220" t="str">
        <f t="shared" si="770"/>
        <v>P</v>
      </c>
      <c r="AFQ17" s="220" t="str">
        <f t="shared" si="771"/>
        <v>P</v>
      </c>
      <c r="AFR17" s="220" t="str">
        <f t="shared" si="772"/>
        <v>B</v>
      </c>
      <c r="AFS17" s="220" t="str">
        <f t="shared" si="773"/>
        <v>B</v>
      </c>
      <c r="AFT17" s="220" t="str">
        <f t="shared" si="774"/>
        <v>B</v>
      </c>
      <c r="AFU17" s="220" t="str">
        <f t="shared" si="775"/>
        <v>P</v>
      </c>
      <c r="AFV17" s="220" t="str">
        <f t="shared" si="776"/>
        <v>B</v>
      </c>
      <c r="AFW17" s="221" t="str">
        <f t="shared" si="777"/>
        <v>P</v>
      </c>
      <c r="AFX17" s="221" t="str">
        <f t="shared" si="778"/>
        <v>B</v>
      </c>
      <c r="AFY17" s="221" t="str">
        <f t="shared" si="779"/>
        <v>B</v>
      </c>
      <c r="AFZ17" s="221" t="str">
        <f t="shared" si="780"/>
        <v>B</v>
      </c>
      <c r="AGA17" s="221" t="str">
        <f t="shared" si="781"/>
        <v>P</v>
      </c>
      <c r="AGB17" s="221" t="str">
        <f t="shared" si="782"/>
        <v>P</v>
      </c>
      <c r="AGC17" s="221" t="str">
        <f t="shared" si="783"/>
        <v>B</v>
      </c>
      <c r="AGD17" s="221" t="str">
        <f t="shared" si="784"/>
        <v>B</v>
      </c>
      <c r="AGE17" s="221" t="str">
        <f t="shared" si="785"/>
        <v>P</v>
      </c>
      <c r="AGF17" s="221" t="str">
        <f t="shared" si="786"/>
        <v>P</v>
      </c>
      <c r="AGG17" s="221" t="str">
        <f t="shared" si="787"/>
        <v>B</v>
      </c>
      <c r="AGH17" s="221">
        <f t="shared" si="891"/>
        <v>0</v>
      </c>
      <c r="AGI17" s="221" t="str">
        <f t="shared" si="788"/>
        <v>B</v>
      </c>
      <c r="AGJ17" s="221" t="str">
        <f t="shared" si="789"/>
        <v>P</v>
      </c>
      <c r="AGK17" s="221" t="str">
        <f t="shared" si="790"/>
        <v>P</v>
      </c>
      <c r="AGL17" s="221" t="str">
        <f t="shared" si="791"/>
        <v>B</v>
      </c>
      <c r="AGM17" s="221" t="str">
        <f t="shared" si="792"/>
        <v>B</v>
      </c>
      <c r="AGN17" s="221" t="str">
        <f t="shared" si="793"/>
        <v>B</v>
      </c>
      <c r="AGO17" s="220" t="str">
        <f t="shared" si="794"/>
        <v>B</v>
      </c>
      <c r="AGP17" s="220" t="str">
        <f t="shared" si="795"/>
        <v>P</v>
      </c>
      <c r="AGQ17" s="220" t="str">
        <f t="shared" si="796"/>
        <v>B</v>
      </c>
      <c r="AGR17" s="220" t="str">
        <f t="shared" si="797"/>
        <v>B</v>
      </c>
      <c r="AGS17" s="220" t="str">
        <f t="shared" si="798"/>
        <v>P</v>
      </c>
      <c r="AGT17" s="220" t="str">
        <f t="shared" si="799"/>
        <v>B</v>
      </c>
      <c r="AGU17" s="220" t="str">
        <f t="shared" si="800"/>
        <v>P</v>
      </c>
      <c r="AGV17" s="220" t="str">
        <f t="shared" si="801"/>
        <v>B</v>
      </c>
      <c r="AGW17" s="220" t="str">
        <f t="shared" si="802"/>
        <v>P</v>
      </c>
      <c r="AGX17" s="222" t="str">
        <f t="shared" si="803"/>
        <v>B</v>
      </c>
      <c r="AGY17" s="94">
        <v>17</v>
      </c>
      <c r="AGZ17" s="95">
        <f t="shared" si="1304"/>
        <v>12</v>
      </c>
      <c r="AHA17" s="46" t="str" cm="1">
        <f t="array" ref="AHA17">IFERROR(INDEX($ZG$4:$ADB$4,_xlfn.AGGREGATE(15,6,COLUMN($ZG$4:$ADB$4)-COLUMN($ZF$1)/($ZG17:$ADB17=LARGE($ZG17:$ADB17,1)),COLUMNS($ADB$4:$ADB$4))),"")</f>
        <v>CW</v>
      </c>
      <c r="AHB17" s="46" t="str" cm="1">
        <f t="array" ref="AHB17">IFERROR(INDEX($ZG$4:$ADB$4,_xlfn.AGGREGATE(15,6,COLUMN($ZG$4:$ADB$4)-COLUMN($ZF$1)/($ZG17:$ADB17=LARGE($ZG17:$ADB17,2)),COLUMNS($ADB$4:$AGY$4))),"")</f>
        <v/>
      </c>
      <c r="AHC17" s="46" t="str" cm="1">
        <f t="array" ref="AHC17">IFERROR(INDEX($ZG$4:$ADB$4,_xlfn.AGGREGATE(15,6,COLUMN($ZG$4:$ADB$4)-COLUMN($ZF$1)/($ZG17:$ADB17=LARGE($ZG17:$ADB17,3)),COLUMNS($ADB$4:$AGZ$4))),"")</f>
        <v/>
      </c>
      <c r="AHD17" s="46" t="str" cm="1">
        <f t="array" ref="AHD17">IFERROR(INDEX($ZG$4:$ADB$4,_xlfn.AGGREGATE(15,6,COLUMN($ZG$4:$ADB$4)-COLUMN($ZF$1)/($ZG17:$ADB17=LARGE($ZG17:$ADB17,4)),COLUMNS($ADB$4:$AHA$4))),"")</f>
        <v/>
      </c>
      <c r="AHE17" s="46" t="str" cm="1">
        <f t="array" ref="AHE17">IFERROR(INDEX($ZG$4:$ADB$4,_xlfn.AGGREGATE(15,6,COLUMN($ZG$4:$ADB$4)-COLUMN($ZF$1)/($ZG17:$ADB17=LARGE($ZG17:$ADB17,5)),COLUMNS($ADB$4:$AHB$4))),"")</f>
        <v/>
      </c>
      <c r="AHF17" s="46" t="str" cm="1">
        <f t="array" ref="AHF17">IFERROR(INDEX($ZG$4:$ADB$4,_xlfn.AGGREGATE(15,6,COLUMN($ZG$4:$ADB$4)-COLUMN($ZF$1)/($ZG17:$ADB17=LARGE($ZG17:$ADB17,6)),COLUMNS($ADB$4:$AHC$4))),"")</f>
        <v/>
      </c>
      <c r="AHG17" s="94" t="str">
        <f t="shared" si="971"/>
        <v/>
      </c>
      <c r="AHH17" s="48" t="str">
        <f t="shared" ca="1" si="972"/>
        <v>N</v>
      </c>
      <c r="AHI17" s="48" t="e" cm="1">
        <f t="array" aca="1" ref="AHI17" ca="1">IF(INDIRECT(VLOOKUP(AHI16,General!AC:AE,3,FALSE)&amp;AGY16)&gt;0,AHI16,AHG16)</f>
        <v>#N/A</v>
      </c>
      <c r="AHJ17" s="95">
        <f t="shared" ca="1" si="973"/>
        <v>1</v>
      </c>
      <c r="AHK17" s="46" t="s">
        <v>45</v>
      </c>
      <c r="AHL17" s="48" t="s">
        <v>45</v>
      </c>
      <c r="AHM17" s="48" t="s">
        <v>45</v>
      </c>
      <c r="AHN17" s="48" t="s">
        <v>45</v>
      </c>
      <c r="AHO17" s="48" t="s">
        <v>45</v>
      </c>
      <c r="AHP17" s="49" t="s">
        <v>45</v>
      </c>
      <c r="AHQ17" s="136" t="e">
        <f ca="1">IF(AHA17="",-1,COUNTIF(INDIRECT(AHK17&amp;$DN$10):INDIRECT(AHK17&amp;AGY17),"Y"))</f>
        <v>#REF!</v>
      </c>
      <c r="AHR17" s="138">
        <f ca="1">IF(AHB17="",-1,COUNTIF(INDIRECT(AHL17&amp;$DN$10):INDIRECT(AHL17&amp;AGY17),"Y"))</f>
        <v>-1</v>
      </c>
      <c r="AHS17" s="138">
        <f ca="1">IF(AHC17="",-1,COUNTIF(INDIRECT(AHM17&amp;$DN$10):INDIRECT(AHM17&amp;AGY17),"Y"))</f>
        <v>-1</v>
      </c>
      <c r="AHT17" s="137">
        <f ca="1">IF(AHD17="",-1,COUNTIF(INDIRECT(AHN17&amp;$DN$10):INDIRECT(AHN17&amp;AGY17),"Y"))</f>
        <v>-1</v>
      </c>
      <c r="AHU17" s="141">
        <f ca="1">IF(AHE17="",-1,COUNTIF(INDIRECT(AHO17&amp;$DN$10):INDIRECT(AHO17&amp;AGY17),"Y"))</f>
        <v>-1</v>
      </c>
      <c r="AHV17" s="141">
        <f ca="1">IF(AHF17="",-1,COUNTIF(INDIRECT(AHP17&amp;$DN$10):INDIRECT(AHP17&amp;AGY17),"Y"))</f>
        <v>-1</v>
      </c>
      <c r="AHW17" s="46" t="str" cm="1">
        <f t="array" ref="AHW17">IFERROR(INDEX($DP$17:$DU$17,_xlfn.AGGREGATE(15,6,COLUMN($DP$17:$DU$17)-COLUMN($DO$17)/($ZF$17:$ZK$17=MAX($ZF$17:$ZK$17)),COLUMNS($DP$17:AHA17))),"")</f>
        <v/>
      </c>
      <c r="AHX17" s="48" t="str" cm="1">
        <f t="array" ref="AHX17">IFERROR(INDEX($DP$17:$DU$17,_xlfn.AGGREGATE(15,6,COLUMN($DP$17:$DU$17)-COLUMN($DO$17)/($ZF$17:$ZK$17=MAX($ZF$17:$ZK$17)),COLUMNS($DP$17:AHB17))),"")</f>
        <v/>
      </c>
      <c r="AHY17" s="48" t="str" cm="1">
        <f t="array" ref="AHY17">IFERROR(INDEX($DP$17:$DU$17,_xlfn.AGGREGATE(15,6,COLUMN($DP$17:$DU$17)-COLUMN($DO$17)/($ZF$17:$ZK$17=MAX($ZF$17:$ZK$17)),COLUMNS($DP$17:AHC17))),"")</f>
        <v/>
      </c>
      <c r="AHZ17" s="48" t="str" cm="1">
        <f t="array" ref="AHZ17">IFERROR(INDEX($DP$17:$DU$17,_xlfn.AGGREGATE(15,6,COLUMN($DP$17:$DU$17)-COLUMN($DO$17)/($ZF$17:$ZK$17=MAX($ZF$17:$ZK$17)),COLUMNS($DP$17:AHD17))),"")</f>
        <v/>
      </c>
      <c r="AIA17" s="48" t="str" cm="1">
        <f t="array" ref="AIA17">IFERROR(INDEX($DP$17:$DU$17,_xlfn.AGGREGATE(15,6,COLUMN($DP$17:$DU$17)-COLUMN($DO$17)/($ZF$17:$ZK$17=MAX($ZF$17:$ZK$17)),COLUMNS($DP$17:AHE17))),"")</f>
        <v/>
      </c>
      <c r="AIB17" s="49" t="str" cm="1">
        <f t="array" ref="AIB17">IFERROR(INDEX($DP$17:$DU$17,_xlfn.AGGREGATE(15,6,COLUMN($DP$17:$DU$17)-COLUMN($DO$17)/($ZF$17:$ZK$17=MAX($ZF$17:$ZK$17)),COLUMNS($DP$17:AHF17))),"")</f>
        <v/>
      </c>
      <c r="AIC17" s="20">
        <f t="shared" ca="1" si="894"/>
        <v>1</v>
      </c>
      <c r="AID17" s="95">
        <f t="shared" ca="1" si="974"/>
        <v>1</v>
      </c>
      <c r="AIE17" s="140" t="str" cm="1">
        <f t="array" aca="1" ref="AIE17" ca="1">INDEX(AHW17:AIB17,1,AID17)</f>
        <v/>
      </c>
      <c r="AIF17" s="46" t="e">
        <f t="shared" ca="1" si="120"/>
        <v>#REF!</v>
      </c>
      <c r="AIG17" s="48" t="str">
        <f t="shared" ca="1" si="121"/>
        <v>T</v>
      </c>
      <c r="AIH17" s="48" t="str">
        <f t="shared" si="122"/>
        <v>C</v>
      </c>
      <c r="AII17" s="48" t="str">
        <f t="shared" ca="1" si="111"/>
        <v>BL</v>
      </c>
      <c r="AIJ17" s="48" t="str">
        <f t="shared" ca="1" si="112"/>
        <v>1</v>
      </c>
      <c r="AIK17" s="48" t="str">
        <f t="shared" si="113"/>
        <v>L5L2</v>
      </c>
      <c r="AIL17" s="20" t="str">
        <f t="shared" si="804"/>
        <v/>
      </c>
      <c r="AIM17" s="20" t="str">
        <f t="shared" si="805"/>
        <v/>
      </c>
      <c r="AIN17" s="20" t="str">
        <f t="shared" si="806"/>
        <v/>
      </c>
      <c r="AIO17" s="20" t="str">
        <f t="shared" si="807"/>
        <v/>
      </c>
      <c r="AIP17" s="20" t="str">
        <f t="shared" si="808"/>
        <v/>
      </c>
      <c r="AIQ17" s="20" t="str">
        <f t="shared" si="809"/>
        <v/>
      </c>
      <c r="AIR17" s="20" t="e">
        <f t="shared" ca="1" si="810"/>
        <v>#VALUE!</v>
      </c>
      <c r="AIS17" s="20" t="e">
        <f t="shared" ca="1" si="811"/>
        <v>#VALUE!</v>
      </c>
      <c r="AIT17" s="46">
        <f t="shared" si="114"/>
        <v>2</v>
      </c>
      <c r="AIU17" s="48">
        <f>IF(CC17="",0,IFERROR(VLOOKUP(CC12&amp;CC13&amp;CC14&amp;CC15&amp;CC16&amp;CC17,General!I:J,2,FALSE),0))</f>
        <v>1</v>
      </c>
      <c r="AIV17" s="48">
        <f>IF(CF17="",0,IFERROR(VLOOKUP(CF12&amp;CF13&amp;CF14&amp;CF15&amp;CF16&amp;CF17,General!I:J,2,FALSE),0))</f>
        <v>-1</v>
      </c>
      <c r="AIW17" s="48">
        <f>IF(CI17="",0,IFERROR(VLOOKUP(CI12&amp;CI13&amp;CI14&amp;CI15&amp;CI16&amp;CI17,General!I:J,2,FALSE),0))</f>
        <v>1</v>
      </c>
      <c r="AIX17" s="48">
        <f>IF(CL17="",0,IFERROR(VLOOKUP(CL12&amp;CL13&amp;CL14&amp;CL15&amp;CL16&amp;CL17,General!I:J,2,FALSE),0))</f>
        <v>-1</v>
      </c>
      <c r="AIY17" s="48">
        <f>IF(CO17="",0,IFERROR(VLOOKUP(CO12&amp;CO13&amp;CO14&amp;CO15&amp;CO16&amp;CO17,General!I:J,2,FALSE),0))</f>
        <v>-1</v>
      </c>
      <c r="AIZ17" s="48">
        <f>IF(CR17="",0,IFERROR(VLOOKUP(CR12&amp;CR13&amp;CR14&amp;CR15&amp;CR16&amp;CR17,General!I:J,2,FALSE),0))</f>
        <v>1</v>
      </c>
      <c r="AJA17" s="48">
        <f>IF(CU17="",0,IFERROR(VLOOKUP(CU12&amp;CU13&amp;CU14&amp;CU15&amp;CU16&amp;CU17,General!I:J,2,FALSE),0))</f>
        <v>-1</v>
      </c>
      <c r="AJB17" s="48">
        <f>IF(CX17="",0,IFERROR(VLOOKUP(CX12&amp;CX13&amp;CX14&amp;CX15&amp;CX16&amp;CX17,General!I:J,2,FALSE),0))</f>
        <v>1</v>
      </c>
      <c r="AJC17" s="48">
        <f>IF(DA17="",0,IFERROR(VLOOKUP(DA12&amp;DA13&amp;DA14&amp;DA15&amp;DA16&amp;DA17,General!I:J,2,FALSE),0))</f>
        <v>-1</v>
      </c>
      <c r="AJD17" s="48">
        <f>IF(DD17="",0,IFERROR(VLOOKUP(DD12&amp;DD13&amp;DD14&amp;DD15&amp;DD16&amp;DD17,General!I:J,2,FALSE),0))</f>
        <v>1</v>
      </c>
      <c r="AJE17" s="48">
        <f>IF(DG17="",0,IFERROR(VLOOKUP(DG12&amp;DG13&amp;DG14&amp;DG15&amp;DG16&amp;DG17,General!I:J,2,FALSE),0))</f>
        <v>-1</v>
      </c>
      <c r="AJF17" s="48">
        <f>IF(DJ17="",0,IFERROR(VLOOKUP(DJ12&amp;DJ13&amp;DJ14&amp;DJ15&amp;DJ16&amp;DJ17,General!I:J,2,FALSE),0))</f>
        <v>-1</v>
      </c>
      <c r="AJG17" s="48">
        <f>IF(DM17="",0,IFERROR(VLOOKUP(DM12&amp;DM13&amp;DM14&amp;DM15&amp;DM16&amp;DM17,General!I:J,2,FALSE),0))</f>
        <v>1</v>
      </c>
      <c r="AJH17" s="48">
        <f>IF(DP17="",0,IFERROR(VLOOKUP(DP12&amp;DP13&amp;DP14&amp;DP15&amp;DP16&amp;DP17,General!I:J,2,FALSE),0))</f>
        <v>1</v>
      </c>
      <c r="AJI17" s="48">
        <f>IF(DS17="",0,IFERROR(VLOOKUP(DS12&amp;DS13&amp;DS14&amp;DS15&amp;DS16&amp;DS17,General!I:J,2,FALSE),0))</f>
        <v>-1</v>
      </c>
      <c r="AJJ17" s="48">
        <f>IF(DV17="",0,IFERROR(VLOOKUP(DV12&amp;DV13&amp;DV14&amp;DV15&amp;DV16&amp;DV17,General!I:J,2,FALSE),0))</f>
        <v>-1</v>
      </c>
      <c r="AJK17" s="48">
        <f>IF(DY17="",0,IFERROR(VLOOKUP(DY12&amp;DY13&amp;DY14&amp;DY15&amp;DY16&amp;DY17,General!I:J,2,FALSE),0))</f>
        <v>1</v>
      </c>
      <c r="AJL17" s="48">
        <f>IF(EE17="",0,IFERROR(VLOOKUP(EE12&amp;EE13&amp;EE14&amp;EE15&amp;EE16&amp;EE17,General!I:J,2,FALSE),0))</f>
        <v>-1</v>
      </c>
      <c r="AJM17" s="48">
        <f>IF(EH17="",0,IFERROR(VLOOKUP(EH12&amp;EH13&amp;EH14&amp;EH15&amp;EH16&amp;EH17,General!I:J,2,FALSE),0))</f>
        <v>1</v>
      </c>
      <c r="AJN17" s="48">
        <f>IF(EK17="",0,IFERROR(VLOOKUP(EK12&amp;EK13&amp;EK14&amp;EK15&amp;EK16&amp;EK17,General!I:J,2,FALSE),0))</f>
        <v>-1</v>
      </c>
      <c r="AJO17" s="48">
        <f>IF(EN17="",0,IFERROR(VLOOKUP(EN12&amp;EN13&amp;EN14&amp;EN15&amp;EN16&amp;EN17,General!I:J,2,FALSE),0))</f>
        <v>1</v>
      </c>
      <c r="AJP17" s="48">
        <f>IF(EQ17="",0,IFERROR(VLOOKUP(EQ12&amp;EQ13&amp;EQ14&amp;EQ15&amp;EQ16&amp;EQ17,General!I:J,2,FALSE),0))</f>
        <v>-1</v>
      </c>
      <c r="AJQ17" s="48">
        <f>IF(ET17="",0,IFERROR(VLOOKUP(ET12&amp;ET13&amp;ET14&amp;ET15&amp;ET16&amp;ET17,General!I:J,2,FALSE),0))</f>
        <v>1</v>
      </c>
      <c r="AJR17" s="48">
        <f>IF(EW17="",0,IFERROR(VLOOKUP(EW12&amp;EW13&amp;EW14&amp;EW15&amp;EW16&amp;EW17,General!I:J,2,FALSE),0))</f>
        <v>-1</v>
      </c>
      <c r="AJS17" s="48">
        <f>IF(EZ17="",0,IFERROR(VLOOKUP(EZ12&amp;EZ13&amp;EZ14&amp;EZ15&amp;EZ16&amp;EZ17,General!I:J,2,FALSE),0))</f>
        <v>1</v>
      </c>
      <c r="AJT17" s="48">
        <f>IF(FC17="",0,IFERROR(VLOOKUP(FC12&amp;FC13&amp;FC14&amp;FC15&amp;FC16&amp;FC17,General!I:J,2,FALSE),0))</f>
        <v>1</v>
      </c>
      <c r="AJU17" s="48">
        <f>IF(FF17="",0,IFERROR(VLOOKUP(FF12&amp;FF13&amp;FF14&amp;FF15&amp;FF16&amp;FF17,General!I:J,2,FALSE),0))</f>
        <v>-1</v>
      </c>
      <c r="AJV17" s="48">
        <f>IF(FI17="",0,IFERROR(VLOOKUP(FI12&amp;FI13&amp;FI14&amp;FI15&amp;FI16&amp;FI17,General!I:J,2,FALSE),0))</f>
        <v>-1</v>
      </c>
      <c r="AJW17" s="48">
        <f>IF(FL17="",0,IFERROR(VLOOKUP(FL12&amp;FL13&amp;FL14&amp;FL15&amp;FL16&amp;FL17,General!I:J,2,FALSE),0))</f>
        <v>1</v>
      </c>
      <c r="AJX17" s="48">
        <f>IF(FO17="",0,IFERROR(VLOOKUP(FO12&amp;FO13&amp;FO14&amp;FO15&amp;FO16&amp;FO17,General!I:J,2,FALSE),0))</f>
        <v>-1</v>
      </c>
      <c r="AJY17" s="48">
        <f>IF(FR17="",0,IFERROR(VLOOKUP(FR12&amp;FR13&amp;FR14&amp;FR15&amp;FR16&amp;FR17,General!I:J,2,FALSE),0))</f>
        <v>1</v>
      </c>
      <c r="AJZ17" s="48">
        <f>IF(FU17="",0,IFERROR(VLOOKUP(FU12&amp;FU13&amp;FU14&amp;FU15&amp;FU16&amp;FU17,General!I:J,2,FALSE),0))</f>
        <v>-1</v>
      </c>
      <c r="AKA17" s="48">
        <f>IF(FX17="",0,IFERROR(VLOOKUP(FX12&amp;FX13&amp;FX14&amp;FX15&amp;FX16&amp;FX17,General!I:J,2,FALSE),0))</f>
        <v>1</v>
      </c>
      <c r="AKB17" s="48">
        <f>IF(GA17="",0,IFERROR(VLOOKUP(GA12&amp;GA13&amp;GA14&amp;GA15&amp;GA16&amp;GA17,General!I:J,2,FALSE),0))</f>
        <v>-1</v>
      </c>
      <c r="AKC17" s="48">
        <f>IF(GD17="",0,IFERROR(VLOOKUP(GD12&amp;GD13&amp;GD14&amp;GD15&amp;GD16&amp;GD17,General!I:J,2,FALSE),0))</f>
        <v>-1</v>
      </c>
      <c r="AKD17" s="48">
        <f>IF(GG17="",0,IFERROR(VLOOKUP(GG12&amp;GG13&amp;GG14&amp;GG15&amp;GG16&amp;GG17,General!I:J,2,FALSE),0))</f>
        <v>-1</v>
      </c>
      <c r="AKE17" s="48">
        <f>IF(GJ17="",0,IFERROR(VLOOKUP(GJ12&amp;GJ13&amp;GJ14&amp;GJ15&amp;GJ16&amp;GJ17,General!I:J,2,FALSE),0))</f>
        <v>1</v>
      </c>
      <c r="AKF17" s="48">
        <f>IF(GM17="",0,IFERROR(VLOOKUP(GM12&amp;GM13&amp;GM14&amp;GM15&amp;GM16&amp;GM17,General!I:J,2,FALSE),0))</f>
        <v>1</v>
      </c>
      <c r="AKG17" s="48">
        <f>IF(GP17="",0,IFERROR(VLOOKUP(GP12&amp;GP13&amp;GP14&amp;GP15&amp;GP16&amp;GP17,General!I:J,2,FALSE),0))</f>
        <v>-1</v>
      </c>
      <c r="AKH17" s="48">
        <f>IF(GS17="",0,IFERROR(VLOOKUP(GS12&amp;GS13&amp;GS14&amp;GS15&amp;GS16&amp;GS17,General!I:J,2,FALSE),0))</f>
        <v>-1</v>
      </c>
      <c r="AKI17" s="48">
        <f>IF(GV17="",0,IFERROR(VLOOKUP(GV12&amp;GV13&amp;GV14&amp;GV15&amp;GV16&amp;GV17,General!I:J,2,FALSE),0))</f>
        <v>1</v>
      </c>
      <c r="AKJ17" s="48">
        <f>IF(GY17="",0,IFERROR(VLOOKUP(GY12&amp;GY13&amp;GY14&amp;GY15&amp;GY16&amp;GY17,General!I:J,2,FALSE),0))</f>
        <v>1</v>
      </c>
      <c r="AKK17" s="48">
        <f>IF(HB17="",0,IFERROR(VLOOKUP(HB12&amp;HB13&amp;HB14&amp;HB15&amp;HB16&amp;HB17,General!I:J,2,FALSE),0))</f>
        <v>-1</v>
      </c>
      <c r="AKL17" s="48">
        <f>IF(HE17="",0,IFERROR(VLOOKUP(HE12&amp;HE13&amp;HE14&amp;HE15&amp;HE16&amp;HE17,General!I:J,2,FALSE),0))</f>
        <v>1</v>
      </c>
      <c r="AKM17" s="48">
        <f>IF(HH17="",0,IFERROR(VLOOKUP(HH12&amp;HH13&amp;HH14&amp;HH15&amp;HH16&amp;HH17,General!I:J,2,FALSE),0))</f>
        <v>-1</v>
      </c>
      <c r="AKN17" s="48">
        <f>IF(HK17="",0,IFERROR(VLOOKUP(HK12&amp;HK13&amp;HK14&amp;HK15&amp;HK16&amp;HK17,General!I:J,2,FALSE),0))</f>
        <v>-1</v>
      </c>
      <c r="AKO17" s="48">
        <f>IF(HN17="",0,IFERROR(VLOOKUP(HN12&amp;HN13&amp;HN14&amp;HN15&amp;HN16&amp;HN17,General!I:J,2,FALSE),0))</f>
        <v>1</v>
      </c>
      <c r="AKP17" s="48">
        <f>IF(HQ17="",0,IFERROR(VLOOKUP(HQ12&amp;HQ13&amp;HQ14&amp;HQ15&amp;HQ16&amp;HQ17,General!I:J,2,FALSE),0))</f>
        <v>1</v>
      </c>
      <c r="AKQ17" s="48">
        <f>IF(HT17="",0,IFERROR(VLOOKUP(HT12&amp;HT13&amp;HT14&amp;HT15&amp;HT16&amp;HT17,General!I:J,2,FALSE),0))</f>
        <v>-1</v>
      </c>
      <c r="AKR17" s="48">
        <f>IF(HW17="",0,IFERROR(VLOOKUP(HW12&amp;HW13&amp;HW14&amp;HW15&amp;HW16&amp;HW17,General!I:J,2,FALSE),0))</f>
        <v>-1</v>
      </c>
      <c r="AKS17" s="48">
        <f>IF(HZ17="",0,IFERROR(VLOOKUP(HZ12&amp;HZ13&amp;HZ14&amp;HZ15&amp;HZ16&amp;HZ17,General!I:J,2,FALSE),0))</f>
        <v>1</v>
      </c>
      <c r="AKT17" s="48">
        <f>IF(FF17="",0,IFERROR(VLOOKUP(FF12&amp;FF13&amp;FF14&amp;FF15&amp;FF16&amp;FF17,General!I:J,2,FALSE),0))</f>
        <v>-1</v>
      </c>
      <c r="AKU17" s="48">
        <f>IF(FI17="",0,IFERROR(VLOOKUP(FI12&amp;FI13&amp;FI14&amp;FI15&amp;FI16&amp;FI17,General!I:J,2,FALSE),0))</f>
        <v>-1</v>
      </c>
      <c r="AKV17" s="48">
        <f>IF(II17="",0,IFERROR(VLOOKUP(II12&amp;II13&amp;II14&amp;II15&amp;II16&amp;II17,General!I:J,2,FALSE),0))</f>
        <v>1</v>
      </c>
      <c r="AKW17" s="48">
        <f>IF(IL17="",0,IFERROR(VLOOKUP(IL12&amp;IL13&amp;IL14&amp;IL15&amp;IL16&amp;IL17,General!I:J,2,FALSE),0))</f>
        <v>-1</v>
      </c>
      <c r="AKX17" s="48">
        <f>IF(IO17="",0,IFERROR(VLOOKUP(IO12&amp;IO13&amp;IO14&amp;IO15&amp;IO16&amp;IO17,General!I:J,2,FALSE),0))</f>
        <v>-1</v>
      </c>
      <c r="AKY17" s="48">
        <f>IF(IR17="",0,IFERROR(VLOOKUP(IR12&amp;IR13&amp;IR14&amp;IR15&amp;IR16&amp;IR17,General!I:J,2,FALSE),0))</f>
        <v>1</v>
      </c>
      <c r="AKZ17" s="48">
        <f>IF(IU17="",0,IFERROR(VLOOKUP(IU12&amp;IU13&amp;IU14&amp;IU15&amp;IU16&amp;IU17,General!I:J,2,FALSE),0))</f>
        <v>-1</v>
      </c>
      <c r="ALA17" s="48">
        <f>IF(IX17="",0,IFERROR(VLOOKUP(IX12&amp;IX13&amp;IX14&amp;IX15&amp;IX16&amp;IX17,General!I:J,2,FALSE),0))</f>
        <v>-1</v>
      </c>
      <c r="ALB17" s="48">
        <f>IF(JA17="",0,IFERROR(VLOOKUP(JA12&amp;JA13&amp;JA14&amp;JA15&amp;JA16&amp;JA17,General!I:J,2,FALSE),0))</f>
        <v>1</v>
      </c>
      <c r="ALC17" s="48">
        <f>IF(JD17="",0,IFERROR(VLOOKUP(JD12&amp;JD13&amp;JD14&amp;JD15&amp;JD16&amp;JD17,General!I:J,2,FALSE),0))</f>
        <v>1</v>
      </c>
      <c r="ALD17" s="48">
        <f>IF(JG17="",0,IFERROR(VLOOKUP(JG12&amp;JG13&amp;JG14&amp;JG15&amp;JG16&amp;JG17,General!I:J,2,FALSE),0))</f>
        <v>1</v>
      </c>
      <c r="ALE17" s="48">
        <f>IF(JJ17="",0,IFERROR(VLOOKUP(JJ12&amp;JJ13&amp;JJ14&amp;JJ15&amp;JJ16&amp;JJ17,General!I:J,2,FALSE),0))</f>
        <v>-1</v>
      </c>
      <c r="ALF17" s="48">
        <f>IF(JM17="",0,IFERROR(VLOOKUP(JM12&amp;JM13&amp;JM14&amp;JM15&amp;JM16&amp;JM17,General!I:J,2,FALSE),0))</f>
        <v>1</v>
      </c>
      <c r="ALG17" s="48">
        <f>IF(JP17="",0,IFERROR(VLOOKUP(JP12&amp;JP13&amp;JP14&amp;JP15&amp;JP16&amp;JP17,General!I:J,2,FALSE),0))</f>
        <v>-1</v>
      </c>
      <c r="ALH17" s="48">
        <f>IF(JS17="",0,IFERROR(VLOOKUP(JS12&amp;JS13&amp;JS14&amp;JS15&amp;JS16&amp;JS17,General!I:J,2,FALSE),0))</f>
        <v>-1</v>
      </c>
      <c r="ALI17" s="48">
        <f>IF(JV17="",0,IFERROR(VLOOKUP(JV12&amp;JV13&amp;JV14&amp;JV15&amp;JV16&amp;JV17,General!I:J,2,FALSE),0))</f>
        <v>1</v>
      </c>
      <c r="ALJ17" s="48">
        <f>IF(JY17="",0,IFERROR(VLOOKUP(JY12&amp;JY13&amp;JY14&amp;JY15&amp;JY16&amp;JY17,General!I:J,2,FALSE),0))</f>
        <v>1</v>
      </c>
      <c r="ALK17" s="48">
        <f>IF(KB17="",0,IFERROR(VLOOKUP(KB12&amp;KB13&amp;KB14&amp;KB15&amp;KB16&amp;KB17,General!I:J,2,FALSE),0))</f>
        <v>-1</v>
      </c>
      <c r="ALL17" s="48">
        <f>IF(KE17="",0,IFERROR(VLOOKUP(KE12&amp;KE13&amp;KE14&amp;KE15&amp;KE16&amp;KE17,General!I:J,2,FALSE),0))</f>
        <v>-1</v>
      </c>
      <c r="ALM17" s="48">
        <f>IF(KH17="",0,IFERROR(VLOOKUP(KH12&amp;KH13&amp;KH14&amp;KH15&amp;KH16&amp;KH17,General!I:J,2,FALSE),0))</f>
        <v>1</v>
      </c>
      <c r="ALN17" s="48">
        <f>IF(KK17="",0,IFERROR(VLOOKUP(KK12&amp;KK13&amp;KK14&amp;KK15&amp;KK16&amp;KK17,General!I:J,2,FALSE),0))</f>
        <v>1</v>
      </c>
      <c r="ALO17" s="48">
        <f>IF(KN17="",0,IFERROR(VLOOKUP(KN12&amp;KN13&amp;KN14&amp;KN15&amp;KN16&amp;KN17,General!I:J,2,FALSE),0))</f>
        <v>-1</v>
      </c>
      <c r="ALP17" s="48">
        <f>IF(KQ17="",0,IFERROR(VLOOKUP(KQ12&amp;KQ13&amp;KQ14&amp;KQ15&amp;KQ16&amp;KQ17,General!I:J,2,FALSE),0))</f>
        <v>-1</v>
      </c>
      <c r="ALQ17" s="48">
        <f>IF(KT17="",0,IFERROR(VLOOKUP(KT12&amp;KT13&amp;KT14&amp;KT15&amp;KT16&amp;KT17,General!I:J,2,FALSE),0))</f>
        <v>1</v>
      </c>
      <c r="ALR17" s="48">
        <f>IF(KW17="",0,IFERROR(VLOOKUP(KW12&amp;KW13&amp;KW14&amp;KW15&amp;KW16&amp;KW17,General!I:J,2,FALSE),0))</f>
        <v>1</v>
      </c>
      <c r="ALS17" s="48">
        <f>IF(KZ17="",0,IFERROR(VLOOKUP(KZ12&amp;KZ13&amp;KZ14&amp;KZ15&amp;KZ16&amp;KZ17,General!I:J,2,FALSE),0))</f>
        <v>-1</v>
      </c>
      <c r="ALT17" s="48">
        <f>IF(LC17="",0,IFERROR(VLOOKUP(LC12&amp;LC13&amp;LC14&amp;LC15&amp;LC16&amp;LC17,General!I:J,2,FALSE),0))</f>
        <v>-1</v>
      </c>
      <c r="ALU17" s="48">
        <f>IF(LF17="",0,IFERROR(VLOOKUP(LF12&amp;LF13&amp;LF14&amp;LF15&amp;LF16&amp;LF17,General!I:J,2,FALSE),0))</f>
        <v>1</v>
      </c>
      <c r="ALV17" s="48">
        <f>IF(LI17="",0,IFERROR(VLOOKUP(LI12&amp;LI13&amp;LI14&amp;LI15&amp;LI16&amp;LI17,General!I:J,2,FALSE),0))</f>
        <v>1</v>
      </c>
      <c r="ALW17" s="48">
        <f>IF(LL17="",0,IFERROR(VLOOKUP(LL12&amp;LL13&amp;LL14&amp;LL15&amp;LL16&amp;LL17,General!I:J,2,FALSE),0))</f>
        <v>-1</v>
      </c>
      <c r="ALX17" s="48">
        <f>IF(LO17="",0,IFERROR(VLOOKUP(LO12&amp;LO13&amp;LO14&amp;LO15&amp;LO16&amp;LO17,General!I:J,2,FALSE),0))</f>
        <v>-1</v>
      </c>
      <c r="ALY17" s="48">
        <f>IF(LR17="",0,IFERROR(VLOOKUP(LR12&amp;LR13&amp;LR14&amp;LR15&amp;LR16&amp;LR17,General!I:J,2,FALSE),0))</f>
        <v>1</v>
      </c>
      <c r="ALZ17" s="48">
        <f>IF(LU17="",0,IFERROR(VLOOKUP(LU12&amp;LU13&amp;LU14&amp;LU15&amp;LU16&amp;LU17,General!I:J,2,FALSE),0))</f>
        <v>1</v>
      </c>
      <c r="AMA17" s="48">
        <f>IF(LX17="",0,IFERROR(VLOOKUP(LX12&amp;LX13&amp;LX14&amp;LX15&amp;LX16&amp;LX17,General!I:J,2,FALSE),0))</f>
        <v>-1</v>
      </c>
      <c r="AMB17" s="48">
        <f>IF(MA17="",0,IFERROR(VLOOKUP(MA12&amp;MA13&amp;MA14&amp;MA15&amp;MA16&amp;MA17,General!I:J,2,FALSE),0))</f>
        <v>-1</v>
      </c>
      <c r="AMC17" s="48">
        <f>IF(MD17="",0,IFERROR(VLOOKUP(MD12&amp;MD13&amp;MD14&amp;MD15&amp;MD16&amp;MD17,General!I:J,2,FALSE),0))</f>
        <v>1</v>
      </c>
      <c r="AMD17" s="48">
        <f>IF(MG17="",0,IFERROR(VLOOKUP(MG12&amp;MG13&amp;MG14&amp;MG15&amp;MG16&amp;MG17,General!I:J,2,FALSE),0))</f>
        <v>-1</v>
      </c>
      <c r="AME17" s="48">
        <f>IF(MJ17="",0,IFERROR(VLOOKUP(MJ12&amp;MJ13&amp;MJ14&amp;MJ15&amp;MJ16&amp;MJ17,General!I:J,2,FALSE),0))</f>
        <v>1</v>
      </c>
      <c r="AMF17" s="48">
        <f>IF(MM17="",0,IFERROR(VLOOKUP(MM12&amp;MM13&amp;MM14&amp;MM15&amp;MM16&amp;MM17,General!I:J,2,FALSE),0))</f>
        <v>-1</v>
      </c>
      <c r="AMG17" s="48">
        <f>IF(MP17="",0,IFERROR(VLOOKUP(MP12&amp;MP13&amp;MP14&amp;MP15&amp;MP16&amp;MP17,General!I:J,2,FALSE),0))</f>
        <v>1</v>
      </c>
      <c r="AMH17" s="48">
        <f>IF(MS17="",0,IFERROR(VLOOKUP(MS12&amp;MS13&amp;MS14&amp;MS15&amp;MS16&amp;MS17,General!I:J,2,FALSE),0))</f>
        <v>-1</v>
      </c>
      <c r="AMI17" s="48">
        <f>IF(MV17="",0,IFERROR(VLOOKUP(MV12&amp;MV13&amp;MV14&amp;MV15&amp;MV16&amp;MV17,General!I:J,2,FALSE),0))</f>
        <v>1</v>
      </c>
      <c r="AMJ17" s="48">
        <f>IF(MY17="",0,IFERROR(VLOOKUP(MY12&amp;MY13&amp;MY14&amp;MY15&amp;MY16&amp;MY17,General!I:J,2,FALSE),0))</f>
        <v>1</v>
      </c>
      <c r="AMK17" s="48">
        <f>IF(NB17="",0,IFERROR(VLOOKUP(NB12&amp;NB13&amp;NB14&amp;NB15&amp;NB16&amp;NB17,General!I:J,2,FALSE),0))</f>
        <v>-1</v>
      </c>
      <c r="AML17" s="48">
        <f>IF(NE17="",0,IFERROR(VLOOKUP(NE12&amp;NE13&amp;NE14&amp;NE15&amp;NE16&amp;NE17,General!I:J,2,FALSE),0))</f>
        <v>1</v>
      </c>
      <c r="AMM17" s="48">
        <f>IF(NH17="",0,IFERROR(VLOOKUP(NH12&amp;NH13&amp;NH14&amp;NH15&amp;NH16&amp;NH17,General!I:J,2,FALSE),0))</f>
        <v>-1</v>
      </c>
      <c r="AMN17" s="48">
        <f>IF(NK17="",0,IFERROR(VLOOKUP(NK12&amp;NK13&amp;NK14&amp;NK15&amp;NK16&amp;NK17,General!I:J,2,FALSE),0))</f>
        <v>1</v>
      </c>
      <c r="AMO17" s="49">
        <f>IF(NN17="",0,IFERROR(VLOOKUP(NN12&amp;NN13&amp;NN14&amp;NN15&amp;NN16&amp;NN17,General!I:J,2,FALSE),0))</f>
        <v>-1</v>
      </c>
      <c r="AMP17" s="81">
        <f>IF(EB17="",0,IFERROR(VLOOKUP(EB12&amp;EB13&amp;EB14&amp;EB15&amp;EB16&amp;EB17,General!I:J,2,FALSE),0))</f>
        <v>1</v>
      </c>
      <c r="AMQ17" s="49">
        <v>0</v>
      </c>
      <c r="AMR17" s="20" t="str">
        <f t="shared" si="895"/>
        <v/>
      </c>
      <c r="AMS17" s="20" t="str">
        <f t="shared" ca="1" si="812"/>
        <v>N</v>
      </c>
      <c r="AMT17" s="20" t="str">
        <f t="shared" ca="1" si="813"/>
        <v>N</v>
      </c>
      <c r="AMU17" s="20" t="str">
        <f t="shared" si="814"/>
        <v>N</v>
      </c>
      <c r="AMV17" s="20" t="str">
        <f t="shared" si="815"/>
        <v/>
      </c>
      <c r="AMW17" s="142" t="str">
        <f t="shared" si="816"/>
        <v/>
      </c>
      <c r="AMX17" s="20" t="str">
        <f t="shared" si="817"/>
        <v/>
      </c>
      <c r="AMY17" s="20" t="str">
        <f t="shared" si="818"/>
        <v/>
      </c>
      <c r="AMZ17" s="20" t="str">
        <f t="shared" si="819"/>
        <v/>
      </c>
      <c r="ANA17" s="20" t="str">
        <f t="shared" si="820"/>
        <v/>
      </c>
      <c r="ANB17" s="20" t="str">
        <f t="shared" si="821"/>
        <v/>
      </c>
      <c r="ANC17" s="20" t="str">
        <f t="shared" si="102"/>
        <v/>
      </c>
      <c r="AND17" s="20">
        <f t="shared" si="103"/>
        <v>3</v>
      </c>
      <c r="ANE17" s="20" t="str">
        <f t="shared" si="822"/>
        <v>10100</v>
      </c>
      <c r="ANF17" s="20" t="str">
        <f t="shared" si="822"/>
        <v>01012</v>
      </c>
      <c r="ANG17" s="20" t="str">
        <f t="shared" si="896"/>
        <v>010100</v>
      </c>
      <c r="ANH17" s="20" t="str">
        <f t="shared" si="896"/>
        <v>101012</v>
      </c>
      <c r="ANI17" s="20" t="str">
        <f t="shared" si="897"/>
        <v>B</v>
      </c>
      <c r="ANJ17" s="20" t="str">
        <f t="shared" si="898"/>
        <v>B</v>
      </c>
      <c r="ANK17" s="20" t="str">
        <f t="shared" ca="1" si="823"/>
        <v>L</v>
      </c>
      <c r="ANL17" s="20" t="e">
        <f t="shared" ca="1" si="824"/>
        <v>#REF!</v>
      </c>
      <c r="ANM17" s="20" t="str">
        <f t="shared" ca="1" si="825"/>
        <v/>
      </c>
      <c r="ANN17" s="20" t="str">
        <f t="shared" ca="1" si="826"/>
        <v/>
      </c>
      <c r="ANO17" s="20" t="str">
        <f t="shared" si="827"/>
        <v>L2</v>
      </c>
      <c r="ANP17" s="20" t="str">
        <f t="shared" si="828"/>
        <v/>
      </c>
      <c r="ANQ17" s="20" t="e">
        <f t="shared" ca="1" si="899"/>
        <v>#REF!</v>
      </c>
      <c r="ANR17" s="20" t="str">
        <f t="shared" ca="1" si="900"/>
        <v/>
      </c>
      <c r="ANS17" s="20" t="str">
        <f t="shared" si="901"/>
        <v/>
      </c>
      <c r="ANT17" s="20" t="str">
        <f t="shared" si="829"/>
        <v/>
      </c>
      <c r="ANU17" s="20"/>
      <c r="ANV17" s="20">
        <v>0</v>
      </c>
      <c r="ANW17" s="20">
        <v>0</v>
      </c>
      <c r="ANX17" s="20">
        <v>0</v>
      </c>
      <c r="ANY17" s="20">
        <v>0</v>
      </c>
      <c r="ANZ17" s="20">
        <v>2</v>
      </c>
      <c r="AOA17" s="75"/>
      <c r="AOB17" s="20">
        <v>0</v>
      </c>
      <c r="AOC17" s="20">
        <v>0</v>
      </c>
      <c r="AOD17" s="1" t="str">
        <f t="shared" si="902"/>
        <v>P</v>
      </c>
      <c r="AOE17" s="156">
        <f t="shared" si="830"/>
        <v>6</v>
      </c>
      <c r="AOF17" s="156">
        <f t="shared" si="831"/>
        <v>6</v>
      </c>
      <c r="AOG17" s="156">
        <f t="shared" si="832"/>
        <v>6</v>
      </c>
      <c r="AOH17" s="156">
        <f t="shared" si="833"/>
        <v>6</v>
      </c>
      <c r="AOI17" s="156">
        <f t="shared" si="834"/>
        <v>6</v>
      </c>
      <c r="AOJ17" s="1" t="str">
        <f t="shared" si="835"/>
        <v>ED</v>
      </c>
      <c r="AOK17" s="1" t="str">
        <f t="shared" si="836"/>
        <v>ED</v>
      </c>
      <c r="AOL17" s="1" t="str">
        <f t="shared" si="837"/>
        <v>CW</v>
      </c>
      <c r="AOM17" s="1" t="str">
        <f t="shared" si="838"/>
        <v>CW</v>
      </c>
      <c r="AON17" s="1" t="str">
        <f t="shared" si="839"/>
        <v>CW</v>
      </c>
      <c r="AOO17" s="1" t="str" cm="1">
        <f t="array" aca="1" ref="AOO17" ca="1">IF(INDIRECT(VLOOKUP(AOO16,General!AC:AE,3,FALSE)&amp;AGY16)&gt;=7,AOO16,AOJ17)</f>
        <v>ED</v>
      </c>
      <c r="AOP17" s="1" t="str">
        <f ca="1">VLOOKUP(AOO16,General!AC:AE,3,FALSE)&amp;AGY16</f>
        <v>CY16</v>
      </c>
      <c r="AOQ17" s="1" cm="1">
        <f t="array" aca="1" ref="AOQ17" ca="1">INDIRECT(VLOOKUP(AOO16,General!AC:AE,3,FALSE)&amp;AGY16)</f>
        <v>5</v>
      </c>
      <c r="AOR17" s="1" t="str" cm="1">
        <f t="array" aca="1" ref="AOR17" ca="1">INDIRECT(AOO17&amp;AGY17)</f>
        <v>P</v>
      </c>
      <c r="AOS17" s="1" cm="1">
        <f t="array" aca="1" ref="AOS17" ca="1">INDIRECT(AOP17&amp;AGY17)</f>
        <v>0</v>
      </c>
      <c r="AOT17" s="1" t="e" cm="1">
        <f t="array" aca="1" ref="AOT17" ca="1">INDIRECT(AOQ17&amp;AGY17)</f>
        <v>#REF!</v>
      </c>
      <c r="AOU17" s="1" t="str">
        <f ca="1">VLOOKUP(AOO17,General!AF:AG,2,FALSE)</f>
        <v>S19</v>
      </c>
      <c r="AOV17" s="1" t="e">
        <f ca="1">VLOOKUP(AOP17,General!AF:AG,2,FALSE)</f>
        <v>#N/A</v>
      </c>
      <c r="AOW17" s="1" t="e">
        <f ca="1">VLOOKUP(AOQ17,General!AF:AG,2,FALSE)</f>
        <v>#N/A</v>
      </c>
      <c r="AOX17" s="1" t="str">
        <f t="shared" ca="1" si="975"/>
        <v>N</v>
      </c>
      <c r="AOY17" s="1" t="e">
        <f t="shared" ca="1" si="976"/>
        <v>#N/A</v>
      </c>
      <c r="AOZ17" s="1" t="e">
        <f t="shared" ca="1" si="977"/>
        <v>#N/A</v>
      </c>
      <c r="APB17" s="1">
        <f t="shared" si="101"/>
        <v>1</v>
      </c>
    </row>
    <row r="18" spans="1:1094" ht="15.75" thickBot="1">
      <c r="A18" s="1">
        <v>4</v>
      </c>
      <c r="B18" s="172" t="str">
        <f t="shared" ca="1" si="1219"/>
        <v>P3</v>
      </c>
      <c r="C18" s="169" t="str">
        <f t="shared" ca="1" si="123"/>
        <v>AWB</v>
      </c>
      <c r="D18" s="153" t="str">
        <f t="shared" ca="1" si="1132"/>
        <v>F3</v>
      </c>
      <c r="E18" s="144" t="str">
        <f t="shared" ca="1" si="1132"/>
        <v/>
      </c>
      <c r="F18" s="63" t="str">
        <f t="shared" ca="1" si="1133"/>
        <v>L</v>
      </c>
      <c r="G18" s="190"/>
      <c r="H18" s="154" t="str">
        <f t="shared" ca="1" si="1220"/>
        <v/>
      </c>
      <c r="I18" s="143"/>
      <c r="J18" s="144"/>
      <c r="K18" s="106"/>
      <c r="L18" s="179"/>
      <c r="M18" s="206" t="s">
        <v>6</v>
      </c>
      <c r="N18" s="190"/>
      <c r="O18" s="187">
        <v>0</v>
      </c>
      <c r="P18" s="129">
        <v>0</v>
      </c>
      <c r="Q18" s="126">
        <v>0</v>
      </c>
      <c r="R18" s="166">
        <v>0</v>
      </c>
      <c r="S18" s="61">
        <f t="shared" ca="1" si="1134"/>
        <v>-8.0500000000000007</v>
      </c>
      <c r="T18" s="165" t="str">
        <f t="shared" ca="1" si="1221"/>
        <v/>
      </c>
      <c r="U18" s="62">
        <f ca="1">IF(M18="","",IF(B18="NB",U17,IF(T18="",SUM($T$5:$T18)+S18,SUM($T$5:$T18))))</f>
        <v>-8.0500000000000007</v>
      </c>
      <c r="V18" s="155" t="str">
        <f t="shared" ca="1" si="99"/>
        <v/>
      </c>
      <c r="W18" s="131">
        <f t="shared" ca="1" si="1135"/>
        <v>-3</v>
      </c>
      <c r="X18" s="132" t="str">
        <f t="shared" ca="1" si="1136"/>
        <v>L</v>
      </c>
      <c r="Y18" s="61" t="str">
        <f t="shared" ca="1" si="115"/>
        <v>D</v>
      </c>
      <c r="Z18" s="62" t="str">
        <f t="shared" si="116"/>
        <v>D</v>
      </c>
      <c r="AA18" s="62" t="str">
        <f t="shared" si="117"/>
        <v>C</v>
      </c>
      <c r="AB18" s="62" t="str">
        <f t="shared" ca="1" si="904"/>
        <v>L</v>
      </c>
      <c r="AC18" s="62">
        <f t="shared" si="905"/>
        <v>0</v>
      </c>
      <c r="AD18" s="62">
        <f t="shared" si="906"/>
        <v>0</v>
      </c>
      <c r="AE18" s="1" t="str">
        <f t="shared" ca="1" si="124"/>
        <v>F3</v>
      </c>
      <c r="AF18" s="1" t="str">
        <f t="shared" ca="1" si="125"/>
        <v/>
      </c>
      <c r="AG18" s="1" t="str">
        <f t="shared" ca="1" si="907"/>
        <v/>
      </c>
      <c r="AH18" s="1" t="str">
        <f t="shared" ca="1" si="126"/>
        <v/>
      </c>
      <c r="AI18" s="1" t="e">
        <f t="shared" ca="1" si="127"/>
        <v>#REF!</v>
      </c>
      <c r="AJ18" s="1" t="e">
        <f t="shared" ca="1" si="128"/>
        <v>#REF!</v>
      </c>
      <c r="AK18" s="1">
        <f t="shared" ca="1" si="840"/>
        <v>3</v>
      </c>
      <c r="AL18" s="1">
        <f t="shared" ca="1" si="841"/>
        <v>0</v>
      </c>
      <c r="AM18" s="1">
        <f t="shared" ca="1" si="108"/>
        <v>-3</v>
      </c>
      <c r="AN18" s="1">
        <f t="shared" ca="1" si="129"/>
        <v>-1</v>
      </c>
      <c r="AO18" s="1" t="str">
        <f t="shared" ca="1" si="1305"/>
        <v>C</v>
      </c>
      <c r="AP18" s="1" t="str">
        <f t="shared" ca="1" si="130"/>
        <v>N</v>
      </c>
      <c r="AQ18" s="1" t="str">
        <f t="shared" si="131"/>
        <v>N</v>
      </c>
      <c r="AR18" s="1" t="str">
        <f t="shared" si="132"/>
        <v>N</v>
      </c>
      <c r="AS18" s="1">
        <f t="shared" ca="1" si="133"/>
        <v>4</v>
      </c>
      <c r="AT18" s="8" t="str">
        <f t="shared" ca="1" si="842"/>
        <v>N</v>
      </c>
      <c r="AU18" s="1" t="str">
        <f t="shared" ca="1" si="134"/>
        <v>N</v>
      </c>
      <c r="AV18" s="1" t="str">
        <f t="shared" ca="1" si="135"/>
        <v>N</v>
      </c>
      <c r="AW18" s="1" t="str">
        <f t="shared" ca="1" si="136"/>
        <v>N</v>
      </c>
      <c r="AX18" s="1" t="str">
        <f t="shared" ca="1" si="137"/>
        <v/>
      </c>
      <c r="AY18" s="1" t="str">
        <f t="shared" si="138"/>
        <v/>
      </c>
      <c r="AZ18" s="1" t="str">
        <f t="shared" si="109"/>
        <v/>
      </c>
      <c r="BA18" s="1">
        <f t="shared" si="110"/>
        <v>4</v>
      </c>
      <c r="BB18" s="1" t="str">
        <f t="shared" si="139"/>
        <v>01000</v>
      </c>
      <c r="BC18" s="1" t="str">
        <f t="shared" si="139"/>
        <v>10123</v>
      </c>
      <c r="BD18" s="1" t="str">
        <f t="shared" si="843"/>
        <v>101000</v>
      </c>
      <c r="BE18" s="1" t="str">
        <f t="shared" si="843"/>
        <v>010123</v>
      </c>
      <c r="BF18" s="1" t="str">
        <f t="shared" si="844"/>
        <v>B</v>
      </c>
      <c r="BG18" s="1" t="str">
        <f t="shared" ca="1" si="140"/>
        <v>F2L</v>
      </c>
      <c r="BH18" s="1" t="str">
        <f t="shared" ca="1" si="845"/>
        <v>F3</v>
      </c>
      <c r="BI18" s="1" t="str">
        <f t="shared" ca="1" si="1222"/>
        <v>F</v>
      </c>
      <c r="BJ18" s="1" t="str">
        <f t="shared" ca="1" si="846"/>
        <v/>
      </c>
      <c r="BK18" s="1" t="e">
        <f t="shared" ca="1" si="142"/>
        <v>#REF!</v>
      </c>
      <c r="BL18" s="1" t="str">
        <f t="shared" ca="1" si="847"/>
        <v/>
      </c>
      <c r="BM18" s="1" t="str">
        <f t="shared" ca="1" si="848"/>
        <v>3</v>
      </c>
      <c r="BN18" s="1" t="str">
        <f t="shared" ca="1" si="849"/>
        <v/>
      </c>
      <c r="BO18" s="1" t="str">
        <f t="shared" ca="1" si="850"/>
        <v/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  <c r="BZ18" s="1">
        <f t="shared" ca="1" si="100"/>
        <v>1</v>
      </c>
      <c r="CA18" s="1" t="str">
        <f t="shared" ref="CA18" si="1379">CH18</f>
        <v>B</v>
      </c>
      <c r="CB18" s="46" t="str">
        <f t="shared" si="143"/>
        <v>B</v>
      </c>
      <c r="CC18" s="48" t="str">
        <f t="shared" si="144"/>
        <v>Y</v>
      </c>
      <c r="CD18" s="49">
        <f t="shared" si="145"/>
        <v>3</v>
      </c>
      <c r="CE18" s="46" t="str">
        <f t="shared" si="146"/>
        <v>P</v>
      </c>
      <c r="CF18" s="48" t="str">
        <f t="shared" si="147"/>
        <v>N</v>
      </c>
      <c r="CG18" s="49">
        <f t="shared" si="148"/>
        <v>-3</v>
      </c>
      <c r="CH18" s="46" t="str">
        <f t="shared" si="149"/>
        <v>B</v>
      </c>
      <c r="CI18" s="48" t="str">
        <f t="shared" si="150"/>
        <v>Y</v>
      </c>
      <c r="CJ18" s="49">
        <f t="shared" si="151"/>
        <v>1</v>
      </c>
      <c r="CK18" s="46" t="str">
        <f t="shared" si="152"/>
        <v>P</v>
      </c>
      <c r="CL18" s="48" t="str">
        <f t="shared" si="153"/>
        <v>N</v>
      </c>
      <c r="CM18" s="49">
        <f t="shared" si="154"/>
        <v>-1</v>
      </c>
      <c r="CN18" s="46" t="str">
        <f t="shared" si="851"/>
        <v>B</v>
      </c>
      <c r="CO18" s="48" t="str">
        <f t="shared" si="155"/>
        <v>Y</v>
      </c>
      <c r="CP18" s="49">
        <f t="shared" si="156"/>
        <v>-5</v>
      </c>
      <c r="CQ18" s="46" t="str">
        <f t="shared" si="157"/>
        <v>B</v>
      </c>
      <c r="CR18" s="48" t="str">
        <f t="shared" si="158"/>
        <v>Y</v>
      </c>
      <c r="CS18" s="49">
        <f t="shared" si="159"/>
        <v>5</v>
      </c>
      <c r="CT18" s="46" t="str">
        <f t="shared" si="160"/>
        <v>P</v>
      </c>
      <c r="CU18" s="48" t="str">
        <f t="shared" si="161"/>
        <v>N</v>
      </c>
      <c r="CV18" s="49">
        <f t="shared" si="162"/>
        <v>-5</v>
      </c>
      <c r="CW18" s="46" t="str">
        <f t="shared" si="163"/>
        <v>P</v>
      </c>
      <c r="CX18" s="48" t="str">
        <f t="shared" si="164"/>
        <v>N</v>
      </c>
      <c r="CY18" s="95">
        <f t="shared" si="165"/>
        <v>5</v>
      </c>
      <c r="CZ18" s="46" t="str">
        <f t="shared" si="166"/>
        <v>P</v>
      </c>
      <c r="DA18" s="48" t="str">
        <f t="shared" si="167"/>
        <v>N</v>
      </c>
      <c r="DB18" s="49">
        <f t="shared" si="168"/>
        <v>-3</v>
      </c>
      <c r="DC18" s="46" t="str">
        <f t="shared" si="169"/>
        <v>B</v>
      </c>
      <c r="DD18" s="48" t="str">
        <f t="shared" si="170"/>
        <v>Y</v>
      </c>
      <c r="DE18" s="49">
        <f t="shared" si="171"/>
        <v>-1</v>
      </c>
      <c r="DF18" s="46" t="str">
        <f t="shared" si="172"/>
        <v>P</v>
      </c>
      <c r="DG18" s="48" t="str">
        <f t="shared" si="173"/>
        <v>N</v>
      </c>
      <c r="DH18" s="49">
        <f t="shared" si="174"/>
        <v>1</v>
      </c>
      <c r="DI18" s="46" t="str">
        <f t="shared" si="175"/>
        <v>B</v>
      </c>
      <c r="DJ18" s="48" t="str">
        <f t="shared" si="176"/>
        <v>Y</v>
      </c>
      <c r="DK18" s="49">
        <f t="shared" si="177"/>
        <v>-1</v>
      </c>
      <c r="DL18" s="46" t="str">
        <f t="shared" si="178"/>
        <v>P</v>
      </c>
      <c r="DM18" s="48" t="str">
        <f t="shared" si="179"/>
        <v>N</v>
      </c>
      <c r="DN18" s="49">
        <f t="shared" si="180"/>
        <v>1</v>
      </c>
      <c r="DO18" s="46" t="str">
        <f t="shared" si="181"/>
        <v>P</v>
      </c>
      <c r="DP18" s="48" t="str">
        <f t="shared" si="182"/>
        <v>N</v>
      </c>
      <c r="DQ18" s="49">
        <f t="shared" si="183"/>
        <v>-1</v>
      </c>
      <c r="DR18" s="46" t="str">
        <f t="shared" si="184"/>
        <v>B</v>
      </c>
      <c r="DS18" s="48" t="str">
        <f t="shared" si="185"/>
        <v>Y</v>
      </c>
      <c r="DT18" s="49">
        <f t="shared" si="186"/>
        <v>1</v>
      </c>
      <c r="DU18" s="46" t="str">
        <f t="shared" si="187"/>
        <v>B</v>
      </c>
      <c r="DV18" s="48" t="str">
        <f t="shared" si="188"/>
        <v>Y</v>
      </c>
      <c r="DW18" s="49">
        <f t="shared" si="189"/>
        <v>3</v>
      </c>
      <c r="DX18" s="46" t="str">
        <f t="shared" si="190"/>
        <v>P</v>
      </c>
      <c r="DY18" s="48" t="str">
        <f t="shared" si="191"/>
        <v>N</v>
      </c>
      <c r="DZ18" s="49">
        <f t="shared" si="192"/>
        <v>-3</v>
      </c>
      <c r="EA18" s="46" t="str">
        <f t="shared" si="1145"/>
        <v>B</v>
      </c>
      <c r="EB18" s="48" t="str">
        <f t="shared" si="193"/>
        <v>Y</v>
      </c>
      <c r="EC18" s="49">
        <f t="shared" si="194"/>
        <v>3</v>
      </c>
      <c r="ED18" s="75" t="str">
        <f t="shared" ref="ED18" si="1380">CB18</f>
        <v>B</v>
      </c>
      <c r="EE18" s="48" t="str">
        <f t="shared" si="195"/>
        <v>Y</v>
      </c>
      <c r="EF18" s="49">
        <f t="shared" si="196"/>
        <v>7</v>
      </c>
      <c r="EG18" s="73" t="str">
        <f t="shared" ref="EG18" si="1381">CE18</f>
        <v>P</v>
      </c>
      <c r="EH18" s="48" t="str">
        <f t="shared" si="197"/>
        <v>N</v>
      </c>
      <c r="EI18" s="49">
        <f t="shared" si="198"/>
        <v>-7</v>
      </c>
      <c r="EJ18" s="73" t="s">
        <v>5</v>
      </c>
      <c r="EK18" s="48" t="str">
        <f t="shared" si="199"/>
        <v>N</v>
      </c>
      <c r="EL18" s="49">
        <f t="shared" si="200"/>
        <v>-3</v>
      </c>
      <c r="EM18" s="75" t="s">
        <v>6</v>
      </c>
      <c r="EN18" s="48" t="str">
        <f t="shared" si="201"/>
        <v>Y</v>
      </c>
      <c r="EO18" s="49">
        <f t="shared" si="202"/>
        <v>3</v>
      </c>
      <c r="EP18" s="75" t="str">
        <f t="shared" ref="EP18" si="1382">CH18</f>
        <v>B</v>
      </c>
      <c r="EQ18" s="48" t="str">
        <f t="shared" si="203"/>
        <v>Y</v>
      </c>
      <c r="ER18" s="49">
        <f t="shared" si="204"/>
        <v>5</v>
      </c>
      <c r="ES18" s="75" t="str">
        <f t="shared" ref="ES18" si="1383">CK18</f>
        <v>P</v>
      </c>
      <c r="ET18" s="48" t="str">
        <f t="shared" si="205"/>
        <v>N</v>
      </c>
      <c r="EU18" s="49">
        <f t="shared" si="206"/>
        <v>-5</v>
      </c>
      <c r="EV18" s="75" t="str">
        <f t="shared" ref="EV18" si="1384">CB18</f>
        <v>B</v>
      </c>
      <c r="EW18" s="48" t="str">
        <f t="shared" si="207"/>
        <v>Y</v>
      </c>
      <c r="EX18" s="49">
        <f t="shared" si="208"/>
        <v>7</v>
      </c>
      <c r="EY18" s="75" t="str">
        <f t="shared" ref="EY18" si="1385">CK18</f>
        <v>P</v>
      </c>
      <c r="EZ18" s="48" t="str">
        <f t="shared" si="209"/>
        <v>N</v>
      </c>
      <c r="FA18" s="95">
        <f t="shared" si="210"/>
        <v>-5</v>
      </c>
      <c r="FB18" s="75" t="str">
        <f t="shared" ref="FB18" si="1386">CE18</f>
        <v>P</v>
      </c>
      <c r="FC18" s="48" t="str">
        <f t="shared" si="211"/>
        <v>N</v>
      </c>
      <c r="FD18" s="49">
        <f t="shared" si="212"/>
        <v>-7</v>
      </c>
      <c r="FE18" s="73" t="str">
        <f t="shared" ref="FE18" si="1387">CH18</f>
        <v>B</v>
      </c>
      <c r="FF18" s="48" t="str">
        <f t="shared" si="213"/>
        <v>Y</v>
      </c>
      <c r="FG18" s="49">
        <f t="shared" si="214"/>
        <v>5</v>
      </c>
      <c r="FH18" s="75" t="str">
        <f t="shared" ref="FH18" si="1388">DC18</f>
        <v>B</v>
      </c>
      <c r="FI18" s="48" t="str">
        <f t="shared" si="215"/>
        <v>Y</v>
      </c>
      <c r="FJ18" s="49">
        <f t="shared" si="216"/>
        <v>3</v>
      </c>
      <c r="FK18" s="75" t="str">
        <f t="shared" ref="FK18" si="1389">DF18</f>
        <v>P</v>
      </c>
      <c r="FL18" s="48" t="str">
        <f t="shared" si="217"/>
        <v>N</v>
      </c>
      <c r="FM18" s="49">
        <f t="shared" si="218"/>
        <v>-3</v>
      </c>
      <c r="FN18" s="75" t="str">
        <f t="shared" ref="FN18" si="1390">CQ18</f>
        <v>B</v>
      </c>
      <c r="FO18" s="48" t="str">
        <f t="shared" si="219"/>
        <v>Y</v>
      </c>
      <c r="FP18" s="49">
        <f t="shared" si="220"/>
        <v>1</v>
      </c>
      <c r="FQ18" s="75" t="str">
        <f t="shared" ref="FQ18" si="1391">CT18</f>
        <v>P</v>
      </c>
      <c r="FR18" s="48" t="str">
        <f t="shared" si="221"/>
        <v>N</v>
      </c>
      <c r="FS18" s="49">
        <f t="shared" si="222"/>
        <v>-1</v>
      </c>
      <c r="FT18" s="75" t="str">
        <f t="shared" ref="FT18" si="1392">CQ18</f>
        <v>B</v>
      </c>
      <c r="FU18" s="48" t="str">
        <f t="shared" si="223"/>
        <v>Y</v>
      </c>
      <c r="FV18" s="49">
        <f t="shared" si="224"/>
        <v>-1</v>
      </c>
      <c r="FW18" s="75" t="str">
        <f t="shared" ref="FW18" si="1393">CN18</f>
        <v>B</v>
      </c>
      <c r="FX18" s="48" t="str">
        <f t="shared" si="225"/>
        <v>Y</v>
      </c>
      <c r="FY18" s="49">
        <f t="shared" si="226"/>
        <v>1</v>
      </c>
      <c r="FZ18" s="75" t="str">
        <f t="shared" ref="FZ18" si="1394">CT18</f>
        <v>P</v>
      </c>
      <c r="GA18" s="48" t="str">
        <f t="shared" si="227"/>
        <v>N</v>
      </c>
      <c r="GB18" s="49">
        <f t="shared" si="228"/>
        <v>-7</v>
      </c>
      <c r="GC18" s="75" t="str">
        <f t="shared" ref="GC18" si="1395">CN18</f>
        <v>B</v>
      </c>
      <c r="GD18" s="48" t="str">
        <f t="shared" si="229"/>
        <v>Y</v>
      </c>
      <c r="GE18" s="49">
        <f t="shared" si="230"/>
        <v>-3</v>
      </c>
      <c r="GF18" s="75" t="str">
        <f t="shared" ref="GF18:GF19" si="1396">CQ18</f>
        <v>B</v>
      </c>
      <c r="GG18" s="48" t="str">
        <f t="shared" si="231"/>
        <v>Y</v>
      </c>
      <c r="GH18" s="49">
        <f t="shared" si="232"/>
        <v>1</v>
      </c>
      <c r="GI18" s="75" t="str">
        <f t="shared" si="852"/>
        <v>P</v>
      </c>
      <c r="GJ18" s="48" t="str">
        <f t="shared" si="233"/>
        <v>N</v>
      </c>
      <c r="GK18" s="49">
        <f t="shared" si="234"/>
        <v>-1</v>
      </c>
      <c r="GL18" s="75" t="str">
        <f t="shared" si="1241"/>
        <v>B</v>
      </c>
      <c r="GM18" s="48" t="str">
        <f t="shared" si="235"/>
        <v>Y</v>
      </c>
      <c r="GN18" s="49">
        <f t="shared" si="236"/>
        <v>-1</v>
      </c>
      <c r="GO18" s="75" t="str">
        <f t="shared" si="854"/>
        <v>P</v>
      </c>
      <c r="GP18" s="48" t="str">
        <f t="shared" si="237"/>
        <v>N</v>
      </c>
      <c r="GQ18" s="49">
        <f t="shared" si="238"/>
        <v>1</v>
      </c>
      <c r="GR18" s="75" t="str">
        <f t="shared" ref="GR18" si="1397">DX18</f>
        <v>P</v>
      </c>
      <c r="GS18" s="48" t="str">
        <f t="shared" si="239"/>
        <v>N</v>
      </c>
      <c r="GT18" s="49">
        <f t="shared" si="240"/>
        <v>-7</v>
      </c>
      <c r="GU18" s="75" t="str">
        <f t="shared" si="855"/>
        <v>B</v>
      </c>
      <c r="GV18" s="48" t="str">
        <f t="shared" si="241"/>
        <v>Y</v>
      </c>
      <c r="GW18" s="95">
        <f t="shared" si="242"/>
        <v>7</v>
      </c>
      <c r="GX18" s="75" t="str">
        <f t="shared" ref="GX18" si="1398">DR18</f>
        <v>B</v>
      </c>
      <c r="GY18" s="48" t="str">
        <f t="shared" si="243"/>
        <v>Y</v>
      </c>
      <c r="GZ18" s="49">
        <f t="shared" si="244"/>
        <v>1</v>
      </c>
      <c r="HA18" s="73" t="str">
        <f t="shared" si="856"/>
        <v>P</v>
      </c>
      <c r="HB18" s="48" t="str">
        <f t="shared" si="245"/>
        <v>N</v>
      </c>
      <c r="HC18" s="49">
        <f t="shared" si="246"/>
        <v>-1</v>
      </c>
      <c r="HD18" s="75" t="str">
        <f t="shared" ref="HD18" si="1399">DI18</f>
        <v>B</v>
      </c>
      <c r="HE18" s="48" t="str">
        <f t="shared" si="247"/>
        <v>Y</v>
      </c>
      <c r="HF18" s="49">
        <f t="shared" si="248"/>
        <v>7</v>
      </c>
      <c r="HG18" s="75" t="str">
        <f t="shared" si="857"/>
        <v>P</v>
      </c>
      <c r="HH18" s="48" t="str">
        <f t="shared" si="249"/>
        <v>N</v>
      </c>
      <c r="HI18" s="49">
        <f t="shared" si="250"/>
        <v>-7</v>
      </c>
      <c r="HJ18" s="75" t="str">
        <f t="shared" ref="HJ18" si="1400">DX18</f>
        <v>P</v>
      </c>
      <c r="HK18" s="48" t="str">
        <f t="shared" si="251"/>
        <v>N</v>
      </c>
      <c r="HL18" s="49">
        <f t="shared" si="252"/>
        <v>-5</v>
      </c>
      <c r="HM18" s="75" t="str">
        <f t="shared" si="858"/>
        <v>B</v>
      </c>
      <c r="HN18" s="48" t="str">
        <f t="shared" si="253"/>
        <v>Y</v>
      </c>
      <c r="HO18" s="49">
        <f t="shared" si="254"/>
        <v>5</v>
      </c>
      <c r="HP18" s="75" t="str">
        <f t="shared" ref="HP18" si="1401">DU18</f>
        <v>B</v>
      </c>
      <c r="HQ18" s="48" t="str">
        <f t="shared" si="255"/>
        <v>Y</v>
      </c>
      <c r="HR18" s="49">
        <f t="shared" si="256"/>
        <v>5</v>
      </c>
      <c r="HS18" s="75" t="str">
        <f t="shared" si="859"/>
        <v>P</v>
      </c>
      <c r="HT18" s="48" t="str">
        <f t="shared" si="257"/>
        <v>N</v>
      </c>
      <c r="HU18" s="49">
        <f t="shared" si="258"/>
        <v>-5</v>
      </c>
      <c r="HV18" s="75" t="str">
        <f t="shared" ref="HV18" si="1402">DU18</f>
        <v>B</v>
      </c>
      <c r="HW18" s="48" t="str">
        <f t="shared" si="259"/>
        <v>Y</v>
      </c>
      <c r="HX18" s="49">
        <f t="shared" si="260"/>
        <v>1</v>
      </c>
      <c r="HY18" s="75" t="str">
        <f t="shared" si="860"/>
        <v>P</v>
      </c>
      <c r="HZ18" s="48" t="str">
        <f t="shared" si="261"/>
        <v>N</v>
      </c>
      <c r="IA18" s="49">
        <f t="shared" si="262"/>
        <v>-1</v>
      </c>
      <c r="IB18" s="75" t="str">
        <f t="shared" ref="IB18" si="1403">DX18</f>
        <v>P</v>
      </c>
      <c r="IC18" s="48" t="str">
        <f t="shared" si="263"/>
        <v>N</v>
      </c>
      <c r="ID18" s="49">
        <f t="shared" si="264"/>
        <v>5</v>
      </c>
      <c r="IE18" s="75" t="str">
        <f t="shared" si="861"/>
        <v>B</v>
      </c>
      <c r="IF18" s="48" t="str">
        <f t="shared" si="265"/>
        <v>Y</v>
      </c>
      <c r="IG18" s="49">
        <f t="shared" si="266"/>
        <v>3</v>
      </c>
      <c r="IH18" s="75" t="str">
        <f t="shared" ref="IH18" si="1404">DR18</f>
        <v>B</v>
      </c>
      <c r="II18" s="48" t="str">
        <f t="shared" si="267"/>
        <v>Y</v>
      </c>
      <c r="IJ18" s="49">
        <f t="shared" si="268"/>
        <v>5</v>
      </c>
      <c r="IK18" s="75" t="str">
        <f t="shared" si="862"/>
        <v>P</v>
      </c>
      <c r="IL18" s="48" t="str">
        <f t="shared" si="269"/>
        <v>N</v>
      </c>
      <c r="IM18" s="49">
        <f t="shared" si="270"/>
        <v>-5</v>
      </c>
      <c r="IN18" s="75" t="str">
        <f t="shared" ref="IN18" si="1405">DO18</f>
        <v>P</v>
      </c>
      <c r="IO18" s="48" t="str">
        <f t="shared" si="271"/>
        <v>N</v>
      </c>
      <c r="IP18" s="49">
        <f t="shared" si="272"/>
        <v>-5</v>
      </c>
      <c r="IQ18" s="75" t="str">
        <f t="shared" si="863"/>
        <v>B</v>
      </c>
      <c r="IR18" s="48" t="str">
        <f t="shared" si="273"/>
        <v>Y</v>
      </c>
      <c r="IS18" s="49">
        <f t="shared" si="274"/>
        <v>5</v>
      </c>
      <c r="IT18" s="46" t="str">
        <f t="shared" ref="IT18" si="1406">DF18</f>
        <v>P</v>
      </c>
      <c r="IU18" s="48" t="str">
        <f t="shared" si="275"/>
        <v>N</v>
      </c>
      <c r="IV18" s="49">
        <f t="shared" si="276"/>
        <v>1</v>
      </c>
      <c r="IW18" s="75" t="str">
        <f t="shared" ref="IW18:IW19" si="1407">IT18</f>
        <v>P</v>
      </c>
      <c r="IX18" s="48" t="str">
        <f t="shared" si="277"/>
        <v>N</v>
      </c>
      <c r="IY18" s="49">
        <f t="shared" si="278"/>
        <v>1</v>
      </c>
      <c r="IZ18" s="75" t="str">
        <f t="shared" si="864"/>
        <v>B</v>
      </c>
      <c r="JA18" s="48" t="str">
        <f t="shared" si="279"/>
        <v>Y</v>
      </c>
      <c r="JB18" s="49">
        <f t="shared" si="280"/>
        <v>-1</v>
      </c>
      <c r="JC18" s="75" t="str">
        <f t="shared" si="865"/>
        <v>B</v>
      </c>
      <c r="JD18" s="48" t="str">
        <f t="shared" si="281"/>
        <v>Y</v>
      </c>
      <c r="JE18" s="49">
        <f t="shared" si="282"/>
        <v>-1</v>
      </c>
      <c r="JF18" s="46" t="str">
        <f t="shared" ref="JF18" si="1408">DF18</f>
        <v>P</v>
      </c>
      <c r="JG18" s="48" t="str">
        <f t="shared" si="283"/>
        <v>N</v>
      </c>
      <c r="JH18" s="49">
        <f t="shared" si="284"/>
        <v>3</v>
      </c>
      <c r="JI18" s="75" t="str">
        <f t="shared" si="866"/>
        <v>B</v>
      </c>
      <c r="JJ18" s="48" t="str">
        <f t="shared" si="285"/>
        <v>Y</v>
      </c>
      <c r="JK18" s="49">
        <f t="shared" si="286"/>
        <v>-3</v>
      </c>
      <c r="JL18" s="75" t="str">
        <f t="shared" ref="JL18" si="1409">CB18</f>
        <v>B</v>
      </c>
      <c r="JM18" s="48" t="str">
        <f t="shared" si="287"/>
        <v>Y</v>
      </c>
      <c r="JN18" s="49">
        <f t="shared" si="288"/>
        <v>3</v>
      </c>
      <c r="JO18" s="75" t="str">
        <f t="shared" si="867"/>
        <v>P</v>
      </c>
      <c r="JP18" s="48" t="str">
        <f t="shared" si="289"/>
        <v>N</v>
      </c>
      <c r="JQ18" s="49">
        <f t="shared" si="290"/>
        <v>-3</v>
      </c>
      <c r="JR18" s="75" t="str">
        <f t="shared" ref="JR18" si="1410">CE18</f>
        <v>P</v>
      </c>
      <c r="JS18" s="48" t="str">
        <f t="shared" si="291"/>
        <v>N</v>
      </c>
      <c r="JT18" s="49">
        <f t="shared" si="292"/>
        <v>-3</v>
      </c>
      <c r="JU18" s="75" t="str">
        <f t="shared" si="868"/>
        <v>B</v>
      </c>
      <c r="JV18" s="48" t="str">
        <f t="shared" si="293"/>
        <v>Y</v>
      </c>
      <c r="JW18" s="49">
        <f t="shared" si="294"/>
        <v>3</v>
      </c>
      <c r="JX18" s="46" t="s">
        <v>6</v>
      </c>
      <c r="JY18" s="48" t="str">
        <f t="shared" si="295"/>
        <v>Y</v>
      </c>
      <c r="JZ18" s="49">
        <f t="shared" si="296"/>
        <v>1</v>
      </c>
      <c r="KA18" s="75" t="str">
        <f t="shared" si="869"/>
        <v>P</v>
      </c>
      <c r="KB18" s="48" t="str">
        <f t="shared" si="297"/>
        <v>N</v>
      </c>
      <c r="KC18" s="49">
        <f t="shared" si="298"/>
        <v>-1</v>
      </c>
      <c r="KD18" s="75" t="s">
        <v>6</v>
      </c>
      <c r="KE18" s="48" t="str">
        <f t="shared" si="299"/>
        <v>Y</v>
      </c>
      <c r="KF18" s="49">
        <f t="shared" si="300"/>
        <v>-1</v>
      </c>
      <c r="KG18" s="75" t="str">
        <f t="shared" si="870"/>
        <v>P</v>
      </c>
      <c r="KH18" s="48" t="str">
        <f t="shared" si="301"/>
        <v>N</v>
      </c>
      <c r="KI18" s="49">
        <f t="shared" si="302"/>
        <v>1</v>
      </c>
      <c r="KJ18" s="46" t="str">
        <f t="shared" si="1336"/>
        <v>B</v>
      </c>
      <c r="KK18" s="48" t="str">
        <f t="shared" si="303"/>
        <v>Y</v>
      </c>
      <c r="KL18" s="49">
        <f t="shared" si="304"/>
        <v>-1</v>
      </c>
      <c r="KM18" s="75" t="str">
        <f t="shared" si="871"/>
        <v>P</v>
      </c>
      <c r="KN18" s="48" t="str">
        <f t="shared" si="305"/>
        <v>N</v>
      </c>
      <c r="KO18" s="49">
        <f t="shared" si="306"/>
        <v>1</v>
      </c>
      <c r="KP18" s="46" t="str">
        <f t="shared" ref="KP18:KP81" si="1411">DI18</f>
        <v>B</v>
      </c>
      <c r="KQ18" s="48" t="str">
        <f t="shared" si="307"/>
        <v>Y</v>
      </c>
      <c r="KR18" s="49">
        <f t="shared" si="308"/>
        <v>-3</v>
      </c>
      <c r="KS18" s="75" t="str">
        <f t="shared" si="872"/>
        <v>P</v>
      </c>
      <c r="KT18" s="48" t="str">
        <f t="shared" si="309"/>
        <v>N</v>
      </c>
      <c r="KU18" s="49">
        <f t="shared" si="310"/>
        <v>3</v>
      </c>
      <c r="KV18" s="75" t="s">
        <v>6</v>
      </c>
      <c r="KW18" s="48" t="str">
        <f t="shared" si="311"/>
        <v>Y</v>
      </c>
      <c r="KX18" s="49">
        <f t="shared" si="312"/>
        <v>-1</v>
      </c>
      <c r="KY18" s="75" t="str">
        <f t="shared" si="873"/>
        <v>P</v>
      </c>
      <c r="KZ18" s="48" t="str">
        <f t="shared" si="313"/>
        <v>N</v>
      </c>
      <c r="LA18" s="49">
        <f t="shared" si="314"/>
        <v>1</v>
      </c>
      <c r="LB18" s="75" t="str">
        <f t="shared" ref="LB18" si="1412">DL18</f>
        <v>P</v>
      </c>
      <c r="LC18" s="48" t="str">
        <f t="shared" si="315"/>
        <v>N</v>
      </c>
      <c r="LD18" s="49">
        <f t="shared" si="316"/>
        <v>-3</v>
      </c>
      <c r="LE18" s="75" t="str">
        <f t="shared" si="874"/>
        <v>B</v>
      </c>
      <c r="LF18" s="48" t="str">
        <f t="shared" si="317"/>
        <v>Y</v>
      </c>
      <c r="LG18" s="49">
        <f t="shared" si="318"/>
        <v>3</v>
      </c>
      <c r="LH18" s="75" t="str">
        <f t="shared" ref="LH18" si="1413">DX19</f>
        <v>B</v>
      </c>
      <c r="LI18" s="48" t="str">
        <f t="shared" si="319"/>
        <v>Y</v>
      </c>
      <c r="LJ18" s="49">
        <f t="shared" si="320"/>
        <v>1</v>
      </c>
      <c r="LK18" s="75" t="str">
        <f t="shared" si="875"/>
        <v>P</v>
      </c>
      <c r="LL18" s="48" t="str">
        <f t="shared" si="321"/>
        <v>N</v>
      </c>
      <c r="LM18" s="49">
        <f t="shared" si="322"/>
        <v>-1</v>
      </c>
      <c r="LN18" s="75" t="str">
        <f t="shared" ref="LN18" si="1414">DC18</f>
        <v>B</v>
      </c>
      <c r="LO18" s="48" t="str">
        <f t="shared" si="323"/>
        <v>Y</v>
      </c>
      <c r="LP18" s="49">
        <f t="shared" si="324"/>
        <v>-3</v>
      </c>
      <c r="LQ18" s="75" t="str">
        <f t="shared" si="876"/>
        <v>P</v>
      </c>
      <c r="LR18" s="48" t="str">
        <f t="shared" si="325"/>
        <v>N</v>
      </c>
      <c r="LS18" s="49">
        <f t="shared" si="326"/>
        <v>3</v>
      </c>
      <c r="LT18" s="75" t="str">
        <f t="shared" ref="LT18" si="1415">DC18</f>
        <v>B</v>
      </c>
      <c r="LU18" s="48" t="str">
        <f t="shared" si="327"/>
        <v>Y</v>
      </c>
      <c r="LV18" s="49">
        <f t="shared" si="328"/>
        <v>5</v>
      </c>
      <c r="LW18" s="75" t="str">
        <f t="shared" si="877"/>
        <v>P</v>
      </c>
      <c r="LX18" s="48" t="str">
        <f t="shared" si="329"/>
        <v>N</v>
      </c>
      <c r="LY18" s="49">
        <f t="shared" si="330"/>
        <v>-5</v>
      </c>
      <c r="LZ18" s="75" t="str">
        <f t="shared" ref="LZ18" si="1416">CT18</f>
        <v>P</v>
      </c>
      <c r="MA18" s="48" t="str">
        <f t="shared" si="331"/>
        <v>N</v>
      </c>
      <c r="MB18" s="49">
        <f t="shared" si="332"/>
        <v>-1</v>
      </c>
      <c r="MC18" s="75" t="str">
        <f t="shared" si="878"/>
        <v>B</v>
      </c>
      <c r="MD18" s="48" t="str">
        <f t="shared" si="333"/>
        <v>Y</v>
      </c>
      <c r="ME18" s="49">
        <f t="shared" si="334"/>
        <v>1</v>
      </c>
      <c r="MF18" s="75" t="str">
        <f t="shared" ref="MF18:MF19" si="1417">CT18</f>
        <v>P</v>
      </c>
      <c r="MG18" s="48" t="str">
        <f t="shared" si="335"/>
        <v>N</v>
      </c>
      <c r="MH18" s="49">
        <f t="shared" si="336"/>
        <v>-3</v>
      </c>
      <c r="MI18" s="75" t="str">
        <f t="shared" si="879"/>
        <v>B</v>
      </c>
      <c r="MJ18" s="48" t="str">
        <f t="shared" si="337"/>
        <v>Y</v>
      </c>
      <c r="MK18" s="49">
        <f t="shared" si="338"/>
        <v>3</v>
      </c>
      <c r="ML18" s="75" t="s">
        <v>5</v>
      </c>
      <c r="MM18" s="48" t="str">
        <f t="shared" si="339"/>
        <v>N</v>
      </c>
      <c r="MN18" s="49">
        <f t="shared" si="340"/>
        <v>-1</v>
      </c>
      <c r="MO18" s="75" t="str">
        <f t="shared" si="880"/>
        <v>B</v>
      </c>
      <c r="MP18" s="48" t="str">
        <f t="shared" si="341"/>
        <v>Y</v>
      </c>
      <c r="MQ18" s="49">
        <f t="shared" si="342"/>
        <v>1</v>
      </c>
      <c r="MR18" s="75" t="str">
        <f t="shared" si="343"/>
        <v>B</v>
      </c>
      <c r="MS18" s="48" t="str">
        <f t="shared" si="344"/>
        <v>Y</v>
      </c>
      <c r="MT18" s="49">
        <f t="shared" si="345"/>
        <v>-1</v>
      </c>
      <c r="MU18" s="75" t="str">
        <f t="shared" si="881"/>
        <v>P</v>
      </c>
      <c r="MV18" s="48" t="str">
        <f t="shared" si="346"/>
        <v>N</v>
      </c>
      <c r="MW18" s="49">
        <f t="shared" si="347"/>
        <v>1</v>
      </c>
      <c r="MX18" s="75" t="str">
        <f t="shared" ref="MX18" si="1418">MR18</f>
        <v>B</v>
      </c>
      <c r="MY18" s="48" t="str">
        <f t="shared" si="348"/>
        <v>Y</v>
      </c>
      <c r="MZ18" s="49">
        <f t="shared" si="349"/>
        <v>7</v>
      </c>
      <c r="NA18" s="75" t="str">
        <f t="shared" si="882"/>
        <v>P</v>
      </c>
      <c r="NB18" s="48" t="str">
        <f t="shared" si="350"/>
        <v>N</v>
      </c>
      <c r="NC18" s="49">
        <f t="shared" si="351"/>
        <v>-7</v>
      </c>
      <c r="ND18" s="196" t="s">
        <v>5</v>
      </c>
      <c r="NE18" s="48" t="str">
        <f t="shared" si="352"/>
        <v>N</v>
      </c>
      <c r="NF18" s="49">
        <f t="shared" si="353"/>
        <v>-1</v>
      </c>
      <c r="NG18" s="75" t="str">
        <f t="shared" si="883"/>
        <v>B</v>
      </c>
      <c r="NH18" s="48" t="str">
        <f t="shared" si="354"/>
        <v>Y</v>
      </c>
      <c r="NI18" s="49">
        <f t="shared" si="355"/>
        <v>1</v>
      </c>
      <c r="NJ18" s="75" t="s">
        <v>5</v>
      </c>
      <c r="NK18" s="48" t="str">
        <f t="shared" si="356"/>
        <v>N</v>
      </c>
      <c r="NL18" s="49">
        <f t="shared" si="357"/>
        <v>-1</v>
      </c>
      <c r="NM18" s="75" t="str">
        <f t="shared" si="884"/>
        <v>B</v>
      </c>
      <c r="NN18" s="48" t="str">
        <f t="shared" si="358"/>
        <v>Y</v>
      </c>
      <c r="NO18" s="49">
        <f t="shared" si="359"/>
        <v>1</v>
      </c>
      <c r="NP18" s="214" t="s">
        <v>5</v>
      </c>
      <c r="NQ18" s="48" t="str">
        <f t="shared" si="360"/>
        <v>N</v>
      </c>
      <c r="NR18" s="49">
        <f t="shared" si="361"/>
        <v>0</v>
      </c>
      <c r="NS18" s="46" t="str">
        <f t="shared" si="362"/>
        <v>B</v>
      </c>
      <c r="NT18" s="48" t="str">
        <f t="shared" si="363"/>
        <v>Y</v>
      </c>
      <c r="NU18" s="49">
        <f t="shared" si="364"/>
        <v>0</v>
      </c>
      <c r="NV18" s="214" t="s">
        <v>6</v>
      </c>
      <c r="NW18" s="48" t="str">
        <f t="shared" si="365"/>
        <v>Y</v>
      </c>
      <c r="NX18" s="49">
        <f t="shared" si="366"/>
        <v>0</v>
      </c>
      <c r="NY18" s="46" t="str">
        <f t="shared" si="367"/>
        <v>B</v>
      </c>
      <c r="NZ18" s="48" t="str">
        <f t="shared" si="368"/>
        <v>Y</v>
      </c>
      <c r="OA18" s="49">
        <f t="shared" si="369"/>
        <v>0</v>
      </c>
      <c r="OB18" s="46" t="str">
        <f t="shared" si="885"/>
        <v>B</v>
      </c>
      <c r="OC18" s="48" t="str">
        <f t="shared" si="370"/>
        <v>Y</v>
      </c>
      <c r="OD18" s="49">
        <f t="shared" si="371"/>
        <v>0</v>
      </c>
      <c r="OE18" s="46" t="str">
        <f t="shared" si="372"/>
        <v>B</v>
      </c>
      <c r="OF18" s="48" t="str">
        <f t="shared" si="373"/>
        <v>Y</v>
      </c>
      <c r="OG18" s="49">
        <f t="shared" si="374"/>
        <v>0</v>
      </c>
      <c r="OH18" s="46" t="str">
        <f t="shared" si="375"/>
        <v>P</v>
      </c>
      <c r="OI18" s="48" t="str">
        <f t="shared" si="376"/>
        <v>N</v>
      </c>
      <c r="OJ18" s="49">
        <f t="shared" si="377"/>
        <v>0</v>
      </c>
      <c r="OK18" s="46" t="str">
        <f t="shared" si="378"/>
        <v>P</v>
      </c>
      <c r="OL18" s="48" t="str">
        <f t="shared" si="379"/>
        <v>N</v>
      </c>
      <c r="OM18" s="95">
        <f t="shared" si="380"/>
        <v>0</v>
      </c>
      <c r="ON18" s="46" t="str">
        <f t="shared" si="381"/>
        <v>B</v>
      </c>
      <c r="OO18" s="48" t="str">
        <f t="shared" si="382"/>
        <v>Y</v>
      </c>
      <c r="OP18" s="49">
        <f t="shared" si="383"/>
        <v>0</v>
      </c>
      <c r="OQ18" s="46" t="str">
        <f t="shared" si="384"/>
        <v>B</v>
      </c>
      <c r="OR18" s="48" t="str">
        <f t="shared" si="385"/>
        <v>Y</v>
      </c>
      <c r="OS18" s="49">
        <f t="shared" si="386"/>
        <v>0</v>
      </c>
      <c r="OT18" s="46" t="str">
        <f t="shared" si="387"/>
        <v>P</v>
      </c>
      <c r="OU18" s="48" t="str">
        <f t="shared" si="388"/>
        <v>N</v>
      </c>
      <c r="OV18" s="49">
        <f t="shared" si="389"/>
        <v>0</v>
      </c>
      <c r="OW18" s="46" t="str">
        <f t="shared" si="390"/>
        <v>B</v>
      </c>
      <c r="OX18" s="48" t="str">
        <f t="shared" si="391"/>
        <v>Y</v>
      </c>
      <c r="OY18" s="49">
        <f t="shared" si="392"/>
        <v>0</v>
      </c>
      <c r="OZ18" s="46" t="str">
        <f t="shared" si="393"/>
        <v>P</v>
      </c>
      <c r="PA18" s="48" t="str">
        <f t="shared" si="394"/>
        <v>N</v>
      </c>
      <c r="PB18" s="49">
        <f t="shared" si="395"/>
        <v>0</v>
      </c>
      <c r="PC18" s="46" t="str">
        <f t="shared" si="396"/>
        <v>P</v>
      </c>
      <c r="PD18" s="48" t="str">
        <f t="shared" si="397"/>
        <v>N</v>
      </c>
      <c r="PE18" s="49">
        <f t="shared" si="398"/>
        <v>0</v>
      </c>
      <c r="PF18" s="46" t="str">
        <f t="shared" si="399"/>
        <v>B</v>
      </c>
      <c r="PG18" s="48" t="str">
        <f t="shared" si="400"/>
        <v>Y</v>
      </c>
      <c r="PH18" s="49">
        <f t="shared" si="401"/>
        <v>0</v>
      </c>
      <c r="PI18" s="46" t="str">
        <f t="shared" si="402"/>
        <v>B</v>
      </c>
      <c r="PJ18" s="48" t="str">
        <f t="shared" si="403"/>
        <v>Y</v>
      </c>
      <c r="PK18" s="49">
        <f t="shared" si="404"/>
        <v>0</v>
      </c>
      <c r="PL18" s="46" t="str">
        <f t="shared" si="405"/>
        <v>P</v>
      </c>
      <c r="PM18" s="48" t="str">
        <f t="shared" si="406"/>
        <v>N</v>
      </c>
      <c r="PN18" s="49">
        <f t="shared" si="407"/>
        <v>0</v>
      </c>
      <c r="PO18" s="46" t="str">
        <f t="shared" si="1182"/>
        <v>P</v>
      </c>
      <c r="PP18" s="48" t="str">
        <f t="shared" si="408"/>
        <v>N</v>
      </c>
      <c r="PQ18" s="49">
        <f t="shared" si="409"/>
        <v>0</v>
      </c>
      <c r="PR18" s="75" t="str">
        <f t="shared" ref="PR18" si="1419">NP18</f>
        <v>P</v>
      </c>
      <c r="PS18" s="48" t="str">
        <f t="shared" si="410"/>
        <v>N</v>
      </c>
      <c r="PT18" s="49">
        <f t="shared" si="411"/>
        <v>0</v>
      </c>
      <c r="PU18" s="73" t="str">
        <f t="shared" ref="PU18" si="1420">NS18</f>
        <v>B</v>
      </c>
      <c r="PV18" s="48" t="str">
        <f t="shared" si="412"/>
        <v>Y</v>
      </c>
      <c r="PW18" s="49">
        <f t="shared" si="413"/>
        <v>0</v>
      </c>
      <c r="PX18" s="73" t="s">
        <v>5</v>
      </c>
      <c r="PY18" s="48" t="str">
        <f t="shared" si="414"/>
        <v>N</v>
      </c>
      <c r="PZ18" s="49">
        <f t="shared" si="415"/>
        <v>0</v>
      </c>
      <c r="QA18" s="75" t="s">
        <v>6</v>
      </c>
      <c r="QB18" s="48" t="str">
        <f t="shared" si="416"/>
        <v>Y</v>
      </c>
      <c r="QC18" s="49">
        <f t="shared" si="417"/>
        <v>0</v>
      </c>
      <c r="QD18" s="75" t="str">
        <f t="shared" ref="QD18" si="1421">NV18</f>
        <v>B</v>
      </c>
      <c r="QE18" s="48" t="str">
        <f t="shared" si="418"/>
        <v>Y</v>
      </c>
      <c r="QF18" s="49">
        <f t="shared" si="419"/>
        <v>0</v>
      </c>
      <c r="QG18" s="75" t="str">
        <f t="shared" ref="QG18" si="1422">NY18</f>
        <v>B</v>
      </c>
      <c r="QH18" s="48" t="str">
        <f t="shared" si="420"/>
        <v>Y</v>
      </c>
      <c r="QI18" s="49">
        <f t="shared" si="421"/>
        <v>0</v>
      </c>
      <c r="QJ18" s="75" t="str">
        <f t="shared" ref="QJ18" si="1423">NP18</f>
        <v>P</v>
      </c>
      <c r="QK18" s="48" t="str">
        <f t="shared" si="422"/>
        <v>N</v>
      </c>
      <c r="QL18" s="49">
        <f t="shared" si="423"/>
        <v>0</v>
      </c>
      <c r="QM18" s="75" t="str">
        <f t="shared" ref="QM18" si="1424">NY18</f>
        <v>B</v>
      </c>
      <c r="QN18" s="48" t="str">
        <f t="shared" si="424"/>
        <v>Y</v>
      </c>
      <c r="QO18" s="95">
        <f t="shared" si="425"/>
        <v>0</v>
      </c>
      <c r="QP18" s="75" t="str">
        <f t="shared" ref="QP18" si="1425">NS18</f>
        <v>B</v>
      </c>
      <c r="QQ18" s="48" t="str">
        <f t="shared" si="426"/>
        <v>Y</v>
      </c>
      <c r="QR18" s="49">
        <f t="shared" si="427"/>
        <v>0</v>
      </c>
      <c r="QS18" s="73" t="str">
        <f t="shared" ref="QS18" si="1426">NV18</f>
        <v>B</v>
      </c>
      <c r="QT18" s="48" t="str">
        <f t="shared" si="428"/>
        <v>Y</v>
      </c>
      <c r="QU18" s="49">
        <f t="shared" si="429"/>
        <v>0</v>
      </c>
      <c r="QV18" s="75" t="str">
        <f t="shared" ref="QV18" si="1427">OQ18</f>
        <v>B</v>
      </c>
      <c r="QW18" s="48" t="str">
        <f t="shared" si="430"/>
        <v>Y</v>
      </c>
      <c r="QX18" s="49">
        <f t="shared" si="431"/>
        <v>0</v>
      </c>
      <c r="QY18" s="75" t="str">
        <f t="shared" ref="QY18" si="1428">OT18</f>
        <v>P</v>
      </c>
      <c r="QZ18" s="48" t="str">
        <f t="shared" si="432"/>
        <v>N</v>
      </c>
      <c r="RA18" s="49">
        <f t="shared" si="433"/>
        <v>0</v>
      </c>
      <c r="RB18" s="75" t="str">
        <f t="shared" ref="RB18" si="1429">OE18</f>
        <v>B</v>
      </c>
      <c r="RC18" s="48" t="str">
        <f t="shared" si="434"/>
        <v>Y</v>
      </c>
      <c r="RD18" s="49">
        <f t="shared" si="435"/>
        <v>0</v>
      </c>
      <c r="RE18" s="75" t="str">
        <f t="shared" ref="RE18" si="1430">OH18</f>
        <v>P</v>
      </c>
      <c r="RF18" s="48" t="str">
        <f t="shared" si="436"/>
        <v>N</v>
      </c>
      <c r="RG18" s="49">
        <f t="shared" si="437"/>
        <v>0</v>
      </c>
      <c r="RH18" s="75" t="str">
        <f t="shared" ref="RH18" si="1431">OE18</f>
        <v>B</v>
      </c>
      <c r="RI18" s="48" t="str">
        <f t="shared" si="438"/>
        <v>Y</v>
      </c>
      <c r="RJ18" s="49">
        <f t="shared" si="439"/>
        <v>0</v>
      </c>
      <c r="RK18" s="75" t="str">
        <f t="shared" ref="RK18" si="1432">OB18</f>
        <v>B</v>
      </c>
      <c r="RL18" s="48" t="str">
        <f t="shared" si="440"/>
        <v>Y</v>
      </c>
      <c r="RM18" s="49">
        <f t="shared" si="441"/>
        <v>0</v>
      </c>
      <c r="RN18" s="75" t="str">
        <f t="shared" ref="RN18" si="1433">OH18</f>
        <v>P</v>
      </c>
      <c r="RO18" s="48" t="str">
        <f t="shared" si="442"/>
        <v>N</v>
      </c>
      <c r="RP18" s="49">
        <f t="shared" si="443"/>
        <v>0</v>
      </c>
      <c r="RQ18" s="75" t="str">
        <f t="shared" ref="RQ18" si="1434">OB18</f>
        <v>B</v>
      </c>
      <c r="RR18" s="48" t="str">
        <f t="shared" si="444"/>
        <v>Y</v>
      </c>
      <c r="RS18" s="49">
        <f t="shared" si="445"/>
        <v>0</v>
      </c>
      <c r="RT18" s="75" t="str">
        <f t="shared" ref="RT18:RT19" si="1435">OE18</f>
        <v>B</v>
      </c>
      <c r="RU18" s="48" t="str">
        <f t="shared" si="446"/>
        <v>Y</v>
      </c>
      <c r="RV18" s="49">
        <f t="shared" si="447"/>
        <v>0</v>
      </c>
      <c r="RW18" s="75" t="str">
        <f t="shared" si="886"/>
        <v>P</v>
      </c>
      <c r="RX18" s="48" t="str">
        <f t="shared" si="448"/>
        <v>N</v>
      </c>
      <c r="RY18" s="49">
        <f t="shared" si="449"/>
        <v>0</v>
      </c>
      <c r="RZ18" s="75" t="str">
        <f t="shared" si="1281"/>
        <v>B</v>
      </c>
      <c r="SA18" s="48" t="str">
        <f t="shared" si="450"/>
        <v>Y</v>
      </c>
      <c r="SB18" s="49">
        <f t="shared" si="451"/>
        <v>0</v>
      </c>
      <c r="SC18" s="75" t="str">
        <f t="shared" si="888"/>
        <v>P</v>
      </c>
      <c r="SD18" s="48" t="str">
        <f t="shared" si="452"/>
        <v>N</v>
      </c>
      <c r="SE18" s="49">
        <f t="shared" si="453"/>
        <v>0</v>
      </c>
      <c r="SF18" s="75" t="str">
        <f t="shared" ref="SF18" si="1436">PL18</f>
        <v>P</v>
      </c>
      <c r="SG18" s="48" t="str">
        <f t="shared" si="454"/>
        <v>N</v>
      </c>
      <c r="SH18" s="49">
        <f t="shared" si="455"/>
        <v>0</v>
      </c>
      <c r="SI18" s="75" t="str">
        <f t="shared" si="456"/>
        <v>B</v>
      </c>
      <c r="SJ18" s="48" t="str">
        <f t="shared" si="457"/>
        <v>Y</v>
      </c>
      <c r="SK18" s="95">
        <f t="shared" si="458"/>
        <v>0</v>
      </c>
      <c r="SL18" s="75" t="str">
        <f t="shared" ref="SL18" si="1437">PF18</f>
        <v>B</v>
      </c>
      <c r="SM18" s="48" t="str">
        <f t="shared" si="459"/>
        <v>Y</v>
      </c>
      <c r="SN18" s="49">
        <f t="shared" si="460"/>
        <v>0</v>
      </c>
      <c r="SO18" s="73" t="str">
        <f t="shared" si="461"/>
        <v>P</v>
      </c>
      <c r="SP18" s="48" t="str">
        <f t="shared" si="462"/>
        <v>N</v>
      </c>
      <c r="SQ18" s="49">
        <f t="shared" si="463"/>
        <v>0</v>
      </c>
      <c r="SR18" s="75" t="str">
        <f t="shared" ref="SR18" si="1438">OW18</f>
        <v>B</v>
      </c>
      <c r="SS18" s="48" t="str">
        <f t="shared" si="464"/>
        <v>Y</v>
      </c>
      <c r="ST18" s="49">
        <f t="shared" si="465"/>
        <v>0</v>
      </c>
      <c r="SU18" s="75" t="str">
        <f t="shared" si="466"/>
        <v>P</v>
      </c>
      <c r="SV18" s="48" t="str">
        <f t="shared" si="467"/>
        <v>N</v>
      </c>
      <c r="SW18" s="49">
        <f t="shared" si="468"/>
        <v>0</v>
      </c>
      <c r="SX18" s="75" t="str">
        <f t="shared" ref="SX18" si="1439">PL18</f>
        <v>P</v>
      </c>
      <c r="SY18" s="48" t="str">
        <f t="shared" si="469"/>
        <v>N</v>
      </c>
      <c r="SZ18" s="49">
        <f t="shared" si="470"/>
        <v>0</v>
      </c>
      <c r="TA18" s="75" t="str">
        <f t="shared" si="471"/>
        <v>B</v>
      </c>
      <c r="TB18" s="48" t="str">
        <f t="shared" si="472"/>
        <v>Y</v>
      </c>
      <c r="TC18" s="49">
        <f t="shared" si="473"/>
        <v>0</v>
      </c>
      <c r="TD18" s="75" t="str">
        <f t="shared" ref="TD18" si="1440">PI18</f>
        <v>B</v>
      </c>
      <c r="TE18" s="48" t="str">
        <f t="shared" si="474"/>
        <v>Y</v>
      </c>
      <c r="TF18" s="49">
        <f t="shared" si="475"/>
        <v>0</v>
      </c>
      <c r="TG18" s="75" t="str">
        <f t="shared" si="476"/>
        <v>P</v>
      </c>
      <c r="TH18" s="48" t="str">
        <f t="shared" si="477"/>
        <v>N</v>
      </c>
      <c r="TI18" s="49">
        <f t="shared" si="478"/>
        <v>0</v>
      </c>
      <c r="TJ18" s="75" t="str">
        <f t="shared" ref="TJ18" si="1441">PI18</f>
        <v>B</v>
      </c>
      <c r="TK18" s="48" t="str">
        <f t="shared" si="479"/>
        <v>Y</v>
      </c>
      <c r="TL18" s="49">
        <f t="shared" si="480"/>
        <v>0</v>
      </c>
      <c r="TM18" s="75" t="str">
        <f t="shared" si="481"/>
        <v>P</v>
      </c>
      <c r="TN18" s="48" t="str">
        <f t="shared" si="482"/>
        <v>N</v>
      </c>
      <c r="TO18" s="49">
        <f t="shared" si="483"/>
        <v>0</v>
      </c>
      <c r="TP18" s="75" t="str">
        <f t="shared" ref="TP18" si="1442">PL18</f>
        <v>P</v>
      </c>
      <c r="TQ18" s="48" t="str">
        <f t="shared" si="484"/>
        <v>N</v>
      </c>
      <c r="TR18" s="49">
        <f t="shared" si="485"/>
        <v>0</v>
      </c>
      <c r="TS18" s="75" t="str">
        <f t="shared" si="486"/>
        <v>B</v>
      </c>
      <c r="TT18" s="48" t="str">
        <f t="shared" si="487"/>
        <v>Y</v>
      </c>
      <c r="TU18" s="49">
        <f t="shared" si="488"/>
        <v>0</v>
      </c>
      <c r="TV18" s="75" t="str">
        <f t="shared" ref="TV18" si="1443">PF18</f>
        <v>B</v>
      </c>
      <c r="TW18" s="48" t="str">
        <f t="shared" si="489"/>
        <v>Y</v>
      </c>
      <c r="TX18" s="49">
        <f t="shared" si="490"/>
        <v>0</v>
      </c>
      <c r="TY18" s="75" t="str">
        <f t="shared" si="491"/>
        <v>P</v>
      </c>
      <c r="TZ18" s="48" t="str">
        <f t="shared" si="492"/>
        <v>N</v>
      </c>
      <c r="UA18" s="49">
        <f t="shared" si="493"/>
        <v>0</v>
      </c>
      <c r="UB18" s="75" t="str">
        <f t="shared" ref="UB18" si="1444">PC18</f>
        <v>P</v>
      </c>
      <c r="UC18" s="48" t="str">
        <f t="shared" si="494"/>
        <v>N</v>
      </c>
      <c r="UD18" s="49">
        <f t="shared" si="495"/>
        <v>0</v>
      </c>
      <c r="UE18" s="75" t="str">
        <f t="shared" si="496"/>
        <v>B</v>
      </c>
      <c r="UF18" s="48" t="str">
        <f t="shared" si="497"/>
        <v>Y</v>
      </c>
      <c r="UG18" s="49">
        <f t="shared" si="498"/>
        <v>0</v>
      </c>
      <c r="UH18" s="46" t="str">
        <f t="shared" ref="UH18" si="1445">OT18</f>
        <v>P</v>
      </c>
      <c r="UI18" s="48" t="str">
        <f t="shared" si="499"/>
        <v>N</v>
      </c>
      <c r="UJ18" s="49">
        <f t="shared" si="500"/>
        <v>0</v>
      </c>
      <c r="UK18" s="75" t="str">
        <f t="shared" ref="UK18:UK19" si="1446">UH18</f>
        <v>P</v>
      </c>
      <c r="UL18" s="48" t="str">
        <f t="shared" si="501"/>
        <v>N</v>
      </c>
      <c r="UM18" s="49">
        <f t="shared" si="502"/>
        <v>0</v>
      </c>
      <c r="UN18" s="75" t="str">
        <f t="shared" si="503"/>
        <v>B</v>
      </c>
      <c r="UO18" s="48" t="str">
        <f t="shared" si="504"/>
        <v>Y</v>
      </c>
      <c r="UP18" s="49">
        <f t="shared" si="505"/>
        <v>0</v>
      </c>
      <c r="UQ18" s="75" t="str">
        <f t="shared" si="506"/>
        <v>B</v>
      </c>
      <c r="UR18" s="48" t="str">
        <f t="shared" si="507"/>
        <v>Y</v>
      </c>
      <c r="US18" s="49">
        <f t="shared" si="508"/>
        <v>0</v>
      </c>
      <c r="UT18" s="46" t="str">
        <f t="shared" ref="UT18" si="1447">OT18</f>
        <v>P</v>
      </c>
      <c r="UU18" s="48" t="str">
        <f t="shared" si="509"/>
        <v>N</v>
      </c>
      <c r="UV18" s="49">
        <f t="shared" si="510"/>
        <v>0</v>
      </c>
      <c r="UW18" s="75" t="str">
        <f t="shared" si="511"/>
        <v>B</v>
      </c>
      <c r="UX18" s="48" t="str">
        <f t="shared" si="512"/>
        <v>Y</v>
      </c>
      <c r="UY18" s="49">
        <f t="shared" si="513"/>
        <v>0</v>
      </c>
      <c r="UZ18" s="75" t="str">
        <f t="shared" ref="UZ18" si="1448">NP18</f>
        <v>P</v>
      </c>
      <c r="VA18" s="48" t="str">
        <f t="shared" si="514"/>
        <v>N</v>
      </c>
      <c r="VB18" s="49">
        <f t="shared" si="515"/>
        <v>0</v>
      </c>
      <c r="VC18" s="75" t="str">
        <f t="shared" si="516"/>
        <v>B</v>
      </c>
      <c r="VD18" s="48" t="str">
        <f t="shared" si="517"/>
        <v>Y</v>
      </c>
      <c r="VE18" s="49">
        <f t="shared" si="518"/>
        <v>0</v>
      </c>
      <c r="VF18" s="75" t="str">
        <f t="shared" ref="VF18" si="1449">NS18</f>
        <v>B</v>
      </c>
      <c r="VG18" s="48" t="str">
        <f t="shared" si="519"/>
        <v>Y</v>
      </c>
      <c r="VH18" s="49">
        <f t="shared" si="520"/>
        <v>0</v>
      </c>
      <c r="VI18" s="75" t="str">
        <f t="shared" si="521"/>
        <v>P</v>
      </c>
      <c r="VJ18" s="48" t="str">
        <f t="shared" si="522"/>
        <v>N</v>
      </c>
      <c r="VK18" s="49">
        <f t="shared" si="523"/>
        <v>0</v>
      </c>
      <c r="VL18" s="46" t="s">
        <v>6</v>
      </c>
      <c r="VM18" s="48" t="str">
        <f t="shared" si="524"/>
        <v>Y</v>
      </c>
      <c r="VN18" s="49">
        <f t="shared" si="525"/>
        <v>0</v>
      </c>
      <c r="VO18" s="75" t="str">
        <f t="shared" si="526"/>
        <v>P</v>
      </c>
      <c r="VP18" s="48" t="str">
        <f t="shared" si="527"/>
        <v>N</v>
      </c>
      <c r="VQ18" s="49">
        <f t="shared" si="528"/>
        <v>0</v>
      </c>
      <c r="VR18" s="75" t="s">
        <v>6</v>
      </c>
      <c r="VS18" s="48" t="str">
        <f t="shared" si="529"/>
        <v>Y</v>
      </c>
      <c r="VT18" s="49">
        <f t="shared" si="530"/>
        <v>0</v>
      </c>
      <c r="VU18" s="75" t="str">
        <f t="shared" si="531"/>
        <v>P</v>
      </c>
      <c r="VV18" s="48" t="str">
        <f t="shared" si="532"/>
        <v>N</v>
      </c>
      <c r="VW18" s="49">
        <f t="shared" si="533"/>
        <v>0</v>
      </c>
      <c r="VX18" s="46" t="str">
        <f t="shared" si="1372"/>
        <v>B</v>
      </c>
      <c r="VY18" s="48" t="str">
        <f t="shared" si="534"/>
        <v>Y</v>
      </c>
      <c r="VZ18" s="49">
        <f t="shared" si="535"/>
        <v>0</v>
      </c>
      <c r="WA18" s="75" t="str">
        <f t="shared" si="536"/>
        <v>P</v>
      </c>
      <c r="WB18" s="48" t="str">
        <f t="shared" si="537"/>
        <v>N</v>
      </c>
      <c r="WC18" s="49">
        <f t="shared" si="538"/>
        <v>0</v>
      </c>
      <c r="WD18" s="46" t="str">
        <f t="shared" ref="WD18:WD21" si="1450">OW18</f>
        <v>B</v>
      </c>
      <c r="WE18" s="48" t="str">
        <f t="shared" si="539"/>
        <v>Y</v>
      </c>
      <c r="WF18" s="49">
        <f t="shared" si="540"/>
        <v>0</v>
      </c>
      <c r="WG18" s="75" t="str">
        <f t="shared" si="541"/>
        <v>P</v>
      </c>
      <c r="WH18" s="48" t="str">
        <f t="shared" si="542"/>
        <v>N</v>
      </c>
      <c r="WI18" s="49">
        <f t="shared" si="543"/>
        <v>0</v>
      </c>
      <c r="WJ18" s="75" t="s">
        <v>6</v>
      </c>
      <c r="WK18" s="48" t="str">
        <f t="shared" si="544"/>
        <v>Y</v>
      </c>
      <c r="WL18" s="49">
        <f t="shared" si="545"/>
        <v>0</v>
      </c>
      <c r="WM18" s="75" t="str">
        <f t="shared" si="546"/>
        <v>P</v>
      </c>
      <c r="WN18" s="48" t="str">
        <f t="shared" si="547"/>
        <v>N</v>
      </c>
      <c r="WO18" s="49">
        <f t="shared" si="548"/>
        <v>0</v>
      </c>
      <c r="WP18" s="75" t="str">
        <f t="shared" ref="WP18" si="1451">OZ18</f>
        <v>P</v>
      </c>
      <c r="WQ18" s="48" t="str">
        <f t="shared" si="549"/>
        <v>N</v>
      </c>
      <c r="WR18" s="49">
        <f t="shared" si="550"/>
        <v>0</v>
      </c>
      <c r="WS18" s="75" t="str">
        <f t="shared" si="551"/>
        <v>B</v>
      </c>
      <c r="WT18" s="48" t="str">
        <f t="shared" si="552"/>
        <v>Y</v>
      </c>
      <c r="WU18" s="49">
        <f t="shared" si="553"/>
        <v>0</v>
      </c>
      <c r="WV18" s="75" t="str">
        <f t="shared" ref="WV18" si="1452">PL19</f>
        <v>B</v>
      </c>
      <c r="WW18" s="48" t="str">
        <f t="shared" si="554"/>
        <v>Y</v>
      </c>
      <c r="WX18" s="49">
        <f t="shared" si="555"/>
        <v>0</v>
      </c>
      <c r="WY18" s="75" t="str">
        <f t="shared" si="556"/>
        <v>P</v>
      </c>
      <c r="WZ18" s="48" t="str">
        <f t="shared" si="557"/>
        <v>N</v>
      </c>
      <c r="XA18" s="49">
        <f t="shared" si="558"/>
        <v>0</v>
      </c>
      <c r="XB18" s="75" t="str">
        <f t="shared" ref="XB18" si="1453">OQ18</f>
        <v>B</v>
      </c>
      <c r="XC18" s="48" t="str">
        <f t="shared" si="559"/>
        <v>Y</v>
      </c>
      <c r="XD18" s="49">
        <f t="shared" si="560"/>
        <v>0</v>
      </c>
      <c r="XE18" s="75" t="str">
        <f t="shared" si="561"/>
        <v>P</v>
      </c>
      <c r="XF18" s="48" t="str">
        <f t="shared" si="562"/>
        <v>N</v>
      </c>
      <c r="XG18" s="49">
        <f t="shared" si="563"/>
        <v>0</v>
      </c>
      <c r="XH18" s="75" t="str">
        <f t="shared" ref="XH18" si="1454">OQ18</f>
        <v>B</v>
      </c>
      <c r="XI18" s="48" t="str">
        <f t="shared" si="564"/>
        <v>Y</v>
      </c>
      <c r="XJ18" s="49">
        <f t="shared" si="565"/>
        <v>0</v>
      </c>
      <c r="XK18" s="75" t="str">
        <f t="shared" si="566"/>
        <v>P</v>
      </c>
      <c r="XL18" s="48" t="str">
        <f t="shared" si="567"/>
        <v>N</v>
      </c>
      <c r="XM18" s="49">
        <f t="shared" si="568"/>
        <v>0</v>
      </c>
      <c r="XN18" s="75" t="str">
        <f t="shared" ref="XN18" si="1455">OH18</f>
        <v>P</v>
      </c>
      <c r="XO18" s="48" t="str">
        <f t="shared" si="569"/>
        <v>N</v>
      </c>
      <c r="XP18" s="49">
        <f t="shared" si="570"/>
        <v>0</v>
      </c>
      <c r="XQ18" s="75" t="str">
        <f t="shared" si="571"/>
        <v>B</v>
      </c>
      <c r="XR18" s="48" t="str">
        <f t="shared" si="572"/>
        <v>Y</v>
      </c>
      <c r="XS18" s="49">
        <f t="shared" si="573"/>
        <v>0</v>
      </c>
      <c r="XT18" s="75" t="str">
        <f t="shared" ref="XT18:XT19" si="1456">OH18</f>
        <v>P</v>
      </c>
      <c r="XU18" s="48" t="str">
        <f t="shared" si="574"/>
        <v>N</v>
      </c>
      <c r="XV18" s="49">
        <f t="shared" si="575"/>
        <v>0</v>
      </c>
      <c r="XW18" s="75" t="str">
        <f t="shared" si="576"/>
        <v>B</v>
      </c>
      <c r="XX18" s="48" t="str">
        <f t="shared" si="577"/>
        <v>Y</v>
      </c>
      <c r="XY18" s="49">
        <f t="shared" si="578"/>
        <v>0</v>
      </c>
      <c r="XZ18" s="75" t="s">
        <v>5</v>
      </c>
      <c r="YA18" s="48" t="str">
        <f t="shared" si="579"/>
        <v>N</v>
      </c>
      <c r="YB18" s="49">
        <f t="shared" si="580"/>
        <v>0</v>
      </c>
      <c r="YC18" s="75" t="str">
        <f t="shared" si="581"/>
        <v>B</v>
      </c>
      <c r="YD18" s="48" t="str">
        <f t="shared" si="582"/>
        <v>Y</v>
      </c>
      <c r="YE18" s="49">
        <f t="shared" si="583"/>
        <v>0</v>
      </c>
      <c r="YF18" s="214" t="s">
        <v>5</v>
      </c>
      <c r="YG18" s="48" t="str">
        <f t="shared" si="584"/>
        <v>N</v>
      </c>
      <c r="YH18" s="49">
        <f t="shared" si="585"/>
        <v>0</v>
      </c>
      <c r="YI18" s="75" t="str">
        <f t="shared" si="586"/>
        <v>B</v>
      </c>
      <c r="YJ18" s="48" t="str">
        <f t="shared" si="587"/>
        <v>Y</v>
      </c>
      <c r="YK18" s="49">
        <f t="shared" si="588"/>
        <v>0</v>
      </c>
      <c r="YL18" s="75" t="str">
        <f t="shared" ref="YL18" si="1457">YF18</f>
        <v>P</v>
      </c>
      <c r="YM18" s="48" t="str">
        <f t="shared" si="589"/>
        <v>N</v>
      </c>
      <c r="YN18" s="49">
        <f t="shared" si="590"/>
        <v>0</v>
      </c>
      <c r="YO18" s="75" t="str">
        <f t="shared" si="591"/>
        <v>B</v>
      </c>
      <c r="YP18" s="48" t="str">
        <f t="shared" si="592"/>
        <v>Y</v>
      </c>
      <c r="YQ18" s="49">
        <f t="shared" si="593"/>
        <v>0</v>
      </c>
      <c r="YR18" s="196" t="s">
        <v>5</v>
      </c>
      <c r="YS18" s="48" t="str">
        <f t="shared" si="594"/>
        <v>N</v>
      </c>
      <c r="YT18" s="49">
        <f t="shared" si="595"/>
        <v>0</v>
      </c>
      <c r="YU18" s="75" t="str">
        <f t="shared" si="596"/>
        <v>B</v>
      </c>
      <c r="YV18" s="48" t="str">
        <f t="shared" si="597"/>
        <v>Y</v>
      </c>
      <c r="YW18" s="49">
        <f t="shared" si="598"/>
        <v>0</v>
      </c>
      <c r="YX18" s="75" t="s">
        <v>5</v>
      </c>
      <c r="YY18" s="48" t="str">
        <f t="shared" si="599"/>
        <v>N</v>
      </c>
      <c r="YZ18" s="49">
        <f t="shared" si="600"/>
        <v>0</v>
      </c>
      <c r="ZA18" s="75" t="str">
        <f t="shared" si="601"/>
        <v>B</v>
      </c>
      <c r="ZB18" s="48" t="str">
        <f t="shared" si="602"/>
        <v>Y</v>
      </c>
      <c r="ZC18" s="49">
        <f t="shared" si="603"/>
        <v>0</v>
      </c>
      <c r="ZD18" s="133">
        <f t="shared" si="604"/>
        <v>5</v>
      </c>
      <c r="ZE18" s="134">
        <f t="shared" si="889"/>
        <v>2</v>
      </c>
      <c r="ZF18" s="135" t="str">
        <f t="shared" si="605"/>
        <v/>
      </c>
      <c r="ZG18" s="216">
        <f t="shared" si="606"/>
        <v>3</v>
      </c>
      <c r="ZH18" s="217">
        <f t="shared" si="607"/>
        <v>-3</v>
      </c>
      <c r="ZI18" s="217">
        <f t="shared" si="608"/>
        <v>1</v>
      </c>
      <c r="ZJ18" s="217">
        <f t="shared" si="609"/>
        <v>-1</v>
      </c>
      <c r="ZK18" s="217">
        <f t="shared" si="610"/>
        <v>-5</v>
      </c>
      <c r="ZL18" s="217">
        <f t="shared" si="611"/>
        <v>5</v>
      </c>
      <c r="ZM18" s="217">
        <f t="shared" si="612"/>
        <v>-5</v>
      </c>
      <c r="ZN18" s="217">
        <f t="shared" si="613"/>
        <v>5</v>
      </c>
      <c r="ZO18" s="217">
        <f t="shared" si="614"/>
        <v>-3</v>
      </c>
      <c r="ZP18" s="217" t="str">
        <f t="shared" si="615"/>
        <v>010123</v>
      </c>
      <c r="ZQ18" s="217">
        <f t="shared" si="616"/>
        <v>1</v>
      </c>
      <c r="ZR18" s="217">
        <f t="shared" si="617"/>
        <v>-1</v>
      </c>
      <c r="ZS18" s="217">
        <f t="shared" si="618"/>
        <v>1</v>
      </c>
      <c r="ZT18" s="217">
        <f t="shared" si="619"/>
        <v>-1</v>
      </c>
      <c r="ZU18" s="217">
        <f t="shared" si="620"/>
        <v>1</v>
      </c>
      <c r="ZV18" s="217">
        <f t="shared" si="621"/>
        <v>3</v>
      </c>
      <c r="ZW18" s="217">
        <f t="shared" si="622"/>
        <v>-3</v>
      </c>
      <c r="ZX18" s="217">
        <f t="shared" si="623"/>
        <v>3</v>
      </c>
      <c r="ZY18" s="218">
        <f t="shared" si="624"/>
        <v>7</v>
      </c>
      <c r="ZZ18" s="218">
        <f t="shared" si="625"/>
        <v>-7</v>
      </c>
      <c r="AAA18" s="218">
        <f t="shared" si="626"/>
        <v>-3</v>
      </c>
      <c r="AAB18" s="218">
        <f t="shared" si="627"/>
        <v>3</v>
      </c>
      <c r="AAC18" s="218">
        <f t="shared" si="628"/>
        <v>5</v>
      </c>
      <c r="AAD18" s="218">
        <f t="shared" si="629"/>
        <v>-5</v>
      </c>
      <c r="AAE18" s="218">
        <f t="shared" si="630"/>
        <v>7</v>
      </c>
      <c r="AAF18" s="218">
        <f t="shared" si="631"/>
        <v>-5</v>
      </c>
      <c r="AAG18" s="218">
        <f t="shared" si="632"/>
        <v>-7</v>
      </c>
      <c r="AAH18" s="218">
        <f t="shared" si="633"/>
        <v>5</v>
      </c>
      <c r="AAI18" s="218">
        <f t="shared" si="634"/>
        <v>3</v>
      </c>
      <c r="AAJ18" s="218">
        <f t="shared" si="635"/>
        <v>-3</v>
      </c>
      <c r="AAK18" s="218">
        <f t="shared" si="636"/>
        <v>1</v>
      </c>
      <c r="AAL18" s="218">
        <f t="shared" si="637"/>
        <v>-1</v>
      </c>
      <c r="AAM18" s="218">
        <f t="shared" si="638"/>
        <v>-1</v>
      </c>
      <c r="AAN18" s="218">
        <f t="shared" si="639"/>
        <v>1</v>
      </c>
      <c r="AAO18" s="218">
        <f t="shared" si="640"/>
        <v>-7</v>
      </c>
      <c r="AAP18" s="218">
        <f t="shared" si="641"/>
        <v>-3</v>
      </c>
      <c r="AAQ18" s="217">
        <f t="shared" si="642"/>
        <v>1</v>
      </c>
      <c r="AAR18" s="217">
        <f t="shared" si="643"/>
        <v>-1</v>
      </c>
      <c r="AAS18" s="217">
        <f t="shared" si="644"/>
        <v>-1</v>
      </c>
      <c r="AAT18" s="217">
        <f t="shared" si="645"/>
        <v>1</v>
      </c>
      <c r="AAU18" s="217">
        <f t="shared" si="646"/>
        <v>-7</v>
      </c>
      <c r="AAV18" s="217">
        <f t="shared" si="647"/>
        <v>7</v>
      </c>
      <c r="AAW18" s="217">
        <f t="shared" si="648"/>
        <v>1</v>
      </c>
      <c r="AAX18" s="217">
        <f t="shared" si="649"/>
        <v>-1</v>
      </c>
      <c r="AAY18" s="217">
        <f t="shared" si="650"/>
        <v>7</v>
      </c>
      <c r="AAZ18" s="217">
        <f t="shared" si="651"/>
        <v>-7</v>
      </c>
      <c r="ABA18" s="217">
        <f t="shared" si="652"/>
        <v>-5</v>
      </c>
      <c r="ABB18" s="217">
        <f t="shared" si="653"/>
        <v>5</v>
      </c>
      <c r="ABC18" s="217">
        <f t="shared" si="654"/>
        <v>5</v>
      </c>
      <c r="ABD18" s="217">
        <f t="shared" si="655"/>
        <v>-5</v>
      </c>
      <c r="ABE18" s="217">
        <f t="shared" si="656"/>
        <v>1</v>
      </c>
      <c r="ABF18" s="217">
        <f t="shared" si="657"/>
        <v>-1</v>
      </c>
      <c r="ABG18" s="217">
        <f t="shared" si="658"/>
        <v>5</v>
      </c>
      <c r="ABH18" s="217">
        <f t="shared" si="659"/>
        <v>3</v>
      </c>
      <c r="ABI18" s="218">
        <f t="shared" si="660"/>
        <v>5</v>
      </c>
      <c r="ABJ18" s="218">
        <f t="shared" si="661"/>
        <v>-5</v>
      </c>
      <c r="ABK18" s="218">
        <f t="shared" si="662"/>
        <v>-5</v>
      </c>
      <c r="ABL18" s="218">
        <f t="shared" si="663"/>
        <v>5</v>
      </c>
      <c r="ABM18" s="218">
        <f t="shared" si="664"/>
        <v>1</v>
      </c>
      <c r="ABN18" s="218">
        <f t="shared" si="665"/>
        <v>1</v>
      </c>
      <c r="ABO18" s="218">
        <f t="shared" si="666"/>
        <v>-1</v>
      </c>
      <c r="ABP18" s="218">
        <f t="shared" si="667"/>
        <v>-1</v>
      </c>
      <c r="ABQ18" s="218">
        <f t="shared" si="668"/>
        <v>3</v>
      </c>
      <c r="ABR18" s="218">
        <f t="shared" si="669"/>
        <v>-3</v>
      </c>
      <c r="ABS18" s="218">
        <f t="shared" si="670"/>
        <v>3</v>
      </c>
      <c r="ABT18" s="218">
        <f t="shared" si="671"/>
        <v>-3</v>
      </c>
      <c r="ABU18" s="218">
        <f t="shared" si="672"/>
        <v>-3</v>
      </c>
      <c r="ABV18" s="218">
        <f t="shared" si="673"/>
        <v>3</v>
      </c>
      <c r="ABW18" s="218">
        <f t="shared" si="674"/>
        <v>1</v>
      </c>
      <c r="ABX18" s="218">
        <f t="shared" si="675"/>
        <v>-1</v>
      </c>
      <c r="ABY18" s="218">
        <f t="shared" si="676"/>
        <v>-1</v>
      </c>
      <c r="ABZ18" s="218">
        <f t="shared" si="677"/>
        <v>1</v>
      </c>
      <c r="ACA18" s="217">
        <f t="shared" si="678"/>
        <v>-1</v>
      </c>
      <c r="ACB18" s="217">
        <f t="shared" si="679"/>
        <v>1</v>
      </c>
      <c r="ACC18" s="217">
        <f t="shared" si="680"/>
        <v>-3</v>
      </c>
      <c r="ACD18" s="217">
        <f t="shared" si="681"/>
        <v>3</v>
      </c>
      <c r="ACE18" s="217">
        <f t="shared" si="682"/>
        <v>-1</v>
      </c>
      <c r="ACF18" s="217">
        <f t="shared" si="683"/>
        <v>1</v>
      </c>
      <c r="ACG18" s="217">
        <f t="shared" si="684"/>
        <v>-3</v>
      </c>
      <c r="ACH18" s="217">
        <f t="shared" si="685"/>
        <v>3</v>
      </c>
      <c r="ACI18" s="217">
        <f t="shared" si="686"/>
        <v>1</v>
      </c>
      <c r="ACJ18" s="217">
        <f t="shared" si="687"/>
        <v>-1</v>
      </c>
      <c r="ACK18" s="217">
        <f t="shared" si="688"/>
        <v>-3</v>
      </c>
      <c r="ACL18" s="217">
        <f t="shared" si="890"/>
        <v>0</v>
      </c>
      <c r="ACM18" s="217">
        <f t="shared" si="689"/>
        <v>5</v>
      </c>
      <c r="ACN18" s="217">
        <f t="shared" si="690"/>
        <v>-5</v>
      </c>
      <c r="ACO18" s="217">
        <f t="shared" si="691"/>
        <v>-1</v>
      </c>
      <c r="ACP18" s="217">
        <f t="shared" si="692"/>
        <v>1</v>
      </c>
      <c r="ACQ18" s="217">
        <f t="shared" si="693"/>
        <v>-3</v>
      </c>
      <c r="ACR18" s="217">
        <f t="shared" si="694"/>
        <v>3</v>
      </c>
      <c r="ACS18" s="218">
        <f t="shared" si="695"/>
        <v>-1</v>
      </c>
      <c r="ACT18" s="218">
        <f t="shared" si="696"/>
        <v>1</v>
      </c>
      <c r="ACU18" s="218">
        <f t="shared" si="697"/>
        <v>-1</v>
      </c>
      <c r="ACV18" s="218">
        <f t="shared" si="698"/>
        <v>1</v>
      </c>
      <c r="ACW18" s="218">
        <f t="shared" si="699"/>
        <v>7</v>
      </c>
      <c r="ACX18" s="218">
        <f t="shared" si="700"/>
        <v>-7</v>
      </c>
      <c r="ACY18" s="218">
        <f t="shared" si="701"/>
        <v>-1</v>
      </c>
      <c r="ACZ18" s="218">
        <f t="shared" si="702"/>
        <v>1</v>
      </c>
      <c r="ADA18" s="218">
        <f t="shared" si="703"/>
        <v>-1</v>
      </c>
      <c r="ADB18" s="219">
        <f t="shared" si="704"/>
        <v>1</v>
      </c>
      <c r="ADC18" s="223" t="str">
        <f t="shared" si="705"/>
        <v>P</v>
      </c>
      <c r="ADD18" s="221" t="str">
        <f t="shared" si="706"/>
        <v>B</v>
      </c>
      <c r="ADE18" s="221" t="str">
        <f t="shared" si="707"/>
        <v>B</v>
      </c>
      <c r="ADF18" s="221" t="str">
        <f t="shared" si="708"/>
        <v>P</v>
      </c>
      <c r="ADG18" s="221" t="str">
        <f t="shared" si="709"/>
        <v>B</v>
      </c>
      <c r="ADH18" s="221" t="str">
        <f t="shared" si="710"/>
        <v>P</v>
      </c>
      <c r="ADI18" s="221" t="str">
        <f t="shared" si="711"/>
        <v>P</v>
      </c>
      <c r="ADJ18" s="221" t="str">
        <f t="shared" si="712"/>
        <v>B</v>
      </c>
      <c r="ADK18" s="221" t="str">
        <f t="shared" si="713"/>
        <v>B</v>
      </c>
      <c r="ADL18" s="221">
        <f t="shared" si="714"/>
        <v>-5</v>
      </c>
      <c r="ADM18" s="221" t="str">
        <f t="shared" si="715"/>
        <v>B</v>
      </c>
      <c r="ADN18" s="221" t="str">
        <f t="shared" si="716"/>
        <v>P</v>
      </c>
      <c r="ADO18" s="221" t="str">
        <f t="shared" si="717"/>
        <v>P</v>
      </c>
      <c r="ADP18" s="221" t="str">
        <f t="shared" si="718"/>
        <v>B</v>
      </c>
      <c r="ADQ18" s="221" t="str">
        <f t="shared" si="719"/>
        <v>B</v>
      </c>
      <c r="ADR18" s="221" t="str">
        <f t="shared" si="720"/>
        <v>P</v>
      </c>
      <c r="ADS18" s="221" t="str">
        <f t="shared" si="721"/>
        <v>B</v>
      </c>
      <c r="ADT18" s="221" t="str">
        <f t="shared" si="722"/>
        <v>P</v>
      </c>
      <c r="ADU18" s="220" t="str">
        <f t="shared" si="723"/>
        <v>P</v>
      </c>
      <c r="ADV18" s="220" t="str">
        <f t="shared" si="724"/>
        <v>B</v>
      </c>
      <c r="ADW18" s="220" t="str">
        <f t="shared" si="725"/>
        <v>B</v>
      </c>
      <c r="ADX18" s="220" t="str">
        <f t="shared" si="726"/>
        <v>P</v>
      </c>
      <c r="ADY18" s="220" t="str">
        <f t="shared" si="727"/>
        <v>P</v>
      </c>
      <c r="ADZ18" s="220" t="str">
        <f t="shared" si="728"/>
        <v>B</v>
      </c>
      <c r="AEA18" s="220" t="str">
        <f t="shared" si="729"/>
        <v>P</v>
      </c>
      <c r="AEB18" s="220" t="str">
        <f t="shared" si="730"/>
        <v>P</v>
      </c>
      <c r="AEC18" s="220" t="str">
        <f t="shared" si="731"/>
        <v>B</v>
      </c>
      <c r="AED18" s="220" t="str">
        <f t="shared" si="732"/>
        <v>B</v>
      </c>
      <c r="AEE18" s="220" t="str">
        <f t="shared" si="733"/>
        <v>P</v>
      </c>
      <c r="AEF18" s="220" t="str">
        <f t="shared" si="734"/>
        <v>B</v>
      </c>
      <c r="AEG18" s="220" t="str">
        <f t="shared" si="735"/>
        <v>B</v>
      </c>
      <c r="AEH18" s="220" t="str">
        <f t="shared" si="736"/>
        <v>P</v>
      </c>
      <c r="AEI18" s="220" t="str">
        <f t="shared" si="737"/>
        <v>P</v>
      </c>
      <c r="AEJ18" s="220" t="str">
        <f t="shared" si="738"/>
        <v>B</v>
      </c>
      <c r="AEK18" s="220" t="str">
        <f t="shared" si="739"/>
        <v>B</v>
      </c>
      <c r="AEL18" s="220" t="str">
        <f t="shared" si="740"/>
        <v>P</v>
      </c>
      <c r="AEM18" s="221" t="str">
        <f t="shared" si="741"/>
        <v>B</v>
      </c>
      <c r="AEN18" s="221" t="str">
        <f t="shared" si="742"/>
        <v>P</v>
      </c>
      <c r="AEO18" s="221" t="str">
        <f t="shared" si="743"/>
        <v>B</v>
      </c>
      <c r="AEP18" s="221" t="str">
        <f t="shared" si="744"/>
        <v>P</v>
      </c>
      <c r="AEQ18" s="221" t="str">
        <f t="shared" si="745"/>
        <v>B</v>
      </c>
      <c r="AER18" s="221" t="str">
        <f t="shared" si="746"/>
        <v>P</v>
      </c>
      <c r="AES18" s="221" t="str">
        <f t="shared" si="747"/>
        <v>B</v>
      </c>
      <c r="AET18" s="221" t="str">
        <f t="shared" si="748"/>
        <v>P</v>
      </c>
      <c r="AEU18" s="221" t="str">
        <f t="shared" si="749"/>
        <v>P</v>
      </c>
      <c r="AEV18" s="221" t="str">
        <f t="shared" si="750"/>
        <v>B</v>
      </c>
      <c r="AEW18" s="221" t="str">
        <f t="shared" si="751"/>
        <v>B</v>
      </c>
      <c r="AEX18" s="221" t="str">
        <f t="shared" si="752"/>
        <v>P</v>
      </c>
      <c r="AEY18" s="221" t="str">
        <f t="shared" si="753"/>
        <v>B</v>
      </c>
      <c r="AEZ18" s="221" t="str">
        <f t="shared" si="754"/>
        <v>P</v>
      </c>
      <c r="AFA18" s="221" t="str">
        <f t="shared" si="755"/>
        <v>B</v>
      </c>
      <c r="AFB18" s="221" t="str">
        <f t="shared" si="756"/>
        <v>P</v>
      </c>
      <c r="AFC18" s="221" t="str">
        <f t="shared" si="757"/>
        <v>P</v>
      </c>
      <c r="AFD18" s="221" t="str">
        <f t="shared" si="758"/>
        <v>B</v>
      </c>
      <c r="AFE18" s="220" t="str">
        <f t="shared" si="759"/>
        <v>P</v>
      </c>
      <c r="AFF18" s="220" t="str">
        <f t="shared" si="760"/>
        <v>B</v>
      </c>
      <c r="AFG18" s="220" t="str">
        <f t="shared" si="761"/>
        <v>P</v>
      </c>
      <c r="AFH18" s="220" t="str">
        <f t="shared" si="762"/>
        <v>B</v>
      </c>
      <c r="AFI18" s="220" t="str">
        <f t="shared" si="763"/>
        <v>B</v>
      </c>
      <c r="AFJ18" s="220" t="str">
        <f t="shared" si="764"/>
        <v>P</v>
      </c>
      <c r="AFK18" s="220" t="str">
        <f t="shared" si="765"/>
        <v>B</v>
      </c>
      <c r="AFL18" s="220" t="str">
        <f t="shared" si="766"/>
        <v>P</v>
      </c>
      <c r="AFM18" s="220" t="str">
        <f t="shared" si="767"/>
        <v>P</v>
      </c>
      <c r="AFN18" s="220" t="str">
        <f t="shared" si="768"/>
        <v>B</v>
      </c>
      <c r="AFO18" s="220" t="str">
        <f t="shared" si="769"/>
        <v>P</v>
      </c>
      <c r="AFP18" s="220" t="str">
        <f t="shared" si="770"/>
        <v>B</v>
      </c>
      <c r="AFQ18" s="220" t="str">
        <f t="shared" si="771"/>
        <v>P</v>
      </c>
      <c r="AFR18" s="220" t="str">
        <f t="shared" si="772"/>
        <v>B</v>
      </c>
      <c r="AFS18" s="220" t="str">
        <f t="shared" si="773"/>
        <v>B</v>
      </c>
      <c r="AFT18" s="220" t="str">
        <f t="shared" si="774"/>
        <v>B</v>
      </c>
      <c r="AFU18" s="220" t="str">
        <f t="shared" si="775"/>
        <v>B</v>
      </c>
      <c r="AFV18" s="220" t="str">
        <f t="shared" si="776"/>
        <v>B</v>
      </c>
      <c r="AFW18" s="221" t="str">
        <f t="shared" si="777"/>
        <v>P</v>
      </c>
      <c r="AFX18" s="221" t="str">
        <f t="shared" si="778"/>
        <v>P</v>
      </c>
      <c r="AFY18" s="221" t="str">
        <f t="shared" si="779"/>
        <v>B</v>
      </c>
      <c r="AFZ18" s="221" t="str">
        <f t="shared" si="780"/>
        <v>B</v>
      </c>
      <c r="AGA18" s="221" t="str">
        <f t="shared" si="781"/>
        <v>P</v>
      </c>
      <c r="AGB18" s="221" t="str">
        <f t="shared" si="782"/>
        <v>B</v>
      </c>
      <c r="AGC18" s="221" t="str">
        <f t="shared" si="783"/>
        <v>P</v>
      </c>
      <c r="AGD18" s="221" t="str">
        <f t="shared" si="784"/>
        <v>P</v>
      </c>
      <c r="AGE18" s="221" t="str">
        <f t="shared" si="785"/>
        <v>B</v>
      </c>
      <c r="AGF18" s="221" t="str">
        <f t="shared" si="786"/>
        <v>B</v>
      </c>
      <c r="AGG18" s="221" t="str">
        <f t="shared" si="787"/>
        <v>P</v>
      </c>
      <c r="AGH18" s="221">
        <f t="shared" si="891"/>
        <v>0</v>
      </c>
      <c r="AGI18" s="221" t="str">
        <f t="shared" si="788"/>
        <v>P</v>
      </c>
      <c r="AGJ18" s="221" t="str">
        <f t="shared" si="789"/>
        <v>B</v>
      </c>
      <c r="AGK18" s="221" t="str">
        <f t="shared" si="790"/>
        <v>P</v>
      </c>
      <c r="AGL18" s="221" t="str">
        <f t="shared" si="791"/>
        <v>B</v>
      </c>
      <c r="AGM18" s="221" t="str">
        <f t="shared" si="792"/>
        <v>B</v>
      </c>
      <c r="AGN18" s="221" t="str">
        <f t="shared" si="793"/>
        <v>B</v>
      </c>
      <c r="AGO18" s="220" t="str">
        <f t="shared" si="794"/>
        <v>P</v>
      </c>
      <c r="AGP18" s="220" t="str">
        <f t="shared" si="795"/>
        <v>B</v>
      </c>
      <c r="AGQ18" s="220" t="str">
        <f t="shared" si="796"/>
        <v>B</v>
      </c>
      <c r="AGR18" s="220" t="str">
        <f t="shared" si="797"/>
        <v>B</v>
      </c>
      <c r="AGS18" s="220" t="str">
        <f t="shared" si="798"/>
        <v>B</v>
      </c>
      <c r="AGT18" s="220" t="str">
        <f t="shared" si="799"/>
        <v>P</v>
      </c>
      <c r="AGU18" s="220" t="str">
        <f t="shared" si="800"/>
        <v>B</v>
      </c>
      <c r="AGV18" s="220" t="str">
        <f t="shared" si="801"/>
        <v>P</v>
      </c>
      <c r="AGW18" s="220" t="str">
        <f t="shared" si="802"/>
        <v>B</v>
      </c>
      <c r="AGX18" s="222" t="str">
        <f t="shared" si="803"/>
        <v>B</v>
      </c>
      <c r="AGY18" s="94">
        <v>18</v>
      </c>
      <c r="AGZ18" s="95">
        <f t="shared" si="1304"/>
        <v>13</v>
      </c>
      <c r="AHA18" s="46" t="str" cm="1">
        <f t="array" ref="AHA18">IFERROR(INDEX($ZG$4:$ADB$4,_xlfn.AGGREGATE(15,6,COLUMN($ZG$4:$ADB$4)-COLUMN($ZF$1)/($ZG18:$ADB18=LARGE($ZG18:$ADB18,1)),COLUMNS($ADB$4:$ADB$4))),"")</f>
        <v>ED</v>
      </c>
      <c r="AHB18" s="46" t="str" cm="1">
        <f t="array" ref="AHB18">IFERROR(INDEX($ZG$4:$ADB$4,_xlfn.AGGREGATE(15,6,COLUMN($ZG$4:$ADB$4)-COLUMN($ZF$1)/($ZG18:$ADB18=LARGE($ZG18:$ADB18,2)),COLUMNS($ADB$4:$AGY$4))),"")</f>
        <v/>
      </c>
      <c r="AHC18" s="46" t="str" cm="1">
        <f t="array" ref="AHC18">IFERROR(INDEX($ZG$4:$ADB$4,_xlfn.AGGREGATE(15,6,COLUMN($ZG$4:$ADB$4)-COLUMN($ZF$1)/($ZG18:$ADB18=LARGE($ZG18:$ADB18,3)),COLUMNS($ADB$4:$AGZ$4))),"")</f>
        <v/>
      </c>
      <c r="AHD18" s="46" t="str" cm="1">
        <f t="array" ref="AHD18">IFERROR(INDEX($ZG$4:$ADB$4,_xlfn.AGGREGATE(15,6,COLUMN($ZG$4:$ADB$4)-COLUMN($ZF$1)/($ZG18:$ADB18=LARGE($ZG18:$ADB18,4)),COLUMNS($ADB$4:$AHA$4))),"")</f>
        <v/>
      </c>
      <c r="AHE18" s="46" t="str" cm="1">
        <f t="array" ref="AHE18">IFERROR(INDEX($ZG$4:$ADB$4,_xlfn.AGGREGATE(15,6,COLUMN($ZG$4:$ADB$4)-COLUMN($ZF$1)/($ZG18:$ADB18=LARGE($ZG18:$ADB18,5)),COLUMNS($ADB$4:$AHB$4))),"")</f>
        <v/>
      </c>
      <c r="AHF18" s="46" t="str" cm="1">
        <f t="array" ref="AHF18">IFERROR(INDEX($ZG$4:$ADB$4,_xlfn.AGGREGATE(15,6,COLUMN($ZG$4:$ADB$4)-COLUMN($ZF$1)/($ZG18:$ADB18=LARGE($ZG18:$ADB18,6)),COLUMNS($ADB$4:$AHC$4))),"")</f>
        <v/>
      </c>
      <c r="AHG18" s="94" t="str">
        <f t="shared" si="971"/>
        <v/>
      </c>
      <c r="AHH18" s="48" t="str">
        <f t="shared" ca="1" si="972"/>
        <v>N</v>
      </c>
      <c r="AHI18" s="48" t="e" cm="1">
        <f t="array" aca="1" ref="AHI18" ca="1">IF(INDIRECT(VLOOKUP(AHI17,General!AC:AE,3,FALSE)&amp;AGY17)&gt;0,AHI17,AHG17)</f>
        <v>#N/A</v>
      </c>
      <c r="AHJ18" s="95">
        <f t="shared" ca="1" si="973"/>
        <v>1</v>
      </c>
      <c r="AHK18" s="46" t="s">
        <v>45</v>
      </c>
      <c r="AHL18" s="48" t="s">
        <v>45</v>
      </c>
      <c r="AHM18" s="48" t="s">
        <v>45</v>
      </c>
      <c r="AHN18" s="48" t="s">
        <v>45</v>
      </c>
      <c r="AHO18" s="48" t="s">
        <v>45</v>
      </c>
      <c r="AHP18" s="49" t="s">
        <v>45</v>
      </c>
      <c r="AHQ18" s="136" t="e">
        <f ca="1">IF(AHA18="",-1,COUNTIF(INDIRECT(AHK18&amp;$DN$10):INDIRECT(AHK18&amp;AGY18),"Y"))</f>
        <v>#REF!</v>
      </c>
      <c r="AHR18" s="138">
        <f ca="1">IF(AHB18="",-1,COUNTIF(INDIRECT(AHL18&amp;$DN$10):INDIRECT(AHL18&amp;AGY18),"Y"))</f>
        <v>-1</v>
      </c>
      <c r="AHS18" s="138">
        <f ca="1">IF(AHC18="",-1,COUNTIF(INDIRECT(AHM18&amp;$DN$10):INDIRECT(AHM18&amp;AGY18),"Y"))</f>
        <v>-1</v>
      </c>
      <c r="AHT18" s="137">
        <f ca="1">IF(AHD18="",-1,COUNTIF(INDIRECT(AHN18&amp;$DN$10):INDIRECT(AHN18&amp;AGY18),"Y"))</f>
        <v>-1</v>
      </c>
      <c r="AHU18" s="141">
        <f ca="1">IF(AHE18="",-1,COUNTIF(INDIRECT(AHO18&amp;$DN$10):INDIRECT(AHO18&amp;AGY18),"Y"))</f>
        <v>-1</v>
      </c>
      <c r="AHV18" s="141">
        <f ca="1">IF(AHF18="",-1,COUNTIF(INDIRECT(AHP18&amp;$DN$10):INDIRECT(AHP18&amp;AGY18),"Y"))</f>
        <v>-1</v>
      </c>
      <c r="AHW18" s="46" t="str" cm="1">
        <f t="array" ref="AHW18">IFERROR(INDEX($DP$18:$DU$18,_xlfn.AGGREGATE(15,6,COLUMN($DP$18:$DU$18)-COLUMN($DO$18)/($ZF$18:$ZK$18=MAX($ZF$18:$ZK$18)),COLUMNS($DP$18:AHA18))),"")</f>
        <v/>
      </c>
      <c r="AHX18" s="48" t="str" cm="1">
        <f t="array" ref="AHX18">IFERROR(INDEX($DP$18:$DU$18,_xlfn.AGGREGATE(15,6,COLUMN($DP$18:$DU$18)-COLUMN($DO$18)/($ZF$18:$ZK$18=MAX($ZF$18:$ZK$18)),COLUMNS($DP$18:AHB18))),"")</f>
        <v/>
      </c>
      <c r="AHY18" s="48" t="str" cm="1">
        <f t="array" ref="AHY18">IFERROR(INDEX($DP$18:$DU$18,_xlfn.AGGREGATE(15,6,COLUMN($DP$18:$DU$18)-COLUMN($DO$18)/($ZF$18:$ZK$18=MAX($ZF$18:$ZK$18)),COLUMNS($DP$18:AHC18))),"")</f>
        <v/>
      </c>
      <c r="AHZ18" s="48" t="str" cm="1">
        <f t="array" ref="AHZ18">IFERROR(INDEX($DP$18:$DU$18,_xlfn.AGGREGATE(15,6,COLUMN($DP$18:$DU$18)-COLUMN($DO$18)/($ZF$18:$ZK$18=MAX($ZF$18:$ZK$18)),COLUMNS($DP$18:AHD18))),"")</f>
        <v/>
      </c>
      <c r="AIA18" s="48" t="str" cm="1">
        <f t="array" ref="AIA18">IFERROR(INDEX($DP$18:$DU$18,_xlfn.AGGREGATE(15,6,COLUMN($DP$18:$DU$18)-COLUMN($DO$18)/($ZF$18:$ZK$18=MAX($ZF$18:$ZK$18)),COLUMNS($DP$18:AHE18))),"")</f>
        <v/>
      </c>
      <c r="AIB18" s="49" t="str" cm="1">
        <f t="array" ref="AIB18">IFERROR(INDEX($DP$18:$DU$18,_xlfn.AGGREGATE(15,6,COLUMN($DP$18:$DU$18)-COLUMN($DO$18)/($ZF$18:$ZK$18=MAX($ZF$18:$ZK$18)),COLUMNS($DP$18:AHF18))),"")</f>
        <v/>
      </c>
      <c r="AIC18" s="20">
        <f t="shared" ca="1" si="894"/>
        <v>1</v>
      </c>
      <c r="AID18" s="95">
        <f t="shared" ca="1" si="974"/>
        <v>1</v>
      </c>
      <c r="AIE18" s="140" t="str" cm="1">
        <f t="array" aca="1" ref="AIE18" ca="1">INDEX(AHW18:AIB18,1,AID18)</f>
        <v/>
      </c>
      <c r="AIF18" s="46" t="e">
        <f t="shared" ca="1" si="120"/>
        <v>#REF!</v>
      </c>
      <c r="AIG18" s="48" t="str">
        <f t="shared" ca="1" si="121"/>
        <v>T</v>
      </c>
      <c r="AIH18" s="48" t="str">
        <f t="shared" si="122"/>
        <v>C</v>
      </c>
      <c r="AII18" s="48" t="str">
        <f t="shared" ca="1" si="111"/>
        <v>LF</v>
      </c>
      <c r="AIJ18" s="48" t="str">
        <f t="shared" ca="1" si="112"/>
        <v/>
      </c>
      <c r="AIK18" s="48" t="str">
        <f t="shared" si="113"/>
        <v>L2L4</v>
      </c>
      <c r="AIL18" s="20" t="str">
        <f t="shared" si="804"/>
        <v/>
      </c>
      <c r="AIM18" s="20" t="str">
        <f t="shared" si="805"/>
        <v/>
      </c>
      <c r="AIN18" s="20" t="str">
        <f t="shared" si="806"/>
        <v/>
      </c>
      <c r="AIO18" s="20" t="str">
        <f t="shared" si="807"/>
        <v/>
      </c>
      <c r="AIP18" s="20" t="str">
        <f t="shared" si="808"/>
        <v/>
      </c>
      <c r="AIQ18" s="20" t="str">
        <f t="shared" si="809"/>
        <v/>
      </c>
      <c r="AIR18" s="20" t="e">
        <f t="shared" ca="1" si="810"/>
        <v>#VALUE!</v>
      </c>
      <c r="AIS18" s="20" t="e">
        <f t="shared" ca="1" si="811"/>
        <v>#VALUE!</v>
      </c>
      <c r="AIT18" s="46">
        <f t="shared" si="114"/>
        <v>3</v>
      </c>
      <c r="AIU18" s="48">
        <f>IF(CC18="",0,IFERROR(VLOOKUP(CC13&amp;CC14&amp;CC15&amp;CC16&amp;CC17&amp;CC18,General!I:J,2,FALSE),0))</f>
        <v>1</v>
      </c>
      <c r="AIV18" s="48">
        <f>IF(CF18="",0,IFERROR(VLOOKUP(CF13&amp;CF14&amp;CF15&amp;CF16&amp;CF17&amp;CF18,General!I:J,2,FALSE),0))</f>
        <v>-1</v>
      </c>
      <c r="AIW18" s="48">
        <f>IF(CI18="",0,IFERROR(VLOOKUP(CI13&amp;CI14&amp;CI15&amp;CI16&amp;CI17&amp;CI18,General!I:J,2,FALSE),0))</f>
        <v>1</v>
      </c>
      <c r="AIX18" s="48">
        <f>IF(CL18="",0,IFERROR(VLOOKUP(CL13&amp;CL14&amp;CL15&amp;CL16&amp;CL17&amp;CL18,General!I:J,2,FALSE),0))</f>
        <v>-1</v>
      </c>
      <c r="AIY18" s="48">
        <f>IF(CO18="",0,IFERROR(VLOOKUP(CO13&amp;CO14&amp;CO15&amp;CO16&amp;CO17&amp;CO18,General!I:J,2,FALSE),0))</f>
        <v>1</v>
      </c>
      <c r="AIZ18" s="48">
        <f>IF(CR18="",0,IFERROR(VLOOKUP(CR13&amp;CR14&amp;CR15&amp;CR16&amp;CR17&amp;CR18,General!I:J,2,FALSE),0))</f>
        <v>1</v>
      </c>
      <c r="AJA18" s="48">
        <f>IF(CU18="",0,IFERROR(VLOOKUP(CU13&amp;CU14&amp;CU15&amp;CU16&amp;CU17&amp;CU18,General!I:J,2,FALSE),0))</f>
        <v>-1</v>
      </c>
      <c r="AJB18" s="48">
        <f>IF(CX18="",0,IFERROR(VLOOKUP(CX13&amp;CX14&amp;CX15&amp;CX16&amp;CX17&amp;CX18,General!I:J,2,FALSE),0))</f>
        <v>-1</v>
      </c>
      <c r="AJC18" s="48">
        <f>IF(DA18="",0,IFERROR(VLOOKUP(DA13&amp;DA14&amp;DA15&amp;DA16&amp;DA17&amp;DA18,General!I:J,2,FALSE),0))</f>
        <v>-1</v>
      </c>
      <c r="AJD18" s="48">
        <f>IF(DD18="",0,IFERROR(VLOOKUP(DD13&amp;DD14&amp;DD15&amp;DD16&amp;DD17&amp;DD18,General!I:J,2,FALSE),0))</f>
        <v>1</v>
      </c>
      <c r="AJE18" s="48">
        <f>IF(DG18="",0,IFERROR(VLOOKUP(DG13&amp;DG14&amp;DG15&amp;DG16&amp;DG17&amp;DG18,General!I:J,2,FALSE),0))</f>
        <v>-1</v>
      </c>
      <c r="AJF18" s="48">
        <f>IF(DJ18="",0,IFERROR(VLOOKUP(DJ13&amp;DJ14&amp;DJ15&amp;DJ16&amp;DJ17&amp;DJ18,General!I:J,2,FALSE),0))</f>
        <v>1</v>
      </c>
      <c r="AJG18" s="48">
        <f>IF(DM18="",0,IFERROR(VLOOKUP(DM13&amp;DM14&amp;DM15&amp;DM16&amp;DM17&amp;DM18,General!I:J,2,FALSE),0))</f>
        <v>-1</v>
      </c>
      <c r="AJH18" s="48">
        <f>IF(DP18="",0,IFERROR(VLOOKUP(DP13&amp;DP14&amp;DP15&amp;DP16&amp;DP17&amp;DP18,General!I:J,2,FALSE),0))</f>
        <v>-1</v>
      </c>
      <c r="AJI18" s="48">
        <f>IF(DS18="",0,IFERROR(VLOOKUP(DS13&amp;DS14&amp;DS15&amp;DS16&amp;DS17&amp;DS18,General!I:J,2,FALSE),0))</f>
        <v>1</v>
      </c>
      <c r="AJJ18" s="48">
        <f>IF(DV18="",0,IFERROR(VLOOKUP(DV13&amp;DV14&amp;DV15&amp;DV16&amp;DV17&amp;DV18,General!I:J,2,FALSE),0))</f>
        <v>1</v>
      </c>
      <c r="AJK18" s="48">
        <f>IF(DY18="",0,IFERROR(VLOOKUP(DY13&amp;DY14&amp;DY15&amp;DY16&amp;DY17&amp;DY18,General!I:J,2,FALSE),0))</f>
        <v>-1</v>
      </c>
      <c r="AJL18" s="48">
        <f>IF(EE18="",0,IFERROR(VLOOKUP(EE13&amp;EE14&amp;EE15&amp;EE16&amp;EE17&amp;EE18,General!I:J,2,FALSE),0))</f>
        <v>1</v>
      </c>
      <c r="AJM18" s="48">
        <f>IF(EH18="",0,IFERROR(VLOOKUP(EH13&amp;EH14&amp;EH15&amp;EH16&amp;EH17&amp;EH18,General!I:J,2,FALSE),0))</f>
        <v>-1</v>
      </c>
      <c r="AJN18" s="48">
        <f>IF(EK18="",0,IFERROR(VLOOKUP(EK13&amp;EK14&amp;EK15&amp;EK16&amp;EK17&amp;EK18,General!I:J,2,FALSE),0))</f>
        <v>-1</v>
      </c>
      <c r="AJO18" s="48">
        <f>IF(EN18="",0,IFERROR(VLOOKUP(EN13&amp;EN14&amp;EN15&amp;EN16&amp;EN17&amp;EN18,General!I:J,2,FALSE),0))</f>
        <v>1</v>
      </c>
      <c r="AJP18" s="48">
        <f>IF(EQ18="",0,IFERROR(VLOOKUP(EQ13&amp;EQ14&amp;EQ15&amp;EQ16&amp;EQ17&amp;EQ18,General!I:J,2,FALSE),0))</f>
        <v>1</v>
      </c>
      <c r="AJQ18" s="48">
        <f>IF(ET18="",0,IFERROR(VLOOKUP(ET13&amp;ET14&amp;ET15&amp;ET16&amp;ET17&amp;ET18,General!I:J,2,FALSE),0))</f>
        <v>-1</v>
      </c>
      <c r="AJR18" s="48">
        <f>IF(EW18="",0,IFERROR(VLOOKUP(EW13&amp;EW14&amp;EW15&amp;EW16&amp;EW17&amp;EW18,General!I:J,2,FALSE),0))</f>
        <v>1</v>
      </c>
      <c r="AJS18" s="48">
        <f>IF(EZ18="",0,IFERROR(VLOOKUP(EZ13&amp;EZ14&amp;EZ15&amp;EZ16&amp;EZ17&amp;EZ18,General!I:J,2,FALSE),0))</f>
        <v>-1</v>
      </c>
      <c r="AJT18" s="48">
        <f>IF(FC18="",0,IFERROR(VLOOKUP(FC13&amp;FC14&amp;FC15&amp;FC16&amp;FC17&amp;FC18,General!I:J,2,FALSE),0))</f>
        <v>-1</v>
      </c>
      <c r="AJU18" s="48">
        <f>IF(FF18="",0,IFERROR(VLOOKUP(FF13&amp;FF14&amp;FF15&amp;FF16&amp;FF17&amp;FF18,General!I:J,2,FALSE),0))</f>
        <v>1</v>
      </c>
      <c r="AJV18" s="48">
        <f>IF(FI18="",0,IFERROR(VLOOKUP(FI13&amp;FI14&amp;FI15&amp;FI16&amp;FI17&amp;FI18,General!I:J,2,FALSE),0))</f>
        <v>1</v>
      </c>
      <c r="AJW18" s="48">
        <f>IF(FL18="",0,IFERROR(VLOOKUP(FL13&amp;FL14&amp;FL15&amp;FL16&amp;FL17&amp;FL18,General!I:J,2,FALSE),0))</f>
        <v>-1</v>
      </c>
      <c r="AJX18" s="48">
        <f>IF(FO18="",0,IFERROR(VLOOKUP(FO13&amp;FO14&amp;FO15&amp;FO16&amp;FO17&amp;FO18,General!I:J,2,FALSE),0))</f>
        <v>1</v>
      </c>
      <c r="AJY18" s="48">
        <f>IF(FR18="",0,IFERROR(VLOOKUP(FR13&amp;FR14&amp;FR15&amp;FR16&amp;FR17&amp;FR18,General!I:J,2,FALSE),0))</f>
        <v>-1</v>
      </c>
      <c r="AJZ18" s="48">
        <f>IF(FU18="",0,IFERROR(VLOOKUP(FU13&amp;FU14&amp;FU15&amp;FU16&amp;FU17&amp;FU18,General!I:J,2,FALSE),0))</f>
        <v>1</v>
      </c>
      <c r="AKA18" s="48">
        <f>IF(FX18="",0,IFERROR(VLOOKUP(FX13&amp;FX14&amp;FX15&amp;FX16&amp;FX17&amp;FX18,General!I:J,2,FALSE),0))</f>
        <v>1</v>
      </c>
      <c r="AKB18" s="48">
        <f>IF(GA18="",0,IFERROR(VLOOKUP(GA13&amp;GA14&amp;GA15&amp;GA16&amp;GA17&amp;GA18,General!I:J,2,FALSE),0))</f>
        <v>-1</v>
      </c>
      <c r="AKC18" s="48">
        <f>IF(GD18="",0,IFERROR(VLOOKUP(GD13&amp;GD14&amp;GD15&amp;GD16&amp;GD17&amp;GD18,General!I:J,2,FALSE),0))</f>
        <v>1</v>
      </c>
      <c r="AKD18" s="48">
        <f>IF(GG18="",0,IFERROR(VLOOKUP(GG13&amp;GG14&amp;GG15&amp;GG16&amp;GG17&amp;GG18,General!I:J,2,FALSE),0))</f>
        <v>1</v>
      </c>
      <c r="AKE18" s="48">
        <f>IF(GJ18="",0,IFERROR(VLOOKUP(GJ13&amp;GJ14&amp;GJ15&amp;GJ16&amp;GJ17&amp;GJ18,General!I:J,2,FALSE),0))</f>
        <v>-1</v>
      </c>
      <c r="AKF18" s="48">
        <f>IF(GM18="",0,IFERROR(VLOOKUP(GM13&amp;GM14&amp;GM15&amp;GM16&amp;GM17&amp;GM18,General!I:J,2,FALSE),0))</f>
        <v>1</v>
      </c>
      <c r="AKG18" s="48">
        <f>IF(GP18="",0,IFERROR(VLOOKUP(GP13&amp;GP14&amp;GP15&amp;GP16&amp;GP17&amp;GP18,General!I:J,2,FALSE),0))</f>
        <v>-1</v>
      </c>
      <c r="AKH18" s="48">
        <f>IF(GS18="",0,IFERROR(VLOOKUP(GS13&amp;GS14&amp;GS15&amp;GS16&amp;GS17&amp;GS18,General!I:J,2,FALSE),0))</f>
        <v>-1</v>
      </c>
      <c r="AKI18" s="48">
        <f>IF(GV18="",0,IFERROR(VLOOKUP(GV13&amp;GV14&amp;GV15&amp;GV16&amp;GV17&amp;GV18,General!I:J,2,FALSE),0))</f>
        <v>1</v>
      </c>
      <c r="AKJ18" s="48">
        <f>IF(GY18="",0,IFERROR(VLOOKUP(GY13&amp;GY14&amp;GY15&amp;GY16&amp;GY17&amp;GY18,General!I:J,2,FALSE),0))</f>
        <v>1</v>
      </c>
      <c r="AKK18" s="48">
        <f>IF(HB18="",0,IFERROR(VLOOKUP(HB13&amp;HB14&amp;HB15&amp;HB16&amp;HB17&amp;HB18,General!I:J,2,FALSE),0))</f>
        <v>-1</v>
      </c>
      <c r="AKL18" s="48">
        <f>IF(HE18="",0,IFERROR(VLOOKUP(HE13&amp;HE14&amp;HE15&amp;HE16&amp;HE17&amp;HE18,General!I:J,2,FALSE),0))</f>
        <v>1</v>
      </c>
      <c r="AKM18" s="48">
        <f>IF(HH18="",0,IFERROR(VLOOKUP(HH13&amp;HH14&amp;HH15&amp;HH16&amp;HH17&amp;HH18,General!I:J,2,FALSE),0))</f>
        <v>-1</v>
      </c>
      <c r="AKN18" s="48">
        <f>IF(HK18="",0,IFERROR(VLOOKUP(HK13&amp;HK14&amp;HK15&amp;HK16&amp;HK17&amp;HK18,General!I:J,2,FALSE),0))</f>
        <v>-1</v>
      </c>
      <c r="AKO18" s="48">
        <f>IF(HN18="",0,IFERROR(VLOOKUP(HN13&amp;HN14&amp;HN15&amp;HN16&amp;HN17&amp;HN18,General!I:J,2,FALSE),0))</f>
        <v>1</v>
      </c>
      <c r="AKP18" s="48">
        <f>IF(HQ18="",0,IFERROR(VLOOKUP(HQ13&amp;HQ14&amp;HQ15&amp;HQ16&amp;HQ17&amp;HQ18,General!I:J,2,FALSE),0))</f>
        <v>1</v>
      </c>
      <c r="AKQ18" s="48">
        <f>IF(HT18="",0,IFERROR(VLOOKUP(HT13&amp;HT14&amp;HT15&amp;HT16&amp;HT17&amp;HT18,General!I:J,2,FALSE),0))</f>
        <v>-1</v>
      </c>
      <c r="AKR18" s="48">
        <f>IF(HW18="",0,IFERROR(VLOOKUP(HW13&amp;HW14&amp;HW15&amp;HW16&amp;HW17&amp;HW18,General!I:J,2,FALSE),0))</f>
        <v>1</v>
      </c>
      <c r="AKS18" s="48">
        <f>IF(HZ18="",0,IFERROR(VLOOKUP(HZ13&amp;HZ14&amp;HZ15&amp;HZ16&amp;HZ17&amp;HZ18,General!I:J,2,FALSE),0))</f>
        <v>-1</v>
      </c>
      <c r="AKT18" s="48">
        <f>IF(FF18="",0,IFERROR(VLOOKUP(FF13&amp;FF14&amp;FF15&amp;FF16&amp;FF17&amp;FF18,General!I:J,2,FALSE),0))</f>
        <v>1</v>
      </c>
      <c r="AKU18" s="48">
        <f>IF(FI18="",0,IFERROR(VLOOKUP(FI13&amp;FI14&amp;FI15&amp;FI16&amp;FI17&amp;FI18,General!I:J,2,FALSE),0))</f>
        <v>1</v>
      </c>
      <c r="AKV18" s="48">
        <f>IF(II18="",0,IFERROR(VLOOKUP(II13&amp;II14&amp;II15&amp;II16&amp;II17&amp;II18,General!I:J,2,FALSE),0))</f>
        <v>1</v>
      </c>
      <c r="AKW18" s="48">
        <f>IF(IL18="",0,IFERROR(VLOOKUP(IL13&amp;IL14&amp;IL15&amp;IL16&amp;IL17&amp;IL18,General!I:J,2,FALSE),0))</f>
        <v>-1</v>
      </c>
      <c r="AKX18" s="48">
        <f>IF(IO18="",0,IFERROR(VLOOKUP(IO13&amp;IO14&amp;IO15&amp;IO16&amp;IO17&amp;IO18,General!I:J,2,FALSE),0))</f>
        <v>-1</v>
      </c>
      <c r="AKY18" s="48">
        <f>IF(IR18="",0,IFERROR(VLOOKUP(IR13&amp;IR14&amp;IR15&amp;IR16&amp;IR17&amp;IR18,General!I:J,2,FALSE),0))</f>
        <v>1</v>
      </c>
      <c r="AKZ18" s="48">
        <f>IF(IU18="",0,IFERROR(VLOOKUP(IU13&amp;IU14&amp;IU15&amp;IU16&amp;IU17&amp;IU18,General!I:J,2,FALSE),0))</f>
        <v>-1</v>
      </c>
      <c r="ALA18" s="48">
        <f>IF(IX18="",0,IFERROR(VLOOKUP(IX13&amp;IX14&amp;IX15&amp;IX16&amp;IX17&amp;IX18,General!I:J,2,FALSE),0))</f>
        <v>-1</v>
      </c>
      <c r="ALB18" s="48">
        <f>IF(JA18="",0,IFERROR(VLOOKUP(JA13&amp;JA14&amp;JA15&amp;JA16&amp;JA17&amp;JA18,General!I:J,2,FALSE),0))</f>
        <v>1</v>
      </c>
      <c r="ALC18" s="48">
        <f>IF(JD18="",0,IFERROR(VLOOKUP(JD13&amp;JD14&amp;JD15&amp;JD16&amp;JD17&amp;JD18,General!I:J,2,FALSE),0))</f>
        <v>1</v>
      </c>
      <c r="ALD18" s="48">
        <f>IF(JG18="",0,IFERROR(VLOOKUP(JG13&amp;JG14&amp;JG15&amp;JG16&amp;JG17&amp;JG18,General!I:J,2,FALSE),0))</f>
        <v>-1</v>
      </c>
      <c r="ALE18" s="48">
        <f>IF(JJ18="",0,IFERROR(VLOOKUP(JJ13&amp;JJ14&amp;JJ15&amp;JJ16&amp;JJ17&amp;JJ18,General!I:J,2,FALSE),0))</f>
        <v>1</v>
      </c>
      <c r="ALF18" s="48">
        <f>IF(JM18="",0,IFERROR(VLOOKUP(JM13&amp;JM14&amp;JM15&amp;JM16&amp;JM17&amp;JM18,General!I:J,2,FALSE),0))</f>
        <v>1</v>
      </c>
      <c r="ALG18" s="48">
        <f>IF(JP18="",0,IFERROR(VLOOKUP(JP13&amp;JP14&amp;JP15&amp;JP16&amp;JP17&amp;JP18,General!I:J,2,FALSE),0))</f>
        <v>-1</v>
      </c>
      <c r="ALH18" s="48">
        <f>IF(JS18="",0,IFERROR(VLOOKUP(JS13&amp;JS14&amp;JS15&amp;JS16&amp;JS17&amp;JS18,General!I:J,2,FALSE),0))</f>
        <v>-1</v>
      </c>
      <c r="ALI18" s="48">
        <f>IF(JV18="",0,IFERROR(VLOOKUP(JV13&amp;JV14&amp;JV15&amp;JV16&amp;JV17&amp;JV18,General!I:J,2,FALSE),0))</f>
        <v>1</v>
      </c>
      <c r="ALJ18" s="48">
        <f>IF(JY18="",0,IFERROR(VLOOKUP(JY13&amp;JY14&amp;JY15&amp;JY16&amp;JY17&amp;JY18,General!I:J,2,FALSE),0))</f>
        <v>1</v>
      </c>
      <c r="ALK18" s="48">
        <f>IF(KB18="",0,IFERROR(VLOOKUP(KB13&amp;KB14&amp;KB15&amp;KB16&amp;KB17&amp;KB18,General!I:J,2,FALSE),0))</f>
        <v>-1</v>
      </c>
      <c r="ALL18" s="48">
        <f>IF(KE18="",0,IFERROR(VLOOKUP(KE13&amp;KE14&amp;KE15&amp;KE16&amp;KE17&amp;KE18,General!I:J,2,FALSE),0))</f>
        <v>1</v>
      </c>
      <c r="ALM18" s="48">
        <f>IF(KH18="",0,IFERROR(VLOOKUP(KH13&amp;KH14&amp;KH15&amp;KH16&amp;KH17&amp;KH18,General!I:J,2,FALSE),0))</f>
        <v>-1</v>
      </c>
      <c r="ALN18" s="48">
        <f>IF(KK18="",0,IFERROR(VLOOKUP(KK13&amp;KK14&amp;KK15&amp;KK16&amp;KK17&amp;KK18,General!I:J,2,FALSE),0))</f>
        <v>1</v>
      </c>
      <c r="ALO18" s="48">
        <f>IF(KN18="",0,IFERROR(VLOOKUP(KN13&amp;KN14&amp;KN15&amp;KN16&amp;KN17&amp;KN18,General!I:J,2,FALSE),0))</f>
        <v>-1</v>
      </c>
      <c r="ALP18" s="48">
        <f>IF(KQ18="",0,IFERROR(VLOOKUP(KQ13&amp;KQ14&amp;KQ15&amp;KQ16&amp;KQ17&amp;KQ18,General!I:J,2,FALSE),0))</f>
        <v>1</v>
      </c>
      <c r="ALQ18" s="48">
        <f>IF(KT18="",0,IFERROR(VLOOKUP(KT13&amp;KT14&amp;KT15&amp;KT16&amp;KT17&amp;KT18,General!I:J,2,FALSE),0))</f>
        <v>-1</v>
      </c>
      <c r="ALR18" s="48">
        <f>IF(KW18="",0,IFERROR(VLOOKUP(KW13&amp;KW14&amp;KW15&amp;KW16&amp;KW17&amp;KW18,General!I:J,2,FALSE),0))</f>
        <v>1</v>
      </c>
      <c r="ALS18" s="48">
        <f>IF(KZ18="",0,IFERROR(VLOOKUP(KZ13&amp;KZ14&amp;KZ15&amp;KZ16&amp;KZ17&amp;KZ18,General!I:J,2,FALSE),0))</f>
        <v>-1</v>
      </c>
      <c r="ALT18" s="48">
        <f>IF(LC18="",0,IFERROR(VLOOKUP(LC13&amp;LC14&amp;LC15&amp;LC16&amp;LC17&amp;LC18,General!I:J,2,FALSE),0))</f>
        <v>-1</v>
      </c>
      <c r="ALU18" s="48">
        <f>IF(LF18="",0,IFERROR(VLOOKUP(LF13&amp;LF14&amp;LF15&amp;LF16&amp;LF17&amp;LF18,General!I:J,2,FALSE),0))</f>
        <v>1</v>
      </c>
      <c r="ALV18" s="48">
        <f>IF(LI18="",0,IFERROR(VLOOKUP(LI13&amp;LI14&amp;LI15&amp;LI16&amp;LI17&amp;LI18,General!I:J,2,FALSE),0))</f>
        <v>1</v>
      </c>
      <c r="ALW18" s="48">
        <f>IF(LL18="",0,IFERROR(VLOOKUP(LL13&amp;LL14&amp;LL15&amp;LL16&amp;LL17&amp;LL18,General!I:J,2,FALSE),0))</f>
        <v>-1</v>
      </c>
      <c r="ALX18" s="48">
        <f>IF(LO18="",0,IFERROR(VLOOKUP(LO13&amp;LO14&amp;LO15&amp;LO16&amp;LO17&amp;LO18,General!I:J,2,FALSE),0))</f>
        <v>1</v>
      </c>
      <c r="ALY18" s="48">
        <f>IF(LR18="",0,IFERROR(VLOOKUP(LR13&amp;LR14&amp;LR15&amp;LR16&amp;LR17&amp;LR18,General!I:J,2,FALSE),0))</f>
        <v>-1</v>
      </c>
      <c r="ALZ18" s="48">
        <f>IF(LU18="",0,IFERROR(VLOOKUP(LU13&amp;LU14&amp;LU15&amp;LU16&amp;LU17&amp;LU18,General!I:J,2,FALSE),0))</f>
        <v>1</v>
      </c>
      <c r="AMA18" s="48">
        <f>IF(LX18="",0,IFERROR(VLOOKUP(LX13&amp;LX14&amp;LX15&amp;LX16&amp;LX17&amp;LX18,General!I:J,2,FALSE),0))</f>
        <v>-1</v>
      </c>
      <c r="AMB18" s="48">
        <f>IF(MA18="",0,IFERROR(VLOOKUP(MA13&amp;MA14&amp;MA15&amp;MA16&amp;MA17&amp;MA18,General!I:J,2,FALSE),0))</f>
        <v>-1</v>
      </c>
      <c r="AMC18" s="48">
        <f>IF(MD18="",0,IFERROR(VLOOKUP(MD13&amp;MD14&amp;MD15&amp;MD16&amp;MD17&amp;MD18,General!I:J,2,FALSE),0))</f>
        <v>1</v>
      </c>
      <c r="AMD18" s="48">
        <f>IF(MG18="",0,IFERROR(VLOOKUP(MG13&amp;MG14&amp;MG15&amp;MG16&amp;MG17&amp;MG18,General!I:J,2,FALSE),0))</f>
        <v>-1</v>
      </c>
      <c r="AME18" s="48">
        <f>IF(MJ18="",0,IFERROR(VLOOKUP(MJ13&amp;MJ14&amp;MJ15&amp;MJ16&amp;MJ17&amp;MJ18,General!I:J,2,FALSE),0))</f>
        <v>1</v>
      </c>
      <c r="AMF18" s="48">
        <f>IF(MM18="",0,IFERROR(VLOOKUP(MM13&amp;MM14&amp;MM15&amp;MM16&amp;MM17&amp;MM18,General!I:J,2,FALSE),0))</f>
        <v>-1</v>
      </c>
      <c r="AMG18" s="48">
        <f>IF(MP18="",0,IFERROR(VLOOKUP(MP13&amp;MP14&amp;MP15&amp;MP16&amp;MP17&amp;MP18,General!I:J,2,FALSE),0))</f>
        <v>1</v>
      </c>
      <c r="AMH18" s="48">
        <f>IF(MS18="",0,IFERROR(VLOOKUP(MS13&amp;MS14&amp;MS15&amp;MS16&amp;MS17&amp;MS18,General!I:J,2,FALSE),0))</f>
        <v>1</v>
      </c>
      <c r="AMI18" s="48">
        <f>IF(MV18="",0,IFERROR(VLOOKUP(MV13&amp;MV14&amp;MV15&amp;MV16&amp;MV17&amp;MV18,General!I:J,2,FALSE),0))</f>
        <v>-1</v>
      </c>
      <c r="AMJ18" s="48">
        <f>IF(MY18="",0,IFERROR(VLOOKUP(MY13&amp;MY14&amp;MY15&amp;MY16&amp;MY17&amp;MY18,General!I:J,2,FALSE),0))</f>
        <v>1</v>
      </c>
      <c r="AMK18" s="48">
        <f>IF(NB18="",0,IFERROR(VLOOKUP(NB13&amp;NB14&amp;NB15&amp;NB16&amp;NB17&amp;NB18,General!I:J,2,FALSE),0))</f>
        <v>-1</v>
      </c>
      <c r="AML18" s="48">
        <f>IF(NE18="",0,IFERROR(VLOOKUP(NE13&amp;NE14&amp;NE15&amp;NE16&amp;NE17&amp;NE18,General!I:J,2,FALSE),0))</f>
        <v>-1</v>
      </c>
      <c r="AMM18" s="48">
        <f>IF(NH18="",0,IFERROR(VLOOKUP(NH13&amp;NH14&amp;NH15&amp;NH16&amp;NH17&amp;NH18,General!I:J,2,FALSE),0))</f>
        <v>1</v>
      </c>
      <c r="AMN18" s="48">
        <f>IF(NK18="",0,IFERROR(VLOOKUP(NK13&amp;NK14&amp;NK15&amp;NK16&amp;NK17&amp;NK18,General!I:J,2,FALSE),0))</f>
        <v>-1</v>
      </c>
      <c r="AMO18" s="49">
        <f>IF(NN18="",0,IFERROR(VLOOKUP(NN13&amp;NN14&amp;NN15&amp;NN16&amp;NN17&amp;NN18,General!I:J,2,FALSE),0))</f>
        <v>1</v>
      </c>
      <c r="AMP18" s="81">
        <f>IF(EB18="",0,IFERROR(VLOOKUP(EB13&amp;EB14&amp;EB15&amp;EB16&amp;EB17&amp;EB18,General!I:J,2,FALSE),0))</f>
        <v>1</v>
      </c>
      <c r="AMQ18" s="49">
        <v>0</v>
      </c>
      <c r="AMR18" s="20" t="str">
        <f t="shared" si="895"/>
        <v/>
      </c>
      <c r="AMS18" s="20" t="str">
        <f t="shared" ca="1" si="812"/>
        <v>N</v>
      </c>
      <c r="AMT18" s="20" t="str">
        <f t="shared" ca="1" si="813"/>
        <v>N</v>
      </c>
      <c r="AMU18" s="20" t="str">
        <f t="shared" si="814"/>
        <v>N</v>
      </c>
      <c r="AMV18" s="20" t="str">
        <f t="shared" si="815"/>
        <v/>
      </c>
      <c r="AMW18" s="142" t="str">
        <f t="shared" si="816"/>
        <v/>
      </c>
      <c r="AMX18" s="20" t="str">
        <f t="shared" si="817"/>
        <v/>
      </c>
      <c r="AMY18" s="20" t="str">
        <f t="shared" si="818"/>
        <v/>
      </c>
      <c r="AMZ18" s="20" t="str">
        <f t="shared" si="819"/>
        <v/>
      </c>
      <c r="ANA18" s="20" t="str">
        <f t="shared" si="820"/>
        <v/>
      </c>
      <c r="ANB18" s="20" t="str">
        <f t="shared" si="821"/>
        <v/>
      </c>
      <c r="ANC18" s="20" t="str">
        <f t="shared" si="102"/>
        <v/>
      </c>
      <c r="AND18" s="20">
        <f t="shared" si="103"/>
        <v>4</v>
      </c>
      <c r="ANE18" s="20" t="str">
        <f t="shared" si="822"/>
        <v>01000</v>
      </c>
      <c r="ANF18" s="20" t="str">
        <f t="shared" si="822"/>
        <v>10123</v>
      </c>
      <c r="ANG18" s="20" t="str">
        <f t="shared" si="896"/>
        <v>101000</v>
      </c>
      <c r="ANH18" s="20" t="str">
        <f t="shared" si="896"/>
        <v>010123</v>
      </c>
      <c r="ANI18" s="20" t="str">
        <f t="shared" si="897"/>
        <v>B</v>
      </c>
      <c r="ANJ18" s="20" t="str">
        <f t="shared" si="898"/>
        <v>B</v>
      </c>
      <c r="ANK18" s="20" t="str">
        <f t="shared" ca="1" si="823"/>
        <v>F</v>
      </c>
      <c r="ANL18" s="20" t="e">
        <f t="shared" ca="1" si="824"/>
        <v>#REF!</v>
      </c>
      <c r="ANM18" s="20" t="str">
        <f t="shared" ca="1" si="825"/>
        <v/>
      </c>
      <c r="ANN18" s="20" t="str">
        <f t="shared" ca="1" si="826"/>
        <v/>
      </c>
      <c r="ANO18" s="20" t="str">
        <f t="shared" si="827"/>
        <v>L4</v>
      </c>
      <c r="ANP18" s="20" t="str">
        <f t="shared" si="828"/>
        <v/>
      </c>
      <c r="ANQ18" s="20" t="e">
        <f t="shared" ca="1" si="899"/>
        <v>#REF!</v>
      </c>
      <c r="ANR18" s="20" t="str">
        <f t="shared" ca="1" si="900"/>
        <v/>
      </c>
      <c r="ANS18" s="20" t="str">
        <f t="shared" si="901"/>
        <v/>
      </c>
      <c r="ANT18" s="20" t="str">
        <f t="shared" si="829"/>
        <v/>
      </c>
      <c r="ANU18" s="20"/>
      <c r="ANV18" s="20">
        <v>0</v>
      </c>
      <c r="ANW18" s="20">
        <v>0</v>
      </c>
      <c r="ANX18" s="20">
        <v>0</v>
      </c>
      <c r="ANY18" s="20">
        <v>0</v>
      </c>
      <c r="ANZ18" s="20">
        <v>2</v>
      </c>
      <c r="AOA18" s="75"/>
      <c r="AOB18" s="20">
        <v>0</v>
      </c>
      <c r="AOC18" s="20">
        <v>0</v>
      </c>
      <c r="AOD18" s="1" t="str">
        <f t="shared" si="902"/>
        <v>B</v>
      </c>
      <c r="AOE18" s="156">
        <f t="shared" si="830"/>
        <v>7</v>
      </c>
      <c r="AOF18" s="156">
        <f t="shared" si="831"/>
        <v>7</v>
      </c>
      <c r="AOG18" s="156">
        <f t="shared" si="832"/>
        <v>7</v>
      </c>
      <c r="AOH18" s="156">
        <f t="shared" si="833"/>
        <v>7</v>
      </c>
      <c r="AOI18" s="156">
        <f t="shared" si="834"/>
        <v>7</v>
      </c>
      <c r="AOJ18" s="1" t="str">
        <f t="shared" si="835"/>
        <v>CW</v>
      </c>
      <c r="AOK18" s="1" t="str">
        <f t="shared" si="836"/>
        <v>CW</v>
      </c>
      <c r="AOL18" s="1" t="str">
        <f t="shared" si="837"/>
        <v>CW</v>
      </c>
      <c r="AOM18" s="1" t="str">
        <f t="shared" si="838"/>
        <v>CW</v>
      </c>
      <c r="AON18" s="1" t="str">
        <f t="shared" si="839"/>
        <v>CW</v>
      </c>
      <c r="AOO18" s="1" t="str" cm="1">
        <f t="array" aca="1" ref="AOO18" ca="1">IF(INDIRECT(VLOOKUP(AOO17,General!AC:AE,3,FALSE)&amp;AGY17)&gt;=7,AOO17,AOJ18)</f>
        <v>CW</v>
      </c>
      <c r="AOP18" s="1" t="str">
        <f ca="1">VLOOKUP(AOO17,General!AC:AE,3,FALSE)&amp;AGY17</f>
        <v>EF17</v>
      </c>
      <c r="AOQ18" s="1" cm="1">
        <f t="array" aca="1" ref="AOQ18" ca="1">INDIRECT(VLOOKUP(AOO17,General!AC:AE,3,FALSE)&amp;AGY17)</f>
        <v>6</v>
      </c>
      <c r="AOR18" s="1" t="str" cm="1">
        <f t="array" aca="1" ref="AOR18" ca="1">INDIRECT(AOO18&amp;AGY18)</f>
        <v>P</v>
      </c>
      <c r="AOS18" s="1" cm="1">
        <f t="array" aca="1" ref="AOS18" ca="1">INDIRECT(AOP18&amp;AGY18)</f>
        <v>0</v>
      </c>
      <c r="AOT18" s="1" t="e" cm="1">
        <f t="array" aca="1" ref="AOT18" ca="1">INDIRECT(AOQ18&amp;AGY18)</f>
        <v>#REF!</v>
      </c>
      <c r="AOU18" s="1" t="str">
        <f ca="1">VLOOKUP(AOO18,General!AF:AG,2,FALSE)</f>
        <v>AWB</v>
      </c>
      <c r="AOV18" s="1" t="e">
        <f ca="1">VLOOKUP(AOP18,General!AF:AG,2,FALSE)</f>
        <v>#N/A</v>
      </c>
      <c r="AOW18" s="1" t="e">
        <f ca="1">VLOOKUP(AOQ18,General!AF:AG,2,FALSE)</f>
        <v>#N/A</v>
      </c>
      <c r="AOX18" s="1" t="str">
        <f t="shared" ca="1" si="975"/>
        <v>N</v>
      </c>
      <c r="AOY18" s="1" t="e">
        <f t="shared" ca="1" si="976"/>
        <v>#N/A</v>
      </c>
      <c r="AOZ18" s="1" t="e">
        <f t="shared" ca="1" si="977"/>
        <v>#N/A</v>
      </c>
      <c r="APB18" s="1">
        <f t="shared" si="101"/>
        <v>1</v>
      </c>
    </row>
    <row r="19" spans="1:1094" ht="15.75" thickBot="1">
      <c r="A19" s="1">
        <v>5</v>
      </c>
      <c r="B19" s="173" t="str">
        <f t="shared" ca="1" si="1219"/>
        <v>P2</v>
      </c>
      <c r="C19" s="170" t="str">
        <f t="shared" ca="1" si="123"/>
        <v>S19</v>
      </c>
      <c r="D19" s="158" t="str">
        <f t="shared" ca="1" si="1132"/>
        <v>XF2</v>
      </c>
      <c r="E19" s="147" t="str">
        <f t="shared" ca="1" si="1132"/>
        <v/>
      </c>
      <c r="F19" s="148" t="str">
        <f t="shared" ca="1" si="1133"/>
        <v>L</v>
      </c>
      <c r="G19" s="190"/>
      <c r="H19" s="159" t="str">
        <f t="shared" ca="1" si="1220"/>
        <v/>
      </c>
      <c r="I19" s="146"/>
      <c r="J19" s="147"/>
      <c r="K19" s="178"/>
      <c r="L19" s="179"/>
      <c r="M19" s="207" t="s">
        <v>6</v>
      </c>
      <c r="N19" s="190"/>
      <c r="O19" s="187">
        <v>0</v>
      </c>
      <c r="P19" s="129">
        <v>0</v>
      </c>
      <c r="Q19" s="126">
        <v>0</v>
      </c>
      <c r="R19" s="166">
        <v>0</v>
      </c>
      <c r="S19" s="164">
        <f t="shared" ca="1" si="1134"/>
        <v>-10.050000000000001</v>
      </c>
      <c r="T19" s="167" t="str">
        <f t="shared" ca="1" si="1221"/>
        <v/>
      </c>
      <c r="U19" s="160">
        <f ca="1">IF(M19="","",IF(B19="NB",U18,IF(T19="",SUM($T$5:$T19)+S19,SUM($T$5:$T19))))</f>
        <v>-10.050000000000001</v>
      </c>
      <c r="V19" s="161" t="str">
        <f t="shared" ca="1" si="99"/>
        <v/>
      </c>
      <c r="W19" s="131">
        <f t="shared" ca="1" si="1135"/>
        <v>-2</v>
      </c>
      <c r="X19" s="132" t="str">
        <f t="shared" ca="1" si="1136"/>
        <v>L</v>
      </c>
      <c r="Y19" s="61" t="str">
        <f t="shared" ca="1" si="115"/>
        <v>B</v>
      </c>
      <c r="Z19" s="62" t="str">
        <f t="shared" si="116"/>
        <v>D</v>
      </c>
      <c r="AA19" s="62" t="str">
        <f t="shared" si="117"/>
        <v>C</v>
      </c>
      <c r="AB19" s="62" t="str">
        <f t="shared" ca="1" si="904"/>
        <v>L</v>
      </c>
      <c r="AC19" s="62">
        <f t="shared" si="905"/>
        <v>0</v>
      </c>
      <c r="AD19" s="62">
        <f t="shared" si="906"/>
        <v>0</v>
      </c>
      <c r="AE19" s="1" t="str">
        <f t="shared" ca="1" si="124"/>
        <v>XF2</v>
      </c>
      <c r="AF19" s="1" t="str">
        <f t="shared" ca="1" si="125"/>
        <v/>
      </c>
      <c r="AG19" s="1" t="str">
        <f t="shared" ca="1" si="907"/>
        <v/>
      </c>
      <c r="AH19" s="1" t="str">
        <f t="shared" ca="1" si="126"/>
        <v/>
      </c>
      <c r="AI19" s="1" t="e">
        <f t="shared" ca="1" si="127"/>
        <v>#REF!</v>
      </c>
      <c r="AJ19" s="1" t="e">
        <f t="shared" ca="1" si="128"/>
        <v>#REF!</v>
      </c>
      <c r="AK19" s="1">
        <f t="shared" ca="1" si="840"/>
        <v>2</v>
      </c>
      <c r="AL19" s="1">
        <f t="shared" ca="1" si="841"/>
        <v>0</v>
      </c>
      <c r="AM19" s="1">
        <f t="shared" ca="1" si="108"/>
        <v>-4</v>
      </c>
      <c r="AN19" s="1">
        <f t="shared" ca="1" si="129"/>
        <v>-1</v>
      </c>
      <c r="AO19" s="1" t="str">
        <f t="shared" ca="1" si="1305"/>
        <v>C</v>
      </c>
      <c r="AP19" s="1" t="str">
        <f t="shared" ca="1" si="130"/>
        <v>N</v>
      </c>
      <c r="AQ19" s="1" t="str">
        <f t="shared" si="131"/>
        <v>N</v>
      </c>
      <c r="AR19" s="1" t="str">
        <f t="shared" si="132"/>
        <v>N</v>
      </c>
      <c r="AS19" s="1">
        <f t="shared" ca="1" si="133"/>
        <v>5</v>
      </c>
      <c r="AT19" s="8" t="str">
        <f t="shared" ca="1" si="842"/>
        <v>N</v>
      </c>
      <c r="AU19" s="1" t="str">
        <f t="shared" ca="1" si="134"/>
        <v>N</v>
      </c>
      <c r="AV19" s="1" t="str">
        <f t="shared" ca="1" si="135"/>
        <v>N</v>
      </c>
      <c r="AW19" s="1" t="str">
        <f t="shared" ca="1" si="136"/>
        <v>N</v>
      </c>
      <c r="AX19" s="1" t="str">
        <f t="shared" ca="1" si="137"/>
        <v/>
      </c>
      <c r="AY19" s="1" t="str">
        <f t="shared" si="138"/>
        <v/>
      </c>
      <c r="AZ19" s="1" t="str">
        <f t="shared" si="109"/>
        <v/>
      </c>
      <c r="BA19" s="1">
        <f t="shared" si="110"/>
        <v>5</v>
      </c>
      <c r="BB19" s="1" t="str">
        <f t="shared" si="139"/>
        <v>10000</v>
      </c>
      <c r="BC19" s="1" t="str">
        <f t="shared" si="139"/>
        <v>01234</v>
      </c>
      <c r="BD19" s="1" t="str">
        <f t="shared" si="843"/>
        <v>010000</v>
      </c>
      <c r="BE19" s="1" t="str">
        <f t="shared" si="843"/>
        <v>101234</v>
      </c>
      <c r="BF19" s="1" t="str">
        <f t="shared" si="844"/>
        <v>B</v>
      </c>
      <c r="BG19" s="1" t="str">
        <f t="shared" ca="1" si="140"/>
        <v>F3L</v>
      </c>
      <c r="BH19" s="1" t="str">
        <f t="shared" ca="1" si="845"/>
        <v>XF2</v>
      </c>
      <c r="BI19" s="1" t="str">
        <f t="shared" ca="1" si="1222"/>
        <v>F</v>
      </c>
      <c r="BJ19" s="1" t="str">
        <f t="shared" ca="1" si="846"/>
        <v/>
      </c>
      <c r="BK19" s="1" t="e">
        <f t="shared" ca="1" si="142"/>
        <v>#REF!</v>
      </c>
      <c r="BL19" s="1" t="str">
        <f t="shared" ca="1" si="847"/>
        <v/>
      </c>
      <c r="BM19" s="1" t="str">
        <f t="shared" ca="1" si="848"/>
        <v>2</v>
      </c>
      <c r="BN19" s="1" t="str">
        <f t="shared" ca="1" si="849"/>
        <v/>
      </c>
      <c r="BO19" s="1" t="str">
        <f t="shared" ca="1" si="850"/>
        <v/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  <c r="BZ19" s="1">
        <f t="shared" ca="1" si="100"/>
        <v>1</v>
      </c>
      <c r="CA19" s="1" t="str">
        <f t="shared" ref="CA19" si="1458">CK19</f>
        <v>P</v>
      </c>
      <c r="CB19" s="115" t="str">
        <f t="shared" si="143"/>
        <v>B</v>
      </c>
      <c r="CC19" s="116" t="str">
        <f t="shared" si="144"/>
        <v>Y</v>
      </c>
      <c r="CD19" s="114">
        <f t="shared" si="145"/>
        <v>4</v>
      </c>
      <c r="CE19" s="115" t="str">
        <f t="shared" si="146"/>
        <v>P</v>
      </c>
      <c r="CF19" s="116" t="str">
        <f t="shared" si="147"/>
        <v>N</v>
      </c>
      <c r="CG19" s="114">
        <f t="shared" si="148"/>
        <v>-4</v>
      </c>
      <c r="CH19" s="115" t="str">
        <f t="shared" si="149"/>
        <v>B</v>
      </c>
      <c r="CI19" s="116" t="str">
        <f t="shared" si="150"/>
        <v>Y</v>
      </c>
      <c r="CJ19" s="114">
        <f t="shared" si="151"/>
        <v>2</v>
      </c>
      <c r="CK19" s="115" t="str">
        <f t="shared" si="152"/>
        <v>P</v>
      </c>
      <c r="CL19" s="116" t="str">
        <f t="shared" si="153"/>
        <v>N</v>
      </c>
      <c r="CM19" s="114">
        <f t="shared" si="154"/>
        <v>-2</v>
      </c>
      <c r="CN19" s="115" t="str">
        <f t="shared" si="851"/>
        <v>P</v>
      </c>
      <c r="CO19" s="116" t="str">
        <f t="shared" si="155"/>
        <v>N</v>
      </c>
      <c r="CP19" s="114">
        <f t="shared" si="156"/>
        <v>-6</v>
      </c>
      <c r="CQ19" s="115" t="str">
        <f t="shared" si="157"/>
        <v>B</v>
      </c>
      <c r="CR19" s="116" t="str">
        <f t="shared" si="158"/>
        <v>Y</v>
      </c>
      <c r="CS19" s="114">
        <f t="shared" si="159"/>
        <v>6</v>
      </c>
      <c r="CT19" s="115" t="str">
        <f t="shared" si="160"/>
        <v>P</v>
      </c>
      <c r="CU19" s="116" t="str">
        <f t="shared" si="161"/>
        <v>N</v>
      </c>
      <c r="CV19" s="114">
        <f t="shared" si="162"/>
        <v>-6</v>
      </c>
      <c r="CW19" s="115" t="str">
        <f t="shared" si="163"/>
        <v>B</v>
      </c>
      <c r="CX19" s="116" t="str">
        <f t="shared" si="164"/>
        <v>Y</v>
      </c>
      <c r="CY19" s="117">
        <f t="shared" si="165"/>
        <v>6</v>
      </c>
      <c r="CZ19" s="115" t="str">
        <f t="shared" si="166"/>
        <v>P</v>
      </c>
      <c r="DA19" s="116" t="str">
        <f t="shared" si="167"/>
        <v>N</v>
      </c>
      <c r="DB19" s="114">
        <f t="shared" si="168"/>
        <v>-4</v>
      </c>
      <c r="DC19" s="115" t="str">
        <f t="shared" si="169"/>
        <v>B</v>
      </c>
      <c r="DD19" s="116" t="str">
        <f t="shared" si="170"/>
        <v>Y</v>
      </c>
      <c r="DE19" s="114">
        <f t="shared" si="171"/>
        <v>0</v>
      </c>
      <c r="DF19" s="115" t="str">
        <f t="shared" si="172"/>
        <v>P</v>
      </c>
      <c r="DG19" s="116" t="str">
        <f t="shared" si="173"/>
        <v>N</v>
      </c>
      <c r="DH19" s="114">
        <f t="shared" si="174"/>
        <v>0</v>
      </c>
      <c r="DI19" s="115" t="str">
        <f t="shared" si="175"/>
        <v>B</v>
      </c>
      <c r="DJ19" s="116" t="str">
        <f t="shared" si="176"/>
        <v>Y</v>
      </c>
      <c r="DK19" s="114">
        <f t="shared" si="177"/>
        <v>0</v>
      </c>
      <c r="DL19" s="115" t="str">
        <f t="shared" si="178"/>
        <v>P</v>
      </c>
      <c r="DM19" s="116" t="str">
        <f t="shared" si="179"/>
        <v>N</v>
      </c>
      <c r="DN19" s="114">
        <f t="shared" si="180"/>
        <v>0</v>
      </c>
      <c r="DO19" s="115" t="str">
        <f t="shared" si="181"/>
        <v>B</v>
      </c>
      <c r="DP19" s="116" t="str">
        <f t="shared" si="182"/>
        <v>Y</v>
      </c>
      <c r="DQ19" s="114">
        <f t="shared" si="183"/>
        <v>0</v>
      </c>
      <c r="DR19" s="115" t="str">
        <f t="shared" si="184"/>
        <v>P</v>
      </c>
      <c r="DS19" s="116" t="str">
        <f t="shared" si="185"/>
        <v>N</v>
      </c>
      <c r="DT19" s="114">
        <f t="shared" si="186"/>
        <v>0</v>
      </c>
      <c r="DU19" s="115" t="str">
        <f t="shared" si="187"/>
        <v>P</v>
      </c>
      <c r="DV19" s="116" t="str">
        <f t="shared" si="188"/>
        <v>N</v>
      </c>
      <c r="DW19" s="114">
        <f t="shared" si="189"/>
        <v>2</v>
      </c>
      <c r="DX19" s="115" t="str">
        <f t="shared" si="190"/>
        <v>B</v>
      </c>
      <c r="DY19" s="116" t="str">
        <f t="shared" si="191"/>
        <v>Y</v>
      </c>
      <c r="DZ19" s="114">
        <f t="shared" si="192"/>
        <v>-2</v>
      </c>
      <c r="EA19" s="46" t="str">
        <f t="shared" si="1145"/>
        <v>B</v>
      </c>
      <c r="EB19" s="116" t="str">
        <f t="shared" si="193"/>
        <v>Y</v>
      </c>
      <c r="EC19" s="114">
        <f t="shared" si="194"/>
        <v>4</v>
      </c>
      <c r="ED19" s="46" t="str">
        <f t="shared" ref="ED19" si="1459">CE19</f>
        <v>P</v>
      </c>
      <c r="EE19" s="116" t="str">
        <f t="shared" si="195"/>
        <v>N</v>
      </c>
      <c r="EF19" s="114">
        <f t="shared" si="196"/>
        <v>6</v>
      </c>
      <c r="EG19" s="94" t="str">
        <f t="shared" ref="EG19" si="1460">CB19</f>
        <v>B</v>
      </c>
      <c r="EH19" s="116" t="str">
        <f t="shared" si="197"/>
        <v>Y</v>
      </c>
      <c r="EI19" s="114">
        <f t="shared" si="198"/>
        <v>-6</v>
      </c>
      <c r="EJ19" s="73" t="s">
        <v>5</v>
      </c>
      <c r="EK19" s="116" t="str">
        <f t="shared" si="199"/>
        <v>N</v>
      </c>
      <c r="EL19" s="114">
        <f t="shared" si="200"/>
        <v>-4</v>
      </c>
      <c r="EM19" s="75" t="s">
        <v>6</v>
      </c>
      <c r="EN19" s="116" t="str">
        <f t="shared" si="201"/>
        <v>Y</v>
      </c>
      <c r="EO19" s="114">
        <f t="shared" si="202"/>
        <v>4</v>
      </c>
      <c r="EP19" s="46" t="str">
        <f t="shared" ref="EP19" si="1461">CK19</f>
        <v>P</v>
      </c>
      <c r="EQ19" s="116" t="str">
        <f t="shared" si="203"/>
        <v>N</v>
      </c>
      <c r="ER19" s="114">
        <f t="shared" si="204"/>
        <v>4</v>
      </c>
      <c r="ES19" s="46" t="str">
        <f t="shared" ref="ES19" si="1462">CH19</f>
        <v>B</v>
      </c>
      <c r="ET19" s="116" t="str">
        <f t="shared" si="205"/>
        <v>Y</v>
      </c>
      <c r="EU19" s="114">
        <f t="shared" si="206"/>
        <v>-4</v>
      </c>
      <c r="EV19" s="46" t="str">
        <f t="shared" ref="EV19" si="1463">CK19</f>
        <v>P</v>
      </c>
      <c r="EW19" s="116" t="str">
        <f t="shared" si="207"/>
        <v>N</v>
      </c>
      <c r="EX19" s="114">
        <f t="shared" si="208"/>
        <v>6</v>
      </c>
      <c r="EY19" s="46" t="str">
        <f t="shared" ref="EY19" si="1464">CB19</f>
        <v>B</v>
      </c>
      <c r="EZ19" s="116" t="str">
        <f t="shared" si="209"/>
        <v>Y</v>
      </c>
      <c r="FA19" s="117">
        <f t="shared" si="210"/>
        <v>-4</v>
      </c>
      <c r="FB19" s="46" t="str">
        <f t="shared" ref="FB19" si="1465">CH19</f>
        <v>B</v>
      </c>
      <c r="FC19" s="116" t="str">
        <f t="shared" si="211"/>
        <v>Y</v>
      </c>
      <c r="FD19" s="114">
        <f t="shared" si="212"/>
        <v>-6</v>
      </c>
      <c r="FE19" s="94" t="str">
        <f t="shared" ref="FE19" si="1466">CE19</f>
        <v>P</v>
      </c>
      <c r="FF19" s="116" t="str">
        <f t="shared" si="213"/>
        <v>N</v>
      </c>
      <c r="FG19" s="114">
        <f t="shared" si="214"/>
        <v>4</v>
      </c>
      <c r="FH19" s="46" t="str">
        <f t="shared" ref="FH19" si="1467">DF19</f>
        <v>P</v>
      </c>
      <c r="FI19" s="116" t="str">
        <f t="shared" si="215"/>
        <v>N</v>
      </c>
      <c r="FJ19" s="114">
        <f t="shared" si="216"/>
        <v>2</v>
      </c>
      <c r="FK19" s="46" t="str">
        <f t="shared" ref="FK19" si="1468">DC19</f>
        <v>B</v>
      </c>
      <c r="FL19" s="116" t="str">
        <f t="shared" si="217"/>
        <v>Y</v>
      </c>
      <c r="FM19" s="114">
        <f t="shared" si="218"/>
        <v>-2</v>
      </c>
      <c r="FN19" s="46" t="str">
        <f t="shared" ref="FN19" si="1469">CT19</f>
        <v>P</v>
      </c>
      <c r="FO19" s="116" t="str">
        <f t="shared" si="219"/>
        <v>N</v>
      </c>
      <c r="FP19" s="114">
        <f t="shared" si="220"/>
        <v>0</v>
      </c>
      <c r="FQ19" s="46" t="str">
        <f t="shared" ref="FQ19" si="1470">CQ19</f>
        <v>B</v>
      </c>
      <c r="FR19" s="116" t="str">
        <f t="shared" si="221"/>
        <v>Y</v>
      </c>
      <c r="FS19" s="114">
        <f t="shared" si="222"/>
        <v>0</v>
      </c>
      <c r="FT19" s="46" t="str">
        <f t="shared" ref="FT19" si="1471">CN19</f>
        <v>P</v>
      </c>
      <c r="FU19" s="116" t="str">
        <f t="shared" si="223"/>
        <v>N</v>
      </c>
      <c r="FV19" s="114">
        <f t="shared" si="224"/>
        <v>-2</v>
      </c>
      <c r="FW19" s="46" t="str">
        <f t="shared" ref="FW19" si="1472">CQ19</f>
        <v>B</v>
      </c>
      <c r="FX19" s="116" t="str">
        <f t="shared" si="225"/>
        <v>Y</v>
      </c>
      <c r="FY19" s="114">
        <f t="shared" si="226"/>
        <v>2</v>
      </c>
      <c r="FZ19" s="46" t="str">
        <f t="shared" ref="FZ19" si="1473">CN19</f>
        <v>P</v>
      </c>
      <c r="GA19" s="116" t="str">
        <f t="shared" si="227"/>
        <v>N</v>
      </c>
      <c r="GB19" s="114">
        <f t="shared" si="228"/>
        <v>-8</v>
      </c>
      <c r="GC19" s="46" t="str">
        <f t="shared" ref="GC19" si="1474">CT19</f>
        <v>P</v>
      </c>
      <c r="GD19" s="116" t="str">
        <f t="shared" si="229"/>
        <v>N</v>
      </c>
      <c r="GE19" s="114">
        <f t="shared" si="230"/>
        <v>-4</v>
      </c>
      <c r="GF19" s="75" t="str">
        <f t="shared" si="1396"/>
        <v>B</v>
      </c>
      <c r="GG19" s="116" t="str">
        <f t="shared" si="231"/>
        <v>Y</v>
      </c>
      <c r="GH19" s="114">
        <f t="shared" si="232"/>
        <v>2</v>
      </c>
      <c r="GI19" s="75" t="str">
        <f t="shared" si="852"/>
        <v>P</v>
      </c>
      <c r="GJ19" s="116" t="str">
        <f t="shared" si="233"/>
        <v>N</v>
      </c>
      <c r="GK19" s="114">
        <f t="shared" si="234"/>
        <v>-2</v>
      </c>
      <c r="GL19" s="46" t="str">
        <f t="shared" ref="GL19:GL81" si="1475">CT19</f>
        <v>P</v>
      </c>
      <c r="GM19" s="116" t="str">
        <f t="shared" si="235"/>
        <v>N</v>
      </c>
      <c r="GN19" s="114">
        <f t="shared" si="236"/>
        <v>-2</v>
      </c>
      <c r="GO19" s="75" t="str">
        <f t="shared" si="854"/>
        <v>B</v>
      </c>
      <c r="GP19" s="116" t="str">
        <f t="shared" si="237"/>
        <v>Y</v>
      </c>
      <c r="GQ19" s="114">
        <f t="shared" si="238"/>
        <v>2</v>
      </c>
      <c r="GR19" s="46" t="str">
        <f t="shared" ref="GR19" si="1476">DU19</f>
        <v>P</v>
      </c>
      <c r="GS19" s="116" t="str">
        <f t="shared" si="239"/>
        <v>N</v>
      </c>
      <c r="GT19" s="114">
        <f t="shared" si="240"/>
        <v>-8</v>
      </c>
      <c r="GU19" s="75" t="str">
        <f t="shared" si="855"/>
        <v>B</v>
      </c>
      <c r="GV19" s="116" t="str">
        <f t="shared" si="241"/>
        <v>Y</v>
      </c>
      <c r="GW19" s="117">
        <f t="shared" si="242"/>
        <v>8</v>
      </c>
      <c r="GX19" s="46" t="str">
        <f t="shared" ref="GX19" si="1477">DO19</f>
        <v>B</v>
      </c>
      <c r="GY19" s="116" t="str">
        <f t="shared" si="243"/>
        <v>Y</v>
      </c>
      <c r="GZ19" s="114">
        <f t="shared" si="244"/>
        <v>2</v>
      </c>
      <c r="HA19" s="73" t="str">
        <f t="shared" si="856"/>
        <v>P</v>
      </c>
      <c r="HB19" s="116" t="str">
        <f t="shared" si="245"/>
        <v>N</v>
      </c>
      <c r="HC19" s="114">
        <f t="shared" si="246"/>
        <v>-2</v>
      </c>
      <c r="HD19" s="46" t="str">
        <f t="shared" ref="HD19" si="1478">DL19</f>
        <v>P</v>
      </c>
      <c r="HE19" s="116" t="str">
        <f t="shared" si="247"/>
        <v>N</v>
      </c>
      <c r="HF19" s="114">
        <f t="shared" si="248"/>
        <v>6</v>
      </c>
      <c r="HG19" s="75" t="str">
        <f t="shared" si="857"/>
        <v>B</v>
      </c>
      <c r="HH19" s="116" t="str">
        <f t="shared" si="249"/>
        <v>Y</v>
      </c>
      <c r="HI19" s="114">
        <f t="shared" si="250"/>
        <v>-6</v>
      </c>
      <c r="HJ19" s="46" t="str">
        <f t="shared" ref="HJ19" si="1479">DR19</f>
        <v>P</v>
      </c>
      <c r="HK19" s="116" t="str">
        <f t="shared" si="251"/>
        <v>N</v>
      </c>
      <c r="HL19" s="114">
        <f t="shared" si="252"/>
        <v>-6</v>
      </c>
      <c r="HM19" s="75" t="str">
        <f t="shared" si="858"/>
        <v>B</v>
      </c>
      <c r="HN19" s="116" t="str">
        <f t="shared" si="253"/>
        <v>Y</v>
      </c>
      <c r="HO19" s="114">
        <f t="shared" si="254"/>
        <v>6</v>
      </c>
      <c r="HP19" s="46" t="str">
        <f t="shared" ref="HP19" si="1480">DO19</f>
        <v>B</v>
      </c>
      <c r="HQ19" s="116" t="str">
        <f t="shared" si="255"/>
        <v>Y</v>
      </c>
      <c r="HR19" s="114">
        <f t="shared" si="256"/>
        <v>6</v>
      </c>
      <c r="HS19" s="75" t="str">
        <f t="shared" si="859"/>
        <v>P</v>
      </c>
      <c r="HT19" s="116" t="str">
        <f t="shared" si="257"/>
        <v>N</v>
      </c>
      <c r="HU19" s="114">
        <f t="shared" si="258"/>
        <v>-6</v>
      </c>
      <c r="HV19" s="46" t="str">
        <f t="shared" ref="HV19" si="1481">DI19</f>
        <v>B</v>
      </c>
      <c r="HW19" s="116" t="str">
        <f t="shared" si="259"/>
        <v>Y</v>
      </c>
      <c r="HX19" s="114">
        <f t="shared" si="260"/>
        <v>2</v>
      </c>
      <c r="HY19" s="75" t="str">
        <f t="shared" si="860"/>
        <v>P</v>
      </c>
      <c r="HZ19" s="116" t="str">
        <f t="shared" si="261"/>
        <v>N</v>
      </c>
      <c r="IA19" s="114">
        <f t="shared" si="262"/>
        <v>-2</v>
      </c>
      <c r="IB19" s="46" t="str">
        <f t="shared" ref="IB19" si="1482">DL19</f>
        <v>P</v>
      </c>
      <c r="IC19" s="116" t="str">
        <f t="shared" si="263"/>
        <v>N</v>
      </c>
      <c r="ID19" s="114">
        <f t="shared" si="264"/>
        <v>4</v>
      </c>
      <c r="IE19" s="75" t="str">
        <f t="shared" si="861"/>
        <v>B</v>
      </c>
      <c r="IF19" s="116" t="str">
        <f t="shared" si="265"/>
        <v>Y</v>
      </c>
      <c r="IG19" s="114">
        <f t="shared" si="266"/>
        <v>2</v>
      </c>
      <c r="IH19" s="46" t="str">
        <f t="shared" ref="IH19" si="1483">DL19</f>
        <v>P</v>
      </c>
      <c r="II19" s="116" t="str">
        <f t="shared" si="267"/>
        <v>N</v>
      </c>
      <c r="IJ19" s="114">
        <f t="shared" si="268"/>
        <v>4</v>
      </c>
      <c r="IK19" s="75" t="str">
        <f t="shared" si="862"/>
        <v>B</v>
      </c>
      <c r="IL19" s="116" t="str">
        <f t="shared" si="269"/>
        <v>Y</v>
      </c>
      <c r="IM19" s="114">
        <f t="shared" si="270"/>
        <v>-4</v>
      </c>
      <c r="IN19" s="46" t="str">
        <f t="shared" ref="IN19" si="1484">DI19</f>
        <v>B</v>
      </c>
      <c r="IO19" s="116" t="str">
        <f t="shared" si="271"/>
        <v>Y</v>
      </c>
      <c r="IP19" s="114">
        <f t="shared" si="272"/>
        <v>-4</v>
      </c>
      <c r="IQ19" s="75" t="str">
        <f t="shared" si="863"/>
        <v>P</v>
      </c>
      <c r="IR19" s="116" t="str">
        <f t="shared" si="273"/>
        <v>N</v>
      </c>
      <c r="IS19" s="114">
        <f t="shared" si="274"/>
        <v>4</v>
      </c>
      <c r="IT19" s="75" t="str">
        <f t="shared" ref="IT19" si="1485">DC19</f>
        <v>B</v>
      </c>
      <c r="IU19" s="116" t="str">
        <f t="shared" si="275"/>
        <v>Y</v>
      </c>
      <c r="IV19" s="114">
        <f t="shared" si="276"/>
        <v>2</v>
      </c>
      <c r="IW19" s="46" t="str">
        <f t="shared" si="1407"/>
        <v>B</v>
      </c>
      <c r="IX19" s="116" t="str">
        <f t="shared" si="277"/>
        <v>Y</v>
      </c>
      <c r="IY19" s="114">
        <f t="shared" si="278"/>
        <v>2</v>
      </c>
      <c r="IZ19" s="75" t="str">
        <f t="shared" si="864"/>
        <v>P</v>
      </c>
      <c r="JA19" s="116" t="str">
        <f t="shared" si="279"/>
        <v>N</v>
      </c>
      <c r="JB19" s="114">
        <f t="shared" si="280"/>
        <v>-2</v>
      </c>
      <c r="JC19" s="75" t="str">
        <f t="shared" si="865"/>
        <v>P</v>
      </c>
      <c r="JD19" s="116" t="str">
        <f t="shared" si="281"/>
        <v>N</v>
      </c>
      <c r="JE19" s="114">
        <f t="shared" si="282"/>
        <v>-2</v>
      </c>
      <c r="JF19" s="75" t="str">
        <f t="shared" ref="JF19" si="1486">DC19</f>
        <v>B</v>
      </c>
      <c r="JG19" s="116" t="str">
        <f t="shared" si="283"/>
        <v>Y</v>
      </c>
      <c r="JH19" s="114">
        <f t="shared" si="284"/>
        <v>4</v>
      </c>
      <c r="JI19" s="75" t="str">
        <f t="shared" si="866"/>
        <v>P</v>
      </c>
      <c r="JJ19" s="116" t="str">
        <f t="shared" si="285"/>
        <v>N</v>
      </c>
      <c r="JK19" s="114">
        <f t="shared" si="286"/>
        <v>-4</v>
      </c>
      <c r="JL19" s="46" t="str">
        <f t="shared" ref="JL19" si="1487">CH19</f>
        <v>B</v>
      </c>
      <c r="JM19" s="116" t="str">
        <f t="shared" si="287"/>
        <v>Y</v>
      </c>
      <c r="JN19" s="114">
        <f t="shared" si="288"/>
        <v>4</v>
      </c>
      <c r="JO19" s="75" t="str">
        <f t="shared" si="867"/>
        <v>P</v>
      </c>
      <c r="JP19" s="116" t="str">
        <f t="shared" si="289"/>
        <v>N</v>
      </c>
      <c r="JQ19" s="114">
        <f t="shared" si="290"/>
        <v>-4</v>
      </c>
      <c r="JR19" s="46" t="str">
        <f t="shared" ref="JR19" si="1488">CK19</f>
        <v>P</v>
      </c>
      <c r="JS19" s="116" t="str">
        <f t="shared" si="291"/>
        <v>N</v>
      </c>
      <c r="JT19" s="114">
        <f t="shared" si="292"/>
        <v>-4</v>
      </c>
      <c r="JU19" s="75" t="str">
        <f t="shared" si="868"/>
        <v>B</v>
      </c>
      <c r="JV19" s="116" t="str">
        <f t="shared" si="293"/>
        <v>Y</v>
      </c>
      <c r="JW19" s="114">
        <f t="shared" si="294"/>
        <v>4</v>
      </c>
      <c r="JX19" s="46" t="s">
        <v>5</v>
      </c>
      <c r="JY19" s="116" t="str">
        <f t="shared" si="295"/>
        <v>N</v>
      </c>
      <c r="JZ19" s="114">
        <f t="shared" si="296"/>
        <v>0</v>
      </c>
      <c r="KA19" s="75" t="str">
        <f t="shared" si="869"/>
        <v>B</v>
      </c>
      <c r="KB19" s="116" t="str">
        <f t="shared" si="297"/>
        <v>Y</v>
      </c>
      <c r="KC19" s="114">
        <f t="shared" si="298"/>
        <v>0</v>
      </c>
      <c r="KD19" s="46" t="s">
        <v>6</v>
      </c>
      <c r="KE19" s="116" t="str">
        <f t="shared" si="299"/>
        <v>Y</v>
      </c>
      <c r="KF19" s="114">
        <f t="shared" si="300"/>
        <v>0</v>
      </c>
      <c r="KG19" s="75" t="str">
        <f t="shared" si="870"/>
        <v>P</v>
      </c>
      <c r="KH19" s="116" t="str">
        <f t="shared" si="301"/>
        <v>N</v>
      </c>
      <c r="KI19" s="114">
        <f t="shared" si="302"/>
        <v>0</v>
      </c>
      <c r="KJ19" s="46" t="str">
        <f t="shared" si="1336"/>
        <v>B</v>
      </c>
      <c r="KK19" s="116" t="str">
        <f t="shared" si="303"/>
        <v>Y</v>
      </c>
      <c r="KL19" s="114">
        <f t="shared" si="304"/>
        <v>0</v>
      </c>
      <c r="KM19" s="75" t="str">
        <f t="shared" si="871"/>
        <v>P</v>
      </c>
      <c r="KN19" s="116" t="str">
        <f t="shared" si="305"/>
        <v>N</v>
      </c>
      <c r="KO19" s="114">
        <f t="shared" si="306"/>
        <v>0</v>
      </c>
      <c r="KP19" s="46" t="str">
        <f t="shared" si="1411"/>
        <v>B</v>
      </c>
      <c r="KQ19" s="116" t="str">
        <f t="shared" si="307"/>
        <v>Y</v>
      </c>
      <c r="KR19" s="114">
        <f t="shared" si="308"/>
        <v>-2</v>
      </c>
      <c r="KS19" s="75" t="str">
        <f t="shared" si="872"/>
        <v>P</v>
      </c>
      <c r="KT19" s="116" t="str">
        <f t="shared" si="309"/>
        <v>N</v>
      </c>
      <c r="KU19" s="114">
        <f t="shared" si="310"/>
        <v>2</v>
      </c>
      <c r="KV19" s="75" t="s">
        <v>6</v>
      </c>
      <c r="KW19" s="116" t="str">
        <f t="shared" si="311"/>
        <v>Y</v>
      </c>
      <c r="KX19" s="114">
        <f t="shared" si="312"/>
        <v>0</v>
      </c>
      <c r="KY19" s="75" t="str">
        <f t="shared" si="873"/>
        <v>P</v>
      </c>
      <c r="KZ19" s="116" t="str">
        <f t="shared" si="313"/>
        <v>N</v>
      </c>
      <c r="LA19" s="114">
        <f t="shared" si="314"/>
        <v>0</v>
      </c>
      <c r="LB19" s="75" t="str">
        <f t="shared" ref="LB19" si="1489">DX19</f>
        <v>B</v>
      </c>
      <c r="LC19" s="116" t="str">
        <f t="shared" si="315"/>
        <v>Y</v>
      </c>
      <c r="LD19" s="114">
        <f t="shared" si="316"/>
        <v>-2</v>
      </c>
      <c r="LE19" s="75" t="str">
        <f t="shared" si="874"/>
        <v>P</v>
      </c>
      <c r="LF19" s="116" t="str">
        <f t="shared" si="317"/>
        <v>N</v>
      </c>
      <c r="LG19" s="114">
        <f t="shared" si="318"/>
        <v>2</v>
      </c>
      <c r="LH19" s="75" t="str">
        <f t="shared" ref="LH19" si="1490">DL19</f>
        <v>P</v>
      </c>
      <c r="LI19" s="116" t="str">
        <f t="shared" si="319"/>
        <v>N</v>
      </c>
      <c r="LJ19" s="114">
        <f t="shared" si="320"/>
        <v>0</v>
      </c>
      <c r="LK19" s="75" t="str">
        <f t="shared" si="875"/>
        <v>B</v>
      </c>
      <c r="LL19" s="116" t="str">
        <f t="shared" si="321"/>
        <v>Y</v>
      </c>
      <c r="LM19" s="114">
        <f t="shared" si="322"/>
        <v>0</v>
      </c>
      <c r="LN19" s="75" t="str">
        <f t="shared" ref="LN19" si="1491">CN19</f>
        <v>P</v>
      </c>
      <c r="LO19" s="116" t="str">
        <f t="shared" si="323"/>
        <v>N</v>
      </c>
      <c r="LP19" s="114">
        <f t="shared" si="324"/>
        <v>-4</v>
      </c>
      <c r="LQ19" s="75" t="str">
        <f t="shared" si="876"/>
        <v>B</v>
      </c>
      <c r="LR19" s="116" t="str">
        <f t="shared" si="325"/>
        <v>Y</v>
      </c>
      <c r="LS19" s="114">
        <f t="shared" si="326"/>
        <v>4</v>
      </c>
      <c r="LT19" s="75" t="str">
        <f t="shared" ref="LT19" si="1492">CW19</f>
        <v>B</v>
      </c>
      <c r="LU19" s="116" t="str">
        <f t="shared" si="327"/>
        <v>Y</v>
      </c>
      <c r="LV19" s="114">
        <f t="shared" si="328"/>
        <v>6</v>
      </c>
      <c r="LW19" s="75" t="str">
        <f t="shared" si="877"/>
        <v>P</v>
      </c>
      <c r="LX19" s="116" t="str">
        <f t="shared" si="329"/>
        <v>N</v>
      </c>
      <c r="LY19" s="114">
        <f t="shared" si="330"/>
        <v>-6</v>
      </c>
      <c r="LZ19" s="75" t="str">
        <f t="shared" ref="LZ19" si="1493">DF19</f>
        <v>P</v>
      </c>
      <c r="MA19" s="116" t="str">
        <f t="shared" si="331"/>
        <v>N</v>
      </c>
      <c r="MB19" s="114">
        <f t="shared" si="332"/>
        <v>-2</v>
      </c>
      <c r="MC19" s="75" t="str">
        <f t="shared" si="878"/>
        <v>B</v>
      </c>
      <c r="MD19" s="116" t="str">
        <f t="shared" si="333"/>
        <v>Y</v>
      </c>
      <c r="ME19" s="114">
        <f t="shared" si="334"/>
        <v>2</v>
      </c>
      <c r="MF19" s="75" t="str">
        <f t="shared" si="1417"/>
        <v>P</v>
      </c>
      <c r="MG19" s="116" t="str">
        <f t="shared" si="335"/>
        <v>N</v>
      </c>
      <c r="MH19" s="114">
        <f t="shared" si="336"/>
        <v>-4</v>
      </c>
      <c r="MI19" s="75" t="str">
        <f t="shared" si="879"/>
        <v>B</v>
      </c>
      <c r="MJ19" s="116" t="str">
        <f t="shared" si="337"/>
        <v>Y</v>
      </c>
      <c r="MK19" s="114">
        <f t="shared" si="338"/>
        <v>4</v>
      </c>
      <c r="ML19" s="75" t="s">
        <v>6</v>
      </c>
      <c r="MM19" s="116" t="str">
        <f t="shared" si="339"/>
        <v>Y</v>
      </c>
      <c r="MN19" s="114">
        <f t="shared" si="340"/>
        <v>0</v>
      </c>
      <c r="MO19" s="75" t="str">
        <f t="shared" si="880"/>
        <v>P</v>
      </c>
      <c r="MP19" s="116" t="str">
        <f t="shared" si="341"/>
        <v>N</v>
      </c>
      <c r="MQ19" s="114">
        <f t="shared" si="342"/>
        <v>0</v>
      </c>
      <c r="MR19" s="75" t="str">
        <f t="shared" si="343"/>
        <v>B</v>
      </c>
      <c r="MS19" s="116" t="str">
        <f t="shared" si="344"/>
        <v>Y</v>
      </c>
      <c r="MT19" s="114">
        <f t="shared" si="345"/>
        <v>0</v>
      </c>
      <c r="MU19" s="75" t="str">
        <f t="shared" si="881"/>
        <v>P</v>
      </c>
      <c r="MV19" s="116" t="str">
        <f t="shared" si="346"/>
        <v>N</v>
      </c>
      <c r="MW19" s="114">
        <f t="shared" si="347"/>
        <v>0</v>
      </c>
      <c r="MX19" s="75" t="str">
        <f t="shared" ref="MX19" si="1494">MU19</f>
        <v>P</v>
      </c>
      <c r="MY19" s="116" t="str">
        <f t="shared" si="348"/>
        <v>N</v>
      </c>
      <c r="MZ19" s="114">
        <f t="shared" si="349"/>
        <v>6</v>
      </c>
      <c r="NA19" s="75" t="str">
        <f t="shared" si="882"/>
        <v>B</v>
      </c>
      <c r="NB19" s="116" t="str">
        <f t="shared" si="350"/>
        <v>Y</v>
      </c>
      <c r="NC19" s="114">
        <f t="shared" si="351"/>
        <v>-6</v>
      </c>
      <c r="ND19" s="200" t="s">
        <v>6</v>
      </c>
      <c r="NE19" s="116" t="str">
        <f t="shared" si="352"/>
        <v>Y</v>
      </c>
      <c r="NF19" s="114">
        <f t="shared" si="353"/>
        <v>0</v>
      </c>
      <c r="NG19" s="75" t="str">
        <f t="shared" si="883"/>
        <v>P</v>
      </c>
      <c r="NH19" s="116" t="str">
        <f t="shared" si="354"/>
        <v>N</v>
      </c>
      <c r="NI19" s="114">
        <f t="shared" si="355"/>
        <v>0</v>
      </c>
      <c r="NJ19" s="75" t="s">
        <v>5</v>
      </c>
      <c r="NK19" s="116" t="str">
        <f t="shared" si="356"/>
        <v>N</v>
      </c>
      <c r="NL19" s="114">
        <f t="shared" si="357"/>
        <v>-2</v>
      </c>
      <c r="NM19" s="75" t="str">
        <f t="shared" si="884"/>
        <v>B</v>
      </c>
      <c r="NN19" s="116" t="str">
        <f t="shared" si="358"/>
        <v>Y</v>
      </c>
      <c r="NO19" s="114">
        <f t="shared" si="359"/>
        <v>2</v>
      </c>
      <c r="NP19" s="215" t="s">
        <v>5</v>
      </c>
      <c r="NQ19" s="116" t="str">
        <f t="shared" si="360"/>
        <v>N</v>
      </c>
      <c r="NR19" s="114">
        <f t="shared" si="361"/>
        <v>0</v>
      </c>
      <c r="NS19" s="115" t="str">
        <f t="shared" si="362"/>
        <v>B</v>
      </c>
      <c r="NT19" s="116" t="str">
        <f t="shared" si="363"/>
        <v>Y</v>
      </c>
      <c r="NU19" s="114">
        <f t="shared" si="364"/>
        <v>0</v>
      </c>
      <c r="NV19" s="215" t="s">
        <v>6</v>
      </c>
      <c r="NW19" s="116" t="str">
        <f t="shared" si="365"/>
        <v>Y</v>
      </c>
      <c r="NX19" s="114">
        <f t="shared" si="366"/>
        <v>0</v>
      </c>
      <c r="NY19" s="115" t="str">
        <f t="shared" si="367"/>
        <v>B</v>
      </c>
      <c r="NZ19" s="116" t="str">
        <f t="shared" si="368"/>
        <v>Y</v>
      </c>
      <c r="OA19" s="114">
        <f t="shared" si="369"/>
        <v>0</v>
      </c>
      <c r="OB19" s="115" t="str">
        <f t="shared" si="885"/>
        <v>P</v>
      </c>
      <c r="OC19" s="116" t="str">
        <f t="shared" si="370"/>
        <v>N</v>
      </c>
      <c r="OD19" s="114">
        <f t="shared" si="371"/>
        <v>0</v>
      </c>
      <c r="OE19" s="115" t="str">
        <f t="shared" si="372"/>
        <v>B</v>
      </c>
      <c r="OF19" s="116" t="str">
        <f t="shared" si="373"/>
        <v>Y</v>
      </c>
      <c r="OG19" s="114">
        <f t="shared" si="374"/>
        <v>0</v>
      </c>
      <c r="OH19" s="115" t="str">
        <f t="shared" si="375"/>
        <v>P</v>
      </c>
      <c r="OI19" s="116" t="str">
        <f t="shared" si="376"/>
        <v>N</v>
      </c>
      <c r="OJ19" s="114">
        <f t="shared" si="377"/>
        <v>0</v>
      </c>
      <c r="OK19" s="115" t="str">
        <f t="shared" si="378"/>
        <v>B</v>
      </c>
      <c r="OL19" s="116" t="str">
        <f t="shared" si="379"/>
        <v>Y</v>
      </c>
      <c r="OM19" s="117">
        <f t="shared" si="380"/>
        <v>0</v>
      </c>
      <c r="ON19" s="115" t="str">
        <f t="shared" si="381"/>
        <v>B</v>
      </c>
      <c r="OO19" s="116" t="str">
        <f t="shared" si="382"/>
        <v>Y</v>
      </c>
      <c r="OP19" s="114">
        <f t="shared" si="383"/>
        <v>0</v>
      </c>
      <c r="OQ19" s="115" t="str">
        <f t="shared" si="384"/>
        <v>B</v>
      </c>
      <c r="OR19" s="116" t="str">
        <f t="shared" si="385"/>
        <v>Y</v>
      </c>
      <c r="OS19" s="114">
        <f t="shared" si="386"/>
        <v>0</v>
      </c>
      <c r="OT19" s="115" t="str">
        <f t="shared" si="387"/>
        <v>P</v>
      </c>
      <c r="OU19" s="116" t="str">
        <f t="shared" si="388"/>
        <v>N</v>
      </c>
      <c r="OV19" s="114">
        <f t="shared" si="389"/>
        <v>0</v>
      </c>
      <c r="OW19" s="115" t="str">
        <f t="shared" si="390"/>
        <v>B</v>
      </c>
      <c r="OX19" s="116" t="str">
        <f t="shared" si="391"/>
        <v>Y</v>
      </c>
      <c r="OY19" s="114">
        <f t="shared" si="392"/>
        <v>0</v>
      </c>
      <c r="OZ19" s="115" t="str">
        <f t="shared" si="393"/>
        <v>P</v>
      </c>
      <c r="PA19" s="116" t="str">
        <f t="shared" si="394"/>
        <v>N</v>
      </c>
      <c r="PB19" s="114">
        <f t="shared" si="395"/>
        <v>0</v>
      </c>
      <c r="PC19" s="115" t="str">
        <f t="shared" si="396"/>
        <v>B</v>
      </c>
      <c r="PD19" s="116" t="str">
        <f t="shared" si="397"/>
        <v>Y</v>
      </c>
      <c r="PE19" s="114">
        <f t="shared" si="398"/>
        <v>0</v>
      </c>
      <c r="PF19" s="115" t="str">
        <f t="shared" si="399"/>
        <v>P</v>
      </c>
      <c r="PG19" s="116" t="str">
        <f t="shared" si="400"/>
        <v>N</v>
      </c>
      <c r="PH19" s="114">
        <f t="shared" si="401"/>
        <v>0</v>
      </c>
      <c r="PI19" s="115" t="str">
        <f t="shared" si="402"/>
        <v>P</v>
      </c>
      <c r="PJ19" s="116" t="str">
        <f t="shared" si="403"/>
        <v>N</v>
      </c>
      <c r="PK19" s="114">
        <f t="shared" si="404"/>
        <v>0</v>
      </c>
      <c r="PL19" s="115" t="str">
        <f t="shared" si="405"/>
        <v>B</v>
      </c>
      <c r="PM19" s="116" t="str">
        <f t="shared" si="406"/>
        <v>Y</v>
      </c>
      <c r="PN19" s="114">
        <f t="shared" si="407"/>
        <v>0</v>
      </c>
      <c r="PO19" s="46" t="str">
        <f t="shared" si="1182"/>
        <v>P</v>
      </c>
      <c r="PP19" s="116" t="str">
        <f t="shared" si="408"/>
        <v>N</v>
      </c>
      <c r="PQ19" s="114">
        <f t="shared" si="409"/>
        <v>0</v>
      </c>
      <c r="PR19" s="46" t="str">
        <f t="shared" ref="PR19" si="1495">NS19</f>
        <v>B</v>
      </c>
      <c r="PS19" s="116" t="str">
        <f t="shared" si="410"/>
        <v>Y</v>
      </c>
      <c r="PT19" s="114">
        <f t="shared" si="411"/>
        <v>0</v>
      </c>
      <c r="PU19" s="94" t="str">
        <f t="shared" ref="PU19" si="1496">NP19</f>
        <v>P</v>
      </c>
      <c r="PV19" s="116" t="str">
        <f t="shared" si="412"/>
        <v>N</v>
      </c>
      <c r="PW19" s="114">
        <f t="shared" si="413"/>
        <v>0</v>
      </c>
      <c r="PX19" s="73" t="s">
        <v>5</v>
      </c>
      <c r="PY19" s="116" t="str">
        <f t="shared" si="414"/>
        <v>N</v>
      </c>
      <c r="PZ19" s="114">
        <f t="shared" si="415"/>
        <v>0</v>
      </c>
      <c r="QA19" s="75" t="s">
        <v>6</v>
      </c>
      <c r="QB19" s="116" t="str">
        <f t="shared" si="416"/>
        <v>Y</v>
      </c>
      <c r="QC19" s="114">
        <f t="shared" si="417"/>
        <v>0</v>
      </c>
      <c r="QD19" s="46" t="str">
        <f t="shared" ref="QD19" si="1497">NY19</f>
        <v>B</v>
      </c>
      <c r="QE19" s="116" t="str">
        <f t="shared" si="418"/>
        <v>Y</v>
      </c>
      <c r="QF19" s="114">
        <f t="shared" si="419"/>
        <v>0</v>
      </c>
      <c r="QG19" s="46" t="str">
        <f t="shared" ref="QG19" si="1498">NV19</f>
        <v>B</v>
      </c>
      <c r="QH19" s="116" t="str">
        <f t="shared" si="420"/>
        <v>Y</v>
      </c>
      <c r="QI19" s="114">
        <f t="shared" si="421"/>
        <v>0</v>
      </c>
      <c r="QJ19" s="46" t="str">
        <f t="shared" ref="QJ19" si="1499">NY19</f>
        <v>B</v>
      </c>
      <c r="QK19" s="116" t="str">
        <f t="shared" si="422"/>
        <v>Y</v>
      </c>
      <c r="QL19" s="114">
        <f t="shared" si="423"/>
        <v>0</v>
      </c>
      <c r="QM19" s="46" t="str">
        <f t="shared" ref="QM19" si="1500">NP19</f>
        <v>P</v>
      </c>
      <c r="QN19" s="116" t="str">
        <f t="shared" si="424"/>
        <v>N</v>
      </c>
      <c r="QO19" s="117">
        <f t="shared" si="425"/>
        <v>0</v>
      </c>
      <c r="QP19" s="46" t="str">
        <f t="shared" ref="QP19" si="1501">NV19</f>
        <v>B</v>
      </c>
      <c r="QQ19" s="116" t="str">
        <f t="shared" si="426"/>
        <v>Y</v>
      </c>
      <c r="QR19" s="114">
        <f t="shared" si="427"/>
        <v>0</v>
      </c>
      <c r="QS19" s="94" t="str">
        <f t="shared" ref="QS19" si="1502">NS19</f>
        <v>B</v>
      </c>
      <c r="QT19" s="116" t="str">
        <f t="shared" si="428"/>
        <v>Y</v>
      </c>
      <c r="QU19" s="114">
        <f t="shared" si="429"/>
        <v>0</v>
      </c>
      <c r="QV19" s="46" t="str">
        <f t="shared" ref="QV19" si="1503">OT19</f>
        <v>P</v>
      </c>
      <c r="QW19" s="116" t="str">
        <f t="shared" si="430"/>
        <v>N</v>
      </c>
      <c r="QX19" s="114">
        <f t="shared" si="431"/>
        <v>0</v>
      </c>
      <c r="QY19" s="46" t="str">
        <f t="shared" ref="QY19" si="1504">OQ19</f>
        <v>B</v>
      </c>
      <c r="QZ19" s="116" t="str">
        <f t="shared" si="432"/>
        <v>Y</v>
      </c>
      <c r="RA19" s="114">
        <f t="shared" si="433"/>
        <v>0</v>
      </c>
      <c r="RB19" s="46" t="str">
        <f t="shared" ref="RB19" si="1505">OH19</f>
        <v>P</v>
      </c>
      <c r="RC19" s="116" t="str">
        <f t="shared" si="434"/>
        <v>N</v>
      </c>
      <c r="RD19" s="114">
        <f t="shared" si="435"/>
        <v>0</v>
      </c>
      <c r="RE19" s="46" t="str">
        <f t="shared" ref="RE19" si="1506">OE19</f>
        <v>B</v>
      </c>
      <c r="RF19" s="116" t="str">
        <f t="shared" si="436"/>
        <v>Y</v>
      </c>
      <c r="RG19" s="114">
        <f t="shared" si="437"/>
        <v>0</v>
      </c>
      <c r="RH19" s="46" t="str">
        <f t="shared" ref="RH19" si="1507">OB19</f>
        <v>P</v>
      </c>
      <c r="RI19" s="116" t="str">
        <f t="shared" si="438"/>
        <v>N</v>
      </c>
      <c r="RJ19" s="114">
        <f t="shared" si="439"/>
        <v>0</v>
      </c>
      <c r="RK19" s="46" t="str">
        <f t="shared" ref="RK19" si="1508">OE19</f>
        <v>B</v>
      </c>
      <c r="RL19" s="116" t="str">
        <f t="shared" si="440"/>
        <v>Y</v>
      </c>
      <c r="RM19" s="114">
        <f t="shared" si="441"/>
        <v>0</v>
      </c>
      <c r="RN19" s="46" t="str">
        <f t="shared" ref="RN19" si="1509">OB19</f>
        <v>P</v>
      </c>
      <c r="RO19" s="116" t="str">
        <f t="shared" si="442"/>
        <v>N</v>
      </c>
      <c r="RP19" s="114">
        <f t="shared" si="443"/>
        <v>0</v>
      </c>
      <c r="RQ19" s="46" t="str">
        <f t="shared" ref="RQ19" si="1510">OH19</f>
        <v>P</v>
      </c>
      <c r="RR19" s="116" t="str">
        <f t="shared" si="444"/>
        <v>N</v>
      </c>
      <c r="RS19" s="114">
        <f t="shared" si="445"/>
        <v>0</v>
      </c>
      <c r="RT19" s="75" t="str">
        <f t="shared" si="1435"/>
        <v>B</v>
      </c>
      <c r="RU19" s="116" t="str">
        <f t="shared" si="446"/>
        <v>Y</v>
      </c>
      <c r="RV19" s="114">
        <f t="shared" si="447"/>
        <v>0</v>
      </c>
      <c r="RW19" s="75" t="str">
        <f t="shared" si="886"/>
        <v>P</v>
      </c>
      <c r="RX19" s="116" t="str">
        <f t="shared" si="448"/>
        <v>N</v>
      </c>
      <c r="RY19" s="114">
        <f t="shared" si="449"/>
        <v>0</v>
      </c>
      <c r="RZ19" s="46" t="str">
        <f t="shared" ref="RZ19:RZ21" si="1511">OH19</f>
        <v>P</v>
      </c>
      <c r="SA19" s="116" t="str">
        <f t="shared" si="450"/>
        <v>N</v>
      </c>
      <c r="SB19" s="114">
        <f t="shared" si="451"/>
        <v>0</v>
      </c>
      <c r="SC19" s="75" t="str">
        <f t="shared" si="888"/>
        <v>B</v>
      </c>
      <c r="SD19" s="116" t="str">
        <f t="shared" si="452"/>
        <v>Y</v>
      </c>
      <c r="SE19" s="114">
        <f t="shared" si="453"/>
        <v>0</v>
      </c>
      <c r="SF19" s="46" t="str">
        <f t="shared" ref="SF19" si="1512">PI19</f>
        <v>P</v>
      </c>
      <c r="SG19" s="116" t="str">
        <f t="shared" si="454"/>
        <v>N</v>
      </c>
      <c r="SH19" s="114">
        <f t="shared" si="455"/>
        <v>0</v>
      </c>
      <c r="SI19" s="75" t="str">
        <f t="shared" si="456"/>
        <v>B</v>
      </c>
      <c r="SJ19" s="116" t="str">
        <f t="shared" si="457"/>
        <v>Y</v>
      </c>
      <c r="SK19" s="117">
        <f t="shared" si="458"/>
        <v>0</v>
      </c>
      <c r="SL19" s="46" t="str">
        <f t="shared" ref="SL19" si="1513">PC19</f>
        <v>B</v>
      </c>
      <c r="SM19" s="116" t="str">
        <f t="shared" si="459"/>
        <v>Y</v>
      </c>
      <c r="SN19" s="114">
        <f t="shared" si="460"/>
        <v>0</v>
      </c>
      <c r="SO19" s="73" t="str">
        <f t="shared" si="461"/>
        <v>P</v>
      </c>
      <c r="SP19" s="116" t="str">
        <f t="shared" si="462"/>
        <v>N</v>
      </c>
      <c r="SQ19" s="114">
        <f t="shared" si="463"/>
        <v>0</v>
      </c>
      <c r="SR19" s="46" t="str">
        <f t="shared" ref="SR19" si="1514">OZ19</f>
        <v>P</v>
      </c>
      <c r="SS19" s="116" t="str">
        <f t="shared" si="464"/>
        <v>N</v>
      </c>
      <c r="ST19" s="114">
        <f t="shared" si="465"/>
        <v>0</v>
      </c>
      <c r="SU19" s="75" t="str">
        <f t="shared" si="466"/>
        <v>B</v>
      </c>
      <c r="SV19" s="116" t="str">
        <f t="shared" si="467"/>
        <v>Y</v>
      </c>
      <c r="SW19" s="114">
        <f t="shared" si="468"/>
        <v>0</v>
      </c>
      <c r="SX19" s="46" t="str">
        <f t="shared" ref="SX19" si="1515">PF19</f>
        <v>P</v>
      </c>
      <c r="SY19" s="116" t="str">
        <f t="shared" si="469"/>
        <v>N</v>
      </c>
      <c r="SZ19" s="114">
        <f t="shared" si="470"/>
        <v>0</v>
      </c>
      <c r="TA19" s="75" t="str">
        <f t="shared" si="471"/>
        <v>B</v>
      </c>
      <c r="TB19" s="116" t="str">
        <f t="shared" si="472"/>
        <v>Y</v>
      </c>
      <c r="TC19" s="114">
        <f t="shared" si="473"/>
        <v>0</v>
      </c>
      <c r="TD19" s="46" t="str">
        <f t="shared" ref="TD19" si="1516">PC19</f>
        <v>B</v>
      </c>
      <c r="TE19" s="116" t="str">
        <f t="shared" si="474"/>
        <v>Y</v>
      </c>
      <c r="TF19" s="114">
        <f t="shared" si="475"/>
        <v>0</v>
      </c>
      <c r="TG19" s="75" t="str">
        <f t="shared" si="476"/>
        <v>P</v>
      </c>
      <c r="TH19" s="116" t="str">
        <f t="shared" si="477"/>
        <v>N</v>
      </c>
      <c r="TI19" s="114">
        <f t="shared" si="478"/>
        <v>0</v>
      </c>
      <c r="TJ19" s="46" t="str">
        <f t="shared" ref="TJ19" si="1517">OW19</f>
        <v>B</v>
      </c>
      <c r="TK19" s="116" t="str">
        <f t="shared" si="479"/>
        <v>Y</v>
      </c>
      <c r="TL19" s="114">
        <f t="shared" si="480"/>
        <v>0</v>
      </c>
      <c r="TM19" s="75" t="str">
        <f t="shared" si="481"/>
        <v>P</v>
      </c>
      <c r="TN19" s="116" t="str">
        <f t="shared" si="482"/>
        <v>N</v>
      </c>
      <c r="TO19" s="114">
        <f t="shared" si="483"/>
        <v>0</v>
      </c>
      <c r="TP19" s="46" t="str">
        <f t="shared" ref="TP19" si="1518">OZ19</f>
        <v>P</v>
      </c>
      <c r="TQ19" s="116" t="str">
        <f t="shared" si="484"/>
        <v>N</v>
      </c>
      <c r="TR19" s="114">
        <f t="shared" si="485"/>
        <v>0</v>
      </c>
      <c r="TS19" s="75" t="str">
        <f t="shared" si="486"/>
        <v>B</v>
      </c>
      <c r="TT19" s="116" t="str">
        <f t="shared" si="487"/>
        <v>Y</v>
      </c>
      <c r="TU19" s="114">
        <f t="shared" si="488"/>
        <v>0</v>
      </c>
      <c r="TV19" s="46" t="str">
        <f t="shared" ref="TV19" si="1519">OZ19</f>
        <v>P</v>
      </c>
      <c r="TW19" s="116" t="str">
        <f t="shared" si="489"/>
        <v>N</v>
      </c>
      <c r="TX19" s="114">
        <f t="shared" si="490"/>
        <v>0</v>
      </c>
      <c r="TY19" s="75" t="str">
        <f t="shared" si="491"/>
        <v>B</v>
      </c>
      <c r="TZ19" s="116" t="str">
        <f t="shared" si="492"/>
        <v>Y</v>
      </c>
      <c r="UA19" s="114">
        <f t="shared" si="493"/>
        <v>0</v>
      </c>
      <c r="UB19" s="46" t="str">
        <f t="shared" ref="UB19" si="1520">OW19</f>
        <v>B</v>
      </c>
      <c r="UC19" s="116" t="str">
        <f t="shared" si="494"/>
        <v>Y</v>
      </c>
      <c r="UD19" s="114">
        <f t="shared" si="495"/>
        <v>0</v>
      </c>
      <c r="UE19" s="75" t="str">
        <f t="shared" si="496"/>
        <v>P</v>
      </c>
      <c r="UF19" s="116" t="str">
        <f t="shared" si="497"/>
        <v>N</v>
      </c>
      <c r="UG19" s="114">
        <f t="shared" si="498"/>
        <v>0</v>
      </c>
      <c r="UH19" s="75" t="str">
        <f t="shared" ref="UH19" si="1521">OQ19</f>
        <v>B</v>
      </c>
      <c r="UI19" s="116" t="str">
        <f t="shared" si="499"/>
        <v>Y</v>
      </c>
      <c r="UJ19" s="114">
        <f t="shared" si="500"/>
        <v>0</v>
      </c>
      <c r="UK19" s="46" t="str">
        <f t="shared" si="1446"/>
        <v>B</v>
      </c>
      <c r="UL19" s="116" t="str">
        <f t="shared" si="501"/>
        <v>Y</v>
      </c>
      <c r="UM19" s="114">
        <f t="shared" si="502"/>
        <v>0</v>
      </c>
      <c r="UN19" s="75" t="str">
        <f t="shared" si="503"/>
        <v>P</v>
      </c>
      <c r="UO19" s="116" t="str">
        <f t="shared" si="504"/>
        <v>N</v>
      </c>
      <c r="UP19" s="114">
        <f t="shared" si="505"/>
        <v>0</v>
      </c>
      <c r="UQ19" s="75" t="str">
        <f t="shared" si="506"/>
        <v>P</v>
      </c>
      <c r="UR19" s="116" t="str">
        <f t="shared" si="507"/>
        <v>N</v>
      </c>
      <c r="US19" s="114">
        <f t="shared" si="508"/>
        <v>0</v>
      </c>
      <c r="UT19" s="75" t="str">
        <f t="shared" ref="UT19" si="1522">OQ19</f>
        <v>B</v>
      </c>
      <c r="UU19" s="116" t="str">
        <f t="shared" si="509"/>
        <v>Y</v>
      </c>
      <c r="UV19" s="114">
        <f t="shared" si="510"/>
        <v>0</v>
      </c>
      <c r="UW19" s="75" t="str">
        <f t="shared" si="511"/>
        <v>P</v>
      </c>
      <c r="UX19" s="116" t="str">
        <f t="shared" si="512"/>
        <v>N</v>
      </c>
      <c r="UY19" s="114">
        <f t="shared" si="513"/>
        <v>0</v>
      </c>
      <c r="UZ19" s="46" t="str">
        <f t="shared" ref="UZ19" si="1523">NV19</f>
        <v>B</v>
      </c>
      <c r="VA19" s="116" t="str">
        <f t="shared" si="514"/>
        <v>Y</v>
      </c>
      <c r="VB19" s="114">
        <f t="shared" si="515"/>
        <v>0</v>
      </c>
      <c r="VC19" s="75" t="str">
        <f t="shared" si="516"/>
        <v>P</v>
      </c>
      <c r="VD19" s="116" t="str">
        <f t="shared" si="517"/>
        <v>N</v>
      </c>
      <c r="VE19" s="114">
        <f t="shared" si="518"/>
        <v>0</v>
      </c>
      <c r="VF19" s="46" t="str">
        <f t="shared" ref="VF19" si="1524">NY19</f>
        <v>B</v>
      </c>
      <c r="VG19" s="116" t="str">
        <f t="shared" si="519"/>
        <v>Y</v>
      </c>
      <c r="VH19" s="114">
        <f t="shared" si="520"/>
        <v>0</v>
      </c>
      <c r="VI19" s="75" t="str">
        <f t="shared" si="521"/>
        <v>P</v>
      </c>
      <c r="VJ19" s="116" t="str">
        <f t="shared" si="522"/>
        <v>N</v>
      </c>
      <c r="VK19" s="114">
        <f t="shared" si="523"/>
        <v>0</v>
      </c>
      <c r="VL19" s="46" t="s">
        <v>5</v>
      </c>
      <c r="VM19" s="116" t="str">
        <f t="shared" si="524"/>
        <v>N</v>
      </c>
      <c r="VN19" s="114">
        <f t="shared" si="525"/>
        <v>0</v>
      </c>
      <c r="VO19" s="75" t="str">
        <f t="shared" si="526"/>
        <v>B</v>
      </c>
      <c r="VP19" s="116" t="str">
        <f t="shared" si="527"/>
        <v>Y</v>
      </c>
      <c r="VQ19" s="114">
        <f t="shared" si="528"/>
        <v>0</v>
      </c>
      <c r="VR19" s="46" t="s">
        <v>6</v>
      </c>
      <c r="VS19" s="116" t="str">
        <f t="shared" si="529"/>
        <v>Y</v>
      </c>
      <c r="VT19" s="114">
        <f t="shared" si="530"/>
        <v>0</v>
      </c>
      <c r="VU19" s="75" t="str">
        <f t="shared" si="531"/>
        <v>P</v>
      </c>
      <c r="VV19" s="116" t="str">
        <f t="shared" si="532"/>
        <v>N</v>
      </c>
      <c r="VW19" s="114">
        <f t="shared" si="533"/>
        <v>0</v>
      </c>
      <c r="VX19" s="46" t="str">
        <f t="shared" si="1372"/>
        <v>B</v>
      </c>
      <c r="VY19" s="116" t="str">
        <f t="shared" si="534"/>
        <v>Y</v>
      </c>
      <c r="VZ19" s="114">
        <f t="shared" si="535"/>
        <v>0</v>
      </c>
      <c r="WA19" s="75" t="str">
        <f t="shared" si="536"/>
        <v>P</v>
      </c>
      <c r="WB19" s="116" t="str">
        <f t="shared" si="537"/>
        <v>N</v>
      </c>
      <c r="WC19" s="114">
        <f t="shared" si="538"/>
        <v>0</v>
      </c>
      <c r="WD19" s="46" t="str">
        <f t="shared" si="1450"/>
        <v>B</v>
      </c>
      <c r="WE19" s="116" t="str">
        <f t="shared" si="539"/>
        <v>Y</v>
      </c>
      <c r="WF19" s="114">
        <f t="shared" si="540"/>
        <v>0</v>
      </c>
      <c r="WG19" s="75" t="str">
        <f t="shared" si="541"/>
        <v>P</v>
      </c>
      <c r="WH19" s="116" t="str">
        <f t="shared" si="542"/>
        <v>N</v>
      </c>
      <c r="WI19" s="114">
        <f t="shared" si="543"/>
        <v>0</v>
      </c>
      <c r="WJ19" s="75" t="s">
        <v>6</v>
      </c>
      <c r="WK19" s="116" t="str">
        <f t="shared" si="544"/>
        <v>Y</v>
      </c>
      <c r="WL19" s="114">
        <f t="shared" si="545"/>
        <v>0</v>
      </c>
      <c r="WM19" s="75" t="str">
        <f t="shared" si="546"/>
        <v>P</v>
      </c>
      <c r="WN19" s="116" t="str">
        <f t="shared" si="547"/>
        <v>N</v>
      </c>
      <c r="WO19" s="114">
        <f t="shared" si="548"/>
        <v>0</v>
      </c>
      <c r="WP19" s="75" t="str">
        <f t="shared" ref="WP19" si="1525">PL19</f>
        <v>B</v>
      </c>
      <c r="WQ19" s="116" t="str">
        <f t="shared" si="549"/>
        <v>Y</v>
      </c>
      <c r="WR19" s="114">
        <f t="shared" si="550"/>
        <v>0</v>
      </c>
      <c r="WS19" s="75" t="str">
        <f t="shared" si="551"/>
        <v>P</v>
      </c>
      <c r="WT19" s="116" t="str">
        <f t="shared" si="552"/>
        <v>N</v>
      </c>
      <c r="WU19" s="114">
        <f t="shared" si="553"/>
        <v>0</v>
      </c>
      <c r="WV19" s="75" t="str">
        <f t="shared" ref="WV19" si="1526">OZ19</f>
        <v>P</v>
      </c>
      <c r="WW19" s="116" t="str">
        <f t="shared" si="554"/>
        <v>N</v>
      </c>
      <c r="WX19" s="114">
        <f t="shared" si="555"/>
        <v>0</v>
      </c>
      <c r="WY19" s="75" t="str">
        <f t="shared" si="556"/>
        <v>B</v>
      </c>
      <c r="WZ19" s="116" t="str">
        <f t="shared" si="557"/>
        <v>Y</v>
      </c>
      <c r="XA19" s="114">
        <f t="shared" si="558"/>
        <v>0</v>
      </c>
      <c r="XB19" s="75" t="str">
        <f t="shared" ref="XB19" si="1527">OB19</f>
        <v>P</v>
      </c>
      <c r="XC19" s="116" t="str">
        <f t="shared" si="559"/>
        <v>N</v>
      </c>
      <c r="XD19" s="114">
        <f t="shared" si="560"/>
        <v>0</v>
      </c>
      <c r="XE19" s="75" t="str">
        <f t="shared" si="561"/>
        <v>B</v>
      </c>
      <c r="XF19" s="116" t="str">
        <f t="shared" si="562"/>
        <v>Y</v>
      </c>
      <c r="XG19" s="114">
        <f t="shared" si="563"/>
        <v>0</v>
      </c>
      <c r="XH19" s="75" t="str">
        <f t="shared" ref="XH19" si="1528">OK19</f>
        <v>B</v>
      </c>
      <c r="XI19" s="116" t="str">
        <f t="shared" si="564"/>
        <v>Y</v>
      </c>
      <c r="XJ19" s="114">
        <f t="shared" si="565"/>
        <v>0</v>
      </c>
      <c r="XK19" s="75" t="str">
        <f t="shared" si="566"/>
        <v>P</v>
      </c>
      <c r="XL19" s="116" t="str">
        <f t="shared" si="567"/>
        <v>N</v>
      </c>
      <c r="XM19" s="114">
        <f t="shared" si="568"/>
        <v>0</v>
      </c>
      <c r="XN19" s="75" t="str">
        <f t="shared" ref="XN19" si="1529">OT19</f>
        <v>P</v>
      </c>
      <c r="XO19" s="116" t="str">
        <f t="shared" si="569"/>
        <v>N</v>
      </c>
      <c r="XP19" s="114">
        <f t="shared" si="570"/>
        <v>0</v>
      </c>
      <c r="XQ19" s="75" t="str">
        <f t="shared" si="571"/>
        <v>B</v>
      </c>
      <c r="XR19" s="116" t="str">
        <f t="shared" si="572"/>
        <v>Y</v>
      </c>
      <c r="XS19" s="114">
        <f t="shared" si="573"/>
        <v>0</v>
      </c>
      <c r="XT19" s="75" t="str">
        <f t="shared" si="1456"/>
        <v>P</v>
      </c>
      <c r="XU19" s="116" t="str">
        <f t="shared" si="574"/>
        <v>N</v>
      </c>
      <c r="XV19" s="114">
        <f t="shared" si="575"/>
        <v>0</v>
      </c>
      <c r="XW19" s="75" t="str">
        <f t="shared" si="576"/>
        <v>B</v>
      </c>
      <c r="XX19" s="116" t="str">
        <f t="shared" si="577"/>
        <v>Y</v>
      </c>
      <c r="XY19" s="114">
        <f t="shared" si="578"/>
        <v>0</v>
      </c>
      <c r="XZ19" s="75" t="s">
        <v>6</v>
      </c>
      <c r="YA19" s="116" t="str">
        <f t="shared" si="579"/>
        <v>Y</v>
      </c>
      <c r="YB19" s="114">
        <f t="shared" si="580"/>
        <v>0</v>
      </c>
      <c r="YC19" s="75" t="str">
        <f t="shared" si="581"/>
        <v>P</v>
      </c>
      <c r="YD19" s="116" t="str">
        <f t="shared" si="582"/>
        <v>N</v>
      </c>
      <c r="YE19" s="114">
        <f t="shared" si="583"/>
        <v>0</v>
      </c>
      <c r="YF19" s="215" t="s">
        <v>5</v>
      </c>
      <c r="YG19" s="116" t="str">
        <f t="shared" si="584"/>
        <v>N</v>
      </c>
      <c r="YH19" s="114">
        <f t="shared" si="585"/>
        <v>0</v>
      </c>
      <c r="YI19" s="75" t="str">
        <f t="shared" si="586"/>
        <v>B</v>
      </c>
      <c r="YJ19" s="116" t="str">
        <f t="shared" si="587"/>
        <v>Y</v>
      </c>
      <c r="YK19" s="114">
        <f t="shared" si="588"/>
        <v>0</v>
      </c>
      <c r="YL19" s="75" t="str">
        <f t="shared" ref="YL19" si="1530">YI19</f>
        <v>B</v>
      </c>
      <c r="YM19" s="116" t="str">
        <f t="shared" si="589"/>
        <v>Y</v>
      </c>
      <c r="YN19" s="114">
        <f t="shared" si="590"/>
        <v>0</v>
      </c>
      <c r="YO19" s="75" t="str">
        <f t="shared" si="591"/>
        <v>P</v>
      </c>
      <c r="YP19" s="116" t="str">
        <f t="shared" si="592"/>
        <v>N</v>
      </c>
      <c r="YQ19" s="114">
        <f t="shared" si="593"/>
        <v>0</v>
      </c>
      <c r="YR19" s="200" t="s">
        <v>6</v>
      </c>
      <c r="YS19" s="116" t="str">
        <f t="shared" si="594"/>
        <v>Y</v>
      </c>
      <c r="YT19" s="114">
        <f t="shared" si="595"/>
        <v>0</v>
      </c>
      <c r="YU19" s="75" t="str">
        <f t="shared" si="596"/>
        <v>P</v>
      </c>
      <c r="YV19" s="116" t="str">
        <f t="shared" si="597"/>
        <v>N</v>
      </c>
      <c r="YW19" s="114">
        <f t="shared" si="598"/>
        <v>0</v>
      </c>
      <c r="YX19" s="75" t="s">
        <v>5</v>
      </c>
      <c r="YY19" s="116" t="str">
        <f t="shared" si="599"/>
        <v>N</v>
      </c>
      <c r="YZ19" s="114">
        <f t="shared" si="600"/>
        <v>0</v>
      </c>
      <c r="ZA19" s="75" t="str">
        <f t="shared" si="601"/>
        <v>B</v>
      </c>
      <c r="ZB19" s="116" t="str">
        <f t="shared" si="602"/>
        <v>Y</v>
      </c>
      <c r="ZC19" s="114">
        <f t="shared" si="603"/>
        <v>0</v>
      </c>
      <c r="ZD19" s="133">
        <f t="shared" si="604"/>
        <v>6</v>
      </c>
      <c r="ZE19" s="134">
        <f t="shared" si="889"/>
        <v>2</v>
      </c>
      <c r="ZF19" s="135" t="str">
        <f t="shared" si="605"/>
        <v/>
      </c>
      <c r="ZG19" s="216">
        <f t="shared" si="606"/>
        <v>4</v>
      </c>
      <c r="ZH19" s="217">
        <f t="shared" si="607"/>
        <v>-4</v>
      </c>
      <c r="ZI19" s="217">
        <f t="shared" si="608"/>
        <v>2</v>
      </c>
      <c r="ZJ19" s="217">
        <f t="shared" si="609"/>
        <v>-2</v>
      </c>
      <c r="ZK19" s="217">
        <f t="shared" si="610"/>
        <v>-6</v>
      </c>
      <c r="ZL19" s="217">
        <f t="shared" si="611"/>
        <v>6</v>
      </c>
      <c r="ZM19" s="217">
        <f t="shared" si="612"/>
        <v>-6</v>
      </c>
      <c r="ZN19" s="217">
        <f t="shared" si="613"/>
        <v>6</v>
      </c>
      <c r="ZO19" s="217">
        <f t="shared" si="614"/>
        <v>-4</v>
      </c>
      <c r="ZP19" s="217" t="str">
        <f t="shared" si="615"/>
        <v>101234</v>
      </c>
      <c r="ZQ19" s="217">
        <f t="shared" si="616"/>
        <v>0</v>
      </c>
      <c r="ZR19" s="217">
        <f t="shared" si="617"/>
        <v>0</v>
      </c>
      <c r="ZS19" s="217">
        <f t="shared" si="618"/>
        <v>0</v>
      </c>
      <c r="ZT19" s="217">
        <f t="shared" si="619"/>
        <v>0</v>
      </c>
      <c r="ZU19" s="217">
        <f t="shared" si="620"/>
        <v>0</v>
      </c>
      <c r="ZV19" s="217">
        <f t="shared" si="621"/>
        <v>2</v>
      </c>
      <c r="ZW19" s="217">
        <f t="shared" si="622"/>
        <v>-2</v>
      </c>
      <c r="ZX19" s="217">
        <f t="shared" si="623"/>
        <v>4</v>
      </c>
      <c r="ZY19" s="218">
        <f t="shared" si="624"/>
        <v>6</v>
      </c>
      <c r="ZZ19" s="218">
        <f t="shared" si="625"/>
        <v>-6</v>
      </c>
      <c r="AAA19" s="218">
        <f t="shared" si="626"/>
        <v>-4</v>
      </c>
      <c r="AAB19" s="218">
        <f t="shared" si="627"/>
        <v>4</v>
      </c>
      <c r="AAC19" s="218">
        <f t="shared" si="628"/>
        <v>4</v>
      </c>
      <c r="AAD19" s="218">
        <f t="shared" si="629"/>
        <v>-4</v>
      </c>
      <c r="AAE19" s="218">
        <f t="shared" si="630"/>
        <v>6</v>
      </c>
      <c r="AAF19" s="218">
        <f t="shared" si="631"/>
        <v>-4</v>
      </c>
      <c r="AAG19" s="218">
        <f t="shared" si="632"/>
        <v>-6</v>
      </c>
      <c r="AAH19" s="218">
        <f t="shared" si="633"/>
        <v>4</v>
      </c>
      <c r="AAI19" s="218">
        <f t="shared" si="634"/>
        <v>2</v>
      </c>
      <c r="AAJ19" s="218">
        <f t="shared" si="635"/>
        <v>-2</v>
      </c>
      <c r="AAK19" s="218">
        <f t="shared" si="636"/>
        <v>0</v>
      </c>
      <c r="AAL19" s="218">
        <f t="shared" si="637"/>
        <v>0</v>
      </c>
      <c r="AAM19" s="218">
        <f t="shared" si="638"/>
        <v>-2</v>
      </c>
      <c r="AAN19" s="218">
        <f t="shared" si="639"/>
        <v>2</v>
      </c>
      <c r="AAO19" s="218">
        <f t="shared" si="640"/>
        <v>-8</v>
      </c>
      <c r="AAP19" s="218">
        <f t="shared" si="641"/>
        <v>-4</v>
      </c>
      <c r="AAQ19" s="217">
        <f t="shared" si="642"/>
        <v>2</v>
      </c>
      <c r="AAR19" s="217">
        <f t="shared" si="643"/>
        <v>-2</v>
      </c>
      <c r="AAS19" s="217">
        <f t="shared" si="644"/>
        <v>-2</v>
      </c>
      <c r="AAT19" s="217">
        <f t="shared" si="645"/>
        <v>2</v>
      </c>
      <c r="AAU19" s="217">
        <f t="shared" si="646"/>
        <v>-8</v>
      </c>
      <c r="AAV19" s="217">
        <f t="shared" si="647"/>
        <v>8</v>
      </c>
      <c r="AAW19" s="217">
        <f t="shared" si="648"/>
        <v>2</v>
      </c>
      <c r="AAX19" s="217">
        <f t="shared" si="649"/>
        <v>-2</v>
      </c>
      <c r="AAY19" s="217">
        <f t="shared" si="650"/>
        <v>6</v>
      </c>
      <c r="AAZ19" s="217">
        <f t="shared" si="651"/>
        <v>-6</v>
      </c>
      <c r="ABA19" s="217">
        <f t="shared" si="652"/>
        <v>-6</v>
      </c>
      <c r="ABB19" s="217">
        <f t="shared" si="653"/>
        <v>6</v>
      </c>
      <c r="ABC19" s="217">
        <f t="shared" si="654"/>
        <v>6</v>
      </c>
      <c r="ABD19" s="217">
        <f t="shared" si="655"/>
        <v>-6</v>
      </c>
      <c r="ABE19" s="217">
        <f t="shared" si="656"/>
        <v>2</v>
      </c>
      <c r="ABF19" s="217">
        <f t="shared" si="657"/>
        <v>-2</v>
      </c>
      <c r="ABG19" s="217">
        <f t="shared" si="658"/>
        <v>4</v>
      </c>
      <c r="ABH19" s="217">
        <f t="shared" si="659"/>
        <v>2</v>
      </c>
      <c r="ABI19" s="218">
        <f t="shared" si="660"/>
        <v>4</v>
      </c>
      <c r="ABJ19" s="218">
        <f t="shared" si="661"/>
        <v>-4</v>
      </c>
      <c r="ABK19" s="218">
        <f t="shared" si="662"/>
        <v>-4</v>
      </c>
      <c r="ABL19" s="218">
        <f t="shared" si="663"/>
        <v>4</v>
      </c>
      <c r="ABM19" s="218">
        <f t="shared" si="664"/>
        <v>2</v>
      </c>
      <c r="ABN19" s="218">
        <f t="shared" si="665"/>
        <v>2</v>
      </c>
      <c r="ABO19" s="218">
        <f t="shared" si="666"/>
        <v>-2</v>
      </c>
      <c r="ABP19" s="218">
        <f t="shared" si="667"/>
        <v>-2</v>
      </c>
      <c r="ABQ19" s="218">
        <f t="shared" si="668"/>
        <v>4</v>
      </c>
      <c r="ABR19" s="218">
        <f t="shared" si="669"/>
        <v>-4</v>
      </c>
      <c r="ABS19" s="218">
        <f t="shared" si="670"/>
        <v>4</v>
      </c>
      <c r="ABT19" s="218">
        <f t="shared" si="671"/>
        <v>-4</v>
      </c>
      <c r="ABU19" s="218">
        <f t="shared" si="672"/>
        <v>-4</v>
      </c>
      <c r="ABV19" s="218">
        <f t="shared" si="673"/>
        <v>4</v>
      </c>
      <c r="ABW19" s="218">
        <f t="shared" si="674"/>
        <v>0</v>
      </c>
      <c r="ABX19" s="218">
        <f t="shared" si="675"/>
        <v>0</v>
      </c>
      <c r="ABY19" s="218">
        <f t="shared" si="676"/>
        <v>0</v>
      </c>
      <c r="ABZ19" s="218">
        <f t="shared" si="677"/>
        <v>0</v>
      </c>
      <c r="ACA19" s="217">
        <f t="shared" si="678"/>
        <v>0</v>
      </c>
      <c r="ACB19" s="217">
        <f t="shared" si="679"/>
        <v>0</v>
      </c>
      <c r="ACC19" s="217">
        <f t="shared" si="680"/>
        <v>-2</v>
      </c>
      <c r="ACD19" s="217">
        <f t="shared" si="681"/>
        <v>2</v>
      </c>
      <c r="ACE19" s="217">
        <f t="shared" si="682"/>
        <v>0</v>
      </c>
      <c r="ACF19" s="217">
        <f t="shared" si="683"/>
        <v>0</v>
      </c>
      <c r="ACG19" s="217">
        <f t="shared" si="684"/>
        <v>-2</v>
      </c>
      <c r="ACH19" s="217">
        <f t="shared" si="685"/>
        <v>2</v>
      </c>
      <c r="ACI19" s="217">
        <f t="shared" si="686"/>
        <v>0</v>
      </c>
      <c r="ACJ19" s="217">
        <f t="shared" si="687"/>
        <v>0</v>
      </c>
      <c r="ACK19" s="217">
        <f t="shared" si="688"/>
        <v>-4</v>
      </c>
      <c r="ACL19" s="217">
        <f t="shared" si="890"/>
        <v>0</v>
      </c>
      <c r="ACM19" s="217">
        <f t="shared" si="689"/>
        <v>6</v>
      </c>
      <c r="ACN19" s="217">
        <f t="shared" si="690"/>
        <v>-6</v>
      </c>
      <c r="ACO19" s="217">
        <f t="shared" si="691"/>
        <v>-2</v>
      </c>
      <c r="ACP19" s="217">
        <f t="shared" si="692"/>
        <v>2</v>
      </c>
      <c r="ACQ19" s="217">
        <f t="shared" si="693"/>
        <v>-4</v>
      </c>
      <c r="ACR19" s="217">
        <f t="shared" si="694"/>
        <v>4</v>
      </c>
      <c r="ACS19" s="218">
        <f t="shared" si="695"/>
        <v>0</v>
      </c>
      <c r="ACT19" s="218">
        <f t="shared" si="696"/>
        <v>0</v>
      </c>
      <c r="ACU19" s="218">
        <f t="shared" si="697"/>
        <v>0</v>
      </c>
      <c r="ACV19" s="218">
        <f t="shared" si="698"/>
        <v>0</v>
      </c>
      <c r="ACW19" s="218">
        <f t="shared" si="699"/>
        <v>6</v>
      </c>
      <c r="ACX19" s="218">
        <f t="shared" si="700"/>
        <v>-6</v>
      </c>
      <c r="ACY19" s="218">
        <f t="shared" si="701"/>
        <v>0</v>
      </c>
      <c r="ACZ19" s="218">
        <f t="shared" si="702"/>
        <v>0</v>
      </c>
      <c r="ADA19" s="218">
        <f t="shared" si="703"/>
        <v>-2</v>
      </c>
      <c r="ADB19" s="219">
        <f t="shared" si="704"/>
        <v>2</v>
      </c>
      <c r="ADC19" s="223" t="str">
        <f t="shared" si="705"/>
        <v>P</v>
      </c>
      <c r="ADD19" s="221" t="str">
        <f t="shared" si="706"/>
        <v>P</v>
      </c>
      <c r="ADE19" s="221" t="str">
        <f t="shared" si="707"/>
        <v>B</v>
      </c>
      <c r="ADF19" s="221" t="str">
        <f t="shared" si="708"/>
        <v>P</v>
      </c>
      <c r="ADG19" s="221" t="str">
        <f t="shared" si="709"/>
        <v>P</v>
      </c>
      <c r="ADH19" s="221" t="str">
        <f t="shared" si="710"/>
        <v>B</v>
      </c>
      <c r="ADI19" s="221" t="str">
        <f t="shared" si="711"/>
        <v>P</v>
      </c>
      <c r="ADJ19" s="221" t="str">
        <f t="shared" si="712"/>
        <v>B</v>
      </c>
      <c r="ADK19" s="221" t="str">
        <f t="shared" si="713"/>
        <v>B</v>
      </c>
      <c r="ADL19" s="221">
        <f t="shared" si="714"/>
        <v>-4</v>
      </c>
      <c r="ADM19" s="221" t="str">
        <f t="shared" si="715"/>
        <v>P</v>
      </c>
      <c r="ADN19" s="221" t="str">
        <f t="shared" si="716"/>
        <v>B</v>
      </c>
      <c r="ADO19" s="221" t="str">
        <f t="shared" si="717"/>
        <v>P</v>
      </c>
      <c r="ADP19" s="221" t="str">
        <f t="shared" si="718"/>
        <v>B</v>
      </c>
      <c r="ADQ19" s="221" t="str">
        <f t="shared" si="719"/>
        <v>B</v>
      </c>
      <c r="ADR19" s="221" t="str">
        <f t="shared" si="720"/>
        <v>P</v>
      </c>
      <c r="ADS19" s="221" t="str">
        <f t="shared" si="721"/>
        <v>B</v>
      </c>
      <c r="ADT19" s="221" t="str">
        <f t="shared" si="722"/>
        <v>P</v>
      </c>
      <c r="ADU19" s="220" t="str">
        <f t="shared" si="723"/>
        <v>P</v>
      </c>
      <c r="ADV19" s="220" t="str">
        <f t="shared" si="724"/>
        <v>B</v>
      </c>
      <c r="ADW19" s="220" t="str">
        <f t="shared" si="725"/>
        <v>P</v>
      </c>
      <c r="ADX19" s="220" t="str">
        <f t="shared" si="726"/>
        <v>B</v>
      </c>
      <c r="ADY19" s="220" t="str">
        <f t="shared" si="727"/>
        <v>B</v>
      </c>
      <c r="ADZ19" s="220" t="str">
        <f t="shared" si="728"/>
        <v>P</v>
      </c>
      <c r="AEA19" s="220" t="str">
        <f t="shared" si="729"/>
        <v>B</v>
      </c>
      <c r="AEB19" s="220" t="str">
        <f t="shared" si="730"/>
        <v>B</v>
      </c>
      <c r="AEC19" s="220" t="str">
        <f t="shared" si="731"/>
        <v>P</v>
      </c>
      <c r="AED19" s="220" t="str">
        <f t="shared" si="732"/>
        <v>P</v>
      </c>
      <c r="AEE19" s="220" t="str">
        <f t="shared" si="733"/>
        <v>B</v>
      </c>
      <c r="AEF19" s="220" t="str">
        <f t="shared" si="734"/>
        <v>P</v>
      </c>
      <c r="AEG19" s="220" t="str">
        <f t="shared" si="735"/>
        <v>B</v>
      </c>
      <c r="AEH19" s="220" t="str">
        <f t="shared" si="736"/>
        <v>P</v>
      </c>
      <c r="AEI19" s="220" t="str">
        <f t="shared" si="737"/>
        <v>P</v>
      </c>
      <c r="AEJ19" s="220" t="str">
        <f t="shared" si="738"/>
        <v>B</v>
      </c>
      <c r="AEK19" s="220" t="str">
        <f t="shared" si="739"/>
        <v>P</v>
      </c>
      <c r="AEL19" s="220" t="str">
        <f t="shared" si="740"/>
        <v>B</v>
      </c>
      <c r="AEM19" s="221" t="str">
        <f t="shared" si="741"/>
        <v>B</v>
      </c>
      <c r="AEN19" s="221" t="str">
        <f t="shared" si="742"/>
        <v>P</v>
      </c>
      <c r="AEO19" s="221" t="str">
        <f t="shared" si="743"/>
        <v>B</v>
      </c>
      <c r="AEP19" s="221" t="str">
        <f t="shared" si="744"/>
        <v>P</v>
      </c>
      <c r="AEQ19" s="221" t="str">
        <f t="shared" si="745"/>
        <v>B</v>
      </c>
      <c r="AER19" s="221" t="str">
        <f t="shared" si="746"/>
        <v>P</v>
      </c>
      <c r="AES19" s="221" t="str">
        <f t="shared" si="747"/>
        <v>B</v>
      </c>
      <c r="AET19" s="221" t="str">
        <f t="shared" si="748"/>
        <v>P</v>
      </c>
      <c r="AEU19" s="221" t="str">
        <f t="shared" si="749"/>
        <v>B</v>
      </c>
      <c r="AEV19" s="221" t="str">
        <f t="shared" si="750"/>
        <v>P</v>
      </c>
      <c r="AEW19" s="221" t="str">
        <f t="shared" si="751"/>
        <v>P</v>
      </c>
      <c r="AEX19" s="221" t="str">
        <f t="shared" si="752"/>
        <v>B</v>
      </c>
      <c r="AEY19" s="221" t="str">
        <f t="shared" si="753"/>
        <v>P</v>
      </c>
      <c r="AEZ19" s="221" t="str">
        <f t="shared" si="754"/>
        <v>B</v>
      </c>
      <c r="AFA19" s="221" t="str">
        <f t="shared" si="755"/>
        <v>B</v>
      </c>
      <c r="AFB19" s="221" t="str">
        <f t="shared" si="756"/>
        <v>P</v>
      </c>
      <c r="AFC19" s="221" t="str">
        <f t="shared" si="757"/>
        <v>P</v>
      </c>
      <c r="AFD19" s="221" t="str">
        <f t="shared" si="758"/>
        <v>B</v>
      </c>
      <c r="AFE19" s="220" t="str">
        <f t="shared" si="759"/>
        <v>P</v>
      </c>
      <c r="AFF19" s="220" t="str">
        <f t="shared" si="760"/>
        <v>B</v>
      </c>
      <c r="AFG19" s="220" t="str">
        <f t="shared" si="761"/>
        <v>B</v>
      </c>
      <c r="AFH19" s="220" t="str">
        <f t="shared" si="762"/>
        <v>P</v>
      </c>
      <c r="AFI19" s="220" t="str">
        <f t="shared" si="763"/>
        <v>B</v>
      </c>
      <c r="AFJ19" s="220" t="str">
        <f t="shared" si="764"/>
        <v>P</v>
      </c>
      <c r="AFK19" s="220" t="str">
        <f t="shared" si="765"/>
        <v>P</v>
      </c>
      <c r="AFL19" s="220" t="str">
        <f t="shared" si="766"/>
        <v>B</v>
      </c>
      <c r="AFM19" s="220" t="str">
        <f t="shared" si="767"/>
        <v>B</v>
      </c>
      <c r="AFN19" s="220" t="str">
        <f t="shared" si="768"/>
        <v>P</v>
      </c>
      <c r="AFO19" s="220" t="str">
        <f t="shared" si="769"/>
        <v>P</v>
      </c>
      <c r="AFP19" s="220" t="str">
        <f t="shared" si="770"/>
        <v>B</v>
      </c>
      <c r="AFQ19" s="220" t="str">
        <f t="shared" si="771"/>
        <v>P</v>
      </c>
      <c r="AFR19" s="220" t="str">
        <f t="shared" si="772"/>
        <v>B</v>
      </c>
      <c r="AFS19" s="220" t="str">
        <f t="shared" si="773"/>
        <v>B</v>
      </c>
      <c r="AFT19" s="220" t="str">
        <f t="shared" si="774"/>
        <v>B</v>
      </c>
      <c r="AFU19" s="220" t="str">
        <f t="shared" si="775"/>
        <v>P</v>
      </c>
      <c r="AFV19" s="220" t="str">
        <f t="shared" si="776"/>
        <v>B</v>
      </c>
      <c r="AFW19" s="221" t="str">
        <f t="shared" si="777"/>
        <v>P</v>
      </c>
      <c r="AFX19" s="221" t="str">
        <f t="shared" si="778"/>
        <v>B</v>
      </c>
      <c r="AFY19" s="221" t="str">
        <f t="shared" si="779"/>
        <v>B</v>
      </c>
      <c r="AFZ19" s="221" t="str">
        <f t="shared" si="780"/>
        <v>B</v>
      </c>
      <c r="AGA19" s="221" t="str">
        <f t="shared" si="781"/>
        <v>P</v>
      </c>
      <c r="AGB19" s="221" t="str">
        <f t="shared" si="782"/>
        <v>B</v>
      </c>
      <c r="AGC19" s="221" t="str">
        <f t="shared" si="783"/>
        <v>P</v>
      </c>
      <c r="AGD19" s="221" t="str">
        <f t="shared" si="784"/>
        <v>B</v>
      </c>
      <c r="AGE19" s="221" t="str">
        <f t="shared" si="785"/>
        <v>P</v>
      </c>
      <c r="AGF19" s="221" t="str">
        <f t="shared" si="786"/>
        <v>P</v>
      </c>
      <c r="AGG19" s="221" t="str">
        <f t="shared" si="787"/>
        <v>B</v>
      </c>
      <c r="AGH19" s="221">
        <f t="shared" si="891"/>
        <v>0</v>
      </c>
      <c r="AGI19" s="221" t="str">
        <f t="shared" si="788"/>
        <v>B</v>
      </c>
      <c r="AGJ19" s="221" t="str">
        <f t="shared" si="789"/>
        <v>P</v>
      </c>
      <c r="AGK19" s="221" t="str">
        <f t="shared" si="790"/>
        <v>P</v>
      </c>
      <c r="AGL19" s="221" t="str">
        <f t="shared" si="791"/>
        <v>B</v>
      </c>
      <c r="AGM19" s="221" t="str">
        <f t="shared" si="792"/>
        <v>B</v>
      </c>
      <c r="AGN19" s="221" t="str">
        <f t="shared" si="793"/>
        <v>B</v>
      </c>
      <c r="AGO19" s="220" t="str">
        <f t="shared" si="794"/>
        <v>B</v>
      </c>
      <c r="AGP19" s="220" t="str">
        <f t="shared" si="795"/>
        <v>P</v>
      </c>
      <c r="AGQ19" s="220" t="str">
        <f t="shared" si="796"/>
        <v>B</v>
      </c>
      <c r="AGR19" s="220" t="str">
        <f t="shared" si="797"/>
        <v>B</v>
      </c>
      <c r="AGS19" s="220" t="str">
        <f t="shared" si="798"/>
        <v>P</v>
      </c>
      <c r="AGT19" s="220" t="str">
        <f t="shared" si="799"/>
        <v>B</v>
      </c>
      <c r="AGU19" s="220" t="str">
        <f t="shared" si="800"/>
        <v>P</v>
      </c>
      <c r="AGV19" s="220" t="str">
        <f t="shared" si="801"/>
        <v>B</v>
      </c>
      <c r="AGW19" s="220" t="str">
        <f t="shared" si="802"/>
        <v>P</v>
      </c>
      <c r="AGX19" s="222" t="str">
        <f t="shared" si="803"/>
        <v>B</v>
      </c>
      <c r="AGY19" s="94">
        <v>19</v>
      </c>
      <c r="AGZ19" s="95">
        <f t="shared" si="1304"/>
        <v>14</v>
      </c>
      <c r="AHA19" s="46" t="str" cm="1">
        <f t="array" ref="AHA19">IFERROR(INDEX($ZG$4:$ADB$4,_xlfn.AGGREGATE(15,6,COLUMN($ZG$4:$ADB$4)-COLUMN($ZF$1)/($ZG19:$ADB19=LARGE($ZG19:$ADB19,1)),COLUMNS($ADB$4:$ADB$4))),"")</f>
        <v>GU</v>
      </c>
      <c r="AHB19" s="46" t="str" cm="1">
        <f t="array" ref="AHB19">IFERROR(INDEX($ZG$4:$ADB$4,_xlfn.AGGREGATE(15,6,COLUMN($ZG$4:$ADB$4)-COLUMN($ZF$1)/($ZG19:$ADB19=LARGE($ZG19:$ADB19,2)),COLUMNS($ADB$4:$AGY$4))),"")</f>
        <v/>
      </c>
      <c r="AHC19" s="46" t="str" cm="1">
        <f t="array" ref="AHC19">IFERROR(INDEX($ZG$4:$ADB$4,_xlfn.AGGREGATE(15,6,COLUMN($ZG$4:$ADB$4)-COLUMN($ZF$1)/($ZG19:$ADB19=LARGE($ZG19:$ADB19,3)),COLUMNS($ADB$4:$AGZ$4))),"")</f>
        <v/>
      </c>
      <c r="AHD19" s="46" t="str" cm="1">
        <f t="array" ref="AHD19">IFERROR(INDEX($ZG$4:$ADB$4,_xlfn.AGGREGATE(15,6,COLUMN($ZG$4:$ADB$4)-COLUMN($ZF$1)/($ZG19:$ADB19=LARGE($ZG19:$ADB19,4)),COLUMNS($ADB$4:$AHA$4))),"")</f>
        <v/>
      </c>
      <c r="AHE19" s="46" t="str" cm="1">
        <f t="array" ref="AHE19">IFERROR(INDEX($ZG$4:$ADB$4,_xlfn.AGGREGATE(15,6,COLUMN($ZG$4:$ADB$4)-COLUMN($ZF$1)/($ZG19:$ADB19=LARGE($ZG19:$ADB19,5)),COLUMNS($ADB$4:$AHB$4))),"")</f>
        <v/>
      </c>
      <c r="AHF19" s="46" t="str" cm="1">
        <f t="array" ref="AHF19">IFERROR(INDEX($ZG$4:$ADB$4,_xlfn.AGGREGATE(15,6,COLUMN($ZG$4:$ADB$4)-COLUMN($ZF$1)/($ZG19:$ADB19=LARGE($ZG19:$ADB19,6)),COLUMNS($ADB$4:$AHC$4))),"")</f>
        <v/>
      </c>
      <c r="AHG19" s="94" t="str">
        <f t="shared" si="971"/>
        <v/>
      </c>
      <c r="AHH19" s="48" t="str">
        <f t="shared" ca="1" si="972"/>
        <v>N</v>
      </c>
      <c r="AHI19" s="48" t="e" cm="1">
        <f t="array" aca="1" ref="AHI19" ca="1">IF(INDIRECT(VLOOKUP(AHI18,General!AC:AE,3,FALSE)&amp;AGY18)&gt;0,AHI18,AHG18)</f>
        <v>#N/A</v>
      </c>
      <c r="AHJ19" s="95">
        <f t="shared" ca="1" si="973"/>
        <v>1</v>
      </c>
      <c r="AHK19" s="46" t="s">
        <v>45</v>
      </c>
      <c r="AHL19" s="48" t="s">
        <v>45</v>
      </c>
      <c r="AHM19" s="48" t="s">
        <v>45</v>
      </c>
      <c r="AHN19" s="48" t="s">
        <v>45</v>
      </c>
      <c r="AHO19" s="48" t="s">
        <v>45</v>
      </c>
      <c r="AHP19" s="49" t="s">
        <v>45</v>
      </c>
      <c r="AHQ19" s="136" t="e">
        <f ca="1">IF(AHA19="",-1,COUNTIF(INDIRECT(AHK19&amp;$DN$10):INDIRECT(AHK19&amp;AGY19),"Y"))</f>
        <v>#REF!</v>
      </c>
      <c r="AHR19" s="138">
        <f ca="1">IF(AHB19="",-1,COUNTIF(INDIRECT(AHL19&amp;$DN$10):INDIRECT(AHL19&amp;AGY19),"Y"))</f>
        <v>-1</v>
      </c>
      <c r="AHS19" s="138">
        <f ca="1">IF(AHC19="",-1,COUNTIF(INDIRECT(AHM19&amp;$DN$10):INDIRECT(AHM19&amp;AGY19),"Y"))</f>
        <v>-1</v>
      </c>
      <c r="AHT19" s="137">
        <f ca="1">IF(AHD19="",-1,COUNTIF(INDIRECT(AHN19&amp;$DN$10):INDIRECT(AHN19&amp;AGY19),"Y"))</f>
        <v>-1</v>
      </c>
      <c r="AHU19" s="141">
        <f ca="1">IF(AHE19="",-1,COUNTIF(INDIRECT(AHO19&amp;$DN$10):INDIRECT(AHO19&amp;AGY19),"Y"))</f>
        <v>-1</v>
      </c>
      <c r="AHV19" s="141">
        <f ca="1">IF(AHF19="",-1,COUNTIF(INDIRECT(AHP19&amp;$DN$10):INDIRECT(AHP19&amp;AGY19),"Y"))</f>
        <v>-1</v>
      </c>
      <c r="AHW19" s="46" t="str" cm="1">
        <f t="array" ref="AHW19">IFERROR(INDEX($DP$19:$DU$19,_xlfn.AGGREGATE(15,6,COLUMN($DP$19:$DU$19)-COLUMN($DO$19)/($ZF$19:$ZK$19=MAX($ZF$19:$ZK$19)),COLUMNS($DP$19:AHA19))),"")</f>
        <v/>
      </c>
      <c r="AHX19" s="48" t="str" cm="1">
        <f t="array" ref="AHX19">IFERROR(INDEX($DP$19:$DU$19,_xlfn.AGGREGATE(15,6,COLUMN($DP$19:$DU$19)-COLUMN($DO$19)/($ZF$19:$ZK$19=MAX($ZF$19:$ZK$19)),COLUMNS($DP$19:AHB19))),"")</f>
        <v/>
      </c>
      <c r="AHY19" s="48" t="str" cm="1">
        <f t="array" ref="AHY19">IFERROR(INDEX($DP$19:$DU$19,_xlfn.AGGREGATE(15,6,COLUMN($DP$19:$DU$19)-COLUMN($DO$19)/($ZF$19:$ZK$19=MAX($ZF$19:$ZK$19)),COLUMNS($DP$19:AHC19))),"")</f>
        <v/>
      </c>
      <c r="AHZ19" s="48" t="str" cm="1">
        <f t="array" ref="AHZ19">IFERROR(INDEX($DP$19:$DU$19,_xlfn.AGGREGATE(15,6,COLUMN($DP$19:$DU$19)-COLUMN($DO$19)/($ZF$19:$ZK$19=MAX($ZF$19:$ZK$19)),COLUMNS($DP$19:AHD19))),"")</f>
        <v/>
      </c>
      <c r="AIA19" s="48" t="str" cm="1">
        <f t="array" ref="AIA19">IFERROR(INDEX($DP$19:$DU$19,_xlfn.AGGREGATE(15,6,COLUMN($DP$19:$DU$19)-COLUMN($DO$19)/($ZF$19:$ZK$19=MAX($ZF$19:$ZK$19)),COLUMNS($DP$19:AHE19))),"")</f>
        <v/>
      </c>
      <c r="AIB19" s="49" t="str" cm="1">
        <f t="array" ref="AIB19">IFERROR(INDEX($DP$19:$DU$19,_xlfn.AGGREGATE(15,6,COLUMN($DP$19:$DU$19)-COLUMN($DO$19)/($ZF$19:$ZK$19=MAX($ZF$19:$ZK$19)),COLUMNS($DP$19:AHF19))),"")</f>
        <v/>
      </c>
      <c r="AIC19" s="20">
        <f t="shared" ca="1" si="894"/>
        <v>1</v>
      </c>
      <c r="AID19" s="95">
        <f t="shared" ca="1" si="974"/>
        <v>1</v>
      </c>
      <c r="AIE19" s="140" t="str" cm="1">
        <f t="array" aca="1" ref="AIE19" ca="1">INDEX(AHW19:AIB19,1,AID19)</f>
        <v/>
      </c>
      <c r="AIF19" s="46" t="e">
        <f t="shared" ca="1" si="120"/>
        <v>#REF!</v>
      </c>
      <c r="AIG19" s="48" t="str">
        <f t="shared" ca="1" si="121"/>
        <v>T</v>
      </c>
      <c r="AIH19" s="48" t="str">
        <f t="shared" si="122"/>
        <v>C</v>
      </c>
      <c r="AII19" s="48" t="str">
        <f t="shared" ca="1" si="111"/>
        <v>FF</v>
      </c>
      <c r="AIJ19" s="48" t="str">
        <f t="shared" ca="1" si="112"/>
        <v/>
      </c>
      <c r="AIK19" s="48" t="str">
        <f t="shared" si="113"/>
        <v>L4F2</v>
      </c>
      <c r="AIL19" s="20" t="str">
        <f t="shared" si="804"/>
        <v/>
      </c>
      <c r="AIM19" s="20" t="str">
        <f t="shared" si="805"/>
        <v/>
      </c>
      <c r="AIN19" s="20" t="str">
        <f t="shared" si="806"/>
        <v/>
      </c>
      <c r="AIO19" s="20" t="str">
        <f t="shared" si="807"/>
        <v/>
      </c>
      <c r="AIP19" s="20" t="str">
        <f t="shared" si="808"/>
        <v/>
      </c>
      <c r="AIQ19" s="20" t="str">
        <f t="shared" si="809"/>
        <v/>
      </c>
      <c r="AIR19" s="20" t="e">
        <f t="shared" ca="1" si="810"/>
        <v>#VALUE!</v>
      </c>
      <c r="AIS19" s="20" t="e">
        <f t="shared" ca="1" si="811"/>
        <v>#VALUE!</v>
      </c>
      <c r="AIT19" s="46">
        <f t="shared" si="114"/>
        <v>4</v>
      </c>
      <c r="AIU19" s="48">
        <f>IF(CC19="",0,IFERROR(VLOOKUP(CC14&amp;CC15&amp;CC16&amp;CC17&amp;CC18&amp;CC19,General!I:J,2,FALSE),0))</f>
        <v>1</v>
      </c>
      <c r="AIV19" s="48">
        <f>IF(CF19="",0,IFERROR(VLOOKUP(CF14&amp;CF15&amp;CF16&amp;CF17&amp;CF18&amp;CF19,General!I:J,2,FALSE),0))</f>
        <v>-1</v>
      </c>
      <c r="AIW19" s="48">
        <f>IF(CI19="",0,IFERROR(VLOOKUP(CI14&amp;CI15&amp;CI16&amp;CI17&amp;CI18&amp;CI19,General!I:J,2,FALSE),0))</f>
        <v>1</v>
      </c>
      <c r="AIX19" s="48">
        <f>IF(CL19="",0,IFERROR(VLOOKUP(CL14&amp;CL15&amp;CL16&amp;CL17&amp;CL18&amp;CL19,General!I:J,2,FALSE),0))</f>
        <v>-1</v>
      </c>
      <c r="AIY19" s="48">
        <f>IF(CO19="",0,IFERROR(VLOOKUP(CO14&amp;CO15&amp;CO16&amp;CO17&amp;CO18&amp;CO19,General!I:J,2,FALSE),0))</f>
        <v>-1</v>
      </c>
      <c r="AIZ19" s="48">
        <f>IF(CR19="",0,IFERROR(VLOOKUP(CR14&amp;CR15&amp;CR16&amp;CR17&amp;CR18&amp;CR19,General!I:J,2,FALSE),0))</f>
        <v>1</v>
      </c>
      <c r="AJA19" s="48">
        <f>IF(CU19="",0,IFERROR(VLOOKUP(CU14&amp;CU15&amp;CU16&amp;CU17&amp;CU18&amp;CU19,General!I:J,2,FALSE),0))</f>
        <v>-1</v>
      </c>
      <c r="AJB19" s="48">
        <f>IF(CX19="",0,IFERROR(VLOOKUP(CX14&amp;CX15&amp;CX16&amp;CX17&amp;CX18&amp;CX19,General!I:J,2,FALSE),0))</f>
        <v>1</v>
      </c>
      <c r="AJC19" s="48">
        <f>IF(DA19="",0,IFERROR(VLOOKUP(DA14&amp;DA15&amp;DA16&amp;DA17&amp;DA18&amp;DA19,General!I:J,2,FALSE),0))</f>
        <v>-1</v>
      </c>
      <c r="AJD19" s="48">
        <f>IF(DD19="",0,IFERROR(VLOOKUP(DD14&amp;DD15&amp;DD16&amp;DD17&amp;DD18&amp;DD19,General!I:J,2,FALSE),0))</f>
        <v>1</v>
      </c>
      <c r="AJE19" s="48">
        <f>IF(DG19="",0,IFERROR(VLOOKUP(DG14&amp;DG15&amp;DG16&amp;DG17&amp;DG18&amp;DG19,General!I:J,2,FALSE),0))</f>
        <v>-1</v>
      </c>
      <c r="AJF19" s="48">
        <f>IF(DJ19="",0,IFERROR(VLOOKUP(DJ14&amp;DJ15&amp;DJ16&amp;DJ17&amp;DJ18&amp;DJ19,General!I:J,2,FALSE),0))</f>
        <v>1</v>
      </c>
      <c r="AJG19" s="48">
        <f>IF(DM19="",0,IFERROR(VLOOKUP(DM14&amp;DM15&amp;DM16&amp;DM17&amp;DM18&amp;DM19,General!I:J,2,FALSE),0))</f>
        <v>-1</v>
      </c>
      <c r="AJH19" s="48">
        <f>IF(DP19="",0,IFERROR(VLOOKUP(DP14&amp;DP15&amp;DP16&amp;DP17&amp;DP18&amp;DP19,General!I:J,2,FALSE),0))</f>
        <v>1</v>
      </c>
      <c r="AJI19" s="48">
        <f>IF(DS19="",0,IFERROR(VLOOKUP(DS14&amp;DS15&amp;DS16&amp;DS17&amp;DS18&amp;DS19,General!I:J,2,FALSE),0))</f>
        <v>-1</v>
      </c>
      <c r="AJJ19" s="48">
        <f>IF(DV19="",0,IFERROR(VLOOKUP(DV14&amp;DV15&amp;DV16&amp;DV17&amp;DV18&amp;DV19,General!I:J,2,FALSE),0))</f>
        <v>-1</v>
      </c>
      <c r="AJK19" s="48">
        <f>IF(DY19="",0,IFERROR(VLOOKUP(DY14&amp;DY15&amp;DY16&amp;DY17&amp;DY18&amp;DY19,General!I:J,2,FALSE),0))</f>
        <v>1</v>
      </c>
      <c r="AJL19" s="48">
        <f>IF(EE19="",0,IFERROR(VLOOKUP(EE14&amp;EE15&amp;EE16&amp;EE17&amp;EE18&amp;EE19,General!I:J,2,FALSE),0))</f>
        <v>-1</v>
      </c>
      <c r="AJM19" s="48">
        <f>IF(EH19="",0,IFERROR(VLOOKUP(EH14&amp;EH15&amp;EH16&amp;EH17&amp;EH18&amp;EH19,General!I:J,2,FALSE),0))</f>
        <v>1</v>
      </c>
      <c r="AJN19" s="48">
        <f>IF(EK19="",0,IFERROR(VLOOKUP(EK14&amp;EK15&amp;EK16&amp;EK17&amp;EK18&amp;EK19,General!I:J,2,FALSE),0))</f>
        <v>-1</v>
      </c>
      <c r="AJO19" s="48">
        <f>IF(EN19="",0,IFERROR(VLOOKUP(EN14&amp;EN15&amp;EN16&amp;EN17&amp;EN18&amp;EN19,General!I:J,2,FALSE),0))</f>
        <v>1</v>
      </c>
      <c r="AJP19" s="48">
        <f>IF(EQ19="",0,IFERROR(VLOOKUP(EQ14&amp;EQ15&amp;EQ16&amp;EQ17&amp;EQ18&amp;EQ19,General!I:J,2,FALSE),0))</f>
        <v>-1</v>
      </c>
      <c r="AJQ19" s="48">
        <f>IF(ET19="",0,IFERROR(VLOOKUP(ET14&amp;ET15&amp;ET16&amp;ET17&amp;ET18&amp;ET19,General!I:J,2,FALSE),0))</f>
        <v>1</v>
      </c>
      <c r="AJR19" s="48">
        <f>IF(EW19="",0,IFERROR(VLOOKUP(EW14&amp;EW15&amp;EW16&amp;EW17&amp;EW18&amp;EW19,General!I:J,2,FALSE),0))</f>
        <v>-1</v>
      </c>
      <c r="AJS19" s="48">
        <f>IF(EZ19="",0,IFERROR(VLOOKUP(EZ14&amp;EZ15&amp;EZ16&amp;EZ17&amp;EZ18&amp;EZ19,General!I:J,2,FALSE),0))</f>
        <v>1</v>
      </c>
      <c r="AJT19" s="48">
        <f>IF(FC19="",0,IFERROR(VLOOKUP(FC14&amp;FC15&amp;FC16&amp;FC17&amp;FC18&amp;FC19,General!I:J,2,FALSE),0))</f>
        <v>1</v>
      </c>
      <c r="AJU19" s="48">
        <f>IF(FF19="",0,IFERROR(VLOOKUP(FF14&amp;FF15&amp;FF16&amp;FF17&amp;FF18&amp;FF19,General!I:J,2,FALSE),0))</f>
        <v>-1</v>
      </c>
      <c r="AJV19" s="48">
        <f>IF(FI19="",0,IFERROR(VLOOKUP(FI14&amp;FI15&amp;FI16&amp;FI17&amp;FI18&amp;FI19,General!I:J,2,FALSE),0))</f>
        <v>-1</v>
      </c>
      <c r="AJW19" s="48">
        <f>IF(FL19="",0,IFERROR(VLOOKUP(FL14&amp;FL15&amp;FL16&amp;FL17&amp;FL18&amp;FL19,General!I:J,2,FALSE),0))</f>
        <v>1</v>
      </c>
      <c r="AJX19" s="48">
        <f>IF(FO19="",0,IFERROR(VLOOKUP(FO14&amp;FO15&amp;FO16&amp;FO17&amp;FO18&amp;FO19,General!I:J,2,FALSE),0))</f>
        <v>-1</v>
      </c>
      <c r="AJY19" s="48">
        <f>IF(FR19="",0,IFERROR(VLOOKUP(FR14&amp;FR15&amp;FR16&amp;FR17&amp;FR18&amp;FR19,General!I:J,2,FALSE),0))</f>
        <v>1</v>
      </c>
      <c r="AJZ19" s="48">
        <f>IF(FU19="",0,IFERROR(VLOOKUP(FU14&amp;FU15&amp;FU16&amp;FU17&amp;FU18&amp;FU19,General!I:J,2,FALSE),0))</f>
        <v>-1</v>
      </c>
      <c r="AKA19" s="48">
        <f>IF(FX19="",0,IFERROR(VLOOKUP(FX14&amp;FX15&amp;FX16&amp;FX17&amp;FX18&amp;FX19,General!I:J,2,FALSE),0))</f>
        <v>1</v>
      </c>
      <c r="AKB19" s="48">
        <f>IF(GA19="",0,IFERROR(VLOOKUP(GA14&amp;GA15&amp;GA16&amp;GA17&amp;GA18&amp;GA19,General!I:J,2,FALSE),0))</f>
        <v>-1</v>
      </c>
      <c r="AKC19" s="48">
        <f>IF(GD19="",0,IFERROR(VLOOKUP(GD14&amp;GD15&amp;GD16&amp;GD17&amp;GD18&amp;GD19,General!I:J,2,FALSE),0))</f>
        <v>-1</v>
      </c>
      <c r="AKD19" s="48">
        <f>IF(GG19="",0,IFERROR(VLOOKUP(GG14&amp;GG15&amp;GG16&amp;GG17&amp;GG18&amp;GG19,General!I:J,2,FALSE),0))</f>
        <v>1</v>
      </c>
      <c r="AKE19" s="48">
        <f>IF(GJ19="",0,IFERROR(VLOOKUP(GJ14&amp;GJ15&amp;GJ16&amp;GJ17&amp;GJ18&amp;GJ19,General!I:J,2,FALSE),0))</f>
        <v>-1</v>
      </c>
      <c r="AKF19" s="48">
        <f>IF(GM19="",0,IFERROR(VLOOKUP(GM14&amp;GM15&amp;GM16&amp;GM17&amp;GM18&amp;GM19,General!I:J,2,FALSE),0))</f>
        <v>-1</v>
      </c>
      <c r="AKG19" s="48">
        <f>IF(GP19="",0,IFERROR(VLOOKUP(GP14&amp;GP15&amp;GP16&amp;GP17&amp;GP18&amp;GP19,General!I:J,2,FALSE),0))</f>
        <v>1</v>
      </c>
      <c r="AKH19" s="48">
        <f>IF(GS19="",0,IFERROR(VLOOKUP(GS14&amp;GS15&amp;GS16&amp;GS17&amp;GS18&amp;GS19,General!I:J,2,FALSE),0))</f>
        <v>-1</v>
      </c>
      <c r="AKI19" s="48">
        <f>IF(GV19="",0,IFERROR(VLOOKUP(GV14&amp;GV15&amp;GV16&amp;GV17&amp;GV18&amp;GV19,General!I:J,2,FALSE),0))</f>
        <v>1</v>
      </c>
      <c r="AKJ19" s="48">
        <f>IF(GY19="",0,IFERROR(VLOOKUP(GY14&amp;GY15&amp;GY16&amp;GY17&amp;GY18&amp;GY19,General!I:J,2,FALSE),0))</f>
        <v>1</v>
      </c>
      <c r="AKK19" s="48">
        <f>IF(HB19="",0,IFERROR(VLOOKUP(HB14&amp;HB15&amp;HB16&amp;HB17&amp;HB18&amp;HB19,General!I:J,2,FALSE),0))</f>
        <v>-1</v>
      </c>
      <c r="AKL19" s="48">
        <f>IF(HE19="",0,IFERROR(VLOOKUP(HE14&amp;HE15&amp;HE16&amp;HE17&amp;HE18&amp;HE19,General!I:J,2,FALSE),0))</f>
        <v>-1</v>
      </c>
      <c r="AKM19" s="48">
        <f>IF(HH19="",0,IFERROR(VLOOKUP(HH14&amp;HH15&amp;HH16&amp;HH17&amp;HH18&amp;HH19,General!I:J,2,FALSE),0))</f>
        <v>1</v>
      </c>
      <c r="AKN19" s="48">
        <f>IF(HK19="",0,IFERROR(VLOOKUP(HK14&amp;HK15&amp;HK16&amp;HK17&amp;HK18&amp;HK19,General!I:J,2,FALSE),0))</f>
        <v>-1</v>
      </c>
      <c r="AKO19" s="48">
        <f>IF(HN19="",0,IFERROR(VLOOKUP(HN14&amp;HN15&amp;HN16&amp;HN17&amp;HN18&amp;HN19,General!I:J,2,FALSE),0))</f>
        <v>1</v>
      </c>
      <c r="AKP19" s="48">
        <f>IF(HQ19="",0,IFERROR(VLOOKUP(HQ14&amp;HQ15&amp;HQ16&amp;HQ17&amp;HQ18&amp;HQ19,General!I:J,2,FALSE),0))</f>
        <v>1</v>
      </c>
      <c r="AKQ19" s="48">
        <f>IF(HT19="",0,IFERROR(VLOOKUP(HT14&amp;HT15&amp;HT16&amp;HT17&amp;HT18&amp;HT19,General!I:J,2,FALSE),0))</f>
        <v>-1</v>
      </c>
      <c r="AKR19" s="48">
        <f>IF(HW19="",0,IFERROR(VLOOKUP(HW14&amp;HW15&amp;HW16&amp;HW17&amp;HW18&amp;HW19,General!I:J,2,FALSE),0))</f>
        <v>1</v>
      </c>
      <c r="AKS19" s="48">
        <f>IF(HZ19="",0,IFERROR(VLOOKUP(HZ14&amp;HZ15&amp;HZ16&amp;HZ17&amp;HZ18&amp;HZ19,General!I:J,2,FALSE),0))</f>
        <v>-1</v>
      </c>
      <c r="AKT19" s="48">
        <f>IF(FF19="",0,IFERROR(VLOOKUP(FF14&amp;FF15&amp;FF16&amp;FF17&amp;FF18&amp;FF19,General!I:J,2,FALSE),0))</f>
        <v>-1</v>
      </c>
      <c r="AKU19" s="48">
        <f>IF(FI19="",0,IFERROR(VLOOKUP(FI14&amp;FI15&amp;FI16&amp;FI17&amp;FI18&amp;FI19,General!I:J,2,FALSE),0))</f>
        <v>-1</v>
      </c>
      <c r="AKV19" s="48">
        <f>IF(II19="",0,IFERROR(VLOOKUP(II14&amp;II15&amp;II16&amp;II17&amp;II18&amp;II19,General!I:J,2,FALSE),0))</f>
        <v>-1</v>
      </c>
      <c r="AKW19" s="48">
        <f>IF(IL19="",0,IFERROR(VLOOKUP(IL14&amp;IL15&amp;IL16&amp;IL17&amp;IL18&amp;IL19,General!I:J,2,FALSE),0))</f>
        <v>1</v>
      </c>
      <c r="AKX19" s="48">
        <f>IF(IO19="",0,IFERROR(VLOOKUP(IO14&amp;IO15&amp;IO16&amp;IO17&amp;IO18&amp;IO19,General!I:J,2,FALSE),0))</f>
        <v>1</v>
      </c>
      <c r="AKY19" s="48">
        <f>IF(IR19="",0,IFERROR(VLOOKUP(IR14&amp;IR15&amp;IR16&amp;IR17&amp;IR18&amp;IR19,General!I:J,2,FALSE),0))</f>
        <v>-1</v>
      </c>
      <c r="AKZ19" s="48">
        <f>IF(IU19="",0,IFERROR(VLOOKUP(IU14&amp;IU15&amp;IU16&amp;IU17&amp;IU18&amp;IU19,General!I:J,2,FALSE),0))</f>
        <v>1</v>
      </c>
      <c r="ALA19" s="48">
        <f>IF(IX19="",0,IFERROR(VLOOKUP(IX14&amp;IX15&amp;IX16&amp;IX17&amp;IX18&amp;IX19,General!I:J,2,FALSE),0))</f>
        <v>1</v>
      </c>
      <c r="ALB19" s="48">
        <f>IF(JA19="",0,IFERROR(VLOOKUP(JA14&amp;JA15&amp;JA16&amp;JA17&amp;JA18&amp;JA19,General!I:J,2,FALSE),0))</f>
        <v>-1</v>
      </c>
      <c r="ALC19" s="48">
        <f>IF(JD19="",0,IFERROR(VLOOKUP(JD14&amp;JD15&amp;JD16&amp;JD17&amp;JD18&amp;JD19,General!I:J,2,FALSE),0))</f>
        <v>-1</v>
      </c>
      <c r="ALD19" s="48">
        <f>IF(JG19="",0,IFERROR(VLOOKUP(JG14&amp;JG15&amp;JG16&amp;JG17&amp;JG18&amp;JG19,General!I:J,2,FALSE),0))</f>
        <v>1</v>
      </c>
      <c r="ALE19" s="48">
        <f>IF(JJ19="",0,IFERROR(VLOOKUP(JJ14&amp;JJ15&amp;JJ16&amp;JJ17&amp;JJ18&amp;JJ19,General!I:J,2,FALSE),0))</f>
        <v>-1</v>
      </c>
      <c r="ALF19" s="48">
        <f>IF(JM19="",0,IFERROR(VLOOKUP(JM14&amp;JM15&amp;JM16&amp;JM17&amp;JM18&amp;JM19,General!I:J,2,FALSE),0))</f>
        <v>1</v>
      </c>
      <c r="ALG19" s="48">
        <f>IF(JP19="",0,IFERROR(VLOOKUP(JP14&amp;JP15&amp;JP16&amp;JP17&amp;JP18&amp;JP19,General!I:J,2,FALSE),0))</f>
        <v>-1</v>
      </c>
      <c r="ALH19" s="48">
        <f>IF(JS19="",0,IFERROR(VLOOKUP(JS14&amp;JS15&amp;JS16&amp;JS17&amp;JS18&amp;JS19,General!I:J,2,FALSE),0))</f>
        <v>-1</v>
      </c>
      <c r="ALI19" s="48">
        <f>IF(JV19="",0,IFERROR(VLOOKUP(JV14&amp;JV15&amp;JV16&amp;JV17&amp;JV18&amp;JV19,General!I:J,2,FALSE),0))</f>
        <v>1</v>
      </c>
      <c r="ALJ19" s="48">
        <f>IF(JY19="",0,IFERROR(VLOOKUP(JY14&amp;JY15&amp;JY16&amp;JY17&amp;JY18&amp;JY19,General!I:J,2,FALSE),0))</f>
        <v>-1</v>
      </c>
      <c r="ALK19" s="48">
        <f>IF(KB19="",0,IFERROR(VLOOKUP(KB14&amp;KB15&amp;KB16&amp;KB17&amp;KB18&amp;KB19,General!I:J,2,FALSE),0))</f>
        <v>1</v>
      </c>
      <c r="ALL19" s="48">
        <f>IF(KE19="",0,IFERROR(VLOOKUP(KE14&amp;KE15&amp;KE16&amp;KE17&amp;KE18&amp;KE19,General!I:J,2,FALSE),0))</f>
        <v>1</v>
      </c>
      <c r="ALM19" s="48">
        <f>IF(KH19="",0,IFERROR(VLOOKUP(KH14&amp;KH15&amp;KH16&amp;KH17&amp;KH18&amp;KH19,General!I:J,2,FALSE),0))</f>
        <v>-1</v>
      </c>
      <c r="ALN19" s="48">
        <f>IF(KK19="",0,IFERROR(VLOOKUP(KK14&amp;KK15&amp;KK16&amp;KK17&amp;KK18&amp;KK19,General!I:J,2,FALSE),0))</f>
        <v>1</v>
      </c>
      <c r="ALO19" s="48">
        <f>IF(KN19="",0,IFERROR(VLOOKUP(KN14&amp;KN15&amp;KN16&amp;KN17&amp;KN18&amp;KN19,General!I:J,2,FALSE),0))</f>
        <v>-1</v>
      </c>
      <c r="ALP19" s="48">
        <f>IF(KQ19="",0,IFERROR(VLOOKUP(KQ14&amp;KQ15&amp;KQ16&amp;KQ17&amp;KQ18&amp;KQ19,General!I:J,2,FALSE),0))</f>
        <v>1</v>
      </c>
      <c r="ALQ19" s="48">
        <f>IF(KT19="",0,IFERROR(VLOOKUP(KT14&amp;KT15&amp;KT16&amp;KT17&amp;KT18&amp;KT19,General!I:J,2,FALSE),0))</f>
        <v>-1</v>
      </c>
      <c r="ALR19" s="48">
        <f>IF(KW19="",0,IFERROR(VLOOKUP(KW14&amp;KW15&amp;KW16&amp;KW17&amp;KW18&amp;KW19,General!I:J,2,FALSE),0))</f>
        <v>1</v>
      </c>
      <c r="ALS19" s="48">
        <f>IF(KZ19="",0,IFERROR(VLOOKUP(KZ14&amp;KZ15&amp;KZ16&amp;KZ17&amp;KZ18&amp;KZ19,General!I:J,2,FALSE),0))</f>
        <v>-1</v>
      </c>
      <c r="ALT19" s="48">
        <f>IF(LC19="",0,IFERROR(VLOOKUP(LC14&amp;LC15&amp;LC16&amp;LC17&amp;LC18&amp;LC19,General!I:J,2,FALSE),0))</f>
        <v>1</v>
      </c>
      <c r="ALU19" s="48">
        <f>IF(LF19="",0,IFERROR(VLOOKUP(LF14&amp;LF15&amp;LF16&amp;LF17&amp;LF18&amp;LF19,General!I:J,2,FALSE),0))</f>
        <v>-1</v>
      </c>
      <c r="ALV19" s="48">
        <f>IF(LI19="",0,IFERROR(VLOOKUP(LI14&amp;LI15&amp;LI16&amp;LI17&amp;LI18&amp;LI19,General!I:J,2,FALSE),0))</f>
        <v>-1</v>
      </c>
      <c r="ALW19" s="48">
        <f>IF(LL19="",0,IFERROR(VLOOKUP(LL14&amp;LL15&amp;LL16&amp;LL17&amp;LL18&amp;LL19,General!I:J,2,FALSE),0))</f>
        <v>1</v>
      </c>
      <c r="ALX19" s="48">
        <f>IF(LO19="",0,IFERROR(VLOOKUP(LO14&amp;LO15&amp;LO16&amp;LO17&amp;LO18&amp;LO19,General!I:J,2,FALSE),0))</f>
        <v>-1</v>
      </c>
      <c r="ALY19" s="48">
        <f>IF(LR19="",0,IFERROR(VLOOKUP(LR14&amp;LR15&amp;LR16&amp;LR17&amp;LR18&amp;LR19,General!I:J,2,FALSE),0))</f>
        <v>1</v>
      </c>
      <c r="ALZ19" s="48">
        <f>IF(LU19="",0,IFERROR(VLOOKUP(LU14&amp;LU15&amp;LU16&amp;LU17&amp;LU18&amp;LU19,General!I:J,2,FALSE),0))</f>
        <v>1</v>
      </c>
      <c r="AMA19" s="48">
        <f>IF(LX19="",0,IFERROR(VLOOKUP(LX14&amp;LX15&amp;LX16&amp;LX17&amp;LX18&amp;LX19,General!I:J,2,FALSE),0))</f>
        <v>-1</v>
      </c>
      <c r="AMB19" s="48">
        <f>IF(MA19="",0,IFERROR(VLOOKUP(MA14&amp;MA15&amp;MA16&amp;MA17&amp;MA18&amp;MA19,General!I:J,2,FALSE),0))</f>
        <v>-1</v>
      </c>
      <c r="AMC19" s="48">
        <f>IF(MD19="",0,IFERROR(VLOOKUP(MD14&amp;MD15&amp;MD16&amp;MD17&amp;MD18&amp;MD19,General!I:J,2,FALSE),0))</f>
        <v>1</v>
      </c>
      <c r="AMD19" s="48">
        <f>IF(MG19="",0,IFERROR(VLOOKUP(MG14&amp;MG15&amp;MG16&amp;MG17&amp;MG18&amp;MG19,General!I:J,2,FALSE),0))</f>
        <v>-1</v>
      </c>
      <c r="AME19" s="48">
        <f>IF(MJ19="",0,IFERROR(VLOOKUP(MJ14&amp;MJ15&amp;MJ16&amp;MJ17&amp;MJ18&amp;MJ19,General!I:J,2,FALSE),0))</f>
        <v>1</v>
      </c>
      <c r="AMF19" s="48">
        <f>IF(MM19="",0,IFERROR(VLOOKUP(MM14&amp;MM15&amp;MM16&amp;MM17&amp;MM18&amp;MM19,General!I:J,2,FALSE),0))</f>
        <v>1</v>
      </c>
      <c r="AMG19" s="48">
        <f>IF(MP19="",0,IFERROR(VLOOKUP(MP14&amp;MP15&amp;MP16&amp;MP17&amp;MP18&amp;MP19,General!I:J,2,FALSE),0))</f>
        <v>-1</v>
      </c>
      <c r="AMH19" s="48">
        <f>IF(MS19="",0,IFERROR(VLOOKUP(MS14&amp;MS15&amp;MS16&amp;MS17&amp;MS18&amp;MS19,General!I:J,2,FALSE),0))</f>
        <v>1</v>
      </c>
      <c r="AMI19" s="48">
        <f>IF(MV19="",0,IFERROR(VLOOKUP(MV14&amp;MV15&amp;MV16&amp;MV17&amp;MV18&amp;MV19,General!I:J,2,FALSE),0))</f>
        <v>-1</v>
      </c>
      <c r="AMJ19" s="48">
        <f>IF(MY19="",0,IFERROR(VLOOKUP(MY14&amp;MY15&amp;MY16&amp;MY17&amp;MY18&amp;MY19,General!I:J,2,FALSE),0))</f>
        <v>-1</v>
      </c>
      <c r="AMK19" s="48">
        <f>IF(NB19="",0,IFERROR(VLOOKUP(NB14&amp;NB15&amp;NB16&amp;NB17&amp;NB18&amp;NB19,General!I:J,2,FALSE),0))</f>
        <v>1</v>
      </c>
      <c r="AML19" s="48">
        <f>IF(NE19="",0,IFERROR(VLOOKUP(NE14&amp;NE15&amp;NE16&amp;NE17&amp;NE18&amp;NE19,General!I:J,2,FALSE),0))</f>
        <v>1</v>
      </c>
      <c r="AMM19" s="48">
        <f>IF(NH19="",0,IFERROR(VLOOKUP(NH14&amp;NH15&amp;NH16&amp;NH17&amp;NH18&amp;NH19,General!I:J,2,FALSE),0))</f>
        <v>-1</v>
      </c>
      <c r="AMN19" s="48">
        <f>IF(NK19="",0,IFERROR(VLOOKUP(NK14&amp;NK15&amp;NK16&amp;NK17&amp;NK18&amp;NK19,General!I:J,2,FALSE),0))</f>
        <v>-1</v>
      </c>
      <c r="AMO19" s="49">
        <f>IF(NN19="",0,IFERROR(VLOOKUP(NN14&amp;NN15&amp;NN16&amp;NN17&amp;NN18&amp;NN19,General!I:J,2,FALSE),0))</f>
        <v>1</v>
      </c>
      <c r="AMP19" s="81">
        <f>IF(EB19="",0,IFERROR(VLOOKUP(EB14&amp;EB15&amp;EB16&amp;EB17&amp;EB18&amp;EB19,General!I:J,2,FALSE),0))</f>
        <v>1</v>
      </c>
      <c r="AMQ19" s="49">
        <v>0</v>
      </c>
      <c r="AMR19" s="20" t="str">
        <f t="shared" si="895"/>
        <v/>
      </c>
      <c r="AMS19" s="20" t="str">
        <f t="shared" ca="1" si="812"/>
        <v>N</v>
      </c>
      <c r="AMT19" s="20" t="str">
        <f t="shared" ca="1" si="813"/>
        <v>N</v>
      </c>
      <c r="AMU19" s="20" t="str">
        <f t="shared" si="814"/>
        <v>N</v>
      </c>
      <c r="AMV19" s="20" t="str">
        <f t="shared" si="815"/>
        <v/>
      </c>
      <c r="AMW19" s="142" t="str">
        <f t="shared" si="816"/>
        <v/>
      </c>
      <c r="AMX19" s="20" t="str">
        <f t="shared" si="817"/>
        <v/>
      </c>
      <c r="AMY19" s="20" t="str">
        <f t="shared" si="818"/>
        <v/>
      </c>
      <c r="AMZ19" s="20" t="str">
        <f t="shared" si="819"/>
        <v/>
      </c>
      <c r="ANA19" s="20" t="str">
        <f t="shared" si="820"/>
        <v/>
      </c>
      <c r="ANB19" s="20" t="str">
        <f t="shared" si="821"/>
        <v/>
      </c>
      <c r="ANC19" s="20" t="str">
        <f t="shared" si="102"/>
        <v/>
      </c>
      <c r="AND19" s="20">
        <f t="shared" si="103"/>
        <v>5</v>
      </c>
      <c r="ANE19" s="20" t="str">
        <f t="shared" si="822"/>
        <v>10000</v>
      </c>
      <c r="ANF19" s="20" t="str">
        <f t="shared" si="822"/>
        <v>01234</v>
      </c>
      <c r="ANG19" s="20" t="str">
        <f t="shared" si="896"/>
        <v>010000</v>
      </c>
      <c r="ANH19" s="20" t="str">
        <f t="shared" si="896"/>
        <v>101234</v>
      </c>
      <c r="ANI19" s="20" t="str">
        <f t="shared" si="897"/>
        <v>B</v>
      </c>
      <c r="ANJ19" s="20" t="str">
        <f t="shared" si="898"/>
        <v>B</v>
      </c>
      <c r="ANK19" s="20" t="str">
        <f t="shared" ca="1" si="823"/>
        <v>F</v>
      </c>
      <c r="ANL19" s="20" t="e">
        <f t="shared" ca="1" si="824"/>
        <v>#REF!</v>
      </c>
      <c r="ANM19" s="20" t="str">
        <f t="shared" ca="1" si="825"/>
        <v/>
      </c>
      <c r="ANN19" s="20" t="str">
        <f t="shared" ca="1" si="826"/>
        <v/>
      </c>
      <c r="ANO19" s="20" t="str">
        <f t="shared" si="827"/>
        <v>F2</v>
      </c>
      <c r="ANP19" s="20" t="str">
        <f t="shared" si="828"/>
        <v/>
      </c>
      <c r="ANQ19" s="20" t="e">
        <f t="shared" ca="1" si="899"/>
        <v>#REF!</v>
      </c>
      <c r="ANR19" s="20" t="str">
        <f t="shared" ca="1" si="900"/>
        <v/>
      </c>
      <c r="ANS19" s="20" t="str">
        <f t="shared" si="901"/>
        <v/>
      </c>
      <c r="ANT19" s="20" t="str">
        <f t="shared" si="829"/>
        <v/>
      </c>
      <c r="ANU19" s="20"/>
      <c r="ANV19" s="20">
        <v>0</v>
      </c>
      <c r="ANW19" s="20">
        <v>0</v>
      </c>
      <c r="ANX19" s="20">
        <v>0</v>
      </c>
      <c r="ANY19" s="20">
        <v>0</v>
      </c>
      <c r="ANZ19" s="20">
        <v>2</v>
      </c>
      <c r="AOA19" s="75"/>
      <c r="AOB19" s="20">
        <v>0</v>
      </c>
      <c r="AOC19" s="20">
        <v>0</v>
      </c>
      <c r="AOD19" s="1" t="str">
        <f t="shared" si="902"/>
        <v>B</v>
      </c>
      <c r="AOE19" s="156">
        <f t="shared" si="830"/>
        <v>8</v>
      </c>
      <c r="AOF19" s="156">
        <f t="shared" si="831"/>
        <v>6</v>
      </c>
      <c r="AOG19" s="156">
        <f t="shared" si="832"/>
        <v>6</v>
      </c>
      <c r="AOH19" s="156">
        <f t="shared" si="833"/>
        <v>6</v>
      </c>
      <c r="AOI19" s="156">
        <f t="shared" si="834"/>
        <v>6</v>
      </c>
      <c r="AOJ19" s="1" t="str">
        <f t="shared" si="835"/>
        <v>ED</v>
      </c>
      <c r="AOK19" s="1" t="str">
        <f t="shared" si="836"/>
        <v>ED</v>
      </c>
      <c r="AOL19" s="1" t="str">
        <f t="shared" si="837"/>
        <v>ED</v>
      </c>
      <c r="AOM19" s="1" t="str">
        <f t="shared" si="838"/>
        <v>ED</v>
      </c>
      <c r="AON19" s="1" t="str">
        <f t="shared" si="839"/>
        <v>ED</v>
      </c>
      <c r="AOO19" s="1" t="str" cm="1">
        <f t="array" aca="1" ref="AOO19" ca="1">IF(INDIRECT(VLOOKUP(AOO18,General!AC:AE,3,FALSE)&amp;AGY18)&gt;=7,AOO18,AOJ19)</f>
        <v>ED</v>
      </c>
      <c r="AOP19" s="1" t="str">
        <f ca="1">VLOOKUP(AOO18,General!AC:AE,3,FALSE)&amp;AGY18</f>
        <v>CY18</v>
      </c>
      <c r="AOQ19" s="1" cm="1">
        <f t="array" aca="1" ref="AOQ19" ca="1">INDIRECT(VLOOKUP(AOO18,General!AC:AE,3,FALSE)&amp;AGY18)</f>
        <v>5</v>
      </c>
      <c r="AOR19" s="1" t="str" cm="1">
        <f t="array" aca="1" ref="AOR19" ca="1">INDIRECT(AOO19&amp;AGY19)</f>
        <v>P</v>
      </c>
      <c r="AOS19" s="1" cm="1">
        <f t="array" aca="1" ref="AOS19" ca="1">INDIRECT(AOP19&amp;AGY19)</f>
        <v>0</v>
      </c>
      <c r="AOT19" s="1" t="e" cm="1">
        <f t="array" aca="1" ref="AOT19" ca="1">INDIRECT(AOQ19&amp;AGY19)</f>
        <v>#REF!</v>
      </c>
      <c r="AOU19" s="1" t="str">
        <f ca="1">VLOOKUP(AOO19,General!AF:AG,2,FALSE)</f>
        <v>S19</v>
      </c>
      <c r="AOV19" s="1" t="e">
        <f ca="1">VLOOKUP(AOP19,General!AF:AG,2,FALSE)</f>
        <v>#N/A</v>
      </c>
      <c r="AOW19" s="1" t="e">
        <f ca="1">VLOOKUP(AOQ19,General!AF:AG,2,FALSE)</f>
        <v>#N/A</v>
      </c>
      <c r="AOX19" s="1" t="str">
        <f t="shared" ca="1" si="975"/>
        <v>N</v>
      </c>
      <c r="AOY19" s="1" t="e">
        <f t="shared" ca="1" si="976"/>
        <v>#N/A</v>
      </c>
      <c r="AOZ19" s="1" t="e">
        <f t="shared" ca="1" si="977"/>
        <v>#N/A</v>
      </c>
      <c r="APB19" s="1">
        <f t="shared" si="101"/>
        <v>1</v>
      </c>
    </row>
    <row r="20" spans="1:1094" ht="15.75" thickBot="1">
      <c r="A20" s="1">
        <v>6</v>
      </c>
      <c r="B20" s="171" t="str">
        <f t="shared" ca="1" si="1219"/>
        <v>B1</v>
      </c>
      <c r="C20" s="124" t="str">
        <f t="shared" ca="1" si="123"/>
        <v>S42</v>
      </c>
      <c r="D20" s="129" t="str">
        <f t="shared" ca="1" si="1132"/>
        <v/>
      </c>
      <c r="E20" s="126" t="str">
        <f t="shared" ca="1" si="1132"/>
        <v>XB</v>
      </c>
      <c r="F20" s="127" t="str">
        <f t="shared" ca="1" si="1133"/>
        <v>W</v>
      </c>
      <c r="G20" s="190"/>
      <c r="H20" s="149" t="str">
        <f t="shared" ca="1" si="1220"/>
        <v>Y</v>
      </c>
      <c r="I20" s="129"/>
      <c r="J20" s="126"/>
      <c r="K20" s="166"/>
      <c r="L20" s="179"/>
      <c r="M20" s="205" t="s">
        <v>6</v>
      </c>
      <c r="N20" s="190"/>
      <c r="O20" s="187">
        <v>0</v>
      </c>
      <c r="P20" s="129">
        <v>0</v>
      </c>
      <c r="Q20" s="126">
        <v>0</v>
      </c>
      <c r="R20" s="130">
        <v>0</v>
      </c>
      <c r="S20" s="128">
        <f t="shared" ca="1" si="1134"/>
        <v>-9.1000000000000014</v>
      </c>
      <c r="T20" s="150" t="str">
        <f t="shared" ca="1" si="1221"/>
        <v/>
      </c>
      <c r="U20" s="130">
        <f ca="1">IF(M20="","",IF(B20="NB",U19,IF(T20="",SUM($T$5:$T20)+S20,SUM($T$5:$T20))))</f>
        <v>-9.1000000000000014</v>
      </c>
      <c r="V20" s="151" t="str">
        <f t="shared" ca="1" si="99"/>
        <v/>
      </c>
      <c r="W20" s="131">
        <f t="shared" ca="1" si="1135"/>
        <v>1</v>
      </c>
      <c r="X20" s="132" t="str">
        <f t="shared" ca="1" si="1136"/>
        <v>W</v>
      </c>
      <c r="Y20" s="61" t="str">
        <f t="shared" ca="1" si="115"/>
        <v>B</v>
      </c>
      <c r="Z20" s="62" t="str">
        <f t="shared" si="116"/>
        <v>D</v>
      </c>
      <c r="AA20" s="62" t="str">
        <f t="shared" si="117"/>
        <v>C</v>
      </c>
      <c r="AB20" s="62" t="str">
        <f t="shared" ca="1" si="904"/>
        <v>L</v>
      </c>
      <c r="AC20" s="62">
        <f t="shared" si="905"/>
        <v>0</v>
      </c>
      <c r="AD20" s="62">
        <f t="shared" si="906"/>
        <v>0</v>
      </c>
      <c r="AE20" s="1" t="str">
        <f t="shared" ca="1" si="124"/>
        <v/>
      </c>
      <c r="AF20" s="1" t="str">
        <f t="shared" ca="1" si="125"/>
        <v>XB</v>
      </c>
      <c r="AG20" s="1" t="str">
        <f t="shared" ca="1" si="907"/>
        <v/>
      </c>
      <c r="AH20" s="1" t="str">
        <f t="shared" ca="1" si="126"/>
        <v/>
      </c>
      <c r="AI20" s="1" t="e">
        <f t="shared" ca="1" si="127"/>
        <v>#REF!</v>
      </c>
      <c r="AJ20" s="1" t="e">
        <f t="shared" ca="1" si="128"/>
        <v>#REF!</v>
      </c>
      <c r="AK20" s="1">
        <f t="shared" ca="1" si="840"/>
        <v>0</v>
      </c>
      <c r="AL20" s="1">
        <f t="shared" ca="1" si="841"/>
        <v>1</v>
      </c>
      <c r="AM20" s="1">
        <f t="shared" ca="1" si="108"/>
        <v>-3</v>
      </c>
      <c r="AN20" s="1">
        <f t="shared" ca="1" si="129"/>
        <v>1</v>
      </c>
      <c r="AO20" s="1" t="str">
        <f t="shared" ca="1" si="1305"/>
        <v>C</v>
      </c>
      <c r="AP20" s="1" t="str">
        <f t="shared" ca="1" si="130"/>
        <v>N</v>
      </c>
      <c r="AQ20" s="1" t="str">
        <f t="shared" si="131"/>
        <v>N</v>
      </c>
      <c r="AR20" s="1" t="str">
        <f t="shared" si="132"/>
        <v>N</v>
      </c>
      <c r="AS20" s="1">
        <f t="shared" ca="1" si="133"/>
        <v>6</v>
      </c>
      <c r="AT20" s="8" t="str">
        <f t="shared" ca="1" si="842"/>
        <v>N</v>
      </c>
      <c r="AU20" s="1" t="str">
        <f t="shared" ca="1" si="134"/>
        <v>N</v>
      </c>
      <c r="AV20" s="1" t="str">
        <f t="shared" ca="1" si="135"/>
        <v>N</v>
      </c>
      <c r="AW20" s="1" t="str">
        <f t="shared" ca="1" si="136"/>
        <v>N</v>
      </c>
      <c r="AX20" s="1" t="str">
        <f t="shared" ca="1" si="137"/>
        <v/>
      </c>
      <c r="AY20" s="1" t="str">
        <f t="shared" si="138"/>
        <v/>
      </c>
      <c r="AZ20" s="1" t="str">
        <f t="shared" si="109"/>
        <v/>
      </c>
      <c r="BA20" s="1">
        <f t="shared" si="110"/>
        <v>6</v>
      </c>
      <c r="BB20" s="1" t="str">
        <f t="shared" si="139"/>
        <v>00000</v>
      </c>
      <c r="BC20" s="1" t="str">
        <f t="shared" si="139"/>
        <v>12345</v>
      </c>
      <c r="BD20" s="1" t="str">
        <f t="shared" si="843"/>
        <v>100000</v>
      </c>
      <c r="BE20" s="1" t="str">
        <f t="shared" si="843"/>
        <v>012345</v>
      </c>
      <c r="BF20" s="1" t="str">
        <f t="shared" si="844"/>
        <v>B</v>
      </c>
      <c r="BG20" s="1" t="str">
        <f t="shared" ca="1" si="140"/>
        <v>XF2L</v>
      </c>
      <c r="BH20" s="1" t="str">
        <f t="shared" ca="1" si="845"/>
        <v>XB</v>
      </c>
      <c r="BI20" s="1" t="str">
        <f t="shared" ca="1" si="1222"/>
        <v>X</v>
      </c>
      <c r="BJ20" s="1" t="str">
        <f t="shared" ca="1" si="846"/>
        <v/>
      </c>
      <c r="BK20" s="1" t="e">
        <f t="shared" ca="1" si="142"/>
        <v>#REF!</v>
      </c>
      <c r="BL20" s="1" t="str">
        <f t="shared" ca="1" si="847"/>
        <v/>
      </c>
      <c r="BM20" s="1">
        <f t="shared" ca="1" si="848"/>
        <v>1</v>
      </c>
      <c r="BN20" s="1" t="str">
        <f t="shared" ca="1" si="849"/>
        <v/>
      </c>
      <c r="BO20" s="1" t="str">
        <f t="shared" ca="1" si="850"/>
        <v/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1</v>
      </c>
      <c r="BZ20" s="1">
        <f t="shared" ca="1" si="100"/>
        <v>0.95</v>
      </c>
      <c r="CA20" s="1" t="str">
        <f t="shared" ref="CA20" si="1531">CH20</f>
        <v>B</v>
      </c>
      <c r="CB20" s="75" t="str">
        <f t="shared" si="143"/>
        <v>B</v>
      </c>
      <c r="CC20" s="76" t="str">
        <f t="shared" si="144"/>
        <v>Y</v>
      </c>
      <c r="CD20" s="74">
        <f t="shared" si="145"/>
        <v>5</v>
      </c>
      <c r="CE20" s="75" t="str">
        <f t="shared" si="146"/>
        <v>P</v>
      </c>
      <c r="CF20" s="76" t="str">
        <f t="shared" si="147"/>
        <v>N</v>
      </c>
      <c r="CG20" s="74">
        <f t="shared" si="148"/>
        <v>-5</v>
      </c>
      <c r="CH20" s="75" t="str">
        <f t="shared" si="149"/>
        <v>B</v>
      </c>
      <c r="CI20" s="76" t="str">
        <f t="shared" si="150"/>
        <v>Y</v>
      </c>
      <c r="CJ20" s="74">
        <f t="shared" si="151"/>
        <v>3</v>
      </c>
      <c r="CK20" s="75" t="str">
        <f t="shared" si="152"/>
        <v>P</v>
      </c>
      <c r="CL20" s="76" t="str">
        <f t="shared" si="153"/>
        <v>N</v>
      </c>
      <c r="CM20" s="74">
        <f t="shared" si="154"/>
        <v>-3</v>
      </c>
      <c r="CN20" s="75" t="str">
        <f t="shared" si="851"/>
        <v>B</v>
      </c>
      <c r="CO20" s="76" t="str">
        <f t="shared" si="155"/>
        <v>Y</v>
      </c>
      <c r="CP20" s="74">
        <f t="shared" si="156"/>
        <v>-5</v>
      </c>
      <c r="CQ20" s="75" t="str">
        <f t="shared" si="157"/>
        <v>B</v>
      </c>
      <c r="CR20" s="76" t="str">
        <f t="shared" si="158"/>
        <v>Y</v>
      </c>
      <c r="CS20" s="74">
        <f t="shared" si="159"/>
        <v>7</v>
      </c>
      <c r="CT20" s="75" t="str">
        <f t="shared" si="160"/>
        <v>P</v>
      </c>
      <c r="CU20" s="76" t="str">
        <f t="shared" si="161"/>
        <v>N</v>
      </c>
      <c r="CV20" s="74">
        <f t="shared" si="162"/>
        <v>-7</v>
      </c>
      <c r="CW20" s="75" t="str">
        <f t="shared" si="163"/>
        <v>P</v>
      </c>
      <c r="CX20" s="76" t="str">
        <f t="shared" si="164"/>
        <v>N</v>
      </c>
      <c r="CY20" s="77">
        <f t="shared" si="165"/>
        <v>5</v>
      </c>
      <c r="CZ20" s="75" t="str">
        <f t="shared" si="166"/>
        <v>B</v>
      </c>
      <c r="DA20" s="76" t="str">
        <f t="shared" si="167"/>
        <v>Y</v>
      </c>
      <c r="DB20" s="74">
        <f t="shared" si="168"/>
        <v>-3</v>
      </c>
      <c r="DC20" s="75" t="str">
        <f t="shared" si="169"/>
        <v>B</v>
      </c>
      <c r="DD20" s="76" t="str">
        <f t="shared" si="170"/>
        <v>Y</v>
      </c>
      <c r="DE20" s="74">
        <f t="shared" si="171"/>
        <v>1</v>
      </c>
      <c r="DF20" s="75" t="str">
        <f t="shared" si="172"/>
        <v>P</v>
      </c>
      <c r="DG20" s="76" t="str">
        <f t="shared" si="173"/>
        <v>N</v>
      </c>
      <c r="DH20" s="74">
        <f t="shared" si="174"/>
        <v>-1</v>
      </c>
      <c r="DI20" s="75" t="str">
        <f t="shared" si="175"/>
        <v>B</v>
      </c>
      <c r="DJ20" s="76" t="str">
        <f t="shared" si="176"/>
        <v>Y</v>
      </c>
      <c r="DK20" s="74">
        <f t="shared" si="177"/>
        <v>1</v>
      </c>
      <c r="DL20" s="75" t="str">
        <f t="shared" si="178"/>
        <v>P</v>
      </c>
      <c r="DM20" s="76" t="str">
        <f t="shared" si="179"/>
        <v>N</v>
      </c>
      <c r="DN20" s="74">
        <f t="shared" si="180"/>
        <v>-1</v>
      </c>
      <c r="DO20" s="75" t="str">
        <f t="shared" si="181"/>
        <v>B</v>
      </c>
      <c r="DP20" s="76" t="str">
        <f t="shared" si="182"/>
        <v>Y</v>
      </c>
      <c r="DQ20" s="74">
        <f t="shared" si="183"/>
        <v>1</v>
      </c>
      <c r="DR20" s="75" t="str">
        <f t="shared" si="184"/>
        <v>P</v>
      </c>
      <c r="DS20" s="76" t="str">
        <f t="shared" si="185"/>
        <v>N</v>
      </c>
      <c r="DT20" s="74">
        <f t="shared" si="186"/>
        <v>-1</v>
      </c>
      <c r="DU20" s="75" t="str">
        <f t="shared" si="187"/>
        <v>B</v>
      </c>
      <c r="DV20" s="76" t="str">
        <f t="shared" si="188"/>
        <v>Y</v>
      </c>
      <c r="DW20" s="74">
        <f t="shared" si="189"/>
        <v>3</v>
      </c>
      <c r="DX20" s="75" t="str">
        <f t="shared" si="190"/>
        <v>P</v>
      </c>
      <c r="DY20" s="76" t="str">
        <f t="shared" si="191"/>
        <v>N</v>
      </c>
      <c r="DZ20" s="74">
        <f t="shared" si="192"/>
        <v>-3</v>
      </c>
      <c r="EA20" s="46" t="str">
        <f t="shared" si="1145"/>
        <v>P</v>
      </c>
      <c r="EB20" s="76" t="str">
        <f t="shared" si="193"/>
        <v>N</v>
      </c>
      <c r="EC20" s="74">
        <f t="shared" si="194"/>
        <v>3</v>
      </c>
      <c r="ED20" s="75" t="str">
        <f t="shared" ref="ED20" si="1532">CB20</f>
        <v>B</v>
      </c>
      <c r="EE20" s="76" t="str">
        <f t="shared" si="195"/>
        <v>Y</v>
      </c>
      <c r="EF20" s="74">
        <f t="shared" si="196"/>
        <v>7</v>
      </c>
      <c r="EG20" s="73" t="str">
        <f t="shared" ref="EG20" si="1533">CE20</f>
        <v>P</v>
      </c>
      <c r="EH20" s="76" t="str">
        <f t="shared" si="197"/>
        <v>N</v>
      </c>
      <c r="EI20" s="74">
        <f t="shared" si="198"/>
        <v>-7</v>
      </c>
      <c r="EJ20" s="73" t="s">
        <v>5</v>
      </c>
      <c r="EK20" s="76" t="str">
        <f t="shared" si="199"/>
        <v>N</v>
      </c>
      <c r="EL20" s="74">
        <f t="shared" si="200"/>
        <v>-5</v>
      </c>
      <c r="EM20" s="75" t="s">
        <v>6</v>
      </c>
      <c r="EN20" s="76" t="str">
        <f t="shared" si="201"/>
        <v>Y</v>
      </c>
      <c r="EO20" s="74">
        <f t="shared" si="202"/>
        <v>5</v>
      </c>
      <c r="EP20" s="75" t="str">
        <f t="shared" ref="EP20" si="1534">CH20</f>
        <v>B</v>
      </c>
      <c r="EQ20" s="76" t="str">
        <f t="shared" si="203"/>
        <v>Y</v>
      </c>
      <c r="ER20" s="74">
        <f t="shared" si="204"/>
        <v>5</v>
      </c>
      <c r="ES20" s="75" t="str">
        <f t="shared" ref="ES20" si="1535">CK20</f>
        <v>P</v>
      </c>
      <c r="ET20" s="76" t="str">
        <f t="shared" si="205"/>
        <v>N</v>
      </c>
      <c r="EU20" s="74">
        <f t="shared" si="206"/>
        <v>-5</v>
      </c>
      <c r="EV20" s="75" t="str">
        <f t="shared" ref="EV20" si="1536">CB20</f>
        <v>B</v>
      </c>
      <c r="EW20" s="76" t="str">
        <f t="shared" si="207"/>
        <v>Y</v>
      </c>
      <c r="EX20" s="74">
        <f t="shared" si="208"/>
        <v>7</v>
      </c>
      <c r="EY20" s="75" t="str">
        <f t="shared" ref="EY20" si="1537">CK20</f>
        <v>P</v>
      </c>
      <c r="EZ20" s="76" t="str">
        <f t="shared" si="209"/>
        <v>N</v>
      </c>
      <c r="FA20" s="77">
        <f t="shared" si="210"/>
        <v>-5</v>
      </c>
      <c r="FB20" s="75" t="str">
        <f t="shared" ref="FB20" si="1538">CE20</f>
        <v>P</v>
      </c>
      <c r="FC20" s="76" t="str">
        <f t="shared" si="211"/>
        <v>N</v>
      </c>
      <c r="FD20" s="74">
        <f t="shared" si="212"/>
        <v>-7</v>
      </c>
      <c r="FE20" s="73" t="str">
        <f t="shared" ref="FE20" si="1539">CH20</f>
        <v>B</v>
      </c>
      <c r="FF20" s="76" t="str">
        <f t="shared" si="213"/>
        <v>Y</v>
      </c>
      <c r="FG20" s="74">
        <f t="shared" si="214"/>
        <v>5</v>
      </c>
      <c r="FH20" s="75" t="str">
        <f t="shared" ref="FH20" si="1540">DC20</f>
        <v>B</v>
      </c>
      <c r="FI20" s="76" t="str">
        <f t="shared" si="215"/>
        <v>Y</v>
      </c>
      <c r="FJ20" s="74">
        <f t="shared" si="216"/>
        <v>3</v>
      </c>
      <c r="FK20" s="75" t="str">
        <f t="shared" ref="FK20" si="1541">DF20</f>
        <v>P</v>
      </c>
      <c r="FL20" s="76" t="str">
        <f t="shared" si="217"/>
        <v>N</v>
      </c>
      <c r="FM20" s="74">
        <f t="shared" si="218"/>
        <v>-3</v>
      </c>
      <c r="FN20" s="75" t="str">
        <f t="shared" ref="FN20" si="1542">CQ20</f>
        <v>B</v>
      </c>
      <c r="FO20" s="76" t="str">
        <f t="shared" si="219"/>
        <v>Y</v>
      </c>
      <c r="FP20" s="74">
        <f t="shared" si="220"/>
        <v>1</v>
      </c>
      <c r="FQ20" s="75" t="str">
        <f t="shared" ref="FQ20" si="1543">CT20</f>
        <v>P</v>
      </c>
      <c r="FR20" s="76" t="str">
        <f t="shared" si="221"/>
        <v>N</v>
      </c>
      <c r="FS20" s="74">
        <f t="shared" si="222"/>
        <v>-1</v>
      </c>
      <c r="FT20" s="75" t="str">
        <f t="shared" ref="FT20" si="1544">CQ20</f>
        <v>B</v>
      </c>
      <c r="FU20" s="76" t="str">
        <f t="shared" si="223"/>
        <v>Y</v>
      </c>
      <c r="FV20" s="74">
        <f t="shared" si="224"/>
        <v>-1</v>
      </c>
      <c r="FW20" s="75" t="str">
        <f t="shared" ref="FW20" si="1545">CN20</f>
        <v>B</v>
      </c>
      <c r="FX20" s="76" t="str">
        <f t="shared" si="225"/>
        <v>Y</v>
      </c>
      <c r="FY20" s="74">
        <f t="shared" si="226"/>
        <v>3</v>
      </c>
      <c r="FZ20" s="75" t="str">
        <f t="shared" ref="FZ20" si="1546">CT20</f>
        <v>P</v>
      </c>
      <c r="GA20" s="76" t="str">
        <f t="shared" si="227"/>
        <v>N</v>
      </c>
      <c r="GB20" s="74">
        <f t="shared" si="228"/>
        <v>-9</v>
      </c>
      <c r="GC20" s="75" t="str">
        <f t="shared" ref="GC20" si="1547">CN20</f>
        <v>B</v>
      </c>
      <c r="GD20" s="76" t="str">
        <f t="shared" si="229"/>
        <v>Y</v>
      </c>
      <c r="GE20" s="74">
        <f t="shared" si="230"/>
        <v>-3</v>
      </c>
      <c r="GF20" s="46" t="str">
        <f t="shared" ref="GF20:GF21" si="1548">CT20</f>
        <v>P</v>
      </c>
      <c r="GG20" s="76" t="str">
        <f t="shared" si="231"/>
        <v>N</v>
      </c>
      <c r="GH20" s="74">
        <f t="shared" si="232"/>
        <v>1</v>
      </c>
      <c r="GI20" s="75" t="str">
        <f t="shared" si="852"/>
        <v>B</v>
      </c>
      <c r="GJ20" s="76" t="str">
        <f t="shared" si="233"/>
        <v>Y</v>
      </c>
      <c r="GK20" s="74">
        <f t="shared" si="234"/>
        <v>-1</v>
      </c>
      <c r="GL20" s="46" t="str">
        <f t="shared" si="1475"/>
        <v>P</v>
      </c>
      <c r="GM20" s="76" t="str">
        <f t="shared" si="235"/>
        <v>N</v>
      </c>
      <c r="GN20" s="74">
        <f t="shared" si="236"/>
        <v>-3</v>
      </c>
      <c r="GO20" s="75" t="str">
        <f t="shared" si="854"/>
        <v>B</v>
      </c>
      <c r="GP20" s="76" t="str">
        <f t="shared" si="237"/>
        <v>Y</v>
      </c>
      <c r="GQ20" s="74">
        <f t="shared" si="238"/>
        <v>3</v>
      </c>
      <c r="GR20" s="75" t="str">
        <f t="shared" ref="GR20" si="1549">DX20</f>
        <v>P</v>
      </c>
      <c r="GS20" s="76" t="str">
        <f t="shared" si="239"/>
        <v>N</v>
      </c>
      <c r="GT20" s="74">
        <f t="shared" si="240"/>
        <v>-9</v>
      </c>
      <c r="GU20" s="75" t="str">
        <f t="shared" si="855"/>
        <v>B</v>
      </c>
      <c r="GV20" s="76" t="str">
        <f t="shared" si="241"/>
        <v>Y</v>
      </c>
      <c r="GW20" s="77">
        <f t="shared" si="242"/>
        <v>9</v>
      </c>
      <c r="GX20" s="75" t="str">
        <f t="shared" ref="GX20" si="1550">DR20</f>
        <v>P</v>
      </c>
      <c r="GY20" s="76" t="str">
        <f t="shared" si="243"/>
        <v>N</v>
      </c>
      <c r="GZ20" s="74">
        <f t="shared" si="244"/>
        <v>1</v>
      </c>
      <c r="HA20" s="73" t="str">
        <f t="shared" si="856"/>
        <v>B</v>
      </c>
      <c r="HB20" s="76" t="str">
        <f t="shared" si="245"/>
        <v>Y</v>
      </c>
      <c r="HC20" s="74">
        <f t="shared" si="246"/>
        <v>-1</v>
      </c>
      <c r="HD20" s="75" t="str">
        <f t="shared" ref="HD20" si="1551">DI20</f>
        <v>B</v>
      </c>
      <c r="HE20" s="76" t="str">
        <f t="shared" si="247"/>
        <v>Y</v>
      </c>
      <c r="HF20" s="74">
        <f t="shared" si="248"/>
        <v>7</v>
      </c>
      <c r="HG20" s="75" t="str">
        <f t="shared" si="857"/>
        <v>P</v>
      </c>
      <c r="HH20" s="76" t="str">
        <f t="shared" si="249"/>
        <v>N</v>
      </c>
      <c r="HI20" s="74">
        <f t="shared" si="250"/>
        <v>-7</v>
      </c>
      <c r="HJ20" s="75" t="str">
        <f t="shared" ref="HJ20" si="1552">DX20</f>
        <v>P</v>
      </c>
      <c r="HK20" s="76" t="str">
        <f t="shared" si="251"/>
        <v>N</v>
      </c>
      <c r="HL20" s="74">
        <f t="shared" si="252"/>
        <v>-7</v>
      </c>
      <c r="HM20" s="75" t="str">
        <f t="shared" si="858"/>
        <v>B</v>
      </c>
      <c r="HN20" s="76" t="str">
        <f t="shared" si="253"/>
        <v>Y</v>
      </c>
      <c r="HO20" s="74">
        <f t="shared" si="254"/>
        <v>7</v>
      </c>
      <c r="HP20" s="75" t="str">
        <f t="shared" ref="HP20" si="1553">DU20</f>
        <v>B</v>
      </c>
      <c r="HQ20" s="76" t="str">
        <f t="shared" si="255"/>
        <v>Y</v>
      </c>
      <c r="HR20" s="74">
        <f t="shared" si="256"/>
        <v>7</v>
      </c>
      <c r="HS20" s="75" t="str">
        <f t="shared" si="859"/>
        <v>P</v>
      </c>
      <c r="HT20" s="76" t="str">
        <f t="shared" si="257"/>
        <v>N</v>
      </c>
      <c r="HU20" s="74">
        <f t="shared" si="258"/>
        <v>-7</v>
      </c>
      <c r="HV20" s="75" t="str">
        <f t="shared" ref="HV20" si="1554">DU20</f>
        <v>B</v>
      </c>
      <c r="HW20" s="76" t="str">
        <f t="shared" si="259"/>
        <v>Y</v>
      </c>
      <c r="HX20" s="74">
        <f t="shared" si="260"/>
        <v>3</v>
      </c>
      <c r="HY20" s="75" t="str">
        <f t="shared" si="860"/>
        <v>P</v>
      </c>
      <c r="HZ20" s="76" t="str">
        <f t="shared" si="261"/>
        <v>N</v>
      </c>
      <c r="IA20" s="74">
        <f t="shared" si="262"/>
        <v>-3</v>
      </c>
      <c r="IB20" s="75" t="str">
        <f t="shared" ref="IB20" si="1555">DX20</f>
        <v>P</v>
      </c>
      <c r="IC20" s="76" t="str">
        <f t="shared" si="263"/>
        <v>N</v>
      </c>
      <c r="ID20" s="74">
        <f t="shared" si="264"/>
        <v>5</v>
      </c>
      <c r="IE20" s="75" t="str">
        <f t="shared" si="861"/>
        <v>B</v>
      </c>
      <c r="IF20" s="76" t="str">
        <f t="shared" si="265"/>
        <v>Y</v>
      </c>
      <c r="IG20" s="74">
        <f t="shared" si="266"/>
        <v>3</v>
      </c>
      <c r="IH20" s="75" t="str">
        <f t="shared" ref="IH20" si="1556">DR20</f>
        <v>P</v>
      </c>
      <c r="II20" s="76" t="str">
        <f t="shared" si="267"/>
        <v>N</v>
      </c>
      <c r="IJ20" s="74">
        <f t="shared" si="268"/>
        <v>3</v>
      </c>
      <c r="IK20" s="75" t="str">
        <f t="shared" si="862"/>
        <v>B</v>
      </c>
      <c r="IL20" s="76" t="str">
        <f t="shared" si="269"/>
        <v>Y</v>
      </c>
      <c r="IM20" s="74">
        <f t="shared" si="270"/>
        <v>-3</v>
      </c>
      <c r="IN20" s="75" t="str">
        <f t="shared" ref="IN20" si="1557">DO20</f>
        <v>B</v>
      </c>
      <c r="IO20" s="76" t="str">
        <f t="shared" si="271"/>
        <v>Y</v>
      </c>
      <c r="IP20" s="74">
        <f t="shared" si="272"/>
        <v>-3</v>
      </c>
      <c r="IQ20" s="75" t="str">
        <f t="shared" si="863"/>
        <v>P</v>
      </c>
      <c r="IR20" s="76" t="str">
        <f t="shared" si="273"/>
        <v>N</v>
      </c>
      <c r="IS20" s="74">
        <f t="shared" si="274"/>
        <v>3</v>
      </c>
      <c r="IT20" s="46" t="str">
        <f t="shared" ref="IT20" si="1558">CT20</f>
        <v>P</v>
      </c>
      <c r="IU20" s="76" t="str">
        <f t="shared" si="275"/>
        <v>N</v>
      </c>
      <c r="IV20" s="74">
        <f t="shared" si="276"/>
        <v>1</v>
      </c>
      <c r="IW20" s="46" t="str">
        <f t="shared" ref="IW20:IW21" si="1559">DF20</f>
        <v>P</v>
      </c>
      <c r="IX20" s="76" t="str">
        <f t="shared" si="277"/>
        <v>N</v>
      </c>
      <c r="IY20" s="74">
        <f t="shared" si="278"/>
        <v>1</v>
      </c>
      <c r="IZ20" s="75" t="str">
        <f t="shared" si="864"/>
        <v>B</v>
      </c>
      <c r="JA20" s="76" t="str">
        <f t="shared" si="279"/>
        <v>Y</v>
      </c>
      <c r="JB20" s="74">
        <f t="shared" si="280"/>
        <v>-1</v>
      </c>
      <c r="JC20" s="75" t="str">
        <f t="shared" si="865"/>
        <v>B</v>
      </c>
      <c r="JD20" s="76" t="str">
        <f t="shared" si="281"/>
        <v>Y</v>
      </c>
      <c r="JE20" s="74">
        <f t="shared" si="282"/>
        <v>-1</v>
      </c>
      <c r="JF20" s="46" t="str">
        <f t="shared" ref="JF20" si="1560">CB20</f>
        <v>B</v>
      </c>
      <c r="JG20" s="76" t="str">
        <f t="shared" si="283"/>
        <v>Y</v>
      </c>
      <c r="JH20" s="74">
        <f t="shared" si="284"/>
        <v>5</v>
      </c>
      <c r="JI20" s="75" t="str">
        <f t="shared" si="866"/>
        <v>P</v>
      </c>
      <c r="JJ20" s="76" t="str">
        <f t="shared" si="285"/>
        <v>N</v>
      </c>
      <c r="JK20" s="74">
        <f t="shared" si="286"/>
        <v>-5</v>
      </c>
      <c r="JL20" s="75" t="str">
        <f t="shared" ref="JL20" si="1561">CB20</f>
        <v>B</v>
      </c>
      <c r="JM20" s="76" t="str">
        <f t="shared" si="287"/>
        <v>Y</v>
      </c>
      <c r="JN20" s="74">
        <f t="shared" si="288"/>
        <v>5</v>
      </c>
      <c r="JO20" s="75" t="str">
        <f t="shared" si="867"/>
        <v>P</v>
      </c>
      <c r="JP20" s="76" t="str">
        <f t="shared" si="289"/>
        <v>N</v>
      </c>
      <c r="JQ20" s="74">
        <f t="shared" si="290"/>
        <v>-5</v>
      </c>
      <c r="JR20" s="75" t="str">
        <f t="shared" ref="JR20" si="1562">CE20</f>
        <v>P</v>
      </c>
      <c r="JS20" s="76" t="str">
        <f t="shared" si="291"/>
        <v>N</v>
      </c>
      <c r="JT20" s="74">
        <f t="shared" si="292"/>
        <v>-5</v>
      </c>
      <c r="JU20" s="75" t="str">
        <f t="shared" si="868"/>
        <v>B</v>
      </c>
      <c r="JV20" s="76" t="str">
        <f t="shared" si="293"/>
        <v>Y</v>
      </c>
      <c r="JW20" s="74">
        <f t="shared" si="294"/>
        <v>5</v>
      </c>
      <c r="JX20" s="115" t="s">
        <v>5</v>
      </c>
      <c r="JY20" s="76" t="str">
        <f t="shared" si="295"/>
        <v>N</v>
      </c>
      <c r="JZ20" s="74">
        <f t="shared" si="296"/>
        <v>-1</v>
      </c>
      <c r="KA20" s="75" t="str">
        <f t="shared" si="869"/>
        <v>B</v>
      </c>
      <c r="KB20" s="76" t="str">
        <f t="shared" si="297"/>
        <v>Y</v>
      </c>
      <c r="KC20" s="74">
        <f t="shared" si="298"/>
        <v>1</v>
      </c>
      <c r="KD20" s="46" t="s">
        <v>6</v>
      </c>
      <c r="KE20" s="76" t="str">
        <f t="shared" si="299"/>
        <v>Y</v>
      </c>
      <c r="KF20" s="74">
        <f t="shared" si="300"/>
        <v>1</v>
      </c>
      <c r="KG20" s="75" t="str">
        <f t="shared" si="870"/>
        <v>P</v>
      </c>
      <c r="KH20" s="76" t="str">
        <f t="shared" si="301"/>
        <v>N</v>
      </c>
      <c r="KI20" s="74">
        <f t="shared" si="302"/>
        <v>-1</v>
      </c>
      <c r="KJ20" s="75" t="str">
        <f t="shared" ref="KJ20:KJ21" si="1563">CT20</f>
        <v>P</v>
      </c>
      <c r="KK20" s="76" t="str">
        <f t="shared" si="303"/>
        <v>N</v>
      </c>
      <c r="KL20" s="74">
        <f t="shared" si="304"/>
        <v>-1</v>
      </c>
      <c r="KM20" s="75" t="str">
        <f t="shared" si="871"/>
        <v>B</v>
      </c>
      <c r="KN20" s="76" t="str">
        <f t="shared" si="305"/>
        <v>Y</v>
      </c>
      <c r="KO20" s="74">
        <f t="shared" si="306"/>
        <v>1</v>
      </c>
      <c r="KP20" s="46" t="str">
        <f t="shared" si="1411"/>
        <v>B</v>
      </c>
      <c r="KQ20" s="76" t="str">
        <f t="shared" si="307"/>
        <v>Y</v>
      </c>
      <c r="KR20" s="74">
        <f t="shared" si="308"/>
        <v>-1</v>
      </c>
      <c r="KS20" s="75" t="str">
        <f t="shared" si="872"/>
        <v>P</v>
      </c>
      <c r="KT20" s="76" t="str">
        <f t="shared" si="309"/>
        <v>N</v>
      </c>
      <c r="KU20" s="74">
        <f t="shared" si="310"/>
        <v>1</v>
      </c>
      <c r="KV20" s="75" t="s">
        <v>5</v>
      </c>
      <c r="KW20" s="76" t="str">
        <f t="shared" si="311"/>
        <v>N</v>
      </c>
      <c r="KX20" s="74">
        <f t="shared" si="312"/>
        <v>-1</v>
      </c>
      <c r="KY20" s="75" t="str">
        <f t="shared" si="873"/>
        <v>B</v>
      </c>
      <c r="KZ20" s="76" t="str">
        <f t="shared" si="313"/>
        <v>Y</v>
      </c>
      <c r="LA20" s="74">
        <f t="shared" si="314"/>
        <v>1</v>
      </c>
      <c r="LB20" s="75" t="str">
        <f t="shared" ref="LB20" si="1564">DR20</f>
        <v>P</v>
      </c>
      <c r="LC20" s="76" t="str">
        <f t="shared" si="315"/>
        <v>N</v>
      </c>
      <c r="LD20" s="74">
        <f t="shared" si="316"/>
        <v>-3</v>
      </c>
      <c r="LE20" s="75" t="str">
        <f t="shared" si="874"/>
        <v>B</v>
      </c>
      <c r="LF20" s="76" t="str">
        <f t="shared" si="317"/>
        <v>Y</v>
      </c>
      <c r="LG20" s="74">
        <f t="shared" si="318"/>
        <v>3</v>
      </c>
      <c r="LH20" s="75" t="str">
        <f t="shared" ref="LH20" si="1565">DR21</f>
        <v>P</v>
      </c>
      <c r="LI20" s="76" t="str">
        <f t="shared" si="319"/>
        <v>N</v>
      </c>
      <c r="LJ20" s="74">
        <f t="shared" si="320"/>
        <v>-1</v>
      </c>
      <c r="LK20" s="75" t="str">
        <f t="shared" si="875"/>
        <v>B</v>
      </c>
      <c r="LL20" s="76" t="str">
        <f t="shared" si="321"/>
        <v>Y</v>
      </c>
      <c r="LM20" s="74">
        <f t="shared" si="322"/>
        <v>1</v>
      </c>
      <c r="LN20" s="75" t="str">
        <f t="shared" ref="LN20" si="1566">DC20</f>
        <v>B</v>
      </c>
      <c r="LO20" s="76" t="str">
        <f t="shared" si="323"/>
        <v>Y</v>
      </c>
      <c r="LP20" s="74">
        <f t="shared" si="324"/>
        <v>-3</v>
      </c>
      <c r="LQ20" s="75" t="str">
        <f t="shared" si="876"/>
        <v>P</v>
      </c>
      <c r="LR20" s="76" t="str">
        <f t="shared" si="325"/>
        <v>N</v>
      </c>
      <c r="LS20" s="74">
        <f t="shared" si="326"/>
        <v>3</v>
      </c>
      <c r="LT20" s="75" t="str">
        <f t="shared" ref="LT20" si="1567">DC20</f>
        <v>B</v>
      </c>
      <c r="LU20" s="76" t="str">
        <f t="shared" si="327"/>
        <v>Y</v>
      </c>
      <c r="LV20" s="74">
        <f t="shared" si="328"/>
        <v>7</v>
      </c>
      <c r="LW20" s="75" t="str">
        <f t="shared" si="877"/>
        <v>P</v>
      </c>
      <c r="LX20" s="76" t="str">
        <f t="shared" si="329"/>
        <v>N</v>
      </c>
      <c r="LY20" s="74">
        <f t="shared" si="330"/>
        <v>-7</v>
      </c>
      <c r="LZ20" s="75" t="str">
        <f t="shared" ref="LZ20" si="1568">CT20</f>
        <v>P</v>
      </c>
      <c r="MA20" s="76" t="str">
        <f t="shared" si="331"/>
        <v>N</v>
      </c>
      <c r="MB20" s="74">
        <f t="shared" si="332"/>
        <v>-3</v>
      </c>
      <c r="MC20" s="75" t="str">
        <f t="shared" si="878"/>
        <v>B</v>
      </c>
      <c r="MD20" s="76" t="str">
        <f t="shared" si="333"/>
        <v>Y</v>
      </c>
      <c r="ME20" s="74">
        <f t="shared" si="334"/>
        <v>3</v>
      </c>
      <c r="MF20" s="75" t="str">
        <f t="shared" ref="MF20:MF21" si="1569">DF20</f>
        <v>P</v>
      </c>
      <c r="MG20" s="76" t="str">
        <f t="shared" si="335"/>
        <v>N</v>
      </c>
      <c r="MH20" s="74">
        <f t="shared" si="336"/>
        <v>-5</v>
      </c>
      <c r="MI20" s="75" t="str">
        <f t="shared" si="879"/>
        <v>B</v>
      </c>
      <c r="MJ20" s="76" t="str">
        <f t="shared" si="337"/>
        <v>Y</v>
      </c>
      <c r="MK20" s="74">
        <f t="shared" si="338"/>
        <v>5</v>
      </c>
      <c r="ML20" s="75" t="s">
        <v>6</v>
      </c>
      <c r="MM20" s="76" t="str">
        <f t="shared" si="339"/>
        <v>Y</v>
      </c>
      <c r="MN20" s="74">
        <f t="shared" si="340"/>
        <v>1</v>
      </c>
      <c r="MO20" s="75" t="str">
        <f t="shared" si="880"/>
        <v>P</v>
      </c>
      <c r="MP20" s="76" t="str">
        <f t="shared" si="341"/>
        <v>N</v>
      </c>
      <c r="MQ20" s="74">
        <f t="shared" si="342"/>
        <v>-1</v>
      </c>
      <c r="MR20" s="75" t="str">
        <f t="shared" si="343"/>
        <v>B</v>
      </c>
      <c r="MS20" s="76" t="str">
        <f t="shared" si="344"/>
        <v>Y</v>
      </c>
      <c r="MT20" s="74">
        <f t="shared" si="345"/>
        <v>1</v>
      </c>
      <c r="MU20" s="75" t="str">
        <f t="shared" si="881"/>
        <v>P</v>
      </c>
      <c r="MV20" s="76" t="str">
        <f t="shared" si="346"/>
        <v>N</v>
      </c>
      <c r="MW20" s="74">
        <f t="shared" si="347"/>
        <v>-1</v>
      </c>
      <c r="MX20" s="75" t="str">
        <f t="shared" ref="MX20" si="1570">MR20</f>
        <v>B</v>
      </c>
      <c r="MY20" s="76" t="str">
        <f t="shared" si="348"/>
        <v>Y</v>
      </c>
      <c r="MZ20" s="74">
        <f t="shared" si="349"/>
        <v>7</v>
      </c>
      <c r="NA20" s="75" t="str">
        <f t="shared" si="882"/>
        <v>P</v>
      </c>
      <c r="NB20" s="76" t="str">
        <f t="shared" si="350"/>
        <v>N</v>
      </c>
      <c r="NC20" s="74">
        <f t="shared" si="351"/>
        <v>-7</v>
      </c>
      <c r="ND20" s="195" t="s">
        <v>5</v>
      </c>
      <c r="NE20" s="76" t="str">
        <f t="shared" si="352"/>
        <v>N</v>
      </c>
      <c r="NF20" s="74">
        <f t="shared" si="353"/>
        <v>-1</v>
      </c>
      <c r="NG20" s="75" t="str">
        <f t="shared" si="883"/>
        <v>B</v>
      </c>
      <c r="NH20" s="76" t="str">
        <f t="shared" si="354"/>
        <v>Y</v>
      </c>
      <c r="NI20" s="74">
        <f t="shared" si="355"/>
        <v>1</v>
      </c>
      <c r="NJ20" s="75" t="s">
        <v>5</v>
      </c>
      <c r="NK20" s="76" t="str">
        <f t="shared" si="356"/>
        <v>N</v>
      </c>
      <c r="NL20" s="74">
        <f t="shared" si="357"/>
        <v>-3</v>
      </c>
      <c r="NM20" s="75" t="str">
        <f t="shared" si="884"/>
        <v>B</v>
      </c>
      <c r="NN20" s="76" t="str">
        <f t="shared" si="358"/>
        <v>Y</v>
      </c>
      <c r="NO20" s="74">
        <f t="shared" si="359"/>
        <v>3</v>
      </c>
      <c r="NP20" s="213" t="s">
        <v>5</v>
      </c>
      <c r="NQ20" s="76" t="str">
        <f t="shared" si="360"/>
        <v>N</v>
      </c>
      <c r="NR20" s="74">
        <f t="shared" si="361"/>
        <v>0</v>
      </c>
      <c r="NS20" s="75" t="str">
        <f t="shared" si="362"/>
        <v>B</v>
      </c>
      <c r="NT20" s="76" t="str">
        <f t="shared" si="363"/>
        <v>Y</v>
      </c>
      <c r="NU20" s="74">
        <f t="shared" si="364"/>
        <v>0</v>
      </c>
      <c r="NV20" s="213" t="s">
        <v>6</v>
      </c>
      <c r="NW20" s="76" t="str">
        <f t="shared" si="365"/>
        <v>Y</v>
      </c>
      <c r="NX20" s="74">
        <f t="shared" si="366"/>
        <v>0</v>
      </c>
      <c r="NY20" s="75" t="str">
        <f t="shared" si="367"/>
        <v>B</v>
      </c>
      <c r="NZ20" s="76" t="str">
        <f t="shared" si="368"/>
        <v>Y</v>
      </c>
      <c r="OA20" s="74">
        <f t="shared" si="369"/>
        <v>0</v>
      </c>
      <c r="OB20" s="75" t="str">
        <f t="shared" si="885"/>
        <v>B</v>
      </c>
      <c r="OC20" s="76" t="str">
        <f t="shared" si="370"/>
        <v>Y</v>
      </c>
      <c r="OD20" s="74">
        <f t="shared" si="371"/>
        <v>0</v>
      </c>
      <c r="OE20" s="75" t="str">
        <f t="shared" si="372"/>
        <v>B</v>
      </c>
      <c r="OF20" s="76" t="str">
        <f t="shared" si="373"/>
        <v>Y</v>
      </c>
      <c r="OG20" s="74">
        <f t="shared" si="374"/>
        <v>0</v>
      </c>
      <c r="OH20" s="75" t="str">
        <f t="shared" si="375"/>
        <v>P</v>
      </c>
      <c r="OI20" s="76" t="str">
        <f t="shared" si="376"/>
        <v>N</v>
      </c>
      <c r="OJ20" s="74">
        <f t="shared" si="377"/>
        <v>0</v>
      </c>
      <c r="OK20" s="75" t="str">
        <f t="shared" si="378"/>
        <v>P</v>
      </c>
      <c r="OL20" s="76" t="str">
        <f t="shared" si="379"/>
        <v>N</v>
      </c>
      <c r="OM20" s="77">
        <f t="shared" si="380"/>
        <v>0</v>
      </c>
      <c r="ON20" s="75" t="str">
        <f t="shared" si="381"/>
        <v>B</v>
      </c>
      <c r="OO20" s="76" t="str">
        <f t="shared" si="382"/>
        <v>Y</v>
      </c>
      <c r="OP20" s="74">
        <f t="shared" si="383"/>
        <v>0</v>
      </c>
      <c r="OQ20" s="75" t="str">
        <f t="shared" si="384"/>
        <v>B</v>
      </c>
      <c r="OR20" s="76" t="str">
        <f t="shared" si="385"/>
        <v>Y</v>
      </c>
      <c r="OS20" s="74">
        <f t="shared" si="386"/>
        <v>0</v>
      </c>
      <c r="OT20" s="75" t="str">
        <f t="shared" si="387"/>
        <v>P</v>
      </c>
      <c r="OU20" s="76" t="str">
        <f t="shared" si="388"/>
        <v>N</v>
      </c>
      <c r="OV20" s="74">
        <f t="shared" si="389"/>
        <v>0</v>
      </c>
      <c r="OW20" s="75" t="str">
        <f t="shared" si="390"/>
        <v>B</v>
      </c>
      <c r="OX20" s="76" t="str">
        <f t="shared" si="391"/>
        <v>Y</v>
      </c>
      <c r="OY20" s="74">
        <f t="shared" si="392"/>
        <v>0</v>
      </c>
      <c r="OZ20" s="75" t="str">
        <f t="shared" si="393"/>
        <v>P</v>
      </c>
      <c r="PA20" s="76" t="str">
        <f t="shared" si="394"/>
        <v>N</v>
      </c>
      <c r="PB20" s="74">
        <f t="shared" si="395"/>
        <v>0</v>
      </c>
      <c r="PC20" s="75" t="str">
        <f t="shared" si="396"/>
        <v>B</v>
      </c>
      <c r="PD20" s="76" t="str">
        <f t="shared" si="397"/>
        <v>Y</v>
      </c>
      <c r="PE20" s="74">
        <f t="shared" si="398"/>
        <v>0</v>
      </c>
      <c r="PF20" s="75" t="str">
        <f t="shared" si="399"/>
        <v>P</v>
      </c>
      <c r="PG20" s="76" t="str">
        <f t="shared" si="400"/>
        <v>N</v>
      </c>
      <c r="PH20" s="74">
        <f t="shared" si="401"/>
        <v>0</v>
      </c>
      <c r="PI20" s="75" t="str">
        <f t="shared" si="402"/>
        <v>B</v>
      </c>
      <c r="PJ20" s="76" t="str">
        <f t="shared" si="403"/>
        <v>Y</v>
      </c>
      <c r="PK20" s="74">
        <f t="shared" si="404"/>
        <v>0</v>
      </c>
      <c r="PL20" s="75" t="str">
        <f t="shared" si="405"/>
        <v>P</v>
      </c>
      <c r="PM20" s="76" t="str">
        <f t="shared" si="406"/>
        <v>N</v>
      </c>
      <c r="PN20" s="74">
        <f t="shared" si="407"/>
        <v>0</v>
      </c>
      <c r="PO20" s="46" t="str">
        <f t="shared" si="1182"/>
        <v>P</v>
      </c>
      <c r="PP20" s="76" t="str">
        <f t="shared" si="408"/>
        <v>N</v>
      </c>
      <c r="PQ20" s="74">
        <f t="shared" si="409"/>
        <v>0</v>
      </c>
      <c r="PR20" s="75" t="str">
        <f t="shared" ref="PR20" si="1571">NP20</f>
        <v>P</v>
      </c>
      <c r="PS20" s="76" t="str">
        <f t="shared" si="410"/>
        <v>N</v>
      </c>
      <c r="PT20" s="74">
        <f t="shared" si="411"/>
        <v>0</v>
      </c>
      <c r="PU20" s="73" t="str">
        <f t="shared" ref="PU20" si="1572">NS20</f>
        <v>B</v>
      </c>
      <c r="PV20" s="76" t="str">
        <f t="shared" si="412"/>
        <v>Y</v>
      </c>
      <c r="PW20" s="74">
        <f t="shared" si="413"/>
        <v>0</v>
      </c>
      <c r="PX20" s="73" t="s">
        <v>5</v>
      </c>
      <c r="PY20" s="76" t="str">
        <f t="shared" si="414"/>
        <v>N</v>
      </c>
      <c r="PZ20" s="74">
        <f t="shared" si="415"/>
        <v>0</v>
      </c>
      <c r="QA20" s="75" t="s">
        <v>6</v>
      </c>
      <c r="QB20" s="76" t="str">
        <f t="shared" si="416"/>
        <v>Y</v>
      </c>
      <c r="QC20" s="74">
        <f t="shared" si="417"/>
        <v>0</v>
      </c>
      <c r="QD20" s="75" t="str">
        <f t="shared" ref="QD20" si="1573">NV20</f>
        <v>B</v>
      </c>
      <c r="QE20" s="76" t="str">
        <f t="shared" si="418"/>
        <v>Y</v>
      </c>
      <c r="QF20" s="74">
        <f t="shared" si="419"/>
        <v>0</v>
      </c>
      <c r="QG20" s="75" t="str">
        <f t="shared" ref="QG20" si="1574">NY20</f>
        <v>B</v>
      </c>
      <c r="QH20" s="76" t="str">
        <f t="shared" si="420"/>
        <v>Y</v>
      </c>
      <c r="QI20" s="74">
        <f t="shared" si="421"/>
        <v>0</v>
      </c>
      <c r="QJ20" s="75" t="str">
        <f t="shared" ref="QJ20" si="1575">NP20</f>
        <v>P</v>
      </c>
      <c r="QK20" s="76" t="str">
        <f t="shared" si="422"/>
        <v>N</v>
      </c>
      <c r="QL20" s="74">
        <f t="shared" si="423"/>
        <v>0</v>
      </c>
      <c r="QM20" s="75" t="str">
        <f t="shared" ref="QM20" si="1576">NY20</f>
        <v>B</v>
      </c>
      <c r="QN20" s="76" t="str">
        <f t="shared" si="424"/>
        <v>Y</v>
      </c>
      <c r="QO20" s="77">
        <f t="shared" si="425"/>
        <v>0</v>
      </c>
      <c r="QP20" s="75" t="str">
        <f t="shared" ref="QP20" si="1577">NS20</f>
        <v>B</v>
      </c>
      <c r="QQ20" s="76" t="str">
        <f t="shared" si="426"/>
        <v>Y</v>
      </c>
      <c r="QR20" s="74">
        <f t="shared" si="427"/>
        <v>0</v>
      </c>
      <c r="QS20" s="73" t="str">
        <f t="shared" ref="QS20" si="1578">NV20</f>
        <v>B</v>
      </c>
      <c r="QT20" s="76" t="str">
        <f t="shared" si="428"/>
        <v>Y</v>
      </c>
      <c r="QU20" s="74">
        <f t="shared" si="429"/>
        <v>0</v>
      </c>
      <c r="QV20" s="75" t="str">
        <f t="shared" ref="QV20" si="1579">OQ20</f>
        <v>B</v>
      </c>
      <c r="QW20" s="76" t="str">
        <f t="shared" si="430"/>
        <v>Y</v>
      </c>
      <c r="QX20" s="74">
        <f t="shared" si="431"/>
        <v>0</v>
      </c>
      <c r="QY20" s="75" t="str">
        <f t="shared" ref="QY20" si="1580">OT20</f>
        <v>P</v>
      </c>
      <c r="QZ20" s="76" t="str">
        <f t="shared" si="432"/>
        <v>N</v>
      </c>
      <c r="RA20" s="74">
        <f t="shared" si="433"/>
        <v>0</v>
      </c>
      <c r="RB20" s="75" t="str">
        <f t="shared" ref="RB20" si="1581">OE20</f>
        <v>B</v>
      </c>
      <c r="RC20" s="76" t="str">
        <f t="shared" si="434"/>
        <v>Y</v>
      </c>
      <c r="RD20" s="74">
        <f t="shared" si="435"/>
        <v>0</v>
      </c>
      <c r="RE20" s="75" t="str">
        <f t="shared" ref="RE20" si="1582">OH20</f>
        <v>P</v>
      </c>
      <c r="RF20" s="76" t="str">
        <f t="shared" si="436"/>
        <v>N</v>
      </c>
      <c r="RG20" s="74">
        <f t="shared" si="437"/>
        <v>0</v>
      </c>
      <c r="RH20" s="75" t="str">
        <f t="shared" ref="RH20" si="1583">OE20</f>
        <v>B</v>
      </c>
      <c r="RI20" s="76" t="str">
        <f t="shared" si="438"/>
        <v>Y</v>
      </c>
      <c r="RJ20" s="74">
        <f t="shared" si="439"/>
        <v>0</v>
      </c>
      <c r="RK20" s="75" t="str">
        <f t="shared" ref="RK20" si="1584">OB20</f>
        <v>B</v>
      </c>
      <c r="RL20" s="76" t="str">
        <f t="shared" si="440"/>
        <v>Y</v>
      </c>
      <c r="RM20" s="74">
        <f t="shared" si="441"/>
        <v>0</v>
      </c>
      <c r="RN20" s="75" t="str">
        <f t="shared" ref="RN20" si="1585">OH20</f>
        <v>P</v>
      </c>
      <c r="RO20" s="76" t="str">
        <f t="shared" si="442"/>
        <v>N</v>
      </c>
      <c r="RP20" s="74">
        <f t="shared" si="443"/>
        <v>0</v>
      </c>
      <c r="RQ20" s="75" t="str">
        <f t="shared" ref="RQ20" si="1586">OB20</f>
        <v>B</v>
      </c>
      <c r="RR20" s="76" t="str">
        <f t="shared" si="444"/>
        <v>Y</v>
      </c>
      <c r="RS20" s="74">
        <f t="shared" si="445"/>
        <v>0</v>
      </c>
      <c r="RT20" s="46" t="str">
        <f t="shared" ref="RT20:RT21" si="1587">OH20</f>
        <v>P</v>
      </c>
      <c r="RU20" s="76" t="str">
        <f t="shared" si="446"/>
        <v>N</v>
      </c>
      <c r="RV20" s="74">
        <f t="shared" si="447"/>
        <v>0</v>
      </c>
      <c r="RW20" s="75" t="str">
        <f t="shared" si="886"/>
        <v>B</v>
      </c>
      <c r="RX20" s="76" t="str">
        <f t="shared" si="448"/>
        <v>Y</v>
      </c>
      <c r="RY20" s="74">
        <f t="shared" si="449"/>
        <v>0</v>
      </c>
      <c r="RZ20" s="46" t="str">
        <f t="shared" si="1511"/>
        <v>P</v>
      </c>
      <c r="SA20" s="76" t="str">
        <f t="shared" si="450"/>
        <v>N</v>
      </c>
      <c r="SB20" s="74">
        <f t="shared" si="451"/>
        <v>0</v>
      </c>
      <c r="SC20" s="75" t="str">
        <f t="shared" si="888"/>
        <v>B</v>
      </c>
      <c r="SD20" s="76" t="str">
        <f t="shared" si="452"/>
        <v>Y</v>
      </c>
      <c r="SE20" s="74">
        <f t="shared" si="453"/>
        <v>0</v>
      </c>
      <c r="SF20" s="75" t="str">
        <f t="shared" ref="SF20" si="1588">PL20</f>
        <v>P</v>
      </c>
      <c r="SG20" s="76" t="str">
        <f t="shared" si="454"/>
        <v>N</v>
      </c>
      <c r="SH20" s="74">
        <f t="shared" si="455"/>
        <v>0</v>
      </c>
      <c r="SI20" s="75" t="str">
        <f t="shared" si="456"/>
        <v>B</v>
      </c>
      <c r="SJ20" s="76" t="str">
        <f t="shared" si="457"/>
        <v>Y</v>
      </c>
      <c r="SK20" s="77">
        <f t="shared" si="458"/>
        <v>0</v>
      </c>
      <c r="SL20" s="75" t="str">
        <f t="shared" ref="SL20" si="1589">PF20</f>
        <v>P</v>
      </c>
      <c r="SM20" s="76" t="str">
        <f t="shared" si="459"/>
        <v>N</v>
      </c>
      <c r="SN20" s="74">
        <f t="shared" si="460"/>
        <v>0</v>
      </c>
      <c r="SO20" s="73" t="str">
        <f t="shared" si="461"/>
        <v>B</v>
      </c>
      <c r="SP20" s="76" t="str">
        <f t="shared" si="462"/>
        <v>Y</v>
      </c>
      <c r="SQ20" s="74">
        <f t="shared" si="463"/>
        <v>0</v>
      </c>
      <c r="SR20" s="75" t="str">
        <f t="shared" ref="SR20" si="1590">OW20</f>
        <v>B</v>
      </c>
      <c r="SS20" s="76" t="str">
        <f t="shared" si="464"/>
        <v>Y</v>
      </c>
      <c r="ST20" s="74">
        <f t="shared" si="465"/>
        <v>0</v>
      </c>
      <c r="SU20" s="75" t="str">
        <f t="shared" si="466"/>
        <v>P</v>
      </c>
      <c r="SV20" s="76" t="str">
        <f t="shared" si="467"/>
        <v>N</v>
      </c>
      <c r="SW20" s="74">
        <f t="shared" si="468"/>
        <v>0</v>
      </c>
      <c r="SX20" s="75" t="str">
        <f t="shared" ref="SX20" si="1591">PL20</f>
        <v>P</v>
      </c>
      <c r="SY20" s="76" t="str">
        <f t="shared" si="469"/>
        <v>N</v>
      </c>
      <c r="SZ20" s="74">
        <f t="shared" si="470"/>
        <v>0</v>
      </c>
      <c r="TA20" s="75" t="str">
        <f t="shared" si="471"/>
        <v>B</v>
      </c>
      <c r="TB20" s="76" t="str">
        <f t="shared" si="472"/>
        <v>Y</v>
      </c>
      <c r="TC20" s="74">
        <f t="shared" si="473"/>
        <v>0</v>
      </c>
      <c r="TD20" s="75" t="str">
        <f t="shared" ref="TD20" si="1592">PI20</f>
        <v>B</v>
      </c>
      <c r="TE20" s="76" t="str">
        <f t="shared" si="474"/>
        <v>Y</v>
      </c>
      <c r="TF20" s="74">
        <f t="shared" si="475"/>
        <v>0</v>
      </c>
      <c r="TG20" s="75" t="str">
        <f t="shared" si="476"/>
        <v>P</v>
      </c>
      <c r="TH20" s="76" t="str">
        <f t="shared" si="477"/>
        <v>N</v>
      </c>
      <c r="TI20" s="74">
        <f t="shared" si="478"/>
        <v>0</v>
      </c>
      <c r="TJ20" s="75" t="str">
        <f t="shared" ref="TJ20" si="1593">PI20</f>
        <v>B</v>
      </c>
      <c r="TK20" s="76" t="str">
        <f t="shared" si="479"/>
        <v>Y</v>
      </c>
      <c r="TL20" s="74">
        <f t="shared" si="480"/>
        <v>0</v>
      </c>
      <c r="TM20" s="75" t="str">
        <f t="shared" si="481"/>
        <v>P</v>
      </c>
      <c r="TN20" s="76" t="str">
        <f t="shared" si="482"/>
        <v>N</v>
      </c>
      <c r="TO20" s="74">
        <f t="shared" si="483"/>
        <v>0</v>
      </c>
      <c r="TP20" s="75" t="str">
        <f t="shared" ref="TP20" si="1594">PL20</f>
        <v>P</v>
      </c>
      <c r="TQ20" s="76" t="str">
        <f t="shared" si="484"/>
        <v>N</v>
      </c>
      <c r="TR20" s="74">
        <f t="shared" si="485"/>
        <v>0</v>
      </c>
      <c r="TS20" s="75" t="str">
        <f t="shared" si="486"/>
        <v>B</v>
      </c>
      <c r="TT20" s="76" t="str">
        <f t="shared" si="487"/>
        <v>Y</v>
      </c>
      <c r="TU20" s="74">
        <f t="shared" si="488"/>
        <v>0</v>
      </c>
      <c r="TV20" s="75" t="str">
        <f t="shared" ref="TV20" si="1595">PF20</f>
        <v>P</v>
      </c>
      <c r="TW20" s="76" t="str">
        <f t="shared" si="489"/>
        <v>N</v>
      </c>
      <c r="TX20" s="74">
        <f t="shared" si="490"/>
        <v>0</v>
      </c>
      <c r="TY20" s="75" t="str">
        <f t="shared" si="491"/>
        <v>B</v>
      </c>
      <c r="TZ20" s="76" t="str">
        <f t="shared" si="492"/>
        <v>Y</v>
      </c>
      <c r="UA20" s="74">
        <f t="shared" si="493"/>
        <v>0</v>
      </c>
      <c r="UB20" s="75" t="str">
        <f t="shared" ref="UB20" si="1596">PC20</f>
        <v>B</v>
      </c>
      <c r="UC20" s="76" t="str">
        <f t="shared" si="494"/>
        <v>Y</v>
      </c>
      <c r="UD20" s="74">
        <f t="shared" si="495"/>
        <v>0</v>
      </c>
      <c r="UE20" s="75" t="str">
        <f t="shared" si="496"/>
        <v>P</v>
      </c>
      <c r="UF20" s="76" t="str">
        <f t="shared" si="497"/>
        <v>N</v>
      </c>
      <c r="UG20" s="74">
        <f t="shared" si="498"/>
        <v>0</v>
      </c>
      <c r="UH20" s="46" t="str">
        <f t="shared" ref="UH20" si="1597">OH20</f>
        <v>P</v>
      </c>
      <c r="UI20" s="76" t="str">
        <f t="shared" si="499"/>
        <v>N</v>
      </c>
      <c r="UJ20" s="74">
        <f t="shared" si="500"/>
        <v>0</v>
      </c>
      <c r="UK20" s="46" t="str">
        <f t="shared" ref="UK20:UK21" si="1598">OT20</f>
        <v>P</v>
      </c>
      <c r="UL20" s="76" t="str">
        <f t="shared" si="501"/>
        <v>N</v>
      </c>
      <c r="UM20" s="74">
        <f t="shared" si="502"/>
        <v>0</v>
      </c>
      <c r="UN20" s="75" t="str">
        <f t="shared" si="503"/>
        <v>B</v>
      </c>
      <c r="UO20" s="76" t="str">
        <f t="shared" si="504"/>
        <v>Y</v>
      </c>
      <c r="UP20" s="74">
        <f t="shared" si="505"/>
        <v>0</v>
      </c>
      <c r="UQ20" s="75" t="str">
        <f t="shared" si="506"/>
        <v>B</v>
      </c>
      <c r="UR20" s="76" t="str">
        <f t="shared" si="507"/>
        <v>Y</v>
      </c>
      <c r="US20" s="74">
        <f t="shared" si="508"/>
        <v>0</v>
      </c>
      <c r="UT20" s="46" t="str">
        <f t="shared" ref="UT20" si="1599">NP20</f>
        <v>P</v>
      </c>
      <c r="UU20" s="76" t="str">
        <f t="shared" si="509"/>
        <v>N</v>
      </c>
      <c r="UV20" s="74">
        <f t="shared" si="510"/>
        <v>0</v>
      </c>
      <c r="UW20" s="75" t="str">
        <f t="shared" si="511"/>
        <v>B</v>
      </c>
      <c r="UX20" s="76" t="str">
        <f t="shared" si="512"/>
        <v>Y</v>
      </c>
      <c r="UY20" s="74">
        <f t="shared" si="513"/>
        <v>0</v>
      </c>
      <c r="UZ20" s="75" t="str">
        <f t="shared" ref="UZ20" si="1600">NP20</f>
        <v>P</v>
      </c>
      <c r="VA20" s="76" t="str">
        <f t="shared" si="514"/>
        <v>N</v>
      </c>
      <c r="VB20" s="74">
        <f t="shared" si="515"/>
        <v>0</v>
      </c>
      <c r="VC20" s="75" t="str">
        <f t="shared" si="516"/>
        <v>B</v>
      </c>
      <c r="VD20" s="76" t="str">
        <f t="shared" si="517"/>
        <v>Y</v>
      </c>
      <c r="VE20" s="74">
        <f t="shared" si="518"/>
        <v>0</v>
      </c>
      <c r="VF20" s="75" t="str">
        <f t="shared" ref="VF20" si="1601">NS20</f>
        <v>B</v>
      </c>
      <c r="VG20" s="76" t="str">
        <f t="shared" si="519"/>
        <v>Y</v>
      </c>
      <c r="VH20" s="74">
        <f t="shared" si="520"/>
        <v>0</v>
      </c>
      <c r="VI20" s="75" t="str">
        <f t="shared" si="521"/>
        <v>P</v>
      </c>
      <c r="VJ20" s="76" t="str">
        <f t="shared" si="522"/>
        <v>N</v>
      </c>
      <c r="VK20" s="74">
        <f t="shared" si="523"/>
        <v>0</v>
      </c>
      <c r="VL20" s="115" t="s">
        <v>5</v>
      </c>
      <c r="VM20" s="76" t="str">
        <f t="shared" si="524"/>
        <v>N</v>
      </c>
      <c r="VN20" s="74">
        <f t="shared" si="525"/>
        <v>0</v>
      </c>
      <c r="VO20" s="75" t="str">
        <f t="shared" si="526"/>
        <v>B</v>
      </c>
      <c r="VP20" s="76" t="str">
        <f t="shared" si="527"/>
        <v>Y</v>
      </c>
      <c r="VQ20" s="74">
        <f t="shared" si="528"/>
        <v>0</v>
      </c>
      <c r="VR20" s="46" t="s">
        <v>6</v>
      </c>
      <c r="VS20" s="76" t="str">
        <f t="shared" si="529"/>
        <v>Y</v>
      </c>
      <c r="VT20" s="74">
        <f t="shared" si="530"/>
        <v>0</v>
      </c>
      <c r="VU20" s="75" t="str">
        <f t="shared" si="531"/>
        <v>P</v>
      </c>
      <c r="VV20" s="76" t="str">
        <f t="shared" si="532"/>
        <v>N</v>
      </c>
      <c r="VW20" s="74">
        <f t="shared" si="533"/>
        <v>0</v>
      </c>
      <c r="VX20" s="75" t="str">
        <f t="shared" ref="VX20:VX21" si="1602">OH20</f>
        <v>P</v>
      </c>
      <c r="VY20" s="76" t="str">
        <f t="shared" si="534"/>
        <v>N</v>
      </c>
      <c r="VZ20" s="74">
        <f t="shared" si="535"/>
        <v>0</v>
      </c>
      <c r="WA20" s="75" t="str">
        <f t="shared" si="536"/>
        <v>B</v>
      </c>
      <c r="WB20" s="76" t="str">
        <f t="shared" si="537"/>
        <v>Y</v>
      </c>
      <c r="WC20" s="74">
        <f t="shared" si="538"/>
        <v>0</v>
      </c>
      <c r="WD20" s="46" t="str">
        <f t="shared" si="1450"/>
        <v>B</v>
      </c>
      <c r="WE20" s="76" t="str">
        <f t="shared" si="539"/>
        <v>Y</v>
      </c>
      <c r="WF20" s="74">
        <f t="shared" si="540"/>
        <v>0</v>
      </c>
      <c r="WG20" s="75" t="str">
        <f t="shared" si="541"/>
        <v>P</v>
      </c>
      <c r="WH20" s="76" t="str">
        <f t="shared" si="542"/>
        <v>N</v>
      </c>
      <c r="WI20" s="74">
        <f t="shared" si="543"/>
        <v>0</v>
      </c>
      <c r="WJ20" s="75" t="s">
        <v>5</v>
      </c>
      <c r="WK20" s="76" t="str">
        <f t="shared" si="544"/>
        <v>N</v>
      </c>
      <c r="WL20" s="74">
        <f t="shared" si="545"/>
        <v>0</v>
      </c>
      <c r="WM20" s="75" t="str">
        <f t="shared" si="546"/>
        <v>B</v>
      </c>
      <c r="WN20" s="76" t="str">
        <f t="shared" si="547"/>
        <v>Y</v>
      </c>
      <c r="WO20" s="74">
        <f t="shared" si="548"/>
        <v>0</v>
      </c>
      <c r="WP20" s="75" t="str">
        <f t="shared" ref="WP20" si="1603">PF20</f>
        <v>P</v>
      </c>
      <c r="WQ20" s="76" t="str">
        <f t="shared" si="549"/>
        <v>N</v>
      </c>
      <c r="WR20" s="74">
        <f t="shared" si="550"/>
        <v>0</v>
      </c>
      <c r="WS20" s="75" t="str">
        <f t="shared" si="551"/>
        <v>B</v>
      </c>
      <c r="WT20" s="76" t="str">
        <f t="shared" si="552"/>
        <v>Y</v>
      </c>
      <c r="WU20" s="74">
        <f t="shared" si="553"/>
        <v>0</v>
      </c>
      <c r="WV20" s="75" t="str">
        <f t="shared" ref="WV20" si="1604">PF21</f>
        <v>P</v>
      </c>
      <c r="WW20" s="76" t="str">
        <f t="shared" si="554"/>
        <v>N</v>
      </c>
      <c r="WX20" s="74">
        <f t="shared" si="555"/>
        <v>0</v>
      </c>
      <c r="WY20" s="75" t="str">
        <f t="shared" si="556"/>
        <v>B</v>
      </c>
      <c r="WZ20" s="76" t="str">
        <f t="shared" si="557"/>
        <v>Y</v>
      </c>
      <c r="XA20" s="74">
        <f t="shared" si="558"/>
        <v>0</v>
      </c>
      <c r="XB20" s="75" t="str">
        <f t="shared" ref="XB20" si="1605">OQ20</f>
        <v>B</v>
      </c>
      <c r="XC20" s="76" t="str">
        <f t="shared" si="559"/>
        <v>Y</v>
      </c>
      <c r="XD20" s="74">
        <f t="shared" si="560"/>
        <v>0</v>
      </c>
      <c r="XE20" s="75" t="str">
        <f t="shared" si="561"/>
        <v>P</v>
      </c>
      <c r="XF20" s="76" t="str">
        <f t="shared" si="562"/>
        <v>N</v>
      </c>
      <c r="XG20" s="74">
        <f t="shared" si="563"/>
        <v>0</v>
      </c>
      <c r="XH20" s="75" t="str">
        <f t="shared" ref="XH20" si="1606">OQ20</f>
        <v>B</v>
      </c>
      <c r="XI20" s="76" t="str">
        <f t="shared" si="564"/>
        <v>Y</v>
      </c>
      <c r="XJ20" s="74">
        <f t="shared" si="565"/>
        <v>0</v>
      </c>
      <c r="XK20" s="75" t="str">
        <f t="shared" si="566"/>
        <v>P</v>
      </c>
      <c r="XL20" s="76" t="str">
        <f t="shared" si="567"/>
        <v>N</v>
      </c>
      <c r="XM20" s="74">
        <f t="shared" si="568"/>
        <v>0</v>
      </c>
      <c r="XN20" s="75" t="str">
        <f t="shared" ref="XN20" si="1607">OH20</f>
        <v>P</v>
      </c>
      <c r="XO20" s="76" t="str">
        <f t="shared" si="569"/>
        <v>N</v>
      </c>
      <c r="XP20" s="74">
        <f t="shared" si="570"/>
        <v>0</v>
      </c>
      <c r="XQ20" s="75" t="str">
        <f t="shared" si="571"/>
        <v>B</v>
      </c>
      <c r="XR20" s="76" t="str">
        <f t="shared" si="572"/>
        <v>Y</v>
      </c>
      <c r="XS20" s="74">
        <f t="shared" si="573"/>
        <v>0</v>
      </c>
      <c r="XT20" s="75" t="str">
        <f t="shared" ref="XT20:XT21" si="1608">OT20</f>
        <v>P</v>
      </c>
      <c r="XU20" s="76" t="str">
        <f t="shared" si="574"/>
        <v>N</v>
      </c>
      <c r="XV20" s="74">
        <f t="shared" si="575"/>
        <v>0</v>
      </c>
      <c r="XW20" s="75" t="str">
        <f t="shared" si="576"/>
        <v>B</v>
      </c>
      <c r="XX20" s="76" t="str">
        <f t="shared" si="577"/>
        <v>Y</v>
      </c>
      <c r="XY20" s="74">
        <f t="shared" si="578"/>
        <v>0</v>
      </c>
      <c r="XZ20" s="75" t="s">
        <v>6</v>
      </c>
      <c r="YA20" s="76" t="str">
        <f t="shared" si="579"/>
        <v>Y</v>
      </c>
      <c r="YB20" s="74">
        <f t="shared" si="580"/>
        <v>0</v>
      </c>
      <c r="YC20" s="75" t="str">
        <f t="shared" si="581"/>
        <v>P</v>
      </c>
      <c r="YD20" s="76" t="str">
        <f t="shared" si="582"/>
        <v>N</v>
      </c>
      <c r="YE20" s="74">
        <f t="shared" si="583"/>
        <v>0</v>
      </c>
      <c r="YF20" s="213" t="s">
        <v>5</v>
      </c>
      <c r="YG20" s="76" t="str">
        <f t="shared" si="584"/>
        <v>N</v>
      </c>
      <c r="YH20" s="74">
        <f t="shared" si="585"/>
        <v>0</v>
      </c>
      <c r="YI20" s="75" t="str">
        <f t="shared" si="586"/>
        <v>B</v>
      </c>
      <c r="YJ20" s="76" t="str">
        <f t="shared" si="587"/>
        <v>Y</v>
      </c>
      <c r="YK20" s="74">
        <f t="shared" si="588"/>
        <v>0</v>
      </c>
      <c r="YL20" s="75" t="str">
        <f t="shared" ref="YL20" si="1609">YF20</f>
        <v>P</v>
      </c>
      <c r="YM20" s="76" t="str">
        <f t="shared" si="589"/>
        <v>N</v>
      </c>
      <c r="YN20" s="74">
        <f t="shared" si="590"/>
        <v>0</v>
      </c>
      <c r="YO20" s="75" t="str">
        <f t="shared" si="591"/>
        <v>B</v>
      </c>
      <c r="YP20" s="76" t="str">
        <f t="shared" si="592"/>
        <v>Y</v>
      </c>
      <c r="YQ20" s="74">
        <f t="shared" si="593"/>
        <v>0</v>
      </c>
      <c r="YR20" s="195" t="s">
        <v>5</v>
      </c>
      <c r="YS20" s="76" t="str">
        <f t="shared" si="594"/>
        <v>N</v>
      </c>
      <c r="YT20" s="74">
        <f t="shared" si="595"/>
        <v>0</v>
      </c>
      <c r="YU20" s="75" t="str">
        <f t="shared" si="596"/>
        <v>B</v>
      </c>
      <c r="YV20" s="76" t="str">
        <f t="shared" si="597"/>
        <v>Y</v>
      </c>
      <c r="YW20" s="74">
        <f t="shared" si="598"/>
        <v>0</v>
      </c>
      <c r="YX20" s="75" t="s">
        <v>5</v>
      </c>
      <c r="YY20" s="76" t="str">
        <f t="shared" si="599"/>
        <v>N</v>
      </c>
      <c r="YZ20" s="74">
        <f t="shared" si="600"/>
        <v>0</v>
      </c>
      <c r="ZA20" s="75" t="str">
        <f t="shared" si="601"/>
        <v>B</v>
      </c>
      <c r="ZB20" s="76" t="str">
        <f t="shared" si="602"/>
        <v>Y</v>
      </c>
      <c r="ZC20" s="74">
        <f t="shared" si="603"/>
        <v>0</v>
      </c>
      <c r="ZD20" s="133">
        <f t="shared" si="604"/>
        <v>7</v>
      </c>
      <c r="ZE20" s="134">
        <f t="shared" si="889"/>
        <v>1</v>
      </c>
      <c r="ZF20" s="135" t="str">
        <f t="shared" si="605"/>
        <v/>
      </c>
      <c r="ZG20" s="216">
        <f t="shared" si="606"/>
        <v>5</v>
      </c>
      <c r="ZH20" s="217">
        <f t="shared" si="607"/>
        <v>-5</v>
      </c>
      <c r="ZI20" s="217">
        <f t="shared" si="608"/>
        <v>3</v>
      </c>
      <c r="ZJ20" s="217">
        <f t="shared" si="609"/>
        <v>-3</v>
      </c>
      <c r="ZK20" s="217">
        <f t="shared" si="610"/>
        <v>-5</v>
      </c>
      <c r="ZL20" s="217">
        <f t="shared" si="611"/>
        <v>7</v>
      </c>
      <c r="ZM20" s="217">
        <f t="shared" si="612"/>
        <v>-7</v>
      </c>
      <c r="ZN20" s="217">
        <f t="shared" si="613"/>
        <v>5</v>
      </c>
      <c r="ZO20" s="217">
        <f t="shared" si="614"/>
        <v>-3</v>
      </c>
      <c r="ZP20" s="217" t="str">
        <f t="shared" si="615"/>
        <v>012345</v>
      </c>
      <c r="ZQ20" s="217">
        <f t="shared" si="616"/>
        <v>-1</v>
      </c>
      <c r="ZR20" s="217">
        <f t="shared" si="617"/>
        <v>1</v>
      </c>
      <c r="ZS20" s="217">
        <f t="shared" si="618"/>
        <v>-1</v>
      </c>
      <c r="ZT20" s="217">
        <f t="shared" si="619"/>
        <v>1</v>
      </c>
      <c r="ZU20" s="217">
        <f t="shared" si="620"/>
        <v>-1</v>
      </c>
      <c r="ZV20" s="217">
        <f t="shared" si="621"/>
        <v>3</v>
      </c>
      <c r="ZW20" s="217">
        <f t="shared" si="622"/>
        <v>-3</v>
      </c>
      <c r="ZX20" s="217">
        <f t="shared" si="623"/>
        <v>3</v>
      </c>
      <c r="ZY20" s="218">
        <f t="shared" si="624"/>
        <v>7</v>
      </c>
      <c r="ZZ20" s="218">
        <f t="shared" si="625"/>
        <v>-7</v>
      </c>
      <c r="AAA20" s="218">
        <f t="shared" si="626"/>
        <v>-5</v>
      </c>
      <c r="AAB20" s="218">
        <f t="shared" si="627"/>
        <v>5</v>
      </c>
      <c r="AAC20" s="218">
        <f t="shared" si="628"/>
        <v>5</v>
      </c>
      <c r="AAD20" s="218">
        <f t="shared" si="629"/>
        <v>-5</v>
      </c>
      <c r="AAE20" s="218">
        <f t="shared" si="630"/>
        <v>7</v>
      </c>
      <c r="AAF20" s="218">
        <f t="shared" si="631"/>
        <v>-5</v>
      </c>
      <c r="AAG20" s="218">
        <f t="shared" si="632"/>
        <v>-7</v>
      </c>
      <c r="AAH20" s="218">
        <f t="shared" si="633"/>
        <v>5</v>
      </c>
      <c r="AAI20" s="218">
        <f t="shared" si="634"/>
        <v>3</v>
      </c>
      <c r="AAJ20" s="218">
        <f t="shared" si="635"/>
        <v>-3</v>
      </c>
      <c r="AAK20" s="218">
        <f t="shared" si="636"/>
        <v>1</v>
      </c>
      <c r="AAL20" s="218">
        <f t="shared" si="637"/>
        <v>-1</v>
      </c>
      <c r="AAM20" s="218">
        <f t="shared" si="638"/>
        <v>-1</v>
      </c>
      <c r="AAN20" s="218">
        <f t="shared" si="639"/>
        <v>3</v>
      </c>
      <c r="AAO20" s="218">
        <f t="shared" si="640"/>
        <v>-9</v>
      </c>
      <c r="AAP20" s="218">
        <f t="shared" si="641"/>
        <v>-3</v>
      </c>
      <c r="AAQ20" s="217">
        <f t="shared" si="642"/>
        <v>1</v>
      </c>
      <c r="AAR20" s="217">
        <f t="shared" si="643"/>
        <v>-1</v>
      </c>
      <c r="AAS20" s="217">
        <f t="shared" si="644"/>
        <v>-3</v>
      </c>
      <c r="AAT20" s="217">
        <f t="shared" si="645"/>
        <v>3</v>
      </c>
      <c r="AAU20" s="217">
        <f t="shared" si="646"/>
        <v>-9</v>
      </c>
      <c r="AAV20" s="217">
        <f t="shared" si="647"/>
        <v>9</v>
      </c>
      <c r="AAW20" s="217">
        <f t="shared" si="648"/>
        <v>1</v>
      </c>
      <c r="AAX20" s="217">
        <f t="shared" si="649"/>
        <v>-1</v>
      </c>
      <c r="AAY20" s="217">
        <f t="shared" si="650"/>
        <v>7</v>
      </c>
      <c r="AAZ20" s="217">
        <f t="shared" si="651"/>
        <v>-7</v>
      </c>
      <c r="ABA20" s="217">
        <f t="shared" si="652"/>
        <v>-7</v>
      </c>
      <c r="ABB20" s="217">
        <f t="shared" si="653"/>
        <v>7</v>
      </c>
      <c r="ABC20" s="217">
        <f t="shared" si="654"/>
        <v>7</v>
      </c>
      <c r="ABD20" s="217">
        <f t="shared" si="655"/>
        <v>-7</v>
      </c>
      <c r="ABE20" s="217">
        <f t="shared" si="656"/>
        <v>3</v>
      </c>
      <c r="ABF20" s="217">
        <f t="shared" si="657"/>
        <v>-3</v>
      </c>
      <c r="ABG20" s="217">
        <f t="shared" si="658"/>
        <v>5</v>
      </c>
      <c r="ABH20" s="217">
        <f t="shared" si="659"/>
        <v>3</v>
      </c>
      <c r="ABI20" s="218">
        <f t="shared" si="660"/>
        <v>3</v>
      </c>
      <c r="ABJ20" s="218">
        <f t="shared" si="661"/>
        <v>-3</v>
      </c>
      <c r="ABK20" s="218">
        <f t="shared" si="662"/>
        <v>-3</v>
      </c>
      <c r="ABL20" s="218">
        <f t="shared" si="663"/>
        <v>3</v>
      </c>
      <c r="ABM20" s="218">
        <f t="shared" si="664"/>
        <v>1</v>
      </c>
      <c r="ABN20" s="218">
        <f t="shared" si="665"/>
        <v>1</v>
      </c>
      <c r="ABO20" s="218">
        <f t="shared" si="666"/>
        <v>-1</v>
      </c>
      <c r="ABP20" s="218">
        <f t="shared" si="667"/>
        <v>-1</v>
      </c>
      <c r="ABQ20" s="218">
        <f t="shared" si="668"/>
        <v>5</v>
      </c>
      <c r="ABR20" s="218">
        <f t="shared" si="669"/>
        <v>-5</v>
      </c>
      <c r="ABS20" s="218">
        <f t="shared" si="670"/>
        <v>5</v>
      </c>
      <c r="ABT20" s="218">
        <f t="shared" si="671"/>
        <v>-5</v>
      </c>
      <c r="ABU20" s="218">
        <f t="shared" si="672"/>
        <v>-5</v>
      </c>
      <c r="ABV20" s="218">
        <f t="shared" si="673"/>
        <v>5</v>
      </c>
      <c r="ABW20" s="218">
        <f t="shared" si="674"/>
        <v>-1</v>
      </c>
      <c r="ABX20" s="218">
        <f t="shared" si="675"/>
        <v>1</v>
      </c>
      <c r="ABY20" s="218">
        <f t="shared" si="676"/>
        <v>1</v>
      </c>
      <c r="ABZ20" s="218">
        <f t="shared" si="677"/>
        <v>-1</v>
      </c>
      <c r="ACA20" s="217">
        <f t="shared" si="678"/>
        <v>-1</v>
      </c>
      <c r="ACB20" s="217">
        <f t="shared" si="679"/>
        <v>1</v>
      </c>
      <c r="ACC20" s="217">
        <f t="shared" si="680"/>
        <v>-1</v>
      </c>
      <c r="ACD20" s="217">
        <f t="shared" si="681"/>
        <v>1</v>
      </c>
      <c r="ACE20" s="217">
        <f t="shared" si="682"/>
        <v>-1</v>
      </c>
      <c r="ACF20" s="217">
        <f t="shared" si="683"/>
        <v>1</v>
      </c>
      <c r="ACG20" s="217">
        <f t="shared" si="684"/>
        <v>-3</v>
      </c>
      <c r="ACH20" s="217">
        <f t="shared" si="685"/>
        <v>3</v>
      </c>
      <c r="ACI20" s="217">
        <f t="shared" si="686"/>
        <v>-1</v>
      </c>
      <c r="ACJ20" s="217">
        <f t="shared" si="687"/>
        <v>1</v>
      </c>
      <c r="ACK20" s="217">
        <f t="shared" si="688"/>
        <v>-3</v>
      </c>
      <c r="ACL20" s="217">
        <f t="shared" si="890"/>
        <v>0</v>
      </c>
      <c r="ACM20" s="217">
        <f t="shared" si="689"/>
        <v>7</v>
      </c>
      <c r="ACN20" s="217">
        <f t="shared" si="690"/>
        <v>-7</v>
      </c>
      <c r="ACO20" s="217">
        <f t="shared" si="691"/>
        <v>-3</v>
      </c>
      <c r="ACP20" s="217">
        <f t="shared" si="692"/>
        <v>3</v>
      </c>
      <c r="ACQ20" s="217">
        <f t="shared" si="693"/>
        <v>-5</v>
      </c>
      <c r="ACR20" s="217">
        <f t="shared" si="694"/>
        <v>5</v>
      </c>
      <c r="ACS20" s="218">
        <f t="shared" si="695"/>
        <v>1</v>
      </c>
      <c r="ACT20" s="218">
        <f t="shared" si="696"/>
        <v>-1</v>
      </c>
      <c r="ACU20" s="218">
        <f t="shared" si="697"/>
        <v>1</v>
      </c>
      <c r="ACV20" s="218">
        <f t="shared" si="698"/>
        <v>-1</v>
      </c>
      <c r="ACW20" s="218">
        <f t="shared" si="699"/>
        <v>7</v>
      </c>
      <c r="ACX20" s="218">
        <f t="shared" si="700"/>
        <v>-7</v>
      </c>
      <c r="ACY20" s="218">
        <f t="shared" si="701"/>
        <v>-1</v>
      </c>
      <c r="ACZ20" s="218">
        <f t="shared" si="702"/>
        <v>1</v>
      </c>
      <c r="ADA20" s="218">
        <f t="shared" si="703"/>
        <v>-3</v>
      </c>
      <c r="ADB20" s="219">
        <f t="shared" si="704"/>
        <v>3</v>
      </c>
      <c r="ADC20" s="223" t="str">
        <f t="shared" si="705"/>
        <v>P</v>
      </c>
      <c r="ADD20" s="221" t="str">
        <f t="shared" si="706"/>
        <v>B</v>
      </c>
      <c r="ADE20" s="221" t="str">
        <f t="shared" si="707"/>
        <v>P</v>
      </c>
      <c r="ADF20" s="221" t="str">
        <f t="shared" si="708"/>
        <v>B</v>
      </c>
      <c r="ADG20" s="221" t="str">
        <f t="shared" si="709"/>
        <v>P</v>
      </c>
      <c r="ADH20" s="221" t="str">
        <f t="shared" si="710"/>
        <v>B</v>
      </c>
      <c r="ADI20" s="221" t="str">
        <f t="shared" si="711"/>
        <v>P</v>
      </c>
      <c r="ADJ20" s="221" t="str">
        <f t="shared" si="712"/>
        <v>B</v>
      </c>
      <c r="ADK20" s="221" t="str">
        <f t="shared" si="713"/>
        <v>P</v>
      </c>
      <c r="ADL20" s="221">
        <f t="shared" si="714"/>
        <v>-5</v>
      </c>
      <c r="ADM20" s="221" t="str">
        <f t="shared" si="715"/>
        <v>B</v>
      </c>
      <c r="ADN20" s="221" t="str">
        <f t="shared" si="716"/>
        <v>P</v>
      </c>
      <c r="ADO20" s="221" t="str">
        <f t="shared" si="717"/>
        <v>P</v>
      </c>
      <c r="ADP20" s="221" t="str">
        <f t="shared" si="718"/>
        <v>B</v>
      </c>
      <c r="ADQ20" s="221" t="str">
        <f t="shared" si="719"/>
        <v>B</v>
      </c>
      <c r="ADR20" s="221" t="str">
        <f t="shared" si="720"/>
        <v>P</v>
      </c>
      <c r="ADS20" s="221" t="str">
        <f t="shared" si="721"/>
        <v>B</v>
      </c>
      <c r="ADT20" s="221" t="str">
        <f t="shared" si="722"/>
        <v>P</v>
      </c>
      <c r="ADU20" s="220" t="str">
        <f t="shared" si="723"/>
        <v>P</v>
      </c>
      <c r="ADV20" s="220" t="str">
        <f t="shared" si="724"/>
        <v>B</v>
      </c>
      <c r="ADW20" s="220" t="str">
        <f t="shared" si="725"/>
        <v>P</v>
      </c>
      <c r="ADX20" s="220" t="str">
        <f t="shared" si="726"/>
        <v>B</v>
      </c>
      <c r="ADY20" s="220" t="str">
        <f t="shared" si="727"/>
        <v>B</v>
      </c>
      <c r="ADZ20" s="220" t="str">
        <f t="shared" si="728"/>
        <v>P</v>
      </c>
      <c r="AEA20" s="220" t="str">
        <f t="shared" si="729"/>
        <v>P</v>
      </c>
      <c r="AEB20" s="220" t="str">
        <f t="shared" si="730"/>
        <v>P</v>
      </c>
      <c r="AEC20" s="220" t="str">
        <f t="shared" si="731"/>
        <v>B</v>
      </c>
      <c r="AED20" s="220" t="str">
        <f t="shared" si="732"/>
        <v>B</v>
      </c>
      <c r="AEE20" s="220" t="str">
        <f t="shared" si="733"/>
        <v>B</v>
      </c>
      <c r="AEF20" s="220" t="str">
        <f t="shared" si="734"/>
        <v>P</v>
      </c>
      <c r="AEG20" s="220" t="str">
        <f t="shared" si="735"/>
        <v>B</v>
      </c>
      <c r="AEH20" s="220" t="str">
        <f t="shared" si="736"/>
        <v>P</v>
      </c>
      <c r="AEI20" s="220" t="str">
        <f t="shared" si="737"/>
        <v>P</v>
      </c>
      <c r="AEJ20" s="220" t="str">
        <f t="shared" si="738"/>
        <v>B</v>
      </c>
      <c r="AEK20" s="220" t="str">
        <f t="shared" si="739"/>
        <v>P</v>
      </c>
      <c r="AEL20" s="220" t="str">
        <f t="shared" si="740"/>
        <v>B</v>
      </c>
      <c r="AEM20" s="221" t="str">
        <f t="shared" si="741"/>
        <v>B</v>
      </c>
      <c r="AEN20" s="221" t="str">
        <f t="shared" si="742"/>
        <v>P</v>
      </c>
      <c r="AEO20" s="221" t="str">
        <f t="shared" si="743"/>
        <v>P</v>
      </c>
      <c r="AEP20" s="221" t="str">
        <f t="shared" si="744"/>
        <v>B</v>
      </c>
      <c r="AEQ20" s="221" t="str">
        <f t="shared" si="745"/>
        <v>B</v>
      </c>
      <c r="AER20" s="221" t="str">
        <f t="shared" si="746"/>
        <v>P</v>
      </c>
      <c r="AES20" s="221" t="str">
        <f t="shared" si="747"/>
        <v>P</v>
      </c>
      <c r="AET20" s="221" t="str">
        <f t="shared" si="748"/>
        <v>B</v>
      </c>
      <c r="AEU20" s="221" t="str">
        <f t="shared" si="749"/>
        <v>P</v>
      </c>
      <c r="AEV20" s="221" t="str">
        <f t="shared" si="750"/>
        <v>B</v>
      </c>
      <c r="AEW20" s="221" t="str">
        <f t="shared" si="751"/>
        <v>P</v>
      </c>
      <c r="AEX20" s="221" t="str">
        <f t="shared" si="752"/>
        <v>B</v>
      </c>
      <c r="AEY20" s="221" t="str">
        <f t="shared" si="753"/>
        <v>B</v>
      </c>
      <c r="AEZ20" s="221" t="str">
        <f t="shared" si="754"/>
        <v>P</v>
      </c>
      <c r="AFA20" s="221" t="str">
        <f t="shared" si="755"/>
        <v>B</v>
      </c>
      <c r="AFB20" s="221" t="str">
        <f t="shared" si="756"/>
        <v>P</v>
      </c>
      <c r="AFC20" s="221" t="str">
        <f t="shared" si="757"/>
        <v>P</v>
      </c>
      <c r="AFD20" s="221" t="str">
        <f t="shared" si="758"/>
        <v>B</v>
      </c>
      <c r="AFE20" s="220" t="str">
        <f t="shared" si="759"/>
        <v>P</v>
      </c>
      <c r="AFF20" s="220" t="str">
        <f t="shared" si="760"/>
        <v>B</v>
      </c>
      <c r="AFG20" s="220" t="str">
        <f t="shared" si="761"/>
        <v>B</v>
      </c>
      <c r="AFH20" s="220" t="str">
        <f t="shared" si="762"/>
        <v>P</v>
      </c>
      <c r="AFI20" s="220" t="str">
        <f t="shared" si="763"/>
        <v>B</v>
      </c>
      <c r="AFJ20" s="220" t="str">
        <f t="shared" si="764"/>
        <v>P</v>
      </c>
      <c r="AFK20" s="220" t="str">
        <f t="shared" si="765"/>
        <v>B</v>
      </c>
      <c r="AFL20" s="220" t="str">
        <f t="shared" si="766"/>
        <v>P</v>
      </c>
      <c r="AFM20" s="220" t="str">
        <f t="shared" si="767"/>
        <v>P</v>
      </c>
      <c r="AFN20" s="220" t="str">
        <f t="shared" si="768"/>
        <v>B</v>
      </c>
      <c r="AFO20" s="220" t="str">
        <f t="shared" si="769"/>
        <v>P</v>
      </c>
      <c r="AFP20" s="220" t="str">
        <f t="shared" si="770"/>
        <v>B</v>
      </c>
      <c r="AFQ20" s="220" t="str">
        <f t="shared" si="771"/>
        <v>P</v>
      </c>
      <c r="AFR20" s="220" t="str">
        <f t="shared" si="772"/>
        <v>B</v>
      </c>
      <c r="AFS20" s="220" t="str">
        <f t="shared" si="773"/>
        <v>B</v>
      </c>
      <c r="AFT20" s="220" t="str">
        <f t="shared" si="774"/>
        <v>B</v>
      </c>
      <c r="AFU20" s="220" t="str">
        <f t="shared" si="775"/>
        <v>B</v>
      </c>
      <c r="AFV20" s="220" t="str">
        <f t="shared" si="776"/>
        <v>B</v>
      </c>
      <c r="AFW20" s="221" t="str">
        <f t="shared" si="777"/>
        <v>P</v>
      </c>
      <c r="AFX20" s="221" t="str">
        <f t="shared" si="778"/>
        <v>P</v>
      </c>
      <c r="AFY20" s="221" t="str">
        <f t="shared" si="779"/>
        <v>B</v>
      </c>
      <c r="AFZ20" s="221" t="str">
        <f t="shared" si="780"/>
        <v>B</v>
      </c>
      <c r="AGA20" s="221" t="str">
        <f t="shared" si="781"/>
        <v>P</v>
      </c>
      <c r="AGB20" s="221" t="str">
        <f t="shared" si="782"/>
        <v>B</v>
      </c>
      <c r="AGC20" s="221" t="str">
        <f t="shared" si="783"/>
        <v>P</v>
      </c>
      <c r="AGD20" s="221" t="str">
        <f t="shared" si="784"/>
        <v>B</v>
      </c>
      <c r="AGE20" s="221" t="str">
        <f t="shared" si="785"/>
        <v>P</v>
      </c>
      <c r="AGF20" s="221" t="str">
        <f t="shared" si="786"/>
        <v>B</v>
      </c>
      <c r="AGG20" s="221" t="str">
        <f t="shared" si="787"/>
        <v>P</v>
      </c>
      <c r="AGH20" s="221">
        <f t="shared" si="891"/>
        <v>0</v>
      </c>
      <c r="AGI20" s="221" t="str">
        <f t="shared" si="788"/>
        <v>P</v>
      </c>
      <c r="AGJ20" s="221" t="str">
        <f t="shared" si="789"/>
        <v>B</v>
      </c>
      <c r="AGK20" s="221" t="str">
        <f t="shared" si="790"/>
        <v>P</v>
      </c>
      <c r="AGL20" s="221" t="str">
        <f t="shared" si="791"/>
        <v>B</v>
      </c>
      <c r="AGM20" s="221" t="str">
        <f t="shared" si="792"/>
        <v>B</v>
      </c>
      <c r="AGN20" s="221" t="str">
        <f t="shared" si="793"/>
        <v>B</v>
      </c>
      <c r="AGO20" s="220" t="str">
        <f t="shared" si="794"/>
        <v>P</v>
      </c>
      <c r="AGP20" s="220" t="str">
        <f t="shared" si="795"/>
        <v>B</v>
      </c>
      <c r="AGQ20" s="220" t="str">
        <f t="shared" si="796"/>
        <v>B</v>
      </c>
      <c r="AGR20" s="220" t="str">
        <f t="shared" si="797"/>
        <v>B</v>
      </c>
      <c r="AGS20" s="220" t="str">
        <f t="shared" si="798"/>
        <v>B</v>
      </c>
      <c r="AGT20" s="220" t="str">
        <f t="shared" si="799"/>
        <v>P</v>
      </c>
      <c r="AGU20" s="220" t="str">
        <f t="shared" si="800"/>
        <v>B</v>
      </c>
      <c r="AGV20" s="220" t="str">
        <f t="shared" si="801"/>
        <v>P</v>
      </c>
      <c r="AGW20" s="220" t="str">
        <f t="shared" si="802"/>
        <v>B</v>
      </c>
      <c r="AGX20" s="222" t="str">
        <f t="shared" si="803"/>
        <v>B</v>
      </c>
      <c r="AGY20" s="94">
        <v>20</v>
      </c>
      <c r="AGZ20" s="95">
        <f t="shared" si="1304"/>
        <v>15</v>
      </c>
      <c r="AHA20" s="46" t="str" cm="1">
        <f t="array" ref="AHA20">IFERROR(INDEX($ZG$4:$ADB$4,_xlfn.AGGREGATE(15,6,COLUMN($ZG$4:$ADB$4)-COLUMN($ZF$1)/($ZG20:$ADB20=LARGE($ZG20:$ADB20,1)),COLUMNS($ADB$4:$ADB$4))),"")</f>
        <v>GU</v>
      </c>
      <c r="AHB20" s="46" t="str" cm="1">
        <f t="array" ref="AHB20">IFERROR(INDEX($ZG$4:$ADB$4,_xlfn.AGGREGATE(15,6,COLUMN($ZG$4:$ADB$4)-COLUMN($ZF$1)/($ZG20:$ADB20=LARGE($ZG20:$ADB20,2)),COLUMNS($ADB$4:$AGY$4))),"")</f>
        <v/>
      </c>
      <c r="AHC20" s="46" t="str" cm="1">
        <f t="array" ref="AHC20">IFERROR(INDEX($ZG$4:$ADB$4,_xlfn.AGGREGATE(15,6,COLUMN($ZG$4:$ADB$4)-COLUMN($ZF$1)/($ZG20:$ADB20=LARGE($ZG20:$ADB20,3)),COLUMNS($ADB$4:$AGZ$4))),"")</f>
        <v/>
      </c>
      <c r="AHD20" s="46" t="str" cm="1">
        <f t="array" ref="AHD20">IFERROR(INDEX($ZG$4:$ADB$4,_xlfn.AGGREGATE(15,6,COLUMN($ZG$4:$ADB$4)-COLUMN($ZF$1)/($ZG20:$ADB20=LARGE($ZG20:$ADB20,4)),COLUMNS($ADB$4:$AHA$4))),"")</f>
        <v/>
      </c>
      <c r="AHE20" s="46" t="str" cm="1">
        <f t="array" ref="AHE20">IFERROR(INDEX($ZG$4:$ADB$4,_xlfn.AGGREGATE(15,6,COLUMN($ZG$4:$ADB$4)-COLUMN($ZF$1)/($ZG20:$ADB20=LARGE($ZG20:$ADB20,5)),COLUMNS($ADB$4:$AHB$4))),"")</f>
        <v/>
      </c>
      <c r="AHF20" s="46" t="str" cm="1">
        <f t="array" ref="AHF20">IFERROR(INDEX($ZG$4:$ADB$4,_xlfn.AGGREGATE(15,6,COLUMN($ZG$4:$ADB$4)-COLUMN($ZF$1)/($ZG20:$ADB20=LARGE($ZG20:$ADB20,6)),COLUMNS($ADB$4:$AHC$4))),"")</f>
        <v/>
      </c>
      <c r="AHG20" s="94" t="str">
        <f t="shared" si="971"/>
        <v/>
      </c>
      <c r="AHH20" s="48" t="str">
        <f t="shared" ca="1" si="972"/>
        <v>N</v>
      </c>
      <c r="AHI20" s="48" t="e" cm="1">
        <f t="array" aca="1" ref="AHI20" ca="1">IF(INDIRECT(VLOOKUP(AHI19,General!AC:AE,3,FALSE)&amp;AGY19)&gt;0,AHI19,AHG19)</f>
        <v>#N/A</v>
      </c>
      <c r="AHJ20" s="95">
        <f t="shared" ca="1" si="973"/>
        <v>1</v>
      </c>
      <c r="AHK20" s="46" t="s">
        <v>45</v>
      </c>
      <c r="AHL20" s="48" t="s">
        <v>45</v>
      </c>
      <c r="AHM20" s="48" t="s">
        <v>45</v>
      </c>
      <c r="AHN20" s="48" t="s">
        <v>45</v>
      </c>
      <c r="AHO20" s="48" t="s">
        <v>45</v>
      </c>
      <c r="AHP20" s="49" t="s">
        <v>45</v>
      </c>
      <c r="AHQ20" s="136" t="e">
        <f ca="1">IF(AHA20="",-1,COUNTIF(INDIRECT(AHK20&amp;$DN$10):INDIRECT(AHK20&amp;AGY20),"Y"))</f>
        <v>#REF!</v>
      </c>
      <c r="AHR20" s="138">
        <f ca="1">IF(AHB20="",-1,COUNTIF(INDIRECT(AHL20&amp;$DN$10):INDIRECT(AHL20&amp;AGY20),"Y"))</f>
        <v>-1</v>
      </c>
      <c r="AHS20" s="138">
        <f ca="1">IF(AHC20="",-1,COUNTIF(INDIRECT(AHM20&amp;$DN$10):INDIRECT(AHM20&amp;AGY20),"Y"))</f>
        <v>-1</v>
      </c>
      <c r="AHT20" s="137">
        <f ca="1">IF(AHD20="",-1,COUNTIF(INDIRECT(AHN20&amp;$DN$10):INDIRECT(AHN20&amp;AGY20),"Y"))</f>
        <v>-1</v>
      </c>
      <c r="AHU20" s="141">
        <f ca="1">IF(AHE20="",-1,COUNTIF(INDIRECT(AHO20&amp;$DN$10):INDIRECT(AHO20&amp;AGY20),"Y"))</f>
        <v>-1</v>
      </c>
      <c r="AHV20" s="141">
        <f ca="1">IF(AHF20="",-1,COUNTIF(INDIRECT(AHP20&amp;$DN$10):INDIRECT(AHP20&amp;AGY20),"Y"))</f>
        <v>-1</v>
      </c>
      <c r="AHW20" s="46" t="str" cm="1">
        <f t="array" ref="AHW20">IFERROR(INDEX($DP$20:$DU$20,_xlfn.AGGREGATE(15,6,COLUMN($DP$20:$DU$20)-COLUMN($DO$20)/($ZF$20:$ZK$20=MAX($ZF$20:$ZK$20)),COLUMNS($DP$20:AHA20))),"")</f>
        <v/>
      </c>
      <c r="AHX20" s="48" t="str" cm="1">
        <f t="array" ref="AHX20">IFERROR(INDEX($DP$20:$DU$20,_xlfn.AGGREGATE(15,6,COLUMN($DP$20:$DU$20)-COLUMN($DO$20)/($ZF$20:$ZK$20=MAX($ZF$20:$ZK$20)),COLUMNS($DP$20:AHB20))),"")</f>
        <v/>
      </c>
      <c r="AHY20" s="48" t="str" cm="1">
        <f t="array" ref="AHY20">IFERROR(INDEX($DP$20:$DU$20,_xlfn.AGGREGATE(15,6,COLUMN($DP$20:$DU$20)-COLUMN($DO$20)/($ZF$20:$ZK$20=MAX($ZF$20:$ZK$20)),COLUMNS($DP$20:AHC20))),"")</f>
        <v/>
      </c>
      <c r="AHZ20" s="48" t="str" cm="1">
        <f t="array" ref="AHZ20">IFERROR(INDEX($DP$20:$DU$20,_xlfn.AGGREGATE(15,6,COLUMN($DP$20:$DU$20)-COLUMN($DO$20)/($ZF$20:$ZK$20=MAX($ZF$20:$ZK$20)),COLUMNS($DP$20:AHD20))),"")</f>
        <v/>
      </c>
      <c r="AIA20" s="48" t="str" cm="1">
        <f t="array" ref="AIA20">IFERROR(INDEX($DP$20:$DU$20,_xlfn.AGGREGATE(15,6,COLUMN($DP$20:$DU$20)-COLUMN($DO$20)/($ZF$20:$ZK$20=MAX($ZF$20:$ZK$20)),COLUMNS($DP$20:AHE20))),"")</f>
        <v/>
      </c>
      <c r="AIB20" s="49" t="str" cm="1">
        <f t="array" ref="AIB20">IFERROR(INDEX($DP$20:$DU$20,_xlfn.AGGREGATE(15,6,COLUMN($DP$20:$DU$20)-COLUMN($DO$20)/($ZF$20:$ZK$20=MAX($ZF$20:$ZK$20)),COLUMNS($DP$20:AHF20))),"")</f>
        <v/>
      </c>
      <c r="AIC20" s="20">
        <f t="shared" ca="1" si="894"/>
        <v>1</v>
      </c>
      <c r="AID20" s="95">
        <f t="shared" ca="1" si="974"/>
        <v>1</v>
      </c>
      <c r="AIE20" s="140" t="str" cm="1">
        <f t="array" aca="1" ref="AIE20" ca="1">INDEX(AHW20:AIB20,1,AID20)</f>
        <v/>
      </c>
      <c r="AIF20" s="46" t="e">
        <f t="shared" ca="1" si="120"/>
        <v>#REF!</v>
      </c>
      <c r="AIG20" s="48" t="str">
        <f t="shared" ca="1" si="121"/>
        <v>T</v>
      </c>
      <c r="AIH20" s="48" t="str">
        <f t="shared" si="122"/>
        <v>C</v>
      </c>
      <c r="AII20" s="48" t="str">
        <f t="shared" ca="1" si="111"/>
        <v>FF</v>
      </c>
      <c r="AIJ20" s="48" t="str">
        <f t="shared" ca="1" si="112"/>
        <v/>
      </c>
      <c r="AIK20" s="48" t="str">
        <f t="shared" si="113"/>
        <v>F2F2</v>
      </c>
      <c r="AIL20" s="20" t="str">
        <f t="shared" si="804"/>
        <v/>
      </c>
      <c r="AIM20" s="20" t="str">
        <f t="shared" si="805"/>
        <v/>
      </c>
      <c r="AIN20" s="20" t="str">
        <f t="shared" si="806"/>
        <v/>
      </c>
      <c r="AIO20" s="20" t="str">
        <f t="shared" si="807"/>
        <v/>
      </c>
      <c r="AIP20" s="20" t="str">
        <f t="shared" si="808"/>
        <v/>
      </c>
      <c r="AIQ20" s="20" t="str">
        <f t="shared" si="809"/>
        <v/>
      </c>
      <c r="AIR20" s="20" t="e">
        <f t="shared" ca="1" si="810"/>
        <v>#VALUE!</v>
      </c>
      <c r="AIS20" s="20" t="e">
        <f t="shared" ca="1" si="811"/>
        <v>#VALUE!</v>
      </c>
      <c r="AIT20" s="46">
        <f t="shared" si="114"/>
        <v>5</v>
      </c>
      <c r="AIU20" s="48">
        <f>IF(CC20="",0,IFERROR(VLOOKUP(CC15&amp;CC16&amp;CC17&amp;CC18&amp;CC19&amp;CC20,General!I:J,2,FALSE),0))</f>
        <v>1</v>
      </c>
      <c r="AIV20" s="48">
        <f>IF(CF20="",0,IFERROR(VLOOKUP(CF15&amp;CF16&amp;CF17&amp;CF18&amp;CF19&amp;CF20,General!I:J,2,FALSE),0))</f>
        <v>-1</v>
      </c>
      <c r="AIW20" s="48">
        <f>IF(CI20="",0,IFERROR(VLOOKUP(CI15&amp;CI16&amp;CI17&amp;CI18&amp;CI19&amp;CI20,General!I:J,2,FALSE),0))</f>
        <v>1</v>
      </c>
      <c r="AIX20" s="48">
        <f>IF(CL20="",0,IFERROR(VLOOKUP(CL15&amp;CL16&amp;CL17&amp;CL18&amp;CL19&amp;CL20,General!I:J,2,FALSE),0))</f>
        <v>-1</v>
      </c>
      <c r="AIY20" s="48">
        <f>IF(CO20="",0,IFERROR(VLOOKUP(CO15&amp;CO16&amp;CO17&amp;CO18&amp;CO19&amp;CO20,General!I:J,2,FALSE),0))</f>
        <v>1</v>
      </c>
      <c r="AIZ20" s="48">
        <f>IF(CR20="",0,IFERROR(VLOOKUP(CR15&amp;CR16&amp;CR17&amp;CR18&amp;CR19&amp;CR20,General!I:J,2,FALSE),0))</f>
        <v>1</v>
      </c>
      <c r="AJA20" s="48">
        <f>IF(CU20="",0,IFERROR(VLOOKUP(CU15&amp;CU16&amp;CU17&amp;CU18&amp;CU19&amp;CU20,General!I:J,2,FALSE),0))</f>
        <v>-1</v>
      </c>
      <c r="AJB20" s="48">
        <f>IF(CX20="",0,IFERROR(VLOOKUP(CX15&amp;CX16&amp;CX17&amp;CX18&amp;CX19&amp;CX20,General!I:J,2,FALSE),0))</f>
        <v>-1</v>
      </c>
      <c r="AJC20" s="48">
        <f>IF(DA20="",0,IFERROR(VLOOKUP(DA15&amp;DA16&amp;DA17&amp;DA18&amp;DA19&amp;DA20,General!I:J,2,FALSE),0))</f>
        <v>1</v>
      </c>
      <c r="AJD20" s="48">
        <f>IF(DD20="",0,IFERROR(VLOOKUP(DD15&amp;DD16&amp;DD17&amp;DD18&amp;DD19&amp;DD20,General!I:J,2,FALSE),0))</f>
        <v>1</v>
      </c>
      <c r="AJE20" s="48">
        <f>IF(DG20="",0,IFERROR(VLOOKUP(DG15&amp;DG16&amp;DG17&amp;DG18&amp;DG19&amp;DG20,General!I:J,2,FALSE),0))</f>
        <v>-1</v>
      </c>
      <c r="AJF20" s="48">
        <f>IF(DJ20="",0,IFERROR(VLOOKUP(DJ15&amp;DJ16&amp;DJ17&amp;DJ18&amp;DJ19&amp;DJ20,General!I:J,2,FALSE),0))</f>
        <v>1</v>
      </c>
      <c r="AJG20" s="48">
        <f>IF(DM20="",0,IFERROR(VLOOKUP(DM15&amp;DM16&amp;DM17&amp;DM18&amp;DM19&amp;DM20,General!I:J,2,FALSE),0))</f>
        <v>-1</v>
      </c>
      <c r="AJH20" s="48">
        <f>IF(DP20="",0,IFERROR(VLOOKUP(DP15&amp;DP16&amp;DP17&amp;DP18&amp;DP19&amp;DP20,General!I:J,2,FALSE),0))</f>
        <v>1</v>
      </c>
      <c r="AJI20" s="48">
        <f>IF(DS20="",0,IFERROR(VLOOKUP(DS15&amp;DS16&amp;DS17&amp;DS18&amp;DS19&amp;DS20,General!I:J,2,FALSE),0))</f>
        <v>-1</v>
      </c>
      <c r="AJJ20" s="48">
        <f>IF(DV20="",0,IFERROR(VLOOKUP(DV15&amp;DV16&amp;DV17&amp;DV18&amp;DV19&amp;DV20,General!I:J,2,FALSE),0))</f>
        <v>1</v>
      </c>
      <c r="AJK20" s="48">
        <f>IF(DY20="",0,IFERROR(VLOOKUP(DY15&amp;DY16&amp;DY17&amp;DY18&amp;DY19&amp;DY20,General!I:J,2,FALSE),0))</f>
        <v>-1</v>
      </c>
      <c r="AJL20" s="48">
        <f>IF(EE20="",0,IFERROR(VLOOKUP(EE15&amp;EE16&amp;EE17&amp;EE18&amp;EE19&amp;EE20,General!I:J,2,FALSE),0))</f>
        <v>1</v>
      </c>
      <c r="AJM20" s="48">
        <f>IF(EH20="",0,IFERROR(VLOOKUP(EH15&amp;EH16&amp;EH17&amp;EH18&amp;EH19&amp;EH20,General!I:J,2,FALSE),0))</f>
        <v>-1</v>
      </c>
      <c r="AJN20" s="48">
        <f>IF(EK20="",0,IFERROR(VLOOKUP(EK15&amp;EK16&amp;EK17&amp;EK18&amp;EK19&amp;EK20,General!I:J,2,FALSE),0))</f>
        <v>-1</v>
      </c>
      <c r="AJO20" s="48">
        <f>IF(EN20="",0,IFERROR(VLOOKUP(EN15&amp;EN16&amp;EN17&amp;EN18&amp;EN19&amp;EN20,General!I:J,2,FALSE),0))</f>
        <v>1</v>
      </c>
      <c r="AJP20" s="48">
        <f>IF(EQ20="",0,IFERROR(VLOOKUP(EQ15&amp;EQ16&amp;EQ17&amp;EQ18&amp;EQ19&amp;EQ20,General!I:J,2,FALSE),0))</f>
        <v>1</v>
      </c>
      <c r="AJQ20" s="48">
        <f>IF(ET20="",0,IFERROR(VLOOKUP(ET15&amp;ET16&amp;ET17&amp;ET18&amp;ET19&amp;ET20,General!I:J,2,FALSE),0))</f>
        <v>-1</v>
      </c>
      <c r="AJR20" s="48">
        <f>IF(EW20="",0,IFERROR(VLOOKUP(EW15&amp;EW16&amp;EW17&amp;EW18&amp;EW19&amp;EW20,General!I:J,2,FALSE),0))</f>
        <v>1</v>
      </c>
      <c r="AJS20" s="48">
        <f>IF(EZ20="",0,IFERROR(VLOOKUP(EZ15&amp;EZ16&amp;EZ17&amp;EZ18&amp;EZ19&amp;EZ20,General!I:J,2,FALSE),0))</f>
        <v>-1</v>
      </c>
      <c r="AJT20" s="48">
        <f>IF(FC20="",0,IFERROR(VLOOKUP(FC15&amp;FC16&amp;FC17&amp;FC18&amp;FC19&amp;FC20,General!I:J,2,FALSE),0))</f>
        <v>-1</v>
      </c>
      <c r="AJU20" s="48">
        <f>IF(FF20="",0,IFERROR(VLOOKUP(FF15&amp;FF16&amp;FF17&amp;FF18&amp;FF19&amp;FF20,General!I:J,2,FALSE),0))</f>
        <v>1</v>
      </c>
      <c r="AJV20" s="48">
        <f>IF(FI20="",0,IFERROR(VLOOKUP(FI15&amp;FI16&amp;FI17&amp;FI18&amp;FI19&amp;FI20,General!I:J,2,FALSE),0))</f>
        <v>1</v>
      </c>
      <c r="AJW20" s="48">
        <f>IF(FL20="",0,IFERROR(VLOOKUP(FL15&amp;FL16&amp;FL17&amp;FL18&amp;FL19&amp;FL20,General!I:J,2,FALSE),0))</f>
        <v>-1</v>
      </c>
      <c r="AJX20" s="48">
        <f>IF(FO20="",0,IFERROR(VLOOKUP(FO15&amp;FO16&amp;FO17&amp;FO18&amp;FO19&amp;FO20,General!I:J,2,FALSE),0))</f>
        <v>1</v>
      </c>
      <c r="AJY20" s="48">
        <f>IF(FR20="",0,IFERROR(VLOOKUP(FR15&amp;FR16&amp;FR17&amp;FR18&amp;FR19&amp;FR20,General!I:J,2,FALSE),0))</f>
        <v>-1</v>
      </c>
      <c r="AJZ20" s="48">
        <f>IF(FU20="",0,IFERROR(VLOOKUP(FU15&amp;FU16&amp;FU17&amp;FU18&amp;FU19&amp;FU20,General!I:J,2,FALSE),0))</f>
        <v>1</v>
      </c>
      <c r="AKA20" s="48">
        <f>IF(FX20="",0,IFERROR(VLOOKUP(FX15&amp;FX16&amp;FX17&amp;FX18&amp;FX19&amp;FX20,General!I:J,2,FALSE),0))</f>
        <v>1</v>
      </c>
      <c r="AKB20" s="48">
        <f>IF(GA20="",0,IFERROR(VLOOKUP(GA15&amp;GA16&amp;GA17&amp;GA18&amp;GA19&amp;GA20,General!I:J,2,FALSE),0))</f>
        <v>-1</v>
      </c>
      <c r="AKC20" s="48">
        <f>IF(GD20="",0,IFERROR(VLOOKUP(GD15&amp;GD16&amp;GD17&amp;GD18&amp;GD19&amp;GD20,General!I:J,2,FALSE),0))</f>
        <v>1</v>
      </c>
      <c r="AKD20" s="48">
        <f>IF(GG20="",0,IFERROR(VLOOKUP(GG15&amp;GG16&amp;GG17&amp;GG18&amp;GG19&amp;GG20,General!I:J,2,FALSE),0))</f>
        <v>-1</v>
      </c>
      <c r="AKE20" s="48">
        <f>IF(GJ20="",0,IFERROR(VLOOKUP(GJ15&amp;GJ16&amp;GJ17&amp;GJ18&amp;GJ19&amp;GJ20,General!I:J,2,FALSE),0))</f>
        <v>1</v>
      </c>
      <c r="AKF20" s="48">
        <f>IF(GM20="",0,IFERROR(VLOOKUP(GM15&amp;GM16&amp;GM17&amp;GM18&amp;GM19&amp;GM20,General!I:J,2,FALSE),0))</f>
        <v>-1</v>
      </c>
      <c r="AKG20" s="48">
        <f>IF(GP20="",0,IFERROR(VLOOKUP(GP15&amp;GP16&amp;GP17&amp;GP18&amp;GP19&amp;GP20,General!I:J,2,FALSE),0))</f>
        <v>1</v>
      </c>
      <c r="AKH20" s="48">
        <f>IF(GS20="",0,IFERROR(VLOOKUP(GS15&amp;GS16&amp;GS17&amp;GS18&amp;GS19&amp;GS20,General!I:J,2,FALSE),0))</f>
        <v>-1</v>
      </c>
      <c r="AKI20" s="48">
        <f>IF(GV20="",0,IFERROR(VLOOKUP(GV15&amp;GV16&amp;GV17&amp;GV18&amp;GV19&amp;GV20,General!I:J,2,FALSE),0))</f>
        <v>1</v>
      </c>
      <c r="AKJ20" s="48">
        <f>IF(GY20="",0,IFERROR(VLOOKUP(GY15&amp;GY16&amp;GY17&amp;GY18&amp;GY19&amp;GY20,General!I:J,2,FALSE),0))</f>
        <v>-1</v>
      </c>
      <c r="AKK20" s="48">
        <f>IF(HB20="",0,IFERROR(VLOOKUP(HB15&amp;HB16&amp;HB17&amp;HB18&amp;HB19&amp;HB20,General!I:J,2,FALSE),0))</f>
        <v>1</v>
      </c>
      <c r="AKL20" s="48">
        <f>IF(HE20="",0,IFERROR(VLOOKUP(HE15&amp;HE16&amp;HE17&amp;HE18&amp;HE19&amp;HE20,General!I:J,2,FALSE),0))</f>
        <v>1</v>
      </c>
      <c r="AKM20" s="48">
        <f>IF(HH20="",0,IFERROR(VLOOKUP(HH15&amp;HH16&amp;HH17&amp;HH18&amp;HH19&amp;HH20,General!I:J,2,FALSE),0))</f>
        <v>-1</v>
      </c>
      <c r="AKN20" s="48">
        <f>IF(HK20="",0,IFERROR(VLOOKUP(HK15&amp;HK16&amp;HK17&amp;HK18&amp;HK19&amp;HK20,General!I:J,2,FALSE),0))</f>
        <v>-1</v>
      </c>
      <c r="AKO20" s="48">
        <f>IF(HN20="",0,IFERROR(VLOOKUP(HN15&amp;HN16&amp;HN17&amp;HN18&amp;HN19&amp;HN20,General!I:J,2,FALSE),0))</f>
        <v>1</v>
      </c>
      <c r="AKP20" s="48">
        <f>IF(HQ20="",0,IFERROR(VLOOKUP(HQ15&amp;HQ16&amp;HQ17&amp;HQ18&amp;HQ19&amp;HQ20,General!I:J,2,FALSE),0))</f>
        <v>1</v>
      </c>
      <c r="AKQ20" s="48">
        <f>IF(HT20="",0,IFERROR(VLOOKUP(HT15&amp;HT16&amp;HT17&amp;HT18&amp;HT19&amp;HT20,General!I:J,2,FALSE),0))</f>
        <v>-1</v>
      </c>
      <c r="AKR20" s="48">
        <f>IF(HW20="",0,IFERROR(VLOOKUP(HW15&amp;HW16&amp;HW17&amp;HW18&amp;HW19&amp;HW20,General!I:J,2,FALSE),0))</f>
        <v>1</v>
      </c>
      <c r="AKS20" s="48">
        <f>IF(HZ20="",0,IFERROR(VLOOKUP(HZ15&amp;HZ16&amp;HZ17&amp;HZ18&amp;HZ19&amp;HZ20,General!I:J,2,FALSE),0))</f>
        <v>-1</v>
      </c>
      <c r="AKT20" s="48">
        <f>IF(FF20="",0,IFERROR(VLOOKUP(FF15&amp;FF16&amp;FF17&amp;FF18&amp;FF19&amp;FF20,General!I:J,2,FALSE),0))</f>
        <v>1</v>
      </c>
      <c r="AKU20" s="48">
        <f>IF(FI20="",0,IFERROR(VLOOKUP(FI15&amp;FI16&amp;FI17&amp;FI18&amp;FI19&amp;FI20,General!I:J,2,FALSE),0))</f>
        <v>1</v>
      </c>
      <c r="AKV20" s="48">
        <f>IF(II20="",0,IFERROR(VLOOKUP(II15&amp;II16&amp;II17&amp;II18&amp;II19&amp;II20,General!I:J,2,FALSE),0))</f>
        <v>-1</v>
      </c>
      <c r="AKW20" s="48">
        <f>IF(IL20="",0,IFERROR(VLOOKUP(IL15&amp;IL16&amp;IL17&amp;IL18&amp;IL19&amp;IL20,General!I:J,2,FALSE),0))</f>
        <v>1</v>
      </c>
      <c r="AKX20" s="48">
        <f>IF(IO20="",0,IFERROR(VLOOKUP(IO15&amp;IO16&amp;IO17&amp;IO18&amp;IO19&amp;IO20,General!I:J,2,FALSE),0))</f>
        <v>1</v>
      </c>
      <c r="AKY20" s="48">
        <f>IF(IR20="",0,IFERROR(VLOOKUP(IR15&amp;IR16&amp;IR17&amp;IR18&amp;IR19&amp;IR20,General!I:J,2,FALSE),0))</f>
        <v>-1</v>
      </c>
      <c r="AKZ20" s="48">
        <f>IF(IU20="",0,IFERROR(VLOOKUP(IU15&amp;IU16&amp;IU17&amp;IU18&amp;IU19&amp;IU20,General!I:J,2,FALSE),0))</f>
        <v>-1</v>
      </c>
      <c r="ALA20" s="48">
        <f>IF(IX20="",0,IFERROR(VLOOKUP(IX15&amp;IX16&amp;IX17&amp;IX18&amp;IX19&amp;IX20,General!I:J,2,FALSE),0))</f>
        <v>-1</v>
      </c>
      <c r="ALB20" s="48">
        <f>IF(JA20="",0,IFERROR(VLOOKUP(JA15&amp;JA16&amp;JA17&amp;JA18&amp;JA19&amp;JA20,General!I:J,2,FALSE),0))</f>
        <v>1</v>
      </c>
      <c r="ALC20" s="48">
        <f>IF(JD20="",0,IFERROR(VLOOKUP(JD15&amp;JD16&amp;JD17&amp;JD18&amp;JD19&amp;JD20,General!I:J,2,FALSE),0))</f>
        <v>1</v>
      </c>
      <c r="ALD20" s="48">
        <f>IF(JG20="",0,IFERROR(VLOOKUP(JG15&amp;JG16&amp;JG17&amp;JG18&amp;JG19&amp;JG20,General!I:J,2,FALSE),0))</f>
        <v>1</v>
      </c>
      <c r="ALE20" s="48">
        <f>IF(JJ20="",0,IFERROR(VLOOKUP(JJ15&amp;JJ16&amp;JJ17&amp;JJ18&amp;JJ19&amp;JJ20,General!I:J,2,FALSE),0))</f>
        <v>-1</v>
      </c>
      <c r="ALF20" s="48">
        <f>IF(JM20="",0,IFERROR(VLOOKUP(JM15&amp;JM16&amp;JM17&amp;JM18&amp;JM19&amp;JM20,General!I:J,2,FALSE),0))</f>
        <v>1</v>
      </c>
      <c r="ALG20" s="48">
        <f>IF(JP20="",0,IFERROR(VLOOKUP(JP15&amp;JP16&amp;JP17&amp;JP18&amp;JP19&amp;JP20,General!I:J,2,FALSE),0))</f>
        <v>-1</v>
      </c>
      <c r="ALH20" s="48">
        <f>IF(JS20="",0,IFERROR(VLOOKUP(JS15&amp;JS16&amp;JS17&amp;JS18&amp;JS19&amp;JS20,General!I:J,2,FALSE),0))</f>
        <v>-1</v>
      </c>
      <c r="ALI20" s="48">
        <f>IF(JV20="",0,IFERROR(VLOOKUP(JV15&amp;JV16&amp;JV17&amp;JV18&amp;JV19&amp;JV20,General!I:J,2,FALSE),0))</f>
        <v>1</v>
      </c>
      <c r="ALJ20" s="48">
        <f>IF(JY20="",0,IFERROR(VLOOKUP(JY15&amp;JY16&amp;JY17&amp;JY18&amp;JY19&amp;JY20,General!I:J,2,FALSE),0))</f>
        <v>-1</v>
      </c>
      <c r="ALK20" s="48">
        <f>IF(KB20="",0,IFERROR(VLOOKUP(KB15&amp;KB16&amp;KB17&amp;KB18&amp;KB19&amp;KB20,General!I:J,2,FALSE),0))</f>
        <v>1</v>
      </c>
      <c r="ALL20" s="48">
        <f>IF(KE20="",0,IFERROR(VLOOKUP(KE15&amp;KE16&amp;KE17&amp;KE18&amp;KE19&amp;KE20,General!I:J,2,FALSE),0))</f>
        <v>1</v>
      </c>
      <c r="ALM20" s="48">
        <f>IF(KH20="",0,IFERROR(VLOOKUP(KH15&amp;KH16&amp;KH17&amp;KH18&amp;KH19&amp;KH20,General!I:J,2,FALSE),0))</f>
        <v>-1</v>
      </c>
      <c r="ALN20" s="48">
        <f>IF(KK20="",0,IFERROR(VLOOKUP(KK15&amp;KK16&amp;KK17&amp;KK18&amp;KK19&amp;KK20,General!I:J,2,FALSE),0))</f>
        <v>-1</v>
      </c>
      <c r="ALO20" s="48">
        <f>IF(KN20="",0,IFERROR(VLOOKUP(KN15&amp;KN16&amp;KN17&amp;KN18&amp;KN19&amp;KN20,General!I:J,2,FALSE),0))</f>
        <v>1</v>
      </c>
      <c r="ALP20" s="48">
        <f>IF(KQ20="",0,IFERROR(VLOOKUP(KQ15&amp;KQ16&amp;KQ17&amp;KQ18&amp;KQ19&amp;KQ20,General!I:J,2,FALSE),0))</f>
        <v>1</v>
      </c>
      <c r="ALQ20" s="48">
        <f>IF(KT20="",0,IFERROR(VLOOKUP(KT15&amp;KT16&amp;KT17&amp;KT18&amp;KT19&amp;KT20,General!I:J,2,FALSE),0))</f>
        <v>-1</v>
      </c>
      <c r="ALR20" s="48">
        <f>IF(KW20="",0,IFERROR(VLOOKUP(KW15&amp;KW16&amp;KW17&amp;KW18&amp;KW19&amp;KW20,General!I:J,2,FALSE),0))</f>
        <v>-1</v>
      </c>
      <c r="ALS20" s="48">
        <f>IF(KZ20="",0,IFERROR(VLOOKUP(KZ15&amp;KZ16&amp;KZ17&amp;KZ18&amp;KZ19&amp;KZ20,General!I:J,2,FALSE),0))</f>
        <v>1</v>
      </c>
      <c r="ALT20" s="48">
        <f>IF(LC20="",0,IFERROR(VLOOKUP(LC15&amp;LC16&amp;LC17&amp;LC18&amp;LC19&amp;LC20,General!I:J,2,FALSE),0))</f>
        <v>-1</v>
      </c>
      <c r="ALU20" s="48">
        <f>IF(LF20="",0,IFERROR(VLOOKUP(LF15&amp;LF16&amp;LF17&amp;LF18&amp;LF19&amp;LF20,General!I:J,2,FALSE),0))</f>
        <v>1</v>
      </c>
      <c r="ALV20" s="48">
        <f>IF(LI20="",0,IFERROR(VLOOKUP(LI15&amp;LI16&amp;LI17&amp;LI18&amp;LI19&amp;LI20,General!I:J,2,FALSE),0))</f>
        <v>-1</v>
      </c>
      <c r="ALW20" s="48">
        <f>IF(LL20="",0,IFERROR(VLOOKUP(LL15&amp;LL16&amp;LL17&amp;LL18&amp;LL19&amp;LL20,General!I:J,2,FALSE),0))</f>
        <v>1</v>
      </c>
      <c r="ALX20" s="48">
        <f>IF(LO20="",0,IFERROR(VLOOKUP(LO15&amp;LO16&amp;LO17&amp;LO18&amp;LO19&amp;LO20,General!I:J,2,FALSE),0))</f>
        <v>1</v>
      </c>
      <c r="ALY20" s="48">
        <f>IF(LR20="",0,IFERROR(VLOOKUP(LR15&amp;LR16&amp;LR17&amp;LR18&amp;LR19&amp;LR20,General!I:J,2,FALSE),0))</f>
        <v>-1</v>
      </c>
      <c r="ALZ20" s="48">
        <f>IF(LU20="",0,IFERROR(VLOOKUP(LU15&amp;LU16&amp;LU17&amp;LU18&amp;LU19&amp;LU20,General!I:J,2,FALSE),0))</f>
        <v>1</v>
      </c>
      <c r="AMA20" s="48">
        <f>IF(LX20="",0,IFERROR(VLOOKUP(LX15&amp;LX16&amp;LX17&amp;LX18&amp;LX19&amp;LX20,General!I:J,2,FALSE),0))</f>
        <v>-1</v>
      </c>
      <c r="AMB20" s="48">
        <f>IF(MA20="",0,IFERROR(VLOOKUP(MA15&amp;MA16&amp;MA17&amp;MA18&amp;MA19&amp;MA20,General!I:J,2,FALSE),0))</f>
        <v>-1</v>
      </c>
      <c r="AMC20" s="48">
        <f>IF(MD20="",0,IFERROR(VLOOKUP(MD15&amp;MD16&amp;MD17&amp;MD18&amp;MD19&amp;MD20,General!I:J,2,FALSE),0))</f>
        <v>1</v>
      </c>
      <c r="AMD20" s="48">
        <f>IF(MG20="",0,IFERROR(VLOOKUP(MG15&amp;MG16&amp;MG17&amp;MG18&amp;MG19&amp;MG20,General!I:J,2,FALSE),0))</f>
        <v>-1</v>
      </c>
      <c r="AME20" s="48">
        <f>IF(MJ20="",0,IFERROR(VLOOKUP(MJ15&amp;MJ16&amp;MJ17&amp;MJ18&amp;MJ19&amp;MJ20,General!I:J,2,FALSE),0))</f>
        <v>1</v>
      </c>
      <c r="AMF20" s="48">
        <f>IF(MM20="",0,IFERROR(VLOOKUP(MM15&amp;MM16&amp;MM17&amp;MM18&amp;MM19&amp;MM20,General!I:J,2,FALSE),0))</f>
        <v>1</v>
      </c>
      <c r="AMG20" s="48">
        <f>IF(MP20="",0,IFERROR(VLOOKUP(MP15&amp;MP16&amp;MP17&amp;MP18&amp;MP19&amp;MP20,General!I:J,2,FALSE),0))</f>
        <v>-1</v>
      </c>
      <c r="AMH20" s="48">
        <f>IF(MS20="",0,IFERROR(VLOOKUP(MS15&amp;MS16&amp;MS17&amp;MS18&amp;MS19&amp;MS20,General!I:J,2,FALSE),0))</f>
        <v>1</v>
      </c>
      <c r="AMI20" s="48">
        <f>IF(MV20="",0,IFERROR(VLOOKUP(MV15&amp;MV16&amp;MV17&amp;MV18&amp;MV19&amp;MV20,General!I:J,2,FALSE),0))</f>
        <v>-1</v>
      </c>
      <c r="AMJ20" s="48">
        <f>IF(MY20="",0,IFERROR(VLOOKUP(MY15&amp;MY16&amp;MY17&amp;MY18&amp;MY19&amp;MY20,General!I:J,2,FALSE),0))</f>
        <v>1</v>
      </c>
      <c r="AMK20" s="48">
        <f>IF(NB20="",0,IFERROR(VLOOKUP(NB15&amp;NB16&amp;NB17&amp;NB18&amp;NB19&amp;NB20,General!I:J,2,FALSE),0))</f>
        <v>-1</v>
      </c>
      <c r="AML20" s="48">
        <f>IF(NE20="",0,IFERROR(VLOOKUP(NE15&amp;NE16&amp;NE17&amp;NE18&amp;NE19&amp;NE20,General!I:J,2,FALSE),0))</f>
        <v>-1</v>
      </c>
      <c r="AMM20" s="48">
        <f>IF(NH20="",0,IFERROR(VLOOKUP(NH15&amp;NH16&amp;NH17&amp;NH18&amp;NH19&amp;NH20,General!I:J,2,FALSE),0))</f>
        <v>1</v>
      </c>
      <c r="AMN20" s="48">
        <f>IF(NK20="",0,IFERROR(VLOOKUP(NK15&amp;NK16&amp;NK17&amp;NK18&amp;NK19&amp;NK20,General!I:J,2,FALSE),0))</f>
        <v>-1</v>
      </c>
      <c r="AMO20" s="49">
        <f>IF(NN20="",0,IFERROR(VLOOKUP(NN15&amp;NN16&amp;NN17&amp;NN18&amp;NN19&amp;NN20,General!I:J,2,FALSE),0))</f>
        <v>1</v>
      </c>
      <c r="AMP20" s="81">
        <f>IF(EB20="",0,IFERROR(VLOOKUP(EB15&amp;EB16&amp;EB17&amp;EB18&amp;EB19&amp;EB20,General!I:J,2,FALSE),0))</f>
        <v>-1</v>
      </c>
      <c r="AMQ20" s="49">
        <v>0</v>
      </c>
      <c r="AMR20" s="20" t="str">
        <f t="shared" si="895"/>
        <v/>
      </c>
      <c r="AMS20" s="20" t="str">
        <f t="shared" ca="1" si="812"/>
        <v>N</v>
      </c>
      <c r="AMT20" s="20" t="str">
        <f t="shared" ca="1" si="813"/>
        <v>N</v>
      </c>
      <c r="AMU20" s="20" t="str">
        <f t="shared" si="814"/>
        <v>N</v>
      </c>
      <c r="AMV20" s="20" t="str">
        <f t="shared" si="815"/>
        <v/>
      </c>
      <c r="AMW20" s="142" t="str">
        <f t="shared" si="816"/>
        <v/>
      </c>
      <c r="AMX20" s="20" t="str">
        <f t="shared" si="817"/>
        <v/>
      </c>
      <c r="AMY20" s="20" t="str">
        <f t="shared" si="818"/>
        <v/>
      </c>
      <c r="AMZ20" s="20" t="str">
        <f t="shared" si="819"/>
        <v/>
      </c>
      <c r="ANA20" s="20" t="str">
        <f t="shared" si="820"/>
        <v/>
      </c>
      <c r="ANB20" s="20" t="str">
        <f t="shared" si="821"/>
        <v/>
      </c>
      <c r="ANC20" s="20" t="str">
        <f t="shared" si="102"/>
        <v/>
      </c>
      <c r="AND20" s="20">
        <f t="shared" si="103"/>
        <v>6</v>
      </c>
      <c r="ANE20" s="20" t="str">
        <f t="shared" si="822"/>
        <v>00000</v>
      </c>
      <c r="ANF20" s="20" t="str">
        <f t="shared" si="822"/>
        <v>12345</v>
      </c>
      <c r="ANG20" s="20" t="str">
        <f t="shared" si="896"/>
        <v>100000</v>
      </c>
      <c r="ANH20" s="20" t="str">
        <f t="shared" si="896"/>
        <v>012345</v>
      </c>
      <c r="ANI20" s="20" t="str">
        <f t="shared" si="897"/>
        <v>B</v>
      </c>
      <c r="ANJ20" s="20" t="str">
        <f t="shared" si="898"/>
        <v>B</v>
      </c>
      <c r="ANK20" s="20" t="str">
        <f t="shared" ca="1" si="823"/>
        <v>F</v>
      </c>
      <c r="ANL20" s="20" t="e">
        <f t="shared" ca="1" si="824"/>
        <v>#REF!</v>
      </c>
      <c r="ANM20" s="20" t="str">
        <f t="shared" ca="1" si="825"/>
        <v/>
      </c>
      <c r="ANN20" s="20" t="str">
        <f t="shared" ca="1" si="826"/>
        <v/>
      </c>
      <c r="ANO20" s="20" t="str">
        <f t="shared" si="827"/>
        <v>F2</v>
      </c>
      <c r="ANP20" s="20" t="str">
        <f t="shared" si="828"/>
        <v/>
      </c>
      <c r="ANQ20" s="20" t="e">
        <f t="shared" ca="1" si="899"/>
        <v>#REF!</v>
      </c>
      <c r="ANR20" s="20" t="str">
        <f t="shared" ca="1" si="900"/>
        <v/>
      </c>
      <c r="ANS20" s="20" t="str">
        <f t="shared" si="901"/>
        <v/>
      </c>
      <c r="ANT20" s="20" t="str">
        <f t="shared" si="829"/>
        <v/>
      </c>
      <c r="ANU20" s="20"/>
      <c r="ANV20" s="20">
        <v>0</v>
      </c>
      <c r="ANW20" s="20">
        <v>0</v>
      </c>
      <c r="ANX20" s="20">
        <v>0</v>
      </c>
      <c r="ANY20" s="20">
        <v>0</v>
      </c>
      <c r="ANZ20" s="20">
        <v>1</v>
      </c>
      <c r="AOA20" s="75"/>
      <c r="AOB20" s="20">
        <v>0</v>
      </c>
      <c r="AOC20" s="20">
        <v>0</v>
      </c>
      <c r="AOD20" s="1" t="str">
        <f t="shared" si="902"/>
        <v>B</v>
      </c>
      <c r="AOE20" s="156">
        <f t="shared" si="830"/>
        <v>9</v>
      </c>
      <c r="AOF20" s="156">
        <f t="shared" si="831"/>
        <v>7</v>
      </c>
      <c r="AOG20" s="156">
        <f t="shared" si="832"/>
        <v>7</v>
      </c>
      <c r="AOH20" s="156">
        <f t="shared" si="833"/>
        <v>7</v>
      </c>
      <c r="AOI20" s="156">
        <f t="shared" si="834"/>
        <v>7</v>
      </c>
      <c r="AOJ20" s="1" t="str">
        <f t="shared" si="835"/>
        <v>GU</v>
      </c>
      <c r="AOK20" s="1" t="str">
        <f t="shared" si="836"/>
        <v>CQ</v>
      </c>
      <c r="AOL20" s="1" t="str">
        <f t="shared" si="837"/>
        <v>CQ</v>
      </c>
      <c r="AOM20" s="1" t="str">
        <f t="shared" si="838"/>
        <v>CQ</v>
      </c>
      <c r="AON20" s="1" t="str">
        <f t="shared" si="839"/>
        <v>CQ</v>
      </c>
      <c r="AOO20" s="1" t="str" cm="1">
        <f t="array" aca="1" ref="AOO20" ca="1">IF(INDIRECT(VLOOKUP(AOO19,General!AC:AE,3,FALSE)&amp;AGY19)&gt;=7,AOO19,AOJ20)</f>
        <v>GU</v>
      </c>
      <c r="AOP20" s="1" t="str">
        <f ca="1">VLOOKUP(AOO19,General!AC:AE,3,FALSE)&amp;AGY19</f>
        <v>EF19</v>
      </c>
      <c r="AOQ20" s="1" cm="1">
        <f t="array" aca="1" ref="AOQ20" ca="1">INDIRECT(VLOOKUP(AOO19,General!AC:AE,3,FALSE)&amp;AGY19)</f>
        <v>6</v>
      </c>
      <c r="AOR20" s="1" t="str" cm="1">
        <f t="array" aca="1" ref="AOR20" ca="1">INDIRECT(AOO20&amp;AGY20)</f>
        <v>B</v>
      </c>
      <c r="AOS20" s="1" cm="1">
        <f t="array" aca="1" ref="AOS20" ca="1">INDIRECT(AOP20&amp;AGY20)</f>
        <v>0</v>
      </c>
      <c r="AOT20" s="1" t="e" cm="1">
        <f t="array" aca="1" ref="AOT20" ca="1">INDIRECT(AOQ20&amp;AGY20)</f>
        <v>#REF!</v>
      </c>
      <c r="AOU20" s="1" t="str">
        <f ca="1">VLOOKUP(AOO20,General!AF:AG,2,FALSE)</f>
        <v>S42</v>
      </c>
      <c r="AOV20" s="1" t="e">
        <f ca="1">VLOOKUP(AOP20,General!AF:AG,2,FALSE)</f>
        <v>#N/A</v>
      </c>
      <c r="AOW20" s="1" t="e">
        <f ca="1">VLOOKUP(AOQ20,General!AF:AG,2,FALSE)</f>
        <v>#N/A</v>
      </c>
      <c r="AOX20" s="1" t="str">
        <f t="shared" ca="1" si="975"/>
        <v>N</v>
      </c>
      <c r="AOY20" s="1" t="e">
        <f t="shared" ca="1" si="976"/>
        <v>#N/A</v>
      </c>
      <c r="AOZ20" s="1" t="e">
        <f t="shared" ca="1" si="977"/>
        <v>#N/A</v>
      </c>
      <c r="APB20" s="1">
        <f t="shared" si="101"/>
        <v>1</v>
      </c>
    </row>
    <row r="21" spans="1:1094" ht="15.75" thickBot="1">
      <c r="A21" s="1">
        <v>7</v>
      </c>
      <c r="B21" s="172" t="str">
        <f t="shared" ca="1" si="1219"/>
        <v>P2</v>
      </c>
      <c r="C21" s="152" t="str">
        <f t="shared" ca="1" si="123"/>
        <v/>
      </c>
      <c r="D21" s="153" t="str">
        <f t="shared" ca="1" si="1132"/>
        <v>XF2</v>
      </c>
      <c r="E21" s="144" t="str">
        <f t="shared" ca="1" si="1132"/>
        <v/>
      </c>
      <c r="F21" s="63" t="str">
        <f t="shared" ca="1" si="1133"/>
        <v>L</v>
      </c>
      <c r="G21" s="190"/>
      <c r="H21" s="154" t="str">
        <f t="shared" ca="1" si="1220"/>
        <v/>
      </c>
      <c r="I21" s="153"/>
      <c r="J21" s="144"/>
      <c r="K21" s="106"/>
      <c r="L21" s="179"/>
      <c r="M21" s="206" t="s">
        <v>6</v>
      </c>
      <c r="N21" s="190"/>
      <c r="O21" s="187">
        <v>0</v>
      </c>
      <c r="P21" s="129">
        <v>0</v>
      </c>
      <c r="Q21" s="126">
        <v>0</v>
      </c>
      <c r="R21" s="130">
        <v>0</v>
      </c>
      <c r="S21" s="61">
        <f t="shared" ca="1" si="1134"/>
        <v>-11.100000000000001</v>
      </c>
      <c r="T21" s="165" t="str">
        <f t="shared" ca="1" si="1221"/>
        <v/>
      </c>
      <c r="U21" s="62">
        <f ca="1">IF(M21="","",IF(B21="NB",U20,IF(T21="",SUM($T$5:$T21)+S21,SUM($T$5:$T21))))</f>
        <v>-11.100000000000001</v>
      </c>
      <c r="V21" s="155" t="str">
        <f t="shared" ca="1" si="99"/>
        <v/>
      </c>
      <c r="W21" s="131">
        <f t="shared" ca="1" si="1135"/>
        <v>-2</v>
      </c>
      <c r="X21" s="132" t="str">
        <f t="shared" ca="1" si="1136"/>
        <v>L</v>
      </c>
      <c r="Y21" s="61" t="str">
        <f t="shared" ca="1" si="115"/>
        <v>B</v>
      </c>
      <c r="Z21" s="62" t="str">
        <f t="shared" si="116"/>
        <v>D</v>
      </c>
      <c r="AA21" s="62" t="str">
        <f t="shared" si="117"/>
        <v>C</v>
      </c>
      <c r="AB21" s="62" t="str">
        <f t="shared" ca="1" si="904"/>
        <v>W</v>
      </c>
      <c r="AC21" s="62">
        <f t="shared" si="905"/>
        <v>0</v>
      </c>
      <c r="AD21" s="62">
        <f t="shared" si="906"/>
        <v>0</v>
      </c>
      <c r="AE21" s="1" t="str">
        <f t="shared" ca="1" si="124"/>
        <v>XF2</v>
      </c>
      <c r="AF21" s="1" t="str">
        <f t="shared" ca="1" si="125"/>
        <v/>
      </c>
      <c r="AG21" s="1" t="str">
        <f t="shared" ca="1" si="907"/>
        <v/>
      </c>
      <c r="AH21" s="1" t="str">
        <f t="shared" ca="1" si="126"/>
        <v/>
      </c>
      <c r="AI21" s="1" t="e">
        <f t="shared" ca="1" si="127"/>
        <v>#REF!</v>
      </c>
      <c r="AJ21" s="1" t="e">
        <f t="shared" ca="1" si="128"/>
        <v>#REF!</v>
      </c>
      <c r="AK21" s="1">
        <f t="shared" ca="1" si="840"/>
        <v>2</v>
      </c>
      <c r="AL21" s="1">
        <f t="shared" ca="1" si="841"/>
        <v>0</v>
      </c>
      <c r="AM21" s="1">
        <f t="shared" ca="1" si="108"/>
        <v>-4</v>
      </c>
      <c r="AN21" s="1">
        <f t="shared" ca="1" si="129"/>
        <v>-1</v>
      </c>
      <c r="AO21" s="1" t="str">
        <f t="shared" ca="1" si="1305"/>
        <v>C</v>
      </c>
      <c r="AP21" s="1" t="str">
        <f t="shared" ca="1" si="130"/>
        <v>N</v>
      </c>
      <c r="AQ21" s="1" t="str">
        <f t="shared" si="131"/>
        <v>N</v>
      </c>
      <c r="AR21" s="1" t="str">
        <f t="shared" si="132"/>
        <v>N</v>
      </c>
      <c r="AS21" s="1">
        <f t="shared" ca="1" si="133"/>
        <v>7</v>
      </c>
      <c r="AT21" s="8" t="str">
        <f t="shared" ca="1" si="842"/>
        <v>N</v>
      </c>
      <c r="AU21" s="1" t="str">
        <f t="shared" ca="1" si="134"/>
        <v>N</v>
      </c>
      <c r="AV21" s="1" t="str">
        <f t="shared" ca="1" si="135"/>
        <v>N</v>
      </c>
      <c r="AW21" s="1" t="str">
        <f t="shared" ca="1" si="136"/>
        <v>N</v>
      </c>
      <c r="AX21" s="1" t="str">
        <f t="shared" ca="1" si="137"/>
        <v/>
      </c>
      <c r="AY21" s="1" t="str">
        <f t="shared" si="138"/>
        <v/>
      </c>
      <c r="AZ21" s="1" t="str">
        <f t="shared" si="109"/>
        <v/>
      </c>
      <c r="BA21" s="1">
        <f t="shared" si="110"/>
        <v>7</v>
      </c>
      <c r="BB21" s="1" t="str">
        <f t="shared" si="139"/>
        <v>00000</v>
      </c>
      <c r="BC21" s="1" t="str">
        <f t="shared" si="139"/>
        <v>23456</v>
      </c>
      <c r="BD21" s="1" t="str">
        <f t="shared" si="843"/>
        <v>000000</v>
      </c>
      <c r="BE21" s="1" t="str">
        <f t="shared" si="843"/>
        <v>123456</v>
      </c>
      <c r="BF21" s="1" t="str">
        <f t="shared" si="844"/>
        <v>B</v>
      </c>
      <c r="BG21" s="1" t="str">
        <f t="shared" ca="1" si="140"/>
        <v>XBW</v>
      </c>
      <c r="BH21" s="1" t="str">
        <f t="shared" ca="1" si="845"/>
        <v>XF2</v>
      </c>
      <c r="BI21" s="1" t="str">
        <f t="shared" ca="1" si="1222"/>
        <v>F</v>
      </c>
      <c r="BJ21" s="1" t="str">
        <f t="shared" ca="1" si="846"/>
        <v/>
      </c>
      <c r="BK21" s="1" t="e">
        <f t="shared" ca="1" si="142"/>
        <v>#REF!</v>
      </c>
      <c r="BL21" s="1" t="str">
        <f t="shared" ca="1" si="847"/>
        <v/>
      </c>
      <c r="BM21" s="1" t="str">
        <f t="shared" ca="1" si="848"/>
        <v>2</v>
      </c>
      <c r="BN21" s="1" t="str">
        <f t="shared" ca="1" si="849"/>
        <v/>
      </c>
      <c r="BO21" s="1" t="str">
        <f t="shared" ca="1" si="850"/>
        <v/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-1</v>
      </c>
      <c r="BZ21" s="1">
        <f t="shared" ca="1" si="100"/>
        <v>1</v>
      </c>
      <c r="CA21" s="1" t="str">
        <f t="shared" ref="CA21" si="1610">CK21</f>
        <v>P</v>
      </c>
      <c r="CB21" s="46" t="str">
        <f t="shared" si="143"/>
        <v>B</v>
      </c>
      <c r="CC21" s="48" t="str">
        <f t="shared" si="144"/>
        <v>Y</v>
      </c>
      <c r="CD21" s="49">
        <f t="shared" si="145"/>
        <v>6</v>
      </c>
      <c r="CE21" s="46" t="str">
        <f t="shared" si="146"/>
        <v>P</v>
      </c>
      <c r="CF21" s="48" t="str">
        <f t="shared" si="147"/>
        <v>N</v>
      </c>
      <c r="CG21" s="49">
        <f t="shared" si="148"/>
        <v>-6</v>
      </c>
      <c r="CH21" s="46" t="str">
        <f t="shared" si="149"/>
        <v>B</v>
      </c>
      <c r="CI21" s="48" t="str">
        <f t="shared" si="150"/>
        <v>Y</v>
      </c>
      <c r="CJ21" s="49">
        <f t="shared" si="151"/>
        <v>4</v>
      </c>
      <c r="CK21" s="46" t="str">
        <f t="shared" si="152"/>
        <v>P</v>
      </c>
      <c r="CL21" s="48" t="str">
        <f t="shared" si="153"/>
        <v>N</v>
      </c>
      <c r="CM21" s="49">
        <f t="shared" si="154"/>
        <v>-4</v>
      </c>
      <c r="CN21" s="46" t="str">
        <f t="shared" si="851"/>
        <v>P</v>
      </c>
      <c r="CO21" s="48" t="str">
        <f t="shared" si="155"/>
        <v>N</v>
      </c>
      <c r="CP21" s="49">
        <f t="shared" si="156"/>
        <v>-6</v>
      </c>
      <c r="CQ21" s="46" t="str">
        <f t="shared" si="157"/>
        <v>B</v>
      </c>
      <c r="CR21" s="48" t="str">
        <f t="shared" si="158"/>
        <v>Y</v>
      </c>
      <c r="CS21" s="49">
        <f t="shared" si="159"/>
        <v>8</v>
      </c>
      <c r="CT21" s="46" t="str">
        <f t="shared" si="160"/>
        <v>P</v>
      </c>
      <c r="CU21" s="48" t="str">
        <f t="shared" si="161"/>
        <v>N</v>
      </c>
      <c r="CV21" s="49">
        <f t="shared" si="162"/>
        <v>-8</v>
      </c>
      <c r="CW21" s="46" t="str">
        <f t="shared" si="163"/>
        <v>B</v>
      </c>
      <c r="CX21" s="48" t="str">
        <f t="shared" si="164"/>
        <v>Y</v>
      </c>
      <c r="CY21" s="95">
        <f t="shared" si="165"/>
        <v>6</v>
      </c>
      <c r="CZ21" s="46" t="str">
        <f t="shared" si="166"/>
        <v>B</v>
      </c>
      <c r="DA21" s="48" t="str">
        <f t="shared" si="167"/>
        <v>Y</v>
      </c>
      <c r="DB21" s="49">
        <f t="shared" si="168"/>
        <v>-2</v>
      </c>
      <c r="DC21" s="46" t="str">
        <f t="shared" si="169"/>
        <v>B</v>
      </c>
      <c r="DD21" s="48" t="str">
        <f t="shared" si="170"/>
        <v>Y</v>
      </c>
      <c r="DE21" s="49">
        <f t="shared" si="171"/>
        <v>2</v>
      </c>
      <c r="DF21" s="46" t="str">
        <f t="shared" si="172"/>
        <v>P</v>
      </c>
      <c r="DG21" s="48" t="str">
        <f t="shared" si="173"/>
        <v>N</v>
      </c>
      <c r="DH21" s="49">
        <f t="shared" si="174"/>
        <v>-2</v>
      </c>
      <c r="DI21" s="46" t="str">
        <f t="shared" si="175"/>
        <v>B</v>
      </c>
      <c r="DJ21" s="48" t="str">
        <f t="shared" si="176"/>
        <v>Y</v>
      </c>
      <c r="DK21" s="49">
        <f t="shared" si="177"/>
        <v>2</v>
      </c>
      <c r="DL21" s="46" t="str">
        <f t="shared" si="178"/>
        <v>P</v>
      </c>
      <c r="DM21" s="48" t="str">
        <f t="shared" si="179"/>
        <v>N</v>
      </c>
      <c r="DN21" s="49">
        <f t="shared" si="180"/>
        <v>-2</v>
      </c>
      <c r="DO21" s="46" t="str">
        <f t="shared" si="181"/>
        <v>B</v>
      </c>
      <c r="DP21" s="48" t="str">
        <f t="shared" si="182"/>
        <v>Y</v>
      </c>
      <c r="DQ21" s="49">
        <f t="shared" si="183"/>
        <v>2</v>
      </c>
      <c r="DR21" s="46" t="str">
        <f t="shared" si="184"/>
        <v>P</v>
      </c>
      <c r="DS21" s="48" t="str">
        <f t="shared" si="185"/>
        <v>N</v>
      </c>
      <c r="DT21" s="49">
        <f t="shared" si="186"/>
        <v>-2</v>
      </c>
      <c r="DU21" s="46" t="str">
        <f t="shared" si="187"/>
        <v>B</v>
      </c>
      <c r="DV21" s="48" t="str">
        <f t="shared" si="188"/>
        <v>Y</v>
      </c>
      <c r="DW21" s="49">
        <f t="shared" si="189"/>
        <v>4</v>
      </c>
      <c r="DX21" s="46" t="str">
        <f t="shared" si="190"/>
        <v>P</v>
      </c>
      <c r="DY21" s="48" t="str">
        <f t="shared" si="191"/>
        <v>N</v>
      </c>
      <c r="DZ21" s="49">
        <f t="shared" si="192"/>
        <v>-4</v>
      </c>
      <c r="EA21" s="46" t="str">
        <f t="shared" si="1145"/>
        <v>P</v>
      </c>
      <c r="EB21" s="48" t="str">
        <f t="shared" si="193"/>
        <v>N</v>
      </c>
      <c r="EC21" s="49">
        <f t="shared" si="194"/>
        <v>2</v>
      </c>
      <c r="ED21" s="46" t="str">
        <f t="shared" ref="ED21" si="1611">CE21</f>
        <v>P</v>
      </c>
      <c r="EE21" s="48" t="str">
        <f t="shared" si="195"/>
        <v>N</v>
      </c>
      <c r="EF21" s="49">
        <f t="shared" si="196"/>
        <v>6</v>
      </c>
      <c r="EG21" s="94" t="str">
        <f t="shared" ref="EG21" si="1612">CB21</f>
        <v>B</v>
      </c>
      <c r="EH21" s="48" t="str">
        <f t="shared" si="197"/>
        <v>Y</v>
      </c>
      <c r="EI21" s="49">
        <f t="shared" si="198"/>
        <v>-6</v>
      </c>
      <c r="EJ21" s="73" t="s">
        <v>5</v>
      </c>
      <c r="EK21" s="48" t="str">
        <f t="shared" si="199"/>
        <v>N</v>
      </c>
      <c r="EL21" s="49">
        <f t="shared" si="200"/>
        <v>-6</v>
      </c>
      <c r="EM21" s="75" t="s">
        <v>6</v>
      </c>
      <c r="EN21" s="48" t="str">
        <f t="shared" si="201"/>
        <v>Y</v>
      </c>
      <c r="EO21" s="49">
        <f t="shared" si="202"/>
        <v>6</v>
      </c>
      <c r="EP21" s="46" t="str">
        <f t="shared" ref="EP21" si="1613">CK21</f>
        <v>P</v>
      </c>
      <c r="EQ21" s="48" t="str">
        <f t="shared" si="203"/>
        <v>N</v>
      </c>
      <c r="ER21" s="49">
        <f t="shared" si="204"/>
        <v>4</v>
      </c>
      <c r="ES21" s="46" t="str">
        <f t="shared" ref="ES21" si="1614">CH21</f>
        <v>B</v>
      </c>
      <c r="ET21" s="48" t="str">
        <f t="shared" si="205"/>
        <v>Y</v>
      </c>
      <c r="EU21" s="49">
        <f t="shared" si="206"/>
        <v>-4</v>
      </c>
      <c r="EV21" s="46" t="str">
        <f t="shared" ref="EV21" si="1615">CK21</f>
        <v>P</v>
      </c>
      <c r="EW21" s="48" t="str">
        <f t="shared" si="207"/>
        <v>N</v>
      </c>
      <c r="EX21" s="49">
        <f t="shared" si="208"/>
        <v>6</v>
      </c>
      <c r="EY21" s="46" t="str">
        <f t="shared" ref="EY21" si="1616">CB21</f>
        <v>B</v>
      </c>
      <c r="EZ21" s="48" t="str">
        <f t="shared" si="209"/>
        <v>Y</v>
      </c>
      <c r="FA21" s="95">
        <f t="shared" si="210"/>
        <v>-4</v>
      </c>
      <c r="FB21" s="46" t="str">
        <f t="shared" ref="FB21" si="1617">CH21</f>
        <v>B</v>
      </c>
      <c r="FC21" s="48" t="str">
        <f t="shared" si="211"/>
        <v>Y</v>
      </c>
      <c r="FD21" s="49">
        <f t="shared" si="212"/>
        <v>-6</v>
      </c>
      <c r="FE21" s="94" t="str">
        <f t="shared" ref="FE21" si="1618">CE21</f>
        <v>P</v>
      </c>
      <c r="FF21" s="48" t="str">
        <f t="shared" si="213"/>
        <v>N</v>
      </c>
      <c r="FG21" s="49">
        <f t="shared" si="214"/>
        <v>4</v>
      </c>
      <c r="FH21" s="46" t="str">
        <f t="shared" ref="FH21" si="1619">DF21</f>
        <v>P</v>
      </c>
      <c r="FI21" s="48" t="str">
        <f t="shared" si="215"/>
        <v>N</v>
      </c>
      <c r="FJ21" s="49">
        <f t="shared" si="216"/>
        <v>2</v>
      </c>
      <c r="FK21" s="46" t="str">
        <f t="shared" ref="FK21" si="1620">DC21</f>
        <v>B</v>
      </c>
      <c r="FL21" s="48" t="str">
        <f t="shared" si="217"/>
        <v>Y</v>
      </c>
      <c r="FM21" s="49">
        <f t="shared" si="218"/>
        <v>-2</v>
      </c>
      <c r="FN21" s="46" t="str">
        <f t="shared" ref="FN21" si="1621">CT21</f>
        <v>P</v>
      </c>
      <c r="FO21" s="48" t="str">
        <f t="shared" si="219"/>
        <v>N</v>
      </c>
      <c r="FP21" s="49">
        <f t="shared" si="220"/>
        <v>0</v>
      </c>
      <c r="FQ21" s="46" t="str">
        <f t="shared" ref="FQ21" si="1622">CQ21</f>
        <v>B</v>
      </c>
      <c r="FR21" s="48" t="str">
        <f t="shared" si="221"/>
        <v>Y</v>
      </c>
      <c r="FS21" s="49">
        <f t="shared" si="222"/>
        <v>0</v>
      </c>
      <c r="FT21" s="46" t="str">
        <f t="shared" ref="FT21" si="1623">CN21</f>
        <v>P</v>
      </c>
      <c r="FU21" s="48" t="str">
        <f t="shared" si="223"/>
        <v>N</v>
      </c>
      <c r="FV21" s="49">
        <f t="shared" si="224"/>
        <v>-2</v>
      </c>
      <c r="FW21" s="46" t="str">
        <f t="shared" ref="FW21" si="1624">CQ21</f>
        <v>B</v>
      </c>
      <c r="FX21" s="48" t="str">
        <f t="shared" si="225"/>
        <v>Y</v>
      </c>
      <c r="FY21" s="49">
        <f t="shared" si="226"/>
        <v>4</v>
      </c>
      <c r="FZ21" s="46" t="str">
        <f t="shared" ref="FZ21" si="1625">CN21</f>
        <v>P</v>
      </c>
      <c r="GA21" s="48" t="str">
        <f t="shared" si="227"/>
        <v>N</v>
      </c>
      <c r="GB21" s="49">
        <f t="shared" si="228"/>
        <v>-10</v>
      </c>
      <c r="GC21" s="46" t="str">
        <f t="shared" ref="GC21" si="1626">CT21</f>
        <v>P</v>
      </c>
      <c r="GD21" s="48" t="str">
        <f t="shared" si="229"/>
        <v>N</v>
      </c>
      <c r="GE21" s="49">
        <f t="shared" si="230"/>
        <v>-4</v>
      </c>
      <c r="GF21" s="46" t="str">
        <f t="shared" si="1548"/>
        <v>P</v>
      </c>
      <c r="GG21" s="48" t="str">
        <f t="shared" si="231"/>
        <v>N</v>
      </c>
      <c r="GH21" s="49">
        <f t="shared" si="232"/>
        <v>0</v>
      </c>
      <c r="GI21" s="75" t="str">
        <f t="shared" si="852"/>
        <v>B</v>
      </c>
      <c r="GJ21" s="48" t="str">
        <f t="shared" si="233"/>
        <v>Y</v>
      </c>
      <c r="GK21" s="49">
        <f t="shared" si="234"/>
        <v>0</v>
      </c>
      <c r="GL21" s="46" t="str">
        <f t="shared" si="1475"/>
        <v>P</v>
      </c>
      <c r="GM21" s="48" t="str">
        <f t="shared" si="235"/>
        <v>N</v>
      </c>
      <c r="GN21" s="49">
        <f t="shared" si="236"/>
        <v>-4</v>
      </c>
      <c r="GO21" s="75" t="str">
        <f t="shared" si="854"/>
        <v>B</v>
      </c>
      <c r="GP21" s="48" t="str">
        <f t="shared" si="237"/>
        <v>Y</v>
      </c>
      <c r="GQ21" s="49">
        <f t="shared" si="238"/>
        <v>4</v>
      </c>
      <c r="GR21" s="46" t="str">
        <f t="shared" ref="GR21" si="1627">DU21</f>
        <v>B</v>
      </c>
      <c r="GS21" s="48" t="str">
        <f t="shared" si="239"/>
        <v>Y</v>
      </c>
      <c r="GT21" s="49">
        <f t="shared" si="240"/>
        <v>-8</v>
      </c>
      <c r="GU21" s="75" t="str">
        <f t="shared" si="855"/>
        <v>P</v>
      </c>
      <c r="GV21" s="48" t="str">
        <f t="shared" si="241"/>
        <v>N</v>
      </c>
      <c r="GW21" s="95">
        <f t="shared" si="242"/>
        <v>8</v>
      </c>
      <c r="GX21" s="46" t="str">
        <f t="shared" ref="GX21" si="1628">DO21</f>
        <v>B</v>
      </c>
      <c r="GY21" s="48" t="str">
        <f t="shared" si="243"/>
        <v>Y</v>
      </c>
      <c r="GZ21" s="49">
        <f t="shared" si="244"/>
        <v>2</v>
      </c>
      <c r="HA21" s="73" t="str">
        <f t="shared" si="856"/>
        <v>P</v>
      </c>
      <c r="HB21" s="48" t="str">
        <f t="shared" si="245"/>
        <v>N</v>
      </c>
      <c r="HC21" s="49">
        <f t="shared" si="246"/>
        <v>-2</v>
      </c>
      <c r="HD21" s="46" t="str">
        <f t="shared" ref="HD21" si="1629">DL21</f>
        <v>P</v>
      </c>
      <c r="HE21" s="48" t="str">
        <f t="shared" si="247"/>
        <v>N</v>
      </c>
      <c r="HF21" s="49">
        <f t="shared" si="248"/>
        <v>6</v>
      </c>
      <c r="HG21" s="75" t="str">
        <f t="shared" si="857"/>
        <v>B</v>
      </c>
      <c r="HH21" s="48" t="str">
        <f t="shared" si="249"/>
        <v>Y</v>
      </c>
      <c r="HI21" s="49">
        <f t="shared" si="250"/>
        <v>-6</v>
      </c>
      <c r="HJ21" s="46" t="str">
        <f t="shared" ref="HJ21" si="1630">DR21</f>
        <v>P</v>
      </c>
      <c r="HK21" s="48" t="str">
        <f t="shared" si="251"/>
        <v>N</v>
      </c>
      <c r="HL21" s="49">
        <f t="shared" si="252"/>
        <v>-8</v>
      </c>
      <c r="HM21" s="75" t="str">
        <f t="shared" si="858"/>
        <v>B</v>
      </c>
      <c r="HN21" s="48" t="str">
        <f t="shared" si="253"/>
        <v>Y</v>
      </c>
      <c r="HO21" s="49">
        <f t="shared" si="254"/>
        <v>8</v>
      </c>
      <c r="HP21" s="46" t="str">
        <f t="shared" ref="HP21" si="1631">DO21</f>
        <v>B</v>
      </c>
      <c r="HQ21" s="48" t="str">
        <f t="shared" si="255"/>
        <v>Y</v>
      </c>
      <c r="HR21" s="49">
        <f t="shared" si="256"/>
        <v>8</v>
      </c>
      <c r="HS21" s="75" t="str">
        <f t="shared" si="859"/>
        <v>P</v>
      </c>
      <c r="HT21" s="48" t="str">
        <f t="shared" si="257"/>
        <v>N</v>
      </c>
      <c r="HU21" s="49">
        <f t="shared" si="258"/>
        <v>-8</v>
      </c>
      <c r="HV21" s="46" t="str">
        <f t="shared" ref="HV21" si="1632">DI21</f>
        <v>B</v>
      </c>
      <c r="HW21" s="48" t="str">
        <f t="shared" si="259"/>
        <v>Y</v>
      </c>
      <c r="HX21" s="49">
        <f t="shared" si="260"/>
        <v>4</v>
      </c>
      <c r="HY21" s="75" t="str">
        <f t="shared" si="860"/>
        <v>P</v>
      </c>
      <c r="HZ21" s="48" t="str">
        <f t="shared" si="261"/>
        <v>N</v>
      </c>
      <c r="IA21" s="49">
        <f t="shared" si="262"/>
        <v>-4</v>
      </c>
      <c r="IB21" s="46" t="str">
        <f t="shared" ref="IB21" si="1633">DL21</f>
        <v>P</v>
      </c>
      <c r="IC21" s="48" t="str">
        <f t="shared" si="263"/>
        <v>N</v>
      </c>
      <c r="ID21" s="49">
        <f t="shared" si="264"/>
        <v>4</v>
      </c>
      <c r="IE21" s="75" t="str">
        <f t="shared" si="861"/>
        <v>B</v>
      </c>
      <c r="IF21" s="48" t="str">
        <f t="shared" si="265"/>
        <v>Y</v>
      </c>
      <c r="IG21" s="49">
        <f t="shared" si="266"/>
        <v>2</v>
      </c>
      <c r="IH21" s="46" t="str">
        <f t="shared" ref="IH21" si="1634">DL21</f>
        <v>P</v>
      </c>
      <c r="II21" s="48" t="str">
        <f t="shared" si="267"/>
        <v>N</v>
      </c>
      <c r="IJ21" s="49">
        <f t="shared" si="268"/>
        <v>2</v>
      </c>
      <c r="IK21" s="75" t="str">
        <f t="shared" si="862"/>
        <v>B</v>
      </c>
      <c r="IL21" s="48" t="str">
        <f t="shared" si="269"/>
        <v>Y</v>
      </c>
      <c r="IM21" s="49">
        <f t="shared" si="270"/>
        <v>-2</v>
      </c>
      <c r="IN21" s="46" t="str">
        <f t="shared" ref="IN21" si="1635">DI21</f>
        <v>B</v>
      </c>
      <c r="IO21" s="48" t="str">
        <f t="shared" si="271"/>
        <v>Y</v>
      </c>
      <c r="IP21" s="49">
        <f t="shared" si="272"/>
        <v>-2</v>
      </c>
      <c r="IQ21" s="75" t="str">
        <f t="shared" si="863"/>
        <v>P</v>
      </c>
      <c r="IR21" s="48" t="str">
        <f t="shared" si="273"/>
        <v>N</v>
      </c>
      <c r="IS21" s="49">
        <f t="shared" si="274"/>
        <v>2</v>
      </c>
      <c r="IT21" s="46" t="str">
        <f t="shared" ref="IT21" si="1636">DF21</f>
        <v>P</v>
      </c>
      <c r="IU21" s="48" t="str">
        <f t="shared" si="275"/>
        <v>N</v>
      </c>
      <c r="IV21" s="49">
        <f t="shared" si="276"/>
        <v>0</v>
      </c>
      <c r="IW21" s="46" t="str">
        <f t="shared" si="1559"/>
        <v>P</v>
      </c>
      <c r="IX21" s="48" t="str">
        <f t="shared" si="277"/>
        <v>N</v>
      </c>
      <c r="IY21" s="49">
        <f t="shared" si="278"/>
        <v>0</v>
      </c>
      <c r="IZ21" s="75" t="str">
        <f t="shared" si="864"/>
        <v>B</v>
      </c>
      <c r="JA21" s="48" t="str">
        <f t="shared" si="279"/>
        <v>Y</v>
      </c>
      <c r="JB21" s="49">
        <f t="shared" si="280"/>
        <v>0</v>
      </c>
      <c r="JC21" s="75" t="str">
        <f t="shared" si="865"/>
        <v>B</v>
      </c>
      <c r="JD21" s="48" t="str">
        <f t="shared" si="281"/>
        <v>Y</v>
      </c>
      <c r="JE21" s="49">
        <f t="shared" si="282"/>
        <v>0</v>
      </c>
      <c r="JF21" s="46" t="str">
        <f t="shared" ref="JF21" si="1637">DF21</f>
        <v>P</v>
      </c>
      <c r="JG21" s="48" t="str">
        <f t="shared" si="283"/>
        <v>N</v>
      </c>
      <c r="JH21" s="49">
        <f t="shared" si="284"/>
        <v>4</v>
      </c>
      <c r="JI21" s="75" t="str">
        <f t="shared" si="866"/>
        <v>B</v>
      </c>
      <c r="JJ21" s="48" t="str">
        <f t="shared" si="285"/>
        <v>Y</v>
      </c>
      <c r="JK21" s="49">
        <f t="shared" si="286"/>
        <v>-4</v>
      </c>
      <c r="JL21" s="46" t="str">
        <f t="shared" ref="JL21" si="1638">CH21</f>
        <v>B</v>
      </c>
      <c r="JM21" s="48" t="str">
        <f t="shared" si="287"/>
        <v>Y</v>
      </c>
      <c r="JN21" s="49">
        <f t="shared" si="288"/>
        <v>6</v>
      </c>
      <c r="JO21" s="75" t="str">
        <f t="shared" si="867"/>
        <v>P</v>
      </c>
      <c r="JP21" s="48" t="str">
        <f t="shared" si="289"/>
        <v>N</v>
      </c>
      <c r="JQ21" s="49">
        <f t="shared" si="290"/>
        <v>-6</v>
      </c>
      <c r="JR21" s="46" t="str">
        <f t="shared" ref="JR21" si="1639">CK21</f>
        <v>P</v>
      </c>
      <c r="JS21" s="48" t="str">
        <f t="shared" si="291"/>
        <v>N</v>
      </c>
      <c r="JT21" s="49">
        <f t="shared" si="292"/>
        <v>-6</v>
      </c>
      <c r="JU21" s="75" t="str">
        <f t="shared" si="868"/>
        <v>B</v>
      </c>
      <c r="JV21" s="48" t="str">
        <f t="shared" si="293"/>
        <v>Y</v>
      </c>
      <c r="JW21" s="49">
        <f t="shared" si="294"/>
        <v>6</v>
      </c>
      <c r="JX21" s="75" t="s">
        <v>5</v>
      </c>
      <c r="JY21" s="48" t="str">
        <f t="shared" si="295"/>
        <v>N</v>
      </c>
      <c r="JZ21" s="49">
        <f t="shared" si="296"/>
        <v>-2</v>
      </c>
      <c r="KA21" s="75" t="str">
        <f t="shared" si="869"/>
        <v>B</v>
      </c>
      <c r="KB21" s="48" t="str">
        <f t="shared" si="297"/>
        <v>Y</v>
      </c>
      <c r="KC21" s="49">
        <f t="shared" si="298"/>
        <v>2</v>
      </c>
      <c r="KD21" s="46" t="s">
        <v>6</v>
      </c>
      <c r="KE21" s="48" t="str">
        <f t="shared" si="299"/>
        <v>Y</v>
      </c>
      <c r="KF21" s="49">
        <f t="shared" si="300"/>
        <v>2</v>
      </c>
      <c r="KG21" s="75" t="str">
        <f t="shared" si="870"/>
        <v>P</v>
      </c>
      <c r="KH21" s="48" t="str">
        <f t="shared" si="301"/>
        <v>N</v>
      </c>
      <c r="KI21" s="49">
        <f t="shared" si="302"/>
        <v>-2</v>
      </c>
      <c r="KJ21" s="75" t="str">
        <f t="shared" si="1563"/>
        <v>P</v>
      </c>
      <c r="KK21" s="48" t="str">
        <f t="shared" si="303"/>
        <v>N</v>
      </c>
      <c r="KL21" s="49">
        <f t="shared" si="304"/>
        <v>-2</v>
      </c>
      <c r="KM21" s="75" t="str">
        <f t="shared" si="871"/>
        <v>B</v>
      </c>
      <c r="KN21" s="48" t="str">
        <f t="shared" si="305"/>
        <v>Y</v>
      </c>
      <c r="KO21" s="49">
        <f t="shared" si="306"/>
        <v>2</v>
      </c>
      <c r="KP21" s="46" t="str">
        <f t="shared" si="1411"/>
        <v>B</v>
      </c>
      <c r="KQ21" s="48" t="str">
        <f t="shared" si="307"/>
        <v>Y</v>
      </c>
      <c r="KR21" s="49">
        <f t="shared" si="308"/>
        <v>0</v>
      </c>
      <c r="KS21" s="75" t="str">
        <f t="shared" si="872"/>
        <v>P</v>
      </c>
      <c r="KT21" s="48" t="str">
        <f t="shared" si="309"/>
        <v>N</v>
      </c>
      <c r="KU21" s="49">
        <f t="shared" si="310"/>
        <v>0</v>
      </c>
      <c r="KV21" s="75" t="s">
        <v>5</v>
      </c>
      <c r="KW21" s="48" t="str">
        <f t="shared" si="311"/>
        <v>N</v>
      </c>
      <c r="KX21" s="49">
        <f t="shared" si="312"/>
        <v>-2</v>
      </c>
      <c r="KY21" s="75" t="str">
        <f t="shared" si="873"/>
        <v>B</v>
      </c>
      <c r="KZ21" s="48" t="str">
        <f t="shared" si="313"/>
        <v>Y</v>
      </c>
      <c r="LA21" s="49">
        <f t="shared" si="314"/>
        <v>2</v>
      </c>
      <c r="LB21" s="75" t="str">
        <f t="shared" ref="LB21" si="1640">DL21</f>
        <v>P</v>
      </c>
      <c r="LC21" s="48" t="str">
        <f t="shared" si="315"/>
        <v>N</v>
      </c>
      <c r="LD21" s="49">
        <f t="shared" si="316"/>
        <v>-4</v>
      </c>
      <c r="LE21" s="75" t="str">
        <f t="shared" si="874"/>
        <v>B</v>
      </c>
      <c r="LF21" s="48" t="str">
        <f t="shared" si="317"/>
        <v>Y</v>
      </c>
      <c r="LG21" s="49">
        <f t="shared" si="318"/>
        <v>4</v>
      </c>
      <c r="LH21" s="75" t="str">
        <f t="shared" ref="LH21" si="1641">DX22</f>
        <v>P</v>
      </c>
      <c r="LI21" s="48" t="str">
        <f t="shared" si="319"/>
        <v>N</v>
      </c>
      <c r="LJ21" s="49">
        <f t="shared" si="320"/>
        <v>-2</v>
      </c>
      <c r="LK21" s="75" t="str">
        <f t="shared" si="875"/>
        <v>B</v>
      </c>
      <c r="LL21" s="48" t="str">
        <f t="shared" si="321"/>
        <v>Y</v>
      </c>
      <c r="LM21" s="49">
        <f t="shared" si="322"/>
        <v>2</v>
      </c>
      <c r="LN21" s="75" t="str">
        <f t="shared" ref="LN21" si="1642">CN21</f>
        <v>P</v>
      </c>
      <c r="LO21" s="48" t="str">
        <f t="shared" si="323"/>
        <v>N</v>
      </c>
      <c r="LP21" s="49">
        <f t="shared" si="324"/>
        <v>-4</v>
      </c>
      <c r="LQ21" s="75" t="str">
        <f t="shared" si="876"/>
        <v>B</v>
      </c>
      <c r="LR21" s="48" t="str">
        <f t="shared" si="325"/>
        <v>Y</v>
      </c>
      <c r="LS21" s="49">
        <f t="shared" si="326"/>
        <v>4</v>
      </c>
      <c r="LT21" s="75" t="str">
        <f t="shared" ref="LT21" si="1643">CW21</f>
        <v>B</v>
      </c>
      <c r="LU21" s="48" t="str">
        <f t="shared" si="327"/>
        <v>Y</v>
      </c>
      <c r="LV21" s="49">
        <f t="shared" si="328"/>
        <v>8</v>
      </c>
      <c r="LW21" s="75" t="str">
        <f t="shared" si="877"/>
        <v>P</v>
      </c>
      <c r="LX21" s="48" t="str">
        <f t="shared" si="329"/>
        <v>N</v>
      </c>
      <c r="LY21" s="49">
        <f t="shared" si="330"/>
        <v>-8</v>
      </c>
      <c r="LZ21" s="75" t="str">
        <f t="shared" ref="LZ21" si="1644">DF21</f>
        <v>P</v>
      </c>
      <c r="MA21" s="48" t="str">
        <f t="shared" si="331"/>
        <v>N</v>
      </c>
      <c r="MB21" s="49">
        <f t="shared" si="332"/>
        <v>-4</v>
      </c>
      <c r="MC21" s="75" t="str">
        <f t="shared" si="878"/>
        <v>B</v>
      </c>
      <c r="MD21" s="48" t="str">
        <f t="shared" si="333"/>
        <v>Y</v>
      </c>
      <c r="ME21" s="49">
        <f t="shared" si="334"/>
        <v>4</v>
      </c>
      <c r="MF21" s="75" t="str">
        <f t="shared" si="1569"/>
        <v>P</v>
      </c>
      <c r="MG21" s="48" t="str">
        <f t="shared" si="335"/>
        <v>N</v>
      </c>
      <c r="MH21" s="49">
        <f t="shared" si="336"/>
        <v>-6</v>
      </c>
      <c r="MI21" s="75" t="str">
        <f t="shared" si="879"/>
        <v>B</v>
      </c>
      <c r="MJ21" s="48" t="str">
        <f t="shared" si="337"/>
        <v>Y</v>
      </c>
      <c r="MK21" s="49">
        <f t="shared" si="338"/>
        <v>6</v>
      </c>
      <c r="ML21" s="75" t="s">
        <v>6</v>
      </c>
      <c r="MM21" s="48" t="str">
        <f t="shared" si="339"/>
        <v>Y</v>
      </c>
      <c r="MN21" s="49">
        <f t="shared" si="340"/>
        <v>2</v>
      </c>
      <c r="MO21" s="75" t="str">
        <f t="shared" si="880"/>
        <v>P</v>
      </c>
      <c r="MP21" s="48" t="str">
        <f t="shared" si="341"/>
        <v>N</v>
      </c>
      <c r="MQ21" s="49">
        <f t="shared" si="342"/>
        <v>-2</v>
      </c>
      <c r="MR21" s="75" t="str">
        <f t="shared" si="343"/>
        <v>B</v>
      </c>
      <c r="MS21" s="48" t="str">
        <f t="shared" si="344"/>
        <v>Y</v>
      </c>
      <c r="MT21" s="49">
        <f t="shared" si="345"/>
        <v>2</v>
      </c>
      <c r="MU21" s="75" t="str">
        <f t="shared" si="881"/>
        <v>P</v>
      </c>
      <c r="MV21" s="48" t="str">
        <f t="shared" si="346"/>
        <v>N</v>
      </c>
      <c r="MW21" s="49">
        <f t="shared" si="347"/>
        <v>-2</v>
      </c>
      <c r="MX21" s="75" t="str">
        <f t="shared" ref="MX21" si="1645">MU21</f>
        <v>P</v>
      </c>
      <c r="MY21" s="48" t="str">
        <f t="shared" si="348"/>
        <v>N</v>
      </c>
      <c r="MZ21" s="49">
        <f t="shared" si="349"/>
        <v>6</v>
      </c>
      <c r="NA21" s="75" t="str">
        <f t="shared" si="882"/>
        <v>B</v>
      </c>
      <c r="NB21" s="48" t="str">
        <f t="shared" si="350"/>
        <v>Y</v>
      </c>
      <c r="NC21" s="49">
        <f t="shared" si="351"/>
        <v>-6</v>
      </c>
      <c r="ND21" s="196" t="s">
        <v>5</v>
      </c>
      <c r="NE21" s="48" t="str">
        <f t="shared" si="352"/>
        <v>N</v>
      </c>
      <c r="NF21" s="49">
        <f t="shared" si="353"/>
        <v>-2</v>
      </c>
      <c r="NG21" s="75" t="str">
        <f t="shared" si="883"/>
        <v>B</v>
      </c>
      <c r="NH21" s="48" t="str">
        <f t="shared" si="354"/>
        <v>Y</v>
      </c>
      <c r="NI21" s="49">
        <f t="shared" si="355"/>
        <v>2</v>
      </c>
      <c r="NJ21" s="75" t="s">
        <v>5</v>
      </c>
      <c r="NK21" s="48" t="str">
        <f t="shared" si="356"/>
        <v>N</v>
      </c>
      <c r="NL21" s="49">
        <f t="shared" si="357"/>
        <v>-4</v>
      </c>
      <c r="NM21" s="75" t="str">
        <f t="shared" si="884"/>
        <v>B</v>
      </c>
      <c r="NN21" s="48" t="str">
        <f t="shared" si="358"/>
        <v>Y</v>
      </c>
      <c r="NO21" s="49">
        <f t="shared" si="359"/>
        <v>4</v>
      </c>
      <c r="NP21" s="214" t="s">
        <v>5</v>
      </c>
      <c r="NQ21" s="48" t="str">
        <f t="shared" si="360"/>
        <v>N</v>
      </c>
      <c r="NR21" s="49">
        <f t="shared" si="361"/>
        <v>0</v>
      </c>
      <c r="NS21" s="46" t="str">
        <f t="shared" si="362"/>
        <v>B</v>
      </c>
      <c r="NT21" s="48" t="str">
        <f t="shared" si="363"/>
        <v>Y</v>
      </c>
      <c r="NU21" s="49">
        <f t="shared" si="364"/>
        <v>0</v>
      </c>
      <c r="NV21" s="214" t="s">
        <v>6</v>
      </c>
      <c r="NW21" s="48" t="str">
        <f t="shared" si="365"/>
        <v>Y</v>
      </c>
      <c r="NX21" s="49">
        <f t="shared" si="366"/>
        <v>0</v>
      </c>
      <c r="NY21" s="46" t="str">
        <f t="shared" si="367"/>
        <v>B</v>
      </c>
      <c r="NZ21" s="48" t="str">
        <f t="shared" si="368"/>
        <v>Y</v>
      </c>
      <c r="OA21" s="49">
        <f t="shared" si="369"/>
        <v>0</v>
      </c>
      <c r="OB21" s="46" t="str">
        <f t="shared" si="885"/>
        <v>P</v>
      </c>
      <c r="OC21" s="48" t="str">
        <f t="shared" si="370"/>
        <v>N</v>
      </c>
      <c r="OD21" s="49">
        <f t="shared" si="371"/>
        <v>0</v>
      </c>
      <c r="OE21" s="46" t="str">
        <f t="shared" si="372"/>
        <v>B</v>
      </c>
      <c r="OF21" s="48" t="str">
        <f t="shared" si="373"/>
        <v>Y</v>
      </c>
      <c r="OG21" s="49">
        <f t="shared" si="374"/>
        <v>0</v>
      </c>
      <c r="OH21" s="46" t="str">
        <f t="shared" si="375"/>
        <v>P</v>
      </c>
      <c r="OI21" s="48" t="str">
        <f t="shared" si="376"/>
        <v>N</v>
      </c>
      <c r="OJ21" s="49">
        <f t="shared" si="377"/>
        <v>0</v>
      </c>
      <c r="OK21" s="46" t="str">
        <f t="shared" si="378"/>
        <v>B</v>
      </c>
      <c r="OL21" s="48" t="str">
        <f t="shared" si="379"/>
        <v>Y</v>
      </c>
      <c r="OM21" s="95">
        <f t="shared" si="380"/>
        <v>0</v>
      </c>
      <c r="ON21" s="46" t="str">
        <f t="shared" si="381"/>
        <v>B</v>
      </c>
      <c r="OO21" s="48" t="str">
        <f t="shared" si="382"/>
        <v>Y</v>
      </c>
      <c r="OP21" s="49">
        <f t="shared" si="383"/>
        <v>0</v>
      </c>
      <c r="OQ21" s="46" t="str">
        <f t="shared" si="384"/>
        <v>B</v>
      </c>
      <c r="OR21" s="48" t="str">
        <f t="shared" si="385"/>
        <v>Y</v>
      </c>
      <c r="OS21" s="49">
        <f t="shared" si="386"/>
        <v>0</v>
      </c>
      <c r="OT21" s="46" t="str">
        <f t="shared" si="387"/>
        <v>P</v>
      </c>
      <c r="OU21" s="48" t="str">
        <f t="shared" si="388"/>
        <v>N</v>
      </c>
      <c r="OV21" s="49">
        <f t="shared" si="389"/>
        <v>0</v>
      </c>
      <c r="OW21" s="46" t="str">
        <f t="shared" si="390"/>
        <v>B</v>
      </c>
      <c r="OX21" s="48" t="str">
        <f t="shared" si="391"/>
        <v>Y</v>
      </c>
      <c r="OY21" s="49">
        <f t="shared" si="392"/>
        <v>0</v>
      </c>
      <c r="OZ21" s="46" t="str">
        <f t="shared" si="393"/>
        <v>P</v>
      </c>
      <c r="PA21" s="48" t="str">
        <f t="shared" si="394"/>
        <v>N</v>
      </c>
      <c r="PB21" s="49">
        <f t="shared" si="395"/>
        <v>0</v>
      </c>
      <c r="PC21" s="46" t="str">
        <f t="shared" si="396"/>
        <v>B</v>
      </c>
      <c r="PD21" s="48" t="str">
        <f t="shared" si="397"/>
        <v>Y</v>
      </c>
      <c r="PE21" s="49">
        <f t="shared" si="398"/>
        <v>0</v>
      </c>
      <c r="PF21" s="46" t="str">
        <f t="shared" si="399"/>
        <v>P</v>
      </c>
      <c r="PG21" s="48" t="str">
        <f t="shared" si="400"/>
        <v>N</v>
      </c>
      <c r="PH21" s="49">
        <f t="shared" si="401"/>
        <v>0</v>
      </c>
      <c r="PI21" s="46" t="str">
        <f t="shared" si="402"/>
        <v>B</v>
      </c>
      <c r="PJ21" s="48" t="str">
        <f t="shared" si="403"/>
        <v>Y</v>
      </c>
      <c r="PK21" s="49">
        <f t="shared" si="404"/>
        <v>0</v>
      </c>
      <c r="PL21" s="46" t="str">
        <f t="shared" si="405"/>
        <v>P</v>
      </c>
      <c r="PM21" s="48" t="str">
        <f t="shared" si="406"/>
        <v>N</v>
      </c>
      <c r="PN21" s="49">
        <f t="shared" si="407"/>
        <v>0</v>
      </c>
      <c r="PO21" s="46" t="str">
        <f t="shared" si="1182"/>
        <v>P</v>
      </c>
      <c r="PP21" s="48" t="str">
        <f t="shared" si="408"/>
        <v>N</v>
      </c>
      <c r="PQ21" s="49">
        <f t="shared" si="409"/>
        <v>0</v>
      </c>
      <c r="PR21" s="46" t="str">
        <f t="shared" ref="PR21" si="1646">NS21</f>
        <v>B</v>
      </c>
      <c r="PS21" s="48" t="str">
        <f t="shared" si="410"/>
        <v>Y</v>
      </c>
      <c r="PT21" s="49">
        <f t="shared" si="411"/>
        <v>0</v>
      </c>
      <c r="PU21" s="94" t="str">
        <f t="shared" ref="PU21" si="1647">NP21</f>
        <v>P</v>
      </c>
      <c r="PV21" s="48" t="str">
        <f t="shared" si="412"/>
        <v>N</v>
      </c>
      <c r="PW21" s="49">
        <f t="shared" si="413"/>
        <v>0</v>
      </c>
      <c r="PX21" s="73" t="s">
        <v>5</v>
      </c>
      <c r="PY21" s="48" t="str">
        <f t="shared" si="414"/>
        <v>N</v>
      </c>
      <c r="PZ21" s="49">
        <f t="shared" si="415"/>
        <v>0</v>
      </c>
      <c r="QA21" s="75" t="s">
        <v>6</v>
      </c>
      <c r="QB21" s="48" t="str">
        <f t="shared" si="416"/>
        <v>Y</v>
      </c>
      <c r="QC21" s="49">
        <f t="shared" si="417"/>
        <v>0</v>
      </c>
      <c r="QD21" s="46" t="str">
        <f t="shared" ref="QD21" si="1648">NY21</f>
        <v>B</v>
      </c>
      <c r="QE21" s="48" t="str">
        <f t="shared" si="418"/>
        <v>Y</v>
      </c>
      <c r="QF21" s="49">
        <f t="shared" si="419"/>
        <v>0</v>
      </c>
      <c r="QG21" s="46" t="str">
        <f t="shared" ref="QG21" si="1649">NV21</f>
        <v>B</v>
      </c>
      <c r="QH21" s="48" t="str">
        <f t="shared" si="420"/>
        <v>Y</v>
      </c>
      <c r="QI21" s="49">
        <f t="shared" si="421"/>
        <v>0</v>
      </c>
      <c r="QJ21" s="46" t="str">
        <f t="shared" ref="QJ21" si="1650">NY21</f>
        <v>B</v>
      </c>
      <c r="QK21" s="48" t="str">
        <f t="shared" si="422"/>
        <v>Y</v>
      </c>
      <c r="QL21" s="49">
        <f t="shared" si="423"/>
        <v>0</v>
      </c>
      <c r="QM21" s="46" t="str">
        <f t="shared" ref="QM21" si="1651">NP21</f>
        <v>P</v>
      </c>
      <c r="QN21" s="48" t="str">
        <f t="shared" si="424"/>
        <v>N</v>
      </c>
      <c r="QO21" s="95">
        <f t="shared" si="425"/>
        <v>0</v>
      </c>
      <c r="QP21" s="46" t="str">
        <f t="shared" ref="QP21" si="1652">NV21</f>
        <v>B</v>
      </c>
      <c r="QQ21" s="48" t="str">
        <f t="shared" si="426"/>
        <v>Y</v>
      </c>
      <c r="QR21" s="49">
        <f t="shared" si="427"/>
        <v>0</v>
      </c>
      <c r="QS21" s="94" t="str">
        <f t="shared" ref="QS21" si="1653">NS21</f>
        <v>B</v>
      </c>
      <c r="QT21" s="48" t="str">
        <f t="shared" si="428"/>
        <v>Y</v>
      </c>
      <c r="QU21" s="49">
        <f t="shared" si="429"/>
        <v>0</v>
      </c>
      <c r="QV21" s="46" t="str">
        <f t="shared" ref="QV21" si="1654">OT21</f>
        <v>P</v>
      </c>
      <c r="QW21" s="48" t="str">
        <f t="shared" si="430"/>
        <v>N</v>
      </c>
      <c r="QX21" s="49">
        <f t="shared" si="431"/>
        <v>0</v>
      </c>
      <c r="QY21" s="46" t="str">
        <f t="shared" ref="QY21" si="1655">OQ21</f>
        <v>B</v>
      </c>
      <c r="QZ21" s="48" t="str">
        <f t="shared" si="432"/>
        <v>Y</v>
      </c>
      <c r="RA21" s="49">
        <f t="shared" si="433"/>
        <v>0</v>
      </c>
      <c r="RB21" s="46" t="str">
        <f t="shared" ref="RB21" si="1656">OH21</f>
        <v>P</v>
      </c>
      <c r="RC21" s="48" t="str">
        <f t="shared" si="434"/>
        <v>N</v>
      </c>
      <c r="RD21" s="49">
        <f t="shared" si="435"/>
        <v>0</v>
      </c>
      <c r="RE21" s="46" t="str">
        <f t="shared" ref="RE21" si="1657">OE21</f>
        <v>B</v>
      </c>
      <c r="RF21" s="48" t="str">
        <f t="shared" si="436"/>
        <v>Y</v>
      </c>
      <c r="RG21" s="49">
        <f t="shared" si="437"/>
        <v>0</v>
      </c>
      <c r="RH21" s="46" t="str">
        <f t="shared" ref="RH21" si="1658">OB21</f>
        <v>P</v>
      </c>
      <c r="RI21" s="48" t="str">
        <f t="shared" si="438"/>
        <v>N</v>
      </c>
      <c r="RJ21" s="49">
        <f t="shared" si="439"/>
        <v>0</v>
      </c>
      <c r="RK21" s="46" t="str">
        <f t="shared" ref="RK21" si="1659">OE21</f>
        <v>B</v>
      </c>
      <c r="RL21" s="48" t="str">
        <f t="shared" si="440"/>
        <v>Y</v>
      </c>
      <c r="RM21" s="49">
        <f t="shared" si="441"/>
        <v>0</v>
      </c>
      <c r="RN21" s="46" t="str">
        <f t="shared" ref="RN21" si="1660">OB21</f>
        <v>P</v>
      </c>
      <c r="RO21" s="48" t="str">
        <f t="shared" si="442"/>
        <v>N</v>
      </c>
      <c r="RP21" s="49">
        <f t="shared" si="443"/>
        <v>0</v>
      </c>
      <c r="RQ21" s="46" t="str">
        <f t="shared" ref="RQ21" si="1661">OH21</f>
        <v>P</v>
      </c>
      <c r="RR21" s="48" t="str">
        <f t="shared" si="444"/>
        <v>N</v>
      </c>
      <c r="RS21" s="49">
        <f t="shared" si="445"/>
        <v>0</v>
      </c>
      <c r="RT21" s="46" t="str">
        <f t="shared" si="1587"/>
        <v>P</v>
      </c>
      <c r="RU21" s="48" t="str">
        <f t="shared" si="446"/>
        <v>N</v>
      </c>
      <c r="RV21" s="49">
        <f t="shared" si="447"/>
        <v>0</v>
      </c>
      <c r="RW21" s="75" t="str">
        <f t="shared" si="886"/>
        <v>B</v>
      </c>
      <c r="RX21" s="48" t="str">
        <f t="shared" si="448"/>
        <v>Y</v>
      </c>
      <c r="RY21" s="49">
        <f t="shared" si="449"/>
        <v>0</v>
      </c>
      <c r="RZ21" s="46" t="str">
        <f t="shared" si="1511"/>
        <v>P</v>
      </c>
      <c r="SA21" s="48" t="str">
        <f t="shared" si="450"/>
        <v>N</v>
      </c>
      <c r="SB21" s="49">
        <f t="shared" si="451"/>
        <v>0</v>
      </c>
      <c r="SC21" s="75" t="str">
        <f t="shared" si="888"/>
        <v>B</v>
      </c>
      <c r="SD21" s="48" t="str">
        <f t="shared" si="452"/>
        <v>Y</v>
      </c>
      <c r="SE21" s="49">
        <f t="shared" si="453"/>
        <v>0</v>
      </c>
      <c r="SF21" s="46" t="str">
        <f t="shared" ref="SF21" si="1662">PI21</f>
        <v>B</v>
      </c>
      <c r="SG21" s="48" t="str">
        <f t="shared" si="454"/>
        <v>Y</v>
      </c>
      <c r="SH21" s="49">
        <f t="shared" si="455"/>
        <v>0</v>
      </c>
      <c r="SI21" s="75" t="str">
        <f t="shared" si="456"/>
        <v>P</v>
      </c>
      <c r="SJ21" s="48" t="str">
        <f t="shared" si="457"/>
        <v>N</v>
      </c>
      <c r="SK21" s="95">
        <f t="shared" si="458"/>
        <v>0</v>
      </c>
      <c r="SL21" s="46" t="str">
        <f t="shared" ref="SL21" si="1663">PC21</f>
        <v>B</v>
      </c>
      <c r="SM21" s="48" t="str">
        <f t="shared" si="459"/>
        <v>Y</v>
      </c>
      <c r="SN21" s="49">
        <f t="shared" si="460"/>
        <v>0</v>
      </c>
      <c r="SO21" s="73" t="str">
        <f t="shared" si="461"/>
        <v>P</v>
      </c>
      <c r="SP21" s="48" t="str">
        <f t="shared" si="462"/>
        <v>N</v>
      </c>
      <c r="SQ21" s="49">
        <f t="shared" si="463"/>
        <v>0</v>
      </c>
      <c r="SR21" s="46" t="str">
        <f t="shared" ref="SR21" si="1664">OZ21</f>
        <v>P</v>
      </c>
      <c r="SS21" s="48" t="str">
        <f t="shared" si="464"/>
        <v>N</v>
      </c>
      <c r="ST21" s="49">
        <f t="shared" si="465"/>
        <v>0</v>
      </c>
      <c r="SU21" s="75" t="str">
        <f t="shared" si="466"/>
        <v>B</v>
      </c>
      <c r="SV21" s="48" t="str">
        <f t="shared" si="467"/>
        <v>Y</v>
      </c>
      <c r="SW21" s="49">
        <f t="shared" si="468"/>
        <v>0</v>
      </c>
      <c r="SX21" s="46" t="str">
        <f t="shared" ref="SX21" si="1665">PF21</f>
        <v>P</v>
      </c>
      <c r="SY21" s="48" t="str">
        <f t="shared" si="469"/>
        <v>N</v>
      </c>
      <c r="SZ21" s="49">
        <f t="shared" si="470"/>
        <v>0</v>
      </c>
      <c r="TA21" s="75" t="str">
        <f t="shared" si="471"/>
        <v>B</v>
      </c>
      <c r="TB21" s="48" t="str">
        <f t="shared" si="472"/>
        <v>Y</v>
      </c>
      <c r="TC21" s="49">
        <f t="shared" si="473"/>
        <v>0</v>
      </c>
      <c r="TD21" s="46" t="str">
        <f t="shared" ref="TD21" si="1666">PC21</f>
        <v>B</v>
      </c>
      <c r="TE21" s="48" t="str">
        <f t="shared" si="474"/>
        <v>Y</v>
      </c>
      <c r="TF21" s="49">
        <f t="shared" si="475"/>
        <v>0</v>
      </c>
      <c r="TG21" s="75" t="str">
        <f t="shared" si="476"/>
        <v>P</v>
      </c>
      <c r="TH21" s="48" t="str">
        <f t="shared" si="477"/>
        <v>N</v>
      </c>
      <c r="TI21" s="49">
        <f t="shared" si="478"/>
        <v>0</v>
      </c>
      <c r="TJ21" s="46" t="str">
        <f t="shared" ref="TJ21" si="1667">OW21</f>
        <v>B</v>
      </c>
      <c r="TK21" s="48" t="str">
        <f t="shared" si="479"/>
        <v>Y</v>
      </c>
      <c r="TL21" s="49">
        <f t="shared" si="480"/>
        <v>0</v>
      </c>
      <c r="TM21" s="75" t="str">
        <f t="shared" si="481"/>
        <v>P</v>
      </c>
      <c r="TN21" s="48" t="str">
        <f t="shared" si="482"/>
        <v>N</v>
      </c>
      <c r="TO21" s="49">
        <f t="shared" si="483"/>
        <v>0</v>
      </c>
      <c r="TP21" s="46" t="str">
        <f t="shared" ref="TP21" si="1668">OZ21</f>
        <v>P</v>
      </c>
      <c r="TQ21" s="48" t="str">
        <f t="shared" si="484"/>
        <v>N</v>
      </c>
      <c r="TR21" s="49">
        <f t="shared" si="485"/>
        <v>0</v>
      </c>
      <c r="TS21" s="75" t="str">
        <f t="shared" si="486"/>
        <v>B</v>
      </c>
      <c r="TT21" s="48" t="str">
        <f t="shared" si="487"/>
        <v>Y</v>
      </c>
      <c r="TU21" s="49">
        <f t="shared" si="488"/>
        <v>0</v>
      </c>
      <c r="TV21" s="46" t="str">
        <f t="shared" ref="TV21" si="1669">OZ21</f>
        <v>P</v>
      </c>
      <c r="TW21" s="48" t="str">
        <f t="shared" si="489"/>
        <v>N</v>
      </c>
      <c r="TX21" s="49">
        <f t="shared" si="490"/>
        <v>0</v>
      </c>
      <c r="TY21" s="75" t="str">
        <f t="shared" si="491"/>
        <v>B</v>
      </c>
      <c r="TZ21" s="48" t="str">
        <f t="shared" si="492"/>
        <v>Y</v>
      </c>
      <c r="UA21" s="49">
        <f t="shared" si="493"/>
        <v>0</v>
      </c>
      <c r="UB21" s="46" t="str">
        <f t="shared" ref="UB21" si="1670">OW21</f>
        <v>B</v>
      </c>
      <c r="UC21" s="48" t="str">
        <f t="shared" si="494"/>
        <v>Y</v>
      </c>
      <c r="UD21" s="49">
        <f t="shared" si="495"/>
        <v>0</v>
      </c>
      <c r="UE21" s="75" t="str">
        <f t="shared" si="496"/>
        <v>P</v>
      </c>
      <c r="UF21" s="48" t="str">
        <f t="shared" si="497"/>
        <v>N</v>
      </c>
      <c r="UG21" s="49">
        <f t="shared" si="498"/>
        <v>0</v>
      </c>
      <c r="UH21" s="46" t="str">
        <f t="shared" ref="UH21" si="1671">OT21</f>
        <v>P</v>
      </c>
      <c r="UI21" s="48" t="str">
        <f t="shared" si="499"/>
        <v>N</v>
      </c>
      <c r="UJ21" s="49">
        <f t="shared" si="500"/>
        <v>0</v>
      </c>
      <c r="UK21" s="46" t="str">
        <f t="shared" si="1598"/>
        <v>P</v>
      </c>
      <c r="UL21" s="48" t="str">
        <f t="shared" si="501"/>
        <v>N</v>
      </c>
      <c r="UM21" s="49">
        <f t="shared" si="502"/>
        <v>0</v>
      </c>
      <c r="UN21" s="75" t="str">
        <f t="shared" si="503"/>
        <v>B</v>
      </c>
      <c r="UO21" s="48" t="str">
        <f t="shared" si="504"/>
        <v>Y</v>
      </c>
      <c r="UP21" s="49">
        <f t="shared" si="505"/>
        <v>0</v>
      </c>
      <c r="UQ21" s="75" t="str">
        <f t="shared" si="506"/>
        <v>B</v>
      </c>
      <c r="UR21" s="48" t="str">
        <f t="shared" si="507"/>
        <v>Y</v>
      </c>
      <c r="US21" s="49">
        <f t="shared" si="508"/>
        <v>0</v>
      </c>
      <c r="UT21" s="46" t="str">
        <f t="shared" ref="UT21" si="1672">OT21</f>
        <v>P</v>
      </c>
      <c r="UU21" s="48" t="str">
        <f t="shared" si="509"/>
        <v>N</v>
      </c>
      <c r="UV21" s="49">
        <f t="shared" si="510"/>
        <v>0</v>
      </c>
      <c r="UW21" s="75" t="str">
        <f t="shared" si="511"/>
        <v>B</v>
      </c>
      <c r="UX21" s="48" t="str">
        <f t="shared" si="512"/>
        <v>Y</v>
      </c>
      <c r="UY21" s="49">
        <f t="shared" si="513"/>
        <v>0</v>
      </c>
      <c r="UZ21" s="46" t="str">
        <f t="shared" ref="UZ21" si="1673">NV21</f>
        <v>B</v>
      </c>
      <c r="VA21" s="48" t="str">
        <f t="shared" si="514"/>
        <v>Y</v>
      </c>
      <c r="VB21" s="49">
        <f t="shared" si="515"/>
        <v>0</v>
      </c>
      <c r="VC21" s="75" t="str">
        <f t="shared" si="516"/>
        <v>P</v>
      </c>
      <c r="VD21" s="48" t="str">
        <f t="shared" si="517"/>
        <v>N</v>
      </c>
      <c r="VE21" s="49">
        <f t="shared" si="518"/>
        <v>0</v>
      </c>
      <c r="VF21" s="46" t="str">
        <f t="shared" ref="VF21" si="1674">NY21</f>
        <v>B</v>
      </c>
      <c r="VG21" s="48" t="str">
        <f t="shared" si="519"/>
        <v>Y</v>
      </c>
      <c r="VH21" s="49">
        <f t="shared" si="520"/>
        <v>0</v>
      </c>
      <c r="VI21" s="75" t="str">
        <f t="shared" si="521"/>
        <v>P</v>
      </c>
      <c r="VJ21" s="48" t="str">
        <f t="shared" si="522"/>
        <v>N</v>
      </c>
      <c r="VK21" s="49">
        <f t="shared" si="523"/>
        <v>0</v>
      </c>
      <c r="VL21" s="75" t="s">
        <v>5</v>
      </c>
      <c r="VM21" s="48" t="str">
        <f t="shared" si="524"/>
        <v>N</v>
      </c>
      <c r="VN21" s="49">
        <f t="shared" si="525"/>
        <v>0</v>
      </c>
      <c r="VO21" s="75" t="str">
        <f t="shared" si="526"/>
        <v>B</v>
      </c>
      <c r="VP21" s="48" t="str">
        <f t="shared" si="527"/>
        <v>Y</v>
      </c>
      <c r="VQ21" s="49">
        <f t="shared" si="528"/>
        <v>0</v>
      </c>
      <c r="VR21" s="46" t="s">
        <v>6</v>
      </c>
      <c r="VS21" s="48" t="str">
        <f t="shared" si="529"/>
        <v>Y</v>
      </c>
      <c r="VT21" s="49">
        <f t="shared" si="530"/>
        <v>0</v>
      </c>
      <c r="VU21" s="75" t="str">
        <f t="shared" si="531"/>
        <v>P</v>
      </c>
      <c r="VV21" s="48" t="str">
        <f t="shared" si="532"/>
        <v>N</v>
      </c>
      <c r="VW21" s="49">
        <f t="shared" si="533"/>
        <v>0</v>
      </c>
      <c r="VX21" s="75" t="str">
        <f t="shared" si="1602"/>
        <v>P</v>
      </c>
      <c r="VY21" s="48" t="str">
        <f t="shared" si="534"/>
        <v>N</v>
      </c>
      <c r="VZ21" s="49">
        <f t="shared" si="535"/>
        <v>0</v>
      </c>
      <c r="WA21" s="75" t="str">
        <f t="shared" si="536"/>
        <v>B</v>
      </c>
      <c r="WB21" s="48" t="str">
        <f t="shared" si="537"/>
        <v>Y</v>
      </c>
      <c r="WC21" s="49">
        <f t="shared" si="538"/>
        <v>0</v>
      </c>
      <c r="WD21" s="46" t="str">
        <f t="shared" si="1450"/>
        <v>B</v>
      </c>
      <c r="WE21" s="48" t="str">
        <f t="shared" si="539"/>
        <v>Y</v>
      </c>
      <c r="WF21" s="49">
        <f t="shared" si="540"/>
        <v>0</v>
      </c>
      <c r="WG21" s="75" t="str">
        <f t="shared" si="541"/>
        <v>P</v>
      </c>
      <c r="WH21" s="48" t="str">
        <f t="shared" si="542"/>
        <v>N</v>
      </c>
      <c r="WI21" s="49">
        <f t="shared" si="543"/>
        <v>0</v>
      </c>
      <c r="WJ21" s="75" t="s">
        <v>5</v>
      </c>
      <c r="WK21" s="48" t="str">
        <f t="shared" si="544"/>
        <v>N</v>
      </c>
      <c r="WL21" s="49">
        <f t="shared" si="545"/>
        <v>0</v>
      </c>
      <c r="WM21" s="75" t="str">
        <f t="shared" si="546"/>
        <v>B</v>
      </c>
      <c r="WN21" s="48" t="str">
        <f t="shared" si="547"/>
        <v>Y</v>
      </c>
      <c r="WO21" s="49">
        <f t="shared" si="548"/>
        <v>0</v>
      </c>
      <c r="WP21" s="75" t="str">
        <f t="shared" ref="WP21" si="1675">OZ21</f>
        <v>P</v>
      </c>
      <c r="WQ21" s="48" t="str">
        <f t="shared" si="549"/>
        <v>N</v>
      </c>
      <c r="WR21" s="49">
        <f t="shared" si="550"/>
        <v>0</v>
      </c>
      <c r="WS21" s="75" t="str">
        <f t="shared" si="551"/>
        <v>B</v>
      </c>
      <c r="WT21" s="48" t="str">
        <f t="shared" si="552"/>
        <v>Y</v>
      </c>
      <c r="WU21" s="49">
        <f t="shared" si="553"/>
        <v>0</v>
      </c>
      <c r="WV21" s="75" t="str">
        <f t="shared" ref="WV21" si="1676">PL22</f>
        <v>P</v>
      </c>
      <c r="WW21" s="48" t="str">
        <f t="shared" si="554"/>
        <v>N</v>
      </c>
      <c r="WX21" s="49">
        <f t="shared" si="555"/>
        <v>0</v>
      </c>
      <c r="WY21" s="75" t="str">
        <f t="shared" si="556"/>
        <v>B</v>
      </c>
      <c r="WZ21" s="48" t="str">
        <f t="shared" si="557"/>
        <v>Y</v>
      </c>
      <c r="XA21" s="49">
        <f t="shared" si="558"/>
        <v>0</v>
      </c>
      <c r="XB21" s="75" t="str">
        <f t="shared" ref="XB21" si="1677">OB21</f>
        <v>P</v>
      </c>
      <c r="XC21" s="48" t="str">
        <f t="shared" si="559"/>
        <v>N</v>
      </c>
      <c r="XD21" s="49">
        <f t="shared" si="560"/>
        <v>0</v>
      </c>
      <c r="XE21" s="75" t="str">
        <f t="shared" si="561"/>
        <v>B</v>
      </c>
      <c r="XF21" s="48" t="str">
        <f t="shared" si="562"/>
        <v>Y</v>
      </c>
      <c r="XG21" s="49">
        <f t="shared" si="563"/>
        <v>0</v>
      </c>
      <c r="XH21" s="75" t="str">
        <f t="shared" ref="XH21" si="1678">OK21</f>
        <v>B</v>
      </c>
      <c r="XI21" s="48" t="str">
        <f t="shared" si="564"/>
        <v>Y</v>
      </c>
      <c r="XJ21" s="49">
        <f t="shared" si="565"/>
        <v>0</v>
      </c>
      <c r="XK21" s="75" t="str">
        <f t="shared" si="566"/>
        <v>P</v>
      </c>
      <c r="XL21" s="48" t="str">
        <f t="shared" si="567"/>
        <v>N</v>
      </c>
      <c r="XM21" s="49">
        <f t="shared" si="568"/>
        <v>0</v>
      </c>
      <c r="XN21" s="75" t="str">
        <f t="shared" ref="XN21" si="1679">OT21</f>
        <v>P</v>
      </c>
      <c r="XO21" s="48" t="str">
        <f t="shared" si="569"/>
        <v>N</v>
      </c>
      <c r="XP21" s="49">
        <f t="shared" si="570"/>
        <v>0</v>
      </c>
      <c r="XQ21" s="75" t="str">
        <f t="shared" si="571"/>
        <v>B</v>
      </c>
      <c r="XR21" s="48" t="str">
        <f t="shared" si="572"/>
        <v>Y</v>
      </c>
      <c r="XS21" s="49">
        <f t="shared" si="573"/>
        <v>0</v>
      </c>
      <c r="XT21" s="75" t="str">
        <f t="shared" si="1608"/>
        <v>P</v>
      </c>
      <c r="XU21" s="48" t="str">
        <f t="shared" si="574"/>
        <v>N</v>
      </c>
      <c r="XV21" s="49">
        <f t="shared" si="575"/>
        <v>0</v>
      </c>
      <c r="XW21" s="75" t="str">
        <f t="shared" si="576"/>
        <v>B</v>
      </c>
      <c r="XX21" s="48" t="str">
        <f t="shared" si="577"/>
        <v>Y</v>
      </c>
      <c r="XY21" s="49">
        <f t="shared" si="578"/>
        <v>0</v>
      </c>
      <c r="XZ21" s="75" t="s">
        <v>6</v>
      </c>
      <c r="YA21" s="48" t="str">
        <f t="shared" si="579"/>
        <v>Y</v>
      </c>
      <c r="YB21" s="49">
        <f t="shared" si="580"/>
        <v>0</v>
      </c>
      <c r="YC21" s="75" t="str">
        <f t="shared" si="581"/>
        <v>P</v>
      </c>
      <c r="YD21" s="48" t="str">
        <f t="shared" si="582"/>
        <v>N</v>
      </c>
      <c r="YE21" s="49">
        <f t="shared" si="583"/>
        <v>0</v>
      </c>
      <c r="YF21" s="214" t="s">
        <v>5</v>
      </c>
      <c r="YG21" s="48" t="str">
        <f t="shared" si="584"/>
        <v>N</v>
      </c>
      <c r="YH21" s="49">
        <f t="shared" si="585"/>
        <v>0</v>
      </c>
      <c r="YI21" s="75" t="str">
        <f t="shared" si="586"/>
        <v>B</v>
      </c>
      <c r="YJ21" s="48" t="str">
        <f t="shared" si="587"/>
        <v>Y</v>
      </c>
      <c r="YK21" s="49">
        <f t="shared" si="588"/>
        <v>0</v>
      </c>
      <c r="YL21" s="75" t="str">
        <f t="shared" ref="YL21" si="1680">YI21</f>
        <v>B</v>
      </c>
      <c r="YM21" s="48" t="str">
        <f t="shared" si="589"/>
        <v>Y</v>
      </c>
      <c r="YN21" s="49">
        <f t="shared" si="590"/>
        <v>0</v>
      </c>
      <c r="YO21" s="75" t="str">
        <f t="shared" si="591"/>
        <v>P</v>
      </c>
      <c r="YP21" s="48" t="str">
        <f t="shared" si="592"/>
        <v>N</v>
      </c>
      <c r="YQ21" s="49">
        <f t="shared" si="593"/>
        <v>0</v>
      </c>
      <c r="YR21" s="196" t="s">
        <v>5</v>
      </c>
      <c r="YS21" s="48" t="str">
        <f t="shared" si="594"/>
        <v>N</v>
      </c>
      <c r="YT21" s="49">
        <f t="shared" si="595"/>
        <v>0</v>
      </c>
      <c r="YU21" s="75" t="str">
        <f t="shared" si="596"/>
        <v>B</v>
      </c>
      <c r="YV21" s="48" t="str">
        <f t="shared" si="597"/>
        <v>Y</v>
      </c>
      <c r="YW21" s="49">
        <f t="shared" si="598"/>
        <v>0</v>
      </c>
      <c r="YX21" s="75" t="s">
        <v>5</v>
      </c>
      <c r="YY21" s="48" t="str">
        <f t="shared" si="599"/>
        <v>N</v>
      </c>
      <c r="YZ21" s="49">
        <f t="shared" si="600"/>
        <v>0</v>
      </c>
      <c r="ZA21" s="75" t="str">
        <f t="shared" si="601"/>
        <v>B</v>
      </c>
      <c r="ZB21" s="48" t="str">
        <f t="shared" si="602"/>
        <v>Y</v>
      </c>
      <c r="ZC21" s="49">
        <f t="shared" si="603"/>
        <v>0</v>
      </c>
      <c r="ZD21" s="133">
        <f t="shared" si="604"/>
        <v>8</v>
      </c>
      <c r="ZE21" s="134">
        <f t="shared" si="889"/>
        <v>1</v>
      </c>
      <c r="ZF21" s="135" t="str">
        <f t="shared" si="605"/>
        <v/>
      </c>
      <c r="ZG21" s="216">
        <f t="shared" si="606"/>
        <v>6</v>
      </c>
      <c r="ZH21" s="217">
        <f t="shared" si="607"/>
        <v>-6</v>
      </c>
      <c r="ZI21" s="217">
        <f t="shared" si="608"/>
        <v>4</v>
      </c>
      <c r="ZJ21" s="217">
        <f t="shared" si="609"/>
        <v>-4</v>
      </c>
      <c r="ZK21" s="217">
        <f t="shared" si="610"/>
        <v>-6</v>
      </c>
      <c r="ZL21" s="217">
        <f t="shared" si="611"/>
        <v>8</v>
      </c>
      <c r="ZM21" s="217">
        <f t="shared" si="612"/>
        <v>-8</v>
      </c>
      <c r="ZN21" s="217">
        <f t="shared" si="613"/>
        <v>6</v>
      </c>
      <c r="ZO21" s="217">
        <f t="shared" si="614"/>
        <v>-2</v>
      </c>
      <c r="ZP21" s="217" t="str">
        <f t="shared" si="615"/>
        <v>123456</v>
      </c>
      <c r="ZQ21" s="217">
        <f t="shared" si="616"/>
        <v>-2</v>
      </c>
      <c r="ZR21" s="217">
        <f t="shared" si="617"/>
        <v>2</v>
      </c>
      <c r="ZS21" s="217">
        <f t="shared" si="618"/>
        <v>-2</v>
      </c>
      <c r="ZT21" s="217">
        <f t="shared" si="619"/>
        <v>2</v>
      </c>
      <c r="ZU21" s="217">
        <f t="shared" si="620"/>
        <v>-2</v>
      </c>
      <c r="ZV21" s="217">
        <f t="shared" si="621"/>
        <v>4</v>
      </c>
      <c r="ZW21" s="217">
        <f t="shared" si="622"/>
        <v>-4</v>
      </c>
      <c r="ZX21" s="217">
        <f t="shared" si="623"/>
        <v>2</v>
      </c>
      <c r="ZY21" s="218">
        <f t="shared" si="624"/>
        <v>6</v>
      </c>
      <c r="ZZ21" s="218">
        <f t="shared" si="625"/>
        <v>-6</v>
      </c>
      <c r="AAA21" s="218">
        <f t="shared" si="626"/>
        <v>-6</v>
      </c>
      <c r="AAB21" s="218">
        <f t="shared" si="627"/>
        <v>6</v>
      </c>
      <c r="AAC21" s="218">
        <f t="shared" si="628"/>
        <v>4</v>
      </c>
      <c r="AAD21" s="218">
        <f t="shared" si="629"/>
        <v>-4</v>
      </c>
      <c r="AAE21" s="218">
        <f t="shared" si="630"/>
        <v>6</v>
      </c>
      <c r="AAF21" s="218">
        <f t="shared" si="631"/>
        <v>-4</v>
      </c>
      <c r="AAG21" s="218">
        <f t="shared" si="632"/>
        <v>-6</v>
      </c>
      <c r="AAH21" s="218">
        <f t="shared" si="633"/>
        <v>4</v>
      </c>
      <c r="AAI21" s="218">
        <f t="shared" si="634"/>
        <v>2</v>
      </c>
      <c r="AAJ21" s="218">
        <f t="shared" si="635"/>
        <v>-2</v>
      </c>
      <c r="AAK21" s="218">
        <f t="shared" si="636"/>
        <v>0</v>
      </c>
      <c r="AAL21" s="218">
        <f t="shared" si="637"/>
        <v>0</v>
      </c>
      <c r="AAM21" s="218">
        <f t="shared" si="638"/>
        <v>-2</v>
      </c>
      <c r="AAN21" s="218">
        <f t="shared" si="639"/>
        <v>4</v>
      </c>
      <c r="AAO21" s="218">
        <f t="shared" si="640"/>
        <v>-10</v>
      </c>
      <c r="AAP21" s="218">
        <f t="shared" si="641"/>
        <v>-4</v>
      </c>
      <c r="AAQ21" s="217">
        <f t="shared" si="642"/>
        <v>0</v>
      </c>
      <c r="AAR21" s="217">
        <f t="shared" si="643"/>
        <v>0</v>
      </c>
      <c r="AAS21" s="217">
        <f t="shared" si="644"/>
        <v>-4</v>
      </c>
      <c r="AAT21" s="217">
        <f t="shared" si="645"/>
        <v>4</v>
      </c>
      <c r="AAU21" s="217">
        <f t="shared" si="646"/>
        <v>-8</v>
      </c>
      <c r="AAV21" s="217">
        <f t="shared" si="647"/>
        <v>8</v>
      </c>
      <c r="AAW21" s="217">
        <f t="shared" si="648"/>
        <v>2</v>
      </c>
      <c r="AAX21" s="217">
        <f t="shared" si="649"/>
        <v>-2</v>
      </c>
      <c r="AAY21" s="217">
        <f t="shared" si="650"/>
        <v>6</v>
      </c>
      <c r="AAZ21" s="217">
        <f t="shared" si="651"/>
        <v>-6</v>
      </c>
      <c r="ABA21" s="217">
        <f t="shared" si="652"/>
        <v>-8</v>
      </c>
      <c r="ABB21" s="217">
        <f t="shared" si="653"/>
        <v>8</v>
      </c>
      <c r="ABC21" s="217">
        <f t="shared" si="654"/>
        <v>8</v>
      </c>
      <c r="ABD21" s="217">
        <f t="shared" si="655"/>
        <v>-8</v>
      </c>
      <c r="ABE21" s="217">
        <f t="shared" si="656"/>
        <v>4</v>
      </c>
      <c r="ABF21" s="217">
        <f t="shared" si="657"/>
        <v>-4</v>
      </c>
      <c r="ABG21" s="217">
        <f t="shared" si="658"/>
        <v>4</v>
      </c>
      <c r="ABH21" s="217">
        <f t="shared" si="659"/>
        <v>2</v>
      </c>
      <c r="ABI21" s="218">
        <f t="shared" si="660"/>
        <v>2</v>
      </c>
      <c r="ABJ21" s="218">
        <f t="shared" si="661"/>
        <v>-2</v>
      </c>
      <c r="ABK21" s="218">
        <f t="shared" si="662"/>
        <v>-2</v>
      </c>
      <c r="ABL21" s="218">
        <f t="shared" si="663"/>
        <v>2</v>
      </c>
      <c r="ABM21" s="218">
        <f t="shared" si="664"/>
        <v>0</v>
      </c>
      <c r="ABN21" s="218">
        <f t="shared" si="665"/>
        <v>0</v>
      </c>
      <c r="ABO21" s="218">
        <f t="shared" si="666"/>
        <v>0</v>
      </c>
      <c r="ABP21" s="218">
        <f t="shared" si="667"/>
        <v>0</v>
      </c>
      <c r="ABQ21" s="218">
        <f t="shared" si="668"/>
        <v>4</v>
      </c>
      <c r="ABR21" s="218">
        <f t="shared" si="669"/>
        <v>-4</v>
      </c>
      <c r="ABS21" s="218">
        <f t="shared" si="670"/>
        <v>6</v>
      </c>
      <c r="ABT21" s="218">
        <f t="shared" si="671"/>
        <v>-6</v>
      </c>
      <c r="ABU21" s="218">
        <f t="shared" si="672"/>
        <v>-6</v>
      </c>
      <c r="ABV21" s="218">
        <f t="shared" si="673"/>
        <v>6</v>
      </c>
      <c r="ABW21" s="218">
        <f t="shared" si="674"/>
        <v>-2</v>
      </c>
      <c r="ABX21" s="218">
        <f t="shared" si="675"/>
        <v>2</v>
      </c>
      <c r="ABY21" s="218">
        <f t="shared" si="676"/>
        <v>2</v>
      </c>
      <c r="ABZ21" s="218">
        <f t="shared" si="677"/>
        <v>-2</v>
      </c>
      <c r="ACA21" s="217">
        <f t="shared" si="678"/>
        <v>-2</v>
      </c>
      <c r="ACB21" s="217">
        <f t="shared" si="679"/>
        <v>2</v>
      </c>
      <c r="ACC21" s="217">
        <f t="shared" si="680"/>
        <v>0</v>
      </c>
      <c r="ACD21" s="217">
        <f t="shared" si="681"/>
        <v>0</v>
      </c>
      <c r="ACE21" s="217">
        <f t="shared" si="682"/>
        <v>-2</v>
      </c>
      <c r="ACF21" s="217">
        <f t="shared" si="683"/>
        <v>2</v>
      </c>
      <c r="ACG21" s="217">
        <f t="shared" si="684"/>
        <v>-4</v>
      </c>
      <c r="ACH21" s="217">
        <f t="shared" si="685"/>
        <v>4</v>
      </c>
      <c r="ACI21" s="217">
        <f t="shared" si="686"/>
        <v>-2</v>
      </c>
      <c r="ACJ21" s="217">
        <f t="shared" si="687"/>
        <v>2</v>
      </c>
      <c r="ACK21" s="217">
        <f t="shared" si="688"/>
        <v>-4</v>
      </c>
      <c r="ACL21" s="217">
        <f t="shared" si="890"/>
        <v>0</v>
      </c>
      <c r="ACM21" s="217">
        <f t="shared" si="689"/>
        <v>8</v>
      </c>
      <c r="ACN21" s="217">
        <f t="shared" si="690"/>
        <v>-8</v>
      </c>
      <c r="ACO21" s="217">
        <f t="shared" si="691"/>
        <v>-4</v>
      </c>
      <c r="ACP21" s="217">
        <f t="shared" si="692"/>
        <v>4</v>
      </c>
      <c r="ACQ21" s="217">
        <f t="shared" si="693"/>
        <v>-6</v>
      </c>
      <c r="ACR21" s="217">
        <f t="shared" si="694"/>
        <v>6</v>
      </c>
      <c r="ACS21" s="218">
        <f t="shared" si="695"/>
        <v>2</v>
      </c>
      <c r="ACT21" s="218">
        <f t="shared" si="696"/>
        <v>-2</v>
      </c>
      <c r="ACU21" s="218">
        <f t="shared" si="697"/>
        <v>2</v>
      </c>
      <c r="ACV21" s="218">
        <f t="shared" si="698"/>
        <v>-2</v>
      </c>
      <c r="ACW21" s="218">
        <f t="shared" si="699"/>
        <v>6</v>
      </c>
      <c r="ACX21" s="218">
        <f t="shared" si="700"/>
        <v>-6</v>
      </c>
      <c r="ACY21" s="218">
        <f t="shared" si="701"/>
        <v>-2</v>
      </c>
      <c r="ACZ21" s="218">
        <f t="shared" si="702"/>
        <v>2</v>
      </c>
      <c r="ADA21" s="218">
        <f t="shared" si="703"/>
        <v>-4</v>
      </c>
      <c r="ADB21" s="219">
        <f t="shared" si="704"/>
        <v>4</v>
      </c>
      <c r="ADC21" s="223" t="str">
        <f t="shared" si="705"/>
        <v>P</v>
      </c>
      <c r="ADD21" s="221" t="str">
        <f t="shared" si="706"/>
        <v>P</v>
      </c>
      <c r="ADE21" s="221" t="str">
        <f t="shared" si="707"/>
        <v>P</v>
      </c>
      <c r="ADF21" s="221" t="str">
        <f t="shared" si="708"/>
        <v>B</v>
      </c>
      <c r="ADG21" s="221" t="str">
        <f t="shared" si="709"/>
        <v>P</v>
      </c>
      <c r="ADH21" s="221" t="str">
        <f t="shared" si="710"/>
        <v>B</v>
      </c>
      <c r="ADI21" s="221" t="str">
        <f t="shared" si="711"/>
        <v>B</v>
      </c>
      <c r="ADJ21" s="221" t="str">
        <f t="shared" si="712"/>
        <v>P</v>
      </c>
      <c r="ADK21" s="221" t="str">
        <f t="shared" si="713"/>
        <v>B</v>
      </c>
      <c r="ADL21" s="221">
        <f t="shared" si="714"/>
        <v>-4</v>
      </c>
      <c r="ADM21" s="221" t="str">
        <f t="shared" si="715"/>
        <v>P</v>
      </c>
      <c r="ADN21" s="221" t="str">
        <f t="shared" si="716"/>
        <v>B</v>
      </c>
      <c r="ADO21" s="221" t="str">
        <f t="shared" si="717"/>
        <v>P</v>
      </c>
      <c r="ADP21" s="221" t="str">
        <f t="shared" si="718"/>
        <v>B</v>
      </c>
      <c r="ADQ21" s="221" t="str">
        <f t="shared" si="719"/>
        <v>B</v>
      </c>
      <c r="ADR21" s="221" t="str">
        <f t="shared" si="720"/>
        <v>P</v>
      </c>
      <c r="ADS21" s="221" t="str">
        <f t="shared" si="721"/>
        <v>B</v>
      </c>
      <c r="ADT21" s="221" t="str">
        <f t="shared" si="722"/>
        <v>P</v>
      </c>
      <c r="ADU21" s="220" t="str">
        <f t="shared" si="723"/>
        <v>P</v>
      </c>
      <c r="ADV21" s="220" t="str">
        <f t="shared" si="724"/>
        <v>B</v>
      </c>
      <c r="ADW21" s="220" t="str">
        <f t="shared" si="725"/>
        <v>P</v>
      </c>
      <c r="ADX21" s="220" t="str">
        <f t="shared" si="726"/>
        <v>B</v>
      </c>
      <c r="ADY21" s="220" t="str">
        <f t="shared" si="727"/>
        <v>B</v>
      </c>
      <c r="ADZ21" s="220" t="str">
        <f t="shared" si="728"/>
        <v>P</v>
      </c>
      <c r="AEA21" s="220" t="str">
        <f t="shared" si="729"/>
        <v>P</v>
      </c>
      <c r="AEB21" s="220" t="str">
        <f t="shared" si="730"/>
        <v>P</v>
      </c>
      <c r="AEC21" s="220" t="str">
        <f t="shared" si="731"/>
        <v>B</v>
      </c>
      <c r="AED21" s="220" t="str">
        <f t="shared" si="732"/>
        <v>B</v>
      </c>
      <c r="AEE21" s="220" t="str">
        <f t="shared" si="733"/>
        <v>P</v>
      </c>
      <c r="AEF21" s="220" t="str">
        <f t="shared" si="734"/>
        <v>B</v>
      </c>
      <c r="AEG21" s="220" t="str">
        <f t="shared" si="735"/>
        <v>B</v>
      </c>
      <c r="AEH21" s="220" t="str">
        <f t="shared" si="736"/>
        <v>P</v>
      </c>
      <c r="AEI21" s="220" t="str">
        <f t="shared" si="737"/>
        <v>P</v>
      </c>
      <c r="AEJ21" s="220" t="str">
        <f t="shared" si="738"/>
        <v>B</v>
      </c>
      <c r="AEK21" s="220" t="str">
        <f t="shared" si="739"/>
        <v>P</v>
      </c>
      <c r="AEL21" s="220" t="str">
        <f t="shared" si="740"/>
        <v>B</v>
      </c>
      <c r="AEM21" s="221" t="str">
        <f t="shared" si="741"/>
        <v>B</v>
      </c>
      <c r="AEN21" s="221" t="str">
        <f t="shared" si="742"/>
        <v>P</v>
      </c>
      <c r="AEO21" s="221" t="str">
        <f t="shared" si="743"/>
        <v>P</v>
      </c>
      <c r="AEP21" s="221" t="str">
        <f t="shared" si="744"/>
        <v>B</v>
      </c>
      <c r="AEQ21" s="221" t="str">
        <f t="shared" si="745"/>
        <v>B</v>
      </c>
      <c r="AER21" s="221" t="str">
        <f t="shared" si="746"/>
        <v>P</v>
      </c>
      <c r="AES21" s="221" t="str">
        <f t="shared" si="747"/>
        <v>P</v>
      </c>
      <c r="AET21" s="221" t="str">
        <f t="shared" si="748"/>
        <v>B</v>
      </c>
      <c r="AEU21" s="221" t="str">
        <f t="shared" si="749"/>
        <v>P</v>
      </c>
      <c r="AEV21" s="221" t="str">
        <f t="shared" si="750"/>
        <v>B</v>
      </c>
      <c r="AEW21" s="221" t="str">
        <f t="shared" si="751"/>
        <v>P</v>
      </c>
      <c r="AEX21" s="221" t="str">
        <f t="shared" si="752"/>
        <v>B</v>
      </c>
      <c r="AEY21" s="221" t="str">
        <f t="shared" si="753"/>
        <v>P</v>
      </c>
      <c r="AEZ21" s="221" t="str">
        <f t="shared" si="754"/>
        <v>B</v>
      </c>
      <c r="AFA21" s="221" t="str">
        <f t="shared" si="755"/>
        <v>B</v>
      </c>
      <c r="AFB21" s="221" t="str">
        <f t="shared" si="756"/>
        <v>P</v>
      </c>
      <c r="AFC21" s="221" t="str">
        <f t="shared" si="757"/>
        <v>P</v>
      </c>
      <c r="AFD21" s="221" t="str">
        <f t="shared" si="758"/>
        <v>B</v>
      </c>
      <c r="AFE21" s="220" t="str">
        <f t="shared" si="759"/>
        <v>P</v>
      </c>
      <c r="AFF21" s="220" t="str">
        <f t="shared" si="760"/>
        <v>B</v>
      </c>
      <c r="AFG21" s="220" t="str">
        <f t="shared" si="761"/>
        <v>B</v>
      </c>
      <c r="AFH21" s="220" t="str">
        <f t="shared" si="762"/>
        <v>P</v>
      </c>
      <c r="AFI21" s="220" t="str">
        <f t="shared" si="763"/>
        <v>B</v>
      </c>
      <c r="AFJ21" s="220" t="str">
        <f t="shared" si="764"/>
        <v>P</v>
      </c>
      <c r="AFK21" s="220" t="str">
        <f t="shared" si="765"/>
        <v>P</v>
      </c>
      <c r="AFL21" s="220" t="str">
        <f t="shared" si="766"/>
        <v>B</v>
      </c>
      <c r="AFM21" s="220" t="str">
        <f t="shared" si="767"/>
        <v>P</v>
      </c>
      <c r="AFN21" s="220" t="str">
        <f t="shared" si="768"/>
        <v>B</v>
      </c>
      <c r="AFO21" s="220" t="str">
        <f t="shared" si="769"/>
        <v>P</v>
      </c>
      <c r="AFP21" s="220" t="str">
        <f t="shared" si="770"/>
        <v>B</v>
      </c>
      <c r="AFQ21" s="220" t="str">
        <f t="shared" si="771"/>
        <v>P</v>
      </c>
      <c r="AFR21" s="220" t="str">
        <f t="shared" si="772"/>
        <v>B</v>
      </c>
      <c r="AFS21" s="220" t="str">
        <f t="shared" si="773"/>
        <v>B</v>
      </c>
      <c r="AFT21" s="220" t="str">
        <f t="shared" si="774"/>
        <v>B</v>
      </c>
      <c r="AFU21" s="220" t="str">
        <f t="shared" si="775"/>
        <v>P</v>
      </c>
      <c r="AFV21" s="220" t="str">
        <f t="shared" si="776"/>
        <v>B</v>
      </c>
      <c r="AFW21" s="221" t="str">
        <f t="shared" si="777"/>
        <v>P</v>
      </c>
      <c r="AFX21" s="221" t="str">
        <f t="shared" si="778"/>
        <v>B</v>
      </c>
      <c r="AFY21" s="221" t="str">
        <f t="shared" si="779"/>
        <v>B</v>
      </c>
      <c r="AFZ21" s="221" t="str">
        <f t="shared" si="780"/>
        <v>B</v>
      </c>
      <c r="AGA21" s="221" t="str">
        <f t="shared" si="781"/>
        <v>P</v>
      </c>
      <c r="AGB21" s="221" t="str">
        <f t="shared" si="782"/>
        <v>B</v>
      </c>
      <c r="AGC21" s="221" t="str">
        <f t="shared" si="783"/>
        <v>P</v>
      </c>
      <c r="AGD21" s="221" t="str">
        <f t="shared" si="784"/>
        <v>B</v>
      </c>
      <c r="AGE21" s="221" t="str">
        <f t="shared" si="785"/>
        <v>P</v>
      </c>
      <c r="AGF21" s="221" t="str">
        <f t="shared" si="786"/>
        <v>B</v>
      </c>
      <c r="AGG21" s="221" t="str">
        <f t="shared" si="787"/>
        <v>P</v>
      </c>
      <c r="AGH21" s="221">
        <f t="shared" si="891"/>
        <v>0</v>
      </c>
      <c r="AGI21" s="221" t="str">
        <f t="shared" si="788"/>
        <v>B</v>
      </c>
      <c r="AGJ21" s="221" t="str">
        <f t="shared" si="789"/>
        <v>P</v>
      </c>
      <c r="AGK21" s="221" t="str">
        <f t="shared" si="790"/>
        <v>P</v>
      </c>
      <c r="AGL21" s="221" t="str">
        <f t="shared" si="791"/>
        <v>B</v>
      </c>
      <c r="AGM21" s="221" t="str">
        <f t="shared" si="792"/>
        <v>B</v>
      </c>
      <c r="AGN21" s="221" t="str">
        <f t="shared" si="793"/>
        <v>B</v>
      </c>
      <c r="AGO21" s="220" t="str">
        <f t="shared" si="794"/>
        <v>B</v>
      </c>
      <c r="AGP21" s="220" t="str">
        <f t="shared" si="795"/>
        <v>P</v>
      </c>
      <c r="AGQ21" s="220" t="str">
        <f t="shared" si="796"/>
        <v>B</v>
      </c>
      <c r="AGR21" s="220" t="str">
        <f t="shared" si="797"/>
        <v>B</v>
      </c>
      <c r="AGS21" s="220" t="str">
        <f t="shared" si="798"/>
        <v>P</v>
      </c>
      <c r="AGT21" s="220" t="str">
        <f t="shared" si="799"/>
        <v>B</v>
      </c>
      <c r="AGU21" s="220" t="str">
        <f t="shared" si="800"/>
        <v>P</v>
      </c>
      <c r="AGV21" s="220" t="str">
        <f t="shared" si="801"/>
        <v>B</v>
      </c>
      <c r="AGW21" s="220" t="str">
        <f t="shared" si="802"/>
        <v>P</v>
      </c>
      <c r="AGX21" s="222" t="str">
        <f t="shared" si="803"/>
        <v>B</v>
      </c>
      <c r="AGY21" s="94">
        <v>21</v>
      </c>
      <c r="AGZ21" s="95">
        <f t="shared" si="1304"/>
        <v>16</v>
      </c>
      <c r="AHA21" s="46" t="str" cm="1">
        <f t="array" ref="AHA21">IFERROR(INDEX($ZG$4:$ADB$4,_xlfn.AGGREGATE(15,6,COLUMN($ZG$4:$ADB$4)-COLUMN($ZF$1)/($ZG21:$ADB21=LARGE($ZG21:$ADB21,1)),COLUMNS($ADB$4:$ADB$4))),"")</f>
        <v>CQ</v>
      </c>
      <c r="AHB21" s="46" t="str" cm="1">
        <f t="array" ref="AHB21">IFERROR(INDEX($ZG$4:$ADB$4,_xlfn.AGGREGATE(15,6,COLUMN($ZG$4:$ADB$4)-COLUMN($ZF$1)/($ZG21:$ADB21=LARGE($ZG21:$ADB21,2)),COLUMNS($ADB$4:$AGY$4))),"")</f>
        <v/>
      </c>
      <c r="AHC21" s="46" t="str" cm="1">
        <f t="array" ref="AHC21">IFERROR(INDEX($ZG$4:$ADB$4,_xlfn.AGGREGATE(15,6,COLUMN($ZG$4:$ADB$4)-COLUMN($ZF$1)/($ZG21:$ADB21=LARGE($ZG21:$ADB21,3)),COLUMNS($ADB$4:$AGZ$4))),"")</f>
        <v/>
      </c>
      <c r="AHD21" s="46" t="str" cm="1">
        <f t="array" ref="AHD21">IFERROR(INDEX($ZG$4:$ADB$4,_xlfn.AGGREGATE(15,6,COLUMN($ZG$4:$ADB$4)-COLUMN($ZF$1)/($ZG21:$ADB21=LARGE($ZG21:$ADB21,4)),COLUMNS($ADB$4:$AHA$4))),"")</f>
        <v/>
      </c>
      <c r="AHE21" s="46" t="str" cm="1">
        <f t="array" ref="AHE21">IFERROR(INDEX($ZG$4:$ADB$4,_xlfn.AGGREGATE(15,6,COLUMN($ZG$4:$ADB$4)-COLUMN($ZF$1)/($ZG21:$ADB21=LARGE($ZG21:$ADB21,5)),COLUMNS($ADB$4:$AHB$4))),"")</f>
        <v/>
      </c>
      <c r="AHF21" s="46" t="str" cm="1">
        <f t="array" ref="AHF21">IFERROR(INDEX($ZG$4:$ADB$4,_xlfn.AGGREGATE(15,6,COLUMN($ZG$4:$ADB$4)-COLUMN($ZF$1)/($ZG21:$ADB21=LARGE($ZG21:$ADB21,6)),COLUMNS($ADB$4:$AHC$4))),"")</f>
        <v/>
      </c>
      <c r="AHG21" s="94" t="str">
        <f t="shared" si="971"/>
        <v/>
      </c>
      <c r="AHH21" s="48" t="str">
        <f t="shared" ca="1" si="972"/>
        <v>N</v>
      </c>
      <c r="AHI21" s="48" t="e" cm="1">
        <f t="array" aca="1" ref="AHI21" ca="1">IF(INDIRECT(VLOOKUP(AHI20,General!AC:AE,3,FALSE)&amp;AGY20)&gt;0,AHI20,AHG20)</f>
        <v>#N/A</v>
      </c>
      <c r="AHJ21" s="95">
        <f t="shared" ca="1" si="973"/>
        <v>1</v>
      </c>
      <c r="AHK21" s="46" t="s">
        <v>45</v>
      </c>
      <c r="AHL21" s="48" t="s">
        <v>45</v>
      </c>
      <c r="AHM21" s="48" t="s">
        <v>45</v>
      </c>
      <c r="AHN21" s="48" t="s">
        <v>45</v>
      </c>
      <c r="AHO21" s="48" t="s">
        <v>45</v>
      </c>
      <c r="AHP21" s="49" t="s">
        <v>45</v>
      </c>
      <c r="AHQ21" s="136" t="e">
        <f ca="1">IF(AHA21="",-1,COUNTIF(INDIRECT(AHK21&amp;$DN$10):INDIRECT(AHK21&amp;AGY21),"Y"))</f>
        <v>#REF!</v>
      </c>
      <c r="AHR21" s="138">
        <f ca="1">IF(AHB21="",-1,COUNTIF(INDIRECT(AHL21&amp;$DN$10):INDIRECT(AHL21&amp;AGY21),"Y"))</f>
        <v>-1</v>
      </c>
      <c r="AHS21" s="138">
        <f ca="1">IF(AHC21="",-1,COUNTIF(INDIRECT(AHM21&amp;$DN$10):INDIRECT(AHM21&amp;AGY21),"Y"))</f>
        <v>-1</v>
      </c>
      <c r="AHT21" s="137">
        <f ca="1">IF(AHD21="",-1,COUNTIF(INDIRECT(AHN21&amp;$DN$10):INDIRECT(AHN21&amp;AGY21),"Y"))</f>
        <v>-1</v>
      </c>
      <c r="AHU21" s="141">
        <f ca="1">IF(AHE21="",-1,COUNTIF(INDIRECT(AHO21&amp;$DN$10):INDIRECT(AHO21&amp;AGY21),"Y"))</f>
        <v>-1</v>
      </c>
      <c r="AHV21" s="141">
        <f ca="1">IF(AHF21="",-1,COUNTIF(INDIRECT(AHP21&amp;$DN$10):INDIRECT(AHP21&amp;AGY21),"Y"))</f>
        <v>-1</v>
      </c>
      <c r="AHW21" s="46" t="str" cm="1">
        <f t="array" ref="AHW21">IFERROR(INDEX($DP$21:$DU$21,_xlfn.AGGREGATE(15,6,COLUMN($DP$21:$DU$21)-COLUMN($DO$21)/($ZF$21:$ZK$21=MAX($ZF$21:$ZK$21)),COLUMNS($DP$21:AHA21))),"")</f>
        <v/>
      </c>
      <c r="AHX21" s="48" t="str" cm="1">
        <f t="array" ref="AHX21">IFERROR(INDEX($DP$21:$DU$21,_xlfn.AGGREGATE(15,6,COLUMN($DP$21:$DU$21)-COLUMN($DO$21)/($ZF$21:$ZK$21=MAX($ZF$21:$ZK$21)),COLUMNS($DP$21:AHB21))),"")</f>
        <v/>
      </c>
      <c r="AHY21" s="48" t="str" cm="1">
        <f t="array" ref="AHY21">IFERROR(INDEX($DP$21:$DU$21,_xlfn.AGGREGATE(15,6,COLUMN($DP$21:$DU$21)-COLUMN($DO$21)/($ZF$21:$ZK$21=MAX($ZF$21:$ZK$21)),COLUMNS($DP$21:AHC21))),"")</f>
        <v/>
      </c>
      <c r="AHZ21" s="48" t="str" cm="1">
        <f t="array" ref="AHZ21">IFERROR(INDEX($DP$21:$DU$21,_xlfn.AGGREGATE(15,6,COLUMN($DP$21:$DU$21)-COLUMN($DO$21)/($ZF$21:$ZK$21=MAX($ZF$21:$ZK$21)),COLUMNS($DP$21:AHD21))),"")</f>
        <v/>
      </c>
      <c r="AIA21" s="48" t="str" cm="1">
        <f t="array" ref="AIA21">IFERROR(INDEX($DP$21:$DU$21,_xlfn.AGGREGATE(15,6,COLUMN($DP$21:$DU$21)-COLUMN($DO$21)/($ZF$21:$ZK$21=MAX($ZF$21:$ZK$21)),COLUMNS($DP$21:AHE21))),"")</f>
        <v/>
      </c>
      <c r="AIB21" s="49" t="str" cm="1">
        <f t="array" ref="AIB21">IFERROR(INDEX($DP$21:$DU$21,_xlfn.AGGREGATE(15,6,COLUMN($DP$21:$DU$21)-COLUMN($DO$21)/($ZF$21:$ZK$21=MAX($ZF$21:$ZK$21)),COLUMNS($DP$21:AHF21))),"")</f>
        <v/>
      </c>
      <c r="AIC21" s="20">
        <f t="shared" ca="1" si="894"/>
        <v>1</v>
      </c>
      <c r="AID21" s="95">
        <f t="shared" ca="1" si="974"/>
        <v>1</v>
      </c>
      <c r="AIE21" s="140" t="str" cm="1">
        <f t="array" aca="1" ref="AIE21" ca="1">INDEX(AHW21:AIB21,1,AID21)</f>
        <v/>
      </c>
      <c r="AIF21" s="46" t="e">
        <f t="shared" ca="1" si="120"/>
        <v>#REF!</v>
      </c>
      <c r="AIG21" s="48" t="str">
        <f t="shared" ca="1" si="121"/>
        <v>T</v>
      </c>
      <c r="AIH21" s="48" t="str">
        <f t="shared" si="122"/>
        <v>C</v>
      </c>
      <c r="AII21" s="48" t="str">
        <f t="shared" ca="1" si="111"/>
        <v>FX</v>
      </c>
      <c r="AIJ21" s="48" t="str">
        <f t="shared" ca="1" si="112"/>
        <v/>
      </c>
      <c r="AIK21" s="48" t="str">
        <f t="shared" si="113"/>
        <v>F2F2</v>
      </c>
      <c r="AIL21" s="20" t="str">
        <f t="shared" si="804"/>
        <v/>
      </c>
      <c r="AIM21" s="20" t="str">
        <f t="shared" si="805"/>
        <v/>
      </c>
      <c r="AIN21" s="20" t="str">
        <f t="shared" si="806"/>
        <v/>
      </c>
      <c r="AIO21" s="20" t="str">
        <f t="shared" si="807"/>
        <v/>
      </c>
      <c r="AIP21" s="20" t="str">
        <f t="shared" si="808"/>
        <v/>
      </c>
      <c r="AIQ21" s="20" t="str">
        <f t="shared" si="809"/>
        <v/>
      </c>
      <c r="AIR21" s="20" t="e">
        <f t="shared" ca="1" si="810"/>
        <v>#VALUE!</v>
      </c>
      <c r="AIS21" s="20" t="e">
        <f t="shared" ca="1" si="811"/>
        <v>#VALUE!</v>
      </c>
      <c r="AIT21" s="46">
        <f t="shared" si="114"/>
        <v>6</v>
      </c>
      <c r="AIU21" s="48">
        <f>IF(CC21="",0,IFERROR(VLOOKUP(CC16&amp;CC17&amp;CC18&amp;CC19&amp;CC20&amp;CC21,General!I:J,2,FALSE),0))</f>
        <v>1</v>
      </c>
      <c r="AIV21" s="48">
        <f>IF(CF21="",0,IFERROR(VLOOKUP(CF16&amp;CF17&amp;CF18&amp;CF19&amp;CF20&amp;CF21,General!I:J,2,FALSE),0))</f>
        <v>-1</v>
      </c>
      <c r="AIW21" s="48">
        <f>IF(CI21="",0,IFERROR(VLOOKUP(CI16&amp;CI17&amp;CI18&amp;CI19&amp;CI20&amp;CI21,General!I:J,2,FALSE),0))</f>
        <v>1</v>
      </c>
      <c r="AIX21" s="48">
        <f>IF(CL21="",0,IFERROR(VLOOKUP(CL16&amp;CL17&amp;CL18&amp;CL19&amp;CL20&amp;CL21,General!I:J,2,FALSE),0))</f>
        <v>-1</v>
      </c>
      <c r="AIY21" s="48">
        <f>IF(CO21="",0,IFERROR(VLOOKUP(CO16&amp;CO17&amp;CO18&amp;CO19&amp;CO20&amp;CO21,General!I:J,2,FALSE),0))</f>
        <v>-1</v>
      </c>
      <c r="AIZ21" s="48">
        <f>IF(CR21="",0,IFERROR(VLOOKUP(CR16&amp;CR17&amp;CR18&amp;CR19&amp;CR20&amp;CR21,General!I:J,2,FALSE),0))</f>
        <v>1</v>
      </c>
      <c r="AJA21" s="48">
        <f>IF(CU21="",0,IFERROR(VLOOKUP(CU16&amp;CU17&amp;CU18&amp;CU19&amp;CU20&amp;CU21,General!I:J,2,FALSE),0))</f>
        <v>-1</v>
      </c>
      <c r="AJB21" s="48">
        <f>IF(CX21="",0,IFERROR(VLOOKUP(CX16&amp;CX17&amp;CX18&amp;CX19&amp;CX20&amp;CX21,General!I:J,2,FALSE),0))</f>
        <v>1</v>
      </c>
      <c r="AJC21" s="48">
        <f>IF(DA21="",0,IFERROR(VLOOKUP(DA16&amp;DA17&amp;DA18&amp;DA19&amp;DA20&amp;DA21,General!I:J,2,FALSE),0))</f>
        <v>1</v>
      </c>
      <c r="AJD21" s="48">
        <f>IF(DD21="",0,IFERROR(VLOOKUP(DD16&amp;DD17&amp;DD18&amp;DD19&amp;DD20&amp;DD21,General!I:J,2,FALSE),0))</f>
        <v>1</v>
      </c>
      <c r="AJE21" s="48">
        <f>IF(DG21="",0,IFERROR(VLOOKUP(DG16&amp;DG17&amp;DG18&amp;DG19&amp;DG20&amp;DG21,General!I:J,2,FALSE),0))</f>
        <v>-1</v>
      </c>
      <c r="AJF21" s="48">
        <f>IF(DJ21="",0,IFERROR(VLOOKUP(DJ16&amp;DJ17&amp;DJ18&amp;DJ19&amp;DJ20&amp;DJ21,General!I:J,2,FALSE),0))</f>
        <v>1</v>
      </c>
      <c r="AJG21" s="48">
        <f>IF(DM21="",0,IFERROR(VLOOKUP(DM16&amp;DM17&amp;DM18&amp;DM19&amp;DM20&amp;DM21,General!I:J,2,FALSE),0))</f>
        <v>-1</v>
      </c>
      <c r="AJH21" s="48">
        <f>IF(DP21="",0,IFERROR(VLOOKUP(DP16&amp;DP17&amp;DP18&amp;DP19&amp;DP20&amp;DP21,General!I:J,2,FALSE),0))</f>
        <v>1</v>
      </c>
      <c r="AJI21" s="48">
        <f>IF(DS21="",0,IFERROR(VLOOKUP(DS16&amp;DS17&amp;DS18&amp;DS19&amp;DS20&amp;DS21,General!I:J,2,FALSE),0))</f>
        <v>-1</v>
      </c>
      <c r="AJJ21" s="48">
        <f>IF(DV21="",0,IFERROR(VLOOKUP(DV16&amp;DV17&amp;DV18&amp;DV19&amp;DV20&amp;DV21,General!I:J,2,FALSE),0))</f>
        <v>1</v>
      </c>
      <c r="AJK21" s="48">
        <f>IF(DY21="",0,IFERROR(VLOOKUP(DY16&amp;DY17&amp;DY18&amp;DY19&amp;DY20&amp;DY21,General!I:J,2,FALSE),0))</f>
        <v>-1</v>
      </c>
      <c r="AJL21" s="48">
        <f>IF(EE21="",0,IFERROR(VLOOKUP(EE16&amp;EE17&amp;EE18&amp;EE19&amp;EE20&amp;EE21,General!I:J,2,FALSE),0))</f>
        <v>-1</v>
      </c>
      <c r="AJM21" s="48">
        <f>IF(EH21="",0,IFERROR(VLOOKUP(EH16&amp;EH17&amp;EH18&amp;EH19&amp;EH20&amp;EH21,General!I:J,2,FALSE),0))</f>
        <v>1</v>
      </c>
      <c r="AJN21" s="48">
        <f>IF(EK21="",0,IFERROR(VLOOKUP(EK16&amp;EK17&amp;EK18&amp;EK19&amp;EK20&amp;EK21,General!I:J,2,FALSE),0))</f>
        <v>-1</v>
      </c>
      <c r="AJO21" s="48">
        <f>IF(EN21="",0,IFERROR(VLOOKUP(EN16&amp;EN17&amp;EN18&amp;EN19&amp;EN20&amp;EN21,General!I:J,2,FALSE),0))</f>
        <v>1</v>
      </c>
      <c r="AJP21" s="48">
        <f>IF(EQ21="",0,IFERROR(VLOOKUP(EQ16&amp;EQ17&amp;EQ18&amp;EQ19&amp;EQ20&amp;EQ21,General!I:J,2,FALSE),0))</f>
        <v>-1</v>
      </c>
      <c r="AJQ21" s="48">
        <f>IF(ET21="",0,IFERROR(VLOOKUP(ET16&amp;ET17&amp;ET18&amp;ET19&amp;ET20&amp;ET21,General!I:J,2,FALSE),0))</f>
        <v>1</v>
      </c>
      <c r="AJR21" s="48">
        <f>IF(EW21="",0,IFERROR(VLOOKUP(EW16&amp;EW17&amp;EW18&amp;EW19&amp;EW20&amp;EW21,General!I:J,2,FALSE),0))</f>
        <v>-1</v>
      </c>
      <c r="AJS21" s="48">
        <f>IF(EZ21="",0,IFERROR(VLOOKUP(EZ16&amp;EZ17&amp;EZ18&amp;EZ19&amp;EZ20&amp;EZ21,General!I:J,2,FALSE),0))</f>
        <v>1</v>
      </c>
      <c r="AJT21" s="48">
        <f>IF(FC21="",0,IFERROR(VLOOKUP(FC16&amp;FC17&amp;FC18&amp;FC19&amp;FC20&amp;FC21,General!I:J,2,FALSE),0))</f>
        <v>1</v>
      </c>
      <c r="AJU21" s="48">
        <f>IF(FF21="",0,IFERROR(VLOOKUP(FF16&amp;FF17&amp;FF18&amp;FF19&amp;FF20&amp;FF21,General!I:J,2,FALSE),0))</f>
        <v>-1</v>
      </c>
      <c r="AJV21" s="48">
        <f>IF(FI21="",0,IFERROR(VLOOKUP(FI16&amp;FI17&amp;FI18&amp;FI19&amp;FI20&amp;FI21,General!I:J,2,FALSE),0))</f>
        <v>-1</v>
      </c>
      <c r="AJW21" s="48">
        <f>IF(FL21="",0,IFERROR(VLOOKUP(FL16&amp;FL17&amp;FL18&amp;FL19&amp;FL20&amp;FL21,General!I:J,2,FALSE),0))</f>
        <v>1</v>
      </c>
      <c r="AJX21" s="48">
        <f>IF(FO21="",0,IFERROR(VLOOKUP(FO16&amp;FO17&amp;FO18&amp;FO19&amp;FO20&amp;FO21,General!I:J,2,FALSE),0))</f>
        <v>-1</v>
      </c>
      <c r="AJY21" s="48">
        <f>IF(FR21="",0,IFERROR(VLOOKUP(FR16&amp;FR17&amp;FR18&amp;FR19&amp;FR20&amp;FR21,General!I:J,2,FALSE),0))</f>
        <v>1</v>
      </c>
      <c r="AJZ21" s="48">
        <f>IF(FU21="",0,IFERROR(VLOOKUP(FU16&amp;FU17&amp;FU18&amp;FU19&amp;FU20&amp;FU21,General!I:J,2,FALSE),0))</f>
        <v>-1</v>
      </c>
      <c r="AKA21" s="48">
        <f>IF(FX21="",0,IFERROR(VLOOKUP(FX16&amp;FX17&amp;FX18&amp;FX19&amp;FX20&amp;FX21,General!I:J,2,FALSE),0))</f>
        <v>1</v>
      </c>
      <c r="AKB21" s="48">
        <f>IF(GA21="",0,IFERROR(VLOOKUP(GA16&amp;GA17&amp;GA18&amp;GA19&amp;GA20&amp;GA21,General!I:J,2,FALSE),0))</f>
        <v>-1</v>
      </c>
      <c r="AKC21" s="48">
        <f>IF(GD21="",0,IFERROR(VLOOKUP(GD16&amp;GD17&amp;GD18&amp;GD19&amp;GD20&amp;GD21,General!I:J,2,FALSE),0))</f>
        <v>-1</v>
      </c>
      <c r="AKD21" s="48">
        <f>IF(GG21="",0,IFERROR(VLOOKUP(GG16&amp;GG17&amp;GG18&amp;GG19&amp;GG20&amp;GG21,General!I:J,2,FALSE),0))</f>
        <v>-1</v>
      </c>
      <c r="AKE21" s="48">
        <f>IF(GJ21="",0,IFERROR(VLOOKUP(GJ16&amp;GJ17&amp;GJ18&amp;GJ19&amp;GJ20&amp;GJ21,General!I:J,2,FALSE),0))</f>
        <v>1</v>
      </c>
      <c r="AKF21" s="48">
        <f>IF(GM21="",0,IFERROR(VLOOKUP(GM16&amp;GM17&amp;GM18&amp;GM19&amp;GM20&amp;GM21,General!I:J,2,FALSE),0))</f>
        <v>-1</v>
      </c>
      <c r="AKG21" s="48">
        <f>IF(GP21="",0,IFERROR(VLOOKUP(GP16&amp;GP17&amp;GP18&amp;GP19&amp;GP20&amp;GP21,General!I:J,2,FALSE),0))</f>
        <v>1</v>
      </c>
      <c r="AKH21" s="48">
        <f>IF(GS21="",0,IFERROR(VLOOKUP(GS16&amp;GS17&amp;GS18&amp;GS19&amp;GS20&amp;GS21,General!I:J,2,FALSE),0))</f>
        <v>1</v>
      </c>
      <c r="AKI21" s="48">
        <f>IF(GV21="",0,IFERROR(VLOOKUP(GV16&amp;GV17&amp;GV18&amp;GV19&amp;GV20&amp;GV21,General!I:J,2,FALSE),0))</f>
        <v>-1</v>
      </c>
      <c r="AKJ21" s="48">
        <f>IF(GY21="",0,IFERROR(VLOOKUP(GY16&amp;GY17&amp;GY18&amp;GY19&amp;GY20&amp;GY21,General!I:J,2,FALSE),0))</f>
        <v>1</v>
      </c>
      <c r="AKK21" s="48">
        <f>IF(HB21="",0,IFERROR(VLOOKUP(HB16&amp;HB17&amp;HB18&amp;HB19&amp;HB20&amp;HB21,General!I:J,2,FALSE),0))</f>
        <v>-1</v>
      </c>
      <c r="AKL21" s="48">
        <f>IF(HE21="",0,IFERROR(VLOOKUP(HE16&amp;HE17&amp;HE18&amp;HE19&amp;HE20&amp;HE21,General!I:J,2,FALSE),0))</f>
        <v>-1</v>
      </c>
      <c r="AKM21" s="48">
        <f>IF(HH21="",0,IFERROR(VLOOKUP(HH16&amp;HH17&amp;HH18&amp;HH19&amp;HH20&amp;HH21,General!I:J,2,FALSE),0))</f>
        <v>1</v>
      </c>
      <c r="AKN21" s="48">
        <f>IF(HK21="",0,IFERROR(VLOOKUP(HK16&amp;HK17&amp;HK18&amp;HK19&amp;HK20&amp;HK21,General!I:J,2,FALSE),0))</f>
        <v>-1</v>
      </c>
      <c r="AKO21" s="48">
        <f>IF(HN21="",0,IFERROR(VLOOKUP(HN16&amp;HN17&amp;HN18&amp;HN19&amp;HN20&amp;HN21,General!I:J,2,FALSE),0))</f>
        <v>1</v>
      </c>
      <c r="AKP21" s="48">
        <f>IF(HQ21="",0,IFERROR(VLOOKUP(HQ16&amp;HQ17&amp;HQ18&amp;HQ19&amp;HQ20&amp;HQ21,General!I:J,2,FALSE),0))</f>
        <v>1</v>
      </c>
      <c r="AKQ21" s="48">
        <f>IF(HT21="",0,IFERROR(VLOOKUP(HT16&amp;HT17&amp;HT18&amp;HT19&amp;HT20&amp;HT21,General!I:J,2,FALSE),0))</f>
        <v>-1</v>
      </c>
      <c r="AKR21" s="48">
        <f>IF(HW21="",0,IFERROR(VLOOKUP(HW16&amp;HW17&amp;HW18&amp;HW19&amp;HW20&amp;HW21,General!I:J,2,FALSE),0))</f>
        <v>1</v>
      </c>
      <c r="AKS21" s="48">
        <f>IF(HZ21="",0,IFERROR(VLOOKUP(HZ16&amp;HZ17&amp;HZ18&amp;HZ19&amp;HZ20&amp;HZ21,General!I:J,2,FALSE),0))</f>
        <v>-1</v>
      </c>
      <c r="AKT21" s="48">
        <f>IF(FF21="",0,IFERROR(VLOOKUP(FF16&amp;FF17&amp;FF18&amp;FF19&amp;FF20&amp;FF21,General!I:J,2,FALSE),0))</f>
        <v>-1</v>
      </c>
      <c r="AKU21" s="48">
        <f>IF(FI21="",0,IFERROR(VLOOKUP(FI16&amp;FI17&amp;FI18&amp;FI19&amp;FI20&amp;FI21,General!I:J,2,FALSE),0))</f>
        <v>-1</v>
      </c>
      <c r="AKV21" s="48">
        <f>IF(II21="",0,IFERROR(VLOOKUP(II16&amp;II17&amp;II18&amp;II19&amp;II20&amp;II21,General!I:J,2,FALSE),0))</f>
        <v>-1</v>
      </c>
      <c r="AKW21" s="48">
        <f>IF(IL21="",0,IFERROR(VLOOKUP(IL16&amp;IL17&amp;IL18&amp;IL19&amp;IL20&amp;IL21,General!I:J,2,FALSE),0))</f>
        <v>1</v>
      </c>
      <c r="AKX21" s="48">
        <f>IF(IO21="",0,IFERROR(VLOOKUP(IO16&amp;IO17&amp;IO18&amp;IO19&amp;IO20&amp;IO21,General!I:J,2,FALSE),0))</f>
        <v>1</v>
      </c>
      <c r="AKY21" s="48">
        <f>IF(IR21="",0,IFERROR(VLOOKUP(IR16&amp;IR17&amp;IR18&amp;IR19&amp;IR20&amp;IR21,General!I:J,2,FALSE),0))</f>
        <v>-1</v>
      </c>
      <c r="AKZ21" s="48">
        <f>IF(IU21="",0,IFERROR(VLOOKUP(IU16&amp;IU17&amp;IU18&amp;IU19&amp;IU20&amp;IU21,General!I:J,2,FALSE),0))</f>
        <v>-1</v>
      </c>
      <c r="ALA21" s="48">
        <f>IF(IX21="",0,IFERROR(VLOOKUP(IX16&amp;IX17&amp;IX18&amp;IX19&amp;IX20&amp;IX21,General!I:J,2,FALSE),0))</f>
        <v>-1</v>
      </c>
      <c r="ALB21" s="48">
        <f>IF(JA21="",0,IFERROR(VLOOKUP(JA16&amp;JA17&amp;JA18&amp;JA19&amp;JA20&amp;JA21,General!I:J,2,FALSE),0))</f>
        <v>1</v>
      </c>
      <c r="ALC21" s="48">
        <f>IF(JD21="",0,IFERROR(VLOOKUP(JD16&amp;JD17&amp;JD18&amp;JD19&amp;JD20&amp;JD21,General!I:J,2,FALSE),0))</f>
        <v>1</v>
      </c>
      <c r="ALD21" s="48">
        <f>IF(JG21="",0,IFERROR(VLOOKUP(JG16&amp;JG17&amp;JG18&amp;JG19&amp;JG20&amp;JG21,General!I:J,2,FALSE),0))</f>
        <v>-1</v>
      </c>
      <c r="ALE21" s="48">
        <f>IF(JJ21="",0,IFERROR(VLOOKUP(JJ16&amp;JJ17&amp;JJ18&amp;JJ19&amp;JJ20&amp;JJ21,General!I:J,2,FALSE),0))</f>
        <v>1</v>
      </c>
      <c r="ALF21" s="48">
        <f>IF(JM21="",0,IFERROR(VLOOKUP(JM16&amp;JM17&amp;JM18&amp;JM19&amp;JM20&amp;JM21,General!I:J,2,FALSE),0))</f>
        <v>1</v>
      </c>
      <c r="ALG21" s="48">
        <f>IF(JP21="",0,IFERROR(VLOOKUP(JP16&amp;JP17&amp;JP18&amp;JP19&amp;JP20&amp;JP21,General!I:J,2,FALSE),0))</f>
        <v>-1</v>
      </c>
      <c r="ALH21" s="48">
        <f>IF(JS21="",0,IFERROR(VLOOKUP(JS16&amp;JS17&amp;JS18&amp;JS19&amp;JS20&amp;JS21,General!I:J,2,FALSE),0))</f>
        <v>-1</v>
      </c>
      <c r="ALI21" s="48">
        <f>IF(JV21="",0,IFERROR(VLOOKUP(JV16&amp;JV17&amp;JV18&amp;JV19&amp;JV20&amp;JV21,General!I:J,2,FALSE),0))</f>
        <v>1</v>
      </c>
      <c r="ALJ21" s="48">
        <f>IF(JY21="",0,IFERROR(VLOOKUP(JY16&amp;JY17&amp;JY18&amp;JY19&amp;JY20&amp;JY21,General!I:J,2,FALSE),0))</f>
        <v>-1</v>
      </c>
      <c r="ALK21" s="48">
        <f>IF(KB21="",0,IFERROR(VLOOKUP(KB16&amp;KB17&amp;KB18&amp;KB19&amp;KB20&amp;KB21,General!I:J,2,FALSE),0))</f>
        <v>1</v>
      </c>
      <c r="ALL21" s="48">
        <f>IF(KE21="",0,IFERROR(VLOOKUP(KE16&amp;KE17&amp;KE18&amp;KE19&amp;KE20&amp;KE21,General!I:J,2,FALSE),0))</f>
        <v>1</v>
      </c>
      <c r="ALM21" s="48">
        <f>IF(KH21="",0,IFERROR(VLOOKUP(KH16&amp;KH17&amp;KH18&amp;KH19&amp;KH20&amp;KH21,General!I:J,2,FALSE),0))</f>
        <v>-1</v>
      </c>
      <c r="ALN21" s="48">
        <f>IF(KK21="",0,IFERROR(VLOOKUP(KK16&amp;KK17&amp;KK18&amp;KK19&amp;KK20&amp;KK21,General!I:J,2,FALSE),0))</f>
        <v>-1</v>
      </c>
      <c r="ALO21" s="48">
        <f>IF(KN21="",0,IFERROR(VLOOKUP(KN16&amp;KN17&amp;KN18&amp;KN19&amp;KN20&amp;KN21,General!I:J,2,FALSE),0))</f>
        <v>1</v>
      </c>
      <c r="ALP21" s="48">
        <f>IF(KQ21="",0,IFERROR(VLOOKUP(KQ16&amp;KQ17&amp;KQ18&amp;KQ19&amp;KQ20&amp;KQ21,General!I:J,2,FALSE),0))</f>
        <v>1</v>
      </c>
      <c r="ALQ21" s="48">
        <f>IF(KT21="",0,IFERROR(VLOOKUP(KT16&amp;KT17&amp;KT18&amp;KT19&amp;KT20&amp;KT21,General!I:J,2,FALSE),0))</f>
        <v>-1</v>
      </c>
      <c r="ALR21" s="48">
        <f>IF(KW21="",0,IFERROR(VLOOKUP(KW16&amp;KW17&amp;KW18&amp;KW19&amp;KW20&amp;KW21,General!I:J,2,FALSE),0))</f>
        <v>-1</v>
      </c>
      <c r="ALS21" s="48">
        <f>IF(KZ21="",0,IFERROR(VLOOKUP(KZ16&amp;KZ17&amp;KZ18&amp;KZ19&amp;KZ20&amp;KZ21,General!I:J,2,FALSE),0))</f>
        <v>1</v>
      </c>
      <c r="ALT21" s="48">
        <f>IF(LC21="",0,IFERROR(VLOOKUP(LC16&amp;LC17&amp;LC18&amp;LC19&amp;LC20&amp;LC21,General!I:J,2,FALSE),0))</f>
        <v>-1</v>
      </c>
      <c r="ALU21" s="48">
        <f>IF(LF21="",0,IFERROR(VLOOKUP(LF16&amp;LF17&amp;LF18&amp;LF19&amp;LF20&amp;LF21,General!I:J,2,FALSE),0))</f>
        <v>1</v>
      </c>
      <c r="ALV21" s="48">
        <f>IF(LI21="",0,IFERROR(VLOOKUP(LI16&amp;LI17&amp;LI18&amp;LI19&amp;LI20&amp;LI21,General!I:J,2,FALSE),0))</f>
        <v>-1</v>
      </c>
      <c r="ALW21" s="48">
        <f>IF(LL21="",0,IFERROR(VLOOKUP(LL16&amp;LL17&amp;LL18&amp;LL19&amp;LL20&amp;LL21,General!I:J,2,FALSE),0))</f>
        <v>1</v>
      </c>
      <c r="ALX21" s="48">
        <f>IF(LO21="",0,IFERROR(VLOOKUP(LO16&amp;LO17&amp;LO18&amp;LO19&amp;LO20&amp;LO21,General!I:J,2,FALSE),0))</f>
        <v>-1</v>
      </c>
      <c r="ALY21" s="48">
        <f>IF(LR21="",0,IFERROR(VLOOKUP(LR16&amp;LR17&amp;LR18&amp;LR19&amp;LR20&amp;LR21,General!I:J,2,FALSE),0))</f>
        <v>1</v>
      </c>
      <c r="ALZ21" s="48">
        <f>IF(LU21="",0,IFERROR(VLOOKUP(LU16&amp;LU17&amp;LU18&amp;LU19&amp;LU20&amp;LU21,General!I:J,2,FALSE),0))</f>
        <v>1</v>
      </c>
      <c r="AMA21" s="48">
        <f>IF(LX21="",0,IFERROR(VLOOKUP(LX16&amp;LX17&amp;LX18&amp;LX19&amp;LX20&amp;LX21,General!I:J,2,FALSE),0))</f>
        <v>-1</v>
      </c>
      <c r="AMB21" s="48">
        <f>IF(MA21="",0,IFERROR(VLOOKUP(MA16&amp;MA17&amp;MA18&amp;MA19&amp;MA20&amp;MA21,General!I:J,2,FALSE),0))</f>
        <v>-1</v>
      </c>
      <c r="AMC21" s="48">
        <f>IF(MD21="",0,IFERROR(VLOOKUP(MD16&amp;MD17&amp;MD18&amp;MD19&amp;MD20&amp;MD21,General!I:J,2,FALSE),0))</f>
        <v>1</v>
      </c>
      <c r="AMD21" s="48">
        <f>IF(MG21="",0,IFERROR(VLOOKUP(MG16&amp;MG17&amp;MG18&amp;MG19&amp;MG20&amp;MG21,General!I:J,2,FALSE),0))</f>
        <v>-1</v>
      </c>
      <c r="AME21" s="48">
        <f>IF(MJ21="",0,IFERROR(VLOOKUP(MJ16&amp;MJ17&amp;MJ18&amp;MJ19&amp;MJ20&amp;MJ21,General!I:J,2,FALSE),0))</f>
        <v>1</v>
      </c>
      <c r="AMF21" s="48">
        <f>IF(MM21="",0,IFERROR(VLOOKUP(MM16&amp;MM17&amp;MM18&amp;MM19&amp;MM20&amp;MM21,General!I:J,2,FALSE),0))</f>
        <v>1</v>
      </c>
      <c r="AMG21" s="48">
        <f>IF(MP21="",0,IFERROR(VLOOKUP(MP16&amp;MP17&amp;MP18&amp;MP19&amp;MP20&amp;MP21,General!I:J,2,FALSE),0))</f>
        <v>-1</v>
      </c>
      <c r="AMH21" s="48">
        <f>IF(MS21="",0,IFERROR(VLOOKUP(MS16&amp;MS17&amp;MS18&amp;MS19&amp;MS20&amp;MS21,General!I:J,2,FALSE),0))</f>
        <v>1</v>
      </c>
      <c r="AMI21" s="48">
        <f>IF(MV21="",0,IFERROR(VLOOKUP(MV16&amp;MV17&amp;MV18&amp;MV19&amp;MV20&amp;MV21,General!I:J,2,FALSE),0))</f>
        <v>-1</v>
      </c>
      <c r="AMJ21" s="48">
        <f>IF(MY21="",0,IFERROR(VLOOKUP(MY16&amp;MY17&amp;MY18&amp;MY19&amp;MY20&amp;MY21,General!I:J,2,FALSE),0))</f>
        <v>-1</v>
      </c>
      <c r="AMK21" s="48">
        <f>IF(NB21="",0,IFERROR(VLOOKUP(NB16&amp;NB17&amp;NB18&amp;NB19&amp;NB20&amp;NB21,General!I:J,2,FALSE),0))</f>
        <v>1</v>
      </c>
      <c r="AML21" s="48">
        <f>IF(NE21="",0,IFERROR(VLOOKUP(NE16&amp;NE17&amp;NE18&amp;NE19&amp;NE20&amp;NE21,General!I:J,2,FALSE),0))</f>
        <v>-1</v>
      </c>
      <c r="AMM21" s="48">
        <f>IF(NH21="",0,IFERROR(VLOOKUP(NH16&amp;NH17&amp;NH18&amp;NH19&amp;NH20&amp;NH21,General!I:J,2,FALSE),0))</f>
        <v>1</v>
      </c>
      <c r="AMN21" s="48">
        <f>IF(NK21="",0,IFERROR(VLOOKUP(NK16&amp;NK17&amp;NK18&amp;NK19&amp;NK20&amp;NK21,General!I:J,2,FALSE),0))</f>
        <v>-1</v>
      </c>
      <c r="AMO21" s="49">
        <f>IF(NN21="",0,IFERROR(VLOOKUP(NN16&amp;NN17&amp;NN18&amp;NN19&amp;NN20&amp;NN21,General!I:J,2,FALSE),0))</f>
        <v>1</v>
      </c>
      <c r="AMP21" s="81">
        <f>IF(EB21="",0,IFERROR(VLOOKUP(EB16&amp;EB17&amp;EB18&amp;EB19&amp;EB20&amp;EB21,General!I:J,2,FALSE),0))</f>
        <v>-1</v>
      </c>
      <c r="AMQ21" s="49">
        <v>0</v>
      </c>
      <c r="AMR21" s="20" t="str">
        <f t="shared" si="895"/>
        <v/>
      </c>
      <c r="AMS21" s="20" t="str">
        <f t="shared" ca="1" si="812"/>
        <v>N</v>
      </c>
      <c r="AMT21" s="20" t="str">
        <f t="shared" ca="1" si="813"/>
        <v>N</v>
      </c>
      <c r="AMU21" s="20" t="str">
        <f t="shared" si="814"/>
        <v>N</v>
      </c>
      <c r="AMV21" s="20" t="str">
        <f t="shared" si="815"/>
        <v/>
      </c>
      <c r="AMW21" s="142" t="str">
        <f t="shared" si="816"/>
        <v/>
      </c>
      <c r="AMX21" s="20" t="str">
        <f t="shared" si="817"/>
        <v/>
      </c>
      <c r="AMY21" s="20" t="str">
        <f t="shared" si="818"/>
        <v/>
      </c>
      <c r="AMZ21" s="20" t="str">
        <f t="shared" si="819"/>
        <v/>
      </c>
      <c r="ANA21" s="20" t="str">
        <f t="shared" si="820"/>
        <v/>
      </c>
      <c r="ANB21" s="20" t="str">
        <f t="shared" si="821"/>
        <v/>
      </c>
      <c r="ANC21" s="20" t="str">
        <f t="shared" si="102"/>
        <v/>
      </c>
      <c r="AND21" s="20">
        <f t="shared" si="103"/>
        <v>7</v>
      </c>
      <c r="ANE21" s="20" t="str">
        <f t="shared" si="822"/>
        <v>00000</v>
      </c>
      <c r="ANF21" s="20" t="str">
        <f t="shared" si="822"/>
        <v>23456</v>
      </c>
      <c r="ANG21" s="20" t="str">
        <f t="shared" si="896"/>
        <v>000000</v>
      </c>
      <c r="ANH21" s="20" t="str">
        <f t="shared" si="896"/>
        <v>123456</v>
      </c>
      <c r="ANI21" s="20" t="str">
        <f t="shared" si="897"/>
        <v>B</v>
      </c>
      <c r="ANJ21" s="20" t="str">
        <f t="shared" si="898"/>
        <v>B</v>
      </c>
      <c r="ANK21" s="20" t="str">
        <f t="shared" ca="1" si="823"/>
        <v>X</v>
      </c>
      <c r="ANL21" s="20" t="e">
        <f t="shared" ca="1" si="824"/>
        <v>#REF!</v>
      </c>
      <c r="ANM21" s="20" t="str">
        <f t="shared" ca="1" si="825"/>
        <v/>
      </c>
      <c r="ANN21" s="20" t="str">
        <f t="shared" ca="1" si="826"/>
        <v/>
      </c>
      <c r="ANO21" s="20" t="str">
        <f t="shared" si="827"/>
        <v>F2</v>
      </c>
      <c r="ANP21" s="20" t="str">
        <f t="shared" si="828"/>
        <v/>
      </c>
      <c r="ANQ21" s="20" t="e">
        <f t="shared" ca="1" si="899"/>
        <v>#REF!</v>
      </c>
      <c r="ANR21" s="20" t="str">
        <f t="shared" ca="1" si="900"/>
        <v/>
      </c>
      <c r="ANS21" s="20" t="str">
        <f t="shared" si="901"/>
        <v/>
      </c>
      <c r="ANT21" s="20" t="str">
        <f t="shared" si="829"/>
        <v/>
      </c>
      <c r="ANU21" s="20" t="str">
        <f>AMR22</f>
        <v/>
      </c>
      <c r="ANV21" s="20">
        <v>0</v>
      </c>
      <c r="ANW21" s="20">
        <v>0</v>
      </c>
      <c r="ANX21" s="20">
        <v>0</v>
      </c>
      <c r="ANY21" s="20">
        <v>0</v>
      </c>
      <c r="ANZ21" s="20">
        <v>1</v>
      </c>
      <c r="AOA21" s="75"/>
      <c r="AOB21" s="20">
        <v>0</v>
      </c>
      <c r="AOC21" s="20">
        <v>0</v>
      </c>
      <c r="AOD21" s="1" t="str">
        <f t="shared" si="902"/>
        <v>B</v>
      </c>
      <c r="AOE21" s="156">
        <f t="shared" si="830"/>
        <v>8</v>
      </c>
      <c r="AOF21" s="156">
        <f t="shared" si="831"/>
        <v>8</v>
      </c>
      <c r="AOG21" s="156">
        <f t="shared" si="832"/>
        <v>8</v>
      </c>
      <c r="AOH21" s="156">
        <f t="shared" si="833"/>
        <v>8</v>
      </c>
      <c r="AOI21" s="156">
        <f t="shared" si="834"/>
        <v>8</v>
      </c>
      <c r="AOJ21" s="1" t="str">
        <f t="shared" si="835"/>
        <v>GU</v>
      </c>
      <c r="AOK21" s="1" t="str">
        <f t="shared" si="836"/>
        <v>CQ</v>
      </c>
      <c r="AOL21" s="1" t="str">
        <f t="shared" si="837"/>
        <v>CQ</v>
      </c>
      <c r="AOM21" s="1" t="str">
        <f t="shared" si="838"/>
        <v>CQ</v>
      </c>
      <c r="AON21" s="1" t="str">
        <f t="shared" si="839"/>
        <v>CQ</v>
      </c>
      <c r="AOO21" s="1" t="str" cm="1">
        <f t="array" aca="1" ref="AOO21" ca="1">IF(INDIRECT(VLOOKUP(AOO20,General!AC:AE,3,FALSE)&amp;AGY20)&gt;=7,AOO20,AOJ21)</f>
        <v>GU</v>
      </c>
      <c r="AOP21" s="1" t="str">
        <f ca="1">VLOOKUP(AOO20,General!AC:AE,3,FALSE)&amp;AGY20</f>
        <v>GW20</v>
      </c>
      <c r="AOQ21" s="1" cm="1">
        <f t="array" aca="1" ref="AOQ21" ca="1">INDIRECT(VLOOKUP(AOO20,General!AC:AE,3,FALSE)&amp;AGY20)</f>
        <v>9</v>
      </c>
      <c r="AOR21" s="1" t="str" cm="1">
        <f t="array" aca="1" ref="AOR21" ca="1">INDIRECT(AOO21&amp;AGY21)</f>
        <v>P</v>
      </c>
      <c r="AOS21" s="1" cm="1">
        <f t="array" aca="1" ref="AOS21" ca="1">INDIRECT(AOP21&amp;AGY21)</f>
        <v>0</v>
      </c>
      <c r="AOT21" s="1" t="e" cm="1">
        <f t="array" aca="1" ref="AOT21" ca="1">INDIRECT(AOQ21&amp;AGY21)</f>
        <v>#REF!</v>
      </c>
      <c r="AOU21" s="1" t="str">
        <f ca="1">VLOOKUP(AOO21,General!AF:AG,2,FALSE)</f>
        <v>S42</v>
      </c>
      <c r="AOV21" s="1" t="e">
        <f ca="1">VLOOKUP(AOP21,General!AF:AG,2,FALSE)</f>
        <v>#N/A</v>
      </c>
      <c r="AOW21" s="1" t="e">
        <f ca="1">VLOOKUP(AOQ21,General!AF:AG,2,FALSE)</f>
        <v>#N/A</v>
      </c>
      <c r="AOX21" s="1" t="str">
        <f t="shared" ca="1" si="975"/>
        <v>Y</v>
      </c>
      <c r="AOY21" s="1" t="e">
        <f t="shared" ca="1" si="976"/>
        <v>#N/A</v>
      </c>
      <c r="AOZ21" s="1" t="e">
        <f t="shared" ca="1" si="977"/>
        <v>#N/A</v>
      </c>
      <c r="APB21" s="1">
        <f t="shared" si="101"/>
        <v>1</v>
      </c>
    </row>
    <row r="22" spans="1:1094" ht="15.75" thickBot="1">
      <c r="A22" s="1">
        <v>8</v>
      </c>
      <c r="B22" s="172" t="str">
        <f t="shared" ca="1" si="1219"/>
        <v>B1</v>
      </c>
      <c r="C22" s="152" t="str">
        <f t="shared" ca="1" si="123"/>
        <v/>
      </c>
      <c r="D22" s="153" t="str">
        <f t="shared" ca="1" si="1132"/>
        <v/>
      </c>
      <c r="E22" s="144" t="str">
        <f t="shared" ca="1" si="1132"/>
        <v>XB</v>
      </c>
      <c r="F22" s="63" t="str">
        <f t="shared" ca="1" si="1133"/>
        <v>W</v>
      </c>
      <c r="G22" s="190"/>
      <c r="H22" s="154" t="str">
        <f t="shared" ca="1" si="1220"/>
        <v>Y</v>
      </c>
      <c r="I22" s="153"/>
      <c r="J22" s="144"/>
      <c r="K22" s="106"/>
      <c r="L22" s="179"/>
      <c r="M22" s="206" t="s">
        <v>6</v>
      </c>
      <c r="N22" s="190"/>
      <c r="O22" s="187">
        <v>0</v>
      </c>
      <c r="P22" s="129">
        <v>0</v>
      </c>
      <c r="Q22" s="126">
        <v>0</v>
      </c>
      <c r="R22" s="130">
        <v>0</v>
      </c>
      <c r="S22" s="61">
        <f t="shared" ca="1" si="1134"/>
        <v>-10.150000000000002</v>
      </c>
      <c r="T22" s="165" t="str">
        <f t="shared" ca="1" si="1221"/>
        <v/>
      </c>
      <c r="U22" s="62">
        <f ca="1">IF(M22="","",IF(B22="NB",U21,IF(T22="",SUM($T$5:$T22)+S22,SUM($T$5:$T22))))</f>
        <v>-10.150000000000002</v>
      </c>
      <c r="V22" s="155" t="str">
        <f t="shared" ca="1" si="99"/>
        <v/>
      </c>
      <c r="W22" s="131">
        <f t="shared" ca="1" si="1135"/>
        <v>1</v>
      </c>
      <c r="X22" s="132" t="str">
        <f t="shared" ca="1" si="1136"/>
        <v>W</v>
      </c>
      <c r="Y22" s="61" t="str">
        <f t="shared" ca="1" si="115"/>
        <v>D</v>
      </c>
      <c r="Z22" s="62" t="str">
        <f t="shared" si="116"/>
        <v>D</v>
      </c>
      <c r="AA22" s="62" t="str">
        <f t="shared" si="117"/>
        <v>C</v>
      </c>
      <c r="AB22" s="62" t="str">
        <f t="shared" ca="1" si="904"/>
        <v>L</v>
      </c>
      <c r="AC22" s="62">
        <f t="shared" si="905"/>
        <v>0</v>
      </c>
      <c r="AD22" s="62">
        <f t="shared" si="906"/>
        <v>0</v>
      </c>
      <c r="AE22" s="1" t="str">
        <f t="shared" ca="1" si="124"/>
        <v/>
      </c>
      <c r="AF22" s="1" t="str">
        <f t="shared" ca="1" si="125"/>
        <v>XB</v>
      </c>
      <c r="AG22" s="1" t="str">
        <f t="shared" ca="1" si="907"/>
        <v/>
      </c>
      <c r="AH22" s="1" t="str">
        <f t="shared" ca="1" si="126"/>
        <v/>
      </c>
      <c r="AI22" s="1" t="e">
        <f t="shared" ca="1" si="127"/>
        <v>#REF!</v>
      </c>
      <c r="AJ22" s="1" t="e">
        <f t="shared" ca="1" si="128"/>
        <v>#REF!</v>
      </c>
      <c r="AK22" s="1">
        <f t="shared" ca="1" si="840"/>
        <v>0</v>
      </c>
      <c r="AL22" s="1">
        <f t="shared" ca="1" si="841"/>
        <v>1</v>
      </c>
      <c r="AM22" s="1">
        <f t="shared" ca="1" si="108"/>
        <v>-3</v>
      </c>
      <c r="AN22" s="1">
        <f t="shared" ca="1" si="129"/>
        <v>1</v>
      </c>
      <c r="AO22" s="1" t="str">
        <f t="shared" ca="1" si="1305"/>
        <v>C</v>
      </c>
      <c r="AP22" s="1" t="str">
        <f t="shared" ca="1" si="130"/>
        <v>N</v>
      </c>
      <c r="AQ22" s="1" t="str">
        <f t="shared" si="131"/>
        <v>N</v>
      </c>
      <c r="AR22" s="1" t="str">
        <f t="shared" si="132"/>
        <v>N</v>
      </c>
      <c r="AS22" s="1">
        <f t="shared" ca="1" si="133"/>
        <v>8</v>
      </c>
      <c r="AT22" s="8" t="str">
        <f t="shared" ca="1" si="842"/>
        <v>Y</v>
      </c>
      <c r="AU22" s="1" t="str">
        <f t="shared" ca="1" si="134"/>
        <v>N</v>
      </c>
      <c r="AV22" s="1" t="str">
        <f t="shared" ca="1" si="135"/>
        <v>N</v>
      </c>
      <c r="AW22" s="1" t="str">
        <f t="shared" ca="1" si="136"/>
        <v>N</v>
      </c>
      <c r="AX22" s="1" t="str">
        <f t="shared" ca="1" si="137"/>
        <v/>
      </c>
      <c r="AY22" s="1" t="str">
        <f t="shared" si="138"/>
        <v/>
      </c>
      <c r="AZ22" s="1" t="str">
        <f t="shared" si="109"/>
        <v/>
      </c>
      <c r="BA22" s="1">
        <f t="shared" si="110"/>
        <v>8</v>
      </c>
      <c r="BB22" s="1" t="str">
        <f t="shared" si="139"/>
        <v>00000</v>
      </c>
      <c r="BC22" s="1" t="str">
        <f t="shared" si="139"/>
        <v>34567</v>
      </c>
      <c r="BD22" s="1" t="str">
        <f t="shared" si="843"/>
        <v>000000</v>
      </c>
      <c r="BE22" s="1" t="str">
        <f t="shared" si="843"/>
        <v>234567</v>
      </c>
      <c r="BF22" s="1" t="str">
        <f t="shared" si="844"/>
        <v>B</v>
      </c>
      <c r="BG22" s="1" t="str">
        <f t="shared" ca="1" si="140"/>
        <v>XF2L</v>
      </c>
      <c r="BH22" s="1" t="str">
        <f t="shared" ca="1" si="845"/>
        <v>XB</v>
      </c>
      <c r="BI22" s="1" t="str">
        <f t="shared" ca="1" si="1222"/>
        <v>X</v>
      </c>
      <c r="BJ22" s="1" t="str">
        <f t="shared" ca="1" si="846"/>
        <v/>
      </c>
      <c r="BK22" s="1" t="e">
        <f t="shared" ca="1" si="142"/>
        <v>#REF!</v>
      </c>
      <c r="BL22" s="1" t="str">
        <f t="shared" ca="1" si="847"/>
        <v/>
      </c>
      <c r="BM22" s="1">
        <f t="shared" ca="1" si="848"/>
        <v>1</v>
      </c>
      <c r="BN22" s="1" t="str">
        <f t="shared" ca="1" si="849"/>
        <v/>
      </c>
      <c r="BO22" s="1" t="str">
        <f t="shared" ca="1" si="850"/>
        <v/>
      </c>
      <c r="BR22" s="1">
        <f>General!A20</f>
        <v>0</v>
      </c>
      <c r="BS22" s="1">
        <f>General!B20</f>
        <v>0</v>
      </c>
      <c r="BT22" s="1">
        <f>General!C20</f>
        <v>0</v>
      </c>
      <c r="BU22" s="1">
        <f>General!D20</f>
        <v>0</v>
      </c>
      <c r="BW22" s="1" t="str">
        <f>General!F20</f>
        <v>LWLW</v>
      </c>
      <c r="BX22" s="1">
        <f>General!G20</f>
        <v>1</v>
      </c>
      <c r="BZ22" s="1">
        <f t="shared" ca="1" si="100"/>
        <v>0.95</v>
      </c>
      <c r="CA22" s="1" t="str">
        <f t="shared" ref="CA22" si="1681">CH22</f>
        <v>B</v>
      </c>
      <c r="CB22" s="46" t="str">
        <f t="shared" si="143"/>
        <v>B</v>
      </c>
      <c r="CC22" s="48" t="str">
        <f t="shared" si="144"/>
        <v>Y</v>
      </c>
      <c r="CD22" s="49">
        <f t="shared" si="145"/>
        <v>7</v>
      </c>
      <c r="CE22" s="46" t="str">
        <f t="shared" si="146"/>
        <v>P</v>
      </c>
      <c r="CF22" s="48" t="str">
        <f t="shared" si="147"/>
        <v>N</v>
      </c>
      <c r="CG22" s="49">
        <f t="shared" si="148"/>
        <v>-7</v>
      </c>
      <c r="CH22" s="46" t="str">
        <f t="shared" si="149"/>
        <v>B</v>
      </c>
      <c r="CI22" s="48" t="str">
        <f t="shared" si="150"/>
        <v>Y</v>
      </c>
      <c r="CJ22" s="49">
        <f t="shared" si="151"/>
        <v>5</v>
      </c>
      <c r="CK22" s="46" t="str">
        <f t="shared" si="152"/>
        <v>P</v>
      </c>
      <c r="CL22" s="48" t="str">
        <f t="shared" si="153"/>
        <v>N</v>
      </c>
      <c r="CM22" s="49">
        <f t="shared" si="154"/>
        <v>-5</v>
      </c>
      <c r="CN22" s="46" t="str">
        <f t="shared" si="851"/>
        <v>B</v>
      </c>
      <c r="CO22" s="48" t="str">
        <f t="shared" si="155"/>
        <v>Y</v>
      </c>
      <c r="CP22" s="49">
        <f t="shared" si="156"/>
        <v>-5</v>
      </c>
      <c r="CQ22" s="46" t="str">
        <f t="shared" si="157"/>
        <v>B</v>
      </c>
      <c r="CR22" s="48" t="str">
        <f t="shared" si="158"/>
        <v>Y</v>
      </c>
      <c r="CS22" s="49">
        <f t="shared" si="159"/>
        <v>9</v>
      </c>
      <c r="CT22" s="46" t="str">
        <f t="shared" si="160"/>
        <v>P</v>
      </c>
      <c r="CU22" s="48" t="str">
        <f t="shared" si="161"/>
        <v>N</v>
      </c>
      <c r="CV22" s="49">
        <f t="shared" si="162"/>
        <v>-9</v>
      </c>
      <c r="CW22" s="46" t="str">
        <f t="shared" si="163"/>
        <v>P</v>
      </c>
      <c r="CX22" s="48" t="str">
        <f t="shared" si="164"/>
        <v>N</v>
      </c>
      <c r="CY22" s="95">
        <f t="shared" si="165"/>
        <v>5</v>
      </c>
      <c r="CZ22" s="46" t="str">
        <f t="shared" si="166"/>
        <v>P</v>
      </c>
      <c r="DA22" s="48" t="str">
        <f t="shared" si="167"/>
        <v>N</v>
      </c>
      <c r="DB22" s="49">
        <f t="shared" si="168"/>
        <v>-3</v>
      </c>
      <c r="DC22" s="46" t="str">
        <f t="shared" si="169"/>
        <v>B</v>
      </c>
      <c r="DD22" s="48" t="str">
        <f t="shared" si="170"/>
        <v>Y</v>
      </c>
      <c r="DE22" s="49">
        <f t="shared" si="171"/>
        <v>3</v>
      </c>
      <c r="DF22" s="46" t="str">
        <f t="shared" si="172"/>
        <v>P</v>
      </c>
      <c r="DG22" s="48" t="str">
        <f t="shared" si="173"/>
        <v>N</v>
      </c>
      <c r="DH22" s="49">
        <f t="shared" si="174"/>
        <v>-3</v>
      </c>
      <c r="DI22" s="46" t="str">
        <f t="shared" si="175"/>
        <v>B</v>
      </c>
      <c r="DJ22" s="48" t="str">
        <f t="shared" si="176"/>
        <v>Y</v>
      </c>
      <c r="DK22" s="49">
        <f t="shared" si="177"/>
        <v>3</v>
      </c>
      <c r="DL22" s="46" t="str">
        <f t="shared" si="178"/>
        <v>P</v>
      </c>
      <c r="DM22" s="48" t="str">
        <f t="shared" si="179"/>
        <v>N</v>
      </c>
      <c r="DN22" s="49">
        <f t="shared" si="180"/>
        <v>-3</v>
      </c>
      <c r="DO22" s="46" t="str">
        <f t="shared" si="181"/>
        <v>B</v>
      </c>
      <c r="DP22" s="48" t="str">
        <f t="shared" si="182"/>
        <v>Y</v>
      </c>
      <c r="DQ22" s="49">
        <f t="shared" si="183"/>
        <v>3</v>
      </c>
      <c r="DR22" s="46" t="str">
        <f t="shared" si="184"/>
        <v>P</v>
      </c>
      <c r="DS22" s="48" t="str">
        <f t="shared" si="185"/>
        <v>N</v>
      </c>
      <c r="DT22" s="49">
        <f t="shared" si="186"/>
        <v>-3</v>
      </c>
      <c r="DU22" s="46" t="str">
        <f t="shared" si="187"/>
        <v>B</v>
      </c>
      <c r="DV22" s="48" t="str">
        <f t="shared" si="188"/>
        <v>Y</v>
      </c>
      <c r="DW22" s="49">
        <f t="shared" si="189"/>
        <v>5</v>
      </c>
      <c r="DX22" s="46" t="str">
        <f t="shared" si="190"/>
        <v>P</v>
      </c>
      <c r="DY22" s="48" t="str">
        <f t="shared" si="191"/>
        <v>N</v>
      </c>
      <c r="DZ22" s="49">
        <f t="shared" si="192"/>
        <v>-5</v>
      </c>
      <c r="EA22" s="46" t="str">
        <f t="shared" si="1145"/>
        <v>B</v>
      </c>
      <c r="EB22" s="48" t="str">
        <f t="shared" si="193"/>
        <v>Y</v>
      </c>
      <c r="EC22" s="49">
        <f t="shared" si="194"/>
        <v>3</v>
      </c>
      <c r="ED22" s="75" t="str">
        <f t="shared" ref="ED22" si="1682">CB22</f>
        <v>B</v>
      </c>
      <c r="EE22" s="48" t="str">
        <f t="shared" si="195"/>
        <v>Y</v>
      </c>
      <c r="EF22" s="49">
        <f t="shared" si="196"/>
        <v>7</v>
      </c>
      <c r="EG22" s="73" t="str">
        <f t="shared" ref="EG22" si="1683">CE22</f>
        <v>P</v>
      </c>
      <c r="EH22" s="48" t="str">
        <f t="shared" si="197"/>
        <v>N</v>
      </c>
      <c r="EI22" s="49">
        <f t="shared" si="198"/>
        <v>-7</v>
      </c>
      <c r="EJ22" s="73" t="s">
        <v>5</v>
      </c>
      <c r="EK22" s="48" t="str">
        <f t="shared" si="199"/>
        <v>N</v>
      </c>
      <c r="EL22" s="49">
        <f t="shared" si="200"/>
        <v>-7</v>
      </c>
      <c r="EM22" s="75" t="s">
        <v>6</v>
      </c>
      <c r="EN22" s="48" t="str">
        <f t="shared" si="201"/>
        <v>Y</v>
      </c>
      <c r="EO22" s="49">
        <f t="shared" si="202"/>
        <v>7</v>
      </c>
      <c r="EP22" s="75" t="str">
        <f t="shared" ref="EP22" si="1684">CH22</f>
        <v>B</v>
      </c>
      <c r="EQ22" s="48" t="str">
        <f t="shared" si="203"/>
        <v>Y</v>
      </c>
      <c r="ER22" s="49">
        <f t="shared" si="204"/>
        <v>5</v>
      </c>
      <c r="ES22" s="75" t="str">
        <f t="shared" ref="ES22" si="1685">CK22</f>
        <v>P</v>
      </c>
      <c r="ET22" s="48" t="str">
        <f t="shared" si="205"/>
        <v>N</v>
      </c>
      <c r="EU22" s="49">
        <f t="shared" si="206"/>
        <v>-5</v>
      </c>
      <c r="EV22" s="75" t="str">
        <f t="shared" ref="EV22" si="1686">CB22</f>
        <v>B</v>
      </c>
      <c r="EW22" s="48" t="str">
        <f t="shared" si="207"/>
        <v>Y</v>
      </c>
      <c r="EX22" s="49">
        <f t="shared" si="208"/>
        <v>7</v>
      </c>
      <c r="EY22" s="75" t="str">
        <f t="shared" ref="EY22" si="1687">CK22</f>
        <v>P</v>
      </c>
      <c r="EZ22" s="48" t="str">
        <f t="shared" si="209"/>
        <v>N</v>
      </c>
      <c r="FA22" s="95">
        <f t="shared" si="210"/>
        <v>-5</v>
      </c>
      <c r="FB22" s="75" t="str">
        <f t="shared" ref="FB22" si="1688">CE22</f>
        <v>P</v>
      </c>
      <c r="FC22" s="48" t="str">
        <f t="shared" si="211"/>
        <v>N</v>
      </c>
      <c r="FD22" s="49">
        <f t="shared" si="212"/>
        <v>-7</v>
      </c>
      <c r="FE22" s="73" t="str">
        <f t="shared" ref="FE22" si="1689">CH22</f>
        <v>B</v>
      </c>
      <c r="FF22" s="48" t="str">
        <f t="shared" si="213"/>
        <v>Y</v>
      </c>
      <c r="FG22" s="49">
        <f t="shared" si="214"/>
        <v>5</v>
      </c>
      <c r="FH22" s="75" t="str">
        <f t="shared" ref="FH22" si="1690">DC22</f>
        <v>B</v>
      </c>
      <c r="FI22" s="48" t="str">
        <f t="shared" si="215"/>
        <v>Y</v>
      </c>
      <c r="FJ22" s="49">
        <f t="shared" si="216"/>
        <v>3</v>
      </c>
      <c r="FK22" s="75" t="str">
        <f t="shared" ref="FK22" si="1691">DF22</f>
        <v>P</v>
      </c>
      <c r="FL22" s="48" t="str">
        <f t="shared" si="217"/>
        <v>N</v>
      </c>
      <c r="FM22" s="49">
        <f t="shared" si="218"/>
        <v>-3</v>
      </c>
      <c r="FN22" s="75" t="str">
        <f t="shared" ref="FN22" si="1692">CQ22</f>
        <v>B</v>
      </c>
      <c r="FO22" s="48" t="str">
        <f t="shared" si="219"/>
        <v>Y</v>
      </c>
      <c r="FP22" s="49">
        <f t="shared" si="220"/>
        <v>1</v>
      </c>
      <c r="FQ22" s="75" t="str">
        <f t="shared" ref="FQ22" si="1693">CT22</f>
        <v>P</v>
      </c>
      <c r="FR22" s="48" t="str">
        <f t="shared" si="221"/>
        <v>N</v>
      </c>
      <c r="FS22" s="49">
        <f t="shared" si="222"/>
        <v>-1</v>
      </c>
      <c r="FT22" s="75" t="str">
        <f t="shared" ref="FT22" si="1694">CQ22</f>
        <v>B</v>
      </c>
      <c r="FU22" s="48" t="str">
        <f t="shared" si="223"/>
        <v>Y</v>
      </c>
      <c r="FV22" s="49">
        <f t="shared" si="224"/>
        <v>-1</v>
      </c>
      <c r="FW22" s="75" t="str">
        <f t="shared" ref="FW22" si="1695">CN22</f>
        <v>B</v>
      </c>
      <c r="FX22" s="48" t="str">
        <f t="shared" si="225"/>
        <v>Y</v>
      </c>
      <c r="FY22" s="49">
        <f t="shared" si="226"/>
        <v>5</v>
      </c>
      <c r="FZ22" s="75" t="str">
        <f t="shared" ref="FZ22" si="1696">CT22</f>
        <v>P</v>
      </c>
      <c r="GA22" s="48" t="str">
        <f t="shared" si="227"/>
        <v>N</v>
      </c>
      <c r="GB22" s="49">
        <f t="shared" si="228"/>
        <v>-10</v>
      </c>
      <c r="GC22" s="75" t="str">
        <f t="shared" ref="GC22" si="1697">CN22</f>
        <v>B</v>
      </c>
      <c r="GD22" s="48" t="str">
        <f t="shared" si="229"/>
        <v>Y</v>
      </c>
      <c r="GE22" s="49">
        <f t="shared" si="230"/>
        <v>-3</v>
      </c>
      <c r="GF22" s="75" t="str">
        <f t="shared" ref="GF22:GF23" si="1698">CQ22</f>
        <v>B</v>
      </c>
      <c r="GG22" s="48" t="str">
        <f t="shared" si="231"/>
        <v>Y</v>
      </c>
      <c r="GH22" s="49">
        <f t="shared" si="232"/>
        <v>1</v>
      </c>
      <c r="GI22" s="75" t="str">
        <f t="shared" si="852"/>
        <v>P</v>
      </c>
      <c r="GJ22" s="48" t="str">
        <f t="shared" si="233"/>
        <v>N</v>
      </c>
      <c r="GK22" s="49">
        <f t="shared" si="234"/>
        <v>-1</v>
      </c>
      <c r="GL22" s="75" t="str">
        <f t="shared" ref="GL22" si="1699">CQ22</f>
        <v>B</v>
      </c>
      <c r="GM22" s="48" t="str">
        <f t="shared" si="235"/>
        <v>Y</v>
      </c>
      <c r="GN22" s="49">
        <f t="shared" si="236"/>
        <v>-3</v>
      </c>
      <c r="GO22" s="75" t="str">
        <f t="shared" si="854"/>
        <v>P</v>
      </c>
      <c r="GP22" s="48" t="str">
        <f t="shared" si="237"/>
        <v>N</v>
      </c>
      <c r="GQ22" s="49">
        <f t="shared" si="238"/>
        <v>3</v>
      </c>
      <c r="GR22" s="75" t="str">
        <f t="shared" ref="GR22" si="1700">DX22</f>
        <v>P</v>
      </c>
      <c r="GS22" s="48" t="str">
        <f t="shared" si="239"/>
        <v>N</v>
      </c>
      <c r="GT22" s="49">
        <f t="shared" si="240"/>
        <v>-9</v>
      </c>
      <c r="GU22" s="75" t="str">
        <f t="shared" si="855"/>
        <v>B</v>
      </c>
      <c r="GV22" s="48" t="str">
        <f t="shared" si="241"/>
        <v>Y</v>
      </c>
      <c r="GW22" s="95">
        <f t="shared" si="242"/>
        <v>9</v>
      </c>
      <c r="GX22" s="75" t="str">
        <f t="shared" ref="GX22" si="1701">DR22</f>
        <v>P</v>
      </c>
      <c r="GY22" s="48" t="str">
        <f t="shared" si="243"/>
        <v>N</v>
      </c>
      <c r="GZ22" s="49">
        <f t="shared" si="244"/>
        <v>1</v>
      </c>
      <c r="HA22" s="73" t="str">
        <f t="shared" si="856"/>
        <v>B</v>
      </c>
      <c r="HB22" s="48" t="str">
        <f t="shared" si="245"/>
        <v>Y</v>
      </c>
      <c r="HC22" s="49">
        <f t="shared" si="246"/>
        <v>-1</v>
      </c>
      <c r="HD22" s="75" t="str">
        <f t="shared" ref="HD22" si="1702">DI22</f>
        <v>B</v>
      </c>
      <c r="HE22" s="48" t="str">
        <f t="shared" si="247"/>
        <v>Y</v>
      </c>
      <c r="HF22" s="49">
        <f t="shared" si="248"/>
        <v>7</v>
      </c>
      <c r="HG22" s="75" t="str">
        <f t="shared" si="857"/>
        <v>P</v>
      </c>
      <c r="HH22" s="48" t="str">
        <f t="shared" si="249"/>
        <v>N</v>
      </c>
      <c r="HI22" s="49">
        <f t="shared" si="250"/>
        <v>-7</v>
      </c>
      <c r="HJ22" s="75" t="str">
        <f t="shared" ref="HJ22" si="1703">DX22</f>
        <v>P</v>
      </c>
      <c r="HK22" s="48" t="str">
        <f t="shared" si="251"/>
        <v>N</v>
      </c>
      <c r="HL22" s="49">
        <f t="shared" si="252"/>
        <v>-9</v>
      </c>
      <c r="HM22" s="75" t="str">
        <f t="shared" si="858"/>
        <v>B</v>
      </c>
      <c r="HN22" s="48" t="str">
        <f t="shared" si="253"/>
        <v>Y</v>
      </c>
      <c r="HO22" s="49">
        <f t="shared" si="254"/>
        <v>9</v>
      </c>
      <c r="HP22" s="75" t="str">
        <f t="shared" ref="HP22" si="1704">DU22</f>
        <v>B</v>
      </c>
      <c r="HQ22" s="48" t="str">
        <f t="shared" si="255"/>
        <v>Y</v>
      </c>
      <c r="HR22" s="49">
        <f t="shared" si="256"/>
        <v>9</v>
      </c>
      <c r="HS22" s="75" t="str">
        <f t="shared" si="859"/>
        <v>P</v>
      </c>
      <c r="HT22" s="48" t="str">
        <f t="shared" si="257"/>
        <v>N</v>
      </c>
      <c r="HU22" s="49">
        <f t="shared" si="258"/>
        <v>-9</v>
      </c>
      <c r="HV22" s="75" t="str">
        <f t="shared" ref="HV22" si="1705">DU22</f>
        <v>B</v>
      </c>
      <c r="HW22" s="48" t="str">
        <f t="shared" si="259"/>
        <v>Y</v>
      </c>
      <c r="HX22" s="49">
        <f t="shared" si="260"/>
        <v>5</v>
      </c>
      <c r="HY22" s="75" t="str">
        <f t="shared" si="860"/>
        <v>P</v>
      </c>
      <c r="HZ22" s="48" t="str">
        <f t="shared" si="261"/>
        <v>N</v>
      </c>
      <c r="IA22" s="49">
        <f t="shared" si="262"/>
        <v>-5</v>
      </c>
      <c r="IB22" s="75" t="str">
        <f t="shared" ref="IB22" si="1706">DX22</f>
        <v>P</v>
      </c>
      <c r="IC22" s="48" t="str">
        <f t="shared" si="263"/>
        <v>N</v>
      </c>
      <c r="ID22" s="49">
        <f t="shared" si="264"/>
        <v>5</v>
      </c>
      <c r="IE22" s="75" t="str">
        <f t="shared" si="861"/>
        <v>B</v>
      </c>
      <c r="IF22" s="48" t="str">
        <f t="shared" si="265"/>
        <v>Y</v>
      </c>
      <c r="IG22" s="49">
        <f t="shared" si="266"/>
        <v>3</v>
      </c>
      <c r="IH22" s="75" t="str">
        <f t="shared" ref="IH22" si="1707">DR22</f>
        <v>P</v>
      </c>
      <c r="II22" s="48" t="str">
        <f t="shared" si="267"/>
        <v>N</v>
      </c>
      <c r="IJ22" s="49">
        <f t="shared" si="268"/>
        <v>1</v>
      </c>
      <c r="IK22" s="75" t="str">
        <f t="shared" si="862"/>
        <v>B</v>
      </c>
      <c r="IL22" s="48" t="str">
        <f t="shared" si="269"/>
        <v>Y</v>
      </c>
      <c r="IM22" s="49">
        <f t="shared" si="270"/>
        <v>-1</v>
      </c>
      <c r="IN22" s="75" t="str">
        <f t="shared" ref="IN22" si="1708">DO22</f>
        <v>B</v>
      </c>
      <c r="IO22" s="48" t="str">
        <f t="shared" si="271"/>
        <v>Y</v>
      </c>
      <c r="IP22" s="49">
        <f t="shared" si="272"/>
        <v>-1</v>
      </c>
      <c r="IQ22" s="75" t="str">
        <f t="shared" si="863"/>
        <v>P</v>
      </c>
      <c r="IR22" s="48" t="str">
        <f t="shared" si="273"/>
        <v>N</v>
      </c>
      <c r="IS22" s="49">
        <f t="shared" si="274"/>
        <v>1</v>
      </c>
      <c r="IT22" s="75" t="str">
        <f t="shared" ref="IT22" si="1709">DC22</f>
        <v>B</v>
      </c>
      <c r="IU22" s="48" t="str">
        <f t="shared" si="275"/>
        <v>Y</v>
      </c>
      <c r="IV22" s="49">
        <f t="shared" si="276"/>
        <v>1</v>
      </c>
      <c r="IW22" s="75" t="str">
        <f t="shared" ref="IW22:IW23" si="1710">IT22</f>
        <v>B</v>
      </c>
      <c r="IX22" s="48" t="str">
        <f t="shared" si="277"/>
        <v>Y</v>
      </c>
      <c r="IY22" s="49">
        <f t="shared" si="278"/>
        <v>1</v>
      </c>
      <c r="IZ22" s="75" t="str">
        <f t="shared" si="864"/>
        <v>P</v>
      </c>
      <c r="JA22" s="48" t="str">
        <f t="shared" si="279"/>
        <v>N</v>
      </c>
      <c r="JB22" s="49">
        <f t="shared" si="280"/>
        <v>-1</v>
      </c>
      <c r="JC22" s="75" t="str">
        <f t="shared" si="865"/>
        <v>P</v>
      </c>
      <c r="JD22" s="48" t="str">
        <f t="shared" si="281"/>
        <v>N</v>
      </c>
      <c r="JE22" s="49">
        <f t="shared" si="282"/>
        <v>-1</v>
      </c>
      <c r="JF22" s="75" t="str">
        <f t="shared" ref="JF22" si="1711">DC22</f>
        <v>B</v>
      </c>
      <c r="JG22" s="48" t="str">
        <f t="shared" si="283"/>
        <v>Y</v>
      </c>
      <c r="JH22" s="49">
        <f t="shared" si="284"/>
        <v>5</v>
      </c>
      <c r="JI22" s="75" t="str">
        <f t="shared" si="866"/>
        <v>P</v>
      </c>
      <c r="JJ22" s="48" t="str">
        <f t="shared" si="285"/>
        <v>N</v>
      </c>
      <c r="JK22" s="49">
        <f t="shared" si="286"/>
        <v>-5</v>
      </c>
      <c r="JL22" s="75" t="str">
        <f t="shared" ref="JL22" si="1712">CB22</f>
        <v>B</v>
      </c>
      <c r="JM22" s="48" t="str">
        <f t="shared" si="287"/>
        <v>Y</v>
      </c>
      <c r="JN22" s="49">
        <f t="shared" si="288"/>
        <v>7</v>
      </c>
      <c r="JO22" s="75" t="str">
        <f t="shared" si="867"/>
        <v>P</v>
      </c>
      <c r="JP22" s="48" t="str">
        <f t="shared" si="289"/>
        <v>N</v>
      </c>
      <c r="JQ22" s="49">
        <f t="shared" si="290"/>
        <v>-7</v>
      </c>
      <c r="JR22" s="75" t="str">
        <f t="shared" ref="JR22" si="1713">CE22</f>
        <v>P</v>
      </c>
      <c r="JS22" s="48" t="str">
        <f t="shared" si="291"/>
        <v>N</v>
      </c>
      <c r="JT22" s="49">
        <f t="shared" si="292"/>
        <v>-7</v>
      </c>
      <c r="JU22" s="75" t="str">
        <f t="shared" si="868"/>
        <v>B</v>
      </c>
      <c r="JV22" s="48" t="str">
        <f t="shared" si="293"/>
        <v>Y</v>
      </c>
      <c r="JW22" s="49">
        <f t="shared" si="294"/>
        <v>7</v>
      </c>
      <c r="JX22" s="75" t="s">
        <v>6</v>
      </c>
      <c r="JY22" s="48" t="str">
        <f t="shared" si="295"/>
        <v>Y</v>
      </c>
      <c r="JZ22" s="49">
        <f t="shared" si="296"/>
        <v>-1</v>
      </c>
      <c r="KA22" s="75" t="str">
        <f t="shared" si="869"/>
        <v>P</v>
      </c>
      <c r="KB22" s="48" t="str">
        <f t="shared" si="297"/>
        <v>N</v>
      </c>
      <c r="KC22" s="49">
        <f t="shared" si="298"/>
        <v>1</v>
      </c>
      <c r="KD22" s="115" t="s">
        <v>5</v>
      </c>
      <c r="KE22" s="48" t="str">
        <f t="shared" si="299"/>
        <v>N</v>
      </c>
      <c r="KF22" s="49">
        <f t="shared" si="300"/>
        <v>1</v>
      </c>
      <c r="KG22" s="75" t="str">
        <f t="shared" si="870"/>
        <v>B</v>
      </c>
      <c r="KH22" s="48" t="str">
        <f t="shared" si="301"/>
        <v>Y</v>
      </c>
      <c r="KI22" s="49">
        <f t="shared" si="302"/>
        <v>-1</v>
      </c>
      <c r="KJ22" s="46" t="str">
        <f t="shared" ref="KJ22" si="1714">DC22</f>
        <v>B</v>
      </c>
      <c r="KK22" s="48" t="str">
        <f t="shared" si="303"/>
        <v>Y</v>
      </c>
      <c r="KL22" s="49">
        <f t="shared" si="304"/>
        <v>-1</v>
      </c>
      <c r="KM22" s="75" t="str">
        <f t="shared" si="871"/>
        <v>P</v>
      </c>
      <c r="KN22" s="48" t="str">
        <f t="shared" si="305"/>
        <v>N</v>
      </c>
      <c r="KO22" s="49">
        <f t="shared" si="306"/>
        <v>1</v>
      </c>
      <c r="KP22" s="75" t="str">
        <f t="shared" ref="KP22:KP23" si="1715">CZ22</f>
        <v>P</v>
      </c>
      <c r="KQ22" s="48" t="str">
        <f t="shared" si="307"/>
        <v>N</v>
      </c>
      <c r="KR22" s="49">
        <f t="shared" si="308"/>
        <v>-1</v>
      </c>
      <c r="KS22" s="75" t="str">
        <f t="shared" si="872"/>
        <v>B</v>
      </c>
      <c r="KT22" s="48" t="str">
        <f t="shared" si="309"/>
        <v>Y</v>
      </c>
      <c r="KU22" s="49">
        <f t="shared" si="310"/>
        <v>1</v>
      </c>
      <c r="KV22" s="75" t="s">
        <v>6</v>
      </c>
      <c r="KW22" s="48" t="str">
        <f t="shared" si="311"/>
        <v>Y</v>
      </c>
      <c r="KX22" s="49">
        <f t="shared" si="312"/>
        <v>-1</v>
      </c>
      <c r="KY22" s="75" t="str">
        <f t="shared" si="873"/>
        <v>P</v>
      </c>
      <c r="KZ22" s="48" t="str">
        <f t="shared" si="313"/>
        <v>N</v>
      </c>
      <c r="LA22" s="49">
        <f t="shared" si="314"/>
        <v>1</v>
      </c>
      <c r="LB22" s="75" t="str">
        <f t="shared" ref="LB22" si="1716">DX22</f>
        <v>P</v>
      </c>
      <c r="LC22" s="48" t="str">
        <f t="shared" si="315"/>
        <v>N</v>
      </c>
      <c r="LD22" s="49">
        <f t="shared" si="316"/>
        <v>-5</v>
      </c>
      <c r="LE22" s="75" t="str">
        <f t="shared" si="874"/>
        <v>B</v>
      </c>
      <c r="LF22" s="48" t="str">
        <f t="shared" si="317"/>
        <v>Y</v>
      </c>
      <c r="LG22" s="49">
        <f t="shared" si="318"/>
        <v>5</v>
      </c>
      <c r="LH22" s="75" t="str">
        <f t="shared" ref="LH22" si="1717">DL22</f>
        <v>P</v>
      </c>
      <c r="LI22" s="48" t="str">
        <f t="shared" si="319"/>
        <v>N</v>
      </c>
      <c r="LJ22" s="49">
        <f t="shared" si="320"/>
        <v>-3</v>
      </c>
      <c r="LK22" s="75" t="str">
        <f t="shared" si="875"/>
        <v>B</v>
      </c>
      <c r="LL22" s="48" t="str">
        <f t="shared" si="321"/>
        <v>Y</v>
      </c>
      <c r="LM22" s="49">
        <f t="shared" si="322"/>
        <v>3</v>
      </c>
      <c r="LN22" s="75" t="str">
        <f t="shared" ref="LN22" si="1718">DC22</f>
        <v>B</v>
      </c>
      <c r="LO22" s="48" t="str">
        <f t="shared" si="323"/>
        <v>Y</v>
      </c>
      <c r="LP22" s="49">
        <f t="shared" si="324"/>
        <v>-3</v>
      </c>
      <c r="LQ22" s="75" t="str">
        <f t="shared" si="876"/>
        <v>P</v>
      </c>
      <c r="LR22" s="48" t="str">
        <f t="shared" si="325"/>
        <v>N</v>
      </c>
      <c r="LS22" s="49">
        <f t="shared" si="326"/>
        <v>3</v>
      </c>
      <c r="LT22" s="75" t="str">
        <f t="shared" ref="LT22" si="1719">DC22</f>
        <v>B</v>
      </c>
      <c r="LU22" s="48" t="str">
        <f t="shared" si="327"/>
        <v>Y</v>
      </c>
      <c r="LV22" s="49">
        <f t="shared" si="328"/>
        <v>9</v>
      </c>
      <c r="LW22" s="75" t="str">
        <f t="shared" si="877"/>
        <v>P</v>
      </c>
      <c r="LX22" s="48" t="str">
        <f t="shared" si="329"/>
        <v>N</v>
      </c>
      <c r="LY22" s="49">
        <f t="shared" si="330"/>
        <v>-9</v>
      </c>
      <c r="LZ22" s="75" t="str">
        <f t="shared" ref="LZ22" si="1720">CT22</f>
        <v>P</v>
      </c>
      <c r="MA22" s="48" t="str">
        <f t="shared" si="331"/>
        <v>N</v>
      </c>
      <c r="MB22" s="49">
        <f t="shared" si="332"/>
        <v>-5</v>
      </c>
      <c r="MC22" s="75" t="str">
        <f t="shared" si="878"/>
        <v>B</v>
      </c>
      <c r="MD22" s="48" t="str">
        <f t="shared" si="333"/>
        <v>Y</v>
      </c>
      <c r="ME22" s="49">
        <f t="shared" si="334"/>
        <v>5</v>
      </c>
      <c r="MF22" s="75" t="str">
        <f t="shared" ref="MF22:MF23" si="1721">CT22</f>
        <v>P</v>
      </c>
      <c r="MG22" s="48" t="str">
        <f t="shared" si="335"/>
        <v>N</v>
      </c>
      <c r="MH22" s="49">
        <f t="shared" si="336"/>
        <v>-7</v>
      </c>
      <c r="MI22" s="75" t="str">
        <f t="shared" si="879"/>
        <v>B</v>
      </c>
      <c r="MJ22" s="48" t="str">
        <f t="shared" si="337"/>
        <v>Y</v>
      </c>
      <c r="MK22" s="49">
        <f t="shared" si="338"/>
        <v>7</v>
      </c>
      <c r="ML22" s="75" t="s">
        <v>5</v>
      </c>
      <c r="MM22" s="48" t="str">
        <f t="shared" si="339"/>
        <v>N</v>
      </c>
      <c r="MN22" s="49">
        <f t="shared" si="340"/>
        <v>1</v>
      </c>
      <c r="MO22" s="75" t="str">
        <f t="shared" si="880"/>
        <v>B</v>
      </c>
      <c r="MP22" s="48" t="str">
        <f t="shared" si="341"/>
        <v>Y</v>
      </c>
      <c r="MQ22" s="49">
        <f t="shared" si="342"/>
        <v>-1</v>
      </c>
      <c r="MR22" s="75" t="str">
        <f t="shared" si="343"/>
        <v>B</v>
      </c>
      <c r="MS22" s="48" t="str">
        <f t="shared" si="344"/>
        <v>Y</v>
      </c>
      <c r="MT22" s="49">
        <f t="shared" si="345"/>
        <v>3</v>
      </c>
      <c r="MU22" s="75" t="str">
        <f t="shared" si="881"/>
        <v>P</v>
      </c>
      <c r="MV22" s="48" t="str">
        <f t="shared" si="346"/>
        <v>N</v>
      </c>
      <c r="MW22" s="49">
        <f t="shared" si="347"/>
        <v>-3</v>
      </c>
      <c r="MX22" s="75" t="str">
        <f t="shared" ref="MX22" si="1722">MR22</f>
        <v>B</v>
      </c>
      <c r="MY22" s="48" t="str">
        <f t="shared" si="348"/>
        <v>Y</v>
      </c>
      <c r="MZ22" s="49">
        <f t="shared" si="349"/>
        <v>7</v>
      </c>
      <c r="NA22" s="75" t="str">
        <f t="shared" si="882"/>
        <v>P</v>
      </c>
      <c r="NB22" s="48" t="str">
        <f t="shared" si="350"/>
        <v>N</v>
      </c>
      <c r="NC22" s="49">
        <f t="shared" si="351"/>
        <v>-7</v>
      </c>
      <c r="ND22" s="196" t="s">
        <v>5</v>
      </c>
      <c r="NE22" s="48" t="str">
        <f t="shared" si="352"/>
        <v>N</v>
      </c>
      <c r="NF22" s="49">
        <f t="shared" si="353"/>
        <v>-3</v>
      </c>
      <c r="NG22" s="75" t="str">
        <f t="shared" si="883"/>
        <v>B</v>
      </c>
      <c r="NH22" s="48" t="str">
        <f t="shared" si="354"/>
        <v>Y</v>
      </c>
      <c r="NI22" s="49">
        <f t="shared" si="355"/>
        <v>3</v>
      </c>
      <c r="NJ22" s="75" t="s">
        <v>6</v>
      </c>
      <c r="NK22" s="48" t="str">
        <f t="shared" si="356"/>
        <v>Y</v>
      </c>
      <c r="NL22" s="49">
        <f t="shared" si="357"/>
        <v>-3</v>
      </c>
      <c r="NM22" s="75" t="str">
        <f t="shared" si="884"/>
        <v>P</v>
      </c>
      <c r="NN22" s="48" t="str">
        <f t="shared" si="358"/>
        <v>N</v>
      </c>
      <c r="NO22" s="49">
        <f t="shared" si="359"/>
        <v>3</v>
      </c>
      <c r="NP22" s="214" t="s">
        <v>5</v>
      </c>
      <c r="NQ22" s="48" t="str">
        <f t="shared" si="360"/>
        <v>N</v>
      </c>
      <c r="NR22" s="49">
        <f t="shared" si="361"/>
        <v>0</v>
      </c>
      <c r="NS22" s="46" t="str">
        <f t="shared" si="362"/>
        <v>B</v>
      </c>
      <c r="NT22" s="48" t="str">
        <f t="shared" si="363"/>
        <v>Y</v>
      </c>
      <c r="NU22" s="49">
        <f t="shared" si="364"/>
        <v>0</v>
      </c>
      <c r="NV22" s="214" t="s">
        <v>6</v>
      </c>
      <c r="NW22" s="48" t="str">
        <f t="shared" si="365"/>
        <v>Y</v>
      </c>
      <c r="NX22" s="49">
        <f t="shared" si="366"/>
        <v>0</v>
      </c>
      <c r="NY22" s="46" t="str">
        <f t="shared" si="367"/>
        <v>B</v>
      </c>
      <c r="NZ22" s="48" t="str">
        <f t="shared" si="368"/>
        <v>Y</v>
      </c>
      <c r="OA22" s="49">
        <f t="shared" si="369"/>
        <v>0</v>
      </c>
      <c r="OB22" s="46" t="str">
        <f t="shared" si="885"/>
        <v>B</v>
      </c>
      <c r="OC22" s="48" t="str">
        <f t="shared" si="370"/>
        <v>Y</v>
      </c>
      <c r="OD22" s="49">
        <f t="shared" si="371"/>
        <v>0</v>
      </c>
      <c r="OE22" s="46" t="str">
        <f t="shared" si="372"/>
        <v>B</v>
      </c>
      <c r="OF22" s="48" t="str">
        <f t="shared" si="373"/>
        <v>Y</v>
      </c>
      <c r="OG22" s="49">
        <f t="shared" si="374"/>
        <v>0</v>
      </c>
      <c r="OH22" s="46" t="str">
        <f t="shared" si="375"/>
        <v>P</v>
      </c>
      <c r="OI22" s="48" t="str">
        <f t="shared" si="376"/>
        <v>N</v>
      </c>
      <c r="OJ22" s="49">
        <f t="shared" si="377"/>
        <v>0</v>
      </c>
      <c r="OK22" s="46" t="str">
        <f t="shared" si="378"/>
        <v>P</v>
      </c>
      <c r="OL22" s="48" t="str">
        <f t="shared" si="379"/>
        <v>N</v>
      </c>
      <c r="OM22" s="95">
        <f t="shared" si="380"/>
        <v>0</v>
      </c>
      <c r="ON22" s="46" t="str">
        <f t="shared" si="381"/>
        <v>B</v>
      </c>
      <c r="OO22" s="48" t="str">
        <f t="shared" si="382"/>
        <v>Y</v>
      </c>
      <c r="OP22" s="49">
        <f t="shared" si="383"/>
        <v>0</v>
      </c>
      <c r="OQ22" s="46" t="str">
        <f t="shared" si="384"/>
        <v>B</v>
      </c>
      <c r="OR22" s="48" t="str">
        <f t="shared" si="385"/>
        <v>Y</v>
      </c>
      <c r="OS22" s="49">
        <f t="shared" si="386"/>
        <v>0</v>
      </c>
      <c r="OT22" s="46" t="str">
        <f t="shared" si="387"/>
        <v>P</v>
      </c>
      <c r="OU22" s="48" t="str">
        <f t="shared" si="388"/>
        <v>N</v>
      </c>
      <c r="OV22" s="49">
        <f t="shared" si="389"/>
        <v>0</v>
      </c>
      <c r="OW22" s="46" t="str">
        <f t="shared" si="390"/>
        <v>B</v>
      </c>
      <c r="OX22" s="48" t="str">
        <f t="shared" si="391"/>
        <v>Y</v>
      </c>
      <c r="OY22" s="49">
        <f t="shared" si="392"/>
        <v>0</v>
      </c>
      <c r="OZ22" s="46" t="str">
        <f t="shared" si="393"/>
        <v>P</v>
      </c>
      <c r="PA22" s="48" t="str">
        <f t="shared" si="394"/>
        <v>N</v>
      </c>
      <c r="PB22" s="49">
        <f t="shared" si="395"/>
        <v>0</v>
      </c>
      <c r="PC22" s="46" t="str">
        <f t="shared" si="396"/>
        <v>B</v>
      </c>
      <c r="PD22" s="48" t="str">
        <f t="shared" si="397"/>
        <v>Y</v>
      </c>
      <c r="PE22" s="49">
        <f t="shared" si="398"/>
        <v>0</v>
      </c>
      <c r="PF22" s="46" t="str">
        <f t="shared" si="399"/>
        <v>P</v>
      </c>
      <c r="PG22" s="48" t="str">
        <f t="shared" si="400"/>
        <v>N</v>
      </c>
      <c r="PH22" s="49">
        <f t="shared" si="401"/>
        <v>0</v>
      </c>
      <c r="PI22" s="46" t="str">
        <f t="shared" si="402"/>
        <v>B</v>
      </c>
      <c r="PJ22" s="48" t="str">
        <f t="shared" si="403"/>
        <v>Y</v>
      </c>
      <c r="PK22" s="49">
        <f t="shared" si="404"/>
        <v>0</v>
      </c>
      <c r="PL22" s="46" t="str">
        <f t="shared" si="405"/>
        <v>P</v>
      </c>
      <c r="PM22" s="48" t="str">
        <f t="shared" si="406"/>
        <v>N</v>
      </c>
      <c r="PN22" s="49">
        <f t="shared" si="407"/>
        <v>0</v>
      </c>
      <c r="PO22" s="46" t="str">
        <f t="shared" si="1182"/>
        <v>P</v>
      </c>
      <c r="PP22" s="48" t="str">
        <f t="shared" si="408"/>
        <v>N</v>
      </c>
      <c r="PQ22" s="49">
        <f t="shared" si="409"/>
        <v>0</v>
      </c>
      <c r="PR22" s="75" t="str">
        <f t="shared" ref="PR22" si="1723">NP22</f>
        <v>P</v>
      </c>
      <c r="PS22" s="48" t="str">
        <f t="shared" si="410"/>
        <v>N</v>
      </c>
      <c r="PT22" s="49">
        <f t="shared" si="411"/>
        <v>0</v>
      </c>
      <c r="PU22" s="73" t="str">
        <f t="shared" ref="PU22" si="1724">NS22</f>
        <v>B</v>
      </c>
      <c r="PV22" s="48" t="str">
        <f t="shared" si="412"/>
        <v>Y</v>
      </c>
      <c r="PW22" s="49">
        <f t="shared" si="413"/>
        <v>0</v>
      </c>
      <c r="PX22" s="73" t="s">
        <v>5</v>
      </c>
      <c r="PY22" s="48" t="str">
        <f t="shared" si="414"/>
        <v>N</v>
      </c>
      <c r="PZ22" s="49">
        <f t="shared" si="415"/>
        <v>0</v>
      </c>
      <c r="QA22" s="75" t="s">
        <v>6</v>
      </c>
      <c r="QB22" s="48" t="str">
        <f t="shared" si="416"/>
        <v>Y</v>
      </c>
      <c r="QC22" s="49">
        <f t="shared" si="417"/>
        <v>0</v>
      </c>
      <c r="QD22" s="75" t="str">
        <f t="shared" ref="QD22" si="1725">NV22</f>
        <v>B</v>
      </c>
      <c r="QE22" s="48" t="str">
        <f t="shared" si="418"/>
        <v>Y</v>
      </c>
      <c r="QF22" s="49">
        <f t="shared" si="419"/>
        <v>0</v>
      </c>
      <c r="QG22" s="75" t="str">
        <f t="shared" ref="QG22" si="1726">NY22</f>
        <v>B</v>
      </c>
      <c r="QH22" s="48" t="str">
        <f t="shared" si="420"/>
        <v>Y</v>
      </c>
      <c r="QI22" s="49">
        <f t="shared" si="421"/>
        <v>0</v>
      </c>
      <c r="QJ22" s="75" t="str">
        <f t="shared" ref="QJ22" si="1727">NP22</f>
        <v>P</v>
      </c>
      <c r="QK22" s="48" t="str">
        <f t="shared" si="422"/>
        <v>N</v>
      </c>
      <c r="QL22" s="49">
        <f t="shared" si="423"/>
        <v>0</v>
      </c>
      <c r="QM22" s="75" t="str">
        <f t="shared" ref="QM22" si="1728">NY22</f>
        <v>B</v>
      </c>
      <c r="QN22" s="48" t="str">
        <f t="shared" si="424"/>
        <v>Y</v>
      </c>
      <c r="QO22" s="95">
        <f t="shared" si="425"/>
        <v>0</v>
      </c>
      <c r="QP22" s="75" t="str">
        <f t="shared" ref="QP22" si="1729">NS22</f>
        <v>B</v>
      </c>
      <c r="QQ22" s="48" t="str">
        <f t="shared" si="426"/>
        <v>Y</v>
      </c>
      <c r="QR22" s="49">
        <f t="shared" si="427"/>
        <v>0</v>
      </c>
      <c r="QS22" s="73" t="str">
        <f t="shared" ref="QS22" si="1730">NV22</f>
        <v>B</v>
      </c>
      <c r="QT22" s="48" t="str">
        <f t="shared" si="428"/>
        <v>Y</v>
      </c>
      <c r="QU22" s="49">
        <f t="shared" si="429"/>
        <v>0</v>
      </c>
      <c r="QV22" s="75" t="str">
        <f t="shared" ref="QV22" si="1731">OQ22</f>
        <v>B</v>
      </c>
      <c r="QW22" s="48" t="str">
        <f t="shared" si="430"/>
        <v>Y</v>
      </c>
      <c r="QX22" s="49">
        <f t="shared" si="431"/>
        <v>0</v>
      </c>
      <c r="QY22" s="75" t="str">
        <f t="shared" ref="QY22" si="1732">OT22</f>
        <v>P</v>
      </c>
      <c r="QZ22" s="48" t="str">
        <f t="shared" si="432"/>
        <v>N</v>
      </c>
      <c r="RA22" s="49">
        <f t="shared" si="433"/>
        <v>0</v>
      </c>
      <c r="RB22" s="75" t="str">
        <f t="shared" ref="RB22" si="1733">OE22</f>
        <v>B</v>
      </c>
      <c r="RC22" s="48" t="str">
        <f t="shared" si="434"/>
        <v>Y</v>
      </c>
      <c r="RD22" s="49">
        <f t="shared" si="435"/>
        <v>0</v>
      </c>
      <c r="RE22" s="75" t="str">
        <f t="shared" ref="RE22" si="1734">OH22</f>
        <v>P</v>
      </c>
      <c r="RF22" s="48" t="str">
        <f t="shared" si="436"/>
        <v>N</v>
      </c>
      <c r="RG22" s="49">
        <f t="shared" si="437"/>
        <v>0</v>
      </c>
      <c r="RH22" s="75" t="str">
        <f t="shared" ref="RH22" si="1735">OE22</f>
        <v>B</v>
      </c>
      <c r="RI22" s="48" t="str">
        <f t="shared" si="438"/>
        <v>Y</v>
      </c>
      <c r="RJ22" s="49">
        <f t="shared" si="439"/>
        <v>0</v>
      </c>
      <c r="RK22" s="75" t="str">
        <f t="shared" ref="RK22" si="1736">OB22</f>
        <v>B</v>
      </c>
      <c r="RL22" s="48" t="str">
        <f t="shared" si="440"/>
        <v>Y</v>
      </c>
      <c r="RM22" s="49">
        <f t="shared" si="441"/>
        <v>0</v>
      </c>
      <c r="RN22" s="75" t="str">
        <f t="shared" ref="RN22" si="1737">OH22</f>
        <v>P</v>
      </c>
      <c r="RO22" s="48" t="str">
        <f t="shared" si="442"/>
        <v>N</v>
      </c>
      <c r="RP22" s="49">
        <f t="shared" si="443"/>
        <v>0</v>
      </c>
      <c r="RQ22" s="75" t="str">
        <f t="shared" ref="RQ22" si="1738">OB22</f>
        <v>B</v>
      </c>
      <c r="RR22" s="48" t="str">
        <f t="shared" si="444"/>
        <v>Y</v>
      </c>
      <c r="RS22" s="49">
        <f t="shared" si="445"/>
        <v>0</v>
      </c>
      <c r="RT22" s="75" t="str">
        <f t="shared" ref="RT22:RT23" si="1739">OE22</f>
        <v>B</v>
      </c>
      <c r="RU22" s="48" t="str">
        <f t="shared" si="446"/>
        <v>Y</v>
      </c>
      <c r="RV22" s="49">
        <f t="shared" si="447"/>
        <v>0</v>
      </c>
      <c r="RW22" s="75" t="str">
        <f t="shared" si="886"/>
        <v>P</v>
      </c>
      <c r="RX22" s="48" t="str">
        <f t="shared" si="448"/>
        <v>N</v>
      </c>
      <c r="RY22" s="49">
        <f t="shared" si="449"/>
        <v>0</v>
      </c>
      <c r="RZ22" s="75" t="str">
        <f t="shared" ref="RZ22:RZ24" si="1740">OE22</f>
        <v>B</v>
      </c>
      <c r="SA22" s="48" t="str">
        <f t="shared" si="450"/>
        <v>Y</v>
      </c>
      <c r="SB22" s="49">
        <f t="shared" si="451"/>
        <v>0</v>
      </c>
      <c r="SC22" s="75" t="str">
        <f t="shared" si="888"/>
        <v>P</v>
      </c>
      <c r="SD22" s="48" t="str">
        <f t="shared" si="452"/>
        <v>N</v>
      </c>
      <c r="SE22" s="49">
        <f t="shared" si="453"/>
        <v>0</v>
      </c>
      <c r="SF22" s="75" t="str">
        <f t="shared" ref="SF22" si="1741">PL22</f>
        <v>P</v>
      </c>
      <c r="SG22" s="48" t="str">
        <f t="shared" si="454"/>
        <v>N</v>
      </c>
      <c r="SH22" s="49">
        <f t="shared" si="455"/>
        <v>0</v>
      </c>
      <c r="SI22" s="75" t="str">
        <f t="shared" si="456"/>
        <v>B</v>
      </c>
      <c r="SJ22" s="48" t="str">
        <f t="shared" si="457"/>
        <v>Y</v>
      </c>
      <c r="SK22" s="95">
        <f t="shared" si="458"/>
        <v>0</v>
      </c>
      <c r="SL22" s="75" t="str">
        <f t="shared" ref="SL22" si="1742">PF22</f>
        <v>P</v>
      </c>
      <c r="SM22" s="48" t="str">
        <f t="shared" si="459"/>
        <v>N</v>
      </c>
      <c r="SN22" s="49">
        <f t="shared" si="460"/>
        <v>0</v>
      </c>
      <c r="SO22" s="73" t="str">
        <f t="shared" si="461"/>
        <v>B</v>
      </c>
      <c r="SP22" s="48" t="str">
        <f t="shared" si="462"/>
        <v>Y</v>
      </c>
      <c r="SQ22" s="49">
        <f t="shared" si="463"/>
        <v>0</v>
      </c>
      <c r="SR22" s="75" t="str">
        <f t="shared" ref="SR22" si="1743">OW22</f>
        <v>B</v>
      </c>
      <c r="SS22" s="48" t="str">
        <f t="shared" si="464"/>
        <v>Y</v>
      </c>
      <c r="ST22" s="49">
        <f t="shared" si="465"/>
        <v>0</v>
      </c>
      <c r="SU22" s="75" t="str">
        <f t="shared" si="466"/>
        <v>P</v>
      </c>
      <c r="SV22" s="48" t="str">
        <f t="shared" si="467"/>
        <v>N</v>
      </c>
      <c r="SW22" s="49">
        <f t="shared" si="468"/>
        <v>0</v>
      </c>
      <c r="SX22" s="75" t="str">
        <f t="shared" ref="SX22" si="1744">PL22</f>
        <v>P</v>
      </c>
      <c r="SY22" s="48" t="str">
        <f t="shared" si="469"/>
        <v>N</v>
      </c>
      <c r="SZ22" s="49">
        <f t="shared" si="470"/>
        <v>0</v>
      </c>
      <c r="TA22" s="75" t="str">
        <f t="shared" si="471"/>
        <v>B</v>
      </c>
      <c r="TB22" s="48" t="str">
        <f t="shared" si="472"/>
        <v>Y</v>
      </c>
      <c r="TC22" s="49">
        <f t="shared" si="473"/>
        <v>0</v>
      </c>
      <c r="TD22" s="75" t="str">
        <f t="shared" ref="TD22" si="1745">PI22</f>
        <v>B</v>
      </c>
      <c r="TE22" s="48" t="str">
        <f t="shared" si="474"/>
        <v>Y</v>
      </c>
      <c r="TF22" s="49">
        <f t="shared" si="475"/>
        <v>0</v>
      </c>
      <c r="TG22" s="75" t="str">
        <f t="shared" si="476"/>
        <v>P</v>
      </c>
      <c r="TH22" s="48" t="str">
        <f t="shared" si="477"/>
        <v>N</v>
      </c>
      <c r="TI22" s="49">
        <f t="shared" si="478"/>
        <v>0</v>
      </c>
      <c r="TJ22" s="75" t="str">
        <f t="shared" ref="TJ22" si="1746">PI22</f>
        <v>B</v>
      </c>
      <c r="TK22" s="48" t="str">
        <f t="shared" si="479"/>
        <v>Y</v>
      </c>
      <c r="TL22" s="49">
        <f t="shared" si="480"/>
        <v>0</v>
      </c>
      <c r="TM22" s="75" t="str">
        <f t="shared" si="481"/>
        <v>P</v>
      </c>
      <c r="TN22" s="48" t="str">
        <f t="shared" si="482"/>
        <v>N</v>
      </c>
      <c r="TO22" s="49">
        <f t="shared" si="483"/>
        <v>0</v>
      </c>
      <c r="TP22" s="75" t="str">
        <f t="shared" ref="TP22" si="1747">PL22</f>
        <v>P</v>
      </c>
      <c r="TQ22" s="48" t="str">
        <f t="shared" si="484"/>
        <v>N</v>
      </c>
      <c r="TR22" s="49">
        <f t="shared" si="485"/>
        <v>0</v>
      </c>
      <c r="TS22" s="75" t="str">
        <f t="shared" si="486"/>
        <v>B</v>
      </c>
      <c r="TT22" s="48" t="str">
        <f t="shared" si="487"/>
        <v>Y</v>
      </c>
      <c r="TU22" s="49">
        <f t="shared" si="488"/>
        <v>0</v>
      </c>
      <c r="TV22" s="75" t="str">
        <f t="shared" ref="TV22" si="1748">PF22</f>
        <v>P</v>
      </c>
      <c r="TW22" s="48" t="str">
        <f t="shared" si="489"/>
        <v>N</v>
      </c>
      <c r="TX22" s="49">
        <f t="shared" si="490"/>
        <v>0</v>
      </c>
      <c r="TY22" s="75" t="str">
        <f t="shared" si="491"/>
        <v>B</v>
      </c>
      <c r="TZ22" s="48" t="str">
        <f t="shared" si="492"/>
        <v>Y</v>
      </c>
      <c r="UA22" s="49">
        <f t="shared" si="493"/>
        <v>0</v>
      </c>
      <c r="UB22" s="75" t="str">
        <f t="shared" ref="UB22" si="1749">PC22</f>
        <v>B</v>
      </c>
      <c r="UC22" s="48" t="str">
        <f t="shared" si="494"/>
        <v>Y</v>
      </c>
      <c r="UD22" s="49">
        <f t="shared" si="495"/>
        <v>0</v>
      </c>
      <c r="UE22" s="75" t="str">
        <f t="shared" si="496"/>
        <v>P</v>
      </c>
      <c r="UF22" s="48" t="str">
        <f t="shared" si="497"/>
        <v>N</v>
      </c>
      <c r="UG22" s="49">
        <f t="shared" si="498"/>
        <v>0</v>
      </c>
      <c r="UH22" s="75" t="str">
        <f t="shared" ref="UH22" si="1750">OQ22</f>
        <v>B</v>
      </c>
      <c r="UI22" s="48" t="str">
        <f t="shared" si="499"/>
        <v>Y</v>
      </c>
      <c r="UJ22" s="49">
        <f t="shared" si="500"/>
        <v>0</v>
      </c>
      <c r="UK22" s="75" t="str">
        <f t="shared" ref="UK22:UK23" si="1751">UH22</f>
        <v>B</v>
      </c>
      <c r="UL22" s="48" t="str">
        <f t="shared" si="501"/>
        <v>Y</v>
      </c>
      <c r="UM22" s="49">
        <f t="shared" si="502"/>
        <v>0</v>
      </c>
      <c r="UN22" s="75" t="str">
        <f t="shared" si="503"/>
        <v>P</v>
      </c>
      <c r="UO22" s="48" t="str">
        <f t="shared" si="504"/>
        <v>N</v>
      </c>
      <c r="UP22" s="49">
        <f t="shared" si="505"/>
        <v>0</v>
      </c>
      <c r="UQ22" s="75" t="str">
        <f t="shared" si="506"/>
        <v>P</v>
      </c>
      <c r="UR22" s="48" t="str">
        <f t="shared" si="507"/>
        <v>N</v>
      </c>
      <c r="US22" s="49">
        <f t="shared" si="508"/>
        <v>0</v>
      </c>
      <c r="UT22" s="75" t="str">
        <f t="shared" ref="UT22" si="1752">OQ22</f>
        <v>B</v>
      </c>
      <c r="UU22" s="48" t="str">
        <f t="shared" si="509"/>
        <v>Y</v>
      </c>
      <c r="UV22" s="49">
        <f t="shared" si="510"/>
        <v>0</v>
      </c>
      <c r="UW22" s="75" t="str">
        <f t="shared" si="511"/>
        <v>P</v>
      </c>
      <c r="UX22" s="48" t="str">
        <f t="shared" si="512"/>
        <v>N</v>
      </c>
      <c r="UY22" s="49">
        <f t="shared" si="513"/>
        <v>0</v>
      </c>
      <c r="UZ22" s="75" t="str">
        <f t="shared" ref="UZ22" si="1753">NP22</f>
        <v>P</v>
      </c>
      <c r="VA22" s="48" t="str">
        <f t="shared" si="514"/>
        <v>N</v>
      </c>
      <c r="VB22" s="49">
        <f t="shared" si="515"/>
        <v>0</v>
      </c>
      <c r="VC22" s="75" t="str">
        <f t="shared" si="516"/>
        <v>B</v>
      </c>
      <c r="VD22" s="48" t="str">
        <f t="shared" si="517"/>
        <v>Y</v>
      </c>
      <c r="VE22" s="49">
        <f t="shared" si="518"/>
        <v>0</v>
      </c>
      <c r="VF22" s="75" t="str">
        <f t="shared" ref="VF22" si="1754">NS22</f>
        <v>B</v>
      </c>
      <c r="VG22" s="48" t="str">
        <f t="shared" si="519"/>
        <v>Y</v>
      </c>
      <c r="VH22" s="49">
        <f t="shared" si="520"/>
        <v>0</v>
      </c>
      <c r="VI22" s="75" t="str">
        <f t="shared" si="521"/>
        <v>P</v>
      </c>
      <c r="VJ22" s="48" t="str">
        <f t="shared" si="522"/>
        <v>N</v>
      </c>
      <c r="VK22" s="49">
        <f t="shared" si="523"/>
        <v>0</v>
      </c>
      <c r="VL22" s="75" t="s">
        <v>6</v>
      </c>
      <c r="VM22" s="48" t="str">
        <f t="shared" si="524"/>
        <v>Y</v>
      </c>
      <c r="VN22" s="49">
        <f t="shared" si="525"/>
        <v>0</v>
      </c>
      <c r="VO22" s="75" t="str">
        <f t="shared" si="526"/>
        <v>P</v>
      </c>
      <c r="VP22" s="48" t="str">
        <f t="shared" si="527"/>
        <v>N</v>
      </c>
      <c r="VQ22" s="49">
        <f t="shared" si="528"/>
        <v>0</v>
      </c>
      <c r="VR22" s="115" t="s">
        <v>5</v>
      </c>
      <c r="VS22" s="48" t="str">
        <f t="shared" si="529"/>
        <v>N</v>
      </c>
      <c r="VT22" s="49">
        <f t="shared" si="530"/>
        <v>0</v>
      </c>
      <c r="VU22" s="75" t="str">
        <f t="shared" si="531"/>
        <v>B</v>
      </c>
      <c r="VV22" s="48" t="str">
        <f t="shared" si="532"/>
        <v>Y</v>
      </c>
      <c r="VW22" s="49">
        <f t="shared" si="533"/>
        <v>0</v>
      </c>
      <c r="VX22" s="46" t="str">
        <f t="shared" ref="VX22:VX24" si="1755">OQ22</f>
        <v>B</v>
      </c>
      <c r="VY22" s="48" t="str">
        <f t="shared" si="534"/>
        <v>Y</v>
      </c>
      <c r="VZ22" s="49">
        <f t="shared" si="535"/>
        <v>0</v>
      </c>
      <c r="WA22" s="75" t="str">
        <f t="shared" si="536"/>
        <v>P</v>
      </c>
      <c r="WB22" s="48" t="str">
        <f t="shared" si="537"/>
        <v>N</v>
      </c>
      <c r="WC22" s="49">
        <f t="shared" si="538"/>
        <v>0</v>
      </c>
      <c r="WD22" s="75" t="str">
        <f t="shared" ref="WD22:WD23" si="1756">ON22</f>
        <v>B</v>
      </c>
      <c r="WE22" s="48" t="str">
        <f t="shared" si="539"/>
        <v>Y</v>
      </c>
      <c r="WF22" s="49">
        <f t="shared" si="540"/>
        <v>0</v>
      </c>
      <c r="WG22" s="75" t="str">
        <f t="shared" si="541"/>
        <v>P</v>
      </c>
      <c r="WH22" s="48" t="str">
        <f t="shared" si="542"/>
        <v>N</v>
      </c>
      <c r="WI22" s="49">
        <f t="shared" si="543"/>
        <v>0</v>
      </c>
      <c r="WJ22" s="75" t="s">
        <v>6</v>
      </c>
      <c r="WK22" s="48" t="str">
        <f t="shared" si="544"/>
        <v>Y</v>
      </c>
      <c r="WL22" s="49">
        <f t="shared" si="545"/>
        <v>0</v>
      </c>
      <c r="WM22" s="75" t="str">
        <f t="shared" si="546"/>
        <v>P</v>
      </c>
      <c r="WN22" s="48" t="str">
        <f t="shared" si="547"/>
        <v>N</v>
      </c>
      <c r="WO22" s="49">
        <f t="shared" si="548"/>
        <v>0</v>
      </c>
      <c r="WP22" s="75" t="str">
        <f t="shared" ref="WP22" si="1757">PL22</f>
        <v>P</v>
      </c>
      <c r="WQ22" s="48" t="str">
        <f t="shared" si="549"/>
        <v>N</v>
      </c>
      <c r="WR22" s="49">
        <f t="shared" si="550"/>
        <v>0</v>
      </c>
      <c r="WS22" s="75" t="str">
        <f t="shared" si="551"/>
        <v>B</v>
      </c>
      <c r="WT22" s="48" t="str">
        <f t="shared" si="552"/>
        <v>Y</v>
      </c>
      <c r="WU22" s="49">
        <f t="shared" si="553"/>
        <v>0</v>
      </c>
      <c r="WV22" s="75" t="str">
        <f t="shared" ref="WV22" si="1758">OZ22</f>
        <v>P</v>
      </c>
      <c r="WW22" s="48" t="str">
        <f t="shared" si="554"/>
        <v>N</v>
      </c>
      <c r="WX22" s="49">
        <f t="shared" si="555"/>
        <v>0</v>
      </c>
      <c r="WY22" s="75" t="str">
        <f t="shared" si="556"/>
        <v>B</v>
      </c>
      <c r="WZ22" s="48" t="str">
        <f t="shared" si="557"/>
        <v>Y</v>
      </c>
      <c r="XA22" s="49">
        <f t="shared" si="558"/>
        <v>0</v>
      </c>
      <c r="XB22" s="75" t="str">
        <f t="shared" ref="XB22" si="1759">OQ22</f>
        <v>B</v>
      </c>
      <c r="XC22" s="48" t="str">
        <f t="shared" si="559"/>
        <v>Y</v>
      </c>
      <c r="XD22" s="49">
        <f t="shared" si="560"/>
        <v>0</v>
      </c>
      <c r="XE22" s="75" t="str">
        <f t="shared" si="561"/>
        <v>P</v>
      </c>
      <c r="XF22" s="48" t="str">
        <f t="shared" si="562"/>
        <v>N</v>
      </c>
      <c r="XG22" s="49">
        <f t="shared" si="563"/>
        <v>0</v>
      </c>
      <c r="XH22" s="75" t="str">
        <f t="shared" ref="XH22" si="1760">OQ22</f>
        <v>B</v>
      </c>
      <c r="XI22" s="48" t="str">
        <f t="shared" si="564"/>
        <v>Y</v>
      </c>
      <c r="XJ22" s="49">
        <f t="shared" si="565"/>
        <v>0</v>
      </c>
      <c r="XK22" s="75" t="str">
        <f t="shared" si="566"/>
        <v>P</v>
      </c>
      <c r="XL22" s="48" t="str">
        <f t="shared" si="567"/>
        <v>N</v>
      </c>
      <c r="XM22" s="49">
        <f t="shared" si="568"/>
        <v>0</v>
      </c>
      <c r="XN22" s="75" t="str">
        <f t="shared" ref="XN22" si="1761">OH22</f>
        <v>P</v>
      </c>
      <c r="XO22" s="48" t="str">
        <f t="shared" si="569"/>
        <v>N</v>
      </c>
      <c r="XP22" s="49">
        <f t="shared" si="570"/>
        <v>0</v>
      </c>
      <c r="XQ22" s="75" t="str">
        <f t="shared" si="571"/>
        <v>B</v>
      </c>
      <c r="XR22" s="48" t="str">
        <f t="shared" si="572"/>
        <v>Y</v>
      </c>
      <c r="XS22" s="49">
        <f t="shared" si="573"/>
        <v>0</v>
      </c>
      <c r="XT22" s="75" t="str">
        <f t="shared" ref="XT22:XT23" si="1762">OH22</f>
        <v>P</v>
      </c>
      <c r="XU22" s="48" t="str">
        <f t="shared" si="574"/>
        <v>N</v>
      </c>
      <c r="XV22" s="49">
        <f t="shared" si="575"/>
        <v>0</v>
      </c>
      <c r="XW22" s="75" t="str">
        <f t="shared" si="576"/>
        <v>B</v>
      </c>
      <c r="XX22" s="48" t="str">
        <f t="shared" si="577"/>
        <v>Y</v>
      </c>
      <c r="XY22" s="49">
        <f t="shared" si="578"/>
        <v>0</v>
      </c>
      <c r="XZ22" s="75" t="s">
        <v>5</v>
      </c>
      <c r="YA22" s="48" t="str">
        <f t="shared" si="579"/>
        <v>N</v>
      </c>
      <c r="YB22" s="49">
        <f t="shared" si="580"/>
        <v>0</v>
      </c>
      <c r="YC22" s="75" t="str">
        <f t="shared" si="581"/>
        <v>B</v>
      </c>
      <c r="YD22" s="48" t="str">
        <f t="shared" si="582"/>
        <v>Y</v>
      </c>
      <c r="YE22" s="49">
        <f t="shared" si="583"/>
        <v>0</v>
      </c>
      <c r="YF22" s="214" t="s">
        <v>5</v>
      </c>
      <c r="YG22" s="48" t="str">
        <f t="shared" si="584"/>
        <v>N</v>
      </c>
      <c r="YH22" s="49">
        <f t="shared" si="585"/>
        <v>0</v>
      </c>
      <c r="YI22" s="75" t="str">
        <f t="shared" si="586"/>
        <v>B</v>
      </c>
      <c r="YJ22" s="48" t="str">
        <f t="shared" si="587"/>
        <v>Y</v>
      </c>
      <c r="YK22" s="49">
        <f t="shared" si="588"/>
        <v>0</v>
      </c>
      <c r="YL22" s="75" t="str">
        <f t="shared" ref="YL22" si="1763">YF22</f>
        <v>P</v>
      </c>
      <c r="YM22" s="48" t="str">
        <f t="shared" si="589"/>
        <v>N</v>
      </c>
      <c r="YN22" s="49">
        <f t="shared" si="590"/>
        <v>0</v>
      </c>
      <c r="YO22" s="75" t="str">
        <f t="shared" si="591"/>
        <v>B</v>
      </c>
      <c r="YP22" s="48" t="str">
        <f t="shared" si="592"/>
        <v>Y</v>
      </c>
      <c r="YQ22" s="49">
        <f t="shared" si="593"/>
        <v>0</v>
      </c>
      <c r="YR22" s="196" t="s">
        <v>5</v>
      </c>
      <c r="YS22" s="48" t="str">
        <f t="shared" si="594"/>
        <v>N</v>
      </c>
      <c r="YT22" s="49">
        <f t="shared" si="595"/>
        <v>0</v>
      </c>
      <c r="YU22" s="75" t="str">
        <f t="shared" si="596"/>
        <v>B</v>
      </c>
      <c r="YV22" s="48" t="str">
        <f t="shared" si="597"/>
        <v>Y</v>
      </c>
      <c r="YW22" s="49">
        <f t="shared" si="598"/>
        <v>0</v>
      </c>
      <c r="YX22" s="75" t="s">
        <v>6</v>
      </c>
      <c r="YY22" s="48" t="str">
        <f t="shared" si="599"/>
        <v>Y</v>
      </c>
      <c r="YZ22" s="49">
        <f t="shared" si="600"/>
        <v>0</v>
      </c>
      <c r="ZA22" s="75" t="str">
        <f t="shared" si="601"/>
        <v>P</v>
      </c>
      <c r="ZB22" s="48" t="str">
        <f t="shared" si="602"/>
        <v>N</v>
      </c>
      <c r="ZC22" s="49">
        <f t="shared" si="603"/>
        <v>0</v>
      </c>
      <c r="ZD22" s="133">
        <f t="shared" si="604"/>
        <v>9</v>
      </c>
      <c r="ZE22" s="134">
        <f t="shared" si="889"/>
        <v>1</v>
      </c>
      <c r="ZF22" s="135" t="str">
        <f t="shared" si="605"/>
        <v/>
      </c>
      <c r="ZG22" s="216">
        <f t="shared" si="606"/>
        <v>7</v>
      </c>
      <c r="ZH22" s="217">
        <f t="shared" si="607"/>
        <v>-7</v>
      </c>
      <c r="ZI22" s="217">
        <f t="shared" si="608"/>
        <v>5</v>
      </c>
      <c r="ZJ22" s="217">
        <f t="shared" si="609"/>
        <v>-5</v>
      </c>
      <c r="ZK22" s="217">
        <f t="shared" si="610"/>
        <v>-5</v>
      </c>
      <c r="ZL22" s="217">
        <f t="shared" si="611"/>
        <v>9</v>
      </c>
      <c r="ZM22" s="217">
        <f t="shared" si="612"/>
        <v>-9</v>
      </c>
      <c r="ZN22" s="217">
        <f t="shared" si="613"/>
        <v>5</v>
      </c>
      <c r="ZO22" s="217">
        <f t="shared" si="614"/>
        <v>-3</v>
      </c>
      <c r="ZP22" s="217" t="str">
        <f t="shared" si="615"/>
        <v>234567</v>
      </c>
      <c r="ZQ22" s="217">
        <f t="shared" si="616"/>
        <v>-3</v>
      </c>
      <c r="ZR22" s="217">
        <f t="shared" si="617"/>
        <v>3</v>
      </c>
      <c r="ZS22" s="217">
        <f t="shared" si="618"/>
        <v>-3</v>
      </c>
      <c r="ZT22" s="217">
        <f t="shared" si="619"/>
        <v>3</v>
      </c>
      <c r="ZU22" s="217">
        <f t="shared" si="620"/>
        <v>-3</v>
      </c>
      <c r="ZV22" s="217">
        <f t="shared" si="621"/>
        <v>5</v>
      </c>
      <c r="ZW22" s="217">
        <f t="shared" si="622"/>
        <v>-5</v>
      </c>
      <c r="ZX22" s="217">
        <f t="shared" si="623"/>
        <v>3</v>
      </c>
      <c r="ZY22" s="218">
        <f t="shared" si="624"/>
        <v>7</v>
      </c>
      <c r="ZZ22" s="218">
        <f t="shared" si="625"/>
        <v>-7</v>
      </c>
      <c r="AAA22" s="218">
        <f t="shared" si="626"/>
        <v>-7</v>
      </c>
      <c r="AAB22" s="218">
        <f t="shared" si="627"/>
        <v>7</v>
      </c>
      <c r="AAC22" s="218">
        <f t="shared" si="628"/>
        <v>5</v>
      </c>
      <c r="AAD22" s="218">
        <f t="shared" si="629"/>
        <v>-5</v>
      </c>
      <c r="AAE22" s="218">
        <f t="shared" si="630"/>
        <v>7</v>
      </c>
      <c r="AAF22" s="218">
        <f t="shared" si="631"/>
        <v>-5</v>
      </c>
      <c r="AAG22" s="218">
        <f t="shared" si="632"/>
        <v>-7</v>
      </c>
      <c r="AAH22" s="218">
        <f t="shared" si="633"/>
        <v>5</v>
      </c>
      <c r="AAI22" s="218">
        <f t="shared" si="634"/>
        <v>3</v>
      </c>
      <c r="AAJ22" s="218">
        <f t="shared" si="635"/>
        <v>-3</v>
      </c>
      <c r="AAK22" s="218">
        <f t="shared" si="636"/>
        <v>1</v>
      </c>
      <c r="AAL22" s="218">
        <f t="shared" si="637"/>
        <v>-1</v>
      </c>
      <c r="AAM22" s="218">
        <f t="shared" si="638"/>
        <v>-1</v>
      </c>
      <c r="AAN22" s="218">
        <f t="shared" si="639"/>
        <v>5</v>
      </c>
      <c r="AAO22" s="218">
        <f t="shared" si="640"/>
        <v>-10</v>
      </c>
      <c r="AAP22" s="218">
        <f t="shared" si="641"/>
        <v>-3</v>
      </c>
      <c r="AAQ22" s="217">
        <f t="shared" si="642"/>
        <v>1</v>
      </c>
      <c r="AAR22" s="217">
        <f t="shared" si="643"/>
        <v>-1</v>
      </c>
      <c r="AAS22" s="217">
        <f t="shared" si="644"/>
        <v>-3</v>
      </c>
      <c r="AAT22" s="217">
        <f t="shared" si="645"/>
        <v>3</v>
      </c>
      <c r="AAU22" s="217">
        <f t="shared" si="646"/>
        <v>-9</v>
      </c>
      <c r="AAV22" s="217">
        <f t="shared" si="647"/>
        <v>9</v>
      </c>
      <c r="AAW22" s="217">
        <f t="shared" si="648"/>
        <v>1</v>
      </c>
      <c r="AAX22" s="217">
        <f t="shared" si="649"/>
        <v>-1</v>
      </c>
      <c r="AAY22" s="217">
        <f t="shared" si="650"/>
        <v>7</v>
      </c>
      <c r="AAZ22" s="217">
        <f t="shared" si="651"/>
        <v>-7</v>
      </c>
      <c r="ABA22" s="217">
        <f t="shared" si="652"/>
        <v>-9</v>
      </c>
      <c r="ABB22" s="217">
        <f t="shared" si="653"/>
        <v>9</v>
      </c>
      <c r="ABC22" s="217">
        <f t="shared" si="654"/>
        <v>9</v>
      </c>
      <c r="ABD22" s="217">
        <f t="shared" si="655"/>
        <v>-9</v>
      </c>
      <c r="ABE22" s="217">
        <f t="shared" si="656"/>
        <v>5</v>
      </c>
      <c r="ABF22" s="217">
        <f t="shared" si="657"/>
        <v>-5</v>
      </c>
      <c r="ABG22" s="217">
        <f t="shared" si="658"/>
        <v>5</v>
      </c>
      <c r="ABH22" s="217">
        <f t="shared" si="659"/>
        <v>3</v>
      </c>
      <c r="ABI22" s="218">
        <f t="shared" si="660"/>
        <v>1</v>
      </c>
      <c r="ABJ22" s="218">
        <f t="shared" si="661"/>
        <v>-1</v>
      </c>
      <c r="ABK22" s="218">
        <f t="shared" si="662"/>
        <v>-1</v>
      </c>
      <c r="ABL22" s="218">
        <f t="shared" si="663"/>
        <v>1</v>
      </c>
      <c r="ABM22" s="218">
        <f t="shared" si="664"/>
        <v>1</v>
      </c>
      <c r="ABN22" s="218">
        <f t="shared" si="665"/>
        <v>1</v>
      </c>
      <c r="ABO22" s="218">
        <f t="shared" si="666"/>
        <v>-1</v>
      </c>
      <c r="ABP22" s="218">
        <f t="shared" si="667"/>
        <v>-1</v>
      </c>
      <c r="ABQ22" s="218">
        <f t="shared" si="668"/>
        <v>5</v>
      </c>
      <c r="ABR22" s="218">
        <f t="shared" si="669"/>
        <v>-5</v>
      </c>
      <c r="ABS22" s="218">
        <f t="shared" si="670"/>
        <v>7</v>
      </c>
      <c r="ABT22" s="218">
        <f t="shared" si="671"/>
        <v>-7</v>
      </c>
      <c r="ABU22" s="218">
        <f t="shared" si="672"/>
        <v>-7</v>
      </c>
      <c r="ABV22" s="218">
        <f t="shared" si="673"/>
        <v>7</v>
      </c>
      <c r="ABW22" s="218">
        <f t="shared" si="674"/>
        <v>-1</v>
      </c>
      <c r="ABX22" s="218">
        <f t="shared" si="675"/>
        <v>1</v>
      </c>
      <c r="ABY22" s="218">
        <f t="shared" si="676"/>
        <v>1</v>
      </c>
      <c r="ABZ22" s="218">
        <f t="shared" si="677"/>
        <v>-1</v>
      </c>
      <c r="ACA22" s="217">
        <f t="shared" si="678"/>
        <v>-1</v>
      </c>
      <c r="ACB22" s="217">
        <f t="shared" si="679"/>
        <v>1</v>
      </c>
      <c r="ACC22" s="217">
        <f t="shared" si="680"/>
        <v>-1</v>
      </c>
      <c r="ACD22" s="217">
        <f t="shared" si="681"/>
        <v>1</v>
      </c>
      <c r="ACE22" s="217">
        <f t="shared" si="682"/>
        <v>-1</v>
      </c>
      <c r="ACF22" s="217">
        <f t="shared" si="683"/>
        <v>1</v>
      </c>
      <c r="ACG22" s="217">
        <f t="shared" si="684"/>
        <v>-5</v>
      </c>
      <c r="ACH22" s="217">
        <f t="shared" si="685"/>
        <v>5</v>
      </c>
      <c r="ACI22" s="217">
        <f t="shared" si="686"/>
        <v>-3</v>
      </c>
      <c r="ACJ22" s="217">
        <f t="shared" si="687"/>
        <v>3</v>
      </c>
      <c r="ACK22" s="217">
        <f t="shared" si="688"/>
        <v>-3</v>
      </c>
      <c r="ACL22" s="217">
        <f t="shared" si="890"/>
        <v>0</v>
      </c>
      <c r="ACM22" s="217">
        <f t="shared" si="689"/>
        <v>9</v>
      </c>
      <c r="ACN22" s="217">
        <f t="shared" si="690"/>
        <v>-9</v>
      </c>
      <c r="ACO22" s="217">
        <f t="shared" si="691"/>
        <v>-5</v>
      </c>
      <c r="ACP22" s="217">
        <f t="shared" si="692"/>
        <v>5</v>
      </c>
      <c r="ACQ22" s="217">
        <f t="shared" si="693"/>
        <v>-7</v>
      </c>
      <c r="ACR22" s="217">
        <f t="shared" si="694"/>
        <v>7</v>
      </c>
      <c r="ACS22" s="218">
        <f t="shared" si="695"/>
        <v>1</v>
      </c>
      <c r="ACT22" s="218">
        <f t="shared" si="696"/>
        <v>-1</v>
      </c>
      <c r="ACU22" s="218">
        <f t="shared" si="697"/>
        <v>3</v>
      </c>
      <c r="ACV22" s="218">
        <f t="shared" si="698"/>
        <v>-3</v>
      </c>
      <c r="ACW22" s="218">
        <f t="shared" si="699"/>
        <v>7</v>
      </c>
      <c r="ACX22" s="218">
        <f t="shared" si="700"/>
        <v>-7</v>
      </c>
      <c r="ACY22" s="218">
        <f t="shared" si="701"/>
        <v>-3</v>
      </c>
      <c r="ACZ22" s="218">
        <f t="shared" si="702"/>
        <v>3</v>
      </c>
      <c r="ADA22" s="218">
        <f t="shared" si="703"/>
        <v>-3</v>
      </c>
      <c r="ADB22" s="219">
        <f t="shared" si="704"/>
        <v>3</v>
      </c>
      <c r="ADC22" s="223" t="str">
        <f t="shared" si="705"/>
        <v>P</v>
      </c>
      <c r="ADD22" s="221" t="str">
        <f t="shared" si="706"/>
        <v>B</v>
      </c>
      <c r="ADE22" s="221" t="str">
        <f t="shared" si="707"/>
        <v>B</v>
      </c>
      <c r="ADF22" s="221" t="str">
        <f t="shared" si="708"/>
        <v>P</v>
      </c>
      <c r="ADG22" s="221" t="str">
        <f t="shared" si="709"/>
        <v>B</v>
      </c>
      <c r="ADH22" s="221" t="str">
        <f t="shared" si="710"/>
        <v>P</v>
      </c>
      <c r="ADI22" s="221" t="str">
        <f t="shared" si="711"/>
        <v>P</v>
      </c>
      <c r="ADJ22" s="221" t="str">
        <f t="shared" si="712"/>
        <v>B</v>
      </c>
      <c r="ADK22" s="221" t="str">
        <f t="shared" si="713"/>
        <v>P</v>
      </c>
      <c r="ADL22" s="221">
        <f t="shared" si="714"/>
        <v>-5</v>
      </c>
      <c r="ADM22" s="221" t="str">
        <f t="shared" si="715"/>
        <v>B</v>
      </c>
      <c r="ADN22" s="221" t="str">
        <f t="shared" si="716"/>
        <v>P</v>
      </c>
      <c r="ADO22" s="221" t="str">
        <f t="shared" si="717"/>
        <v>P</v>
      </c>
      <c r="ADP22" s="221" t="str">
        <f t="shared" si="718"/>
        <v>B</v>
      </c>
      <c r="ADQ22" s="221" t="str">
        <f t="shared" si="719"/>
        <v>B</v>
      </c>
      <c r="ADR22" s="221" t="str">
        <f t="shared" si="720"/>
        <v>P</v>
      </c>
      <c r="ADS22" s="221" t="str">
        <f t="shared" si="721"/>
        <v>B</v>
      </c>
      <c r="ADT22" s="221" t="str">
        <f t="shared" si="722"/>
        <v>P</v>
      </c>
      <c r="ADU22" s="220" t="str">
        <f t="shared" si="723"/>
        <v>P</v>
      </c>
      <c r="ADV22" s="220" t="str">
        <f t="shared" si="724"/>
        <v>B</v>
      </c>
      <c r="ADW22" s="220" t="str">
        <f t="shared" si="725"/>
        <v>P</v>
      </c>
      <c r="ADX22" s="220" t="str">
        <f t="shared" si="726"/>
        <v>B</v>
      </c>
      <c r="ADY22" s="220" t="str">
        <f t="shared" si="727"/>
        <v>B</v>
      </c>
      <c r="ADZ22" s="220" t="str">
        <f t="shared" si="728"/>
        <v>P</v>
      </c>
      <c r="AEA22" s="220" t="str">
        <f t="shared" si="729"/>
        <v>B</v>
      </c>
      <c r="AEB22" s="220" t="str">
        <f t="shared" si="730"/>
        <v>B</v>
      </c>
      <c r="AEC22" s="220" t="str">
        <f t="shared" si="731"/>
        <v>P</v>
      </c>
      <c r="AED22" s="220" t="str">
        <f t="shared" si="732"/>
        <v>P</v>
      </c>
      <c r="AEE22" s="220" t="str">
        <f t="shared" si="733"/>
        <v>B</v>
      </c>
      <c r="AEF22" s="220" t="str">
        <f t="shared" si="734"/>
        <v>P</v>
      </c>
      <c r="AEG22" s="220" t="str">
        <f t="shared" si="735"/>
        <v>B</v>
      </c>
      <c r="AEH22" s="220" t="str">
        <f t="shared" si="736"/>
        <v>P</v>
      </c>
      <c r="AEI22" s="220" t="str">
        <f t="shared" si="737"/>
        <v>P</v>
      </c>
      <c r="AEJ22" s="220" t="str">
        <f t="shared" si="738"/>
        <v>B</v>
      </c>
      <c r="AEK22" s="220" t="str">
        <f t="shared" si="739"/>
        <v>B</v>
      </c>
      <c r="AEL22" s="220" t="str">
        <f t="shared" si="740"/>
        <v>P</v>
      </c>
      <c r="AEM22" s="221" t="str">
        <f t="shared" si="741"/>
        <v>P</v>
      </c>
      <c r="AEN22" s="221" t="str">
        <f t="shared" si="742"/>
        <v>B</v>
      </c>
      <c r="AEO22" s="221" t="str">
        <f t="shared" si="743"/>
        <v>B</v>
      </c>
      <c r="AEP22" s="221" t="str">
        <f t="shared" si="744"/>
        <v>P</v>
      </c>
      <c r="AEQ22" s="221" t="str">
        <f t="shared" si="745"/>
        <v>P</v>
      </c>
      <c r="AER22" s="221" t="str">
        <f t="shared" si="746"/>
        <v>B</v>
      </c>
      <c r="AES22" s="221" t="str">
        <f t="shared" si="747"/>
        <v>B</v>
      </c>
      <c r="AET22" s="221" t="str">
        <f t="shared" si="748"/>
        <v>P</v>
      </c>
      <c r="AEU22" s="221" t="str">
        <f t="shared" si="749"/>
        <v>P</v>
      </c>
      <c r="AEV22" s="221" t="str">
        <f t="shared" si="750"/>
        <v>B</v>
      </c>
      <c r="AEW22" s="221" t="str">
        <f t="shared" si="751"/>
        <v>P</v>
      </c>
      <c r="AEX22" s="221" t="str">
        <f t="shared" si="752"/>
        <v>B</v>
      </c>
      <c r="AEY22" s="221" t="str">
        <f t="shared" si="753"/>
        <v>B</v>
      </c>
      <c r="AEZ22" s="221" t="str">
        <f t="shared" si="754"/>
        <v>P</v>
      </c>
      <c r="AFA22" s="221" t="str">
        <f t="shared" si="755"/>
        <v>B</v>
      </c>
      <c r="AFB22" s="221" t="str">
        <f t="shared" si="756"/>
        <v>P</v>
      </c>
      <c r="AFC22" s="221" t="str">
        <f t="shared" si="757"/>
        <v>P</v>
      </c>
      <c r="AFD22" s="221" t="str">
        <f t="shared" si="758"/>
        <v>B</v>
      </c>
      <c r="AFE22" s="220" t="str">
        <f t="shared" si="759"/>
        <v>P</v>
      </c>
      <c r="AFF22" s="220" t="str">
        <f t="shared" si="760"/>
        <v>B</v>
      </c>
      <c r="AFG22" s="220" t="str">
        <f t="shared" si="761"/>
        <v>P</v>
      </c>
      <c r="AFH22" s="220" t="str">
        <f t="shared" si="762"/>
        <v>B</v>
      </c>
      <c r="AFI22" s="220" t="str">
        <f t="shared" si="763"/>
        <v>B</v>
      </c>
      <c r="AFJ22" s="220" t="str">
        <f t="shared" si="764"/>
        <v>P</v>
      </c>
      <c r="AFK22" s="220" t="str">
        <f t="shared" si="765"/>
        <v>B</v>
      </c>
      <c r="AFL22" s="220" t="str">
        <f t="shared" si="766"/>
        <v>P</v>
      </c>
      <c r="AFM22" s="220" t="str">
        <f t="shared" si="767"/>
        <v>P</v>
      </c>
      <c r="AFN22" s="220" t="str">
        <f t="shared" si="768"/>
        <v>B</v>
      </c>
      <c r="AFO22" s="220" t="str">
        <f t="shared" si="769"/>
        <v>B</v>
      </c>
      <c r="AFP22" s="220" t="str">
        <f t="shared" si="770"/>
        <v>P</v>
      </c>
      <c r="AFQ22" s="220" t="str">
        <f t="shared" si="771"/>
        <v>P</v>
      </c>
      <c r="AFR22" s="220" t="str">
        <f t="shared" si="772"/>
        <v>B</v>
      </c>
      <c r="AFS22" s="220" t="str">
        <f t="shared" si="773"/>
        <v>B</v>
      </c>
      <c r="AFT22" s="220" t="str">
        <f t="shared" si="774"/>
        <v>B</v>
      </c>
      <c r="AFU22" s="220" t="str">
        <f t="shared" si="775"/>
        <v>B</v>
      </c>
      <c r="AFV22" s="220" t="str">
        <f t="shared" si="776"/>
        <v>B</v>
      </c>
      <c r="AFW22" s="221" t="str">
        <f t="shared" si="777"/>
        <v>P</v>
      </c>
      <c r="AFX22" s="221" t="str">
        <f t="shared" si="778"/>
        <v>P</v>
      </c>
      <c r="AFY22" s="221" t="str">
        <f t="shared" si="779"/>
        <v>B</v>
      </c>
      <c r="AFZ22" s="221" t="str">
        <f t="shared" si="780"/>
        <v>B</v>
      </c>
      <c r="AGA22" s="221" t="str">
        <f t="shared" si="781"/>
        <v>P</v>
      </c>
      <c r="AGB22" s="221" t="str">
        <f t="shared" si="782"/>
        <v>B</v>
      </c>
      <c r="AGC22" s="221" t="str">
        <f t="shared" si="783"/>
        <v>P</v>
      </c>
      <c r="AGD22" s="221" t="str">
        <f t="shared" si="784"/>
        <v>B</v>
      </c>
      <c r="AGE22" s="221" t="str">
        <f t="shared" si="785"/>
        <v>P</v>
      </c>
      <c r="AGF22" s="221" t="str">
        <f t="shared" si="786"/>
        <v>B</v>
      </c>
      <c r="AGG22" s="221" t="str">
        <f t="shared" si="787"/>
        <v>P</v>
      </c>
      <c r="AGH22" s="221">
        <f t="shared" si="891"/>
        <v>0</v>
      </c>
      <c r="AGI22" s="221" t="str">
        <f t="shared" si="788"/>
        <v>P</v>
      </c>
      <c r="AGJ22" s="221" t="str">
        <f t="shared" si="789"/>
        <v>B</v>
      </c>
      <c r="AGK22" s="221" t="str">
        <f t="shared" si="790"/>
        <v>P</v>
      </c>
      <c r="AGL22" s="221" t="str">
        <f t="shared" si="791"/>
        <v>B</v>
      </c>
      <c r="AGM22" s="221" t="str">
        <f t="shared" si="792"/>
        <v>B</v>
      </c>
      <c r="AGN22" s="221" t="str">
        <f t="shared" si="793"/>
        <v>B</v>
      </c>
      <c r="AGO22" s="220" t="str">
        <f t="shared" si="794"/>
        <v>P</v>
      </c>
      <c r="AGP22" s="220" t="str">
        <f t="shared" si="795"/>
        <v>B</v>
      </c>
      <c r="AGQ22" s="220" t="str">
        <f t="shared" si="796"/>
        <v>B</v>
      </c>
      <c r="AGR22" s="220" t="str">
        <f t="shared" si="797"/>
        <v>B</v>
      </c>
      <c r="AGS22" s="220" t="str">
        <f t="shared" si="798"/>
        <v>B</v>
      </c>
      <c r="AGT22" s="220" t="str">
        <f t="shared" si="799"/>
        <v>P</v>
      </c>
      <c r="AGU22" s="220" t="str">
        <f t="shared" si="800"/>
        <v>B</v>
      </c>
      <c r="AGV22" s="220" t="str">
        <f t="shared" si="801"/>
        <v>P</v>
      </c>
      <c r="AGW22" s="220" t="str">
        <f t="shared" si="802"/>
        <v>B</v>
      </c>
      <c r="AGX22" s="222" t="str">
        <f t="shared" si="803"/>
        <v>B</v>
      </c>
      <c r="AGY22" s="94">
        <v>22</v>
      </c>
      <c r="AGZ22" s="95">
        <f t="shared" si="1304"/>
        <v>17</v>
      </c>
      <c r="AHA22" s="46" t="str" cm="1">
        <f t="array" ref="AHA22">IFERROR(INDEX($ZG$4:$ADB$4,_xlfn.AGGREGATE(15,6,COLUMN($ZG$4:$ADB$4)-COLUMN($ZF$1)/($ZG22:$ADB22=LARGE($ZG22:$ADB22,1)),COLUMNS($ADB$4:$ADB$4))),"")</f>
        <v>CQ</v>
      </c>
      <c r="AHB22" s="46" t="str" cm="1">
        <f t="array" ref="AHB22">IFERROR(INDEX($ZG$4:$ADB$4,_xlfn.AGGREGATE(15,6,COLUMN($ZG$4:$ADB$4)-COLUMN($ZF$1)/($ZG22:$ADB22=LARGE($ZG22:$ADB22,2)),COLUMNS($ADB$4:$AGY$4))),"")</f>
        <v/>
      </c>
      <c r="AHC22" s="46" t="str" cm="1">
        <f t="array" ref="AHC22">IFERROR(INDEX($ZG$4:$ADB$4,_xlfn.AGGREGATE(15,6,COLUMN($ZG$4:$ADB$4)-COLUMN($ZF$1)/($ZG22:$ADB22=LARGE($ZG22:$ADB22,3)),COLUMNS($ADB$4:$AGZ$4))),"")</f>
        <v/>
      </c>
      <c r="AHD22" s="46" t="str" cm="1">
        <f t="array" ref="AHD22">IFERROR(INDEX($ZG$4:$ADB$4,_xlfn.AGGREGATE(15,6,COLUMN($ZG$4:$ADB$4)-COLUMN($ZF$1)/($ZG22:$ADB22=LARGE($ZG22:$ADB22,4)),COLUMNS($ADB$4:$AHA$4))),"")</f>
        <v/>
      </c>
      <c r="AHE22" s="46" t="str" cm="1">
        <f t="array" ref="AHE22">IFERROR(INDEX($ZG$4:$ADB$4,_xlfn.AGGREGATE(15,6,COLUMN($ZG$4:$ADB$4)-COLUMN($ZF$1)/($ZG22:$ADB22=LARGE($ZG22:$ADB22,5)),COLUMNS($ADB$4:$AHB$4))),"")</f>
        <v/>
      </c>
      <c r="AHF22" s="46" t="str" cm="1">
        <f t="array" ref="AHF22">IFERROR(INDEX($ZG$4:$ADB$4,_xlfn.AGGREGATE(15,6,COLUMN($ZG$4:$ADB$4)-COLUMN($ZF$1)/($ZG22:$ADB22=LARGE($ZG22:$ADB22,6)),COLUMNS($ADB$4:$AHC$4))),"")</f>
        <v/>
      </c>
      <c r="AHG22" s="94" t="str">
        <f t="shared" si="971"/>
        <v/>
      </c>
      <c r="AHH22" s="48" t="str">
        <f t="shared" ca="1" si="972"/>
        <v>N</v>
      </c>
      <c r="AHI22" s="48" t="e" cm="1">
        <f t="array" aca="1" ref="AHI22" ca="1">IF(INDIRECT(VLOOKUP(AHI21,General!AC:AE,3,FALSE)&amp;AGY21)&gt;0,AHI21,AHG21)</f>
        <v>#N/A</v>
      </c>
      <c r="AHJ22" s="95">
        <f t="shared" ca="1" si="973"/>
        <v>1</v>
      </c>
      <c r="AHK22" s="46" t="s">
        <v>45</v>
      </c>
      <c r="AHL22" s="48" t="s">
        <v>45</v>
      </c>
      <c r="AHM22" s="48" t="s">
        <v>45</v>
      </c>
      <c r="AHN22" s="48" t="s">
        <v>45</v>
      </c>
      <c r="AHO22" s="48" t="s">
        <v>45</v>
      </c>
      <c r="AHP22" s="49" t="s">
        <v>45</v>
      </c>
      <c r="AHQ22" s="136" t="e">
        <f ca="1">IF(AHA22="",-1,COUNTIF(INDIRECT(AHK22&amp;$DN$10):INDIRECT(AHK22&amp;AGY22),"Y"))</f>
        <v>#REF!</v>
      </c>
      <c r="AHR22" s="138">
        <f ca="1">IF(AHB22="",-1,COUNTIF(INDIRECT(AHL22&amp;$DN$10):INDIRECT(AHL22&amp;AGY22),"Y"))</f>
        <v>-1</v>
      </c>
      <c r="AHS22" s="138">
        <f ca="1">IF(AHC22="",-1,COUNTIF(INDIRECT(AHM22&amp;$DN$10):INDIRECT(AHM22&amp;AGY22),"Y"))</f>
        <v>-1</v>
      </c>
      <c r="AHT22" s="137">
        <f ca="1">IF(AHD22="",-1,COUNTIF(INDIRECT(AHN22&amp;$DN$10):INDIRECT(AHN22&amp;AGY22),"Y"))</f>
        <v>-1</v>
      </c>
      <c r="AHU22" s="141">
        <f ca="1">IF(AHE22="",-1,COUNTIF(INDIRECT(AHO22&amp;$DN$10):INDIRECT(AHO22&amp;AGY22),"Y"))</f>
        <v>-1</v>
      </c>
      <c r="AHV22" s="141">
        <f ca="1">IF(AHF22="",-1,COUNTIF(INDIRECT(AHP22&amp;$DN$10):INDIRECT(AHP22&amp;AGY22),"Y"))</f>
        <v>-1</v>
      </c>
      <c r="AHW22" s="46" t="str" cm="1">
        <f t="array" ref="AHW22">IFERROR(INDEX($DP$22:$DU$22,_xlfn.AGGREGATE(15,6,COLUMN($DP$22:$DU$22)-COLUMN($DO$22)/($ZF$22:$ZK$22=MAX($ZF$22:$ZK$22)),COLUMNS($DP$22:AHA22))),"")</f>
        <v/>
      </c>
      <c r="AHX22" s="48" t="str" cm="1">
        <f t="array" ref="AHX22">IFERROR(INDEX($DP$22:$DU$22,_xlfn.AGGREGATE(15,6,COLUMN($DP$22:$DU$22)-COLUMN($DO$22)/($ZF$22:$ZK$22=MAX($ZF$22:$ZK$22)),COLUMNS($DP$22:AHB22))),"")</f>
        <v/>
      </c>
      <c r="AHY22" s="48" t="str" cm="1">
        <f t="array" ref="AHY22">IFERROR(INDEX($DP$22:$DU$22,_xlfn.AGGREGATE(15,6,COLUMN($DP$22:$DU$22)-COLUMN($DO$22)/($ZF$22:$ZK$22=MAX($ZF$22:$ZK$22)),COLUMNS($DP$22:AHC22))),"")</f>
        <v/>
      </c>
      <c r="AHZ22" s="48" t="str" cm="1">
        <f t="array" ref="AHZ22">IFERROR(INDEX($DP$22:$DU$22,_xlfn.AGGREGATE(15,6,COLUMN($DP$22:$DU$22)-COLUMN($DO$22)/($ZF$22:$ZK$22=MAX($ZF$22:$ZK$22)),COLUMNS($DP$22:AHD22))),"")</f>
        <v/>
      </c>
      <c r="AIA22" s="48" t="str" cm="1">
        <f t="array" ref="AIA22">IFERROR(INDEX($DP$22:$DU$22,_xlfn.AGGREGATE(15,6,COLUMN($DP$22:$DU$22)-COLUMN($DO$22)/($ZF$22:$ZK$22=MAX($ZF$22:$ZK$22)),COLUMNS($DP$22:AHE22))),"")</f>
        <v/>
      </c>
      <c r="AIB22" s="49" t="str" cm="1">
        <f t="array" ref="AIB22">IFERROR(INDEX($DP$22:$DU$22,_xlfn.AGGREGATE(15,6,COLUMN($DP$22:$DU$22)-COLUMN($DO$22)/($ZF$22:$ZK$22=MAX($ZF$22:$ZK$22)),COLUMNS($DP$22:AHF22))),"")</f>
        <v/>
      </c>
      <c r="AIC22" s="20">
        <f t="shared" ca="1" si="894"/>
        <v>1</v>
      </c>
      <c r="AID22" s="95">
        <f t="shared" ca="1" si="974"/>
        <v>1</v>
      </c>
      <c r="AIE22" s="140" t="str" cm="1">
        <f t="array" aca="1" ref="AIE22" ca="1">INDEX(AHW22:AIB22,1,AID22)</f>
        <v/>
      </c>
      <c r="AIF22" s="46" t="e">
        <f t="shared" ca="1" si="120"/>
        <v>#REF!</v>
      </c>
      <c r="AIG22" s="48" t="str">
        <f t="shared" ca="1" si="121"/>
        <v>T</v>
      </c>
      <c r="AIH22" s="48" t="str">
        <f t="shared" si="122"/>
        <v>C</v>
      </c>
      <c r="AII22" s="48" t="str">
        <f t="shared" ca="1" si="111"/>
        <v>XF</v>
      </c>
      <c r="AIJ22" s="48" t="str">
        <f t="shared" ca="1" si="112"/>
        <v/>
      </c>
      <c r="AIK22" s="48" t="str">
        <f t="shared" si="113"/>
        <v>F2F2</v>
      </c>
      <c r="AIL22" s="20" t="str">
        <f t="shared" si="804"/>
        <v/>
      </c>
      <c r="AIM22" s="20" t="str">
        <f t="shared" si="805"/>
        <v/>
      </c>
      <c r="AIN22" s="20" t="str">
        <f t="shared" si="806"/>
        <v/>
      </c>
      <c r="AIO22" s="20" t="str">
        <f t="shared" si="807"/>
        <v/>
      </c>
      <c r="AIP22" s="20" t="str">
        <f t="shared" si="808"/>
        <v/>
      </c>
      <c r="AIQ22" s="20" t="str">
        <f t="shared" si="809"/>
        <v/>
      </c>
      <c r="AIR22" s="20" t="e">
        <f t="shared" ca="1" si="810"/>
        <v>#VALUE!</v>
      </c>
      <c r="AIS22" s="20">
        <f t="shared" ca="1" si="811"/>
        <v>2</v>
      </c>
      <c r="AIT22" s="46">
        <f t="shared" si="114"/>
        <v>7</v>
      </c>
      <c r="AIU22" s="48">
        <f>IF(CC22="",0,IFERROR(VLOOKUP(CC17&amp;CC18&amp;CC19&amp;CC20&amp;CC21&amp;CC22,General!I:J,2,FALSE),0))</f>
        <v>1</v>
      </c>
      <c r="AIV22" s="48">
        <f>IF(CF22="",0,IFERROR(VLOOKUP(CF17&amp;CF18&amp;CF19&amp;CF20&amp;CF21&amp;CF22,General!I:J,2,FALSE),0))</f>
        <v>-1</v>
      </c>
      <c r="AIW22" s="48">
        <f>IF(CI22="",0,IFERROR(VLOOKUP(CI17&amp;CI18&amp;CI19&amp;CI20&amp;CI21&amp;CI22,General!I:J,2,FALSE),0))</f>
        <v>1</v>
      </c>
      <c r="AIX22" s="48">
        <f>IF(CL22="",0,IFERROR(VLOOKUP(CL17&amp;CL18&amp;CL19&amp;CL20&amp;CL21&amp;CL22,General!I:J,2,FALSE),0))</f>
        <v>-1</v>
      </c>
      <c r="AIY22" s="48">
        <f>IF(CO22="",0,IFERROR(VLOOKUP(CO17&amp;CO18&amp;CO19&amp;CO20&amp;CO21&amp;CO22,General!I:J,2,FALSE),0))</f>
        <v>1</v>
      </c>
      <c r="AIZ22" s="48">
        <f>IF(CR22="",0,IFERROR(VLOOKUP(CR17&amp;CR18&amp;CR19&amp;CR20&amp;CR21&amp;CR22,General!I:J,2,FALSE),0))</f>
        <v>1</v>
      </c>
      <c r="AJA22" s="48">
        <f>IF(CU22="",0,IFERROR(VLOOKUP(CU17&amp;CU18&amp;CU19&amp;CU20&amp;CU21&amp;CU22,General!I:J,2,FALSE),0))</f>
        <v>-1</v>
      </c>
      <c r="AJB22" s="48">
        <f>IF(CX22="",0,IFERROR(VLOOKUP(CX17&amp;CX18&amp;CX19&amp;CX20&amp;CX21&amp;CX22,General!I:J,2,FALSE),0))</f>
        <v>-1</v>
      </c>
      <c r="AJC22" s="48">
        <f>IF(DA22="",0,IFERROR(VLOOKUP(DA17&amp;DA18&amp;DA19&amp;DA20&amp;DA21&amp;DA22,General!I:J,2,FALSE),0))</f>
        <v>-1</v>
      </c>
      <c r="AJD22" s="48">
        <f>IF(DD22="",0,IFERROR(VLOOKUP(DD17&amp;DD18&amp;DD19&amp;DD20&amp;DD21&amp;DD22,General!I:J,2,FALSE),0))</f>
        <v>1</v>
      </c>
      <c r="AJE22" s="48">
        <f>IF(DG22="",0,IFERROR(VLOOKUP(DG17&amp;DG18&amp;DG19&amp;DG20&amp;DG21&amp;DG22,General!I:J,2,FALSE),0))</f>
        <v>-1</v>
      </c>
      <c r="AJF22" s="48">
        <f>IF(DJ22="",0,IFERROR(VLOOKUP(DJ17&amp;DJ18&amp;DJ19&amp;DJ20&amp;DJ21&amp;DJ22,General!I:J,2,FALSE),0))</f>
        <v>1</v>
      </c>
      <c r="AJG22" s="48">
        <f>IF(DM22="",0,IFERROR(VLOOKUP(DM17&amp;DM18&amp;DM19&amp;DM20&amp;DM21&amp;DM22,General!I:J,2,FALSE),0))</f>
        <v>-1</v>
      </c>
      <c r="AJH22" s="48">
        <f>IF(DP22="",0,IFERROR(VLOOKUP(DP17&amp;DP18&amp;DP19&amp;DP20&amp;DP21&amp;DP22,General!I:J,2,FALSE),0))</f>
        <v>1</v>
      </c>
      <c r="AJI22" s="48">
        <f>IF(DS22="",0,IFERROR(VLOOKUP(DS17&amp;DS18&amp;DS19&amp;DS20&amp;DS21&amp;DS22,General!I:J,2,FALSE),0))</f>
        <v>-1</v>
      </c>
      <c r="AJJ22" s="48">
        <f>IF(DV22="",0,IFERROR(VLOOKUP(DV17&amp;DV18&amp;DV19&amp;DV20&amp;DV21&amp;DV22,General!I:J,2,FALSE),0))</f>
        <v>1</v>
      </c>
      <c r="AJK22" s="48">
        <f>IF(DY22="",0,IFERROR(VLOOKUP(DY17&amp;DY18&amp;DY19&amp;DY20&amp;DY21&amp;DY22,General!I:J,2,FALSE),0))</f>
        <v>-1</v>
      </c>
      <c r="AJL22" s="48">
        <f>IF(EE22="",0,IFERROR(VLOOKUP(EE17&amp;EE18&amp;EE19&amp;EE20&amp;EE21&amp;EE22,General!I:J,2,FALSE),0))</f>
        <v>1</v>
      </c>
      <c r="AJM22" s="48">
        <f>IF(EH22="",0,IFERROR(VLOOKUP(EH17&amp;EH18&amp;EH19&amp;EH20&amp;EH21&amp;EH22,General!I:J,2,FALSE),0))</f>
        <v>-1</v>
      </c>
      <c r="AJN22" s="48">
        <f>IF(EK22="",0,IFERROR(VLOOKUP(EK17&amp;EK18&amp;EK19&amp;EK20&amp;EK21&amp;EK22,General!I:J,2,FALSE),0))</f>
        <v>-1</v>
      </c>
      <c r="AJO22" s="48">
        <f>IF(EN22="",0,IFERROR(VLOOKUP(EN17&amp;EN18&amp;EN19&amp;EN20&amp;EN21&amp;EN22,General!I:J,2,FALSE),0))</f>
        <v>1</v>
      </c>
      <c r="AJP22" s="48">
        <f>IF(EQ22="",0,IFERROR(VLOOKUP(EQ17&amp;EQ18&amp;EQ19&amp;EQ20&amp;EQ21&amp;EQ22,General!I:J,2,FALSE),0))</f>
        <v>1</v>
      </c>
      <c r="AJQ22" s="48">
        <f>IF(ET22="",0,IFERROR(VLOOKUP(ET17&amp;ET18&amp;ET19&amp;ET20&amp;ET21&amp;ET22,General!I:J,2,FALSE),0))</f>
        <v>-1</v>
      </c>
      <c r="AJR22" s="48">
        <f>IF(EW22="",0,IFERROR(VLOOKUP(EW17&amp;EW18&amp;EW19&amp;EW20&amp;EW21&amp;EW22,General!I:J,2,FALSE),0))</f>
        <v>1</v>
      </c>
      <c r="AJS22" s="48">
        <f>IF(EZ22="",0,IFERROR(VLOOKUP(EZ17&amp;EZ18&amp;EZ19&amp;EZ20&amp;EZ21&amp;EZ22,General!I:J,2,FALSE),0))</f>
        <v>-1</v>
      </c>
      <c r="AJT22" s="48">
        <f>IF(FC22="",0,IFERROR(VLOOKUP(FC17&amp;FC18&amp;FC19&amp;FC20&amp;FC21&amp;FC22,General!I:J,2,FALSE),0))</f>
        <v>-1</v>
      </c>
      <c r="AJU22" s="48">
        <f>IF(FF22="",0,IFERROR(VLOOKUP(FF17&amp;FF18&amp;FF19&amp;FF20&amp;FF21&amp;FF22,General!I:J,2,FALSE),0))</f>
        <v>1</v>
      </c>
      <c r="AJV22" s="48">
        <f>IF(FI22="",0,IFERROR(VLOOKUP(FI17&amp;FI18&amp;FI19&amp;FI20&amp;FI21&amp;FI22,General!I:J,2,FALSE),0))</f>
        <v>1</v>
      </c>
      <c r="AJW22" s="48">
        <f>IF(FL22="",0,IFERROR(VLOOKUP(FL17&amp;FL18&amp;FL19&amp;FL20&amp;FL21&amp;FL22,General!I:J,2,FALSE),0))</f>
        <v>-1</v>
      </c>
      <c r="AJX22" s="48">
        <f>IF(FO22="",0,IFERROR(VLOOKUP(FO17&amp;FO18&amp;FO19&amp;FO20&amp;FO21&amp;FO22,General!I:J,2,FALSE),0))</f>
        <v>1</v>
      </c>
      <c r="AJY22" s="48">
        <f>IF(FR22="",0,IFERROR(VLOOKUP(FR17&amp;FR18&amp;FR19&amp;FR20&amp;FR21&amp;FR22,General!I:J,2,FALSE),0))</f>
        <v>-1</v>
      </c>
      <c r="AJZ22" s="48">
        <f>IF(FU22="",0,IFERROR(VLOOKUP(FU17&amp;FU18&amp;FU19&amp;FU20&amp;FU21&amp;FU22,General!I:J,2,FALSE),0))</f>
        <v>1</v>
      </c>
      <c r="AKA22" s="48">
        <f>IF(FX22="",0,IFERROR(VLOOKUP(FX17&amp;FX18&amp;FX19&amp;FX20&amp;FX21&amp;FX22,General!I:J,2,FALSE),0))</f>
        <v>1</v>
      </c>
      <c r="AKB22" s="48">
        <f>IF(GA22="",0,IFERROR(VLOOKUP(GA17&amp;GA18&amp;GA19&amp;GA20&amp;GA21&amp;GA22,General!I:J,2,FALSE),0))</f>
        <v>-1</v>
      </c>
      <c r="AKC22" s="48">
        <f>IF(GD22="",0,IFERROR(VLOOKUP(GD17&amp;GD18&amp;GD19&amp;GD20&amp;GD21&amp;GD22,General!I:J,2,FALSE),0))</f>
        <v>1</v>
      </c>
      <c r="AKD22" s="48">
        <f>IF(GG22="",0,IFERROR(VLOOKUP(GG17&amp;GG18&amp;GG19&amp;GG20&amp;GG21&amp;GG22,General!I:J,2,FALSE),0))</f>
        <v>1</v>
      </c>
      <c r="AKE22" s="48">
        <f>IF(GJ22="",0,IFERROR(VLOOKUP(GJ17&amp;GJ18&amp;GJ19&amp;GJ20&amp;GJ21&amp;GJ22,General!I:J,2,FALSE),0))</f>
        <v>-1</v>
      </c>
      <c r="AKF22" s="48">
        <f>IF(GM22="",0,IFERROR(VLOOKUP(GM17&amp;GM18&amp;GM19&amp;GM20&amp;GM21&amp;GM22,General!I:J,2,FALSE),0))</f>
        <v>1</v>
      </c>
      <c r="AKG22" s="48">
        <f>IF(GP22="",0,IFERROR(VLOOKUP(GP17&amp;GP18&amp;GP19&amp;GP20&amp;GP21&amp;GP22,General!I:J,2,FALSE),0))</f>
        <v>-1</v>
      </c>
      <c r="AKH22" s="48">
        <f>IF(GS22="",0,IFERROR(VLOOKUP(GS17&amp;GS18&amp;GS19&amp;GS20&amp;GS21&amp;GS22,General!I:J,2,FALSE),0))</f>
        <v>-1</v>
      </c>
      <c r="AKI22" s="48">
        <f>IF(GV22="",0,IFERROR(VLOOKUP(GV17&amp;GV18&amp;GV19&amp;GV20&amp;GV21&amp;GV22,General!I:J,2,FALSE),0))</f>
        <v>1</v>
      </c>
      <c r="AKJ22" s="48">
        <f>IF(GY22="",0,IFERROR(VLOOKUP(GY17&amp;GY18&amp;GY19&amp;GY20&amp;GY21&amp;GY22,General!I:J,2,FALSE),0))</f>
        <v>-1</v>
      </c>
      <c r="AKK22" s="48">
        <f>IF(HB22="",0,IFERROR(VLOOKUP(HB17&amp;HB18&amp;HB19&amp;HB20&amp;HB21&amp;HB22,General!I:J,2,FALSE),0))</f>
        <v>1</v>
      </c>
      <c r="AKL22" s="48">
        <f>IF(HE22="",0,IFERROR(VLOOKUP(HE17&amp;HE18&amp;HE19&amp;HE20&amp;HE21&amp;HE22,General!I:J,2,FALSE),0))</f>
        <v>1</v>
      </c>
      <c r="AKM22" s="48">
        <f>IF(HH22="",0,IFERROR(VLOOKUP(HH17&amp;HH18&amp;HH19&amp;HH20&amp;HH21&amp;HH22,General!I:J,2,FALSE),0))</f>
        <v>-1</v>
      </c>
      <c r="AKN22" s="48">
        <f>IF(HK22="",0,IFERROR(VLOOKUP(HK17&amp;HK18&amp;HK19&amp;HK20&amp;HK21&amp;HK22,General!I:J,2,FALSE),0))</f>
        <v>-1</v>
      </c>
      <c r="AKO22" s="48">
        <f>IF(HN22="",0,IFERROR(VLOOKUP(HN17&amp;HN18&amp;HN19&amp;HN20&amp;HN21&amp;HN22,General!I:J,2,FALSE),0))</f>
        <v>1</v>
      </c>
      <c r="AKP22" s="48">
        <f>IF(HQ22="",0,IFERROR(VLOOKUP(HQ17&amp;HQ18&amp;HQ19&amp;HQ20&amp;HQ21&amp;HQ22,General!I:J,2,FALSE),0))</f>
        <v>1</v>
      </c>
      <c r="AKQ22" s="48">
        <f>IF(HT22="",0,IFERROR(VLOOKUP(HT17&amp;HT18&amp;HT19&amp;HT20&amp;HT21&amp;HT22,General!I:J,2,FALSE),0))</f>
        <v>-1</v>
      </c>
      <c r="AKR22" s="48">
        <f>IF(HW22="",0,IFERROR(VLOOKUP(HW17&amp;HW18&amp;HW19&amp;HW20&amp;HW21&amp;HW22,General!I:J,2,FALSE),0))</f>
        <v>1</v>
      </c>
      <c r="AKS22" s="48">
        <f>IF(HZ22="",0,IFERROR(VLOOKUP(HZ17&amp;HZ18&amp;HZ19&amp;HZ20&amp;HZ21&amp;HZ22,General!I:J,2,FALSE),0))</f>
        <v>-1</v>
      </c>
      <c r="AKT22" s="48">
        <f>IF(FF22="",0,IFERROR(VLOOKUP(FF17&amp;FF18&amp;FF19&amp;FF20&amp;FF21&amp;FF22,General!I:J,2,FALSE),0))</f>
        <v>1</v>
      </c>
      <c r="AKU22" s="48">
        <f>IF(FI22="",0,IFERROR(VLOOKUP(FI17&amp;FI18&amp;FI19&amp;FI20&amp;FI21&amp;FI22,General!I:J,2,FALSE),0))</f>
        <v>1</v>
      </c>
      <c r="AKV22" s="48">
        <f>IF(II22="",0,IFERROR(VLOOKUP(II17&amp;II18&amp;II19&amp;II20&amp;II21&amp;II22,General!I:J,2,FALSE),0))</f>
        <v>-1</v>
      </c>
      <c r="AKW22" s="48">
        <f>IF(IL22="",0,IFERROR(VLOOKUP(IL17&amp;IL18&amp;IL19&amp;IL20&amp;IL21&amp;IL22,General!I:J,2,FALSE),0))</f>
        <v>1</v>
      </c>
      <c r="AKX22" s="48">
        <f>IF(IO22="",0,IFERROR(VLOOKUP(IO17&amp;IO18&amp;IO19&amp;IO20&amp;IO21&amp;IO22,General!I:J,2,FALSE),0))</f>
        <v>1</v>
      </c>
      <c r="AKY22" s="48">
        <f>IF(IR22="",0,IFERROR(VLOOKUP(IR17&amp;IR18&amp;IR19&amp;IR20&amp;IR21&amp;IR22,General!I:J,2,FALSE),0))</f>
        <v>-1</v>
      </c>
      <c r="AKZ22" s="48">
        <f>IF(IU22="",0,IFERROR(VLOOKUP(IU17&amp;IU18&amp;IU19&amp;IU20&amp;IU21&amp;IU22,General!I:J,2,FALSE),0))</f>
        <v>1</v>
      </c>
      <c r="ALA22" s="48">
        <f>IF(IX22="",0,IFERROR(VLOOKUP(IX17&amp;IX18&amp;IX19&amp;IX20&amp;IX21&amp;IX22,General!I:J,2,FALSE),0))</f>
        <v>1</v>
      </c>
      <c r="ALB22" s="48">
        <f>IF(JA22="",0,IFERROR(VLOOKUP(JA17&amp;JA18&amp;JA19&amp;JA20&amp;JA21&amp;JA22,General!I:J,2,FALSE),0))</f>
        <v>-1</v>
      </c>
      <c r="ALC22" s="48">
        <f>IF(JD22="",0,IFERROR(VLOOKUP(JD17&amp;JD18&amp;JD19&amp;JD20&amp;JD21&amp;JD22,General!I:J,2,FALSE),0))</f>
        <v>-1</v>
      </c>
      <c r="ALD22" s="48">
        <f>IF(JG22="",0,IFERROR(VLOOKUP(JG17&amp;JG18&amp;JG19&amp;JG20&amp;JG21&amp;JG22,General!I:J,2,FALSE),0))</f>
        <v>1</v>
      </c>
      <c r="ALE22" s="48">
        <f>IF(JJ22="",0,IFERROR(VLOOKUP(JJ17&amp;JJ18&amp;JJ19&amp;JJ20&amp;JJ21&amp;JJ22,General!I:J,2,FALSE),0))</f>
        <v>-1</v>
      </c>
      <c r="ALF22" s="48">
        <f>IF(JM22="",0,IFERROR(VLOOKUP(JM17&amp;JM18&amp;JM19&amp;JM20&amp;JM21&amp;JM22,General!I:J,2,FALSE),0))</f>
        <v>1</v>
      </c>
      <c r="ALG22" s="48">
        <f>IF(JP22="",0,IFERROR(VLOOKUP(JP17&amp;JP18&amp;JP19&amp;JP20&amp;JP21&amp;JP22,General!I:J,2,FALSE),0))</f>
        <v>-1</v>
      </c>
      <c r="ALH22" s="48">
        <f>IF(JS22="",0,IFERROR(VLOOKUP(JS17&amp;JS18&amp;JS19&amp;JS20&amp;JS21&amp;JS22,General!I:J,2,FALSE),0))</f>
        <v>-1</v>
      </c>
      <c r="ALI22" s="48">
        <f>IF(JV22="",0,IFERROR(VLOOKUP(JV17&amp;JV18&amp;JV19&amp;JV20&amp;JV21&amp;JV22,General!I:J,2,FALSE),0))</f>
        <v>1</v>
      </c>
      <c r="ALJ22" s="48">
        <f>IF(JY22="",0,IFERROR(VLOOKUP(JY17&amp;JY18&amp;JY19&amp;JY20&amp;JY21&amp;JY22,General!I:J,2,FALSE),0))</f>
        <v>1</v>
      </c>
      <c r="ALK22" s="48">
        <f>IF(KB22="",0,IFERROR(VLOOKUP(KB17&amp;KB18&amp;KB19&amp;KB20&amp;KB21&amp;KB22,General!I:J,2,FALSE),0))</f>
        <v>-1</v>
      </c>
      <c r="ALL22" s="48">
        <f>IF(KE22="",0,IFERROR(VLOOKUP(KE17&amp;KE18&amp;KE19&amp;KE20&amp;KE21&amp;KE22,General!I:J,2,FALSE),0))</f>
        <v>-1</v>
      </c>
      <c r="ALM22" s="48">
        <f>IF(KH22="",0,IFERROR(VLOOKUP(KH17&amp;KH18&amp;KH19&amp;KH20&amp;KH21&amp;KH22,General!I:J,2,FALSE),0))</f>
        <v>1</v>
      </c>
      <c r="ALN22" s="48">
        <f>IF(KK22="",0,IFERROR(VLOOKUP(KK17&amp;KK18&amp;KK19&amp;KK20&amp;KK21&amp;KK22,General!I:J,2,FALSE),0))</f>
        <v>1</v>
      </c>
      <c r="ALO22" s="48">
        <f>IF(KN22="",0,IFERROR(VLOOKUP(KN17&amp;KN18&amp;KN19&amp;KN20&amp;KN21&amp;KN22,General!I:J,2,FALSE),0))</f>
        <v>-1</v>
      </c>
      <c r="ALP22" s="48">
        <f>IF(KQ22="",0,IFERROR(VLOOKUP(KQ17&amp;KQ18&amp;KQ19&amp;KQ20&amp;KQ21&amp;KQ22,General!I:J,2,FALSE),0))</f>
        <v>-1</v>
      </c>
      <c r="ALQ22" s="48">
        <f>IF(KT22="",0,IFERROR(VLOOKUP(KT17&amp;KT18&amp;KT19&amp;KT20&amp;KT21&amp;KT22,General!I:J,2,FALSE),0))</f>
        <v>1</v>
      </c>
      <c r="ALR22" s="48">
        <f>IF(KW22="",0,IFERROR(VLOOKUP(KW17&amp;KW18&amp;KW19&amp;KW20&amp;KW21&amp;KW22,General!I:J,2,FALSE),0))</f>
        <v>1</v>
      </c>
      <c r="ALS22" s="48">
        <f>IF(KZ22="",0,IFERROR(VLOOKUP(KZ17&amp;KZ18&amp;KZ19&amp;KZ20&amp;KZ21&amp;KZ22,General!I:J,2,FALSE),0))</f>
        <v>-1</v>
      </c>
      <c r="ALT22" s="48">
        <f>IF(LC22="",0,IFERROR(VLOOKUP(LC17&amp;LC18&amp;LC19&amp;LC20&amp;LC21&amp;LC22,General!I:J,2,FALSE),0))</f>
        <v>-1</v>
      </c>
      <c r="ALU22" s="48">
        <f>IF(LF22="",0,IFERROR(VLOOKUP(LF17&amp;LF18&amp;LF19&amp;LF20&amp;LF21&amp;LF22,General!I:J,2,FALSE),0))</f>
        <v>1</v>
      </c>
      <c r="ALV22" s="48">
        <f>IF(LI22="",0,IFERROR(VLOOKUP(LI17&amp;LI18&amp;LI19&amp;LI20&amp;LI21&amp;LI22,General!I:J,2,FALSE),0))</f>
        <v>-1</v>
      </c>
      <c r="ALW22" s="48">
        <f>IF(LL22="",0,IFERROR(VLOOKUP(LL17&amp;LL18&amp;LL19&amp;LL20&amp;LL21&amp;LL22,General!I:J,2,FALSE),0))</f>
        <v>1</v>
      </c>
      <c r="ALX22" s="48">
        <f>IF(LO22="",0,IFERROR(VLOOKUP(LO17&amp;LO18&amp;LO19&amp;LO20&amp;LO21&amp;LO22,General!I:J,2,FALSE),0))</f>
        <v>1</v>
      </c>
      <c r="ALY22" s="48">
        <f>IF(LR22="",0,IFERROR(VLOOKUP(LR17&amp;LR18&amp;LR19&amp;LR20&amp;LR21&amp;LR22,General!I:J,2,FALSE),0))</f>
        <v>-1</v>
      </c>
      <c r="ALZ22" s="48">
        <f>IF(LU22="",0,IFERROR(VLOOKUP(LU17&amp;LU18&amp;LU19&amp;LU20&amp;LU21&amp;LU22,General!I:J,2,FALSE),0))</f>
        <v>1</v>
      </c>
      <c r="AMA22" s="48">
        <f>IF(LX22="",0,IFERROR(VLOOKUP(LX17&amp;LX18&amp;LX19&amp;LX20&amp;LX21&amp;LX22,General!I:J,2,FALSE),0))</f>
        <v>-1</v>
      </c>
      <c r="AMB22" s="48">
        <f>IF(MA22="",0,IFERROR(VLOOKUP(MA17&amp;MA18&amp;MA19&amp;MA20&amp;MA21&amp;MA22,General!I:J,2,FALSE),0))</f>
        <v>-1</v>
      </c>
      <c r="AMC22" s="48">
        <f>IF(MD22="",0,IFERROR(VLOOKUP(MD17&amp;MD18&amp;MD19&amp;MD20&amp;MD21&amp;MD22,General!I:J,2,FALSE),0))</f>
        <v>1</v>
      </c>
      <c r="AMD22" s="48">
        <f>IF(MG22="",0,IFERROR(VLOOKUP(MG17&amp;MG18&amp;MG19&amp;MG20&amp;MG21&amp;MG22,General!I:J,2,FALSE),0))</f>
        <v>-1</v>
      </c>
      <c r="AME22" s="48">
        <f>IF(MJ22="",0,IFERROR(VLOOKUP(MJ17&amp;MJ18&amp;MJ19&amp;MJ20&amp;MJ21&amp;MJ22,General!I:J,2,FALSE),0))</f>
        <v>1</v>
      </c>
      <c r="AMF22" s="48">
        <f>IF(MM22="",0,IFERROR(VLOOKUP(MM17&amp;MM18&amp;MM19&amp;MM20&amp;MM21&amp;MM22,General!I:J,2,FALSE),0))</f>
        <v>-1</v>
      </c>
      <c r="AMG22" s="48">
        <f>IF(MP22="",0,IFERROR(VLOOKUP(MP17&amp;MP18&amp;MP19&amp;MP20&amp;MP21&amp;MP22,General!I:J,2,FALSE),0))</f>
        <v>1</v>
      </c>
      <c r="AMH22" s="48">
        <f>IF(MS22="",0,IFERROR(VLOOKUP(MS17&amp;MS18&amp;MS19&amp;MS20&amp;MS21&amp;MS22,General!I:J,2,FALSE),0))</f>
        <v>1</v>
      </c>
      <c r="AMI22" s="48">
        <f>IF(MV22="",0,IFERROR(VLOOKUP(MV17&amp;MV18&amp;MV19&amp;MV20&amp;MV21&amp;MV22,General!I:J,2,FALSE),0))</f>
        <v>-1</v>
      </c>
      <c r="AMJ22" s="48">
        <f>IF(MY22="",0,IFERROR(VLOOKUP(MY17&amp;MY18&amp;MY19&amp;MY20&amp;MY21&amp;MY22,General!I:J,2,FALSE),0))</f>
        <v>1</v>
      </c>
      <c r="AMK22" s="48">
        <f>IF(NB22="",0,IFERROR(VLOOKUP(NB17&amp;NB18&amp;NB19&amp;NB20&amp;NB21&amp;NB22,General!I:J,2,FALSE),0))</f>
        <v>-1</v>
      </c>
      <c r="AML22" s="48">
        <f>IF(NE22="",0,IFERROR(VLOOKUP(NE17&amp;NE18&amp;NE19&amp;NE20&amp;NE21&amp;NE22,General!I:J,2,FALSE),0))</f>
        <v>-1</v>
      </c>
      <c r="AMM22" s="48">
        <f>IF(NH22="",0,IFERROR(VLOOKUP(NH17&amp;NH18&amp;NH19&amp;NH20&amp;NH21&amp;NH22,General!I:J,2,FALSE),0))</f>
        <v>1</v>
      </c>
      <c r="AMN22" s="48">
        <f>IF(NK22="",0,IFERROR(VLOOKUP(NK17&amp;NK18&amp;NK19&amp;NK20&amp;NK21&amp;NK22,General!I:J,2,FALSE),0))</f>
        <v>1</v>
      </c>
      <c r="AMO22" s="49">
        <f>IF(NN22="",0,IFERROR(VLOOKUP(NN17&amp;NN18&amp;NN19&amp;NN20&amp;NN21&amp;NN22,General!I:J,2,FALSE),0))</f>
        <v>-1</v>
      </c>
      <c r="AMP22" s="81">
        <f>IF(EB22="",0,IFERROR(VLOOKUP(EB17&amp;EB18&amp;EB19&amp;EB20&amp;EB21&amp;EB22,General!I:J,2,FALSE),0))</f>
        <v>1</v>
      </c>
      <c r="AMQ22" s="49">
        <v>0</v>
      </c>
      <c r="AMR22" s="20" t="str">
        <f t="shared" si="895"/>
        <v/>
      </c>
      <c r="AMS22" s="20" t="str">
        <f t="shared" ca="1" si="812"/>
        <v>N</v>
      </c>
      <c r="AMT22" s="20" t="str">
        <f t="shared" ca="1" si="813"/>
        <v>N</v>
      </c>
      <c r="AMU22" s="20" t="str">
        <f t="shared" si="814"/>
        <v>N</v>
      </c>
      <c r="AMV22" s="20" t="str">
        <f t="shared" si="815"/>
        <v/>
      </c>
      <c r="AMW22" s="142" t="str">
        <f t="shared" si="816"/>
        <v/>
      </c>
      <c r="AMX22" s="20" t="str">
        <f t="shared" si="817"/>
        <v/>
      </c>
      <c r="AMY22" s="20" t="str">
        <f t="shared" si="818"/>
        <v/>
      </c>
      <c r="AMZ22" s="20" t="str">
        <f t="shared" si="819"/>
        <v/>
      </c>
      <c r="ANA22" s="20" t="str">
        <f t="shared" si="820"/>
        <v/>
      </c>
      <c r="ANB22" s="20" t="str">
        <f t="shared" si="821"/>
        <v/>
      </c>
      <c r="ANC22" s="20" t="str">
        <f t="shared" si="102"/>
        <v/>
      </c>
      <c r="AND22" s="20">
        <f t="shared" si="103"/>
        <v>8</v>
      </c>
      <c r="ANE22" s="20" t="str">
        <f t="shared" si="822"/>
        <v>00000</v>
      </c>
      <c r="ANF22" s="20" t="str">
        <f t="shared" si="822"/>
        <v>34567</v>
      </c>
      <c r="ANG22" s="20" t="str">
        <f t="shared" si="896"/>
        <v>000000</v>
      </c>
      <c r="ANH22" s="20" t="str">
        <f t="shared" si="896"/>
        <v>234567</v>
      </c>
      <c r="ANI22" s="20" t="str">
        <f t="shared" si="897"/>
        <v>B</v>
      </c>
      <c r="ANJ22" s="20" t="str">
        <f t="shared" si="898"/>
        <v>B</v>
      </c>
      <c r="ANK22" s="20" t="str">
        <f t="shared" ca="1" si="823"/>
        <v>F</v>
      </c>
      <c r="ANL22" s="20" t="e">
        <f t="shared" ca="1" si="824"/>
        <v>#REF!</v>
      </c>
      <c r="ANM22" s="20" t="str">
        <f t="shared" ca="1" si="825"/>
        <v/>
      </c>
      <c r="ANN22" s="20" t="str">
        <f t="shared" ca="1" si="826"/>
        <v/>
      </c>
      <c r="ANO22" s="20" t="str">
        <f t="shared" si="827"/>
        <v>F2</v>
      </c>
      <c r="ANP22" s="20" t="str">
        <f t="shared" si="828"/>
        <v/>
      </c>
      <c r="ANQ22" s="20" t="e">
        <f t="shared" ca="1" si="899"/>
        <v>#REF!</v>
      </c>
      <c r="ANR22" s="20" t="str">
        <f t="shared" ca="1" si="900"/>
        <v/>
      </c>
      <c r="ANS22" s="20" t="str">
        <f t="shared" si="901"/>
        <v/>
      </c>
      <c r="ANT22" s="20" t="str">
        <f t="shared" si="829"/>
        <v/>
      </c>
      <c r="ANU22" s="20" t="e">
        <f>VLOOKUP(ANO22,ANX:ANY,2,FALSE)</f>
        <v>#N/A</v>
      </c>
      <c r="ANV22" s="20">
        <v>0</v>
      </c>
      <c r="ANW22" s="20">
        <v>0</v>
      </c>
      <c r="ANX22" s="20">
        <v>0</v>
      </c>
      <c r="ANY22" s="20">
        <v>0</v>
      </c>
      <c r="ANZ22" s="20">
        <v>2</v>
      </c>
      <c r="AOA22" s="75"/>
      <c r="AOB22" s="20">
        <v>0</v>
      </c>
      <c r="AOC22" s="20">
        <v>0</v>
      </c>
      <c r="AOD22" s="1" t="str">
        <f t="shared" si="902"/>
        <v>B</v>
      </c>
      <c r="AOE22" s="156">
        <f t="shared" si="830"/>
        <v>9</v>
      </c>
      <c r="AOF22" s="156">
        <f t="shared" si="831"/>
        <v>9</v>
      </c>
      <c r="AOG22" s="156">
        <f t="shared" si="832"/>
        <v>9</v>
      </c>
      <c r="AOH22" s="156">
        <f t="shared" si="833"/>
        <v>9</v>
      </c>
      <c r="AOI22" s="156">
        <f t="shared" si="834"/>
        <v>9</v>
      </c>
      <c r="AOJ22" s="1" t="str">
        <f t="shared" si="835"/>
        <v>CQ</v>
      </c>
      <c r="AOK22" s="1" t="str">
        <f t="shared" si="836"/>
        <v>CQ</v>
      </c>
      <c r="AOL22" s="1" t="str">
        <f t="shared" si="837"/>
        <v>CQ</v>
      </c>
      <c r="AOM22" s="1" t="str">
        <f t="shared" si="838"/>
        <v>CQ</v>
      </c>
      <c r="AON22" s="1" t="str">
        <f t="shared" si="839"/>
        <v>CQ</v>
      </c>
      <c r="AOO22" s="1" t="str" cm="1">
        <f t="array" aca="1" ref="AOO22" ca="1">IF(INDIRECT(VLOOKUP(AOO21,General!AC:AE,3,FALSE)&amp;AGY21)&gt;=7,AOO21,AOJ22)</f>
        <v>GU</v>
      </c>
      <c r="AOP22" s="1" t="str">
        <f ca="1">VLOOKUP(AOO21,General!AC:AE,3,FALSE)&amp;AGY21</f>
        <v>GW21</v>
      </c>
      <c r="AOQ22" s="1" cm="1">
        <f t="array" aca="1" ref="AOQ22" ca="1">INDIRECT(VLOOKUP(AOO21,General!AC:AE,3,FALSE)&amp;AGY21)</f>
        <v>8</v>
      </c>
      <c r="AOR22" s="1" t="str" cm="1">
        <f t="array" aca="1" ref="AOR22" ca="1">INDIRECT(AOO22&amp;AGY22)</f>
        <v>B</v>
      </c>
      <c r="AOS22" s="1" cm="1">
        <f t="array" aca="1" ref="AOS22" ca="1">INDIRECT(AOP22&amp;AGY22)</f>
        <v>0</v>
      </c>
      <c r="AOT22" s="1" t="e" cm="1">
        <f t="array" aca="1" ref="AOT22" ca="1">INDIRECT(AOQ22&amp;AGY22)</f>
        <v>#REF!</v>
      </c>
      <c r="AOU22" s="1" t="str">
        <f ca="1">VLOOKUP(AOO22,General!AF:AG,2,FALSE)</f>
        <v>S42</v>
      </c>
      <c r="AOV22" s="1" t="e">
        <f ca="1">VLOOKUP(AOP22,General!AF:AG,2,FALSE)</f>
        <v>#N/A</v>
      </c>
      <c r="AOW22" s="1" t="e">
        <f ca="1">VLOOKUP(AOQ22,General!AF:AG,2,FALSE)</f>
        <v>#N/A</v>
      </c>
      <c r="AOX22" s="1" t="str">
        <f t="shared" ca="1" si="975"/>
        <v>Y</v>
      </c>
      <c r="AOY22" s="1" t="e">
        <f t="shared" ca="1" si="976"/>
        <v>#N/A</v>
      </c>
      <c r="AOZ22" s="1" t="e">
        <f t="shared" ca="1" si="977"/>
        <v>#N/A</v>
      </c>
      <c r="APB22" s="1">
        <f t="shared" si="101"/>
        <v>1</v>
      </c>
    </row>
    <row r="23" spans="1:1094" ht="15.75" thickBot="1">
      <c r="A23" s="1">
        <v>9</v>
      </c>
      <c r="B23" s="172" t="str">
        <f t="shared" ca="1" si="1219"/>
        <v>P1</v>
      </c>
      <c r="C23" s="152" t="str">
        <f t="shared" ca="1" si="123"/>
        <v/>
      </c>
      <c r="D23" s="153" t="str">
        <f t="shared" ca="1" si="1132"/>
        <v>B</v>
      </c>
      <c r="E23" s="144" t="str">
        <f t="shared" ca="1" si="1132"/>
        <v/>
      </c>
      <c r="F23" s="63" t="str">
        <f t="shared" ca="1" si="1133"/>
        <v>L</v>
      </c>
      <c r="G23" s="190"/>
      <c r="H23" s="154" t="str">
        <f t="shared" ca="1" si="1220"/>
        <v/>
      </c>
      <c r="I23" s="153"/>
      <c r="J23" s="144"/>
      <c r="K23" s="106"/>
      <c r="L23" s="179"/>
      <c r="M23" s="206" t="s">
        <v>6</v>
      </c>
      <c r="N23" s="190"/>
      <c r="O23" s="187">
        <v>0</v>
      </c>
      <c r="P23" s="129">
        <v>0</v>
      </c>
      <c r="Q23" s="126">
        <v>0</v>
      </c>
      <c r="R23" s="130">
        <v>0</v>
      </c>
      <c r="S23" s="61">
        <f t="shared" ca="1" si="1134"/>
        <v>-11.150000000000002</v>
      </c>
      <c r="T23" s="165" t="str">
        <f t="shared" ca="1" si="1221"/>
        <v/>
      </c>
      <c r="U23" s="62">
        <f ca="1">IF(M23="","",IF(B23="NB",U22,IF(T23="",SUM($T$5:$T23)+S23,SUM($T$5:$T23))))</f>
        <v>-11.150000000000002</v>
      </c>
      <c r="V23" s="155" t="str">
        <f t="shared" ca="1" si="99"/>
        <v/>
      </c>
      <c r="W23" s="131">
        <f t="shared" ca="1" si="1135"/>
        <v>-1</v>
      </c>
      <c r="X23" s="132" t="str">
        <f t="shared" ca="1" si="1136"/>
        <v>L</v>
      </c>
      <c r="Y23" s="61" t="str">
        <f t="shared" ca="1" si="115"/>
        <v>D</v>
      </c>
      <c r="Z23" s="62" t="str">
        <f t="shared" si="116"/>
        <v>D</v>
      </c>
      <c r="AA23" s="62" t="str">
        <f t="shared" si="117"/>
        <v>C</v>
      </c>
      <c r="AB23" s="62" t="str">
        <f t="shared" ca="1" si="904"/>
        <v>W</v>
      </c>
      <c r="AC23" s="62">
        <f t="shared" si="905"/>
        <v>0</v>
      </c>
      <c r="AD23" s="62">
        <f t="shared" si="906"/>
        <v>0</v>
      </c>
      <c r="AE23" s="1" t="str">
        <f t="shared" ca="1" si="124"/>
        <v>B</v>
      </c>
      <c r="AF23" s="1" t="str">
        <f t="shared" ca="1" si="125"/>
        <v/>
      </c>
      <c r="AG23" s="1" t="str">
        <f t="shared" ca="1" si="907"/>
        <v/>
      </c>
      <c r="AH23" s="1" t="str">
        <f t="shared" ca="1" si="126"/>
        <v/>
      </c>
      <c r="AI23" s="1" t="e">
        <f t="shared" ca="1" si="127"/>
        <v>#REF!</v>
      </c>
      <c r="AJ23" s="1" t="e">
        <f t="shared" ca="1" si="128"/>
        <v>#REF!</v>
      </c>
      <c r="AK23" s="1">
        <f t="shared" ca="1" si="840"/>
        <v>1</v>
      </c>
      <c r="AL23" s="1">
        <f t="shared" ca="1" si="841"/>
        <v>0</v>
      </c>
      <c r="AM23" s="1">
        <f t="shared" ca="1" si="108"/>
        <v>-4</v>
      </c>
      <c r="AN23" s="1">
        <f t="shared" ca="1" si="129"/>
        <v>-1</v>
      </c>
      <c r="AO23" s="1" t="str">
        <f t="shared" ca="1" si="1305"/>
        <v>C</v>
      </c>
      <c r="AP23" s="1" t="str">
        <f t="shared" ca="1" si="130"/>
        <v>N</v>
      </c>
      <c r="AQ23" s="1" t="str">
        <f t="shared" si="131"/>
        <v>N</v>
      </c>
      <c r="AR23" s="1" t="str">
        <f t="shared" si="132"/>
        <v>N</v>
      </c>
      <c r="AS23" s="1">
        <f t="shared" ca="1" si="133"/>
        <v>9</v>
      </c>
      <c r="AT23" s="8" t="str">
        <f t="shared" ca="1" si="842"/>
        <v>N</v>
      </c>
      <c r="AU23" s="1" t="str">
        <f t="shared" ca="1" si="134"/>
        <v>N</v>
      </c>
      <c r="AV23" s="1" t="str">
        <f t="shared" ca="1" si="135"/>
        <v>N</v>
      </c>
      <c r="AW23" s="1" t="str">
        <f t="shared" ca="1" si="136"/>
        <v>N</v>
      </c>
      <c r="AX23" s="1" t="str">
        <f t="shared" ca="1" si="137"/>
        <v/>
      </c>
      <c r="AY23" s="1" t="str">
        <f t="shared" si="138"/>
        <v/>
      </c>
      <c r="AZ23" s="1" t="str">
        <f t="shared" si="109"/>
        <v/>
      </c>
      <c r="BA23" s="1">
        <f t="shared" si="110"/>
        <v>9</v>
      </c>
      <c r="BB23" s="1" t="str">
        <f t="shared" si="139"/>
        <v>00000</v>
      </c>
      <c r="BC23" s="1" t="str">
        <f t="shared" si="139"/>
        <v>45678</v>
      </c>
      <c r="BD23" s="1" t="str">
        <f t="shared" si="843"/>
        <v>000000</v>
      </c>
      <c r="BE23" s="1" t="str">
        <f t="shared" si="843"/>
        <v>345678</v>
      </c>
      <c r="BF23" s="1" t="str">
        <f t="shared" si="844"/>
        <v>B</v>
      </c>
      <c r="BG23" s="1" t="str">
        <f t="shared" ca="1" si="140"/>
        <v>XBW</v>
      </c>
      <c r="BH23" s="1" t="str">
        <f t="shared" ca="1" si="845"/>
        <v>B</v>
      </c>
      <c r="BI23" s="1" t="str">
        <f t="shared" ca="1" si="1222"/>
        <v>B</v>
      </c>
      <c r="BJ23" s="1" t="str">
        <f t="shared" ca="1" si="846"/>
        <v/>
      </c>
      <c r="BK23" s="1" t="e">
        <f t="shared" ca="1" si="142"/>
        <v>#REF!</v>
      </c>
      <c r="BL23" s="1" t="str">
        <f t="shared" ca="1" si="847"/>
        <v/>
      </c>
      <c r="BM23" s="1">
        <f t="shared" ca="1" si="848"/>
        <v>1</v>
      </c>
      <c r="BN23" s="1" t="str">
        <f t="shared" ca="1" si="849"/>
        <v/>
      </c>
      <c r="BO23" s="1" t="str">
        <f t="shared" ca="1" si="850"/>
        <v/>
      </c>
      <c r="BR23" s="1">
        <f>General!A21</f>
        <v>0</v>
      </c>
      <c r="BS23" s="1">
        <f>General!B21</f>
        <v>0</v>
      </c>
      <c r="BT23" s="1">
        <f>General!C21</f>
        <v>0</v>
      </c>
      <c r="BU23" s="1">
        <f>General!D21</f>
        <v>0</v>
      </c>
      <c r="BW23" s="1" t="str">
        <f>General!F21</f>
        <v>LWWL</v>
      </c>
      <c r="BX23" s="1">
        <f>General!G21</f>
        <v>-1</v>
      </c>
      <c r="BZ23" s="1">
        <f t="shared" ca="1" si="100"/>
        <v>1</v>
      </c>
      <c r="CA23" s="1" t="str">
        <f t="shared" ref="CA23" si="1764">CK23</f>
        <v>P</v>
      </c>
      <c r="CB23" s="46" t="str">
        <f t="shared" si="143"/>
        <v>B</v>
      </c>
      <c r="CC23" s="48" t="str">
        <f t="shared" si="144"/>
        <v>Y</v>
      </c>
      <c r="CD23" s="49">
        <f t="shared" si="145"/>
        <v>8</v>
      </c>
      <c r="CE23" s="46" t="str">
        <f t="shared" si="146"/>
        <v>P</v>
      </c>
      <c r="CF23" s="48" t="str">
        <f t="shared" si="147"/>
        <v>N</v>
      </c>
      <c r="CG23" s="49">
        <f t="shared" si="148"/>
        <v>-8</v>
      </c>
      <c r="CH23" s="46" t="str">
        <f t="shared" si="149"/>
        <v>B</v>
      </c>
      <c r="CI23" s="48" t="str">
        <f t="shared" si="150"/>
        <v>Y</v>
      </c>
      <c r="CJ23" s="49">
        <f t="shared" si="151"/>
        <v>6</v>
      </c>
      <c r="CK23" s="46" t="str">
        <f t="shared" si="152"/>
        <v>P</v>
      </c>
      <c r="CL23" s="48" t="str">
        <f t="shared" si="153"/>
        <v>N</v>
      </c>
      <c r="CM23" s="49">
        <f t="shared" si="154"/>
        <v>-6</v>
      </c>
      <c r="CN23" s="46" t="str">
        <f t="shared" si="851"/>
        <v>P</v>
      </c>
      <c r="CO23" s="48" t="str">
        <f t="shared" si="155"/>
        <v>N</v>
      </c>
      <c r="CP23" s="49">
        <f t="shared" si="156"/>
        <v>-6</v>
      </c>
      <c r="CQ23" s="46" t="str">
        <f t="shared" si="157"/>
        <v>B</v>
      </c>
      <c r="CR23" s="48" t="str">
        <f t="shared" si="158"/>
        <v>Y</v>
      </c>
      <c r="CS23" s="49">
        <f t="shared" si="159"/>
        <v>10</v>
      </c>
      <c r="CT23" s="46" t="str">
        <f t="shared" si="160"/>
        <v>P</v>
      </c>
      <c r="CU23" s="48" t="str">
        <f t="shared" si="161"/>
        <v>N</v>
      </c>
      <c r="CV23" s="49">
        <f t="shared" si="162"/>
        <v>-10</v>
      </c>
      <c r="CW23" s="46" t="str">
        <f t="shared" si="163"/>
        <v>B</v>
      </c>
      <c r="CX23" s="48" t="str">
        <f t="shared" si="164"/>
        <v>Y</v>
      </c>
      <c r="CY23" s="95">
        <f t="shared" si="165"/>
        <v>6</v>
      </c>
      <c r="CZ23" s="46" t="str">
        <f t="shared" si="166"/>
        <v>B</v>
      </c>
      <c r="DA23" s="48" t="str">
        <f t="shared" si="167"/>
        <v>Y</v>
      </c>
      <c r="DB23" s="49">
        <f t="shared" si="168"/>
        <v>-2</v>
      </c>
      <c r="DC23" s="46" t="str">
        <f t="shared" si="169"/>
        <v>B</v>
      </c>
      <c r="DD23" s="48" t="str">
        <f t="shared" si="170"/>
        <v>Y</v>
      </c>
      <c r="DE23" s="49">
        <f t="shared" si="171"/>
        <v>4</v>
      </c>
      <c r="DF23" s="46" t="str">
        <f t="shared" si="172"/>
        <v>P</v>
      </c>
      <c r="DG23" s="48" t="str">
        <f t="shared" si="173"/>
        <v>N</v>
      </c>
      <c r="DH23" s="49">
        <f t="shared" si="174"/>
        <v>-4</v>
      </c>
      <c r="DI23" s="46" t="str">
        <f t="shared" si="175"/>
        <v>B</v>
      </c>
      <c r="DJ23" s="48" t="str">
        <f t="shared" si="176"/>
        <v>Y</v>
      </c>
      <c r="DK23" s="49">
        <f t="shared" si="177"/>
        <v>4</v>
      </c>
      <c r="DL23" s="46" t="str">
        <f t="shared" si="178"/>
        <v>P</v>
      </c>
      <c r="DM23" s="48" t="str">
        <f t="shared" si="179"/>
        <v>N</v>
      </c>
      <c r="DN23" s="49">
        <f t="shared" si="180"/>
        <v>-4</v>
      </c>
      <c r="DO23" s="46" t="str">
        <f t="shared" si="181"/>
        <v>B</v>
      </c>
      <c r="DP23" s="48" t="str">
        <f t="shared" si="182"/>
        <v>Y</v>
      </c>
      <c r="DQ23" s="49">
        <f t="shared" si="183"/>
        <v>4</v>
      </c>
      <c r="DR23" s="46" t="str">
        <f t="shared" si="184"/>
        <v>P</v>
      </c>
      <c r="DS23" s="48" t="str">
        <f t="shared" si="185"/>
        <v>N</v>
      </c>
      <c r="DT23" s="49">
        <f t="shared" si="186"/>
        <v>-4</v>
      </c>
      <c r="DU23" s="46" t="str">
        <f t="shared" si="187"/>
        <v>B</v>
      </c>
      <c r="DV23" s="48" t="str">
        <f t="shared" si="188"/>
        <v>Y</v>
      </c>
      <c r="DW23" s="49">
        <f t="shared" si="189"/>
        <v>6</v>
      </c>
      <c r="DX23" s="46" t="str">
        <f t="shared" si="190"/>
        <v>P</v>
      </c>
      <c r="DY23" s="48" t="str">
        <f t="shared" si="191"/>
        <v>N</v>
      </c>
      <c r="DZ23" s="49">
        <f t="shared" si="192"/>
        <v>-6</v>
      </c>
      <c r="EA23" s="46" t="str">
        <f t="shared" si="1145"/>
        <v>P</v>
      </c>
      <c r="EB23" s="48" t="str">
        <f t="shared" si="193"/>
        <v>N</v>
      </c>
      <c r="EC23" s="49">
        <f t="shared" si="194"/>
        <v>2</v>
      </c>
      <c r="ED23" s="46" t="str">
        <f t="shared" ref="ED23" si="1765">CE23</f>
        <v>P</v>
      </c>
      <c r="EE23" s="48" t="str">
        <f t="shared" si="195"/>
        <v>N</v>
      </c>
      <c r="EF23" s="49">
        <f t="shared" si="196"/>
        <v>6</v>
      </c>
      <c r="EG23" s="94" t="str">
        <f t="shared" ref="EG23" si="1766">CB23</f>
        <v>B</v>
      </c>
      <c r="EH23" s="48" t="str">
        <f t="shared" si="197"/>
        <v>Y</v>
      </c>
      <c r="EI23" s="49">
        <f t="shared" si="198"/>
        <v>-6</v>
      </c>
      <c r="EJ23" s="73" t="s">
        <v>5</v>
      </c>
      <c r="EK23" s="48" t="str">
        <f t="shared" si="199"/>
        <v>N</v>
      </c>
      <c r="EL23" s="49">
        <f t="shared" si="200"/>
        <v>-8</v>
      </c>
      <c r="EM23" s="75" t="s">
        <v>6</v>
      </c>
      <c r="EN23" s="48" t="str">
        <f t="shared" si="201"/>
        <v>Y</v>
      </c>
      <c r="EO23" s="49">
        <f t="shared" si="202"/>
        <v>8</v>
      </c>
      <c r="EP23" s="46" t="str">
        <f t="shared" ref="EP23" si="1767">CK23</f>
        <v>P</v>
      </c>
      <c r="EQ23" s="48" t="str">
        <f t="shared" si="203"/>
        <v>N</v>
      </c>
      <c r="ER23" s="49">
        <f t="shared" si="204"/>
        <v>4</v>
      </c>
      <c r="ES23" s="46" t="str">
        <f t="shared" ref="ES23" si="1768">CH23</f>
        <v>B</v>
      </c>
      <c r="ET23" s="48" t="str">
        <f t="shared" si="205"/>
        <v>Y</v>
      </c>
      <c r="EU23" s="49">
        <f t="shared" si="206"/>
        <v>-4</v>
      </c>
      <c r="EV23" s="46" t="str">
        <f t="shared" ref="EV23" si="1769">CK23</f>
        <v>P</v>
      </c>
      <c r="EW23" s="48" t="str">
        <f t="shared" si="207"/>
        <v>N</v>
      </c>
      <c r="EX23" s="49">
        <f t="shared" si="208"/>
        <v>6</v>
      </c>
      <c r="EY23" s="46" t="str">
        <f t="shared" ref="EY23" si="1770">CB23</f>
        <v>B</v>
      </c>
      <c r="EZ23" s="48" t="str">
        <f t="shared" si="209"/>
        <v>Y</v>
      </c>
      <c r="FA23" s="95">
        <f t="shared" si="210"/>
        <v>-4</v>
      </c>
      <c r="FB23" s="46" t="str">
        <f t="shared" ref="FB23" si="1771">CH23</f>
        <v>B</v>
      </c>
      <c r="FC23" s="48" t="str">
        <f t="shared" si="211"/>
        <v>Y</v>
      </c>
      <c r="FD23" s="49">
        <f t="shared" si="212"/>
        <v>-6</v>
      </c>
      <c r="FE23" s="94" t="str">
        <f t="shared" ref="FE23" si="1772">CE23</f>
        <v>P</v>
      </c>
      <c r="FF23" s="48" t="str">
        <f t="shared" si="213"/>
        <v>N</v>
      </c>
      <c r="FG23" s="49">
        <f t="shared" si="214"/>
        <v>4</v>
      </c>
      <c r="FH23" s="46" t="str">
        <f t="shared" ref="FH23" si="1773">DF23</f>
        <v>P</v>
      </c>
      <c r="FI23" s="48" t="str">
        <f t="shared" si="215"/>
        <v>N</v>
      </c>
      <c r="FJ23" s="49">
        <f t="shared" si="216"/>
        <v>2</v>
      </c>
      <c r="FK23" s="46" t="str">
        <f t="shared" ref="FK23" si="1774">DC23</f>
        <v>B</v>
      </c>
      <c r="FL23" s="48" t="str">
        <f t="shared" si="217"/>
        <v>Y</v>
      </c>
      <c r="FM23" s="49">
        <f t="shared" si="218"/>
        <v>-2</v>
      </c>
      <c r="FN23" s="46" t="str">
        <f t="shared" ref="FN23" si="1775">CT23</f>
        <v>P</v>
      </c>
      <c r="FO23" s="48" t="str">
        <f t="shared" si="219"/>
        <v>N</v>
      </c>
      <c r="FP23" s="49">
        <f t="shared" si="220"/>
        <v>0</v>
      </c>
      <c r="FQ23" s="46" t="str">
        <f t="shared" ref="FQ23" si="1776">CQ23</f>
        <v>B</v>
      </c>
      <c r="FR23" s="48" t="str">
        <f t="shared" si="221"/>
        <v>Y</v>
      </c>
      <c r="FS23" s="49">
        <f t="shared" si="222"/>
        <v>0</v>
      </c>
      <c r="FT23" s="46" t="str">
        <f t="shared" ref="FT23" si="1777">CN23</f>
        <v>P</v>
      </c>
      <c r="FU23" s="48" t="str">
        <f t="shared" si="223"/>
        <v>N</v>
      </c>
      <c r="FV23" s="49">
        <f t="shared" si="224"/>
        <v>-2</v>
      </c>
      <c r="FW23" s="46" t="str">
        <f t="shared" ref="FW23" si="1778">CQ23</f>
        <v>B</v>
      </c>
      <c r="FX23" s="48" t="str">
        <f t="shared" si="225"/>
        <v>Y</v>
      </c>
      <c r="FY23" s="49">
        <f t="shared" si="226"/>
        <v>6</v>
      </c>
      <c r="FZ23" s="46" t="str">
        <f t="shared" ref="FZ23" si="1779">CN23</f>
        <v>P</v>
      </c>
      <c r="GA23" s="48" t="str">
        <f t="shared" si="227"/>
        <v>N</v>
      </c>
      <c r="GB23" s="49">
        <f t="shared" si="228"/>
        <v>-10</v>
      </c>
      <c r="GC23" s="46" t="str">
        <f t="shared" ref="GC23" si="1780">CT23</f>
        <v>P</v>
      </c>
      <c r="GD23" s="48" t="str">
        <f t="shared" si="229"/>
        <v>N</v>
      </c>
      <c r="GE23" s="49">
        <f t="shared" si="230"/>
        <v>-4</v>
      </c>
      <c r="GF23" s="75" t="str">
        <f t="shared" si="1698"/>
        <v>B</v>
      </c>
      <c r="GG23" s="48" t="str">
        <f t="shared" si="231"/>
        <v>Y</v>
      </c>
      <c r="GH23" s="49">
        <f t="shared" si="232"/>
        <v>2</v>
      </c>
      <c r="GI23" s="75" t="str">
        <f t="shared" si="852"/>
        <v>P</v>
      </c>
      <c r="GJ23" s="48" t="str">
        <f t="shared" si="233"/>
        <v>N</v>
      </c>
      <c r="GK23" s="49">
        <f t="shared" si="234"/>
        <v>-2</v>
      </c>
      <c r="GL23" s="75" t="str">
        <f t="shared" si="1241"/>
        <v>B</v>
      </c>
      <c r="GM23" s="48" t="str">
        <f t="shared" si="235"/>
        <v>Y</v>
      </c>
      <c r="GN23" s="49">
        <f t="shared" si="236"/>
        <v>-2</v>
      </c>
      <c r="GO23" s="75" t="str">
        <f t="shared" si="854"/>
        <v>P</v>
      </c>
      <c r="GP23" s="48" t="str">
        <f t="shared" si="237"/>
        <v>N</v>
      </c>
      <c r="GQ23" s="49">
        <f t="shared" si="238"/>
        <v>2</v>
      </c>
      <c r="GR23" s="46" t="str">
        <f t="shared" ref="GR23" si="1781">DU23</f>
        <v>B</v>
      </c>
      <c r="GS23" s="48" t="str">
        <f t="shared" si="239"/>
        <v>Y</v>
      </c>
      <c r="GT23" s="49">
        <f t="shared" si="240"/>
        <v>-8</v>
      </c>
      <c r="GU23" s="75" t="str">
        <f t="shared" si="855"/>
        <v>P</v>
      </c>
      <c r="GV23" s="48" t="str">
        <f t="shared" si="241"/>
        <v>N</v>
      </c>
      <c r="GW23" s="95">
        <f t="shared" si="242"/>
        <v>8</v>
      </c>
      <c r="GX23" s="46" t="str">
        <f t="shared" ref="GX23" si="1782">DO23</f>
        <v>B</v>
      </c>
      <c r="GY23" s="48" t="str">
        <f t="shared" si="243"/>
        <v>Y</v>
      </c>
      <c r="GZ23" s="49">
        <f t="shared" si="244"/>
        <v>2</v>
      </c>
      <c r="HA23" s="73" t="str">
        <f t="shared" si="856"/>
        <v>P</v>
      </c>
      <c r="HB23" s="48" t="str">
        <f t="shared" si="245"/>
        <v>N</v>
      </c>
      <c r="HC23" s="49">
        <f t="shared" si="246"/>
        <v>-2</v>
      </c>
      <c r="HD23" s="46" t="str">
        <f t="shared" ref="HD23" si="1783">DL23</f>
        <v>P</v>
      </c>
      <c r="HE23" s="48" t="str">
        <f t="shared" si="247"/>
        <v>N</v>
      </c>
      <c r="HF23" s="49">
        <f t="shared" si="248"/>
        <v>6</v>
      </c>
      <c r="HG23" s="75" t="str">
        <f t="shared" si="857"/>
        <v>B</v>
      </c>
      <c r="HH23" s="48" t="str">
        <f t="shared" si="249"/>
        <v>Y</v>
      </c>
      <c r="HI23" s="49">
        <f t="shared" si="250"/>
        <v>-6</v>
      </c>
      <c r="HJ23" s="46" t="str">
        <f t="shared" ref="HJ23" si="1784">DR23</f>
        <v>P</v>
      </c>
      <c r="HK23" s="48" t="str">
        <f t="shared" si="251"/>
        <v>N</v>
      </c>
      <c r="HL23" s="49">
        <f t="shared" si="252"/>
        <v>-10</v>
      </c>
      <c r="HM23" s="75" t="str">
        <f t="shared" si="858"/>
        <v>B</v>
      </c>
      <c r="HN23" s="48" t="str">
        <f t="shared" si="253"/>
        <v>Y</v>
      </c>
      <c r="HO23" s="49">
        <f t="shared" si="254"/>
        <v>10</v>
      </c>
      <c r="HP23" s="46" t="str">
        <f t="shared" ref="HP23" si="1785">DO23</f>
        <v>B</v>
      </c>
      <c r="HQ23" s="48" t="str">
        <f t="shared" si="255"/>
        <v>Y</v>
      </c>
      <c r="HR23" s="49">
        <f t="shared" si="256"/>
        <v>10</v>
      </c>
      <c r="HS23" s="75" t="str">
        <f t="shared" si="859"/>
        <v>P</v>
      </c>
      <c r="HT23" s="48" t="str">
        <f t="shared" si="257"/>
        <v>N</v>
      </c>
      <c r="HU23" s="49">
        <f t="shared" si="258"/>
        <v>-10</v>
      </c>
      <c r="HV23" s="46" t="str">
        <f t="shared" ref="HV23" si="1786">DI23</f>
        <v>B</v>
      </c>
      <c r="HW23" s="48" t="str">
        <f t="shared" si="259"/>
        <v>Y</v>
      </c>
      <c r="HX23" s="49">
        <f t="shared" si="260"/>
        <v>6</v>
      </c>
      <c r="HY23" s="75" t="str">
        <f t="shared" si="860"/>
        <v>P</v>
      </c>
      <c r="HZ23" s="48" t="str">
        <f t="shared" si="261"/>
        <v>N</v>
      </c>
      <c r="IA23" s="49">
        <f t="shared" si="262"/>
        <v>-6</v>
      </c>
      <c r="IB23" s="46" t="str">
        <f t="shared" ref="IB23" si="1787">DL23</f>
        <v>P</v>
      </c>
      <c r="IC23" s="48" t="str">
        <f t="shared" si="263"/>
        <v>N</v>
      </c>
      <c r="ID23" s="49">
        <f t="shared" si="264"/>
        <v>4</v>
      </c>
      <c r="IE23" s="75" t="str">
        <f t="shared" si="861"/>
        <v>B</v>
      </c>
      <c r="IF23" s="48" t="str">
        <f t="shared" si="265"/>
        <v>Y</v>
      </c>
      <c r="IG23" s="49">
        <f t="shared" si="266"/>
        <v>2</v>
      </c>
      <c r="IH23" s="46" t="str">
        <f t="shared" ref="IH23" si="1788">DL23</f>
        <v>P</v>
      </c>
      <c r="II23" s="48" t="str">
        <f t="shared" si="267"/>
        <v>N</v>
      </c>
      <c r="IJ23" s="49">
        <f t="shared" si="268"/>
        <v>0</v>
      </c>
      <c r="IK23" s="75" t="str">
        <f t="shared" si="862"/>
        <v>B</v>
      </c>
      <c r="IL23" s="48" t="str">
        <f t="shared" si="269"/>
        <v>Y</v>
      </c>
      <c r="IM23" s="49">
        <f t="shared" si="270"/>
        <v>0</v>
      </c>
      <c r="IN23" s="46" t="str">
        <f t="shared" ref="IN23" si="1789">DI23</f>
        <v>B</v>
      </c>
      <c r="IO23" s="48" t="str">
        <f t="shared" si="271"/>
        <v>Y</v>
      </c>
      <c r="IP23" s="49">
        <f t="shared" si="272"/>
        <v>0</v>
      </c>
      <c r="IQ23" s="75" t="str">
        <f t="shared" si="863"/>
        <v>P</v>
      </c>
      <c r="IR23" s="48" t="str">
        <f t="shared" si="273"/>
        <v>N</v>
      </c>
      <c r="IS23" s="49">
        <f t="shared" si="274"/>
        <v>0</v>
      </c>
      <c r="IT23" s="46" t="str">
        <f t="shared" ref="IT23" si="1790">CT23</f>
        <v>P</v>
      </c>
      <c r="IU23" s="48" t="str">
        <f t="shared" si="275"/>
        <v>N</v>
      </c>
      <c r="IV23" s="49">
        <f t="shared" si="276"/>
        <v>0</v>
      </c>
      <c r="IW23" s="46" t="str">
        <f t="shared" si="1710"/>
        <v>P</v>
      </c>
      <c r="IX23" s="48" t="str">
        <f t="shared" si="277"/>
        <v>N</v>
      </c>
      <c r="IY23" s="49">
        <f t="shared" si="278"/>
        <v>0</v>
      </c>
      <c r="IZ23" s="75" t="str">
        <f t="shared" si="864"/>
        <v>B</v>
      </c>
      <c r="JA23" s="48" t="str">
        <f t="shared" si="279"/>
        <v>Y</v>
      </c>
      <c r="JB23" s="49">
        <f t="shared" si="280"/>
        <v>0</v>
      </c>
      <c r="JC23" s="75" t="str">
        <f t="shared" si="865"/>
        <v>B</v>
      </c>
      <c r="JD23" s="48" t="str">
        <f t="shared" si="281"/>
        <v>Y</v>
      </c>
      <c r="JE23" s="49">
        <f t="shared" si="282"/>
        <v>0</v>
      </c>
      <c r="JF23" s="46" t="str">
        <f t="shared" ref="JF23" si="1791">CB23</f>
        <v>B</v>
      </c>
      <c r="JG23" s="48" t="str">
        <f t="shared" si="283"/>
        <v>Y</v>
      </c>
      <c r="JH23" s="49">
        <f t="shared" si="284"/>
        <v>6</v>
      </c>
      <c r="JI23" s="75" t="str">
        <f t="shared" si="866"/>
        <v>P</v>
      </c>
      <c r="JJ23" s="48" t="str">
        <f t="shared" si="285"/>
        <v>N</v>
      </c>
      <c r="JK23" s="49">
        <f t="shared" si="286"/>
        <v>-6</v>
      </c>
      <c r="JL23" s="46" t="str">
        <f t="shared" ref="JL23" si="1792">CH23</f>
        <v>B</v>
      </c>
      <c r="JM23" s="48" t="str">
        <f t="shared" si="287"/>
        <v>Y</v>
      </c>
      <c r="JN23" s="49">
        <f t="shared" si="288"/>
        <v>8</v>
      </c>
      <c r="JO23" s="75" t="str">
        <f t="shared" si="867"/>
        <v>P</v>
      </c>
      <c r="JP23" s="48" t="str">
        <f t="shared" si="289"/>
        <v>N</v>
      </c>
      <c r="JQ23" s="49">
        <f t="shared" si="290"/>
        <v>-8</v>
      </c>
      <c r="JR23" s="46" t="str">
        <f t="shared" ref="JR23" si="1793">CK23</f>
        <v>P</v>
      </c>
      <c r="JS23" s="48" t="str">
        <f t="shared" si="291"/>
        <v>N</v>
      </c>
      <c r="JT23" s="49">
        <f t="shared" si="292"/>
        <v>-8</v>
      </c>
      <c r="JU23" s="75" t="str">
        <f t="shared" si="868"/>
        <v>B</v>
      </c>
      <c r="JV23" s="48" t="str">
        <f t="shared" si="293"/>
        <v>Y</v>
      </c>
      <c r="JW23" s="49">
        <f t="shared" si="294"/>
        <v>8</v>
      </c>
      <c r="JX23" s="46" t="s">
        <v>6</v>
      </c>
      <c r="JY23" s="48" t="str">
        <f t="shared" si="295"/>
        <v>Y</v>
      </c>
      <c r="JZ23" s="49">
        <f t="shared" si="296"/>
        <v>0</v>
      </c>
      <c r="KA23" s="75" t="str">
        <f t="shared" si="869"/>
        <v>P</v>
      </c>
      <c r="KB23" s="48" t="str">
        <f t="shared" si="297"/>
        <v>N</v>
      </c>
      <c r="KC23" s="49">
        <f t="shared" si="298"/>
        <v>0</v>
      </c>
      <c r="KD23" s="75" t="s">
        <v>5</v>
      </c>
      <c r="KE23" s="48" t="str">
        <f t="shared" si="299"/>
        <v>N</v>
      </c>
      <c r="KF23" s="49">
        <f t="shared" si="300"/>
        <v>0</v>
      </c>
      <c r="KG23" s="75" t="str">
        <f t="shared" si="870"/>
        <v>B</v>
      </c>
      <c r="KH23" s="48" t="str">
        <f t="shared" si="301"/>
        <v>Y</v>
      </c>
      <c r="KI23" s="49">
        <f t="shared" si="302"/>
        <v>0</v>
      </c>
      <c r="KJ23" s="46" t="str">
        <f t="shared" si="1336"/>
        <v>B</v>
      </c>
      <c r="KK23" s="48" t="str">
        <f t="shared" si="303"/>
        <v>Y</v>
      </c>
      <c r="KL23" s="49">
        <f t="shared" si="304"/>
        <v>0</v>
      </c>
      <c r="KM23" s="75" t="str">
        <f t="shared" si="871"/>
        <v>P</v>
      </c>
      <c r="KN23" s="48" t="str">
        <f t="shared" si="305"/>
        <v>N</v>
      </c>
      <c r="KO23" s="49">
        <f t="shared" si="306"/>
        <v>0</v>
      </c>
      <c r="KP23" s="75" t="str">
        <f t="shared" si="1715"/>
        <v>B</v>
      </c>
      <c r="KQ23" s="48" t="str">
        <f t="shared" si="307"/>
        <v>Y</v>
      </c>
      <c r="KR23" s="49">
        <f t="shared" si="308"/>
        <v>0</v>
      </c>
      <c r="KS23" s="75" t="str">
        <f t="shared" si="872"/>
        <v>P</v>
      </c>
      <c r="KT23" s="48" t="str">
        <f t="shared" si="309"/>
        <v>N</v>
      </c>
      <c r="KU23" s="49">
        <f t="shared" si="310"/>
        <v>0</v>
      </c>
      <c r="KV23" s="75" t="s">
        <v>6</v>
      </c>
      <c r="KW23" s="48" t="str">
        <f t="shared" si="311"/>
        <v>Y</v>
      </c>
      <c r="KX23" s="49">
        <f t="shared" si="312"/>
        <v>0</v>
      </c>
      <c r="KY23" s="75" t="str">
        <f t="shared" si="873"/>
        <v>P</v>
      </c>
      <c r="KZ23" s="48" t="str">
        <f t="shared" si="313"/>
        <v>N</v>
      </c>
      <c r="LA23" s="49">
        <f t="shared" si="314"/>
        <v>0</v>
      </c>
      <c r="LB23" s="75" t="str">
        <f t="shared" ref="LB23" si="1794">DR23</f>
        <v>P</v>
      </c>
      <c r="LC23" s="48" t="str">
        <f t="shared" si="315"/>
        <v>N</v>
      </c>
      <c r="LD23" s="49">
        <f t="shared" si="316"/>
        <v>-6</v>
      </c>
      <c r="LE23" s="75" t="str">
        <f t="shared" si="874"/>
        <v>B</v>
      </c>
      <c r="LF23" s="48" t="str">
        <f t="shared" si="317"/>
        <v>Y</v>
      </c>
      <c r="LG23" s="49">
        <f t="shared" si="318"/>
        <v>6</v>
      </c>
      <c r="LH23" s="75" t="str">
        <f t="shared" ref="LH23" si="1795">DR24</f>
        <v>P</v>
      </c>
      <c r="LI23" s="48" t="str">
        <f t="shared" si="319"/>
        <v>N</v>
      </c>
      <c r="LJ23" s="49">
        <f t="shared" si="320"/>
        <v>-4</v>
      </c>
      <c r="LK23" s="75" t="str">
        <f t="shared" si="875"/>
        <v>B</v>
      </c>
      <c r="LL23" s="48" t="str">
        <f t="shared" si="321"/>
        <v>Y</v>
      </c>
      <c r="LM23" s="49">
        <f t="shared" si="322"/>
        <v>4</v>
      </c>
      <c r="LN23" s="75" t="str">
        <f t="shared" ref="LN23" si="1796">CN23</f>
        <v>P</v>
      </c>
      <c r="LO23" s="48" t="str">
        <f t="shared" si="323"/>
        <v>N</v>
      </c>
      <c r="LP23" s="49">
        <f t="shared" si="324"/>
        <v>-4</v>
      </c>
      <c r="LQ23" s="75" t="str">
        <f t="shared" si="876"/>
        <v>B</v>
      </c>
      <c r="LR23" s="48" t="str">
        <f t="shared" si="325"/>
        <v>Y</v>
      </c>
      <c r="LS23" s="49">
        <f t="shared" si="326"/>
        <v>4</v>
      </c>
      <c r="LT23" s="75" t="str">
        <f t="shared" ref="LT23" si="1797">CW23</f>
        <v>B</v>
      </c>
      <c r="LU23" s="48" t="str">
        <f t="shared" si="327"/>
        <v>Y</v>
      </c>
      <c r="LV23" s="49">
        <f t="shared" si="328"/>
        <v>10</v>
      </c>
      <c r="LW23" s="75" t="str">
        <f t="shared" si="877"/>
        <v>P</v>
      </c>
      <c r="LX23" s="48" t="str">
        <f t="shared" si="329"/>
        <v>N</v>
      </c>
      <c r="LY23" s="49">
        <f t="shared" si="330"/>
        <v>-10</v>
      </c>
      <c r="LZ23" s="75" t="str">
        <f t="shared" ref="LZ23" si="1798">DF23</f>
        <v>P</v>
      </c>
      <c r="MA23" s="48" t="str">
        <f t="shared" si="331"/>
        <v>N</v>
      </c>
      <c r="MB23" s="49">
        <f t="shared" si="332"/>
        <v>-6</v>
      </c>
      <c r="MC23" s="75" t="str">
        <f t="shared" si="878"/>
        <v>B</v>
      </c>
      <c r="MD23" s="48" t="str">
        <f t="shared" si="333"/>
        <v>Y</v>
      </c>
      <c r="ME23" s="49">
        <f t="shared" si="334"/>
        <v>6</v>
      </c>
      <c r="MF23" s="75" t="str">
        <f t="shared" si="1721"/>
        <v>P</v>
      </c>
      <c r="MG23" s="48" t="str">
        <f t="shared" si="335"/>
        <v>N</v>
      </c>
      <c r="MH23" s="49">
        <f t="shared" si="336"/>
        <v>-8</v>
      </c>
      <c r="MI23" s="75" t="str">
        <f t="shared" si="879"/>
        <v>B</v>
      </c>
      <c r="MJ23" s="48" t="str">
        <f t="shared" si="337"/>
        <v>Y</v>
      </c>
      <c r="MK23" s="49">
        <f t="shared" si="338"/>
        <v>8</v>
      </c>
      <c r="ML23" s="75" t="s">
        <v>6</v>
      </c>
      <c r="MM23" s="48" t="str">
        <f t="shared" si="339"/>
        <v>Y</v>
      </c>
      <c r="MN23" s="49">
        <f t="shared" si="340"/>
        <v>2</v>
      </c>
      <c r="MO23" s="75" t="str">
        <f t="shared" si="880"/>
        <v>P</v>
      </c>
      <c r="MP23" s="48" t="str">
        <f t="shared" si="341"/>
        <v>N</v>
      </c>
      <c r="MQ23" s="49">
        <f t="shared" si="342"/>
        <v>-2</v>
      </c>
      <c r="MR23" s="75" t="str">
        <f t="shared" si="343"/>
        <v>B</v>
      </c>
      <c r="MS23" s="48" t="str">
        <f t="shared" si="344"/>
        <v>Y</v>
      </c>
      <c r="MT23" s="49">
        <f t="shared" si="345"/>
        <v>4</v>
      </c>
      <c r="MU23" s="75" t="str">
        <f t="shared" si="881"/>
        <v>P</v>
      </c>
      <c r="MV23" s="48" t="str">
        <f t="shared" si="346"/>
        <v>N</v>
      </c>
      <c r="MW23" s="49">
        <f t="shared" si="347"/>
        <v>-4</v>
      </c>
      <c r="MX23" s="75" t="str">
        <f t="shared" ref="MX23" si="1799">MU23</f>
        <v>P</v>
      </c>
      <c r="MY23" s="48" t="str">
        <f t="shared" si="348"/>
        <v>N</v>
      </c>
      <c r="MZ23" s="49">
        <f t="shared" si="349"/>
        <v>6</v>
      </c>
      <c r="NA23" s="75" t="str">
        <f t="shared" si="882"/>
        <v>B</v>
      </c>
      <c r="NB23" s="48" t="str">
        <f t="shared" si="350"/>
        <v>Y</v>
      </c>
      <c r="NC23" s="49">
        <f t="shared" si="351"/>
        <v>-6</v>
      </c>
      <c r="ND23" s="196" t="s">
        <v>5</v>
      </c>
      <c r="NE23" s="48" t="str">
        <f t="shared" si="352"/>
        <v>N</v>
      </c>
      <c r="NF23" s="49">
        <f t="shared" si="353"/>
        <v>-4</v>
      </c>
      <c r="NG23" s="75" t="str">
        <f t="shared" si="883"/>
        <v>B</v>
      </c>
      <c r="NH23" s="48" t="str">
        <f t="shared" si="354"/>
        <v>Y</v>
      </c>
      <c r="NI23" s="49">
        <f t="shared" si="355"/>
        <v>4</v>
      </c>
      <c r="NJ23" s="75" t="s">
        <v>5</v>
      </c>
      <c r="NK23" s="48" t="str">
        <f t="shared" si="356"/>
        <v>N</v>
      </c>
      <c r="NL23" s="49">
        <f t="shared" si="357"/>
        <v>-4</v>
      </c>
      <c r="NM23" s="75" t="str">
        <f t="shared" si="884"/>
        <v>B</v>
      </c>
      <c r="NN23" s="48" t="str">
        <f t="shared" si="358"/>
        <v>Y</v>
      </c>
      <c r="NO23" s="49">
        <f t="shared" si="359"/>
        <v>4</v>
      </c>
      <c r="NP23" s="214" t="s">
        <v>5</v>
      </c>
      <c r="NQ23" s="48" t="str">
        <f t="shared" si="360"/>
        <v>N</v>
      </c>
      <c r="NR23" s="49">
        <f t="shared" si="361"/>
        <v>0</v>
      </c>
      <c r="NS23" s="46" t="str">
        <f t="shared" si="362"/>
        <v>B</v>
      </c>
      <c r="NT23" s="48" t="str">
        <f t="shared" si="363"/>
        <v>Y</v>
      </c>
      <c r="NU23" s="49">
        <f t="shared" si="364"/>
        <v>0</v>
      </c>
      <c r="NV23" s="214" t="s">
        <v>6</v>
      </c>
      <c r="NW23" s="48" t="str">
        <f t="shared" si="365"/>
        <v>Y</v>
      </c>
      <c r="NX23" s="49">
        <f t="shared" si="366"/>
        <v>0</v>
      </c>
      <c r="NY23" s="46" t="str">
        <f t="shared" si="367"/>
        <v>B</v>
      </c>
      <c r="NZ23" s="48" t="str">
        <f t="shared" si="368"/>
        <v>Y</v>
      </c>
      <c r="OA23" s="49">
        <f t="shared" si="369"/>
        <v>0</v>
      </c>
      <c r="OB23" s="46" t="str">
        <f t="shared" si="885"/>
        <v>P</v>
      </c>
      <c r="OC23" s="48" t="str">
        <f t="shared" si="370"/>
        <v>N</v>
      </c>
      <c r="OD23" s="49">
        <f t="shared" si="371"/>
        <v>0</v>
      </c>
      <c r="OE23" s="46" t="str">
        <f t="shared" si="372"/>
        <v>B</v>
      </c>
      <c r="OF23" s="48" t="str">
        <f t="shared" si="373"/>
        <v>Y</v>
      </c>
      <c r="OG23" s="49">
        <f t="shared" si="374"/>
        <v>0</v>
      </c>
      <c r="OH23" s="46" t="str">
        <f t="shared" si="375"/>
        <v>P</v>
      </c>
      <c r="OI23" s="48" t="str">
        <f t="shared" si="376"/>
        <v>N</v>
      </c>
      <c r="OJ23" s="49">
        <f t="shared" si="377"/>
        <v>0</v>
      </c>
      <c r="OK23" s="46" t="str">
        <f t="shared" si="378"/>
        <v>B</v>
      </c>
      <c r="OL23" s="48" t="str">
        <f t="shared" si="379"/>
        <v>Y</v>
      </c>
      <c r="OM23" s="95">
        <f t="shared" si="380"/>
        <v>0</v>
      </c>
      <c r="ON23" s="46" t="str">
        <f t="shared" si="381"/>
        <v>B</v>
      </c>
      <c r="OO23" s="48" t="str">
        <f t="shared" si="382"/>
        <v>Y</v>
      </c>
      <c r="OP23" s="49">
        <f t="shared" si="383"/>
        <v>0</v>
      </c>
      <c r="OQ23" s="46" t="str">
        <f t="shared" si="384"/>
        <v>B</v>
      </c>
      <c r="OR23" s="48" t="str">
        <f t="shared" si="385"/>
        <v>Y</v>
      </c>
      <c r="OS23" s="49">
        <f t="shared" si="386"/>
        <v>0</v>
      </c>
      <c r="OT23" s="46" t="str">
        <f t="shared" si="387"/>
        <v>P</v>
      </c>
      <c r="OU23" s="48" t="str">
        <f t="shared" si="388"/>
        <v>N</v>
      </c>
      <c r="OV23" s="49">
        <f t="shared" si="389"/>
        <v>0</v>
      </c>
      <c r="OW23" s="46" t="str">
        <f t="shared" si="390"/>
        <v>B</v>
      </c>
      <c r="OX23" s="48" t="str">
        <f t="shared" si="391"/>
        <v>Y</v>
      </c>
      <c r="OY23" s="49">
        <f t="shared" si="392"/>
        <v>0</v>
      </c>
      <c r="OZ23" s="46" t="str">
        <f t="shared" si="393"/>
        <v>P</v>
      </c>
      <c r="PA23" s="48" t="str">
        <f t="shared" si="394"/>
        <v>N</v>
      </c>
      <c r="PB23" s="49">
        <f t="shared" si="395"/>
        <v>0</v>
      </c>
      <c r="PC23" s="46" t="str">
        <f t="shared" si="396"/>
        <v>B</v>
      </c>
      <c r="PD23" s="48" t="str">
        <f t="shared" si="397"/>
        <v>Y</v>
      </c>
      <c r="PE23" s="49">
        <f t="shared" si="398"/>
        <v>0</v>
      </c>
      <c r="PF23" s="46" t="str">
        <f t="shared" si="399"/>
        <v>P</v>
      </c>
      <c r="PG23" s="48" t="str">
        <f t="shared" si="400"/>
        <v>N</v>
      </c>
      <c r="PH23" s="49">
        <f t="shared" si="401"/>
        <v>0</v>
      </c>
      <c r="PI23" s="46" t="str">
        <f t="shared" si="402"/>
        <v>B</v>
      </c>
      <c r="PJ23" s="48" t="str">
        <f t="shared" si="403"/>
        <v>Y</v>
      </c>
      <c r="PK23" s="49">
        <f t="shared" si="404"/>
        <v>0</v>
      </c>
      <c r="PL23" s="46" t="str">
        <f t="shared" si="405"/>
        <v>P</v>
      </c>
      <c r="PM23" s="48" t="str">
        <f t="shared" si="406"/>
        <v>N</v>
      </c>
      <c r="PN23" s="49">
        <f t="shared" si="407"/>
        <v>0</v>
      </c>
      <c r="PO23" s="46" t="str">
        <f t="shared" si="1182"/>
        <v>P</v>
      </c>
      <c r="PP23" s="48" t="str">
        <f t="shared" si="408"/>
        <v>N</v>
      </c>
      <c r="PQ23" s="49">
        <f t="shared" si="409"/>
        <v>0</v>
      </c>
      <c r="PR23" s="46" t="str">
        <f t="shared" ref="PR23" si="1800">NS23</f>
        <v>B</v>
      </c>
      <c r="PS23" s="48" t="str">
        <f t="shared" si="410"/>
        <v>Y</v>
      </c>
      <c r="PT23" s="49">
        <f t="shared" si="411"/>
        <v>0</v>
      </c>
      <c r="PU23" s="94" t="str">
        <f t="shared" ref="PU23" si="1801">NP23</f>
        <v>P</v>
      </c>
      <c r="PV23" s="48" t="str">
        <f t="shared" si="412"/>
        <v>N</v>
      </c>
      <c r="PW23" s="49">
        <f t="shared" si="413"/>
        <v>0</v>
      </c>
      <c r="PX23" s="73" t="s">
        <v>5</v>
      </c>
      <c r="PY23" s="48" t="str">
        <f t="shared" si="414"/>
        <v>N</v>
      </c>
      <c r="PZ23" s="49">
        <f t="shared" si="415"/>
        <v>0</v>
      </c>
      <c r="QA23" s="75" t="s">
        <v>6</v>
      </c>
      <c r="QB23" s="48" t="str">
        <f t="shared" si="416"/>
        <v>Y</v>
      </c>
      <c r="QC23" s="49">
        <f t="shared" si="417"/>
        <v>0</v>
      </c>
      <c r="QD23" s="46" t="str">
        <f t="shared" ref="QD23" si="1802">NY23</f>
        <v>B</v>
      </c>
      <c r="QE23" s="48" t="str">
        <f t="shared" si="418"/>
        <v>Y</v>
      </c>
      <c r="QF23" s="49">
        <f t="shared" si="419"/>
        <v>0</v>
      </c>
      <c r="QG23" s="46" t="str">
        <f t="shared" ref="QG23" si="1803">NV23</f>
        <v>B</v>
      </c>
      <c r="QH23" s="48" t="str">
        <f t="shared" si="420"/>
        <v>Y</v>
      </c>
      <c r="QI23" s="49">
        <f t="shared" si="421"/>
        <v>0</v>
      </c>
      <c r="QJ23" s="46" t="str">
        <f t="shared" ref="QJ23" si="1804">NY23</f>
        <v>B</v>
      </c>
      <c r="QK23" s="48" t="str">
        <f t="shared" si="422"/>
        <v>Y</v>
      </c>
      <c r="QL23" s="49">
        <f t="shared" si="423"/>
        <v>0</v>
      </c>
      <c r="QM23" s="46" t="str">
        <f t="shared" ref="QM23" si="1805">NP23</f>
        <v>P</v>
      </c>
      <c r="QN23" s="48" t="str">
        <f t="shared" si="424"/>
        <v>N</v>
      </c>
      <c r="QO23" s="95">
        <f t="shared" si="425"/>
        <v>0</v>
      </c>
      <c r="QP23" s="46" t="str">
        <f t="shared" ref="QP23" si="1806">NV23</f>
        <v>B</v>
      </c>
      <c r="QQ23" s="48" t="str">
        <f t="shared" si="426"/>
        <v>Y</v>
      </c>
      <c r="QR23" s="49">
        <f t="shared" si="427"/>
        <v>0</v>
      </c>
      <c r="QS23" s="94" t="str">
        <f t="shared" ref="QS23" si="1807">NS23</f>
        <v>B</v>
      </c>
      <c r="QT23" s="48" t="str">
        <f t="shared" si="428"/>
        <v>Y</v>
      </c>
      <c r="QU23" s="49">
        <f t="shared" si="429"/>
        <v>0</v>
      </c>
      <c r="QV23" s="46" t="str">
        <f t="shared" ref="QV23" si="1808">OT23</f>
        <v>P</v>
      </c>
      <c r="QW23" s="48" t="str">
        <f t="shared" si="430"/>
        <v>N</v>
      </c>
      <c r="QX23" s="49">
        <f t="shared" si="431"/>
        <v>0</v>
      </c>
      <c r="QY23" s="46" t="str">
        <f t="shared" ref="QY23" si="1809">OQ23</f>
        <v>B</v>
      </c>
      <c r="QZ23" s="48" t="str">
        <f t="shared" si="432"/>
        <v>Y</v>
      </c>
      <c r="RA23" s="49">
        <f t="shared" si="433"/>
        <v>0</v>
      </c>
      <c r="RB23" s="46" t="str">
        <f t="shared" ref="RB23" si="1810">OH23</f>
        <v>P</v>
      </c>
      <c r="RC23" s="48" t="str">
        <f t="shared" si="434"/>
        <v>N</v>
      </c>
      <c r="RD23" s="49">
        <f t="shared" si="435"/>
        <v>0</v>
      </c>
      <c r="RE23" s="46" t="str">
        <f t="shared" ref="RE23" si="1811">OE23</f>
        <v>B</v>
      </c>
      <c r="RF23" s="48" t="str">
        <f t="shared" si="436"/>
        <v>Y</v>
      </c>
      <c r="RG23" s="49">
        <f t="shared" si="437"/>
        <v>0</v>
      </c>
      <c r="RH23" s="46" t="str">
        <f t="shared" ref="RH23" si="1812">OB23</f>
        <v>P</v>
      </c>
      <c r="RI23" s="48" t="str">
        <f t="shared" si="438"/>
        <v>N</v>
      </c>
      <c r="RJ23" s="49">
        <f t="shared" si="439"/>
        <v>0</v>
      </c>
      <c r="RK23" s="46" t="str">
        <f t="shared" ref="RK23" si="1813">OE23</f>
        <v>B</v>
      </c>
      <c r="RL23" s="48" t="str">
        <f t="shared" si="440"/>
        <v>Y</v>
      </c>
      <c r="RM23" s="49">
        <f t="shared" si="441"/>
        <v>0</v>
      </c>
      <c r="RN23" s="46" t="str">
        <f t="shared" ref="RN23" si="1814">OB23</f>
        <v>P</v>
      </c>
      <c r="RO23" s="48" t="str">
        <f t="shared" si="442"/>
        <v>N</v>
      </c>
      <c r="RP23" s="49">
        <f t="shared" si="443"/>
        <v>0</v>
      </c>
      <c r="RQ23" s="46" t="str">
        <f t="shared" ref="RQ23" si="1815">OH23</f>
        <v>P</v>
      </c>
      <c r="RR23" s="48" t="str">
        <f t="shared" si="444"/>
        <v>N</v>
      </c>
      <c r="RS23" s="49">
        <f t="shared" si="445"/>
        <v>0</v>
      </c>
      <c r="RT23" s="75" t="str">
        <f t="shared" si="1739"/>
        <v>B</v>
      </c>
      <c r="RU23" s="48" t="str">
        <f t="shared" si="446"/>
        <v>Y</v>
      </c>
      <c r="RV23" s="49">
        <f t="shared" si="447"/>
        <v>0</v>
      </c>
      <c r="RW23" s="75" t="str">
        <f t="shared" si="886"/>
        <v>P</v>
      </c>
      <c r="RX23" s="48" t="str">
        <f t="shared" si="448"/>
        <v>N</v>
      </c>
      <c r="RY23" s="49">
        <f t="shared" si="449"/>
        <v>0</v>
      </c>
      <c r="RZ23" s="75" t="str">
        <f t="shared" si="1740"/>
        <v>B</v>
      </c>
      <c r="SA23" s="48" t="str">
        <f t="shared" si="450"/>
        <v>Y</v>
      </c>
      <c r="SB23" s="49">
        <f t="shared" si="451"/>
        <v>0</v>
      </c>
      <c r="SC23" s="75" t="str">
        <f t="shared" si="888"/>
        <v>P</v>
      </c>
      <c r="SD23" s="48" t="str">
        <f t="shared" si="452"/>
        <v>N</v>
      </c>
      <c r="SE23" s="49">
        <f t="shared" si="453"/>
        <v>0</v>
      </c>
      <c r="SF23" s="46" t="str">
        <f t="shared" ref="SF23" si="1816">PI23</f>
        <v>B</v>
      </c>
      <c r="SG23" s="48" t="str">
        <f t="shared" si="454"/>
        <v>Y</v>
      </c>
      <c r="SH23" s="49">
        <f t="shared" si="455"/>
        <v>0</v>
      </c>
      <c r="SI23" s="75" t="str">
        <f t="shared" si="456"/>
        <v>P</v>
      </c>
      <c r="SJ23" s="48" t="str">
        <f t="shared" si="457"/>
        <v>N</v>
      </c>
      <c r="SK23" s="95">
        <f t="shared" si="458"/>
        <v>0</v>
      </c>
      <c r="SL23" s="46" t="str">
        <f t="shared" ref="SL23" si="1817">PC23</f>
        <v>B</v>
      </c>
      <c r="SM23" s="48" t="str">
        <f t="shared" si="459"/>
        <v>Y</v>
      </c>
      <c r="SN23" s="49">
        <f t="shared" si="460"/>
        <v>0</v>
      </c>
      <c r="SO23" s="73" t="str">
        <f t="shared" si="461"/>
        <v>P</v>
      </c>
      <c r="SP23" s="48" t="str">
        <f t="shared" si="462"/>
        <v>N</v>
      </c>
      <c r="SQ23" s="49">
        <f t="shared" si="463"/>
        <v>0</v>
      </c>
      <c r="SR23" s="46" t="str">
        <f t="shared" ref="SR23" si="1818">OZ23</f>
        <v>P</v>
      </c>
      <c r="SS23" s="48" t="str">
        <f t="shared" si="464"/>
        <v>N</v>
      </c>
      <c r="ST23" s="49">
        <f t="shared" si="465"/>
        <v>0</v>
      </c>
      <c r="SU23" s="75" t="str">
        <f t="shared" si="466"/>
        <v>B</v>
      </c>
      <c r="SV23" s="48" t="str">
        <f t="shared" si="467"/>
        <v>Y</v>
      </c>
      <c r="SW23" s="49">
        <f t="shared" si="468"/>
        <v>0</v>
      </c>
      <c r="SX23" s="46" t="str">
        <f t="shared" ref="SX23" si="1819">PF23</f>
        <v>P</v>
      </c>
      <c r="SY23" s="48" t="str">
        <f t="shared" si="469"/>
        <v>N</v>
      </c>
      <c r="SZ23" s="49">
        <f t="shared" si="470"/>
        <v>0</v>
      </c>
      <c r="TA23" s="75" t="str">
        <f t="shared" si="471"/>
        <v>B</v>
      </c>
      <c r="TB23" s="48" t="str">
        <f t="shared" si="472"/>
        <v>Y</v>
      </c>
      <c r="TC23" s="49">
        <f t="shared" si="473"/>
        <v>0</v>
      </c>
      <c r="TD23" s="46" t="str">
        <f t="shared" ref="TD23" si="1820">PC23</f>
        <v>B</v>
      </c>
      <c r="TE23" s="48" t="str">
        <f t="shared" si="474"/>
        <v>Y</v>
      </c>
      <c r="TF23" s="49">
        <f t="shared" si="475"/>
        <v>0</v>
      </c>
      <c r="TG23" s="75" t="str">
        <f t="shared" si="476"/>
        <v>P</v>
      </c>
      <c r="TH23" s="48" t="str">
        <f t="shared" si="477"/>
        <v>N</v>
      </c>
      <c r="TI23" s="49">
        <f t="shared" si="478"/>
        <v>0</v>
      </c>
      <c r="TJ23" s="46" t="str">
        <f t="shared" ref="TJ23" si="1821">OW23</f>
        <v>B</v>
      </c>
      <c r="TK23" s="48" t="str">
        <f t="shared" si="479"/>
        <v>Y</v>
      </c>
      <c r="TL23" s="49">
        <f t="shared" si="480"/>
        <v>0</v>
      </c>
      <c r="TM23" s="75" t="str">
        <f t="shared" si="481"/>
        <v>P</v>
      </c>
      <c r="TN23" s="48" t="str">
        <f t="shared" si="482"/>
        <v>N</v>
      </c>
      <c r="TO23" s="49">
        <f t="shared" si="483"/>
        <v>0</v>
      </c>
      <c r="TP23" s="46" t="str">
        <f t="shared" ref="TP23" si="1822">OZ23</f>
        <v>P</v>
      </c>
      <c r="TQ23" s="48" t="str">
        <f t="shared" si="484"/>
        <v>N</v>
      </c>
      <c r="TR23" s="49">
        <f t="shared" si="485"/>
        <v>0</v>
      </c>
      <c r="TS23" s="75" t="str">
        <f t="shared" si="486"/>
        <v>B</v>
      </c>
      <c r="TT23" s="48" t="str">
        <f t="shared" si="487"/>
        <v>Y</v>
      </c>
      <c r="TU23" s="49">
        <f t="shared" si="488"/>
        <v>0</v>
      </c>
      <c r="TV23" s="46" t="str">
        <f t="shared" ref="TV23" si="1823">OZ23</f>
        <v>P</v>
      </c>
      <c r="TW23" s="48" t="str">
        <f t="shared" si="489"/>
        <v>N</v>
      </c>
      <c r="TX23" s="49">
        <f t="shared" si="490"/>
        <v>0</v>
      </c>
      <c r="TY23" s="75" t="str">
        <f t="shared" si="491"/>
        <v>B</v>
      </c>
      <c r="TZ23" s="48" t="str">
        <f t="shared" si="492"/>
        <v>Y</v>
      </c>
      <c r="UA23" s="49">
        <f t="shared" si="493"/>
        <v>0</v>
      </c>
      <c r="UB23" s="46" t="str">
        <f t="shared" ref="UB23" si="1824">OW23</f>
        <v>B</v>
      </c>
      <c r="UC23" s="48" t="str">
        <f t="shared" si="494"/>
        <v>Y</v>
      </c>
      <c r="UD23" s="49">
        <f t="shared" si="495"/>
        <v>0</v>
      </c>
      <c r="UE23" s="75" t="str">
        <f t="shared" si="496"/>
        <v>P</v>
      </c>
      <c r="UF23" s="48" t="str">
        <f t="shared" si="497"/>
        <v>N</v>
      </c>
      <c r="UG23" s="49">
        <f t="shared" si="498"/>
        <v>0</v>
      </c>
      <c r="UH23" s="46" t="str">
        <f t="shared" ref="UH23" si="1825">OH23</f>
        <v>P</v>
      </c>
      <c r="UI23" s="48" t="str">
        <f t="shared" si="499"/>
        <v>N</v>
      </c>
      <c r="UJ23" s="49">
        <f t="shared" si="500"/>
        <v>0</v>
      </c>
      <c r="UK23" s="46" t="str">
        <f t="shared" si="1751"/>
        <v>P</v>
      </c>
      <c r="UL23" s="48" t="str">
        <f t="shared" si="501"/>
        <v>N</v>
      </c>
      <c r="UM23" s="49">
        <f t="shared" si="502"/>
        <v>0</v>
      </c>
      <c r="UN23" s="75" t="str">
        <f t="shared" si="503"/>
        <v>B</v>
      </c>
      <c r="UO23" s="48" t="str">
        <f t="shared" si="504"/>
        <v>Y</v>
      </c>
      <c r="UP23" s="49">
        <f t="shared" si="505"/>
        <v>0</v>
      </c>
      <c r="UQ23" s="75" t="str">
        <f t="shared" si="506"/>
        <v>B</v>
      </c>
      <c r="UR23" s="48" t="str">
        <f t="shared" si="507"/>
        <v>Y</v>
      </c>
      <c r="US23" s="49">
        <f t="shared" si="508"/>
        <v>0</v>
      </c>
      <c r="UT23" s="46" t="str">
        <f t="shared" ref="UT23" si="1826">NP23</f>
        <v>P</v>
      </c>
      <c r="UU23" s="48" t="str">
        <f t="shared" si="509"/>
        <v>N</v>
      </c>
      <c r="UV23" s="49">
        <f t="shared" si="510"/>
        <v>0</v>
      </c>
      <c r="UW23" s="75" t="str">
        <f t="shared" si="511"/>
        <v>B</v>
      </c>
      <c r="UX23" s="48" t="str">
        <f t="shared" si="512"/>
        <v>Y</v>
      </c>
      <c r="UY23" s="49">
        <f t="shared" si="513"/>
        <v>0</v>
      </c>
      <c r="UZ23" s="46" t="str">
        <f t="shared" ref="UZ23" si="1827">NV23</f>
        <v>B</v>
      </c>
      <c r="VA23" s="48" t="str">
        <f t="shared" si="514"/>
        <v>Y</v>
      </c>
      <c r="VB23" s="49">
        <f t="shared" si="515"/>
        <v>0</v>
      </c>
      <c r="VC23" s="75" t="str">
        <f t="shared" si="516"/>
        <v>P</v>
      </c>
      <c r="VD23" s="48" t="str">
        <f t="shared" si="517"/>
        <v>N</v>
      </c>
      <c r="VE23" s="49">
        <f t="shared" si="518"/>
        <v>0</v>
      </c>
      <c r="VF23" s="46" t="str">
        <f t="shared" ref="VF23" si="1828">NY23</f>
        <v>B</v>
      </c>
      <c r="VG23" s="48" t="str">
        <f t="shared" si="519"/>
        <v>Y</v>
      </c>
      <c r="VH23" s="49">
        <f t="shared" si="520"/>
        <v>0</v>
      </c>
      <c r="VI23" s="75" t="str">
        <f t="shared" si="521"/>
        <v>P</v>
      </c>
      <c r="VJ23" s="48" t="str">
        <f t="shared" si="522"/>
        <v>N</v>
      </c>
      <c r="VK23" s="49">
        <f t="shared" si="523"/>
        <v>0</v>
      </c>
      <c r="VL23" s="46" t="s">
        <v>6</v>
      </c>
      <c r="VM23" s="48" t="str">
        <f t="shared" si="524"/>
        <v>Y</v>
      </c>
      <c r="VN23" s="49">
        <f t="shared" si="525"/>
        <v>0</v>
      </c>
      <c r="VO23" s="75" t="str">
        <f t="shared" si="526"/>
        <v>P</v>
      </c>
      <c r="VP23" s="48" t="str">
        <f t="shared" si="527"/>
        <v>N</v>
      </c>
      <c r="VQ23" s="49">
        <f t="shared" si="528"/>
        <v>0</v>
      </c>
      <c r="VR23" s="75" t="s">
        <v>5</v>
      </c>
      <c r="VS23" s="48" t="str">
        <f t="shared" si="529"/>
        <v>N</v>
      </c>
      <c r="VT23" s="49">
        <f t="shared" si="530"/>
        <v>0</v>
      </c>
      <c r="VU23" s="75" t="str">
        <f t="shared" si="531"/>
        <v>B</v>
      </c>
      <c r="VV23" s="48" t="str">
        <f t="shared" si="532"/>
        <v>Y</v>
      </c>
      <c r="VW23" s="49">
        <f t="shared" si="533"/>
        <v>0</v>
      </c>
      <c r="VX23" s="46" t="str">
        <f t="shared" si="1755"/>
        <v>B</v>
      </c>
      <c r="VY23" s="48" t="str">
        <f t="shared" si="534"/>
        <v>Y</v>
      </c>
      <c r="VZ23" s="49">
        <f t="shared" si="535"/>
        <v>0</v>
      </c>
      <c r="WA23" s="75" t="str">
        <f t="shared" si="536"/>
        <v>P</v>
      </c>
      <c r="WB23" s="48" t="str">
        <f t="shared" si="537"/>
        <v>N</v>
      </c>
      <c r="WC23" s="49">
        <f t="shared" si="538"/>
        <v>0</v>
      </c>
      <c r="WD23" s="75" t="str">
        <f t="shared" si="1756"/>
        <v>B</v>
      </c>
      <c r="WE23" s="48" t="str">
        <f t="shared" si="539"/>
        <v>Y</v>
      </c>
      <c r="WF23" s="49">
        <f t="shared" si="540"/>
        <v>0</v>
      </c>
      <c r="WG23" s="75" t="str">
        <f t="shared" si="541"/>
        <v>P</v>
      </c>
      <c r="WH23" s="48" t="str">
        <f t="shared" si="542"/>
        <v>N</v>
      </c>
      <c r="WI23" s="49">
        <f t="shared" si="543"/>
        <v>0</v>
      </c>
      <c r="WJ23" s="75" t="s">
        <v>6</v>
      </c>
      <c r="WK23" s="48" t="str">
        <f t="shared" si="544"/>
        <v>Y</v>
      </c>
      <c r="WL23" s="49">
        <f t="shared" si="545"/>
        <v>0</v>
      </c>
      <c r="WM23" s="75" t="str">
        <f t="shared" si="546"/>
        <v>P</v>
      </c>
      <c r="WN23" s="48" t="str">
        <f t="shared" si="547"/>
        <v>N</v>
      </c>
      <c r="WO23" s="49">
        <f t="shared" si="548"/>
        <v>0</v>
      </c>
      <c r="WP23" s="75" t="str">
        <f t="shared" ref="WP23" si="1829">PF23</f>
        <v>P</v>
      </c>
      <c r="WQ23" s="48" t="str">
        <f t="shared" si="549"/>
        <v>N</v>
      </c>
      <c r="WR23" s="49">
        <f t="shared" si="550"/>
        <v>0</v>
      </c>
      <c r="WS23" s="75" t="str">
        <f t="shared" si="551"/>
        <v>B</v>
      </c>
      <c r="WT23" s="48" t="str">
        <f t="shared" si="552"/>
        <v>Y</v>
      </c>
      <c r="WU23" s="49">
        <f t="shared" si="553"/>
        <v>0</v>
      </c>
      <c r="WV23" s="75" t="str">
        <f t="shared" ref="WV23" si="1830">PF24</f>
        <v>P</v>
      </c>
      <c r="WW23" s="48" t="str">
        <f t="shared" si="554"/>
        <v>N</v>
      </c>
      <c r="WX23" s="49">
        <f t="shared" si="555"/>
        <v>0</v>
      </c>
      <c r="WY23" s="75" t="str">
        <f t="shared" si="556"/>
        <v>B</v>
      </c>
      <c r="WZ23" s="48" t="str">
        <f t="shared" si="557"/>
        <v>Y</v>
      </c>
      <c r="XA23" s="49">
        <f t="shared" si="558"/>
        <v>0</v>
      </c>
      <c r="XB23" s="75" t="str">
        <f t="shared" ref="XB23" si="1831">OB23</f>
        <v>P</v>
      </c>
      <c r="XC23" s="48" t="str">
        <f t="shared" si="559"/>
        <v>N</v>
      </c>
      <c r="XD23" s="49">
        <f t="shared" si="560"/>
        <v>0</v>
      </c>
      <c r="XE23" s="75" t="str">
        <f t="shared" si="561"/>
        <v>B</v>
      </c>
      <c r="XF23" s="48" t="str">
        <f t="shared" si="562"/>
        <v>Y</v>
      </c>
      <c r="XG23" s="49">
        <f t="shared" si="563"/>
        <v>0</v>
      </c>
      <c r="XH23" s="75" t="str">
        <f t="shared" ref="XH23" si="1832">OK23</f>
        <v>B</v>
      </c>
      <c r="XI23" s="48" t="str">
        <f t="shared" si="564"/>
        <v>Y</v>
      </c>
      <c r="XJ23" s="49">
        <f t="shared" si="565"/>
        <v>0</v>
      </c>
      <c r="XK23" s="75" t="str">
        <f t="shared" si="566"/>
        <v>P</v>
      </c>
      <c r="XL23" s="48" t="str">
        <f t="shared" si="567"/>
        <v>N</v>
      </c>
      <c r="XM23" s="49">
        <f t="shared" si="568"/>
        <v>0</v>
      </c>
      <c r="XN23" s="75" t="str">
        <f t="shared" ref="XN23" si="1833">OT23</f>
        <v>P</v>
      </c>
      <c r="XO23" s="48" t="str">
        <f t="shared" si="569"/>
        <v>N</v>
      </c>
      <c r="XP23" s="49">
        <f t="shared" si="570"/>
        <v>0</v>
      </c>
      <c r="XQ23" s="75" t="str">
        <f t="shared" si="571"/>
        <v>B</v>
      </c>
      <c r="XR23" s="48" t="str">
        <f t="shared" si="572"/>
        <v>Y</v>
      </c>
      <c r="XS23" s="49">
        <f t="shared" si="573"/>
        <v>0</v>
      </c>
      <c r="XT23" s="75" t="str">
        <f t="shared" si="1762"/>
        <v>P</v>
      </c>
      <c r="XU23" s="48" t="str">
        <f t="shared" si="574"/>
        <v>N</v>
      </c>
      <c r="XV23" s="49">
        <f t="shared" si="575"/>
        <v>0</v>
      </c>
      <c r="XW23" s="75" t="str">
        <f t="shared" si="576"/>
        <v>B</v>
      </c>
      <c r="XX23" s="48" t="str">
        <f t="shared" si="577"/>
        <v>Y</v>
      </c>
      <c r="XY23" s="49">
        <f t="shared" si="578"/>
        <v>0</v>
      </c>
      <c r="XZ23" s="75" t="s">
        <v>6</v>
      </c>
      <c r="YA23" s="48" t="str">
        <f t="shared" si="579"/>
        <v>Y</v>
      </c>
      <c r="YB23" s="49">
        <f t="shared" si="580"/>
        <v>0</v>
      </c>
      <c r="YC23" s="75" t="str">
        <f t="shared" si="581"/>
        <v>P</v>
      </c>
      <c r="YD23" s="48" t="str">
        <f t="shared" si="582"/>
        <v>N</v>
      </c>
      <c r="YE23" s="49">
        <f t="shared" si="583"/>
        <v>0</v>
      </c>
      <c r="YF23" s="214" t="s">
        <v>5</v>
      </c>
      <c r="YG23" s="48" t="str">
        <f t="shared" si="584"/>
        <v>N</v>
      </c>
      <c r="YH23" s="49">
        <f t="shared" si="585"/>
        <v>0</v>
      </c>
      <c r="YI23" s="75" t="str">
        <f t="shared" si="586"/>
        <v>B</v>
      </c>
      <c r="YJ23" s="48" t="str">
        <f t="shared" si="587"/>
        <v>Y</v>
      </c>
      <c r="YK23" s="49">
        <f t="shared" si="588"/>
        <v>0</v>
      </c>
      <c r="YL23" s="75" t="str">
        <f t="shared" ref="YL23" si="1834">YI23</f>
        <v>B</v>
      </c>
      <c r="YM23" s="48" t="str">
        <f t="shared" si="589"/>
        <v>Y</v>
      </c>
      <c r="YN23" s="49">
        <f t="shared" si="590"/>
        <v>0</v>
      </c>
      <c r="YO23" s="75" t="str">
        <f t="shared" si="591"/>
        <v>P</v>
      </c>
      <c r="YP23" s="48" t="str">
        <f t="shared" si="592"/>
        <v>N</v>
      </c>
      <c r="YQ23" s="49">
        <f t="shared" si="593"/>
        <v>0</v>
      </c>
      <c r="YR23" s="196" t="s">
        <v>5</v>
      </c>
      <c r="YS23" s="48" t="str">
        <f t="shared" si="594"/>
        <v>N</v>
      </c>
      <c r="YT23" s="49">
        <f t="shared" si="595"/>
        <v>0</v>
      </c>
      <c r="YU23" s="75" t="str">
        <f t="shared" si="596"/>
        <v>B</v>
      </c>
      <c r="YV23" s="48" t="str">
        <f t="shared" si="597"/>
        <v>Y</v>
      </c>
      <c r="YW23" s="49">
        <f t="shared" si="598"/>
        <v>0</v>
      </c>
      <c r="YX23" s="75" t="s">
        <v>5</v>
      </c>
      <c r="YY23" s="48" t="str">
        <f t="shared" si="599"/>
        <v>N</v>
      </c>
      <c r="YZ23" s="49">
        <f t="shared" si="600"/>
        <v>0</v>
      </c>
      <c r="ZA23" s="75" t="str">
        <f t="shared" si="601"/>
        <v>B</v>
      </c>
      <c r="ZB23" s="48" t="str">
        <f t="shared" si="602"/>
        <v>Y</v>
      </c>
      <c r="ZC23" s="49">
        <f t="shared" si="603"/>
        <v>0</v>
      </c>
      <c r="ZD23" s="133">
        <f t="shared" si="604"/>
        <v>10</v>
      </c>
      <c r="ZE23" s="134">
        <f t="shared" si="889"/>
        <v>1</v>
      </c>
      <c r="ZF23" s="135" t="str">
        <f t="shared" si="605"/>
        <v/>
      </c>
      <c r="ZG23" s="216">
        <f t="shared" si="606"/>
        <v>8</v>
      </c>
      <c r="ZH23" s="217">
        <f t="shared" si="607"/>
        <v>-8</v>
      </c>
      <c r="ZI23" s="217">
        <f t="shared" si="608"/>
        <v>6</v>
      </c>
      <c r="ZJ23" s="217">
        <f t="shared" si="609"/>
        <v>-6</v>
      </c>
      <c r="ZK23" s="217">
        <f t="shared" si="610"/>
        <v>-6</v>
      </c>
      <c r="ZL23" s="217">
        <f t="shared" si="611"/>
        <v>10</v>
      </c>
      <c r="ZM23" s="217">
        <f t="shared" si="612"/>
        <v>-10</v>
      </c>
      <c r="ZN23" s="217">
        <f t="shared" si="613"/>
        <v>6</v>
      </c>
      <c r="ZO23" s="217">
        <f t="shared" si="614"/>
        <v>-2</v>
      </c>
      <c r="ZP23" s="217" t="str">
        <f t="shared" si="615"/>
        <v>345678</v>
      </c>
      <c r="ZQ23" s="217">
        <f t="shared" si="616"/>
        <v>-4</v>
      </c>
      <c r="ZR23" s="217">
        <f t="shared" si="617"/>
        <v>4</v>
      </c>
      <c r="ZS23" s="217">
        <f t="shared" si="618"/>
        <v>-4</v>
      </c>
      <c r="ZT23" s="217">
        <f t="shared" si="619"/>
        <v>4</v>
      </c>
      <c r="ZU23" s="217">
        <f t="shared" si="620"/>
        <v>-4</v>
      </c>
      <c r="ZV23" s="217">
        <f t="shared" si="621"/>
        <v>6</v>
      </c>
      <c r="ZW23" s="217">
        <f t="shared" si="622"/>
        <v>-6</v>
      </c>
      <c r="ZX23" s="217">
        <f t="shared" si="623"/>
        <v>2</v>
      </c>
      <c r="ZY23" s="218">
        <f t="shared" si="624"/>
        <v>6</v>
      </c>
      <c r="ZZ23" s="218">
        <f t="shared" si="625"/>
        <v>-6</v>
      </c>
      <c r="AAA23" s="218">
        <f t="shared" si="626"/>
        <v>-8</v>
      </c>
      <c r="AAB23" s="218">
        <f t="shared" si="627"/>
        <v>8</v>
      </c>
      <c r="AAC23" s="218">
        <f t="shared" si="628"/>
        <v>4</v>
      </c>
      <c r="AAD23" s="218">
        <f t="shared" si="629"/>
        <v>-4</v>
      </c>
      <c r="AAE23" s="218">
        <f t="shared" si="630"/>
        <v>6</v>
      </c>
      <c r="AAF23" s="218">
        <f t="shared" si="631"/>
        <v>-4</v>
      </c>
      <c r="AAG23" s="218">
        <f t="shared" si="632"/>
        <v>-6</v>
      </c>
      <c r="AAH23" s="218">
        <f t="shared" si="633"/>
        <v>4</v>
      </c>
      <c r="AAI23" s="218">
        <f t="shared" si="634"/>
        <v>2</v>
      </c>
      <c r="AAJ23" s="218">
        <f t="shared" si="635"/>
        <v>-2</v>
      </c>
      <c r="AAK23" s="218">
        <f t="shared" si="636"/>
        <v>0</v>
      </c>
      <c r="AAL23" s="218">
        <f t="shared" si="637"/>
        <v>0</v>
      </c>
      <c r="AAM23" s="218">
        <f t="shared" si="638"/>
        <v>-2</v>
      </c>
      <c r="AAN23" s="218">
        <f t="shared" si="639"/>
        <v>6</v>
      </c>
      <c r="AAO23" s="218">
        <f t="shared" si="640"/>
        <v>-10</v>
      </c>
      <c r="AAP23" s="218">
        <f t="shared" si="641"/>
        <v>-4</v>
      </c>
      <c r="AAQ23" s="217">
        <f t="shared" si="642"/>
        <v>2</v>
      </c>
      <c r="AAR23" s="217">
        <f t="shared" si="643"/>
        <v>-2</v>
      </c>
      <c r="AAS23" s="217">
        <f t="shared" si="644"/>
        <v>-2</v>
      </c>
      <c r="AAT23" s="217">
        <f t="shared" si="645"/>
        <v>2</v>
      </c>
      <c r="AAU23" s="217">
        <f t="shared" si="646"/>
        <v>-8</v>
      </c>
      <c r="AAV23" s="217">
        <f t="shared" si="647"/>
        <v>8</v>
      </c>
      <c r="AAW23" s="217">
        <f t="shared" si="648"/>
        <v>2</v>
      </c>
      <c r="AAX23" s="217">
        <f t="shared" si="649"/>
        <v>-2</v>
      </c>
      <c r="AAY23" s="217">
        <f t="shared" si="650"/>
        <v>6</v>
      </c>
      <c r="AAZ23" s="217">
        <f t="shared" si="651"/>
        <v>-6</v>
      </c>
      <c r="ABA23" s="217">
        <f t="shared" si="652"/>
        <v>-10</v>
      </c>
      <c r="ABB23" s="217">
        <f t="shared" si="653"/>
        <v>10</v>
      </c>
      <c r="ABC23" s="217">
        <f t="shared" si="654"/>
        <v>10</v>
      </c>
      <c r="ABD23" s="217">
        <f t="shared" si="655"/>
        <v>-10</v>
      </c>
      <c r="ABE23" s="217">
        <f t="shared" si="656"/>
        <v>6</v>
      </c>
      <c r="ABF23" s="217">
        <f t="shared" si="657"/>
        <v>-6</v>
      </c>
      <c r="ABG23" s="217">
        <f t="shared" si="658"/>
        <v>4</v>
      </c>
      <c r="ABH23" s="217">
        <f t="shared" si="659"/>
        <v>2</v>
      </c>
      <c r="ABI23" s="218">
        <f t="shared" si="660"/>
        <v>0</v>
      </c>
      <c r="ABJ23" s="218">
        <f t="shared" si="661"/>
        <v>0</v>
      </c>
      <c r="ABK23" s="218">
        <f t="shared" si="662"/>
        <v>0</v>
      </c>
      <c r="ABL23" s="218">
        <f t="shared" si="663"/>
        <v>0</v>
      </c>
      <c r="ABM23" s="218">
        <f t="shared" si="664"/>
        <v>0</v>
      </c>
      <c r="ABN23" s="218">
        <f t="shared" si="665"/>
        <v>0</v>
      </c>
      <c r="ABO23" s="218">
        <f t="shared" si="666"/>
        <v>0</v>
      </c>
      <c r="ABP23" s="218">
        <f t="shared" si="667"/>
        <v>0</v>
      </c>
      <c r="ABQ23" s="218">
        <f t="shared" si="668"/>
        <v>6</v>
      </c>
      <c r="ABR23" s="218">
        <f t="shared" si="669"/>
        <v>-6</v>
      </c>
      <c r="ABS23" s="218">
        <f t="shared" si="670"/>
        <v>8</v>
      </c>
      <c r="ABT23" s="218">
        <f t="shared" si="671"/>
        <v>-8</v>
      </c>
      <c r="ABU23" s="218">
        <f t="shared" si="672"/>
        <v>-8</v>
      </c>
      <c r="ABV23" s="218">
        <f t="shared" si="673"/>
        <v>8</v>
      </c>
      <c r="ABW23" s="218">
        <f t="shared" si="674"/>
        <v>0</v>
      </c>
      <c r="ABX23" s="218">
        <f t="shared" si="675"/>
        <v>0</v>
      </c>
      <c r="ABY23" s="218">
        <f t="shared" si="676"/>
        <v>0</v>
      </c>
      <c r="ABZ23" s="218">
        <f t="shared" si="677"/>
        <v>0</v>
      </c>
      <c r="ACA23" s="217">
        <f t="shared" si="678"/>
        <v>0</v>
      </c>
      <c r="ACB23" s="217">
        <f t="shared" si="679"/>
        <v>0</v>
      </c>
      <c r="ACC23" s="217">
        <f t="shared" si="680"/>
        <v>0</v>
      </c>
      <c r="ACD23" s="217">
        <f t="shared" si="681"/>
        <v>0</v>
      </c>
      <c r="ACE23" s="217">
        <f t="shared" si="682"/>
        <v>0</v>
      </c>
      <c r="ACF23" s="217">
        <f t="shared" si="683"/>
        <v>0</v>
      </c>
      <c r="ACG23" s="217">
        <f t="shared" si="684"/>
        <v>-6</v>
      </c>
      <c r="ACH23" s="217">
        <f t="shared" si="685"/>
        <v>6</v>
      </c>
      <c r="ACI23" s="217">
        <f t="shared" si="686"/>
        <v>-4</v>
      </c>
      <c r="ACJ23" s="217">
        <f t="shared" si="687"/>
        <v>4</v>
      </c>
      <c r="ACK23" s="217">
        <f t="shared" si="688"/>
        <v>-4</v>
      </c>
      <c r="ACL23" s="217">
        <f t="shared" si="890"/>
        <v>0</v>
      </c>
      <c r="ACM23" s="217">
        <f t="shared" si="689"/>
        <v>10</v>
      </c>
      <c r="ACN23" s="217">
        <f t="shared" si="690"/>
        <v>-10</v>
      </c>
      <c r="ACO23" s="217">
        <f t="shared" si="691"/>
        <v>-6</v>
      </c>
      <c r="ACP23" s="217">
        <f t="shared" si="692"/>
        <v>6</v>
      </c>
      <c r="ACQ23" s="217">
        <f t="shared" si="693"/>
        <v>-8</v>
      </c>
      <c r="ACR23" s="217">
        <f t="shared" si="694"/>
        <v>8</v>
      </c>
      <c r="ACS23" s="218">
        <f t="shared" si="695"/>
        <v>2</v>
      </c>
      <c r="ACT23" s="218">
        <f t="shared" si="696"/>
        <v>-2</v>
      </c>
      <c r="ACU23" s="218">
        <f t="shared" si="697"/>
        <v>4</v>
      </c>
      <c r="ACV23" s="218">
        <f t="shared" si="698"/>
        <v>-4</v>
      </c>
      <c r="ACW23" s="218">
        <f t="shared" si="699"/>
        <v>6</v>
      </c>
      <c r="ACX23" s="218">
        <f t="shared" si="700"/>
        <v>-6</v>
      </c>
      <c r="ACY23" s="218">
        <f t="shared" si="701"/>
        <v>-4</v>
      </c>
      <c r="ACZ23" s="218">
        <f t="shared" si="702"/>
        <v>4</v>
      </c>
      <c r="ADA23" s="218">
        <f t="shared" si="703"/>
        <v>-4</v>
      </c>
      <c r="ADB23" s="219">
        <f t="shared" si="704"/>
        <v>4</v>
      </c>
      <c r="ADC23" s="223" t="str">
        <f t="shared" si="705"/>
        <v>P</v>
      </c>
      <c r="ADD23" s="221" t="str">
        <f t="shared" si="706"/>
        <v>P</v>
      </c>
      <c r="ADE23" s="221" t="str">
        <f t="shared" si="707"/>
        <v>B</v>
      </c>
      <c r="ADF23" s="221" t="str">
        <f t="shared" si="708"/>
        <v>P</v>
      </c>
      <c r="ADG23" s="221" t="str">
        <f t="shared" si="709"/>
        <v>B</v>
      </c>
      <c r="ADH23" s="221" t="str">
        <f t="shared" si="710"/>
        <v>P</v>
      </c>
      <c r="ADI23" s="221" t="str">
        <f t="shared" si="711"/>
        <v>B</v>
      </c>
      <c r="ADJ23" s="221" t="str">
        <f t="shared" si="712"/>
        <v>P</v>
      </c>
      <c r="ADK23" s="221" t="str">
        <f t="shared" si="713"/>
        <v>B</v>
      </c>
      <c r="ADL23" s="221">
        <f t="shared" si="714"/>
        <v>-4</v>
      </c>
      <c r="ADM23" s="221" t="str">
        <f t="shared" si="715"/>
        <v>P</v>
      </c>
      <c r="ADN23" s="221" t="str">
        <f t="shared" si="716"/>
        <v>B</v>
      </c>
      <c r="ADO23" s="221" t="str">
        <f t="shared" si="717"/>
        <v>P</v>
      </c>
      <c r="ADP23" s="221" t="str">
        <f t="shared" si="718"/>
        <v>B</v>
      </c>
      <c r="ADQ23" s="221" t="str">
        <f t="shared" si="719"/>
        <v>B</v>
      </c>
      <c r="ADR23" s="221" t="str">
        <f t="shared" si="720"/>
        <v>P</v>
      </c>
      <c r="ADS23" s="221" t="str">
        <f t="shared" si="721"/>
        <v>B</v>
      </c>
      <c r="ADT23" s="221" t="str">
        <f t="shared" si="722"/>
        <v>P</v>
      </c>
      <c r="ADU23" s="220" t="str">
        <f t="shared" si="723"/>
        <v>P</v>
      </c>
      <c r="ADV23" s="220" t="str">
        <f t="shared" si="724"/>
        <v>B</v>
      </c>
      <c r="ADW23" s="220" t="str">
        <f t="shared" si="725"/>
        <v>P</v>
      </c>
      <c r="ADX23" s="220" t="str">
        <f t="shared" si="726"/>
        <v>B</v>
      </c>
      <c r="ADY23" s="220" t="str">
        <f t="shared" si="727"/>
        <v>B</v>
      </c>
      <c r="ADZ23" s="220" t="str">
        <f t="shared" si="728"/>
        <v>P</v>
      </c>
      <c r="AEA23" s="220" t="str">
        <f t="shared" si="729"/>
        <v>P</v>
      </c>
      <c r="AEB23" s="220" t="str">
        <f t="shared" si="730"/>
        <v>P</v>
      </c>
      <c r="AEC23" s="220" t="str">
        <f t="shared" si="731"/>
        <v>B</v>
      </c>
      <c r="AED23" s="220" t="str">
        <f t="shared" si="732"/>
        <v>B</v>
      </c>
      <c r="AEE23" s="220" t="str">
        <f t="shared" si="733"/>
        <v>B</v>
      </c>
      <c r="AEF23" s="220" t="str">
        <f t="shared" si="734"/>
        <v>P</v>
      </c>
      <c r="AEG23" s="220" t="str">
        <f t="shared" si="735"/>
        <v>B</v>
      </c>
      <c r="AEH23" s="220" t="str">
        <f t="shared" si="736"/>
        <v>P</v>
      </c>
      <c r="AEI23" s="220" t="str">
        <f t="shared" si="737"/>
        <v>P</v>
      </c>
      <c r="AEJ23" s="220" t="str">
        <f t="shared" si="738"/>
        <v>B</v>
      </c>
      <c r="AEK23" s="220" t="str">
        <f t="shared" si="739"/>
        <v>B</v>
      </c>
      <c r="AEL23" s="220" t="str">
        <f t="shared" si="740"/>
        <v>P</v>
      </c>
      <c r="AEM23" s="221" t="str">
        <f t="shared" si="741"/>
        <v>P</v>
      </c>
      <c r="AEN23" s="221" t="str">
        <f t="shared" si="742"/>
        <v>B</v>
      </c>
      <c r="AEO23" s="221" t="str">
        <f t="shared" si="743"/>
        <v>B</v>
      </c>
      <c r="AEP23" s="221" t="str">
        <f t="shared" si="744"/>
        <v>P</v>
      </c>
      <c r="AEQ23" s="221" t="str">
        <f t="shared" si="745"/>
        <v>B</v>
      </c>
      <c r="AER23" s="221" t="str">
        <f t="shared" si="746"/>
        <v>P</v>
      </c>
      <c r="AES23" s="221" t="str">
        <f t="shared" si="747"/>
        <v>B</v>
      </c>
      <c r="AET23" s="221" t="str">
        <f t="shared" si="748"/>
        <v>P</v>
      </c>
      <c r="AEU23" s="221" t="str">
        <f t="shared" si="749"/>
        <v>P</v>
      </c>
      <c r="AEV23" s="221" t="str">
        <f t="shared" si="750"/>
        <v>B</v>
      </c>
      <c r="AEW23" s="221" t="str">
        <f t="shared" si="751"/>
        <v>P</v>
      </c>
      <c r="AEX23" s="221" t="str">
        <f t="shared" si="752"/>
        <v>B</v>
      </c>
      <c r="AEY23" s="221" t="str">
        <f t="shared" si="753"/>
        <v>P</v>
      </c>
      <c r="AEZ23" s="221" t="str">
        <f t="shared" si="754"/>
        <v>B</v>
      </c>
      <c r="AFA23" s="221" t="str">
        <f t="shared" si="755"/>
        <v>B</v>
      </c>
      <c r="AFB23" s="221" t="str">
        <f t="shared" si="756"/>
        <v>P</v>
      </c>
      <c r="AFC23" s="221" t="str">
        <f t="shared" si="757"/>
        <v>P</v>
      </c>
      <c r="AFD23" s="221" t="str">
        <f t="shared" si="758"/>
        <v>B</v>
      </c>
      <c r="AFE23" s="220" t="str">
        <f t="shared" si="759"/>
        <v>P</v>
      </c>
      <c r="AFF23" s="220" t="str">
        <f t="shared" si="760"/>
        <v>B</v>
      </c>
      <c r="AFG23" s="220" t="str">
        <f t="shared" si="761"/>
        <v>B</v>
      </c>
      <c r="AFH23" s="220" t="str">
        <f t="shared" si="762"/>
        <v>P</v>
      </c>
      <c r="AFI23" s="220" t="str">
        <f t="shared" si="763"/>
        <v>B</v>
      </c>
      <c r="AFJ23" s="220" t="str">
        <f t="shared" si="764"/>
        <v>P</v>
      </c>
      <c r="AFK23" s="220" t="str">
        <f t="shared" si="765"/>
        <v>P</v>
      </c>
      <c r="AFL23" s="220" t="str">
        <f t="shared" si="766"/>
        <v>B</v>
      </c>
      <c r="AFM23" s="220" t="str">
        <f t="shared" si="767"/>
        <v>P</v>
      </c>
      <c r="AFN23" s="220" t="str">
        <f t="shared" si="768"/>
        <v>B</v>
      </c>
      <c r="AFO23" s="220" t="str">
        <f t="shared" si="769"/>
        <v>P</v>
      </c>
      <c r="AFP23" s="220" t="str">
        <f t="shared" si="770"/>
        <v>B</v>
      </c>
      <c r="AFQ23" s="220" t="str">
        <f t="shared" si="771"/>
        <v>P</v>
      </c>
      <c r="AFR23" s="220" t="str">
        <f t="shared" si="772"/>
        <v>B</v>
      </c>
      <c r="AFS23" s="220" t="str">
        <f t="shared" si="773"/>
        <v>B</v>
      </c>
      <c r="AFT23" s="220" t="str">
        <f t="shared" si="774"/>
        <v>B</v>
      </c>
      <c r="AFU23" s="220" t="str">
        <f t="shared" si="775"/>
        <v>P</v>
      </c>
      <c r="AFV23" s="220" t="str">
        <f t="shared" si="776"/>
        <v>B</v>
      </c>
      <c r="AFW23" s="221" t="str">
        <f t="shared" si="777"/>
        <v>P</v>
      </c>
      <c r="AFX23" s="221" t="str">
        <f t="shared" si="778"/>
        <v>B</v>
      </c>
      <c r="AFY23" s="221" t="str">
        <f t="shared" si="779"/>
        <v>B</v>
      </c>
      <c r="AFZ23" s="221" t="str">
        <f t="shared" si="780"/>
        <v>B</v>
      </c>
      <c r="AGA23" s="221" t="str">
        <f t="shared" si="781"/>
        <v>P</v>
      </c>
      <c r="AGB23" s="221" t="str">
        <f t="shared" si="782"/>
        <v>B</v>
      </c>
      <c r="AGC23" s="221" t="str">
        <f t="shared" si="783"/>
        <v>P</v>
      </c>
      <c r="AGD23" s="221" t="str">
        <f t="shared" si="784"/>
        <v>B</v>
      </c>
      <c r="AGE23" s="221" t="str">
        <f t="shared" si="785"/>
        <v>P</v>
      </c>
      <c r="AGF23" s="221" t="str">
        <f t="shared" si="786"/>
        <v>B</v>
      </c>
      <c r="AGG23" s="221" t="str">
        <f t="shared" si="787"/>
        <v>P</v>
      </c>
      <c r="AGH23" s="221">
        <f t="shared" si="891"/>
        <v>0</v>
      </c>
      <c r="AGI23" s="221" t="str">
        <f t="shared" si="788"/>
        <v>B</v>
      </c>
      <c r="AGJ23" s="221" t="str">
        <f t="shared" si="789"/>
        <v>P</v>
      </c>
      <c r="AGK23" s="221" t="str">
        <f t="shared" si="790"/>
        <v>P</v>
      </c>
      <c r="AGL23" s="221" t="str">
        <f t="shared" si="791"/>
        <v>B</v>
      </c>
      <c r="AGM23" s="221" t="str">
        <f t="shared" si="792"/>
        <v>B</v>
      </c>
      <c r="AGN23" s="221" t="str">
        <f t="shared" si="793"/>
        <v>B</v>
      </c>
      <c r="AGO23" s="220" t="str">
        <f t="shared" si="794"/>
        <v>B</v>
      </c>
      <c r="AGP23" s="220" t="str">
        <f t="shared" si="795"/>
        <v>P</v>
      </c>
      <c r="AGQ23" s="220" t="str">
        <f t="shared" si="796"/>
        <v>B</v>
      </c>
      <c r="AGR23" s="220" t="str">
        <f t="shared" si="797"/>
        <v>B</v>
      </c>
      <c r="AGS23" s="220" t="str">
        <f t="shared" si="798"/>
        <v>P</v>
      </c>
      <c r="AGT23" s="220" t="str">
        <f t="shared" si="799"/>
        <v>B</v>
      </c>
      <c r="AGU23" s="220" t="str">
        <f t="shared" si="800"/>
        <v>P</v>
      </c>
      <c r="AGV23" s="220" t="str">
        <f t="shared" si="801"/>
        <v>B</v>
      </c>
      <c r="AGW23" s="220" t="str">
        <f t="shared" si="802"/>
        <v>P</v>
      </c>
      <c r="AGX23" s="222" t="str">
        <f t="shared" si="803"/>
        <v>B</v>
      </c>
      <c r="AGY23" s="94">
        <v>23</v>
      </c>
      <c r="AGZ23" s="95">
        <f t="shared" si="1304"/>
        <v>18</v>
      </c>
      <c r="AHA23" s="46" t="str" cm="1">
        <f t="array" ref="AHA23">IFERROR(INDEX($ZG$4:$ADB$4,_xlfn.AGGREGATE(15,6,COLUMN($ZG$4:$ADB$4)-COLUMN($ZF$1)/($ZG23:$ADB23=LARGE($ZG23:$ADB23,1)),COLUMNS($ADB$4:$ADB$4))),"")</f>
        <v>CQ</v>
      </c>
      <c r="AHB23" s="46" t="str" cm="1">
        <f t="array" ref="AHB23">IFERROR(INDEX($ZG$4:$ADB$4,_xlfn.AGGREGATE(15,6,COLUMN($ZG$4:$ADB$4)-COLUMN($ZF$1)/($ZG23:$ADB23=LARGE($ZG23:$ADB23,2)),COLUMNS($ADB$4:$AGY$4))),"")</f>
        <v/>
      </c>
      <c r="AHC23" s="46" t="str" cm="1">
        <f t="array" ref="AHC23">IFERROR(INDEX($ZG$4:$ADB$4,_xlfn.AGGREGATE(15,6,COLUMN($ZG$4:$ADB$4)-COLUMN($ZF$1)/($ZG23:$ADB23=LARGE($ZG23:$ADB23,3)),COLUMNS($ADB$4:$AGZ$4))),"")</f>
        <v/>
      </c>
      <c r="AHD23" s="46" t="str" cm="1">
        <f t="array" ref="AHD23">IFERROR(INDEX($ZG$4:$ADB$4,_xlfn.AGGREGATE(15,6,COLUMN($ZG$4:$ADB$4)-COLUMN($ZF$1)/($ZG23:$ADB23=LARGE($ZG23:$ADB23,4)),COLUMNS($ADB$4:$AHA$4))),"")</f>
        <v/>
      </c>
      <c r="AHE23" s="46" t="str" cm="1">
        <f t="array" ref="AHE23">IFERROR(INDEX($ZG$4:$ADB$4,_xlfn.AGGREGATE(15,6,COLUMN($ZG$4:$ADB$4)-COLUMN($ZF$1)/($ZG23:$ADB23=LARGE($ZG23:$ADB23,5)),COLUMNS($ADB$4:$AHB$4))),"")</f>
        <v/>
      </c>
      <c r="AHF23" s="46" t="str" cm="1">
        <f t="array" ref="AHF23">IFERROR(INDEX($ZG$4:$ADB$4,_xlfn.AGGREGATE(15,6,COLUMN($ZG$4:$ADB$4)-COLUMN($ZF$1)/($ZG23:$ADB23=LARGE($ZG23:$ADB23,6)),COLUMNS($ADB$4:$AHC$4))),"")</f>
        <v/>
      </c>
      <c r="AHG23" s="94" t="str">
        <f t="shared" si="971"/>
        <v/>
      </c>
      <c r="AHH23" s="48" t="str">
        <f t="shared" ca="1" si="972"/>
        <v>N</v>
      </c>
      <c r="AHI23" s="48" t="e" cm="1">
        <f t="array" aca="1" ref="AHI23" ca="1">IF(INDIRECT(VLOOKUP(AHI22,General!AC:AE,3,FALSE)&amp;AGY22)&gt;0,AHI22,AHG22)</f>
        <v>#N/A</v>
      </c>
      <c r="AHJ23" s="95">
        <f t="shared" ca="1" si="973"/>
        <v>1</v>
      </c>
      <c r="AHK23" s="46" t="s">
        <v>45</v>
      </c>
      <c r="AHL23" s="48" t="s">
        <v>45</v>
      </c>
      <c r="AHM23" s="48" t="s">
        <v>45</v>
      </c>
      <c r="AHN23" s="48" t="s">
        <v>45</v>
      </c>
      <c r="AHO23" s="48" t="s">
        <v>45</v>
      </c>
      <c r="AHP23" s="49" t="s">
        <v>45</v>
      </c>
      <c r="AHQ23" s="136" t="e">
        <f ca="1">IF(AHA23="",-1,COUNTIF(INDIRECT(AHK23&amp;$DN$10):INDIRECT(AHK23&amp;AGY23),"Y"))</f>
        <v>#REF!</v>
      </c>
      <c r="AHR23" s="138">
        <f ca="1">IF(AHB23="",-1,COUNTIF(INDIRECT(AHL23&amp;$DN$10):INDIRECT(AHL23&amp;AGY23),"Y"))</f>
        <v>-1</v>
      </c>
      <c r="AHS23" s="138">
        <f ca="1">IF(AHC23="",-1,COUNTIF(INDIRECT(AHM23&amp;$DN$10):INDIRECT(AHM23&amp;AGY23),"Y"))</f>
        <v>-1</v>
      </c>
      <c r="AHT23" s="137">
        <f ca="1">IF(AHD23="",-1,COUNTIF(INDIRECT(AHN23&amp;$DN$10):INDIRECT(AHN23&amp;AGY23),"Y"))</f>
        <v>-1</v>
      </c>
      <c r="AHU23" s="141">
        <f ca="1">IF(AHE23="",-1,COUNTIF(INDIRECT(AHO23&amp;$DN$10):INDIRECT(AHO23&amp;AGY23),"Y"))</f>
        <v>-1</v>
      </c>
      <c r="AHV23" s="141">
        <f ca="1">IF(AHF23="",-1,COUNTIF(INDIRECT(AHP23&amp;$DN$10):INDIRECT(AHP23&amp;AGY23),"Y"))</f>
        <v>-1</v>
      </c>
      <c r="AHW23" s="46" t="str" cm="1">
        <f t="array" ref="AHW23">IFERROR(INDEX($DP$23:$DU$23,_xlfn.AGGREGATE(15,6,COLUMN($DP$23:$DU$23)-COLUMN($DO$23)/($ZF$23:$ZK$23=MAX($ZF$23:$ZK$23)),COLUMNS($DP$23:AHA23))),"")</f>
        <v/>
      </c>
      <c r="AHX23" s="48" t="str" cm="1">
        <f t="array" ref="AHX23">IFERROR(INDEX($DP$23:$DU$23,_xlfn.AGGREGATE(15,6,COLUMN($DP$23:$DU$23)-COLUMN($DO$23)/($ZF$23:$ZK$23=MAX($ZF$23:$ZK$23)),COLUMNS($DP$23:AHB23))),"")</f>
        <v/>
      </c>
      <c r="AHY23" s="48" t="str" cm="1">
        <f t="array" ref="AHY23">IFERROR(INDEX($DP$23:$DU$23,_xlfn.AGGREGATE(15,6,COLUMN($DP$23:$DU$23)-COLUMN($DO$23)/($ZF$23:$ZK$23=MAX($ZF$23:$ZK$23)),COLUMNS($DP$23:AHC23))),"")</f>
        <v/>
      </c>
      <c r="AHZ23" s="48" t="str" cm="1">
        <f t="array" ref="AHZ23">IFERROR(INDEX($DP$23:$DU$23,_xlfn.AGGREGATE(15,6,COLUMN($DP$23:$DU$23)-COLUMN($DO$23)/($ZF$23:$ZK$23=MAX($ZF$23:$ZK$23)),COLUMNS($DP$23:AHD23))),"")</f>
        <v/>
      </c>
      <c r="AIA23" s="48" t="str" cm="1">
        <f t="array" ref="AIA23">IFERROR(INDEX($DP$23:$DU$23,_xlfn.AGGREGATE(15,6,COLUMN($DP$23:$DU$23)-COLUMN($DO$23)/($ZF$23:$ZK$23=MAX($ZF$23:$ZK$23)),COLUMNS($DP$23:AHE23))),"")</f>
        <v/>
      </c>
      <c r="AIB23" s="49" t="str" cm="1">
        <f t="array" ref="AIB23">IFERROR(INDEX($DP$23:$DU$23,_xlfn.AGGREGATE(15,6,COLUMN($DP$23:$DU$23)-COLUMN($DO$23)/($ZF$23:$ZK$23=MAX($ZF$23:$ZK$23)),COLUMNS($DP$23:AHF23))),"")</f>
        <v/>
      </c>
      <c r="AIC23" s="20">
        <f t="shared" ca="1" si="894"/>
        <v>1</v>
      </c>
      <c r="AID23" s="95">
        <f t="shared" ca="1" si="974"/>
        <v>1</v>
      </c>
      <c r="AIE23" s="140" t="str" cm="1">
        <f t="array" aca="1" ref="AIE23" ca="1">INDEX(AHW23:AIB23,1,AID23)</f>
        <v/>
      </c>
      <c r="AIF23" s="46" t="e">
        <f t="shared" ca="1" si="120"/>
        <v>#REF!</v>
      </c>
      <c r="AIG23" s="48" t="str">
        <f t="shared" ca="1" si="121"/>
        <v>T</v>
      </c>
      <c r="AIH23" s="48" t="str">
        <f t="shared" si="122"/>
        <v>C</v>
      </c>
      <c r="AII23" s="48" t="str">
        <f t="shared" ca="1" si="111"/>
        <v>FX</v>
      </c>
      <c r="AIJ23" s="48" t="str">
        <f t="shared" ca="1" si="112"/>
        <v/>
      </c>
      <c r="AIK23" s="48" t="str">
        <f t="shared" si="113"/>
        <v>F20</v>
      </c>
      <c r="AIL23" s="20" t="str">
        <f t="shared" si="804"/>
        <v/>
      </c>
      <c r="AIM23" s="20" t="str">
        <f t="shared" si="805"/>
        <v/>
      </c>
      <c r="AIN23" s="20" t="str">
        <f t="shared" si="806"/>
        <v/>
      </c>
      <c r="AIO23" s="20" t="str">
        <f t="shared" si="807"/>
        <v/>
      </c>
      <c r="AIP23" s="20" t="str">
        <f t="shared" si="808"/>
        <v/>
      </c>
      <c r="AIQ23" s="20" t="str">
        <f t="shared" si="809"/>
        <v/>
      </c>
      <c r="AIR23" s="20" t="e">
        <f t="shared" ca="1" si="810"/>
        <v>#VALUE!</v>
      </c>
      <c r="AIS23" s="20">
        <f t="shared" ca="1" si="811"/>
        <v>2</v>
      </c>
      <c r="AIT23" s="46">
        <f t="shared" si="114"/>
        <v>8</v>
      </c>
      <c r="AIU23" s="48">
        <f>IF(CC23="",0,IFERROR(VLOOKUP(CC18&amp;CC19&amp;CC20&amp;CC21&amp;CC22&amp;CC23,General!I:J,2,FALSE),0))</f>
        <v>1</v>
      </c>
      <c r="AIV23" s="48">
        <f>IF(CF23="",0,IFERROR(VLOOKUP(CF18&amp;CF19&amp;CF20&amp;CF21&amp;CF22&amp;CF23,General!I:J,2,FALSE),0))</f>
        <v>-1</v>
      </c>
      <c r="AIW23" s="48">
        <f>IF(CI23="",0,IFERROR(VLOOKUP(CI18&amp;CI19&amp;CI20&amp;CI21&amp;CI22&amp;CI23,General!I:J,2,FALSE),0))</f>
        <v>1</v>
      </c>
      <c r="AIX23" s="48">
        <f>IF(CL23="",0,IFERROR(VLOOKUP(CL18&amp;CL19&amp;CL20&amp;CL21&amp;CL22&amp;CL23,General!I:J,2,FALSE),0))</f>
        <v>-1</v>
      </c>
      <c r="AIY23" s="48">
        <f>IF(CO23="",0,IFERROR(VLOOKUP(CO18&amp;CO19&amp;CO20&amp;CO21&amp;CO22&amp;CO23,General!I:J,2,FALSE),0))</f>
        <v>-1</v>
      </c>
      <c r="AIZ23" s="48">
        <f>IF(CR23="",0,IFERROR(VLOOKUP(CR18&amp;CR19&amp;CR20&amp;CR21&amp;CR22&amp;CR23,General!I:J,2,FALSE),0))</f>
        <v>1</v>
      </c>
      <c r="AJA23" s="48">
        <f>IF(CU23="",0,IFERROR(VLOOKUP(CU18&amp;CU19&amp;CU20&amp;CU21&amp;CU22&amp;CU23,General!I:J,2,FALSE),0))</f>
        <v>-1</v>
      </c>
      <c r="AJB23" s="48">
        <f>IF(CX23="",0,IFERROR(VLOOKUP(CX18&amp;CX19&amp;CX20&amp;CX21&amp;CX22&amp;CX23,General!I:J,2,FALSE),0))</f>
        <v>1</v>
      </c>
      <c r="AJC23" s="48">
        <f>IF(DA23="",0,IFERROR(VLOOKUP(DA18&amp;DA19&amp;DA20&amp;DA21&amp;DA22&amp;DA23,General!I:J,2,FALSE),0))</f>
        <v>1</v>
      </c>
      <c r="AJD23" s="48">
        <f>IF(DD23="",0,IFERROR(VLOOKUP(DD18&amp;DD19&amp;DD20&amp;DD21&amp;DD22&amp;DD23,General!I:J,2,FALSE),0))</f>
        <v>1</v>
      </c>
      <c r="AJE23" s="48">
        <f>IF(DG23="",0,IFERROR(VLOOKUP(DG18&amp;DG19&amp;DG20&amp;DG21&amp;DG22&amp;DG23,General!I:J,2,FALSE),0))</f>
        <v>-1</v>
      </c>
      <c r="AJF23" s="48">
        <f>IF(DJ23="",0,IFERROR(VLOOKUP(DJ18&amp;DJ19&amp;DJ20&amp;DJ21&amp;DJ22&amp;DJ23,General!I:J,2,FALSE),0))</f>
        <v>1</v>
      </c>
      <c r="AJG23" s="48">
        <f>IF(DM23="",0,IFERROR(VLOOKUP(DM18&amp;DM19&amp;DM20&amp;DM21&amp;DM22&amp;DM23,General!I:J,2,FALSE),0))</f>
        <v>-1</v>
      </c>
      <c r="AJH23" s="48">
        <f>IF(DP23="",0,IFERROR(VLOOKUP(DP18&amp;DP19&amp;DP20&amp;DP21&amp;DP22&amp;DP23,General!I:J,2,FALSE),0))</f>
        <v>1</v>
      </c>
      <c r="AJI23" s="48">
        <f>IF(DS23="",0,IFERROR(VLOOKUP(DS18&amp;DS19&amp;DS20&amp;DS21&amp;DS22&amp;DS23,General!I:J,2,FALSE),0))</f>
        <v>-1</v>
      </c>
      <c r="AJJ23" s="48">
        <f>IF(DV23="",0,IFERROR(VLOOKUP(DV18&amp;DV19&amp;DV20&amp;DV21&amp;DV22&amp;DV23,General!I:J,2,FALSE),0))</f>
        <v>1</v>
      </c>
      <c r="AJK23" s="48">
        <f>IF(DY23="",0,IFERROR(VLOOKUP(DY18&amp;DY19&amp;DY20&amp;DY21&amp;DY22&amp;DY23,General!I:J,2,FALSE),0))</f>
        <v>-1</v>
      </c>
      <c r="AJL23" s="48">
        <f>IF(EE23="",0,IFERROR(VLOOKUP(EE18&amp;EE19&amp;EE20&amp;EE21&amp;EE22&amp;EE23,General!I:J,2,FALSE),0))</f>
        <v>-1</v>
      </c>
      <c r="AJM23" s="48">
        <f>IF(EH23="",0,IFERROR(VLOOKUP(EH18&amp;EH19&amp;EH20&amp;EH21&amp;EH22&amp;EH23,General!I:J,2,FALSE),0))</f>
        <v>1</v>
      </c>
      <c r="AJN23" s="48">
        <f>IF(EK23="",0,IFERROR(VLOOKUP(EK18&amp;EK19&amp;EK20&amp;EK21&amp;EK22&amp;EK23,General!I:J,2,FALSE),0))</f>
        <v>-1</v>
      </c>
      <c r="AJO23" s="48">
        <f>IF(EN23="",0,IFERROR(VLOOKUP(EN18&amp;EN19&amp;EN20&amp;EN21&amp;EN22&amp;EN23,General!I:J,2,FALSE),0))</f>
        <v>1</v>
      </c>
      <c r="AJP23" s="48">
        <f>IF(EQ23="",0,IFERROR(VLOOKUP(EQ18&amp;EQ19&amp;EQ20&amp;EQ21&amp;EQ22&amp;EQ23,General!I:J,2,FALSE),0))</f>
        <v>-1</v>
      </c>
      <c r="AJQ23" s="48">
        <f>IF(ET23="",0,IFERROR(VLOOKUP(ET18&amp;ET19&amp;ET20&amp;ET21&amp;ET22&amp;ET23,General!I:J,2,FALSE),0))</f>
        <v>1</v>
      </c>
      <c r="AJR23" s="48">
        <f>IF(EW23="",0,IFERROR(VLOOKUP(EW18&amp;EW19&amp;EW20&amp;EW21&amp;EW22&amp;EW23,General!I:J,2,FALSE),0))</f>
        <v>-1</v>
      </c>
      <c r="AJS23" s="48">
        <f>IF(EZ23="",0,IFERROR(VLOOKUP(EZ18&amp;EZ19&amp;EZ20&amp;EZ21&amp;EZ22&amp;EZ23,General!I:J,2,FALSE),0))</f>
        <v>1</v>
      </c>
      <c r="AJT23" s="48">
        <f>IF(FC23="",0,IFERROR(VLOOKUP(FC18&amp;FC19&amp;FC20&amp;FC21&amp;FC22&amp;FC23,General!I:J,2,FALSE),0))</f>
        <v>1</v>
      </c>
      <c r="AJU23" s="48">
        <f>IF(FF23="",0,IFERROR(VLOOKUP(FF18&amp;FF19&amp;FF20&amp;FF21&amp;FF22&amp;FF23,General!I:J,2,FALSE),0))</f>
        <v>-1</v>
      </c>
      <c r="AJV23" s="48">
        <f>IF(FI23="",0,IFERROR(VLOOKUP(FI18&amp;FI19&amp;FI20&amp;FI21&amp;FI22&amp;FI23,General!I:J,2,FALSE),0))</f>
        <v>-1</v>
      </c>
      <c r="AJW23" s="48">
        <f>IF(FL23="",0,IFERROR(VLOOKUP(FL18&amp;FL19&amp;FL20&amp;FL21&amp;FL22&amp;FL23,General!I:J,2,FALSE),0))</f>
        <v>1</v>
      </c>
      <c r="AJX23" s="48">
        <f>IF(FO23="",0,IFERROR(VLOOKUP(FO18&amp;FO19&amp;FO20&amp;FO21&amp;FO22&amp;FO23,General!I:J,2,FALSE),0))</f>
        <v>-1</v>
      </c>
      <c r="AJY23" s="48">
        <f>IF(FR23="",0,IFERROR(VLOOKUP(FR18&amp;FR19&amp;FR20&amp;FR21&amp;FR22&amp;FR23,General!I:J,2,FALSE),0))</f>
        <v>1</v>
      </c>
      <c r="AJZ23" s="48">
        <f>IF(FU23="",0,IFERROR(VLOOKUP(FU18&amp;FU19&amp;FU20&amp;FU21&amp;FU22&amp;FU23,General!I:J,2,FALSE),0))</f>
        <v>-1</v>
      </c>
      <c r="AKA23" s="48">
        <f>IF(FX23="",0,IFERROR(VLOOKUP(FX18&amp;FX19&amp;FX20&amp;FX21&amp;FX22&amp;FX23,General!I:J,2,FALSE),0))</f>
        <v>1</v>
      </c>
      <c r="AKB23" s="48">
        <f>IF(GA23="",0,IFERROR(VLOOKUP(GA18&amp;GA19&amp;GA20&amp;GA21&amp;GA22&amp;GA23,General!I:J,2,FALSE),0))</f>
        <v>-1</v>
      </c>
      <c r="AKC23" s="48">
        <f>IF(GD23="",0,IFERROR(VLOOKUP(GD18&amp;GD19&amp;GD20&amp;GD21&amp;GD22&amp;GD23,General!I:J,2,FALSE),0))</f>
        <v>-1</v>
      </c>
      <c r="AKD23" s="48">
        <f>IF(GG23="",0,IFERROR(VLOOKUP(GG18&amp;GG19&amp;GG20&amp;GG21&amp;GG22&amp;GG23,General!I:J,2,FALSE),0))</f>
        <v>1</v>
      </c>
      <c r="AKE23" s="48">
        <f>IF(GJ23="",0,IFERROR(VLOOKUP(GJ18&amp;GJ19&amp;GJ20&amp;GJ21&amp;GJ22&amp;GJ23,General!I:J,2,FALSE),0))</f>
        <v>-1</v>
      </c>
      <c r="AKF23" s="48">
        <f>IF(GM23="",0,IFERROR(VLOOKUP(GM18&amp;GM19&amp;GM20&amp;GM21&amp;GM22&amp;GM23,General!I:J,2,FALSE),0))</f>
        <v>1</v>
      </c>
      <c r="AKG23" s="48">
        <f>IF(GP23="",0,IFERROR(VLOOKUP(GP18&amp;GP19&amp;GP20&amp;GP21&amp;GP22&amp;GP23,General!I:J,2,FALSE),0))</f>
        <v>-1</v>
      </c>
      <c r="AKH23" s="48">
        <f>IF(GS23="",0,IFERROR(VLOOKUP(GS18&amp;GS19&amp;GS20&amp;GS21&amp;GS22&amp;GS23,General!I:J,2,FALSE),0))</f>
        <v>1</v>
      </c>
      <c r="AKI23" s="48">
        <f>IF(GV23="",0,IFERROR(VLOOKUP(GV18&amp;GV19&amp;GV20&amp;GV21&amp;GV22&amp;GV23,General!I:J,2,FALSE),0))</f>
        <v>-1</v>
      </c>
      <c r="AKJ23" s="48">
        <f>IF(GY23="",0,IFERROR(VLOOKUP(GY18&amp;GY19&amp;GY20&amp;GY21&amp;GY22&amp;GY23,General!I:J,2,FALSE),0))</f>
        <v>1</v>
      </c>
      <c r="AKK23" s="48">
        <f>IF(HB23="",0,IFERROR(VLOOKUP(HB18&amp;HB19&amp;HB20&amp;HB21&amp;HB22&amp;HB23,General!I:J,2,FALSE),0))</f>
        <v>-1</v>
      </c>
      <c r="AKL23" s="48">
        <f>IF(HE23="",0,IFERROR(VLOOKUP(HE18&amp;HE19&amp;HE20&amp;HE21&amp;HE22&amp;HE23,General!I:J,2,FALSE),0))</f>
        <v>-1</v>
      </c>
      <c r="AKM23" s="48">
        <f>IF(HH23="",0,IFERROR(VLOOKUP(HH18&amp;HH19&amp;HH20&amp;HH21&amp;HH22&amp;HH23,General!I:J,2,FALSE),0))</f>
        <v>1</v>
      </c>
      <c r="AKN23" s="48">
        <f>IF(HK23="",0,IFERROR(VLOOKUP(HK18&amp;HK19&amp;HK20&amp;HK21&amp;HK22&amp;HK23,General!I:J,2,FALSE),0))</f>
        <v>-1</v>
      </c>
      <c r="AKO23" s="48">
        <f>IF(HN23="",0,IFERROR(VLOOKUP(HN18&amp;HN19&amp;HN20&amp;HN21&amp;HN22&amp;HN23,General!I:J,2,FALSE),0))</f>
        <v>1</v>
      </c>
      <c r="AKP23" s="48">
        <f>IF(HQ23="",0,IFERROR(VLOOKUP(HQ18&amp;HQ19&amp;HQ20&amp;HQ21&amp;HQ22&amp;HQ23,General!I:J,2,FALSE),0))</f>
        <v>1</v>
      </c>
      <c r="AKQ23" s="48">
        <f>IF(HT23="",0,IFERROR(VLOOKUP(HT18&amp;HT19&amp;HT20&amp;HT21&amp;HT22&amp;HT23,General!I:J,2,FALSE),0))</f>
        <v>-1</v>
      </c>
      <c r="AKR23" s="48">
        <f>IF(HW23="",0,IFERROR(VLOOKUP(HW18&amp;HW19&amp;HW20&amp;HW21&amp;HW22&amp;HW23,General!I:J,2,FALSE),0))</f>
        <v>1</v>
      </c>
      <c r="AKS23" s="48">
        <f>IF(HZ23="",0,IFERROR(VLOOKUP(HZ18&amp;HZ19&amp;HZ20&amp;HZ21&amp;HZ22&amp;HZ23,General!I:J,2,FALSE),0))</f>
        <v>-1</v>
      </c>
      <c r="AKT23" s="48">
        <f>IF(FF23="",0,IFERROR(VLOOKUP(FF18&amp;FF19&amp;FF20&amp;FF21&amp;FF22&amp;FF23,General!I:J,2,FALSE),0))</f>
        <v>-1</v>
      </c>
      <c r="AKU23" s="48">
        <f>IF(FI23="",0,IFERROR(VLOOKUP(FI18&amp;FI19&amp;FI20&amp;FI21&amp;FI22&amp;FI23,General!I:J,2,FALSE),0))</f>
        <v>-1</v>
      </c>
      <c r="AKV23" s="48">
        <f>IF(II23="",0,IFERROR(VLOOKUP(II18&amp;II19&amp;II20&amp;II21&amp;II22&amp;II23,General!I:J,2,FALSE),0))</f>
        <v>-1</v>
      </c>
      <c r="AKW23" s="48">
        <f>IF(IL23="",0,IFERROR(VLOOKUP(IL18&amp;IL19&amp;IL20&amp;IL21&amp;IL22&amp;IL23,General!I:J,2,FALSE),0))</f>
        <v>1</v>
      </c>
      <c r="AKX23" s="48">
        <f>IF(IO23="",0,IFERROR(VLOOKUP(IO18&amp;IO19&amp;IO20&amp;IO21&amp;IO22&amp;IO23,General!I:J,2,FALSE),0))</f>
        <v>1</v>
      </c>
      <c r="AKY23" s="48">
        <f>IF(IR23="",0,IFERROR(VLOOKUP(IR18&amp;IR19&amp;IR20&amp;IR21&amp;IR22&amp;IR23,General!I:J,2,FALSE),0))</f>
        <v>-1</v>
      </c>
      <c r="AKZ23" s="48">
        <f>IF(IU23="",0,IFERROR(VLOOKUP(IU18&amp;IU19&amp;IU20&amp;IU21&amp;IU22&amp;IU23,General!I:J,2,FALSE),0))</f>
        <v>-1</v>
      </c>
      <c r="ALA23" s="48">
        <f>IF(IX23="",0,IFERROR(VLOOKUP(IX18&amp;IX19&amp;IX20&amp;IX21&amp;IX22&amp;IX23,General!I:J,2,FALSE),0))</f>
        <v>-1</v>
      </c>
      <c r="ALB23" s="48">
        <f>IF(JA23="",0,IFERROR(VLOOKUP(JA18&amp;JA19&amp;JA20&amp;JA21&amp;JA22&amp;JA23,General!I:J,2,FALSE),0))</f>
        <v>1</v>
      </c>
      <c r="ALC23" s="48">
        <f>IF(JD23="",0,IFERROR(VLOOKUP(JD18&amp;JD19&amp;JD20&amp;JD21&amp;JD22&amp;JD23,General!I:J,2,FALSE),0))</f>
        <v>1</v>
      </c>
      <c r="ALD23" s="48">
        <f>IF(JG23="",0,IFERROR(VLOOKUP(JG18&amp;JG19&amp;JG20&amp;JG21&amp;JG22&amp;JG23,General!I:J,2,FALSE),0))</f>
        <v>1</v>
      </c>
      <c r="ALE23" s="48">
        <f>IF(JJ23="",0,IFERROR(VLOOKUP(JJ18&amp;JJ19&amp;JJ20&amp;JJ21&amp;JJ22&amp;JJ23,General!I:J,2,FALSE),0))</f>
        <v>-1</v>
      </c>
      <c r="ALF23" s="48">
        <f>IF(JM23="",0,IFERROR(VLOOKUP(JM18&amp;JM19&amp;JM20&amp;JM21&amp;JM22&amp;JM23,General!I:J,2,FALSE),0))</f>
        <v>1</v>
      </c>
      <c r="ALG23" s="48">
        <f>IF(JP23="",0,IFERROR(VLOOKUP(JP18&amp;JP19&amp;JP20&amp;JP21&amp;JP22&amp;JP23,General!I:J,2,FALSE),0))</f>
        <v>-1</v>
      </c>
      <c r="ALH23" s="48">
        <f>IF(JS23="",0,IFERROR(VLOOKUP(JS18&amp;JS19&amp;JS20&amp;JS21&amp;JS22&amp;JS23,General!I:J,2,FALSE),0))</f>
        <v>-1</v>
      </c>
      <c r="ALI23" s="48">
        <f>IF(JV23="",0,IFERROR(VLOOKUP(JV18&amp;JV19&amp;JV20&amp;JV21&amp;JV22&amp;JV23,General!I:J,2,FALSE),0))</f>
        <v>1</v>
      </c>
      <c r="ALJ23" s="48">
        <f>IF(JY23="",0,IFERROR(VLOOKUP(JY18&amp;JY19&amp;JY20&amp;JY21&amp;JY22&amp;JY23,General!I:J,2,FALSE),0))</f>
        <v>1</v>
      </c>
      <c r="ALK23" s="48">
        <f>IF(KB23="",0,IFERROR(VLOOKUP(KB18&amp;KB19&amp;KB20&amp;KB21&amp;KB22&amp;KB23,General!I:J,2,FALSE),0))</f>
        <v>-1</v>
      </c>
      <c r="ALL23" s="48">
        <f>IF(KE23="",0,IFERROR(VLOOKUP(KE18&amp;KE19&amp;KE20&amp;KE21&amp;KE22&amp;KE23,General!I:J,2,FALSE),0))</f>
        <v>-1</v>
      </c>
      <c r="ALM23" s="48">
        <f>IF(KH23="",0,IFERROR(VLOOKUP(KH18&amp;KH19&amp;KH20&amp;KH21&amp;KH22&amp;KH23,General!I:J,2,FALSE),0))</f>
        <v>1</v>
      </c>
      <c r="ALN23" s="48">
        <f>IF(KK23="",0,IFERROR(VLOOKUP(KK18&amp;KK19&amp;KK20&amp;KK21&amp;KK22&amp;KK23,General!I:J,2,FALSE),0))</f>
        <v>1</v>
      </c>
      <c r="ALO23" s="48">
        <f>IF(KN23="",0,IFERROR(VLOOKUP(KN18&amp;KN19&amp;KN20&amp;KN21&amp;KN22&amp;KN23,General!I:J,2,FALSE),0))</f>
        <v>-1</v>
      </c>
      <c r="ALP23" s="48">
        <f>IF(KQ23="",0,IFERROR(VLOOKUP(KQ18&amp;KQ19&amp;KQ20&amp;KQ21&amp;KQ22&amp;KQ23,General!I:J,2,FALSE),0))</f>
        <v>1</v>
      </c>
      <c r="ALQ23" s="48">
        <f>IF(KT23="",0,IFERROR(VLOOKUP(KT18&amp;KT19&amp;KT20&amp;KT21&amp;KT22&amp;KT23,General!I:J,2,FALSE),0))</f>
        <v>-1</v>
      </c>
      <c r="ALR23" s="48">
        <f>IF(KW23="",0,IFERROR(VLOOKUP(KW18&amp;KW19&amp;KW20&amp;KW21&amp;KW22&amp;KW23,General!I:J,2,FALSE),0))</f>
        <v>1</v>
      </c>
      <c r="ALS23" s="48">
        <f>IF(KZ23="",0,IFERROR(VLOOKUP(KZ18&amp;KZ19&amp;KZ20&amp;KZ21&amp;KZ22&amp;KZ23,General!I:J,2,FALSE),0))</f>
        <v>-1</v>
      </c>
      <c r="ALT23" s="48">
        <f>IF(LC23="",0,IFERROR(VLOOKUP(LC18&amp;LC19&amp;LC20&amp;LC21&amp;LC22&amp;LC23,General!I:J,2,FALSE),0))</f>
        <v>-1</v>
      </c>
      <c r="ALU23" s="48">
        <f>IF(LF23="",0,IFERROR(VLOOKUP(LF18&amp;LF19&amp;LF20&amp;LF21&amp;LF22&amp;LF23,General!I:J,2,FALSE),0))</f>
        <v>1</v>
      </c>
      <c r="ALV23" s="48">
        <f>IF(LI23="",0,IFERROR(VLOOKUP(LI18&amp;LI19&amp;LI20&amp;LI21&amp;LI22&amp;LI23,General!I:J,2,FALSE),0))</f>
        <v>-1</v>
      </c>
      <c r="ALW23" s="48">
        <f>IF(LL23="",0,IFERROR(VLOOKUP(LL18&amp;LL19&amp;LL20&amp;LL21&amp;LL22&amp;LL23,General!I:J,2,FALSE),0))</f>
        <v>1</v>
      </c>
      <c r="ALX23" s="48">
        <f>IF(LO23="",0,IFERROR(VLOOKUP(LO18&amp;LO19&amp;LO20&amp;LO21&amp;LO22&amp;LO23,General!I:J,2,FALSE),0))</f>
        <v>-1</v>
      </c>
      <c r="ALY23" s="48">
        <f>IF(LR23="",0,IFERROR(VLOOKUP(LR18&amp;LR19&amp;LR20&amp;LR21&amp;LR22&amp;LR23,General!I:J,2,FALSE),0))</f>
        <v>1</v>
      </c>
      <c r="ALZ23" s="48">
        <f>IF(LU23="",0,IFERROR(VLOOKUP(LU18&amp;LU19&amp;LU20&amp;LU21&amp;LU22&amp;LU23,General!I:J,2,FALSE),0))</f>
        <v>1</v>
      </c>
      <c r="AMA23" s="48">
        <f>IF(LX23="",0,IFERROR(VLOOKUP(LX18&amp;LX19&amp;LX20&amp;LX21&amp;LX22&amp;LX23,General!I:J,2,FALSE),0))</f>
        <v>-1</v>
      </c>
      <c r="AMB23" s="48">
        <f>IF(MA23="",0,IFERROR(VLOOKUP(MA18&amp;MA19&amp;MA20&amp;MA21&amp;MA22&amp;MA23,General!I:J,2,FALSE),0))</f>
        <v>-1</v>
      </c>
      <c r="AMC23" s="48">
        <f>IF(MD23="",0,IFERROR(VLOOKUP(MD18&amp;MD19&amp;MD20&amp;MD21&amp;MD22&amp;MD23,General!I:J,2,FALSE),0))</f>
        <v>1</v>
      </c>
      <c r="AMD23" s="48">
        <f>IF(MG23="",0,IFERROR(VLOOKUP(MG18&amp;MG19&amp;MG20&amp;MG21&amp;MG22&amp;MG23,General!I:J,2,FALSE),0))</f>
        <v>-1</v>
      </c>
      <c r="AME23" s="48">
        <f>IF(MJ23="",0,IFERROR(VLOOKUP(MJ18&amp;MJ19&amp;MJ20&amp;MJ21&amp;MJ22&amp;MJ23,General!I:J,2,FALSE),0))</f>
        <v>1</v>
      </c>
      <c r="AMF23" s="48">
        <f>IF(MM23="",0,IFERROR(VLOOKUP(MM18&amp;MM19&amp;MM20&amp;MM21&amp;MM22&amp;MM23,General!I:J,2,FALSE),0))</f>
        <v>1</v>
      </c>
      <c r="AMG23" s="48">
        <f>IF(MP23="",0,IFERROR(VLOOKUP(MP18&amp;MP19&amp;MP20&amp;MP21&amp;MP22&amp;MP23,General!I:J,2,FALSE),0))</f>
        <v>-1</v>
      </c>
      <c r="AMH23" s="48">
        <f>IF(MS23="",0,IFERROR(VLOOKUP(MS18&amp;MS19&amp;MS20&amp;MS21&amp;MS22&amp;MS23,General!I:J,2,FALSE),0))</f>
        <v>1</v>
      </c>
      <c r="AMI23" s="48">
        <f>IF(MV23="",0,IFERROR(VLOOKUP(MV18&amp;MV19&amp;MV20&amp;MV21&amp;MV22&amp;MV23,General!I:J,2,FALSE),0))</f>
        <v>-1</v>
      </c>
      <c r="AMJ23" s="48">
        <f>IF(MY23="",0,IFERROR(VLOOKUP(MY18&amp;MY19&amp;MY20&amp;MY21&amp;MY22&amp;MY23,General!I:J,2,FALSE),0))</f>
        <v>-1</v>
      </c>
      <c r="AMK23" s="48">
        <f>IF(NB23="",0,IFERROR(VLOOKUP(NB18&amp;NB19&amp;NB20&amp;NB21&amp;NB22&amp;NB23,General!I:J,2,FALSE),0))</f>
        <v>1</v>
      </c>
      <c r="AML23" s="48">
        <f>IF(NE23="",0,IFERROR(VLOOKUP(NE18&amp;NE19&amp;NE20&amp;NE21&amp;NE22&amp;NE23,General!I:J,2,FALSE),0))</f>
        <v>-1</v>
      </c>
      <c r="AMM23" s="48">
        <f>IF(NH23="",0,IFERROR(VLOOKUP(NH18&amp;NH19&amp;NH20&amp;NH21&amp;NH22&amp;NH23,General!I:J,2,FALSE),0))</f>
        <v>1</v>
      </c>
      <c r="AMN23" s="48">
        <f>IF(NK23="",0,IFERROR(VLOOKUP(NK18&amp;NK19&amp;NK20&amp;NK21&amp;NK22&amp;NK23,General!I:J,2,FALSE),0))</f>
        <v>-1</v>
      </c>
      <c r="AMO23" s="49">
        <f>IF(NN23="",0,IFERROR(VLOOKUP(NN18&amp;NN19&amp;NN20&amp;NN21&amp;NN22&amp;NN23,General!I:J,2,FALSE),0))</f>
        <v>1</v>
      </c>
      <c r="AMP23" s="81">
        <f>IF(EB23="",0,IFERROR(VLOOKUP(EB18&amp;EB19&amp;EB20&amp;EB21&amp;EB22&amp;EB23,General!I:J,2,FALSE),0))</f>
        <v>-1</v>
      </c>
      <c r="AMQ23" s="49">
        <v>0</v>
      </c>
      <c r="AMR23" s="20" t="str">
        <f t="shared" si="895"/>
        <v/>
      </c>
      <c r="AMS23" s="20" t="str">
        <f t="shared" ca="1" si="812"/>
        <v>N</v>
      </c>
      <c r="AMT23" s="20" t="str">
        <f t="shared" ca="1" si="813"/>
        <v>N</v>
      </c>
      <c r="AMU23" s="20" t="str">
        <f t="shared" si="814"/>
        <v>N</v>
      </c>
      <c r="AMV23" s="20" t="str">
        <f t="shared" si="815"/>
        <v/>
      </c>
      <c r="AMW23" s="142" t="str">
        <f t="shared" si="816"/>
        <v/>
      </c>
      <c r="AMX23" s="20" t="str">
        <f t="shared" si="817"/>
        <v/>
      </c>
      <c r="AMY23" s="20" t="str">
        <f t="shared" si="818"/>
        <v/>
      </c>
      <c r="AMZ23" s="20" t="str">
        <f t="shared" si="819"/>
        <v/>
      </c>
      <c r="ANA23" s="20" t="str">
        <f t="shared" si="820"/>
        <v/>
      </c>
      <c r="ANB23" s="20" t="str">
        <f t="shared" si="821"/>
        <v/>
      </c>
      <c r="ANC23" s="20" t="str">
        <f t="shared" si="102"/>
        <v/>
      </c>
      <c r="AND23" s="20">
        <f t="shared" si="103"/>
        <v>9</v>
      </c>
      <c r="ANE23" s="20" t="str">
        <f t="shared" si="822"/>
        <v>00000</v>
      </c>
      <c r="ANF23" s="20" t="str">
        <f t="shared" si="822"/>
        <v>45678</v>
      </c>
      <c r="ANG23" s="20" t="str">
        <f t="shared" si="896"/>
        <v>000000</v>
      </c>
      <c r="ANH23" s="20" t="str">
        <f t="shared" si="896"/>
        <v>345678</v>
      </c>
      <c r="ANI23" s="20" t="str">
        <f t="shared" si="897"/>
        <v>B</v>
      </c>
      <c r="ANJ23" s="20" t="str">
        <f t="shared" si="898"/>
        <v>B</v>
      </c>
      <c r="ANK23" s="20" t="str">
        <f t="shared" ca="1" si="823"/>
        <v>X</v>
      </c>
      <c r="ANL23" s="20" t="e">
        <f t="shared" ca="1" si="824"/>
        <v>#REF!</v>
      </c>
      <c r="ANM23" s="20" t="str">
        <f t="shared" ca="1" si="825"/>
        <v/>
      </c>
      <c r="ANN23" s="20" t="str">
        <f t="shared" ca="1" si="826"/>
        <v/>
      </c>
      <c r="ANO23" s="20" t="str">
        <f t="shared" si="827"/>
        <v>0</v>
      </c>
      <c r="ANP23" s="20" t="str">
        <f t="shared" si="828"/>
        <v/>
      </c>
      <c r="ANQ23" s="20" t="e">
        <f t="shared" ca="1" si="899"/>
        <v>#REF!</v>
      </c>
      <c r="ANR23" s="20" t="str">
        <f t="shared" ca="1" si="900"/>
        <v/>
      </c>
      <c r="ANS23" s="20" t="str">
        <f t="shared" si="901"/>
        <v/>
      </c>
      <c r="ANT23" s="20" t="str">
        <f t="shared" si="829"/>
        <v/>
      </c>
      <c r="ANU23" s="20"/>
      <c r="ANV23" s="20">
        <v>0</v>
      </c>
      <c r="ANW23" s="20">
        <v>0</v>
      </c>
      <c r="ANX23" s="20">
        <v>0</v>
      </c>
      <c r="ANY23" s="20">
        <v>0</v>
      </c>
      <c r="ANZ23" s="20">
        <v>1</v>
      </c>
      <c r="AOA23" s="75"/>
      <c r="AOB23" s="20">
        <v>0</v>
      </c>
      <c r="AOC23" s="20">
        <v>0</v>
      </c>
      <c r="AOD23" s="1" t="str">
        <f t="shared" si="902"/>
        <v>B</v>
      </c>
      <c r="AOE23" s="156">
        <f t="shared" si="830"/>
        <v>10</v>
      </c>
      <c r="AOF23" s="156">
        <f t="shared" si="831"/>
        <v>10</v>
      </c>
      <c r="AOG23" s="156">
        <f t="shared" si="832"/>
        <v>10</v>
      </c>
      <c r="AOH23" s="156">
        <f t="shared" si="833"/>
        <v>10</v>
      </c>
      <c r="AOI23" s="156">
        <f t="shared" si="834"/>
        <v>8</v>
      </c>
      <c r="AOJ23" s="1" t="str">
        <f t="shared" si="835"/>
        <v>CQ</v>
      </c>
      <c r="AOK23" s="1" t="str">
        <f t="shared" si="836"/>
        <v>CQ</v>
      </c>
      <c r="AOL23" s="1" t="str">
        <f t="shared" si="837"/>
        <v>CQ</v>
      </c>
      <c r="AOM23" s="1" t="str">
        <f t="shared" si="838"/>
        <v>CQ</v>
      </c>
      <c r="AON23" s="1" t="str">
        <f t="shared" si="839"/>
        <v>CQ</v>
      </c>
      <c r="AOO23" s="1" t="str" cm="1">
        <f t="array" aca="1" ref="AOO23" ca="1">IF(INDIRECT(VLOOKUP(AOO22,General!AC:AE,3,FALSE)&amp;AGY22)&gt;=7,AOO22,AOJ23)</f>
        <v>GU</v>
      </c>
      <c r="AOP23" s="1" t="str">
        <f ca="1">VLOOKUP(AOO22,General!AC:AE,3,FALSE)&amp;AGY22</f>
        <v>GW22</v>
      </c>
      <c r="AOQ23" s="1" cm="1">
        <f t="array" aca="1" ref="AOQ23" ca="1">INDIRECT(VLOOKUP(AOO22,General!AC:AE,3,FALSE)&amp;AGY22)</f>
        <v>9</v>
      </c>
      <c r="AOR23" s="1" t="str" cm="1">
        <f t="array" aca="1" ref="AOR23" ca="1">INDIRECT(AOO23&amp;AGY23)</f>
        <v>P</v>
      </c>
      <c r="AOS23" s="1" cm="1">
        <f t="array" aca="1" ref="AOS23" ca="1">INDIRECT(AOP23&amp;AGY23)</f>
        <v>0</v>
      </c>
      <c r="AOT23" s="1" t="e" cm="1">
        <f t="array" aca="1" ref="AOT23" ca="1">INDIRECT(AOQ23&amp;AGY23)</f>
        <v>#REF!</v>
      </c>
      <c r="AOU23" s="1" t="str">
        <f ca="1">VLOOKUP(AOO23,General!AF:AG,2,FALSE)</f>
        <v>S42</v>
      </c>
      <c r="AOV23" s="1" t="e">
        <f ca="1">VLOOKUP(AOP23,General!AF:AG,2,FALSE)</f>
        <v>#N/A</v>
      </c>
      <c r="AOW23" s="1" t="e">
        <f ca="1">VLOOKUP(AOQ23,General!AF:AG,2,FALSE)</f>
        <v>#N/A</v>
      </c>
      <c r="AOX23" s="1" t="str">
        <f t="shared" ca="1" si="975"/>
        <v>Y</v>
      </c>
      <c r="AOY23" s="1" t="e">
        <f t="shared" ca="1" si="976"/>
        <v>#N/A</v>
      </c>
      <c r="AOZ23" s="1" t="e">
        <f t="shared" ca="1" si="977"/>
        <v>#N/A</v>
      </c>
      <c r="APB23" s="1">
        <f t="shared" si="101"/>
        <v>1</v>
      </c>
    </row>
    <row r="24" spans="1:1094" ht="15.75" thickBot="1">
      <c r="A24" s="1">
        <v>10</v>
      </c>
      <c r="B24" s="173" t="str">
        <f t="shared" ca="1" si="1219"/>
        <v>B2</v>
      </c>
      <c r="C24" s="157" t="str">
        <f t="shared" ca="1" si="123"/>
        <v/>
      </c>
      <c r="D24" s="158" t="str">
        <f t="shared" ca="1" si="1132"/>
        <v/>
      </c>
      <c r="E24" s="147" t="str">
        <f t="shared" ca="1" si="1132"/>
        <v>F2</v>
      </c>
      <c r="F24" s="148" t="str">
        <f t="shared" ca="1" si="1133"/>
        <v>W</v>
      </c>
      <c r="G24" s="190"/>
      <c r="H24" s="159" t="str">
        <f t="shared" ca="1" si="1220"/>
        <v>Y</v>
      </c>
      <c r="I24" s="158"/>
      <c r="J24" s="147"/>
      <c r="K24" s="178"/>
      <c r="L24" s="179"/>
      <c r="M24" s="207" t="s">
        <v>6</v>
      </c>
      <c r="N24" s="190"/>
      <c r="O24" s="187">
        <v>0</v>
      </c>
      <c r="P24" s="129">
        <v>0</v>
      </c>
      <c r="Q24" s="126">
        <v>0</v>
      </c>
      <c r="R24" s="130">
        <v>0</v>
      </c>
      <c r="S24" s="164">
        <f t="shared" ca="1" si="1134"/>
        <v>-9.2500000000000018</v>
      </c>
      <c r="T24" s="167" t="str">
        <f t="shared" ca="1" si="1221"/>
        <v/>
      </c>
      <c r="U24" s="160">
        <f ca="1">IF(M24="","",IF(B24="NB",U23,IF(T24="",SUM($T$5:$T24)+S24,SUM($T$5:$T24))))</f>
        <v>-9.2500000000000018</v>
      </c>
      <c r="V24" s="161" t="str">
        <f t="shared" ca="1" si="99"/>
        <v/>
      </c>
      <c r="W24" s="131">
        <f t="shared" ca="1" si="1135"/>
        <v>2</v>
      </c>
      <c r="X24" s="132" t="str">
        <f t="shared" ca="1" si="1136"/>
        <v>W</v>
      </c>
      <c r="Y24" s="61" t="str">
        <f t="shared" ca="1" si="115"/>
        <v>B</v>
      </c>
      <c r="Z24" s="62" t="str">
        <f t="shared" si="116"/>
        <v>D</v>
      </c>
      <c r="AA24" s="62" t="str">
        <f t="shared" si="117"/>
        <v>C</v>
      </c>
      <c r="AB24" s="62" t="str">
        <f t="shared" ca="1" si="904"/>
        <v>L</v>
      </c>
      <c r="AC24" s="62">
        <f t="shared" si="905"/>
        <v>0</v>
      </c>
      <c r="AD24" s="62">
        <f t="shared" si="906"/>
        <v>0</v>
      </c>
      <c r="AE24" s="1" t="str">
        <f t="shared" ca="1" si="124"/>
        <v/>
      </c>
      <c r="AF24" s="1" t="str">
        <f t="shared" ca="1" si="125"/>
        <v>F2</v>
      </c>
      <c r="AG24" s="1" t="str">
        <f t="shared" ca="1" si="907"/>
        <v/>
      </c>
      <c r="AH24" s="1" t="str">
        <f t="shared" ca="1" si="126"/>
        <v/>
      </c>
      <c r="AI24" s="1" t="e">
        <f t="shared" ca="1" si="127"/>
        <v>#REF!</v>
      </c>
      <c r="AJ24" s="1" t="e">
        <f t="shared" ca="1" si="128"/>
        <v>#REF!</v>
      </c>
      <c r="AK24" s="1">
        <f t="shared" ca="1" si="840"/>
        <v>0</v>
      </c>
      <c r="AL24" s="1">
        <f t="shared" ca="1" si="841"/>
        <v>2</v>
      </c>
      <c r="AM24" s="1">
        <f t="shared" ca="1" si="108"/>
        <v>-3</v>
      </c>
      <c r="AN24" s="1">
        <f t="shared" ca="1" si="129"/>
        <v>1</v>
      </c>
      <c r="AO24" s="1" t="str">
        <f t="shared" ca="1" si="1305"/>
        <v>C</v>
      </c>
      <c r="AP24" s="1" t="str">
        <f t="shared" ca="1" si="130"/>
        <v>Y</v>
      </c>
      <c r="AQ24" s="1" t="str">
        <f t="shared" si="131"/>
        <v>N</v>
      </c>
      <c r="AR24" s="1" t="str">
        <f t="shared" si="132"/>
        <v>N</v>
      </c>
      <c r="AS24" s="1">
        <f t="shared" ca="1" si="133"/>
        <v>10</v>
      </c>
      <c r="AT24" s="8" t="str">
        <f t="shared" ca="1" si="842"/>
        <v>Y</v>
      </c>
      <c r="AU24" s="1" t="str">
        <f t="shared" ca="1" si="134"/>
        <v>N</v>
      </c>
      <c r="AV24" s="1" t="str">
        <f t="shared" ca="1" si="135"/>
        <v>N</v>
      </c>
      <c r="AW24" s="1" t="str">
        <f t="shared" ca="1" si="136"/>
        <v>N</v>
      </c>
      <c r="AX24" s="1" t="str">
        <f t="shared" ca="1" si="137"/>
        <v/>
      </c>
      <c r="AY24" s="1" t="str">
        <f t="shared" si="138"/>
        <v/>
      </c>
      <c r="AZ24" s="1" t="str">
        <f t="shared" si="109"/>
        <v/>
      </c>
      <c r="BA24" s="1">
        <f t="shared" si="110"/>
        <v>10</v>
      </c>
      <c r="BB24" s="1" t="str">
        <f t="shared" si="139"/>
        <v>00000</v>
      </c>
      <c r="BC24" s="1" t="str">
        <f t="shared" si="139"/>
        <v>56789</v>
      </c>
      <c r="BD24" s="1" t="str">
        <f t="shared" si="843"/>
        <v>000000</v>
      </c>
      <c r="BE24" s="1" t="str">
        <f t="shared" si="843"/>
        <v>456789</v>
      </c>
      <c r="BF24" s="1" t="str">
        <f t="shared" si="844"/>
        <v>B</v>
      </c>
      <c r="BG24" s="1" t="str">
        <f t="shared" ca="1" si="140"/>
        <v>BL</v>
      </c>
      <c r="BH24" s="1" t="str">
        <f t="shared" ca="1" si="845"/>
        <v>F2</v>
      </c>
      <c r="BI24" s="1" t="str">
        <f t="shared" ca="1" si="1222"/>
        <v>F</v>
      </c>
      <c r="BJ24" s="1" t="str">
        <f t="shared" ca="1" si="846"/>
        <v/>
      </c>
      <c r="BK24" s="1" t="e">
        <f t="shared" ca="1" si="142"/>
        <v>#REF!</v>
      </c>
      <c r="BL24" s="1" t="str">
        <f t="shared" ca="1" si="847"/>
        <v/>
      </c>
      <c r="BM24" s="1" t="str">
        <f t="shared" ca="1" si="848"/>
        <v>2</v>
      </c>
      <c r="BN24" s="1" t="str">
        <f t="shared" ca="1" si="849"/>
        <v/>
      </c>
      <c r="BO24" s="1" t="str">
        <f t="shared" ca="1" si="850"/>
        <v/>
      </c>
      <c r="BR24" s="1">
        <f>General!A22</f>
        <v>0</v>
      </c>
      <c r="BS24" s="1">
        <f>General!B22</f>
        <v>0</v>
      </c>
      <c r="BT24" s="1">
        <f>General!C22</f>
        <v>0</v>
      </c>
      <c r="BU24" s="1">
        <f>General!D22</f>
        <v>0</v>
      </c>
      <c r="BW24" s="1" t="str">
        <f>General!F22</f>
        <v>LWWW</v>
      </c>
      <c r="BX24" s="1">
        <f>General!G22</f>
        <v>1</v>
      </c>
      <c r="BZ24" s="1">
        <f t="shared" ca="1" si="100"/>
        <v>0.95</v>
      </c>
      <c r="CA24" s="1" t="str">
        <f t="shared" ref="CA24" si="1835">CH24</f>
        <v>B</v>
      </c>
      <c r="CB24" s="115" t="str">
        <f t="shared" si="143"/>
        <v>B</v>
      </c>
      <c r="CC24" s="116" t="str">
        <f t="shared" si="144"/>
        <v>Y</v>
      </c>
      <c r="CD24" s="114">
        <f t="shared" si="145"/>
        <v>9</v>
      </c>
      <c r="CE24" s="115" t="str">
        <f t="shared" si="146"/>
        <v>P</v>
      </c>
      <c r="CF24" s="116" t="str">
        <f t="shared" si="147"/>
        <v>N</v>
      </c>
      <c r="CG24" s="114">
        <f t="shared" si="148"/>
        <v>-9</v>
      </c>
      <c r="CH24" s="115" t="str">
        <f t="shared" si="149"/>
        <v>B</v>
      </c>
      <c r="CI24" s="116" t="str">
        <f t="shared" si="150"/>
        <v>Y</v>
      </c>
      <c r="CJ24" s="114">
        <f t="shared" si="151"/>
        <v>7</v>
      </c>
      <c r="CK24" s="115" t="str">
        <f t="shared" si="152"/>
        <v>P</v>
      </c>
      <c r="CL24" s="116" t="str">
        <f t="shared" si="153"/>
        <v>N</v>
      </c>
      <c r="CM24" s="114">
        <f t="shared" si="154"/>
        <v>-7</v>
      </c>
      <c r="CN24" s="115" t="str">
        <f t="shared" si="851"/>
        <v>B</v>
      </c>
      <c r="CO24" s="116" t="str">
        <f t="shared" si="155"/>
        <v>Y</v>
      </c>
      <c r="CP24" s="114">
        <f t="shared" si="156"/>
        <v>-5</v>
      </c>
      <c r="CQ24" s="115" t="str">
        <f t="shared" si="157"/>
        <v>B</v>
      </c>
      <c r="CR24" s="116" t="str">
        <f t="shared" si="158"/>
        <v>Y</v>
      </c>
      <c r="CS24" s="114">
        <f t="shared" si="159"/>
        <v>10</v>
      </c>
      <c r="CT24" s="115" t="str">
        <f t="shared" si="160"/>
        <v>P</v>
      </c>
      <c r="CU24" s="116" t="str">
        <f t="shared" si="161"/>
        <v>N</v>
      </c>
      <c r="CV24" s="114">
        <f t="shared" si="162"/>
        <v>-10</v>
      </c>
      <c r="CW24" s="115" t="str">
        <f t="shared" si="163"/>
        <v>P</v>
      </c>
      <c r="CX24" s="116" t="str">
        <f t="shared" si="164"/>
        <v>N</v>
      </c>
      <c r="CY24" s="117">
        <f t="shared" si="165"/>
        <v>5</v>
      </c>
      <c r="CZ24" s="115" t="str">
        <f t="shared" si="166"/>
        <v>P</v>
      </c>
      <c r="DA24" s="116" t="str">
        <f t="shared" si="167"/>
        <v>N</v>
      </c>
      <c r="DB24" s="114">
        <f t="shared" si="168"/>
        <v>-3</v>
      </c>
      <c r="DC24" s="115" t="str">
        <f t="shared" si="169"/>
        <v>B</v>
      </c>
      <c r="DD24" s="116" t="str">
        <f t="shared" si="170"/>
        <v>Y</v>
      </c>
      <c r="DE24" s="114">
        <f t="shared" si="171"/>
        <v>5</v>
      </c>
      <c r="DF24" s="115" t="str">
        <f t="shared" si="172"/>
        <v>P</v>
      </c>
      <c r="DG24" s="116" t="str">
        <f t="shared" si="173"/>
        <v>N</v>
      </c>
      <c r="DH24" s="114">
        <f t="shared" si="174"/>
        <v>-5</v>
      </c>
      <c r="DI24" s="115" t="str">
        <f t="shared" si="175"/>
        <v>B</v>
      </c>
      <c r="DJ24" s="116" t="str">
        <f t="shared" si="176"/>
        <v>Y</v>
      </c>
      <c r="DK24" s="114">
        <f t="shared" si="177"/>
        <v>5</v>
      </c>
      <c r="DL24" s="115" t="str">
        <f t="shared" si="178"/>
        <v>P</v>
      </c>
      <c r="DM24" s="116" t="str">
        <f t="shared" si="179"/>
        <v>N</v>
      </c>
      <c r="DN24" s="114">
        <f t="shared" si="180"/>
        <v>-5</v>
      </c>
      <c r="DO24" s="115" t="str">
        <f t="shared" si="181"/>
        <v>B</v>
      </c>
      <c r="DP24" s="116" t="str">
        <f t="shared" si="182"/>
        <v>Y</v>
      </c>
      <c r="DQ24" s="114">
        <f t="shared" si="183"/>
        <v>5</v>
      </c>
      <c r="DR24" s="115" t="str">
        <f t="shared" si="184"/>
        <v>P</v>
      </c>
      <c r="DS24" s="116" t="str">
        <f t="shared" si="185"/>
        <v>N</v>
      </c>
      <c r="DT24" s="114">
        <f t="shared" si="186"/>
        <v>-5</v>
      </c>
      <c r="DU24" s="115" t="str">
        <f t="shared" si="187"/>
        <v>B</v>
      </c>
      <c r="DV24" s="116" t="str">
        <f t="shared" si="188"/>
        <v>Y</v>
      </c>
      <c r="DW24" s="114">
        <f t="shared" si="189"/>
        <v>7</v>
      </c>
      <c r="DX24" s="115" t="str">
        <f t="shared" si="190"/>
        <v>P</v>
      </c>
      <c r="DY24" s="116" t="str">
        <f t="shared" si="191"/>
        <v>N</v>
      </c>
      <c r="DZ24" s="114">
        <f t="shared" si="192"/>
        <v>-7</v>
      </c>
      <c r="EA24" s="46" t="str">
        <f t="shared" si="1145"/>
        <v>B</v>
      </c>
      <c r="EB24" s="116" t="str">
        <f t="shared" si="193"/>
        <v>Y</v>
      </c>
      <c r="EC24" s="114">
        <f t="shared" si="194"/>
        <v>3</v>
      </c>
      <c r="ED24" s="75" t="str">
        <f t="shared" ref="ED24" si="1836">CB24</f>
        <v>B</v>
      </c>
      <c r="EE24" s="116" t="str">
        <f t="shared" si="195"/>
        <v>Y</v>
      </c>
      <c r="EF24" s="114">
        <f t="shared" si="196"/>
        <v>7</v>
      </c>
      <c r="EG24" s="73" t="str">
        <f t="shared" ref="EG24" si="1837">CE24</f>
        <v>P</v>
      </c>
      <c r="EH24" s="116" t="str">
        <f t="shared" si="197"/>
        <v>N</v>
      </c>
      <c r="EI24" s="114">
        <f t="shared" si="198"/>
        <v>-7</v>
      </c>
      <c r="EJ24" s="73" t="s">
        <v>5</v>
      </c>
      <c r="EK24" s="116" t="str">
        <f t="shared" si="199"/>
        <v>N</v>
      </c>
      <c r="EL24" s="114">
        <f t="shared" si="200"/>
        <v>-9</v>
      </c>
      <c r="EM24" s="75" t="s">
        <v>6</v>
      </c>
      <c r="EN24" s="116" t="str">
        <f t="shared" si="201"/>
        <v>Y</v>
      </c>
      <c r="EO24" s="114">
        <f t="shared" si="202"/>
        <v>9</v>
      </c>
      <c r="EP24" s="75" t="str">
        <f t="shared" ref="EP24" si="1838">CH24</f>
        <v>B</v>
      </c>
      <c r="EQ24" s="116" t="str">
        <f t="shared" si="203"/>
        <v>Y</v>
      </c>
      <c r="ER24" s="114">
        <f t="shared" si="204"/>
        <v>5</v>
      </c>
      <c r="ES24" s="75" t="str">
        <f t="shared" ref="ES24" si="1839">CK24</f>
        <v>P</v>
      </c>
      <c r="ET24" s="116" t="str">
        <f t="shared" si="205"/>
        <v>N</v>
      </c>
      <c r="EU24" s="114">
        <f t="shared" si="206"/>
        <v>-5</v>
      </c>
      <c r="EV24" s="75" t="str">
        <f t="shared" ref="EV24" si="1840">CB24</f>
        <v>B</v>
      </c>
      <c r="EW24" s="116" t="str">
        <f t="shared" si="207"/>
        <v>Y</v>
      </c>
      <c r="EX24" s="114">
        <f t="shared" si="208"/>
        <v>7</v>
      </c>
      <c r="EY24" s="75" t="str">
        <f t="shared" ref="EY24" si="1841">CK24</f>
        <v>P</v>
      </c>
      <c r="EZ24" s="116" t="str">
        <f t="shared" si="209"/>
        <v>N</v>
      </c>
      <c r="FA24" s="117">
        <f t="shared" si="210"/>
        <v>-5</v>
      </c>
      <c r="FB24" s="75" t="str">
        <f t="shared" ref="FB24" si="1842">CE24</f>
        <v>P</v>
      </c>
      <c r="FC24" s="116" t="str">
        <f t="shared" si="211"/>
        <v>N</v>
      </c>
      <c r="FD24" s="114">
        <f t="shared" si="212"/>
        <v>-7</v>
      </c>
      <c r="FE24" s="73" t="str">
        <f t="shared" ref="FE24" si="1843">CH24</f>
        <v>B</v>
      </c>
      <c r="FF24" s="116" t="str">
        <f t="shared" si="213"/>
        <v>Y</v>
      </c>
      <c r="FG24" s="114">
        <f t="shared" si="214"/>
        <v>5</v>
      </c>
      <c r="FH24" s="75" t="str">
        <f t="shared" ref="FH24" si="1844">DC24</f>
        <v>B</v>
      </c>
      <c r="FI24" s="116" t="str">
        <f t="shared" si="215"/>
        <v>Y</v>
      </c>
      <c r="FJ24" s="114">
        <f t="shared" si="216"/>
        <v>3</v>
      </c>
      <c r="FK24" s="75" t="str">
        <f t="shared" ref="FK24" si="1845">DF24</f>
        <v>P</v>
      </c>
      <c r="FL24" s="116" t="str">
        <f t="shared" si="217"/>
        <v>N</v>
      </c>
      <c r="FM24" s="114">
        <f t="shared" si="218"/>
        <v>-3</v>
      </c>
      <c r="FN24" s="75" t="str">
        <f t="shared" ref="FN24" si="1846">CQ24</f>
        <v>B</v>
      </c>
      <c r="FO24" s="116" t="str">
        <f t="shared" si="219"/>
        <v>Y</v>
      </c>
      <c r="FP24" s="114">
        <f t="shared" si="220"/>
        <v>1</v>
      </c>
      <c r="FQ24" s="75" t="str">
        <f t="shared" ref="FQ24" si="1847">CT24</f>
        <v>P</v>
      </c>
      <c r="FR24" s="116" t="str">
        <f t="shared" si="221"/>
        <v>N</v>
      </c>
      <c r="FS24" s="114">
        <f t="shared" si="222"/>
        <v>-1</v>
      </c>
      <c r="FT24" s="75" t="str">
        <f t="shared" ref="FT24" si="1848">CQ24</f>
        <v>B</v>
      </c>
      <c r="FU24" s="116" t="str">
        <f t="shared" si="223"/>
        <v>Y</v>
      </c>
      <c r="FV24" s="114">
        <f t="shared" si="224"/>
        <v>-1</v>
      </c>
      <c r="FW24" s="75" t="str">
        <f t="shared" ref="FW24" si="1849">CN24</f>
        <v>B</v>
      </c>
      <c r="FX24" s="116" t="str">
        <f t="shared" si="225"/>
        <v>Y</v>
      </c>
      <c r="FY24" s="114">
        <f t="shared" si="226"/>
        <v>7</v>
      </c>
      <c r="FZ24" s="75" t="str">
        <f t="shared" ref="FZ24" si="1850">CT24</f>
        <v>P</v>
      </c>
      <c r="GA24" s="116" t="str">
        <f t="shared" si="227"/>
        <v>N</v>
      </c>
      <c r="GB24" s="114">
        <f t="shared" si="228"/>
        <v>-10</v>
      </c>
      <c r="GC24" s="75" t="str">
        <f t="shared" ref="GC24" si="1851">CN24</f>
        <v>B</v>
      </c>
      <c r="GD24" s="116" t="str">
        <f t="shared" si="229"/>
        <v>Y</v>
      </c>
      <c r="GE24" s="114">
        <f t="shared" si="230"/>
        <v>-3</v>
      </c>
      <c r="GF24" s="46" t="str">
        <f t="shared" ref="GF24:GF25" si="1852">CT24</f>
        <v>P</v>
      </c>
      <c r="GG24" s="116" t="str">
        <f t="shared" si="231"/>
        <v>N</v>
      </c>
      <c r="GH24" s="114">
        <f t="shared" si="232"/>
        <v>1</v>
      </c>
      <c r="GI24" s="75" t="str">
        <f t="shared" si="852"/>
        <v>B</v>
      </c>
      <c r="GJ24" s="116" t="str">
        <f t="shared" si="233"/>
        <v>Y</v>
      </c>
      <c r="GK24" s="114">
        <f t="shared" si="234"/>
        <v>-1</v>
      </c>
      <c r="GL24" s="75" t="str">
        <f t="shared" si="1241"/>
        <v>B</v>
      </c>
      <c r="GM24" s="116" t="str">
        <f t="shared" si="235"/>
        <v>Y</v>
      </c>
      <c r="GN24" s="114">
        <f t="shared" si="236"/>
        <v>-1</v>
      </c>
      <c r="GO24" s="75" t="str">
        <f t="shared" si="854"/>
        <v>P</v>
      </c>
      <c r="GP24" s="116" t="str">
        <f t="shared" si="237"/>
        <v>N</v>
      </c>
      <c r="GQ24" s="114">
        <f t="shared" si="238"/>
        <v>1</v>
      </c>
      <c r="GR24" s="75" t="str">
        <f t="shared" ref="GR24" si="1853">DX24</f>
        <v>P</v>
      </c>
      <c r="GS24" s="116" t="str">
        <f t="shared" si="239"/>
        <v>N</v>
      </c>
      <c r="GT24" s="114">
        <f t="shared" si="240"/>
        <v>-9</v>
      </c>
      <c r="GU24" s="75" t="str">
        <f t="shared" si="855"/>
        <v>B</v>
      </c>
      <c r="GV24" s="116" t="str">
        <f t="shared" si="241"/>
        <v>Y</v>
      </c>
      <c r="GW24" s="117">
        <f t="shared" si="242"/>
        <v>9</v>
      </c>
      <c r="GX24" s="75" t="str">
        <f t="shared" ref="GX24" si="1854">DR24</f>
        <v>P</v>
      </c>
      <c r="GY24" s="116" t="str">
        <f t="shared" si="243"/>
        <v>N</v>
      </c>
      <c r="GZ24" s="114">
        <f t="shared" si="244"/>
        <v>1</v>
      </c>
      <c r="HA24" s="73" t="str">
        <f t="shared" si="856"/>
        <v>B</v>
      </c>
      <c r="HB24" s="116" t="str">
        <f t="shared" si="245"/>
        <v>Y</v>
      </c>
      <c r="HC24" s="114">
        <f t="shared" si="246"/>
        <v>-1</v>
      </c>
      <c r="HD24" s="75" t="str">
        <f t="shared" ref="HD24" si="1855">DI24</f>
        <v>B</v>
      </c>
      <c r="HE24" s="116" t="str">
        <f t="shared" si="247"/>
        <v>Y</v>
      </c>
      <c r="HF24" s="114">
        <f t="shared" si="248"/>
        <v>7</v>
      </c>
      <c r="HG24" s="75" t="str">
        <f t="shared" si="857"/>
        <v>P</v>
      </c>
      <c r="HH24" s="116" t="str">
        <f t="shared" si="249"/>
        <v>N</v>
      </c>
      <c r="HI24" s="114">
        <f t="shared" si="250"/>
        <v>-7</v>
      </c>
      <c r="HJ24" s="75" t="str">
        <f t="shared" ref="HJ24" si="1856">DX24</f>
        <v>P</v>
      </c>
      <c r="HK24" s="116" t="str">
        <f t="shared" si="251"/>
        <v>N</v>
      </c>
      <c r="HL24" s="114">
        <f t="shared" si="252"/>
        <v>-10</v>
      </c>
      <c r="HM24" s="75" t="str">
        <f t="shared" si="858"/>
        <v>B</v>
      </c>
      <c r="HN24" s="116" t="str">
        <f t="shared" si="253"/>
        <v>Y</v>
      </c>
      <c r="HO24" s="114">
        <f t="shared" si="254"/>
        <v>10</v>
      </c>
      <c r="HP24" s="75" t="str">
        <f t="shared" ref="HP24" si="1857">DU24</f>
        <v>B</v>
      </c>
      <c r="HQ24" s="116" t="str">
        <f t="shared" si="255"/>
        <v>Y</v>
      </c>
      <c r="HR24" s="114">
        <f t="shared" si="256"/>
        <v>10</v>
      </c>
      <c r="HS24" s="75" t="str">
        <f t="shared" si="859"/>
        <v>P</v>
      </c>
      <c r="HT24" s="116" t="str">
        <f t="shared" si="257"/>
        <v>N</v>
      </c>
      <c r="HU24" s="114">
        <f t="shared" si="258"/>
        <v>-10</v>
      </c>
      <c r="HV24" s="75" t="str">
        <f t="shared" ref="HV24" si="1858">DU24</f>
        <v>B</v>
      </c>
      <c r="HW24" s="116" t="str">
        <f t="shared" si="259"/>
        <v>Y</v>
      </c>
      <c r="HX24" s="114">
        <f t="shared" si="260"/>
        <v>7</v>
      </c>
      <c r="HY24" s="75" t="str">
        <f t="shared" si="860"/>
        <v>P</v>
      </c>
      <c r="HZ24" s="116" t="str">
        <f t="shared" si="261"/>
        <v>N</v>
      </c>
      <c r="IA24" s="114">
        <f t="shared" si="262"/>
        <v>-7</v>
      </c>
      <c r="IB24" s="75" t="str">
        <f t="shared" ref="IB24" si="1859">DX24</f>
        <v>P</v>
      </c>
      <c r="IC24" s="116" t="str">
        <f t="shared" si="263"/>
        <v>N</v>
      </c>
      <c r="ID24" s="114">
        <f t="shared" si="264"/>
        <v>5</v>
      </c>
      <c r="IE24" s="75" t="str">
        <f t="shared" si="861"/>
        <v>B</v>
      </c>
      <c r="IF24" s="116" t="str">
        <f t="shared" si="265"/>
        <v>Y</v>
      </c>
      <c r="IG24" s="114">
        <f t="shared" si="266"/>
        <v>3</v>
      </c>
      <c r="IH24" s="75" t="str">
        <f t="shared" ref="IH24" si="1860">DR24</f>
        <v>P</v>
      </c>
      <c r="II24" s="116" t="str">
        <f t="shared" si="267"/>
        <v>N</v>
      </c>
      <c r="IJ24" s="114">
        <f t="shared" si="268"/>
        <v>-1</v>
      </c>
      <c r="IK24" s="75" t="str">
        <f t="shared" si="862"/>
        <v>B</v>
      </c>
      <c r="IL24" s="116" t="str">
        <f t="shared" si="269"/>
        <v>Y</v>
      </c>
      <c r="IM24" s="114">
        <f t="shared" si="270"/>
        <v>1</v>
      </c>
      <c r="IN24" s="75" t="str">
        <f t="shared" ref="IN24" si="1861">DO24</f>
        <v>B</v>
      </c>
      <c r="IO24" s="116" t="str">
        <f t="shared" si="271"/>
        <v>Y</v>
      </c>
      <c r="IP24" s="114">
        <f t="shared" si="272"/>
        <v>1</v>
      </c>
      <c r="IQ24" s="75" t="str">
        <f t="shared" si="863"/>
        <v>P</v>
      </c>
      <c r="IR24" s="116" t="str">
        <f t="shared" si="273"/>
        <v>N</v>
      </c>
      <c r="IS24" s="114">
        <f t="shared" si="274"/>
        <v>-1</v>
      </c>
      <c r="IT24" s="46" t="str">
        <f t="shared" ref="IT24" si="1862">DF24</f>
        <v>P</v>
      </c>
      <c r="IU24" s="116" t="str">
        <f t="shared" si="275"/>
        <v>N</v>
      </c>
      <c r="IV24" s="114">
        <f t="shared" si="276"/>
        <v>-1</v>
      </c>
      <c r="IW24" s="46" t="str">
        <f t="shared" ref="IW24:IW25" si="1863">DF24</f>
        <v>P</v>
      </c>
      <c r="IX24" s="116" t="str">
        <f t="shared" si="277"/>
        <v>N</v>
      </c>
      <c r="IY24" s="114">
        <f t="shared" si="278"/>
        <v>-1</v>
      </c>
      <c r="IZ24" s="75" t="str">
        <f t="shared" si="864"/>
        <v>B</v>
      </c>
      <c r="JA24" s="116" t="str">
        <f t="shared" si="279"/>
        <v>Y</v>
      </c>
      <c r="JB24" s="114">
        <f t="shared" si="280"/>
        <v>1</v>
      </c>
      <c r="JC24" s="75" t="str">
        <f t="shared" si="865"/>
        <v>B</v>
      </c>
      <c r="JD24" s="116" t="str">
        <f t="shared" si="281"/>
        <v>Y</v>
      </c>
      <c r="JE24" s="114">
        <f t="shared" si="282"/>
        <v>1</v>
      </c>
      <c r="JF24" s="46" t="str">
        <f t="shared" ref="JF24" si="1864">DF24</f>
        <v>P</v>
      </c>
      <c r="JG24" s="116" t="str">
        <f t="shared" si="283"/>
        <v>N</v>
      </c>
      <c r="JH24" s="114">
        <f t="shared" si="284"/>
        <v>5</v>
      </c>
      <c r="JI24" s="75" t="str">
        <f t="shared" si="866"/>
        <v>B</v>
      </c>
      <c r="JJ24" s="116" t="str">
        <f t="shared" si="285"/>
        <v>Y</v>
      </c>
      <c r="JK24" s="114">
        <f t="shared" si="286"/>
        <v>-5</v>
      </c>
      <c r="JL24" s="75" t="str">
        <f t="shared" ref="JL24" si="1865">CB24</f>
        <v>B</v>
      </c>
      <c r="JM24" s="116" t="str">
        <f t="shared" si="287"/>
        <v>Y</v>
      </c>
      <c r="JN24" s="114">
        <f t="shared" si="288"/>
        <v>9</v>
      </c>
      <c r="JO24" s="75" t="str">
        <f t="shared" si="867"/>
        <v>P</v>
      </c>
      <c r="JP24" s="116" t="str">
        <f t="shared" si="289"/>
        <v>N</v>
      </c>
      <c r="JQ24" s="114">
        <f t="shared" si="290"/>
        <v>-9</v>
      </c>
      <c r="JR24" s="75" t="str">
        <f t="shared" ref="JR24" si="1866">CE24</f>
        <v>P</v>
      </c>
      <c r="JS24" s="116" t="str">
        <f t="shared" si="291"/>
        <v>N</v>
      </c>
      <c r="JT24" s="114">
        <f t="shared" si="292"/>
        <v>-9</v>
      </c>
      <c r="JU24" s="75" t="str">
        <f t="shared" si="868"/>
        <v>B</v>
      </c>
      <c r="JV24" s="116" t="str">
        <f t="shared" si="293"/>
        <v>Y</v>
      </c>
      <c r="JW24" s="114">
        <f t="shared" si="294"/>
        <v>9</v>
      </c>
      <c r="JX24" s="46" t="s">
        <v>6</v>
      </c>
      <c r="JY24" s="116" t="str">
        <f t="shared" si="295"/>
        <v>Y</v>
      </c>
      <c r="JZ24" s="114">
        <f t="shared" si="296"/>
        <v>1</v>
      </c>
      <c r="KA24" s="75" t="str">
        <f t="shared" si="869"/>
        <v>P</v>
      </c>
      <c r="KB24" s="116" t="str">
        <f t="shared" si="297"/>
        <v>N</v>
      </c>
      <c r="KC24" s="114">
        <f t="shared" si="298"/>
        <v>-1</v>
      </c>
      <c r="KD24" s="46" t="s">
        <v>5</v>
      </c>
      <c r="KE24" s="116" t="str">
        <f t="shared" si="299"/>
        <v>N</v>
      </c>
      <c r="KF24" s="114">
        <f t="shared" si="300"/>
        <v>-1</v>
      </c>
      <c r="KG24" s="75" t="str">
        <f t="shared" si="870"/>
        <v>B</v>
      </c>
      <c r="KH24" s="116" t="str">
        <f t="shared" si="301"/>
        <v>Y</v>
      </c>
      <c r="KI24" s="114">
        <f t="shared" si="302"/>
        <v>1</v>
      </c>
      <c r="KJ24" s="46" t="str">
        <f t="shared" si="1336"/>
        <v>B</v>
      </c>
      <c r="KK24" s="116" t="str">
        <f t="shared" si="303"/>
        <v>Y</v>
      </c>
      <c r="KL24" s="114">
        <f t="shared" si="304"/>
        <v>1</v>
      </c>
      <c r="KM24" s="75" t="str">
        <f t="shared" si="871"/>
        <v>P</v>
      </c>
      <c r="KN24" s="116" t="str">
        <f t="shared" si="305"/>
        <v>N</v>
      </c>
      <c r="KO24" s="114">
        <f t="shared" si="306"/>
        <v>-1</v>
      </c>
      <c r="KP24" s="46" t="str">
        <f t="shared" ref="KP24" si="1867">DI24</f>
        <v>B</v>
      </c>
      <c r="KQ24" s="116" t="str">
        <f t="shared" si="307"/>
        <v>Y</v>
      </c>
      <c r="KR24" s="114">
        <f t="shared" si="308"/>
        <v>1</v>
      </c>
      <c r="KS24" s="75" t="str">
        <f t="shared" si="872"/>
        <v>P</v>
      </c>
      <c r="KT24" s="116" t="str">
        <f t="shared" si="309"/>
        <v>N</v>
      </c>
      <c r="KU24" s="114">
        <f t="shared" si="310"/>
        <v>-1</v>
      </c>
      <c r="KV24" s="75" t="s">
        <v>6</v>
      </c>
      <c r="KW24" s="116" t="str">
        <f t="shared" si="311"/>
        <v>Y</v>
      </c>
      <c r="KX24" s="114">
        <f t="shared" si="312"/>
        <v>1</v>
      </c>
      <c r="KY24" s="75" t="str">
        <f t="shared" si="873"/>
        <v>P</v>
      </c>
      <c r="KZ24" s="116" t="str">
        <f t="shared" si="313"/>
        <v>N</v>
      </c>
      <c r="LA24" s="114">
        <f t="shared" si="314"/>
        <v>-1</v>
      </c>
      <c r="LB24" s="75" t="str">
        <f t="shared" ref="LB24" si="1868">DL24</f>
        <v>P</v>
      </c>
      <c r="LC24" s="116" t="str">
        <f t="shared" si="315"/>
        <v>N</v>
      </c>
      <c r="LD24" s="114">
        <f t="shared" si="316"/>
        <v>-7</v>
      </c>
      <c r="LE24" s="75" t="str">
        <f t="shared" si="874"/>
        <v>B</v>
      </c>
      <c r="LF24" s="116" t="str">
        <f t="shared" si="317"/>
        <v>Y</v>
      </c>
      <c r="LG24" s="114">
        <f t="shared" si="318"/>
        <v>7</v>
      </c>
      <c r="LH24" s="75" t="str">
        <f t="shared" ref="LH24" si="1869">DX25</f>
        <v>P</v>
      </c>
      <c r="LI24" s="116" t="str">
        <f t="shared" si="319"/>
        <v>N</v>
      </c>
      <c r="LJ24" s="114">
        <f t="shared" si="320"/>
        <v>-5</v>
      </c>
      <c r="LK24" s="75" t="str">
        <f t="shared" si="875"/>
        <v>B</v>
      </c>
      <c r="LL24" s="116" t="str">
        <f t="shared" si="321"/>
        <v>Y</v>
      </c>
      <c r="LM24" s="114">
        <f t="shared" si="322"/>
        <v>5</v>
      </c>
      <c r="LN24" s="75" t="str">
        <f t="shared" ref="LN24" si="1870">DC24</f>
        <v>B</v>
      </c>
      <c r="LO24" s="116" t="str">
        <f t="shared" si="323"/>
        <v>Y</v>
      </c>
      <c r="LP24" s="114">
        <f t="shared" si="324"/>
        <v>-3</v>
      </c>
      <c r="LQ24" s="75" t="str">
        <f t="shared" si="876"/>
        <v>P</v>
      </c>
      <c r="LR24" s="116" t="str">
        <f t="shared" si="325"/>
        <v>N</v>
      </c>
      <c r="LS24" s="114">
        <f t="shared" si="326"/>
        <v>3</v>
      </c>
      <c r="LT24" s="75" t="str">
        <f t="shared" ref="LT24" si="1871">DC24</f>
        <v>B</v>
      </c>
      <c r="LU24" s="116" t="str">
        <f t="shared" si="327"/>
        <v>Y</v>
      </c>
      <c r="LV24" s="114">
        <f t="shared" si="328"/>
        <v>10</v>
      </c>
      <c r="LW24" s="75" t="str">
        <f t="shared" si="877"/>
        <v>P</v>
      </c>
      <c r="LX24" s="116" t="str">
        <f t="shared" si="329"/>
        <v>N</v>
      </c>
      <c r="LY24" s="114">
        <f t="shared" si="330"/>
        <v>-10</v>
      </c>
      <c r="LZ24" s="75" t="str">
        <f t="shared" ref="LZ24" si="1872">CT24</f>
        <v>P</v>
      </c>
      <c r="MA24" s="116" t="str">
        <f t="shared" si="331"/>
        <v>N</v>
      </c>
      <c r="MB24" s="114">
        <f t="shared" si="332"/>
        <v>-7</v>
      </c>
      <c r="MC24" s="75" t="str">
        <f t="shared" si="878"/>
        <v>B</v>
      </c>
      <c r="MD24" s="116" t="str">
        <f t="shared" si="333"/>
        <v>Y</v>
      </c>
      <c r="ME24" s="114">
        <f t="shared" si="334"/>
        <v>7</v>
      </c>
      <c r="MF24" s="75" t="str">
        <f t="shared" ref="MF24:MF25" si="1873">DF24</f>
        <v>P</v>
      </c>
      <c r="MG24" s="116" t="str">
        <f t="shared" si="335"/>
        <v>N</v>
      </c>
      <c r="MH24" s="114">
        <f t="shared" si="336"/>
        <v>-9</v>
      </c>
      <c r="MI24" s="75" t="str">
        <f t="shared" si="879"/>
        <v>B</v>
      </c>
      <c r="MJ24" s="116" t="str">
        <f t="shared" si="337"/>
        <v>Y</v>
      </c>
      <c r="MK24" s="114">
        <f t="shared" si="338"/>
        <v>9</v>
      </c>
      <c r="ML24" s="75" t="s">
        <v>6</v>
      </c>
      <c r="MM24" s="116" t="str">
        <f t="shared" si="339"/>
        <v>Y</v>
      </c>
      <c r="MN24" s="114">
        <f t="shared" si="340"/>
        <v>3</v>
      </c>
      <c r="MO24" s="75" t="str">
        <f t="shared" si="880"/>
        <v>P</v>
      </c>
      <c r="MP24" s="116" t="str">
        <f t="shared" si="341"/>
        <v>N</v>
      </c>
      <c r="MQ24" s="114">
        <f t="shared" si="342"/>
        <v>-3</v>
      </c>
      <c r="MR24" s="75" t="str">
        <f t="shared" si="343"/>
        <v>B</v>
      </c>
      <c r="MS24" s="116" t="str">
        <f t="shared" si="344"/>
        <v>Y</v>
      </c>
      <c r="MT24" s="114">
        <f t="shared" si="345"/>
        <v>5</v>
      </c>
      <c r="MU24" s="75" t="str">
        <f t="shared" si="881"/>
        <v>P</v>
      </c>
      <c r="MV24" s="116" t="str">
        <f t="shared" si="346"/>
        <v>N</v>
      </c>
      <c r="MW24" s="114">
        <f t="shared" si="347"/>
        <v>-5</v>
      </c>
      <c r="MX24" s="75" t="str">
        <f t="shared" ref="MX24" si="1874">MR24</f>
        <v>B</v>
      </c>
      <c r="MY24" s="116" t="str">
        <f t="shared" si="348"/>
        <v>Y</v>
      </c>
      <c r="MZ24" s="114">
        <f t="shared" si="349"/>
        <v>7</v>
      </c>
      <c r="NA24" s="75" t="str">
        <f t="shared" si="882"/>
        <v>P</v>
      </c>
      <c r="NB24" s="116" t="str">
        <f t="shared" si="350"/>
        <v>N</v>
      </c>
      <c r="NC24" s="114">
        <f t="shared" si="351"/>
        <v>-7</v>
      </c>
      <c r="ND24" s="200" t="s">
        <v>6</v>
      </c>
      <c r="NE24" s="116" t="str">
        <f t="shared" si="352"/>
        <v>Y</v>
      </c>
      <c r="NF24" s="114">
        <f t="shared" si="353"/>
        <v>-3</v>
      </c>
      <c r="NG24" s="75" t="str">
        <f t="shared" si="883"/>
        <v>P</v>
      </c>
      <c r="NH24" s="116" t="str">
        <f t="shared" si="354"/>
        <v>N</v>
      </c>
      <c r="NI24" s="114">
        <f t="shared" si="355"/>
        <v>3</v>
      </c>
      <c r="NJ24" s="75" t="s">
        <v>5</v>
      </c>
      <c r="NK24" s="116" t="str">
        <f t="shared" si="356"/>
        <v>N</v>
      </c>
      <c r="NL24" s="114">
        <f t="shared" si="357"/>
        <v>-5</v>
      </c>
      <c r="NM24" s="75" t="str">
        <f t="shared" si="884"/>
        <v>B</v>
      </c>
      <c r="NN24" s="116" t="str">
        <f t="shared" si="358"/>
        <v>Y</v>
      </c>
      <c r="NO24" s="114">
        <f t="shared" si="359"/>
        <v>5</v>
      </c>
      <c r="NP24" s="215" t="s">
        <v>5</v>
      </c>
      <c r="NQ24" s="116" t="str">
        <f t="shared" si="360"/>
        <v>N</v>
      </c>
      <c r="NR24" s="114">
        <f t="shared" si="361"/>
        <v>0</v>
      </c>
      <c r="NS24" s="115" t="str">
        <f t="shared" si="362"/>
        <v>B</v>
      </c>
      <c r="NT24" s="116" t="str">
        <f t="shared" si="363"/>
        <v>Y</v>
      </c>
      <c r="NU24" s="114">
        <f t="shared" si="364"/>
        <v>0</v>
      </c>
      <c r="NV24" s="215" t="s">
        <v>6</v>
      </c>
      <c r="NW24" s="116" t="str">
        <f t="shared" si="365"/>
        <v>Y</v>
      </c>
      <c r="NX24" s="114">
        <f t="shared" si="366"/>
        <v>0</v>
      </c>
      <c r="NY24" s="115" t="str">
        <f t="shared" si="367"/>
        <v>B</v>
      </c>
      <c r="NZ24" s="116" t="str">
        <f t="shared" si="368"/>
        <v>Y</v>
      </c>
      <c r="OA24" s="114">
        <f t="shared" si="369"/>
        <v>0</v>
      </c>
      <c r="OB24" s="115" t="str">
        <f t="shared" si="885"/>
        <v>B</v>
      </c>
      <c r="OC24" s="116" t="str">
        <f t="shared" si="370"/>
        <v>Y</v>
      </c>
      <c r="OD24" s="114">
        <f t="shared" si="371"/>
        <v>0</v>
      </c>
      <c r="OE24" s="115" t="str">
        <f t="shared" si="372"/>
        <v>B</v>
      </c>
      <c r="OF24" s="116" t="str">
        <f t="shared" si="373"/>
        <v>Y</v>
      </c>
      <c r="OG24" s="114">
        <f t="shared" si="374"/>
        <v>0</v>
      </c>
      <c r="OH24" s="115" t="str">
        <f t="shared" si="375"/>
        <v>P</v>
      </c>
      <c r="OI24" s="116" t="str">
        <f t="shared" si="376"/>
        <v>N</v>
      </c>
      <c r="OJ24" s="114">
        <f t="shared" si="377"/>
        <v>0</v>
      </c>
      <c r="OK24" s="115" t="str">
        <f t="shared" si="378"/>
        <v>P</v>
      </c>
      <c r="OL24" s="116" t="str">
        <f t="shared" si="379"/>
        <v>N</v>
      </c>
      <c r="OM24" s="117">
        <f t="shared" si="380"/>
        <v>0</v>
      </c>
      <c r="ON24" s="115" t="str">
        <f t="shared" si="381"/>
        <v>B</v>
      </c>
      <c r="OO24" s="116" t="str">
        <f t="shared" si="382"/>
        <v>Y</v>
      </c>
      <c r="OP24" s="114">
        <f t="shared" si="383"/>
        <v>0</v>
      </c>
      <c r="OQ24" s="115" t="str">
        <f t="shared" si="384"/>
        <v>B</v>
      </c>
      <c r="OR24" s="116" t="str">
        <f t="shared" si="385"/>
        <v>Y</v>
      </c>
      <c r="OS24" s="114">
        <f t="shared" si="386"/>
        <v>0</v>
      </c>
      <c r="OT24" s="115" t="str">
        <f t="shared" si="387"/>
        <v>P</v>
      </c>
      <c r="OU24" s="116" t="str">
        <f t="shared" si="388"/>
        <v>N</v>
      </c>
      <c r="OV24" s="114">
        <f t="shared" si="389"/>
        <v>0</v>
      </c>
      <c r="OW24" s="115" t="str">
        <f t="shared" si="390"/>
        <v>B</v>
      </c>
      <c r="OX24" s="116" t="str">
        <f t="shared" si="391"/>
        <v>Y</v>
      </c>
      <c r="OY24" s="114">
        <f t="shared" si="392"/>
        <v>0</v>
      </c>
      <c r="OZ24" s="115" t="str">
        <f t="shared" si="393"/>
        <v>P</v>
      </c>
      <c r="PA24" s="116" t="str">
        <f t="shared" si="394"/>
        <v>N</v>
      </c>
      <c r="PB24" s="114">
        <f t="shared" si="395"/>
        <v>0</v>
      </c>
      <c r="PC24" s="115" t="str">
        <f t="shared" si="396"/>
        <v>B</v>
      </c>
      <c r="PD24" s="116" t="str">
        <f t="shared" si="397"/>
        <v>Y</v>
      </c>
      <c r="PE24" s="114">
        <f t="shared" si="398"/>
        <v>0</v>
      </c>
      <c r="PF24" s="115" t="str">
        <f t="shared" si="399"/>
        <v>P</v>
      </c>
      <c r="PG24" s="116" t="str">
        <f t="shared" si="400"/>
        <v>N</v>
      </c>
      <c r="PH24" s="114">
        <f t="shared" si="401"/>
        <v>0</v>
      </c>
      <c r="PI24" s="115" t="str">
        <f t="shared" si="402"/>
        <v>B</v>
      </c>
      <c r="PJ24" s="116" t="str">
        <f t="shared" si="403"/>
        <v>Y</v>
      </c>
      <c r="PK24" s="114">
        <f t="shared" si="404"/>
        <v>0</v>
      </c>
      <c r="PL24" s="115" t="str">
        <f t="shared" si="405"/>
        <v>P</v>
      </c>
      <c r="PM24" s="116" t="str">
        <f t="shared" si="406"/>
        <v>N</v>
      </c>
      <c r="PN24" s="114">
        <f t="shared" si="407"/>
        <v>0</v>
      </c>
      <c r="PO24" s="46" t="str">
        <f t="shared" si="1182"/>
        <v>P</v>
      </c>
      <c r="PP24" s="116" t="str">
        <f t="shared" si="408"/>
        <v>N</v>
      </c>
      <c r="PQ24" s="114">
        <f t="shared" si="409"/>
        <v>0</v>
      </c>
      <c r="PR24" s="75" t="str">
        <f t="shared" ref="PR24" si="1875">NP24</f>
        <v>P</v>
      </c>
      <c r="PS24" s="116" t="str">
        <f t="shared" si="410"/>
        <v>N</v>
      </c>
      <c r="PT24" s="114">
        <f t="shared" si="411"/>
        <v>0</v>
      </c>
      <c r="PU24" s="73" t="str">
        <f t="shared" ref="PU24" si="1876">NS24</f>
        <v>B</v>
      </c>
      <c r="PV24" s="116" t="str">
        <f t="shared" si="412"/>
        <v>Y</v>
      </c>
      <c r="PW24" s="114">
        <f t="shared" si="413"/>
        <v>0</v>
      </c>
      <c r="PX24" s="73" t="s">
        <v>5</v>
      </c>
      <c r="PY24" s="116" t="str">
        <f t="shared" si="414"/>
        <v>N</v>
      </c>
      <c r="PZ24" s="114">
        <f t="shared" si="415"/>
        <v>0</v>
      </c>
      <c r="QA24" s="75" t="s">
        <v>6</v>
      </c>
      <c r="QB24" s="116" t="str">
        <f t="shared" si="416"/>
        <v>Y</v>
      </c>
      <c r="QC24" s="114">
        <f t="shared" si="417"/>
        <v>0</v>
      </c>
      <c r="QD24" s="75" t="str">
        <f t="shared" ref="QD24" si="1877">NV24</f>
        <v>B</v>
      </c>
      <c r="QE24" s="116" t="str">
        <f t="shared" si="418"/>
        <v>Y</v>
      </c>
      <c r="QF24" s="114">
        <f t="shared" si="419"/>
        <v>0</v>
      </c>
      <c r="QG24" s="75" t="str">
        <f t="shared" ref="QG24" si="1878">NY24</f>
        <v>B</v>
      </c>
      <c r="QH24" s="116" t="str">
        <f t="shared" si="420"/>
        <v>Y</v>
      </c>
      <c r="QI24" s="114">
        <f t="shared" si="421"/>
        <v>0</v>
      </c>
      <c r="QJ24" s="75" t="str">
        <f t="shared" ref="QJ24" si="1879">NP24</f>
        <v>P</v>
      </c>
      <c r="QK24" s="116" t="str">
        <f t="shared" si="422"/>
        <v>N</v>
      </c>
      <c r="QL24" s="114">
        <f t="shared" si="423"/>
        <v>0</v>
      </c>
      <c r="QM24" s="75" t="str">
        <f t="shared" ref="QM24" si="1880">NY24</f>
        <v>B</v>
      </c>
      <c r="QN24" s="116" t="str">
        <f t="shared" si="424"/>
        <v>Y</v>
      </c>
      <c r="QO24" s="117">
        <f t="shared" si="425"/>
        <v>0</v>
      </c>
      <c r="QP24" s="75" t="str">
        <f t="shared" ref="QP24" si="1881">NS24</f>
        <v>B</v>
      </c>
      <c r="QQ24" s="116" t="str">
        <f t="shared" si="426"/>
        <v>Y</v>
      </c>
      <c r="QR24" s="114">
        <f t="shared" si="427"/>
        <v>0</v>
      </c>
      <c r="QS24" s="73" t="str">
        <f t="shared" ref="QS24" si="1882">NV24</f>
        <v>B</v>
      </c>
      <c r="QT24" s="116" t="str">
        <f t="shared" si="428"/>
        <v>Y</v>
      </c>
      <c r="QU24" s="114">
        <f t="shared" si="429"/>
        <v>0</v>
      </c>
      <c r="QV24" s="75" t="str">
        <f t="shared" ref="QV24" si="1883">OQ24</f>
        <v>B</v>
      </c>
      <c r="QW24" s="116" t="str">
        <f t="shared" si="430"/>
        <v>Y</v>
      </c>
      <c r="QX24" s="114">
        <f t="shared" si="431"/>
        <v>0</v>
      </c>
      <c r="QY24" s="75" t="str">
        <f t="shared" ref="QY24" si="1884">OT24</f>
        <v>P</v>
      </c>
      <c r="QZ24" s="116" t="str">
        <f t="shared" si="432"/>
        <v>N</v>
      </c>
      <c r="RA24" s="114">
        <f t="shared" si="433"/>
        <v>0</v>
      </c>
      <c r="RB24" s="75" t="str">
        <f t="shared" ref="RB24" si="1885">OE24</f>
        <v>B</v>
      </c>
      <c r="RC24" s="116" t="str">
        <f t="shared" si="434"/>
        <v>Y</v>
      </c>
      <c r="RD24" s="114">
        <f t="shared" si="435"/>
        <v>0</v>
      </c>
      <c r="RE24" s="75" t="str">
        <f t="shared" ref="RE24" si="1886">OH24</f>
        <v>P</v>
      </c>
      <c r="RF24" s="116" t="str">
        <f t="shared" si="436"/>
        <v>N</v>
      </c>
      <c r="RG24" s="114">
        <f t="shared" si="437"/>
        <v>0</v>
      </c>
      <c r="RH24" s="75" t="str">
        <f t="shared" ref="RH24" si="1887">OE24</f>
        <v>B</v>
      </c>
      <c r="RI24" s="116" t="str">
        <f t="shared" si="438"/>
        <v>Y</v>
      </c>
      <c r="RJ24" s="114">
        <f t="shared" si="439"/>
        <v>0</v>
      </c>
      <c r="RK24" s="75" t="str">
        <f t="shared" ref="RK24" si="1888">OB24</f>
        <v>B</v>
      </c>
      <c r="RL24" s="116" t="str">
        <f t="shared" si="440"/>
        <v>Y</v>
      </c>
      <c r="RM24" s="114">
        <f t="shared" si="441"/>
        <v>0</v>
      </c>
      <c r="RN24" s="75" t="str">
        <f t="shared" ref="RN24" si="1889">OH24</f>
        <v>P</v>
      </c>
      <c r="RO24" s="116" t="str">
        <f t="shared" si="442"/>
        <v>N</v>
      </c>
      <c r="RP24" s="114">
        <f t="shared" si="443"/>
        <v>0</v>
      </c>
      <c r="RQ24" s="75" t="str">
        <f t="shared" ref="RQ24" si="1890">OB24</f>
        <v>B</v>
      </c>
      <c r="RR24" s="116" t="str">
        <f t="shared" si="444"/>
        <v>Y</v>
      </c>
      <c r="RS24" s="114">
        <f t="shared" si="445"/>
        <v>0</v>
      </c>
      <c r="RT24" s="46" t="str">
        <f t="shared" ref="RT24:RT25" si="1891">OH24</f>
        <v>P</v>
      </c>
      <c r="RU24" s="116" t="str">
        <f t="shared" si="446"/>
        <v>N</v>
      </c>
      <c r="RV24" s="114">
        <f t="shared" si="447"/>
        <v>0</v>
      </c>
      <c r="RW24" s="75" t="str">
        <f t="shared" si="886"/>
        <v>B</v>
      </c>
      <c r="RX24" s="116" t="str">
        <f t="shared" si="448"/>
        <v>Y</v>
      </c>
      <c r="RY24" s="114">
        <f t="shared" si="449"/>
        <v>0</v>
      </c>
      <c r="RZ24" s="75" t="str">
        <f t="shared" si="1740"/>
        <v>B</v>
      </c>
      <c r="SA24" s="116" t="str">
        <f t="shared" si="450"/>
        <v>Y</v>
      </c>
      <c r="SB24" s="114">
        <f t="shared" si="451"/>
        <v>0</v>
      </c>
      <c r="SC24" s="75" t="str">
        <f t="shared" si="888"/>
        <v>P</v>
      </c>
      <c r="SD24" s="116" t="str">
        <f t="shared" si="452"/>
        <v>N</v>
      </c>
      <c r="SE24" s="114">
        <f t="shared" si="453"/>
        <v>0</v>
      </c>
      <c r="SF24" s="75" t="str">
        <f t="shared" ref="SF24" si="1892">PL24</f>
        <v>P</v>
      </c>
      <c r="SG24" s="116" t="str">
        <f t="shared" si="454"/>
        <v>N</v>
      </c>
      <c r="SH24" s="114">
        <f t="shared" si="455"/>
        <v>0</v>
      </c>
      <c r="SI24" s="75" t="str">
        <f t="shared" si="456"/>
        <v>B</v>
      </c>
      <c r="SJ24" s="116" t="str">
        <f t="shared" si="457"/>
        <v>Y</v>
      </c>
      <c r="SK24" s="117">
        <f t="shared" si="458"/>
        <v>0</v>
      </c>
      <c r="SL24" s="75" t="str">
        <f t="shared" ref="SL24" si="1893">PF24</f>
        <v>P</v>
      </c>
      <c r="SM24" s="116" t="str">
        <f t="shared" si="459"/>
        <v>N</v>
      </c>
      <c r="SN24" s="114">
        <f t="shared" si="460"/>
        <v>0</v>
      </c>
      <c r="SO24" s="73" t="str">
        <f t="shared" si="461"/>
        <v>B</v>
      </c>
      <c r="SP24" s="116" t="str">
        <f t="shared" si="462"/>
        <v>Y</v>
      </c>
      <c r="SQ24" s="114">
        <f t="shared" si="463"/>
        <v>0</v>
      </c>
      <c r="SR24" s="75" t="str">
        <f t="shared" ref="SR24" si="1894">OW24</f>
        <v>B</v>
      </c>
      <c r="SS24" s="116" t="str">
        <f t="shared" si="464"/>
        <v>Y</v>
      </c>
      <c r="ST24" s="114">
        <f t="shared" si="465"/>
        <v>0</v>
      </c>
      <c r="SU24" s="75" t="str">
        <f t="shared" si="466"/>
        <v>P</v>
      </c>
      <c r="SV24" s="116" t="str">
        <f t="shared" si="467"/>
        <v>N</v>
      </c>
      <c r="SW24" s="114">
        <f t="shared" si="468"/>
        <v>0</v>
      </c>
      <c r="SX24" s="75" t="str">
        <f t="shared" ref="SX24" si="1895">PL24</f>
        <v>P</v>
      </c>
      <c r="SY24" s="116" t="str">
        <f t="shared" si="469"/>
        <v>N</v>
      </c>
      <c r="SZ24" s="114">
        <f t="shared" si="470"/>
        <v>0</v>
      </c>
      <c r="TA24" s="75" t="str">
        <f t="shared" si="471"/>
        <v>B</v>
      </c>
      <c r="TB24" s="116" t="str">
        <f t="shared" si="472"/>
        <v>Y</v>
      </c>
      <c r="TC24" s="114">
        <f t="shared" si="473"/>
        <v>0</v>
      </c>
      <c r="TD24" s="75" t="str">
        <f t="shared" ref="TD24" si="1896">PI24</f>
        <v>B</v>
      </c>
      <c r="TE24" s="116" t="str">
        <f t="shared" si="474"/>
        <v>Y</v>
      </c>
      <c r="TF24" s="114">
        <f t="shared" si="475"/>
        <v>0</v>
      </c>
      <c r="TG24" s="75" t="str">
        <f t="shared" si="476"/>
        <v>P</v>
      </c>
      <c r="TH24" s="116" t="str">
        <f t="shared" si="477"/>
        <v>N</v>
      </c>
      <c r="TI24" s="114">
        <f t="shared" si="478"/>
        <v>0</v>
      </c>
      <c r="TJ24" s="75" t="str">
        <f t="shared" ref="TJ24" si="1897">PI24</f>
        <v>B</v>
      </c>
      <c r="TK24" s="116" t="str">
        <f t="shared" si="479"/>
        <v>Y</v>
      </c>
      <c r="TL24" s="114">
        <f t="shared" si="480"/>
        <v>0</v>
      </c>
      <c r="TM24" s="75" t="str">
        <f t="shared" si="481"/>
        <v>P</v>
      </c>
      <c r="TN24" s="116" t="str">
        <f t="shared" si="482"/>
        <v>N</v>
      </c>
      <c r="TO24" s="114">
        <f t="shared" si="483"/>
        <v>0</v>
      </c>
      <c r="TP24" s="75" t="str">
        <f t="shared" ref="TP24" si="1898">PL24</f>
        <v>P</v>
      </c>
      <c r="TQ24" s="116" t="str">
        <f t="shared" si="484"/>
        <v>N</v>
      </c>
      <c r="TR24" s="114">
        <f t="shared" si="485"/>
        <v>0</v>
      </c>
      <c r="TS24" s="75" t="str">
        <f t="shared" si="486"/>
        <v>B</v>
      </c>
      <c r="TT24" s="116" t="str">
        <f t="shared" si="487"/>
        <v>Y</v>
      </c>
      <c r="TU24" s="114">
        <f t="shared" si="488"/>
        <v>0</v>
      </c>
      <c r="TV24" s="75" t="str">
        <f t="shared" ref="TV24" si="1899">PF24</f>
        <v>P</v>
      </c>
      <c r="TW24" s="116" t="str">
        <f t="shared" si="489"/>
        <v>N</v>
      </c>
      <c r="TX24" s="114">
        <f t="shared" si="490"/>
        <v>0</v>
      </c>
      <c r="TY24" s="75" t="str">
        <f t="shared" si="491"/>
        <v>B</v>
      </c>
      <c r="TZ24" s="116" t="str">
        <f t="shared" si="492"/>
        <v>Y</v>
      </c>
      <c r="UA24" s="114">
        <f t="shared" si="493"/>
        <v>0</v>
      </c>
      <c r="UB24" s="75" t="str">
        <f t="shared" ref="UB24" si="1900">PC24</f>
        <v>B</v>
      </c>
      <c r="UC24" s="116" t="str">
        <f t="shared" si="494"/>
        <v>Y</v>
      </c>
      <c r="UD24" s="114">
        <f t="shared" si="495"/>
        <v>0</v>
      </c>
      <c r="UE24" s="75" t="str">
        <f t="shared" si="496"/>
        <v>P</v>
      </c>
      <c r="UF24" s="116" t="str">
        <f t="shared" si="497"/>
        <v>N</v>
      </c>
      <c r="UG24" s="114">
        <f t="shared" si="498"/>
        <v>0</v>
      </c>
      <c r="UH24" s="46" t="str">
        <f t="shared" ref="UH24" si="1901">OT24</f>
        <v>P</v>
      </c>
      <c r="UI24" s="116" t="str">
        <f t="shared" si="499"/>
        <v>N</v>
      </c>
      <c r="UJ24" s="114">
        <f t="shared" si="500"/>
        <v>0</v>
      </c>
      <c r="UK24" s="46" t="str">
        <f t="shared" ref="UK24:UK25" si="1902">OT24</f>
        <v>P</v>
      </c>
      <c r="UL24" s="116" t="str">
        <f t="shared" si="501"/>
        <v>N</v>
      </c>
      <c r="UM24" s="114">
        <f t="shared" si="502"/>
        <v>0</v>
      </c>
      <c r="UN24" s="75" t="str">
        <f t="shared" si="503"/>
        <v>B</v>
      </c>
      <c r="UO24" s="116" t="str">
        <f t="shared" si="504"/>
        <v>Y</v>
      </c>
      <c r="UP24" s="114">
        <f t="shared" si="505"/>
        <v>0</v>
      </c>
      <c r="UQ24" s="75" t="str">
        <f t="shared" si="506"/>
        <v>B</v>
      </c>
      <c r="UR24" s="116" t="str">
        <f t="shared" si="507"/>
        <v>Y</v>
      </c>
      <c r="US24" s="114">
        <f t="shared" si="508"/>
        <v>0</v>
      </c>
      <c r="UT24" s="46" t="str">
        <f t="shared" ref="UT24" si="1903">OT24</f>
        <v>P</v>
      </c>
      <c r="UU24" s="116" t="str">
        <f t="shared" si="509"/>
        <v>N</v>
      </c>
      <c r="UV24" s="114">
        <f t="shared" si="510"/>
        <v>0</v>
      </c>
      <c r="UW24" s="75" t="str">
        <f t="shared" si="511"/>
        <v>B</v>
      </c>
      <c r="UX24" s="116" t="str">
        <f t="shared" si="512"/>
        <v>Y</v>
      </c>
      <c r="UY24" s="114">
        <f t="shared" si="513"/>
        <v>0</v>
      </c>
      <c r="UZ24" s="75" t="str">
        <f t="shared" ref="UZ24" si="1904">NP24</f>
        <v>P</v>
      </c>
      <c r="VA24" s="116" t="str">
        <f t="shared" si="514"/>
        <v>N</v>
      </c>
      <c r="VB24" s="114">
        <f t="shared" si="515"/>
        <v>0</v>
      </c>
      <c r="VC24" s="75" t="str">
        <f t="shared" si="516"/>
        <v>B</v>
      </c>
      <c r="VD24" s="116" t="str">
        <f t="shared" si="517"/>
        <v>Y</v>
      </c>
      <c r="VE24" s="114">
        <f t="shared" si="518"/>
        <v>0</v>
      </c>
      <c r="VF24" s="75" t="str">
        <f t="shared" ref="VF24" si="1905">NS24</f>
        <v>B</v>
      </c>
      <c r="VG24" s="116" t="str">
        <f t="shared" si="519"/>
        <v>Y</v>
      </c>
      <c r="VH24" s="114">
        <f t="shared" si="520"/>
        <v>0</v>
      </c>
      <c r="VI24" s="75" t="str">
        <f t="shared" si="521"/>
        <v>P</v>
      </c>
      <c r="VJ24" s="116" t="str">
        <f t="shared" si="522"/>
        <v>N</v>
      </c>
      <c r="VK24" s="114">
        <f t="shared" si="523"/>
        <v>0</v>
      </c>
      <c r="VL24" s="46" t="s">
        <v>6</v>
      </c>
      <c r="VM24" s="116" t="str">
        <f t="shared" si="524"/>
        <v>Y</v>
      </c>
      <c r="VN24" s="114">
        <f t="shared" si="525"/>
        <v>0</v>
      </c>
      <c r="VO24" s="75" t="str">
        <f t="shared" si="526"/>
        <v>P</v>
      </c>
      <c r="VP24" s="116" t="str">
        <f t="shared" si="527"/>
        <v>N</v>
      </c>
      <c r="VQ24" s="114">
        <f t="shared" si="528"/>
        <v>0</v>
      </c>
      <c r="VR24" s="46" t="s">
        <v>5</v>
      </c>
      <c r="VS24" s="116" t="str">
        <f t="shared" si="529"/>
        <v>N</v>
      </c>
      <c r="VT24" s="114">
        <f t="shared" si="530"/>
        <v>0</v>
      </c>
      <c r="VU24" s="75" t="str">
        <f t="shared" si="531"/>
        <v>B</v>
      </c>
      <c r="VV24" s="116" t="str">
        <f t="shared" si="532"/>
        <v>Y</v>
      </c>
      <c r="VW24" s="114">
        <f t="shared" si="533"/>
        <v>0</v>
      </c>
      <c r="VX24" s="46" t="str">
        <f t="shared" si="1755"/>
        <v>B</v>
      </c>
      <c r="VY24" s="116" t="str">
        <f t="shared" si="534"/>
        <v>Y</v>
      </c>
      <c r="VZ24" s="114">
        <f t="shared" si="535"/>
        <v>0</v>
      </c>
      <c r="WA24" s="75" t="str">
        <f t="shared" si="536"/>
        <v>P</v>
      </c>
      <c r="WB24" s="116" t="str">
        <f t="shared" si="537"/>
        <v>N</v>
      </c>
      <c r="WC24" s="114">
        <f t="shared" si="538"/>
        <v>0</v>
      </c>
      <c r="WD24" s="46" t="str">
        <f t="shared" ref="WD24:WD27" si="1906">OW24</f>
        <v>B</v>
      </c>
      <c r="WE24" s="116" t="str">
        <f t="shared" si="539"/>
        <v>Y</v>
      </c>
      <c r="WF24" s="114">
        <f t="shared" si="540"/>
        <v>0</v>
      </c>
      <c r="WG24" s="75" t="str">
        <f t="shared" si="541"/>
        <v>P</v>
      </c>
      <c r="WH24" s="116" t="str">
        <f t="shared" si="542"/>
        <v>N</v>
      </c>
      <c r="WI24" s="114">
        <f t="shared" si="543"/>
        <v>0</v>
      </c>
      <c r="WJ24" s="75" t="s">
        <v>6</v>
      </c>
      <c r="WK24" s="116" t="str">
        <f t="shared" si="544"/>
        <v>Y</v>
      </c>
      <c r="WL24" s="114">
        <f t="shared" si="545"/>
        <v>0</v>
      </c>
      <c r="WM24" s="75" t="str">
        <f t="shared" si="546"/>
        <v>P</v>
      </c>
      <c r="WN24" s="116" t="str">
        <f t="shared" si="547"/>
        <v>N</v>
      </c>
      <c r="WO24" s="114">
        <f t="shared" si="548"/>
        <v>0</v>
      </c>
      <c r="WP24" s="75" t="str">
        <f t="shared" ref="WP24" si="1907">OZ24</f>
        <v>P</v>
      </c>
      <c r="WQ24" s="116" t="str">
        <f t="shared" si="549"/>
        <v>N</v>
      </c>
      <c r="WR24" s="114">
        <f t="shared" si="550"/>
        <v>0</v>
      </c>
      <c r="WS24" s="75" t="str">
        <f t="shared" si="551"/>
        <v>B</v>
      </c>
      <c r="WT24" s="116" t="str">
        <f t="shared" si="552"/>
        <v>Y</v>
      </c>
      <c r="WU24" s="114">
        <f t="shared" si="553"/>
        <v>0</v>
      </c>
      <c r="WV24" s="75" t="str">
        <f t="shared" ref="WV24" si="1908">PL25</f>
        <v>P</v>
      </c>
      <c r="WW24" s="116" t="str">
        <f t="shared" si="554"/>
        <v>N</v>
      </c>
      <c r="WX24" s="114">
        <f t="shared" si="555"/>
        <v>0</v>
      </c>
      <c r="WY24" s="75" t="str">
        <f t="shared" si="556"/>
        <v>B</v>
      </c>
      <c r="WZ24" s="116" t="str">
        <f t="shared" si="557"/>
        <v>Y</v>
      </c>
      <c r="XA24" s="114">
        <f t="shared" si="558"/>
        <v>0</v>
      </c>
      <c r="XB24" s="75" t="str">
        <f t="shared" ref="XB24" si="1909">OQ24</f>
        <v>B</v>
      </c>
      <c r="XC24" s="116" t="str">
        <f t="shared" si="559"/>
        <v>Y</v>
      </c>
      <c r="XD24" s="114">
        <f t="shared" si="560"/>
        <v>0</v>
      </c>
      <c r="XE24" s="75" t="str">
        <f t="shared" si="561"/>
        <v>P</v>
      </c>
      <c r="XF24" s="116" t="str">
        <f t="shared" si="562"/>
        <v>N</v>
      </c>
      <c r="XG24" s="114">
        <f t="shared" si="563"/>
        <v>0</v>
      </c>
      <c r="XH24" s="75" t="str">
        <f t="shared" ref="XH24" si="1910">OQ24</f>
        <v>B</v>
      </c>
      <c r="XI24" s="116" t="str">
        <f t="shared" si="564"/>
        <v>Y</v>
      </c>
      <c r="XJ24" s="114">
        <f t="shared" si="565"/>
        <v>0</v>
      </c>
      <c r="XK24" s="75" t="str">
        <f t="shared" si="566"/>
        <v>P</v>
      </c>
      <c r="XL24" s="116" t="str">
        <f t="shared" si="567"/>
        <v>N</v>
      </c>
      <c r="XM24" s="114">
        <f t="shared" si="568"/>
        <v>0</v>
      </c>
      <c r="XN24" s="75" t="str">
        <f t="shared" ref="XN24" si="1911">OH24</f>
        <v>P</v>
      </c>
      <c r="XO24" s="116" t="str">
        <f t="shared" si="569"/>
        <v>N</v>
      </c>
      <c r="XP24" s="114">
        <f t="shared" si="570"/>
        <v>0</v>
      </c>
      <c r="XQ24" s="75" t="str">
        <f t="shared" si="571"/>
        <v>B</v>
      </c>
      <c r="XR24" s="116" t="str">
        <f t="shared" si="572"/>
        <v>Y</v>
      </c>
      <c r="XS24" s="114">
        <f t="shared" si="573"/>
        <v>0</v>
      </c>
      <c r="XT24" s="75" t="str">
        <f t="shared" ref="XT24:XT25" si="1912">OT24</f>
        <v>P</v>
      </c>
      <c r="XU24" s="116" t="str">
        <f t="shared" si="574"/>
        <v>N</v>
      </c>
      <c r="XV24" s="114">
        <f t="shared" si="575"/>
        <v>0</v>
      </c>
      <c r="XW24" s="75" t="str">
        <f t="shared" si="576"/>
        <v>B</v>
      </c>
      <c r="XX24" s="116" t="str">
        <f t="shared" si="577"/>
        <v>Y</v>
      </c>
      <c r="XY24" s="114">
        <f t="shared" si="578"/>
        <v>0</v>
      </c>
      <c r="XZ24" s="75" t="s">
        <v>6</v>
      </c>
      <c r="YA24" s="116" t="str">
        <f t="shared" si="579"/>
        <v>Y</v>
      </c>
      <c r="YB24" s="114">
        <f t="shared" si="580"/>
        <v>0</v>
      </c>
      <c r="YC24" s="75" t="str">
        <f t="shared" si="581"/>
        <v>P</v>
      </c>
      <c r="YD24" s="116" t="str">
        <f t="shared" si="582"/>
        <v>N</v>
      </c>
      <c r="YE24" s="114">
        <f t="shared" si="583"/>
        <v>0</v>
      </c>
      <c r="YF24" s="215" t="s">
        <v>5</v>
      </c>
      <c r="YG24" s="116" t="str">
        <f t="shared" si="584"/>
        <v>N</v>
      </c>
      <c r="YH24" s="114">
        <f t="shared" si="585"/>
        <v>0</v>
      </c>
      <c r="YI24" s="75" t="str">
        <f t="shared" si="586"/>
        <v>B</v>
      </c>
      <c r="YJ24" s="116" t="str">
        <f t="shared" si="587"/>
        <v>Y</v>
      </c>
      <c r="YK24" s="114">
        <f t="shared" si="588"/>
        <v>0</v>
      </c>
      <c r="YL24" s="75" t="str">
        <f t="shared" ref="YL24" si="1913">YF24</f>
        <v>P</v>
      </c>
      <c r="YM24" s="116" t="str">
        <f t="shared" si="589"/>
        <v>N</v>
      </c>
      <c r="YN24" s="114">
        <f t="shared" si="590"/>
        <v>0</v>
      </c>
      <c r="YO24" s="75" t="str">
        <f t="shared" si="591"/>
        <v>B</v>
      </c>
      <c r="YP24" s="116" t="str">
        <f t="shared" si="592"/>
        <v>Y</v>
      </c>
      <c r="YQ24" s="114">
        <f t="shared" si="593"/>
        <v>0</v>
      </c>
      <c r="YR24" s="200" t="s">
        <v>6</v>
      </c>
      <c r="YS24" s="116" t="str">
        <f t="shared" si="594"/>
        <v>Y</v>
      </c>
      <c r="YT24" s="114">
        <f t="shared" si="595"/>
        <v>0</v>
      </c>
      <c r="YU24" s="75" t="str">
        <f t="shared" si="596"/>
        <v>P</v>
      </c>
      <c r="YV24" s="116" t="str">
        <f t="shared" si="597"/>
        <v>N</v>
      </c>
      <c r="YW24" s="114">
        <f t="shared" si="598"/>
        <v>0</v>
      </c>
      <c r="YX24" s="75" t="s">
        <v>5</v>
      </c>
      <c r="YY24" s="116" t="str">
        <f t="shared" si="599"/>
        <v>N</v>
      </c>
      <c r="YZ24" s="114">
        <f t="shared" si="600"/>
        <v>0</v>
      </c>
      <c r="ZA24" s="75" t="str">
        <f t="shared" si="601"/>
        <v>B</v>
      </c>
      <c r="ZB24" s="116" t="str">
        <f t="shared" si="602"/>
        <v>Y</v>
      </c>
      <c r="ZC24" s="114">
        <f t="shared" si="603"/>
        <v>0</v>
      </c>
      <c r="ZD24" s="133">
        <f t="shared" si="604"/>
        <v>10</v>
      </c>
      <c r="ZE24" s="134">
        <f t="shared" si="889"/>
        <v>1</v>
      </c>
      <c r="ZF24" s="135" t="str">
        <f t="shared" si="605"/>
        <v/>
      </c>
      <c r="ZG24" s="216">
        <f t="shared" si="606"/>
        <v>9</v>
      </c>
      <c r="ZH24" s="217">
        <f t="shared" si="607"/>
        <v>-9</v>
      </c>
      <c r="ZI24" s="217">
        <f t="shared" si="608"/>
        <v>7</v>
      </c>
      <c r="ZJ24" s="217">
        <f t="shared" si="609"/>
        <v>-7</v>
      </c>
      <c r="ZK24" s="217">
        <f t="shared" si="610"/>
        <v>-5</v>
      </c>
      <c r="ZL24" s="217">
        <f t="shared" si="611"/>
        <v>10</v>
      </c>
      <c r="ZM24" s="217">
        <f t="shared" si="612"/>
        <v>-10</v>
      </c>
      <c r="ZN24" s="217">
        <f t="shared" si="613"/>
        <v>5</v>
      </c>
      <c r="ZO24" s="217">
        <f t="shared" si="614"/>
        <v>-3</v>
      </c>
      <c r="ZP24" s="217" t="str">
        <f t="shared" si="615"/>
        <v>456789</v>
      </c>
      <c r="ZQ24" s="217">
        <f t="shared" si="616"/>
        <v>-5</v>
      </c>
      <c r="ZR24" s="217">
        <f t="shared" si="617"/>
        <v>5</v>
      </c>
      <c r="ZS24" s="217">
        <f t="shared" si="618"/>
        <v>-5</v>
      </c>
      <c r="ZT24" s="217">
        <f t="shared" si="619"/>
        <v>5</v>
      </c>
      <c r="ZU24" s="217">
        <f t="shared" si="620"/>
        <v>-5</v>
      </c>
      <c r="ZV24" s="217">
        <f t="shared" si="621"/>
        <v>7</v>
      </c>
      <c r="ZW24" s="217">
        <f t="shared" si="622"/>
        <v>-7</v>
      </c>
      <c r="ZX24" s="217">
        <f t="shared" si="623"/>
        <v>3</v>
      </c>
      <c r="ZY24" s="218">
        <f t="shared" si="624"/>
        <v>7</v>
      </c>
      <c r="ZZ24" s="218">
        <f t="shared" si="625"/>
        <v>-7</v>
      </c>
      <c r="AAA24" s="218">
        <f t="shared" si="626"/>
        <v>-9</v>
      </c>
      <c r="AAB24" s="218">
        <f t="shared" si="627"/>
        <v>9</v>
      </c>
      <c r="AAC24" s="218">
        <f t="shared" si="628"/>
        <v>5</v>
      </c>
      <c r="AAD24" s="218">
        <f t="shared" si="629"/>
        <v>-5</v>
      </c>
      <c r="AAE24" s="218">
        <f t="shared" si="630"/>
        <v>7</v>
      </c>
      <c r="AAF24" s="218">
        <f t="shared" si="631"/>
        <v>-5</v>
      </c>
      <c r="AAG24" s="218">
        <f t="shared" si="632"/>
        <v>-7</v>
      </c>
      <c r="AAH24" s="218">
        <f t="shared" si="633"/>
        <v>5</v>
      </c>
      <c r="AAI24" s="218">
        <f t="shared" si="634"/>
        <v>3</v>
      </c>
      <c r="AAJ24" s="218">
        <f t="shared" si="635"/>
        <v>-3</v>
      </c>
      <c r="AAK24" s="218">
        <f t="shared" si="636"/>
        <v>1</v>
      </c>
      <c r="AAL24" s="218">
        <f t="shared" si="637"/>
        <v>-1</v>
      </c>
      <c r="AAM24" s="218">
        <f t="shared" si="638"/>
        <v>-1</v>
      </c>
      <c r="AAN24" s="218">
        <f t="shared" si="639"/>
        <v>7</v>
      </c>
      <c r="AAO24" s="218">
        <f t="shared" si="640"/>
        <v>-10</v>
      </c>
      <c r="AAP24" s="218">
        <f t="shared" si="641"/>
        <v>-3</v>
      </c>
      <c r="AAQ24" s="217">
        <f t="shared" si="642"/>
        <v>1</v>
      </c>
      <c r="AAR24" s="217">
        <f t="shared" si="643"/>
        <v>-1</v>
      </c>
      <c r="AAS24" s="217">
        <f t="shared" si="644"/>
        <v>-1</v>
      </c>
      <c r="AAT24" s="217">
        <f t="shared" si="645"/>
        <v>1</v>
      </c>
      <c r="AAU24" s="217">
        <f t="shared" si="646"/>
        <v>-9</v>
      </c>
      <c r="AAV24" s="217">
        <f t="shared" si="647"/>
        <v>9</v>
      </c>
      <c r="AAW24" s="217">
        <f t="shared" si="648"/>
        <v>1</v>
      </c>
      <c r="AAX24" s="217">
        <f t="shared" si="649"/>
        <v>-1</v>
      </c>
      <c r="AAY24" s="217">
        <f t="shared" si="650"/>
        <v>7</v>
      </c>
      <c r="AAZ24" s="217">
        <f t="shared" si="651"/>
        <v>-7</v>
      </c>
      <c r="ABA24" s="217">
        <f t="shared" si="652"/>
        <v>-10</v>
      </c>
      <c r="ABB24" s="217">
        <f t="shared" si="653"/>
        <v>10</v>
      </c>
      <c r="ABC24" s="217">
        <f t="shared" si="654"/>
        <v>10</v>
      </c>
      <c r="ABD24" s="217">
        <f t="shared" si="655"/>
        <v>-10</v>
      </c>
      <c r="ABE24" s="217">
        <f t="shared" si="656"/>
        <v>7</v>
      </c>
      <c r="ABF24" s="217">
        <f t="shared" si="657"/>
        <v>-7</v>
      </c>
      <c r="ABG24" s="217">
        <f t="shared" si="658"/>
        <v>5</v>
      </c>
      <c r="ABH24" s="217">
        <f t="shared" si="659"/>
        <v>3</v>
      </c>
      <c r="ABI24" s="218">
        <f t="shared" si="660"/>
        <v>-1</v>
      </c>
      <c r="ABJ24" s="218">
        <f t="shared" si="661"/>
        <v>1</v>
      </c>
      <c r="ABK24" s="218">
        <f t="shared" si="662"/>
        <v>1</v>
      </c>
      <c r="ABL24" s="218">
        <f t="shared" si="663"/>
        <v>-1</v>
      </c>
      <c r="ABM24" s="218">
        <f t="shared" si="664"/>
        <v>-1</v>
      </c>
      <c r="ABN24" s="218">
        <f t="shared" si="665"/>
        <v>-1</v>
      </c>
      <c r="ABO24" s="218">
        <f t="shared" si="666"/>
        <v>1</v>
      </c>
      <c r="ABP24" s="218">
        <f t="shared" si="667"/>
        <v>1</v>
      </c>
      <c r="ABQ24" s="218">
        <f t="shared" si="668"/>
        <v>5</v>
      </c>
      <c r="ABR24" s="218">
        <f t="shared" si="669"/>
        <v>-5</v>
      </c>
      <c r="ABS24" s="218">
        <f t="shared" si="670"/>
        <v>9</v>
      </c>
      <c r="ABT24" s="218">
        <f t="shared" si="671"/>
        <v>-9</v>
      </c>
      <c r="ABU24" s="218">
        <f t="shared" si="672"/>
        <v>-9</v>
      </c>
      <c r="ABV24" s="218">
        <f t="shared" si="673"/>
        <v>9</v>
      </c>
      <c r="ABW24" s="218">
        <f t="shared" si="674"/>
        <v>1</v>
      </c>
      <c r="ABX24" s="218">
        <f t="shared" si="675"/>
        <v>-1</v>
      </c>
      <c r="ABY24" s="218">
        <f t="shared" si="676"/>
        <v>-1</v>
      </c>
      <c r="ABZ24" s="218">
        <f t="shared" si="677"/>
        <v>1</v>
      </c>
      <c r="ACA24" s="217">
        <f t="shared" si="678"/>
        <v>1</v>
      </c>
      <c r="ACB24" s="217">
        <f t="shared" si="679"/>
        <v>-1</v>
      </c>
      <c r="ACC24" s="217">
        <f t="shared" si="680"/>
        <v>1</v>
      </c>
      <c r="ACD24" s="217">
        <f t="shared" si="681"/>
        <v>-1</v>
      </c>
      <c r="ACE24" s="217">
        <f t="shared" si="682"/>
        <v>1</v>
      </c>
      <c r="ACF24" s="217">
        <f t="shared" si="683"/>
        <v>-1</v>
      </c>
      <c r="ACG24" s="217">
        <f t="shared" si="684"/>
        <v>-7</v>
      </c>
      <c r="ACH24" s="217">
        <f t="shared" si="685"/>
        <v>7</v>
      </c>
      <c r="ACI24" s="217">
        <f t="shared" si="686"/>
        <v>-5</v>
      </c>
      <c r="ACJ24" s="217">
        <f t="shared" si="687"/>
        <v>5</v>
      </c>
      <c r="ACK24" s="217">
        <f t="shared" si="688"/>
        <v>-3</v>
      </c>
      <c r="ACL24" s="217">
        <f t="shared" si="890"/>
        <v>0</v>
      </c>
      <c r="ACM24" s="217">
        <f t="shared" si="689"/>
        <v>10</v>
      </c>
      <c r="ACN24" s="217">
        <f t="shared" si="690"/>
        <v>-10</v>
      </c>
      <c r="ACO24" s="217">
        <f t="shared" si="691"/>
        <v>-7</v>
      </c>
      <c r="ACP24" s="217">
        <f t="shared" si="692"/>
        <v>7</v>
      </c>
      <c r="ACQ24" s="217">
        <f t="shared" si="693"/>
        <v>-9</v>
      </c>
      <c r="ACR24" s="217">
        <f t="shared" si="694"/>
        <v>9</v>
      </c>
      <c r="ACS24" s="218">
        <f t="shared" si="695"/>
        <v>3</v>
      </c>
      <c r="ACT24" s="218">
        <f t="shared" si="696"/>
        <v>-3</v>
      </c>
      <c r="ACU24" s="218">
        <f t="shared" si="697"/>
        <v>5</v>
      </c>
      <c r="ACV24" s="218">
        <f t="shared" si="698"/>
        <v>-5</v>
      </c>
      <c r="ACW24" s="218">
        <f t="shared" si="699"/>
        <v>7</v>
      </c>
      <c r="ACX24" s="218">
        <f t="shared" si="700"/>
        <v>-7</v>
      </c>
      <c r="ACY24" s="218">
        <f t="shared" si="701"/>
        <v>-3</v>
      </c>
      <c r="ACZ24" s="218">
        <f t="shared" si="702"/>
        <v>3</v>
      </c>
      <c r="ADA24" s="218">
        <f t="shared" si="703"/>
        <v>-5</v>
      </c>
      <c r="ADB24" s="219">
        <f t="shared" si="704"/>
        <v>5</v>
      </c>
      <c r="ADC24" s="223" t="str">
        <f t="shared" si="705"/>
        <v>P</v>
      </c>
      <c r="ADD24" s="221" t="str">
        <f t="shared" si="706"/>
        <v>B</v>
      </c>
      <c r="ADE24" s="221" t="str">
        <f t="shared" si="707"/>
        <v>P</v>
      </c>
      <c r="ADF24" s="221" t="str">
        <f t="shared" si="708"/>
        <v>B</v>
      </c>
      <c r="ADG24" s="221" t="str">
        <f t="shared" si="709"/>
        <v>B</v>
      </c>
      <c r="ADH24" s="221" t="str">
        <f t="shared" si="710"/>
        <v>P</v>
      </c>
      <c r="ADI24" s="221" t="str">
        <f t="shared" si="711"/>
        <v>P</v>
      </c>
      <c r="ADJ24" s="221" t="str">
        <f t="shared" si="712"/>
        <v>B</v>
      </c>
      <c r="ADK24" s="221" t="str">
        <f t="shared" si="713"/>
        <v>P</v>
      </c>
      <c r="ADL24" s="221">
        <f t="shared" si="714"/>
        <v>-5</v>
      </c>
      <c r="ADM24" s="221" t="str">
        <f t="shared" si="715"/>
        <v>B</v>
      </c>
      <c r="ADN24" s="221" t="str">
        <f t="shared" si="716"/>
        <v>P</v>
      </c>
      <c r="ADO24" s="221" t="str">
        <f t="shared" si="717"/>
        <v>P</v>
      </c>
      <c r="ADP24" s="221" t="str">
        <f t="shared" si="718"/>
        <v>B</v>
      </c>
      <c r="ADQ24" s="221" t="str">
        <f t="shared" si="719"/>
        <v>B</v>
      </c>
      <c r="ADR24" s="221" t="str">
        <f t="shared" si="720"/>
        <v>P</v>
      </c>
      <c r="ADS24" s="221" t="str">
        <f t="shared" si="721"/>
        <v>B</v>
      </c>
      <c r="ADT24" s="221" t="str">
        <f t="shared" si="722"/>
        <v>P</v>
      </c>
      <c r="ADU24" s="220" t="str">
        <f t="shared" si="723"/>
        <v>P</v>
      </c>
      <c r="ADV24" s="220" t="str">
        <f t="shared" si="724"/>
        <v>B</v>
      </c>
      <c r="ADW24" s="220" t="str">
        <f t="shared" si="725"/>
        <v>P</v>
      </c>
      <c r="ADX24" s="220" t="str">
        <f t="shared" si="726"/>
        <v>B</v>
      </c>
      <c r="ADY24" s="220" t="str">
        <f t="shared" si="727"/>
        <v>B</v>
      </c>
      <c r="ADZ24" s="220" t="str">
        <f t="shared" si="728"/>
        <v>P</v>
      </c>
      <c r="AEA24" s="220" t="str">
        <f t="shared" si="729"/>
        <v>P</v>
      </c>
      <c r="AEB24" s="220" t="str">
        <f t="shared" si="730"/>
        <v>P</v>
      </c>
      <c r="AEC24" s="220" t="str">
        <f t="shared" si="731"/>
        <v>B</v>
      </c>
      <c r="AED24" s="220" t="str">
        <f t="shared" si="732"/>
        <v>B</v>
      </c>
      <c r="AEE24" s="220" t="str">
        <f t="shared" si="733"/>
        <v>P</v>
      </c>
      <c r="AEF24" s="220" t="str">
        <f t="shared" si="734"/>
        <v>B</v>
      </c>
      <c r="AEG24" s="220" t="str">
        <f t="shared" si="735"/>
        <v>B</v>
      </c>
      <c r="AEH24" s="220" t="str">
        <f t="shared" si="736"/>
        <v>P</v>
      </c>
      <c r="AEI24" s="220" t="str">
        <f t="shared" si="737"/>
        <v>P</v>
      </c>
      <c r="AEJ24" s="220" t="str">
        <f t="shared" si="738"/>
        <v>B</v>
      </c>
      <c r="AEK24" s="220" t="str">
        <f t="shared" si="739"/>
        <v>B</v>
      </c>
      <c r="AEL24" s="220" t="str">
        <f t="shared" si="740"/>
        <v>P</v>
      </c>
      <c r="AEM24" s="221" t="str">
        <f t="shared" si="741"/>
        <v>P</v>
      </c>
      <c r="AEN24" s="221" t="str">
        <f t="shared" si="742"/>
        <v>B</v>
      </c>
      <c r="AEO24" s="221" t="str">
        <f t="shared" si="743"/>
        <v>B</v>
      </c>
      <c r="AEP24" s="221" t="str">
        <f t="shared" si="744"/>
        <v>P</v>
      </c>
      <c r="AEQ24" s="221" t="str">
        <f t="shared" si="745"/>
        <v>B</v>
      </c>
      <c r="AER24" s="221" t="str">
        <f t="shared" si="746"/>
        <v>P</v>
      </c>
      <c r="AES24" s="221" t="str">
        <f t="shared" si="747"/>
        <v>B</v>
      </c>
      <c r="AET24" s="221" t="str">
        <f t="shared" si="748"/>
        <v>P</v>
      </c>
      <c r="AEU24" s="221" t="str">
        <f t="shared" si="749"/>
        <v>P</v>
      </c>
      <c r="AEV24" s="221" t="str">
        <f t="shared" si="750"/>
        <v>B</v>
      </c>
      <c r="AEW24" s="221" t="str">
        <f t="shared" si="751"/>
        <v>P</v>
      </c>
      <c r="AEX24" s="221" t="str">
        <f t="shared" si="752"/>
        <v>B</v>
      </c>
      <c r="AEY24" s="221" t="str">
        <f t="shared" si="753"/>
        <v>B</v>
      </c>
      <c r="AEZ24" s="221" t="str">
        <f t="shared" si="754"/>
        <v>P</v>
      </c>
      <c r="AFA24" s="221" t="str">
        <f t="shared" si="755"/>
        <v>B</v>
      </c>
      <c r="AFB24" s="221" t="str">
        <f t="shared" si="756"/>
        <v>P</v>
      </c>
      <c r="AFC24" s="221" t="str">
        <f t="shared" si="757"/>
        <v>P</v>
      </c>
      <c r="AFD24" s="221" t="str">
        <f t="shared" si="758"/>
        <v>B</v>
      </c>
      <c r="AFE24" s="220" t="str">
        <f t="shared" si="759"/>
        <v>P</v>
      </c>
      <c r="AFF24" s="220" t="str">
        <f t="shared" si="760"/>
        <v>B</v>
      </c>
      <c r="AFG24" s="220" t="str">
        <f t="shared" si="761"/>
        <v>B</v>
      </c>
      <c r="AFH24" s="220" t="str">
        <f t="shared" si="762"/>
        <v>P</v>
      </c>
      <c r="AFI24" s="220" t="str">
        <f t="shared" si="763"/>
        <v>B</v>
      </c>
      <c r="AFJ24" s="220" t="str">
        <f t="shared" si="764"/>
        <v>P</v>
      </c>
      <c r="AFK24" s="220" t="str">
        <f t="shared" si="765"/>
        <v>B</v>
      </c>
      <c r="AFL24" s="220" t="str">
        <f t="shared" si="766"/>
        <v>P</v>
      </c>
      <c r="AFM24" s="220" t="str">
        <f t="shared" si="767"/>
        <v>B</v>
      </c>
      <c r="AFN24" s="220" t="str">
        <f t="shared" si="768"/>
        <v>P</v>
      </c>
      <c r="AFO24" s="220" t="str">
        <f t="shared" si="769"/>
        <v>P</v>
      </c>
      <c r="AFP24" s="220" t="str">
        <f t="shared" si="770"/>
        <v>B</v>
      </c>
      <c r="AFQ24" s="220" t="str">
        <f t="shared" si="771"/>
        <v>P</v>
      </c>
      <c r="AFR24" s="220" t="str">
        <f t="shared" si="772"/>
        <v>B</v>
      </c>
      <c r="AFS24" s="220" t="str">
        <f t="shared" si="773"/>
        <v>B</v>
      </c>
      <c r="AFT24" s="220" t="str">
        <f t="shared" si="774"/>
        <v>B</v>
      </c>
      <c r="AFU24" s="220" t="str">
        <f t="shared" si="775"/>
        <v>B</v>
      </c>
      <c r="AFV24" s="220" t="str">
        <f t="shared" si="776"/>
        <v>B</v>
      </c>
      <c r="AFW24" s="221" t="str">
        <f t="shared" si="777"/>
        <v>P</v>
      </c>
      <c r="AFX24" s="221" t="str">
        <f t="shared" si="778"/>
        <v>P</v>
      </c>
      <c r="AFY24" s="221" t="str">
        <f t="shared" si="779"/>
        <v>B</v>
      </c>
      <c r="AFZ24" s="221" t="str">
        <f t="shared" si="780"/>
        <v>B</v>
      </c>
      <c r="AGA24" s="221" t="str">
        <f t="shared" si="781"/>
        <v>P</v>
      </c>
      <c r="AGB24" s="221" t="str">
        <f t="shared" si="782"/>
        <v>B</v>
      </c>
      <c r="AGC24" s="221" t="str">
        <f t="shared" si="783"/>
        <v>P</v>
      </c>
      <c r="AGD24" s="221" t="str">
        <f t="shared" si="784"/>
        <v>B</v>
      </c>
      <c r="AGE24" s="221" t="str">
        <f t="shared" si="785"/>
        <v>P</v>
      </c>
      <c r="AGF24" s="221" t="str">
        <f t="shared" si="786"/>
        <v>B</v>
      </c>
      <c r="AGG24" s="221" t="str">
        <f t="shared" si="787"/>
        <v>P</v>
      </c>
      <c r="AGH24" s="221">
        <f t="shared" si="891"/>
        <v>0</v>
      </c>
      <c r="AGI24" s="221" t="str">
        <f t="shared" si="788"/>
        <v>P</v>
      </c>
      <c r="AGJ24" s="221" t="str">
        <f t="shared" si="789"/>
        <v>B</v>
      </c>
      <c r="AGK24" s="221" t="str">
        <f t="shared" si="790"/>
        <v>P</v>
      </c>
      <c r="AGL24" s="221" t="str">
        <f t="shared" si="791"/>
        <v>B</v>
      </c>
      <c r="AGM24" s="221" t="str">
        <f t="shared" si="792"/>
        <v>B</v>
      </c>
      <c r="AGN24" s="221" t="str">
        <f t="shared" si="793"/>
        <v>B</v>
      </c>
      <c r="AGO24" s="220" t="str">
        <f t="shared" si="794"/>
        <v>P</v>
      </c>
      <c r="AGP24" s="220" t="str">
        <f t="shared" si="795"/>
        <v>B</v>
      </c>
      <c r="AGQ24" s="220" t="str">
        <f t="shared" si="796"/>
        <v>B</v>
      </c>
      <c r="AGR24" s="220" t="str">
        <f t="shared" si="797"/>
        <v>B</v>
      </c>
      <c r="AGS24" s="220" t="str">
        <f t="shared" si="798"/>
        <v>B</v>
      </c>
      <c r="AGT24" s="220" t="str">
        <f t="shared" si="799"/>
        <v>P</v>
      </c>
      <c r="AGU24" s="220" t="str">
        <f t="shared" si="800"/>
        <v>B</v>
      </c>
      <c r="AGV24" s="220" t="str">
        <f t="shared" si="801"/>
        <v>P</v>
      </c>
      <c r="AGW24" s="220" t="str">
        <f t="shared" si="802"/>
        <v>B</v>
      </c>
      <c r="AGX24" s="222" t="str">
        <f t="shared" si="803"/>
        <v>B</v>
      </c>
      <c r="AGY24" s="94">
        <v>24</v>
      </c>
      <c r="AGZ24" s="95">
        <f t="shared" si="1304"/>
        <v>19</v>
      </c>
      <c r="AHA24" s="46" t="str" cm="1">
        <f t="array" ref="AHA24">IFERROR(INDEX($ZG$4:$ADB$4,_xlfn.AGGREGATE(15,6,COLUMN($ZG$4:$ADB$4)-COLUMN($ZF$1)/($ZG24:$ADB24=LARGE($ZG24:$ADB24,1)),COLUMNS($ADB$4:$ADB$4))),"")</f>
        <v>CQ</v>
      </c>
      <c r="AHB24" s="46" t="str" cm="1">
        <f t="array" ref="AHB24">IFERROR(INDEX($ZG$4:$ADB$4,_xlfn.AGGREGATE(15,6,COLUMN($ZG$4:$ADB$4)-COLUMN($ZF$1)/($ZG24:$ADB24=LARGE($ZG24:$ADB24,2)),COLUMNS($ADB$4:$AGY$4))),"")</f>
        <v/>
      </c>
      <c r="AHC24" s="46" t="str" cm="1">
        <f t="array" ref="AHC24">IFERROR(INDEX($ZG$4:$ADB$4,_xlfn.AGGREGATE(15,6,COLUMN($ZG$4:$ADB$4)-COLUMN($ZF$1)/($ZG24:$ADB24=LARGE($ZG24:$ADB24,3)),COLUMNS($ADB$4:$AGZ$4))),"")</f>
        <v/>
      </c>
      <c r="AHD24" s="46" t="str" cm="1">
        <f t="array" ref="AHD24">IFERROR(INDEX($ZG$4:$ADB$4,_xlfn.AGGREGATE(15,6,COLUMN($ZG$4:$ADB$4)-COLUMN($ZF$1)/($ZG24:$ADB24=LARGE($ZG24:$ADB24,4)),COLUMNS($ADB$4:$AHA$4))),"")</f>
        <v/>
      </c>
      <c r="AHE24" s="46" t="str" cm="1">
        <f t="array" ref="AHE24">IFERROR(INDEX($ZG$4:$ADB$4,_xlfn.AGGREGATE(15,6,COLUMN($ZG$4:$ADB$4)-COLUMN($ZF$1)/($ZG24:$ADB24=LARGE($ZG24:$ADB24,5)),COLUMNS($ADB$4:$AHB$4))),"")</f>
        <v/>
      </c>
      <c r="AHF24" s="46" t="str" cm="1">
        <f t="array" ref="AHF24">IFERROR(INDEX($ZG$4:$ADB$4,_xlfn.AGGREGATE(15,6,COLUMN($ZG$4:$ADB$4)-COLUMN($ZF$1)/($ZG24:$ADB24=LARGE($ZG24:$ADB24,6)),COLUMNS($ADB$4:$AHC$4))),"")</f>
        <v/>
      </c>
      <c r="AHG24" s="94" t="str">
        <f t="shared" si="971"/>
        <v/>
      </c>
      <c r="AHH24" s="48" t="str">
        <f t="shared" ca="1" si="972"/>
        <v>N</v>
      </c>
      <c r="AHI24" s="48" t="e" cm="1">
        <f t="array" aca="1" ref="AHI24" ca="1">IF(INDIRECT(VLOOKUP(AHI23,General!AC:AE,3,FALSE)&amp;AGY23)&gt;0,AHI23,AHG23)</f>
        <v>#N/A</v>
      </c>
      <c r="AHJ24" s="95">
        <f t="shared" ca="1" si="973"/>
        <v>1</v>
      </c>
      <c r="AHK24" s="46" t="s">
        <v>45</v>
      </c>
      <c r="AHL24" s="48" t="s">
        <v>45</v>
      </c>
      <c r="AHM24" s="48" t="s">
        <v>45</v>
      </c>
      <c r="AHN24" s="48" t="s">
        <v>45</v>
      </c>
      <c r="AHO24" s="48" t="s">
        <v>45</v>
      </c>
      <c r="AHP24" s="49" t="s">
        <v>45</v>
      </c>
      <c r="AHQ24" s="136" t="e">
        <f ca="1">IF(AHA24="",-1,COUNTIF(INDIRECT(AHK24&amp;$DN$10):INDIRECT(AHK24&amp;AGY24),"Y"))</f>
        <v>#REF!</v>
      </c>
      <c r="AHR24" s="138">
        <f ca="1">IF(AHB24="",-1,COUNTIF(INDIRECT(AHL24&amp;$DN$10):INDIRECT(AHL24&amp;AGY24),"Y"))</f>
        <v>-1</v>
      </c>
      <c r="AHS24" s="138">
        <f ca="1">IF(AHC24="",-1,COUNTIF(INDIRECT(AHM24&amp;$DN$10):INDIRECT(AHM24&amp;AGY24),"Y"))</f>
        <v>-1</v>
      </c>
      <c r="AHT24" s="137">
        <f ca="1">IF(AHD24="",-1,COUNTIF(INDIRECT(AHN24&amp;$DN$10):INDIRECT(AHN24&amp;AGY24),"Y"))</f>
        <v>-1</v>
      </c>
      <c r="AHU24" s="141">
        <f ca="1">IF(AHE24="",-1,COUNTIF(INDIRECT(AHO24&amp;$DN$10):INDIRECT(AHO24&amp;AGY24),"Y"))</f>
        <v>-1</v>
      </c>
      <c r="AHV24" s="141">
        <f ca="1">IF(AHF24="",-1,COUNTIF(INDIRECT(AHP24&amp;$DN$10):INDIRECT(AHP24&amp;AGY24),"Y"))</f>
        <v>-1</v>
      </c>
      <c r="AHW24" s="46" t="str" cm="1">
        <f t="array" ref="AHW24">IFERROR(INDEX($DP$24:$DU$24,_xlfn.AGGREGATE(15,6,COLUMN($DP$24:$DU$24)-COLUMN($DO$24)/($ZF$24:$ZK$24=MAX($ZF$24:$ZK$24)),COLUMNS($DP$24:AHA24))),"")</f>
        <v/>
      </c>
      <c r="AHX24" s="48" t="str" cm="1">
        <f t="array" ref="AHX24">IFERROR(INDEX($DP$24:$DU$24,_xlfn.AGGREGATE(15,6,COLUMN($DP$24:$DU$24)-COLUMN($DO$24)/($ZF$24:$ZK$24=MAX($ZF$24:$ZK$24)),COLUMNS($DP$24:AHB24))),"")</f>
        <v/>
      </c>
      <c r="AHY24" s="48" t="str" cm="1">
        <f t="array" ref="AHY24">IFERROR(INDEX($DP$24:$DU$24,_xlfn.AGGREGATE(15,6,COLUMN($DP$24:$DU$24)-COLUMN($DO$24)/($ZF$24:$ZK$24=MAX($ZF$24:$ZK$24)),COLUMNS($DP$24:AHC24))),"")</f>
        <v/>
      </c>
      <c r="AHZ24" s="48" t="str" cm="1">
        <f t="array" ref="AHZ24">IFERROR(INDEX($DP$24:$DU$24,_xlfn.AGGREGATE(15,6,COLUMN($DP$24:$DU$24)-COLUMN($DO$24)/($ZF$24:$ZK$24=MAX($ZF$24:$ZK$24)),COLUMNS($DP$24:AHD24))),"")</f>
        <v/>
      </c>
      <c r="AIA24" s="48" t="str" cm="1">
        <f t="array" ref="AIA24">IFERROR(INDEX($DP$24:$DU$24,_xlfn.AGGREGATE(15,6,COLUMN($DP$24:$DU$24)-COLUMN($DO$24)/($ZF$24:$ZK$24=MAX($ZF$24:$ZK$24)),COLUMNS($DP$24:AHE24))),"")</f>
        <v/>
      </c>
      <c r="AIB24" s="49" t="str" cm="1">
        <f t="array" ref="AIB24">IFERROR(INDEX($DP$24:$DU$24,_xlfn.AGGREGATE(15,6,COLUMN($DP$24:$DU$24)-COLUMN($DO$24)/($ZF$24:$ZK$24=MAX($ZF$24:$ZK$24)),COLUMNS($DP$24:AHF24))),"")</f>
        <v/>
      </c>
      <c r="AIC24" s="20">
        <f t="shared" ca="1" si="894"/>
        <v>1</v>
      </c>
      <c r="AID24" s="95">
        <f t="shared" ca="1" si="974"/>
        <v>1</v>
      </c>
      <c r="AIE24" s="140" t="str" cm="1">
        <f t="array" aca="1" ref="AIE24" ca="1">INDEX(AHW24:AIB24,1,AID24)</f>
        <v/>
      </c>
      <c r="AIF24" s="46" t="e">
        <f t="shared" ca="1" si="120"/>
        <v>#REF!</v>
      </c>
      <c r="AIG24" s="48" t="str">
        <f t="shared" ca="1" si="121"/>
        <v>T</v>
      </c>
      <c r="AIH24" s="48" t="str">
        <f t="shared" si="122"/>
        <v>C</v>
      </c>
      <c r="AII24" s="48" t="str">
        <f t="shared" ca="1" si="111"/>
        <v>XB</v>
      </c>
      <c r="AIJ24" s="48" t="str">
        <f t="shared" ca="1" si="112"/>
        <v/>
      </c>
      <c r="AIK24" s="48" t="str">
        <f t="shared" si="113"/>
        <v>00</v>
      </c>
      <c r="AIL24" s="20" t="str">
        <f t="shared" si="804"/>
        <v/>
      </c>
      <c r="AIM24" s="20" t="str">
        <f t="shared" si="805"/>
        <v/>
      </c>
      <c r="AIN24" s="20" t="str">
        <f t="shared" si="806"/>
        <v/>
      </c>
      <c r="AIO24" s="20" t="str">
        <f t="shared" si="807"/>
        <v/>
      </c>
      <c r="AIP24" s="20" t="str">
        <f t="shared" si="808"/>
        <v/>
      </c>
      <c r="AIQ24" s="20" t="str">
        <f t="shared" si="809"/>
        <v/>
      </c>
      <c r="AIR24" s="20" t="e">
        <f t="shared" ca="1" si="810"/>
        <v>#VALUE!</v>
      </c>
      <c r="AIS24" s="20">
        <f t="shared" ca="1" si="811"/>
        <v>4</v>
      </c>
      <c r="AIT24" s="46">
        <f t="shared" si="114"/>
        <v>9</v>
      </c>
      <c r="AIU24" s="48">
        <f>IF(CC24="",0,IFERROR(VLOOKUP(CC19&amp;CC20&amp;CC21&amp;CC22&amp;CC23&amp;CC24,General!I:J,2,FALSE),0))</f>
        <v>1</v>
      </c>
      <c r="AIV24" s="48">
        <f>IF(CF24="",0,IFERROR(VLOOKUP(CF19&amp;CF20&amp;CF21&amp;CF22&amp;CF23&amp;CF24,General!I:J,2,FALSE),0))</f>
        <v>-1</v>
      </c>
      <c r="AIW24" s="48">
        <f>IF(CI24="",0,IFERROR(VLOOKUP(CI19&amp;CI20&amp;CI21&amp;CI22&amp;CI23&amp;CI24,General!I:J,2,FALSE),0))</f>
        <v>1</v>
      </c>
      <c r="AIX24" s="48">
        <f>IF(CL24="",0,IFERROR(VLOOKUP(CL19&amp;CL20&amp;CL21&amp;CL22&amp;CL23&amp;CL24,General!I:J,2,FALSE),0))</f>
        <v>-1</v>
      </c>
      <c r="AIY24" s="48">
        <f>IF(CO24="",0,IFERROR(VLOOKUP(CO19&amp;CO20&amp;CO21&amp;CO22&amp;CO23&amp;CO24,General!I:J,2,FALSE),0))</f>
        <v>1</v>
      </c>
      <c r="AIZ24" s="48">
        <f>IF(CR24="",0,IFERROR(VLOOKUP(CR19&amp;CR20&amp;CR21&amp;CR22&amp;CR23&amp;CR24,General!I:J,2,FALSE),0))</f>
        <v>1</v>
      </c>
      <c r="AJA24" s="48">
        <f>IF(CU24="",0,IFERROR(VLOOKUP(CU19&amp;CU20&amp;CU21&amp;CU22&amp;CU23&amp;CU24,General!I:J,2,FALSE),0))</f>
        <v>-1</v>
      </c>
      <c r="AJB24" s="48">
        <f>IF(CX24="",0,IFERROR(VLOOKUP(CX19&amp;CX20&amp;CX21&amp;CX22&amp;CX23&amp;CX24,General!I:J,2,FALSE),0))</f>
        <v>-1</v>
      </c>
      <c r="AJC24" s="48">
        <f>IF(DA24="",0,IFERROR(VLOOKUP(DA19&amp;DA20&amp;DA21&amp;DA22&amp;DA23&amp;DA24,General!I:J,2,FALSE),0))</f>
        <v>-1</v>
      </c>
      <c r="AJD24" s="48">
        <f>IF(DD24="",0,IFERROR(VLOOKUP(DD19&amp;DD20&amp;DD21&amp;DD22&amp;DD23&amp;DD24,General!I:J,2,FALSE),0))</f>
        <v>1</v>
      </c>
      <c r="AJE24" s="48">
        <f>IF(DG24="",0,IFERROR(VLOOKUP(DG19&amp;DG20&amp;DG21&amp;DG22&amp;DG23&amp;DG24,General!I:J,2,FALSE),0))</f>
        <v>-1</v>
      </c>
      <c r="AJF24" s="48">
        <f>IF(DJ24="",0,IFERROR(VLOOKUP(DJ19&amp;DJ20&amp;DJ21&amp;DJ22&amp;DJ23&amp;DJ24,General!I:J,2,FALSE),0))</f>
        <v>1</v>
      </c>
      <c r="AJG24" s="48">
        <f>IF(DM24="",0,IFERROR(VLOOKUP(DM19&amp;DM20&amp;DM21&amp;DM22&amp;DM23&amp;DM24,General!I:J,2,FALSE),0))</f>
        <v>-1</v>
      </c>
      <c r="AJH24" s="48">
        <f>IF(DP24="",0,IFERROR(VLOOKUP(DP19&amp;DP20&amp;DP21&amp;DP22&amp;DP23&amp;DP24,General!I:J,2,FALSE),0))</f>
        <v>1</v>
      </c>
      <c r="AJI24" s="48">
        <f>IF(DS24="",0,IFERROR(VLOOKUP(DS19&amp;DS20&amp;DS21&amp;DS22&amp;DS23&amp;DS24,General!I:J,2,FALSE),0))</f>
        <v>-1</v>
      </c>
      <c r="AJJ24" s="48">
        <f>IF(DV24="",0,IFERROR(VLOOKUP(DV19&amp;DV20&amp;DV21&amp;DV22&amp;DV23&amp;DV24,General!I:J,2,FALSE),0))</f>
        <v>1</v>
      </c>
      <c r="AJK24" s="48">
        <f>IF(DY24="",0,IFERROR(VLOOKUP(DY19&amp;DY20&amp;DY21&amp;DY22&amp;DY23&amp;DY24,General!I:J,2,FALSE),0))</f>
        <v>-1</v>
      </c>
      <c r="AJL24" s="48">
        <f>IF(EE24="",0,IFERROR(VLOOKUP(EE19&amp;EE20&amp;EE21&amp;EE22&amp;EE23&amp;EE24,General!I:J,2,FALSE),0))</f>
        <v>1</v>
      </c>
      <c r="AJM24" s="48">
        <f>IF(EH24="",0,IFERROR(VLOOKUP(EH19&amp;EH20&amp;EH21&amp;EH22&amp;EH23&amp;EH24,General!I:J,2,FALSE),0))</f>
        <v>-1</v>
      </c>
      <c r="AJN24" s="48">
        <f>IF(EK24="",0,IFERROR(VLOOKUP(EK19&amp;EK20&amp;EK21&amp;EK22&amp;EK23&amp;EK24,General!I:J,2,FALSE),0))</f>
        <v>-1</v>
      </c>
      <c r="AJO24" s="48">
        <f>IF(EN24="",0,IFERROR(VLOOKUP(EN19&amp;EN20&amp;EN21&amp;EN22&amp;EN23&amp;EN24,General!I:J,2,FALSE),0))</f>
        <v>1</v>
      </c>
      <c r="AJP24" s="48">
        <f>IF(EQ24="",0,IFERROR(VLOOKUP(EQ19&amp;EQ20&amp;EQ21&amp;EQ22&amp;EQ23&amp;EQ24,General!I:J,2,FALSE),0))</f>
        <v>1</v>
      </c>
      <c r="AJQ24" s="48">
        <f>IF(ET24="",0,IFERROR(VLOOKUP(ET19&amp;ET20&amp;ET21&amp;ET22&amp;ET23&amp;ET24,General!I:J,2,FALSE),0))</f>
        <v>-1</v>
      </c>
      <c r="AJR24" s="48">
        <f>IF(EW24="",0,IFERROR(VLOOKUP(EW19&amp;EW20&amp;EW21&amp;EW22&amp;EW23&amp;EW24,General!I:J,2,FALSE),0))</f>
        <v>1</v>
      </c>
      <c r="AJS24" s="48">
        <f>IF(EZ24="",0,IFERROR(VLOOKUP(EZ19&amp;EZ20&amp;EZ21&amp;EZ22&amp;EZ23&amp;EZ24,General!I:J,2,FALSE),0))</f>
        <v>-1</v>
      </c>
      <c r="AJT24" s="48">
        <f>IF(FC24="",0,IFERROR(VLOOKUP(FC19&amp;FC20&amp;FC21&amp;FC22&amp;FC23&amp;FC24,General!I:J,2,FALSE),0))</f>
        <v>-1</v>
      </c>
      <c r="AJU24" s="48">
        <f>IF(FF24="",0,IFERROR(VLOOKUP(FF19&amp;FF20&amp;FF21&amp;FF22&amp;FF23&amp;FF24,General!I:J,2,FALSE),0))</f>
        <v>1</v>
      </c>
      <c r="AJV24" s="48">
        <f>IF(FI24="",0,IFERROR(VLOOKUP(FI19&amp;FI20&amp;FI21&amp;FI22&amp;FI23&amp;FI24,General!I:J,2,FALSE),0))</f>
        <v>1</v>
      </c>
      <c r="AJW24" s="48">
        <f>IF(FL24="",0,IFERROR(VLOOKUP(FL19&amp;FL20&amp;FL21&amp;FL22&amp;FL23&amp;FL24,General!I:J,2,FALSE),0))</f>
        <v>-1</v>
      </c>
      <c r="AJX24" s="48">
        <f>IF(FO24="",0,IFERROR(VLOOKUP(FO19&amp;FO20&amp;FO21&amp;FO22&amp;FO23&amp;FO24,General!I:J,2,FALSE),0))</f>
        <v>1</v>
      </c>
      <c r="AJY24" s="48">
        <f>IF(FR24="",0,IFERROR(VLOOKUP(FR19&amp;FR20&amp;FR21&amp;FR22&amp;FR23&amp;FR24,General!I:J,2,FALSE),0))</f>
        <v>-1</v>
      </c>
      <c r="AJZ24" s="48">
        <f>IF(FU24="",0,IFERROR(VLOOKUP(FU19&amp;FU20&amp;FU21&amp;FU22&amp;FU23&amp;FU24,General!I:J,2,FALSE),0))</f>
        <v>1</v>
      </c>
      <c r="AKA24" s="48">
        <f>IF(FX24="",0,IFERROR(VLOOKUP(FX19&amp;FX20&amp;FX21&amp;FX22&amp;FX23&amp;FX24,General!I:J,2,FALSE),0))</f>
        <v>1</v>
      </c>
      <c r="AKB24" s="48">
        <f>IF(GA24="",0,IFERROR(VLOOKUP(GA19&amp;GA20&amp;GA21&amp;GA22&amp;GA23&amp;GA24,General!I:J,2,FALSE),0))</f>
        <v>-1</v>
      </c>
      <c r="AKC24" s="48">
        <f>IF(GD24="",0,IFERROR(VLOOKUP(GD19&amp;GD20&amp;GD21&amp;GD22&amp;GD23&amp;GD24,General!I:J,2,FALSE),0))</f>
        <v>1</v>
      </c>
      <c r="AKD24" s="48">
        <f>IF(GG24="",0,IFERROR(VLOOKUP(GG19&amp;GG20&amp;GG21&amp;GG22&amp;GG23&amp;GG24,General!I:J,2,FALSE),0))</f>
        <v>-1</v>
      </c>
      <c r="AKE24" s="48">
        <f>IF(GJ24="",0,IFERROR(VLOOKUP(GJ19&amp;GJ20&amp;GJ21&amp;GJ22&amp;GJ23&amp;GJ24,General!I:J,2,FALSE),0))</f>
        <v>1</v>
      </c>
      <c r="AKF24" s="48">
        <f>IF(GM24="",0,IFERROR(VLOOKUP(GM19&amp;GM20&amp;GM21&amp;GM22&amp;GM23&amp;GM24,General!I:J,2,FALSE),0))</f>
        <v>1</v>
      </c>
      <c r="AKG24" s="48">
        <f>IF(GP24="",0,IFERROR(VLOOKUP(GP19&amp;GP20&amp;GP21&amp;GP22&amp;GP23&amp;GP24,General!I:J,2,FALSE),0))</f>
        <v>-1</v>
      </c>
      <c r="AKH24" s="48">
        <f>IF(GS24="",0,IFERROR(VLOOKUP(GS19&amp;GS20&amp;GS21&amp;GS22&amp;GS23&amp;GS24,General!I:J,2,FALSE),0))</f>
        <v>-1</v>
      </c>
      <c r="AKI24" s="48">
        <f>IF(GV24="",0,IFERROR(VLOOKUP(GV19&amp;GV20&amp;GV21&amp;GV22&amp;GV23&amp;GV24,General!I:J,2,FALSE),0))</f>
        <v>1</v>
      </c>
      <c r="AKJ24" s="48">
        <f>IF(GY24="",0,IFERROR(VLOOKUP(GY19&amp;GY20&amp;GY21&amp;GY22&amp;GY23&amp;GY24,General!I:J,2,FALSE),0))</f>
        <v>-1</v>
      </c>
      <c r="AKK24" s="48">
        <f>IF(HB24="",0,IFERROR(VLOOKUP(HB19&amp;HB20&amp;HB21&amp;HB22&amp;HB23&amp;HB24,General!I:J,2,FALSE),0))</f>
        <v>1</v>
      </c>
      <c r="AKL24" s="48">
        <f>IF(HE24="",0,IFERROR(VLOOKUP(HE19&amp;HE20&amp;HE21&amp;HE22&amp;HE23&amp;HE24,General!I:J,2,FALSE),0))</f>
        <v>1</v>
      </c>
      <c r="AKM24" s="48">
        <f>IF(HH24="",0,IFERROR(VLOOKUP(HH19&amp;HH20&amp;HH21&amp;HH22&amp;HH23&amp;HH24,General!I:J,2,FALSE),0))</f>
        <v>-1</v>
      </c>
      <c r="AKN24" s="48">
        <f>IF(HK24="",0,IFERROR(VLOOKUP(HK19&amp;HK20&amp;HK21&amp;HK22&amp;HK23&amp;HK24,General!I:J,2,FALSE),0))</f>
        <v>-1</v>
      </c>
      <c r="AKO24" s="48">
        <f>IF(HN24="",0,IFERROR(VLOOKUP(HN19&amp;HN20&amp;HN21&amp;HN22&amp;HN23&amp;HN24,General!I:J,2,FALSE),0))</f>
        <v>1</v>
      </c>
      <c r="AKP24" s="48">
        <f>IF(HQ24="",0,IFERROR(VLOOKUP(HQ19&amp;HQ20&amp;HQ21&amp;HQ22&amp;HQ23&amp;HQ24,General!I:J,2,FALSE),0))</f>
        <v>1</v>
      </c>
      <c r="AKQ24" s="48">
        <f>IF(HT24="",0,IFERROR(VLOOKUP(HT19&amp;HT20&amp;HT21&amp;HT22&amp;HT23&amp;HT24,General!I:J,2,FALSE),0))</f>
        <v>-1</v>
      </c>
      <c r="AKR24" s="48">
        <f>IF(HW24="",0,IFERROR(VLOOKUP(HW19&amp;HW20&amp;HW21&amp;HW22&amp;HW23&amp;HW24,General!I:J,2,FALSE),0))</f>
        <v>1</v>
      </c>
      <c r="AKS24" s="48">
        <f>IF(HZ24="",0,IFERROR(VLOOKUP(HZ19&amp;HZ20&amp;HZ21&amp;HZ22&amp;HZ23&amp;HZ24,General!I:J,2,FALSE),0))</f>
        <v>-1</v>
      </c>
      <c r="AKT24" s="48">
        <f>IF(FF24="",0,IFERROR(VLOOKUP(FF19&amp;FF20&amp;FF21&amp;FF22&amp;FF23&amp;FF24,General!I:J,2,FALSE),0))</f>
        <v>1</v>
      </c>
      <c r="AKU24" s="48">
        <f>IF(FI24="",0,IFERROR(VLOOKUP(FI19&amp;FI20&amp;FI21&amp;FI22&amp;FI23&amp;FI24,General!I:J,2,FALSE),0))</f>
        <v>1</v>
      </c>
      <c r="AKV24" s="48">
        <f>IF(II24="",0,IFERROR(VLOOKUP(II19&amp;II20&amp;II21&amp;II22&amp;II23&amp;II24,General!I:J,2,FALSE),0))</f>
        <v>-1</v>
      </c>
      <c r="AKW24" s="48">
        <f>IF(IL24="",0,IFERROR(VLOOKUP(IL19&amp;IL20&amp;IL21&amp;IL22&amp;IL23&amp;IL24,General!I:J,2,FALSE),0))</f>
        <v>1</v>
      </c>
      <c r="AKX24" s="48">
        <f>IF(IO24="",0,IFERROR(VLOOKUP(IO19&amp;IO20&amp;IO21&amp;IO22&amp;IO23&amp;IO24,General!I:J,2,FALSE),0))</f>
        <v>1</v>
      </c>
      <c r="AKY24" s="48">
        <f>IF(IR24="",0,IFERROR(VLOOKUP(IR19&amp;IR20&amp;IR21&amp;IR22&amp;IR23&amp;IR24,General!I:J,2,FALSE),0))</f>
        <v>-1</v>
      </c>
      <c r="AKZ24" s="48">
        <f>IF(IU24="",0,IFERROR(VLOOKUP(IU19&amp;IU20&amp;IU21&amp;IU22&amp;IU23&amp;IU24,General!I:J,2,FALSE),0))</f>
        <v>-1</v>
      </c>
      <c r="ALA24" s="48">
        <f>IF(IX24="",0,IFERROR(VLOOKUP(IX19&amp;IX20&amp;IX21&amp;IX22&amp;IX23&amp;IX24,General!I:J,2,FALSE),0))</f>
        <v>-1</v>
      </c>
      <c r="ALB24" s="48">
        <f>IF(JA24="",0,IFERROR(VLOOKUP(JA19&amp;JA20&amp;JA21&amp;JA22&amp;JA23&amp;JA24,General!I:J,2,FALSE),0))</f>
        <v>1</v>
      </c>
      <c r="ALC24" s="48">
        <f>IF(JD24="",0,IFERROR(VLOOKUP(JD19&amp;JD20&amp;JD21&amp;JD22&amp;JD23&amp;JD24,General!I:J,2,FALSE),0))</f>
        <v>1</v>
      </c>
      <c r="ALD24" s="48">
        <f>IF(JG24="",0,IFERROR(VLOOKUP(JG19&amp;JG20&amp;JG21&amp;JG22&amp;JG23&amp;JG24,General!I:J,2,FALSE),0))</f>
        <v>-1</v>
      </c>
      <c r="ALE24" s="48">
        <f>IF(JJ24="",0,IFERROR(VLOOKUP(JJ19&amp;JJ20&amp;JJ21&amp;JJ22&amp;JJ23&amp;JJ24,General!I:J,2,FALSE),0))</f>
        <v>1</v>
      </c>
      <c r="ALF24" s="48">
        <f>IF(JM24="",0,IFERROR(VLOOKUP(JM19&amp;JM20&amp;JM21&amp;JM22&amp;JM23&amp;JM24,General!I:J,2,FALSE),0))</f>
        <v>1</v>
      </c>
      <c r="ALG24" s="48">
        <f>IF(JP24="",0,IFERROR(VLOOKUP(JP19&amp;JP20&amp;JP21&amp;JP22&amp;JP23&amp;JP24,General!I:J,2,FALSE),0))</f>
        <v>-1</v>
      </c>
      <c r="ALH24" s="48">
        <f>IF(JS24="",0,IFERROR(VLOOKUP(JS19&amp;JS20&amp;JS21&amp;JS22&amp;JS23&amp;JS24,General!I:J,2,FALSE),0))</f>
        <v>-1</v>
      </c>
      <c r="ALI24" s="48">
        <f>IF(JV24="",0,IFERROR(VLOOKUP(JV19&amp;JV20&amp;JV21&amp;JV22&amp;JV23&amp;JV24,General!I:J,2,FALSE),0))</f>
        <v>1</v>
      </c>
      <c r="ALJ24" s="48">
        <f>IF(JY24="",0,IFERROR(VLOOKUP(JY19&amp;JY20&amp;JY21&amp;JY22&amp;JY23&amp;JY24,General!I:J,2,FALSE),0))</f>
        <v>1</v>
      </c>
      <c r="ALK24" s="48">
        <f>IF(KB24="",0,IFERROR(VLOOKUP(KB19&amp;KB20&amp;KB21&amp;KB22&amp;KB23&amp;KB24,General!I:J,2,FALSE),0))</f>
        <v>-1</v>
      </c>
      <c r="ALL24" s="48">
        <f>IF(KE24="",0,IFERROR(VLOOKUP(KE19&amp;KE20&amp;KE21&amp;KE22&amp;KE23&amp;KE24,General!I:J,2,FALSE),0))</f>
        <v>-1</v>
      </c>
      <c r="ALM24" s="48">
        <f>IF(KH24="",0,IFERROR(VLOOKUP(KH19&amp;KH20&amp;KH21&amp;KH22&amp;KH23&amp;KH24,General!I:J,2,FALSE),0))</f>
        <v>1</v>
      </c>
      <c r="ALN24" s="48">
        <f>IF(KK24="",0,IFERROR(VLOOKUP(KK19&amp;KK20&amp;KK21&amp;KK22&amp;KK23&amp;KK24,General!I:J,2,FALSE),0))</f>
        <v>1</v>
      </c>
      <c r="ALO24" s="48">
        <f>IF(KN24="",0,IFERROR(VLOOKUP(KN19&amp;KN20&amp;KN21&amp;KN22&amp;KN23&amp;KN24,General!I:J,2,FALSE),0))</f>
        <v>-1</v>
      </c>
      <c r="ALP24" s="48">
        <f>IF(KQ24="",0,IFERROR(VLOOKUP(KQ19&amp;KQ20&amp;KQ21&amp;KQ22&amp;KQ23&amp;KQ24,General!I:J,2,FALSE),0))</f>
        <v>1</v>
      </c>
      <c r="ALQ24" s="48">
        <f>IF(KT24="",0,IFERROR(VLOOKUP(KT19&amp;KT20&amp;KT21&amp;KT22&amp;KT23&amp;KT24,General!I:J,2,FALSE),0))</f>
        <v>-1</v>
      </c>
      <c r="ALR24" s="48">
        <f>IF(KW24="",0,IFERROR(VLOOKUP(KW19&amp;KW20&amp;KW21&amp;KW22&amp;KW23&amp;KW24,General!I:J,2,FALSE),0))</f>
        <v>1</v>
      </c>
      <c r="ALS24" s="48">
        <f>IF(KZ24="",0,IFERROR(VLOOKUP(KZ19&amp;KZ20&amp;KZ21&amp;KZ22&amp;KZ23&amp;KZ24,General!I:J,2,FALSE),0))</f>
        <v>-1</v>
      </c>
      <c r="ALT24" s="48">
        <f>IF(LC24="",0,IFERROR(VLOOKUP(LC19&amp;LC20&amp;LC21&amp;LC22&amp;LC23&amp;LC24,General!I:J,2,FALSE),0))</f>
        <v>-1</v>
      </c>
      <c r="ALU24" s="48">
        <f>IF(LF24="",0,IFERROR(VLOOKUP(LF19&amp;LF20&amp;LF21&amp;LF22&amp;LF23&amp;LF24,General!I:J,2,FALSE),0))</f>
        <v>1</v>
      </c>
      <c r="ALV24" s="48">
        <f>IF(LI24="",0,IFERROR(VLOOKUP(LI19&amp;LI20&amp;LI21&amp;LI22&amp;LI23&amp;LI24,General!I:J,2,FALSE),0))</f>
        <v>-1</v>
      </c>
      <c r="ALW24" s="48">
        <f>IF(LL24="",0,IFERROR(VLOOKUP(LL19&amp;LL20&amp;LL21&amp;LL22&amp;LL23&amp;LL24,General!I:J,2,FALSE),0))</f>
        <v>1</v>
      </c>
      <c r="ALX24" s="48">
        <f>IF(LO24="",0,IFERROR(VLOOKUP(LO19&amp;LO20&amp;LO21&amp;LO22&amp;LO23&amp;LO24,General!I:J,2,FALSE),0))</f>
        <v>1</v>
      </c>
      <c r="ALY24" s="48">
        <f>IF(LR24="",0,IFERROR(VLOOKUP(LR19&amp;LR20&amp;LR21&amp;LR22&amp;LR23&amp;LR24,General!I:J,2,FALSE),0))</f>
        <v>-1</v>
      </c>
      <c r="ALZ24" s="48">
        <f>IF(LU24="",0,IFERROR(VLOOKUP(LU19&amp;LU20&amp;LU21&amp;LU22&amp;LU23&amp;LU24,General!I:J,2,FALSE),0))</f>
        <v>1</v>
      </c>
      <c r="AMA24" s="48">
        <f>IF(LX24="",0,IFERROR(VLOOKUP(LX19&amp;LX20&amp;LX21&amp;LX22&amp;LX23&amp;LX24,General!I:J,2,FALSE),0))</f>
        <v>-1</v>
      </c>
      <c r="AMB24" s="48">
        <f>IF(MA24="",0,IFERROR(VLOOKUP(MA19&amp;MA20&amp;MA21&amp;MA22&amp;MA23&amp;MA24,General!I:J,2,FALSE),0))</f>
        <v>-1</v>
      </c>
      <c r="AMC24" s="48">
        <f>IF(MD24="",0,IFERROR(VLOOKUP(MD19&amp;MD20&amp;MD21&amp;MD22&amp;MD23&amp;MD24,General!I:J,2,FALSE),0))</f>
        <v>1</v>
      </c>
      <c r="AMD24" s="48">
        <f>IF(MG24="",0,IFERROR(VLOOKUP(MG19&amp;MG20&amp;MG21&amp;MG22&amp;MG23&amp;MG24,General!I:J,2,FALSE),0))</f>
        <v>-1</v>
      </c>
      <c r="AME24" s="48">
        <f>IF(MJ24="",0,IFERROR(VLOOKUP(MJ19&amp;MJ20&amp;MJ21&amp;MJ22&amp;MJ23&amp;MJ24,General!I:J,2,FALSE),0))</f>
        <v>1</v>
      </c>
      <c r="AMF24" s="48">
        <f>IF(MM24="",0,IFERROR(VLOOKUP(MM19&amp;MM20&amp;MM21&amp;MM22&amp;MM23&amp;MM24,General!I:J,2,FALSE),0))</f>
        <v>1</v>
      </c>
      <c r="AMG24" s="48">
        <f>IF(MP24="",0,IFERROR(VLOOKUP(MP19&amp;MP20&amp;MP21&amp;MP22&amp;MP23&amp;MP24,General!I:J,2,FALSE),0))</f>
        <v>-1</v>
      </c>
      <c r="AMH24" s="48">
        <f>IF(MS24="",0,IFERROR(VLOOKUP(MS19&amp;MS20&amp;MS21&amp;MS22&amp;MS23&amp;MS24,General!I:J,2,FALSE),0))</f>
        <v>1</v>
      </c>
      <c r="AMI24" s="48">
        <f>IF(MV24="",0,IFERROR(VLOOKUP(MV19&amp;MV20&amp;MV21&amp;MV22&amp;MV23&amp;MV24,General!I:J,2,FALSE),0))</f>
        <v>-1</v>
      </c>
      <c r="AMJ24" s="48">
        <f>IF(MY24="",0,IFERROR(VLOOKUP(MY19&amp;MY20&amp;MY21&amp;MY22&amp;MY23&amp;MY24,General!I:J,2,FALSE),0))</f>
        <v>1</v>
      </c>
      <c r="AMK24" s="48">
        <f>IF(NB24="",0,IFERROR(VLOOKUP(NB19&amp;NB20&amp;NB21&amp;NB22&amp;NB23&amp;NB24,General!I:J,2,FALSE),0))</f>
        <v>-1</v>
      </c>
      <c r="AML24" s="48">
        <f>IF(NE24="",0,IFERROR(VLOOKUP(NE19&amp;NE20&amp;NE21&amp;NE22&amp;NE23&amp;NE24,General!I:J,2,FALSE),0))</f>
        <v>1</v>
      </c>
      <c r="AMM24" s="48">
        <f>IF(NH24="",0,IFERROR(VLOOKUP(NH19&amp;NH20&amp;NH21&amp;NH22&amp;NH23&amp;NH24,General!I:J,2,FALSE),0))</f>
        <v>-1</v>
      </c>
      <c r="AMN24" s="48">
        <f>IF(NK24="",0,IFERROR(VLOOKUP(NK19&amp;NK20&amp;NK21&amp;NK22&amp;NK23&amp;NK24,General!I:J,2,FALSE),0))</f>
        <v>-1</v>
      </c>
      <c r="AMO24" s="49">
        <f>IF(NN24="",0,IFERROR(VLOOKUP(NN19&amp;NN20&amp;NN21&amp;NN22&amp;NN23&amp;NN24,General!I:J,2,FALSE),0))</f>
        <v>1</v>
      </c>
      <c r="AMP24" s="81">
        <f>IF(EB24="",0,IFERROR(VLOOKUP(EB19&amp;EB20&amp;EB21&amp;EB22&amp;EB23&amp;EB24,General!I:J,2,FALSE),0))</f>
        <v>1</v>
      </c>
      <c r="AMQ24" s="49">
        <v>0</v>
      </c>
      <c r="AMR24" s="20" t="str">
        <f t="shared" si="895"/>
        <v/>
      </c>
      <c r="AMS24" s="20" t="str">
        <f t="shared" ca="1" si="812"/>
        <v>N</v>
      </c>
      <c r="AMT24" s="20" t="str">
        <f t="shared" ca="1" si="813"/>
        <v>N</v>
      </c>
      <c r="AMU24" s="20" t="str">
        <f t="shared" si="814"/>
        <v>N</v>
      </c>
      <c r="AMV24" s="20" t="str">
        <f t="shared" si="815"/>
        <v/>
      </c>
      <c r="AMW24" s="142" t="str">
        <f t="shared" si="816"/>
        <v/>
      </c>
      <c r="AMX24" s="20" t="str">
        <f t="shared" si="817"/>
        <v/>
      </c>
      <c r="AMY24" s="20" t="str">
        <f t="shared" si="818"/>
        <v/>
      </c>
      <c r="AMZ24" s="20" t="str">
        <f t="shared" si="819"/>
        <v/>
      </c>
      <c r="ANA24" s="20" t="str">
        <f t="shared" si="820"/>
        <v/>
      </c>
      <c r="ANB24" s="20" t="str">
        <f t="shared" si="821"/>
        <v/>
      </c>
      <c r="ANC24" s="20" t="str">
        <f t="shared" si="102"/>
        <v/>
      </c>
      <c r="AND24" s="20">
        <f t="shared" si="103"/>
        <v>10</v>
      </c>
      <c r="ANE24" s="20" t="str">
        <f t="shared" si="822"/>
        <v>00000</v>
      </c>
      <c r="ANF24" s="20" t="str">
        <f t="shared" si="822"/>
        <v>56789</v>
      </c>
      <c r="ANG24" s="20" t="str">
        <f t="shared" si="896"/>
        <v>000000</v>
      </c>
      <c r="ANH24" s="20" t="str">
        <f t="shared" si="896"/>
        <v>456789</v>
      </c>
      <c r="ANI24" s="20" t="str">
        <f t="shared" si="897"/>
        <v>B</v>
      </c>
      <c r="ANJ24" s="20" t="str">
        <f t="shared" si="898"/>
        <v>B</v>
      </c>
      <c r="ANK24" s="20" t="str">
        <f t="shared" ca="1" si="823"/>
        <v>B</v>
      </c>
      <c r="ANL24" s="20" t="e">
        <f t="shared" ca="1" si="824"/>
        <v>#REF!</v>
      </c>
      <c r="ANM24" s="20" t="str">
        <f t="shared" ca="1" si="825"/>
        <v/>
      </c>
      <c r="ANN24" s="20" t="str">
        <f t="shared" ca="1" si="826"/>
        <v/>
      </c>
      <c r="ANO24" s="20" t="str">
        <f t="shared" si="827"/>
        <v>0</v>
      </c>
      <c r="ANP24" s="20" t="str">
        <f t="shared" si="828"/>
        <v/>
      </c>
      <c r="ANQ24" s="20" t="e">
        <f t="shared" ca="1" si="899"/>
        <v>#REF!</v>
      </c>
      <c r="ANR24" s="20" t="str">
        <f t="shared" ca="1" si="900"/>
        <v/>
      </c>
      <c r="ANS24" s="20" t="str">
        <f t="shared" si="901"/>
        <v/>
      </c>
      <c r="ANT24" s="20" t="str">
        <f t="shared" si="829"/>
        <v/>
      </c>
      <c r="ANU24" s="20"/>
      <c r="ANV24" s="20">
        <v>0</v>
      </c>
      <c r="ANW24" s="20">
        <v>0</v>
      </c>
      <c r="ANX24" s="20">
        <v>0</v>
      </c>
      <c r="ANY24" s="20">
        <v>0</v>
      </c>
      <c r="ANZ24" s="20">
        <v>2</v>
      </c>
      <c r="AOA24" s="75"/>
      <c r="AOB24" s="20">
        <v>0</v>
      </c>
      <c r="AOC24" s="20">
        <v>0</v>
      </c>
      <c r="AOD24" s="1" t="str">
        <f t="shared" si="902"/>
        <v>B</v>
      </c>
      <c r="AOE24" s="156">
        <f t="shared" si="830"/>
        <v>10</v>
      </c>
      <c r="AOF24" s="156">
        <f t="shared" si="831"/>
        <v>10</v>
      </c>
      <c r="AOG24" s="156">
        <f t="shared" si="832"/>
        <v>10</v>
      </c>
      <c r="AOH24" s="156">
        <f t="shared" si="833"/>
        <v>10</v>
      </c>
      <c r="AOI24" s="156">
        <f t="shared" si="834"/>
        <v>9</v>
      </c>
      <c r="AOJ24" s="1" t="str">
        <f t="shared" si="835"/>
        <v>CQ</v>
      </c>
      <c r="AOK24" s="1" t="str">
        <f t="shared" si="836"/>
        <v>CQ</v>
      </c>
      <c r="AOL24" s="1" t="str">
        <f t="shared" si="837"/>
        <v>CQ</v>
      </c>
      <c r="AOM24" s="1" t="str">
        <f t="shared" si="838"/>
        <v>CQ</v>
      </c>
      <c r="AON24" s="1" t="str">
        <f t="shared" si="839"/>
        <v>CB</v>
      </c>
      <c r="AOO24" s="1" t="str" cm="1">
        <f t="array" aca="1" ref="AOO24" ca="1">IF(INDIRECT(VLOOKUP(AOO23,General!AC:AE,3,FALSE)&amp;AGY23)&gt;=7,AOO23,AOJ24)</f>
        <v>GU</v>
      </c>
      <c r="AOP24" s="1" t="str">
        <f ca="1">VLOOKUP(AOO23,General!AC:AE,3,FALSE)&amp;AGY23</f>
        <v>GW23</v>
      </c>
      <c r="AOQ24" s="1" cm="1">
        <f t="array" aca="1" ref="AOQ24" ca="1">INDIRECT(VLOOKUP(AOO23,General!AC:AE,3,FALSE)&amp;AGY23)</f>
        <v>8</v>
      </c>
      <c r="AOR24" s="1" t="str" cm="1">
        <f t="array" aca="1" ref="AOR24" ca="1">INDIRECT(AOO24&amp;AGY24)</f>
        <v>B</v>
      </c>
      <c r="AOS24" s="1" cm="1">
        <f t="array" aca="1" ref="AOS24" ca="1">INDIRECT(AOP24&amp;AGY24)</f>
        <v>0</v>
      </c>
      <c r="AOT24" s="1" t="e" cm="1">
        <f t="array" aca="1" ref="AOT24" ca="1">INDIRECT(AOQ24&amp;AGY24)</f>
        <v>#REF!</v>
      </c>
      <c r="AOU24" s="1" t="str">
        <f ca="1">VLOOKUP(AOO24,General!AF:AG,2,FALSE)</f>
        <v>S42</v>
      </c>
      <c r="AOV24" s="1" t="e">
        <f ca="1">VLOOKUP(AOP24,General!AF:AG,2,FALSE)</f>
        <v>#N/A</v>
      </c>
      <c r="AOW24" s="1" t="e">
        <f ca="1">VLOOKUP(AOQ24,General!AF:AG,2,FALSE)</f>
        <v>#N/A</v>
      </c>
      <c r="AOX24" s="1" t="str">
        <f t="shared" ca="1" si="975"/>
        <v>Y</v>
      </c>
      <c r="AOY24" s="1" t="e">
        <f t="shared" ca="1" si="976"/>
        <v>#N/A</v>
      </c>
      <c r="AOZ24" s="1" t="e">
        <f t="shared" ca="1" si="977"/>
        <v>#N/A</v>
      </c>
      <c r="APB24" s="1">
        <f t="shared" si="101"/>
        <v>1</v>
      </c>
    </row>
    <row r="25" spans="1:1094" ht="15.75" thickBot="1">
      <c r="A25" s="1">
        <v>11</v>
      </c>
      <c r="B25" s="171" t="str">
        <f t="shared" ca="1" si="1219"/>
        <v>P1</v>
      </c>
      <c r="C25" s="124" t="str">
        <f t="shared" ca="1" si="123"/>
        <v/>
      </c>
      <c r="D25" s="129" t="str">
        <f t="shared" ca="1" si="1132"/>
        <v>B</v>
      </c>
      <c r="E25" s="126" t="str">
        <f t="shared" ca="1" si="1132"/>
        <v/>
      </c>
      <c r="F25" s="127" t="str">
        <f t="shared" ca="1" si="1133"/>
        <v>W</v>
      </c>
      <c r="G25" s="190"/>
      <c r="H25" s="149" t="str">
        <f t="shared" ca="1" si="1220"/>
        <v/>
      </c>
      <c r="I25" s="129"/>
      <c r="J25" s="126"/>
      <c r="K25" s="166"/>
      <c r="L25" s="179"/>
      <c r="M25" s="205" t="s">
        <v>5</v>
      </c>
      <c r="N25" s="190"/>
      <c r="O25" s="187">
        <v>0</v>
      </c>
      <c r="P25" s="129">
        <v>0</v>
      </c>
      <c r="Q25" s="126">
        <v>0</v>
      </c>
      <c r="R25" s="130">
        <v>0</v>
      </c>
      <c r="S25" s="128">
        <f t="shared" ca="1" si="1134"/>
        <v>-8.2500000000000018</v>
      </c>
      <c r="T25" s="150">
        <f t="shared" ca="1" si="1221"/>
        <v>-8.2500000000000018</v>
      </c>
      <c r="U25" s="130">
        <f ca="1">IF(M25="","",IF(B25="NB",U24,IF(T25="",SUM($T$5:$T25)+S25,SUM($T$5:$T25))))</f>
        <v>-8.2500000000000018</v>
      </c>
      <c r="V25" s="151" t="str">
        <f t="shared" ca="1" si="99"/>
        <v>Rabbit</v>
      </c>
      <c r="W25" s="131">
        <f t="shared" ca="1" si="1135"/>
        <v>1</v>
      </c>
      <c r="X25" s="132" t="str">
        <f t="shared" ca="1" si="1136"/>
        <v>W</v>
      </c>
      <c r="Y25" s="61" t="str">
        <f t="shared" ca="1" si="115"/>
        <v>B</v>
      </c>
      <c r="Z25" s="62" t="str">
        <f t="shared" si="116"/>
        <v>D</v>
      </c>
      <c r="AA25" s="62" t="str">
        <f t="shared" si="117"/>
        <v>C</v>
      </c>
      <c r="AB25" s="62" t="str">
        <f t="shared" ca="1" si="904"/>
        <v>W</v>
      </c>
      <c r="AC25" s="62">
        <f t="shared" si="905"/>
        <v>0</v>
      </c>
      <c r="AD25" s="62">
        <f t="shared" si="906"/>
        <v>0</v>
      </c>
      <c r="AE25" s="1" t="str">
        <f t="shared" ca="1" si="124"/>
        <v>B</v>
      </c>
      <c r="AF25" s="1" t="str">
        <f t="shared" ca="1" si="125"/>
        <v/>
      </c>
      <c r="AG25" s="1" t="str">
        <f t="shared" ca="1" si="907"/>
        <v/>
      </c>
      <c r="AH25" s="1" t="str">
        <f t="shared" ca="1" si="126"/>
        <v/>
      </c>
      <c r="AI25" s="1" t="e">
        <f t="shared" ca="1" si="127"/>
        <v>#REF!</v>
      </c>
      <c r="AJ25" s="1" t="e">
        <f t="shared" ca="1" si="128"/>
        <v>#REF!</v>
      </c>
      <c r="AK25" s="1">
        <f t="shared" ca="1" si="840"/>
        <v>1</v>
      </c>
      <c r="AL25" s="1">
        <f t="shared" ca="1" si="841"/>
        <v>0</v>
      </c>
      <c r="AM25" s="1">
        <f t="shared" ca="1" si="108"/>
        <v>-2</v>
      </c>
      <c r="AN25" s="1">
        <f t="shared" ca="1" si="129"/>
        <v>1</v>
      </c>
      <c r="AO25" s="1" t="str">
        <f t="shared" ca="1" si="1305"/>
        <v>C</v>
      </c>
      <c r="AP25" s="1" t="str">
        <f t="shared" ca="1" si="130"/>
        <v>N</v>
      </c>
      <c r="AQ25" s="1" t="str">
        <f t="shared" si="131"/>
        <v>N</v>
      </c>
      <c r="AR25" s="1" t="str">
        <f t="shared" si="132"/>
        <v>N</v>
      </c>
      <c r="AS25" s="1">
        <f t="shared" ca="1" si="133"/>
        <v>11</v>
      </c>
      <c r="AT25" s="8" t="str">
        <f t="shared" ca="1" si="842"/>
        <v>N</v>
      </c>
      <c r="AU25" s="1" t="str">
        <f t="shared" ca="1" si="134"/>
        <v>N</v>
      </c>
      <c r="AV25" s="1" t="str">
        <f t="shared" ca="1" si="135"/>
        <v>N</v>
      </c>
      <c r="AW25" s="1" t="str">
        <f t="shared" ca="1" si="136"/>
        <v>R</v>
      </c>
      <c r="AX25" s="1" t="str">
        <f t="shared" ca="1" si="137"/>
        <v/>
      </c>
      <c r="AY25" s="1" t="str">
        <f t="shared" si="138"/>
        <v/>
      </c>
      <c r="AZ25" s="1">
        <f t="shared" si="109"/>
        <v>1</v>
      </c>
      <c r="BA25" s="1" t="str">
        <f t="shared" si="110"/>
        <v/>
      </c>
      <c r="BB25" s="1" t="str">
        <f t="shared" si="139"/>
        <v>00000</v>
      </c>
      <c r="BC25" s="1" t="str">
        <f t="shared" si="139"/>
        <v>678910</v>
      </c>
      <c r="BD25" s="1" t="str">
        <f t="shared" si="843"/>
        <v>000000</v>
      </c>
      <c r="BE25" s="1" t="str">
        <f t="shared" si="843"/>
        <v>5678910</v>
      </c>
      <c r="BF25" s="1" t="str">
        <f t="shared" si="844"/>
        <v>B</v>
      </c>
      <c r="BG25" s="1" t="str">
        <f t="shared" ca="1" si="140"/>
        <v>F2W</v>
      </c>
      <c r="BH25" s="1" t="str">
        <f t="shared" ca="1" si="845"/>
        <v>B</v>
      </c>
      <c r="BI25" s="1" t="str">
        <f t="shared" ca="1" si="1222"/>
        <v>B</v>
      </c>
      <c r="BJ25" s="1" t="str">
        <f t="shared" ca="1" si="846"/>
        <v/>
      </c>
      <c r="BK25" s="1" t="e">
        <f t="shared" ca="1" si="142"/>
        <v>#REF!</v>
      </c>
      <c r="BL25" s="1" t="str">
        <f t="shared" ca="1" si="847"/>
        <v/>
      </c>
      <c r="BM25" s="1">
        <f t="shared" ca="1" si="848"/>
        <v>1</v>
      </c>
      <c r="BN25" s="1" t="str">
        <f t="shared" ca="1" si="849"/>
        <v/>
      </c>
      <c r="BO25" s="1" t="str">
        <f t="shared" ca="1" si="850"/>
        <v/>
      </c>
      <c r="BR25" s="1">
        <f>General!A23</f>
        <v>0</v>
      </c>
      <c r="BS25" s="1">
        <f>General!B23</f>
        <v>0</v>
      </c>
      <c r="BT25" s="1">
        <f>General!C23</f>
        <v>0</v>
      </c>
      <c r="BU25" s="1">
        <f>General!D23</f>
        <v>0</v>
      </c>
      <c r="BW25" s="1" t="str">
        <f>General!F23</f>
        <v>WLLL</v>
      </c>
      <c r="BX25" s="1">
        <f>General!G23</f>
        <v>-1</v>
      </c>
      <c r="BZ25" s="1">
        <f t="shared" ca="1" si="100"/>
        <v>1</v>
      </c>
      <c r="CA25" s="1" t="str">
        <f t="shared" ref="CA25" si="1914">CK25</f>
        <v>P</v>
      </c>
      <c r="CB25" s="75" t="str">
        <f t="shared" si="143"/>
        <v>B</v>
      </c>
      <c r="CC25" s="76" t="str">
        <f t="shared" si="144"/>
        <v>N</v>
      </c>
      <c r="CD25" s="74">
        <f t="shared" si="145"/>
        <v>8</v>
      </c>
      <c r="CE25" s="75" t="str">
        <f t="shared" si="146"/>
        <v>P</v>
      </c>
      <c r="CF25" s="76" t="str">
        <f t="shared" si="147"/>
        <v>Y</v>
      </c>
      <c r="CG25" s="74">
        <f t="shared" si="148"/>
        <v>-8</v>
      </c>
      <c r="CH25" s="75" t="str">
        <f t="shared" si="149"/>
        <v>B</v>
      </c>
      <c r="CI25" s="76" t="str">
        <f t="shared" si="150"/>
        <v>N</v>
      </c>
      <c r="CJ25" s="74">
        <f t="shared" si="151"/>
        <v>6</v>
      </c>
      <c r="CK25" s="75" t="str">
        <f t="shared" si="152"/>
        <v>P</v>
      </c>
      <c r="CL25" s="76" t="str">
        <f t="shared" si="153"/>
        <v>Y</v>
      </c>
      <c r="CM25" s="74">
        <f t="shared" si="154"/>
        <v>-6</v>
      </c>
      <c r="CN25" s="75" t="str">
        <f t="shared" si="851"/>
        <v>P</v>
      </c>
      <c r="CO25" s="76" t="str">
        <f t="shared" si="155"/>
        <v>Y</v>
      </c>
      <c r="CP25" s="74">
        <f t="shared" si="156"/>
        <v>-4</v>
      </c>
      <c r="CQ25" s="75" t="str">
        <f t="shared" si="157"/>
        <v>B</v>
      </c>
      <c r="CR25" s="76" t="str">
        <f t="shared" si="158"/>
        <v>N</v>
      </c>
      <c r="CS25" s="74">
        <f t="shared" si="159"/>
        <v>9</v>
      </c>
      <c r="CT25" s="75" t="str">
        <f t="shared" si="160"/>
        <v>P</v>
      </c>
      <c r="CU25" s="76" t="str">
        <f t="shared" si="161"/>
        <v>Y</v>
      </c>
      <c r="CV25" s="74">
        <f t="shared" si="162"/>
        <v>-9</v>
      </c>
      <c r="CW25" s="75" t="str">
        <f t="shared" si="163"/>
        <v>B</v>
      </c>
      <c r="CX25" s="76" t="str">
        <f t="shared" si="164"/>
        <v>N</v>
      </c>
      <c r="CY25" s="77">
        <f t="shared" si="165"/>
        <v>4</v>
      </c>
      <c r="CZ25" s="75" t="str">
        <f t="shared" si="166"/>
        <v>B</v>
      </c>
      <c r="DA25" s="76" t="str">
        <f t="shared" si="167"/>
        <v>N</v>
      </c>
      <c r="DB25" s="74">
        <f t="shared" si="168"/>
        <v>-4</v>
      </c>
      <c r="DC25" s="75" t="str">
        <f t="shared" si="169"/>
        <v>B</v>
      </c>
      <c r="DD25" s="76" t="str">
        <f t="shared" si="170"/>
        <v>N</v>
      </c>
      <c r="DE25" s="74">
        <f t="shared" si="171"/>
        <v>4</v>
      </c>
      <c r="DF25" s="75" t="str">
        <f t="shared" si="172"/>
        <v>P</v>
      </c>
      <c r="DG25" s="76" t="str">
        <f t="shared" si="173"/>
        <v>Y</v>
      </c>
      <c r="DH25" s="74">
        <f t="shared" si="174"/>
        <v>-4</v>
      </c>
      <c r="DI25" s="75" t="str">
        <f t="shared" si="175"/>
        <v>B</v>
      </c>
      <c r="DJ25" s="76" t="str">
        <f t="shared" si="176"/>
        <v>N</v>
      </c>
      <c r="DK25" s="74">
        <f t="shared" si="177"/>
        <v>4</v>
      </c>
      <c r="DL25" s="75" t="str">
        <f t="shared" si="178"/>
        <v>P</v>
      </c>
      <c r="DM25" s="76" t="str">
        <f t="shared" si="179"/>
        <v>Y</v>
      </c>
      <c r="DN25" s="74">
        <f t="shared" si="180"/>
        <v>-4</v>
      </c>
      <c r="DO25" s="75" t="str">
        <f t="shared" si="181"/>
        <v>B</v>
      </c>
      <c r="DP25" s="76" t="str">
        <f t="shared" si="182"/>
        <v>N</v>
      </c>
      <c r="DQ25" s="74">
        <f t="shared" si="183"/>
        <v>4</v>
      </c>
      <c r="DR25" s="75" t="str">
        <f t="shared" si="184"/>
        <v>P</v>
      </c>
      <c r="DS25" s="76" t="str">
        <f t="shared" si="185"/>
        <v>Y</v>
      </c>
      <c r="DT25" s="74">
        <f t="shared" si="186"/>
        <v>-4</v>
      </c>
      <c r="DU25" s="75" t="str">
        <f t="shared" si="187"/>
        <v>B</v>
      </c>
      <c r="DV25" s="76" t="str">
        <f t="shared" si="188"/>
        <v>N</v>
      </c>
      <c r="DW25" s="74">
        <f t="shared" si="189"/>
        <v>6</v>
      </c>
      <c r="DX25" s="75" t="str">
        <f t="shared" si="190"/>
        <v>P</v>
      </c>
      <c r="DY25" s="76" t="str">
        <f t="shared" si="191"/>
        <v>Y</v>
      </c>
      <c r="DZ25" s="74">
        <f t="shared" si="192"/>
        <v>-6</v>
      </c>
      <c r="EA25" s="46" t="str">
        <f t="shared" si="1145"/>
        <v>P</v>
      </c>
      <c r="EB25" s="76" t="str">
        <f t="shared" si="193"/>
        <v>Y</v>
      </c>
      <c r="EC25" s="74">
        <f t="shared" si="194"/>
        <v>4</v>
      </c>
      <c r="ED25" s="46" t="str">
        <f t="shared" ref="ED25" si="1915">CE25</f>
        <v>P</v>
      </c>
      <c r="EE25" s="76" t="str">
        <f t="shared" si="195"/>
        <v>Y</v>
      </c>
      <c r="EF25" s="74">
        <f t="shared" si="196"/>
        <v>8</v>
      </c>
      <c r="EG25" s="94" t="str">
        <f t="shared" ref="EG25" si="1916">CB25</f>
        <v>B</v>
      </c>
      <c r="EH25" s="76" t="str">
        <f t="shared" si="197"/>
        <v>N</v>
      </c>
      <c r="EI25" s="74">
        <f t="shared" si="198"/>
        <v>-8</v>
      </c>
      <c r="EJ25" s="73" t="s">
        <v>5</v>
      </c>
      <c r="EK25" s="76" t="str">
        <f t="shared" si="199"/>
        <v>Y</v>
      </c>
      <c r="EL25" s="74">
        <f t="shared" si="200"/>
        <v>-8</v>
      </c>
      <c r="EM25" s="75" t="s">
        <v>6</v>
      </c>
      <c r="EN25" s="76" t="str">
        <f t="shared" si="201"/>
        <v>N</v>
      </c>
      <c r="EO25" s="74">
        <f t="shared" si="202"/>
        <v>8</v>
      </c>
      <c r="EP25" s="46" t="str">
        <f t="shared" ref="EP25" si="1917">CK25</f>
        <v>P</v>
      </c>
      <c r="EQ25" s="76" t="str">
        <f t="shared" si="203"/>
        <v>Y</v>
      </c>
      <c r="ER25" s="74">
        <f t="shared" si="204"/>
        <v>6</v>
      </c>
      <c r="ES25" s="46" t="str">
        <f t="shared" ref="ES25" si="1918">CH25</f>
        <v>B</v>
      </c>
      <c r="ET25" s="76" t="str">
        <f t="shared" si="205"/>
        <v>N</v>
      </c>
      <c r="EU25" s="74">
        <f t="shared" si="206"/>
        <v>-6</v>
      </c>
      <c r="EV25" s="46" t="str">
        <f t="shared" ref="EV25" si="1919">CK25</f>
        <v>P</v>
      </c>
      <c r="EW25" s="76" t="str">
        <f t="shared" si="207"/>
        <v>Y</v>
      </c>
      <c r="EX25" s="74">
        <f t="shared" si="208"/>
        <v>8</v>
      </c>
      <c r="EY25" s="46" t="str">
        <f t="shared" ref="EY25" si="1920">CB25</f>
        <v>B</v>
      </c>
      <c r="EZ25" s="76" t="str">
        <f t="shared" si="209"/>
        <v>N</v>
      </c>
      <c r="FA25" s="77">
        <f t="shared" si="210"/>
        <v>-6</v>
      </c>
      <c r="FB25" s="46" t="str">
        <f t="shared" ref="FB25" si="1921">CH25</f>
        <v>B</v>
      </c>
      <c r="FC25" s="76" t="str">
        <f t="shared" si="211"/>
        <v>N</v>
      </c>
      <c r="FD25" s="74">
        <f t="shared" si="212"/>
        <v>-8</v>
      </c>
      <c r="FE25" s="94" t="str">
        <f t="shared" ref="FE25" si="1922">CE25</f>
        <v>P</v>
      </c>
      <c r="FF25" s="76" t="str">
        <f t="shared" si="213"/>
        <v>Y</v>
      </c>
      <c r="FG25" s="74">
        <f t="shared" si="214"/>
        <v>6</v>
      </c>
      <c r="FH25" s="46" t="str">
        <f t="shared" ref="FH25" si="1923">DF25</f>
        <v>P</v>
      </c>
      <c r="FI25" s="76" t="str">
        <f t="shared" si="215"/>
        <v>Y</v>
      </c>
      <c r="FJ25" s="74">
        <f t="shared" si="216"/>
        <v>4</v>
      </c>
      <c r="FK25" s="46" t="str">
        <f t="shared" ref="FK25" si="1924">DC25</f>
        <v>B</v>
      </c>
      <c r="FL25" s="76" t="str">
        <f t="shared" si="217"/>
        <v>N</v>
      </c>
      <c r="FM25" s="74">
        <f t="shared" si="218"/>
        <v>-4</v>
      </c>
      <c r="FN25" s="46" t="str">
        <f t="shared" ref="FN25" si="1925">CT25</f>
        <v>P</v>
      </c>
      <c r="FO25" s="76" t="str">
        <f t="shared" si="219"/>
        <v>Y</v>
      </c>
      <c r="FP25" s="74">
        <f t="shared" si="220"/>
        <v>2</v>
      </c>
      <c r="FQ25" s="46" t="str">
        <f t="shared" ref="FQ25" si="1926">CQ25</f>
        <v>B</v>
      </c>
      <c r="FR25" s="76" t="str">
        <f t="shared" si="221"/>
        <v>N</v>
      </c>
      <c r="FS25" s="74">
        <f t="shared" si="222"/>
        <v>-2</v>
      </c>
      <c r="FT25" s="46" t="str">
        <f t="shared" ref="FT25" si="1927">CN25</f>
        <v>P</v>
      </c>
      <c r="FU25" s="76" t="str">
        <f t="shared" si="223"/>
        <v>Y</v>
      </c>
      <c r="FV25" s="74">
        <f t="shared" si="224"/>
        <v>0</v>
      </c>
      <c r="FW25" s="46" t="str">
        <f t="shared" ref="FW25" si="1928">CQ25</f>
        <v>B</v>
      </c>
      <c r="FX25" s="76" t="str">
        <f t="shared" si="225"/>
        <v>N</v>
      </c>
      <c r="FY25" s="74">
        <f t="shared" si="226"/>
        <v>6</v>
      </c>
      <c r="FZ25" s="46" t="str">
        <f t="shared" ref="FZ25" si="1929">CN25</f>
        <v>P</v>
      </c>
      <c r="GA25" s="76" t="str">
        <f t="shared" si="227"/>
        <v>Y</v>
      </c>
      <c r="GB25" s="74">
        <f t="shared" si="228"/>
        <v>-9</v>
      </c>
      <c r="GC25" s="46" t="str">
        <f t="shared" ref="GC25" si="1930">CT25</f>
        <v>P</v>
      </c>
      <c r="GD25" s="76" t="str">
        <f t="shared" si="229"/>
        <v>Y</v>
      </c>
      <c r="GE25" s="74">
        <f t="shared" si="230"/>
        <v>-2</v>
      </c>
      <c r="GF25" s="46" t="str">
        <f t="shared" si="1852"/>
        <v>P</v>
      </c>
      <c r="GG25" s="76" t="str">
        <f t="shared" si="231"/>
        <v>Y</v>
      </c>
      <c r="GH25" s="74">
        <f t="shared" si="232"/>
        <v>2</v>
      </c>
      <c r="GI25" s="75" t="str">
        <f t="shared" si="852"/>
        <v>B</v>
      </c>
      <c r="GJ25" s="76" t="str">
        <f t="shared" si="233"/>
        <v>N</v>
      </c>
      <c r="GK25" s="74">
        <f t="shared" si="234"/>
        <v>-2</v>
      </c>
      <c r="GL25" s="46" t="str">
        <f t="shared" ref="GL25" si="1931">CT25</f>
        <v>P</v>
      </c>
      <c r="GM25" s="76" t="str">
        <f t="shared" si="235"/>
        <v>Y</v>
      </c>
      <c r="GN25" s="74">
        <f t="shared" si="236"/>
        <v>0</v>
      </c>
      <c r="GO25" s="75" t="str">
        <f t="shared" si="854"/>
        <v>B</v>
      </c>
      <c r="GP25" s="76" t="str">
        <f t="shared" si="237"/>
        <v>N</v>
      </c>
      <c r="GQ25" s="74">
        <f t="shared" si="238"/>
        <v>0</v>
      </c>
      <c r="GR25" s="46" t="str">
        <f t="shared" ref="GR25" si="1932">DU25</f>
        <v>B</v>
      </c>
      <c r="GS25" s="76" t="str">
        <f t="shared" si="239"/>
        <v>N</v>
      </c>
      <c r="GT25" s="74">
        <f t="shared" si="240"/>
        <v>-10</v>
      </c>
      <c r="GU25" s="75" t="str">
        <f t="shared" si="855"/>
        <v>P</v>
      </c>
      <c r="GV25" s="76" t="str">
        <f t="shared" si="241"/>
        <v>Y</v>
      </c>
      <c r="GW25" s="77">
        <f t="shared" si="242"/>
        <v>10</v>
      </c>
      <c r="GX25" s="46" t="str">
        <f t="shared" ref="GX25" si="1933">DO25</f>
        <v>B</v>
      </c>
      <c r="GY25" s="76" t="str">
        <f t="shared" si="243"/>
        <v>N</v>
      </c>
      <c r="GZ25" s="74">
        <f t="shared" si="244"/>
        <v>0</v>
      </c>
      <c r="HA25" s="73" t="str">
        <f t="shared" si="856"/>
        <v>P</v>
      </c>
      <c r="HB25" s="76" t="str">
        <f t="shared" si="245"/>
        <v>Y</v>
      </c>
      <c r="HC25" s="74">
        <f t="shared" si="246"/>
        <v>0</v>
      </c>
      <c r="HD25" s="46" t="str">
        <f t="shared" ref="HD25" si="1934">DL25</f>
        <v>P</v>
      </c>
      <c r="HE25" s="76" t="str">
        <f t="shared" si="247"/>
        <v>Y</v>
      </c>
      <c r="HF25" s="74">
        <f t="shared" si="248"/>
        <v>8</v>
      </c>
      <c r="HG25" s="75" t="str">
        <f t="shared" si="857"/>
        <v>B</v>
      </c>
      <c r="HH25" s="76" t="str">
        <f t="shared" si="249"/>
        <v>N</v>
      </c>
      <c r="HI25" s="74">
        <f t="shared" si="250"/>
        <v>-8</v>
      </c>
      <c r="HJ25" s="46" t="str">
        <f t="shared" ref="HJ25" si="1935">DR25</f>
        <v>P</v>
      </c>
      <c r="HK25" s="76" t="str">
        <f t="shared" si="251"/>
        <v>Y</v>
      </c>
      <c r="HL25" s="74">
        <f t="shared" si="252"/>
        <v>-9</v>
      </c>
      <c r="HM25" s="75" t="str">
        <f t="shared" si="858"/>
        <v>B</v>
      </c>
      <c r="HN25" s="76" t="str">
        <f t="shared" si="253"/>
        <v>N</v>
      </c>
      <c r="HO25" s="74">
        <f t="shared" si="254"/>
        <v>9</v>
      </c>
      <c r="HP25" s="46" t="str">
        <f t="shared" ref="HP25" si="1936">DO25</f>
        <v>B</v>
      </c>
      <c r="HQ25" s="76" t="str">
        <f t="shared" si="255"/>
        <v>N</v>
      </c>
      <c r="HR25" s="74">
        <f t="shared" si="256"/>
        <v>9</v>
      </c>
      <c r="HS25" s="75" t="str">
        <f t="shared" si="859"/>
        <v>P</v>
      </c>
      <c r="HT25" s="76" t="str">
        <f t="shared" si="257"/>
        <v>Y</v>
      </c>
      <c r="HU25" s="74">
        <f t="shared" si="258"/>
        <v>-9</v>
      </c>
      <c r="HV25" s="46" t="str">
        <f t="shared" ref="HV25" si="1937">DI25</f>
        <v>B</v>
      </c>
      <c r="HW25" s="76" t="str">
        <f t="shared" si="259"/>
        <v>N</v>
      </c>
      <c r="HX25" s="74">
        <f t="shared" si="260"/>
        <v>6</v>
      </c>
      <c r="HY25" s="75" t="str">
        <f t="shared" si="860"/>
        <v>P</v>
      </c>
      <c r="HZ25" s="76" t="str">
        <f t="shared" si="261"/>
        <v>Y</v>
      </c>
      <c r="IA25" s="74">
        <f t="shared" si="262"/>
        <v>-6</v>
      </c>
      <c r="IB25" s="46" t="str">
        <f t="shared" ref="IB25" si="1938">DL25</f>
        <v>P</v>
      </c>
      <c r="IC25" s="76" t="str">
        <f t="shared" si="263"/>
        <v>Y</v>
      </c>
      <c r="ID25" s="74">
        <f t="shared" si="264"/>
        <v>6</v>
      </c>
      <c r="IE25" s="75" t="str">
        <f t="shared" si="861"/>
        <v>B</v>
      </c>
      <c r="IF25" s="76" t="str">
        <f t="shared" si="265"/>
        <v>N</v>
      </c>
      <c r="IG25" s="74">
        <f t="shared" si="266"/>
        <v>4</v>
      </c>
      <c r="IH25" s="46" t="str">
        <f t="shared" ref="IH25" si="1939">DL25</f>
        <v>P</v>
      </c>
      <c r="II25" s="76" t="str">
        <f t="shared" si="267"/>
        <v>Y</v>
      </c>
      <c r="IJ25" s="74">
        <f t="shared" si="268"/>
        <v>0</v>
      </c>
      <c r="IK25" s="75" t="str">
        <f t="shared" si="862"/>
        <v>B</v>
      </c>
      <c r="IL25" s="76" t="str">
        <f t="shared" si="269"/>
        <v>N</v>
      </c>
      <c r="IM25" s="74">
        <f t="shared" si="270"/>
        <v>0</v>
      </c>
      <c r="IN25" s="46" t="str">
        <f t="shared" ref="IN25" si="1940">DI25</f>
        <v>B</v>
      </c>
      <c r="IO25" s="76" t="str">
        <f t="shared" si="271"/>
        <v>N</v>
      </c>
      <c r="IP25" s="74">
        <f t="shared" si="272"/>
        <v>0</v>
      </c>
      <c r="IQ25" s="75" t="str">
        <f t="shared" si="863"/>
        <v>P</v>
      </c>
      <c r="IR25" s="76" t="str">
        <f t="shared" si="273"/>
        <v>Y</v>
      </c>
      <c r="IS25" s="74">
        <f t="shared" si="274"/>
        <v>0</v>
      </c>
      <c r="IT25" s="75" t="str">
        <f t="shared" ref="IT25" si="1941">DC25</f>
        <v>B</v>
      </c>
      <c r="IU25" s="76" t="str">
        <f t="shared" si="275"/>
        <v>N</v>
      </c>
      <c r="IV25" s="74">
        <f t="shared" si="276"/>
        <v>-2</v>
      </c>
      <c r="IW25" s="46" t="str">
        <f t="shared" si="1863"/>
        <v>P</v>
      </c>
      <c r="IX25" s="76" t="str">
        <f t="shared" si="277"/>
        <v>Y</v>
      </c>
      <c r="IY25" s="74">
        <f t="shared" si="278"/>
        <v>0</v>
      </c>
      <c r="IZ25" s="75" t="str">
        <f t="shared" si="864"/>
        <v>P</v>
      </c>
      <c r="JA25" s="76" t="str">
        <f t="shared" si="279"/>
        <v>Y</v>
      </c>
      <c r="JB25" s="74">
        <f t="shared" si="280"/>
        <v>2</v>
      </c>
      <c r="JC25" s="75" t="str">
        <f t="shared" si="865"/>
        <v>B</v>
      </c>
      <c r="JD25" s="76" t="str">
        <f t="shared" si="281"/>
        <v>N</v>
      </c>
      <c r="JE25" s="74">
        <f t="shared" si="282"/>
        <v>0</v>
      </c>
      <c r="JF25" s="75" t="str">
        <f t="shared" ref="JF25" si="1942">DC25</f>
        <v>B</v>
      </c>
      <c r="JG25" s="76" t="str">
        <f t="shared" si="283"/>
        <v>N</v>
      </c>
      <c r="JH25" s="74">
        <f t="shared" si="284"/>
        <v>4</v>
      </c>
      <c r="JI25" s="75" t="str">
        <f t="shared" si="866"/>
        <v>P</v>
      </c>
      <c r="JJ25" s="76" t="str">
        <f t="shared" si="285"/>
        <v>Y</v>
      </c>
      <c r="JK25" s="74">
        <f t="shared" si="286"/>
        <v>-4</v>
      </c>
      <c r="JL25" s="46" t="str">
        <f t="shared" ref="JL25" si="1943">CH25</f>
        <v>B</v>
      </c>
      <c r="JM25" s="76" t="str">
        <f t="shared" si="287"/>
        <v>N</v>
      </c>
      <c r="JN25" s="74">
        <f t="shared" si="288"/>
        <v>8</v>
      </c>
      <c r="JO25" s="75" t="str">
        <f t="shared" si="867"/>
        <v>P</v>
      </c>
      <c r="JP25" s="76" t="str">
        <f t="shared" si="289"/>
        <v>Y</v>
      </c>
      <c r="JQ25" s="74">
        <f t="shared" si="290"/>
        <v>-8</v>
      </c>
      <c r="JR25" s="46" t="str">
        <f t="shared" ref="JR25" si="1944">CK25</f>
        <v>P</v>
      </c>
      <c r="JS25" s="76" t="str">
        <f t="shared" si="291"/>
        <v>Y</v>
      </c>
      <c r="JT25" s="74">
        <f t="shared" si="292"/>
        <v>-8</v>
      </c>
      <c r="JU25" s="75" t="str">
        <f t="shared" si="868"/>
        <v>B</v>
      </c>
      <c r="JV25" s="76" t="str">
        <f t="shared" si="293"/>
        <v>N</v>
      </c>
      <c r="JW25" s="74">
        <f t="shared" si="294"/>
        <v>8</v>
      </c>
      <c r="JX25" s="46" t="s">
        <v>5</v>
      </c>
      <c r="JY25" s="76" t="str">
        <f t="shared" si="295"/>
        <v>Y</v>
      </c>
      <c r="JZ25" s="74">
        <f t="shared" si="296"/>
        <v>2</v>
      </c>
      <c r="KA25" s="75" t="str">
        <f t="shared" si="869"/>
        <v>B</v>
      </c>
      <c r="KB25" s="76" t="str">
        <f t="shared" si="297"/>
        <v>N</v>
      </c>
      <c r="KC25" s="74">
        <f t="shared" si="298"/>
        <v>-2</v>
      </c>
      <c r="KD25" s="46" t="s">
        <v>5</v>
      </c>
      <c r="KE25" s="76" t="str">
        <f t="shared" si="299"/>
        <v>Y</v>
      </c>
      <c r="KF25" s="74">
        <f t="shared" si="300"/>
        <v>0</v>
      </c>
      <c r="KG25" s="75" t="str">
        <f t="shared" si="870"/>
        <v>B</v>
      </c>
      <c r="KH25" s="76" t="str">
        <f t="shared" si="301"/>
        <v>N</v>
      </c>
      <c r="KI25" s="74">
        <f t="shared" si="302"/>
        <v>0</v>
      </c>
      <c r="KJ25" s="75" t="str">
        <f t="shared" ref="KJ25:KJ26" si="1945">CT25</f>
        <v>P</v>
      </c>
      <c r="KK25" s="76" t="str">
        <f t="shared" si="303"/>
        <v>Y</v>
      </c>
      <c r="KL25" s="74">
        <f t="shared" si="304"/>
        <v>2</v>
      </c>
      <c r="KM25" s="75" t="str">
        <f t="shared" si="871"/>
        <v>B</v>
      </c>
      <c r="KN25" s="76" t="str">
        <f t="shared" si="305"/>
        <v>N</v>
      </c>
      <c r="KO25" s="74">
        <f t="shared" si="306"/>
        <v>-2</v>
      </c>
      <c r="KP25" s="46" t="str">
        <f t="shared" si="1411"/>
        <v>B</v>
      </c>
      <c r="KQ25" s="76" t="str">
        <f t="shared" si="307"/>
        <v>N</v>
      </c>
      <c r="KR25" s="74">
        <f t="shared" si="308"/>
        <v>0</v>
      </c>
      <c r="KS25" s="75" t="str">
        <f t="shared" si="872"/>
        <v>P</v>
      </c>
      <c r="KT25" s="76" t="str">
        <f t="shared" si="309"/>
        <v>Y</v>
      </c>
      <c r="KU25" s="74">
        <f t="shared" si="310"/>
        <v>0</v>
      </c>
      <c r="KV25" s="75" t="s">
        <v>5</v>
      </c>
      <c r="KW25" s="76" t="str">
        <f t="shared" si="311"/>
        <v>Y</v>
      </c>
      <c r="KX25" s="74">
        <f t="shared" si="312"/>
        <v>2</v>
      </c>
      <c r="KY25" s="75" t="str">
        <f t="shared" si="873"/>
        <v>B</v>
      </c>
      <c r="KZ25" s="76" t="str">
        <f t="shared" si="313"/>
        <v>N</v>
      </c>
      <c r="LA25" s="74">
        <f t="shared" si="314"/>
        <v>-2</v>
      </c>
      <c r="LB25" s="75" t="str">
        <f t="shared" ref="LB25" si="1946">DX25</f>
        <v>P</v>
      </c>
      <c r="LC25" s="76" t="str">
        <f t="shared" si="315"/>
        <v>Y</v>
      </c>
      <c r="LD25" s="74">
        <f t="shared" si="316"/>
        <v>-6</v>
      </c>
      <c r="LE25" s="75" t="str">
        <f t="shared" si="874"/>
        <v>B</v>
      </c>
      <c r="LF25" s="76" t="str">
        <f t="shared" si="317"/>
        <v>N</v>
      </c>
      <c r="LG25" s="74">
        <f t="shared" si="318"/>
        <v>6</v>
      </c>
      <c r="LH25" s="75" t="str">
        <f t="shared" ref="LH25" si="1947">DL25</f>
        <v>P</v>
      </c>
      <c r="LI25" s="76" t="str">
        <f t="shared" si="319"/>
        <v>Y</v>
      </c>
      <c r="LJ25" s="74">
        <f t="shared" si="320"/>
        <v>-4</v>
      </c>
      <c r="LK25" s="75" t="str">
        <f t="shared" si="875"/>
        <v>B</v>
      </c>
      <c r="LL25" s="76" t="str">
        <f t="shared" si="321"/>
        <v>N</v>
      </c>
      <c r="LM25" s="74">
        <f t="shared" si="322"/>
        <v>4</v>
      </c>
      <c r="LN25" s="75" t="str">
        <f t="shared" ref="LN25" si="1948">CN25</f>
        <v>P</v>
      </c>
      <c r="LO25" s="76" t="str">
        <f t="shared" si="323"/>
        <v>Y</v>
      </c>
      <c r="LP25" s="74">
        <f t="shared" si="324"/>
        <v>-2</v>
      </c>
      <c r="LQ25" s="75" t="str">
        <f t="shared" si="876"/>
        <v>B</v>
      </c>
      <c r="LR25" s="76" t="str">
        <f t="shared" si="325"/>
        <v>N</v>
      </c>
      <c r="LS25" s="74">
        <f t="shared" si="326"/>
        <v>2</v>
      </c>
      <c r="LT25" s="75" t="str">
        <f t="shared" ref="LT25" si="1949">CW25</f>
        <v>B</v>
      </c>
      <c r="LU25" s="76" t="str">
        <f t="shared" si="327"/>
        <v>N</v>
      </c>
      <c r="LV25" s="74">
        <f t="shared" si="328"/>
        <v>9</v>
      </c>
      <c r="LW25" s="75" t="str">
        <f t="shared" si="877"/>
        <v>P</v>
      </c>
      <c r="LX25" s="76" t="str">
        <f t="shared" si="329"/>
        <v>Y</v>
      </c>
      <c r="LY25" s="74">
        <f t="shared" si="330"/>
        <v>-9</v>
      </c>
      <c r="LZ25" s="75" t="str">
        <f t="shared" ref="LZ25" si="1950">DF25</f>
        <v>P</v>
      </c>
      <c r="MA25" s="76" t="str">
        <f t="shared" si="331"/>
        <v>Y</v>
      </c>
      <c r="MB25" s="74">
        <f t="shared" si="332"/>
        <v>-6</v>
      </c>
      <c r="MC25" s="75" t="str">
        <f t="shared" si="878"/>
        <v>B</v>
      </c>
      <c r="MD25" s="76" t="str">
        <f t="shared" si="333"/>
        <v>N</v>
      </c>
      <c r="ME25" s="74">
        <f t="shared" si="334"/>
        <v>6</v>
      </c>
      <c r="MF25" s="75" t="str">
        <f t="shared" si="1873"/>
        <v>P</v>
      </c>
      <c r="MG25" s="76" t="str">
        <f t="shared" si="335"/>
        <v>Y</v>
      </c>
      <c r="MH25" s="74">
        <f t="shared" si="336"/>
        <v>-8</v>
      </c>
      <c r="MI25" s="75" t="str">
        <f t="shared" si="879"/>
        <v>B</v>
      </c>
      <c r="MJ25" s="76" t="str">
        <f t="shared" si="337"/>
        <v>N</v>
      </c>
      <c r="MK25" s="74">
        <f t="shared" si="338"/>
        <v>8</v>
      </c>
      <c r="ML25" s="75" t="s">
        <v>6</v>
      </c>
      <c r="MM25" s="76" t="str">
        <f t="shared" si="339"/>
        <v>N</v>
      </c>
      <c r="MN25" s="74">
        <f t="shared" si="340"/>
        <v>2</v>
      </c>
      <c r="MO25" s="75" t="str">
        <f t="shared" si="880"/>
        <v>P</v>
      </c>
      <c r="MP25" s="76" t="str">
        <f t="shared" si="341"/>
        <v>Y</v>
      </c>
      <c r="MQ25" s="74">
        <f t="shared" si="342"/>
        <v>-2</v>
      </c>
      <c r="MR25" s="75" t="str">
        <f t="shared" si="343"/>
        <v>B</v>
      </c>
      <c r="MS25" s="76" t="str">
        <f t="shared" si="344"/>
        <v>N</v>
      </c>
      <c r="MT25" s="74">
        <f t="shared" si="345"/>
        <v>4</v>
      </c>
      <c r="MU25" s="75" t="str">
        <f t="shared" si="881"/>
        <v>P</v>
      </c>
      <c r="MV25" s="76" t="str">
        <f t="shared" si="346"/>
        <v>Y</v>
      </c>
      <c r="MW25" s="74">
        <f t="shared" si="347"/>
        <v>-4</v>
      </c>
      <c r="MX25" s="75" t="str">
        <f t="shared" ref="MX25" si="1951">MU25</f>
        <v>P</v>
      </c>
      <c r="MY25" s="76" t="str">
        <f t="shared" si="348"/>
        <v>Y</v>
      </c>
      <c r="MZ25" s="74">
        <f t="shared" si="349"/>
        <v>8</v>
      </c>
      <c r="NA25" s="75" t="str">
        <f t="shared" si="882"/>
        <v>B</v>
      </c>
      <c r="NB25" s="76" t="str">
        <f t="shared" si="350"/>
        <v>N</v>
      </c>
      <c r="NC25" s="74">
        <f t="shared" si="351"/>
        <v>-8</v>
      </c>
      <c r="ND25" s="195" t="s">
        <v>5</v>
      </c>
      <c r="NE25" s="76" t="str">
        <f t="shared" si="352"/>
        <v>Y</v>
      </c>
      <c r="NF25" s="74">
        <f t="shared" si="353"/>
        <v>-2</v>
      </c>
      <c r="NG25" s="75" t="str">
        <f t="shared" si="883"/>
        <v>B</v>
      </c>
      <c r="NH25" s="76" t="str">
        <f t="shared" si="354"/>
        <v>N</v>
      </c>
      <c r="NI25" s="74">
        <f t="shared" si="355"/>
        <v>2</v>
      </c>
      <c r="NJ25" s="75" t="s">
        <v>5</v>
      </c>
      <c r="NK25" s="76" t="str">
        <f t="shared" si="356"/>
        <v>Y</v>
      </c>
      <c r="NL25" s="74">
        <f t="shared" si="357"/>
        <v>-4</v>
      </c>
      <c r="NM25" s="75" t="str">
        <f t="shared" si="884"/>
        <v>B</v>
      </c>
      <c r="NN25" s="76" t="str">
        <f t="shared" si="358"/>
        <v>N</v>
      </c>
      <c r="NO25" s="74">
        <f t="shared" si="359"/>
        <v>4</v>
      </c>
      <c r="NP25" s="213" t="s">
        <v>5</v>
      </c>
      <c r="NQ25" s="76" t="str">
        <f t="shared" si="360"/>
        <v>Y</v>
      </c>
      <c r="NR25" s="74">
        <f t="shared" si="361"/>
        <v>0</v>
      </c>
      <c r="NS25" s="75" t="str">
        <f t="shared" si="362"/>
        <v>B</v>
      </c>
      <c r="NT25" s="76" t="str">
        <f t="shared" si="363"/>
        <v>N</v>
      </c>
      <c r="NU25" s="74">
        <f t="shared" si="364"/>
        <v>0</v>
      </c>
      <c r="NV25" s="213" t="s">
        <v>6</v>
      </c>
      <c r="NW25" s="76" t="str">
        <f t="shared" si="365"/>
        <v>N</v>
      </c>
      <c r="NX25" s="74">
        <f t="shared" si="366"/>
        <v>0</v>
      </c>
      <c r="NY25" s="75" t="str">
        <f t="shared" si="367"/>
        <v>B</v>
      </c>
      <c r="NZ25" s="76" t="str">
        <f t="shared" si="368"/>
        <v>N</v>
      </c>
      <c r="OA25" s="74">
        <f t="shared" si="369"/>
        <v>0</v>
      </c>
      <c r="OB25" s="75" t="str">
        <f t="shared" si="885"/>
        <v>P</v>
      </c>
      <c r="OC25" s="76" t="str">
        <f t="shared" si="370"/>
        <v>Y</v>
      </c>
      <c r="OD25" s="74">
        <f t="shared" si="371"/>
        <v>0</v>
      </c>
      <c r="OE25" s="75" t="str">
        <f t="shared" si="372"/>
        <v>B</v>
      </c>
      <c r="OF25" s="76" t="str">
        <f t="shared" si="373"/>
        <v>N</v>
      </c>
      <c r="OG25" s="74">
        <f t="shared" si="374"/>
        <v>0</v>
      </c>
      <c r="OH25" s="75" t="str">
        <f t="shared" si="375"/>
        <v>P</v>
      </c>
      <c r="OI25" s="76" t="str">
        <f t="shared" si="376"/>
        <v>Y</v>
      </c>
      <c r="OJ25" s="74">
        <f t="shared" si="377"/>
        <v>0</v>
      </c>
      <c r="OK25" s="75" t="str">
        <f t="shared" si="378"/>
        <v>B</v>
      </c>
      <c r="OL25" s="76" t="str">
        <f t="shared" si="379"/>
        <v>N</v>
      </c>
      <c r="OM25" s="77">
        <f t="shared" si="380"/>
        <v>0</v>
      </c>
      <c r="ON25" s="75" t="str">
        <f t="shared" si="381"/>
        <v>B</v>
      </c>
      <c r="OO25" s="76" t="str">
        <f t="shared" si="382"/>
        <v>N</v>
      </c>
      <c r="OP25" s="74">
        <f t="shared" si="383"/>
        <v>0</v>
      </c>
      <c r="OQ25" s="75" t="str">
        <f t="shared" si="384"/>
        <v>B</v>
      </c>
      <c r="OR25" s="76" t="str">
        <f t="shared" si="385"/>
        <v>N</v>
      </c>
      <c r="OS25" s="74">
        <f t="shared" si="386"/>
        <v>0</v>
      </c>
      <c r="OT25" s="75" t="str">
        <f t="shared" si="387"/>
        <v>P</v>
      </c>
      <c r="OU25" s="76" t="str">
        <f t="shared" si="388"/>
        <v>Y</v>
      </c>
      <c r="OV25" s="74">
        <f t="shared" si="389"/>
        <v>0</v>
      </c>
      <c r="OW25" s="75" t="str">
        <f t="shared" si="390"/>
        <v>B</v>
      </c>
      <c r="OX25" s="76" t="str">
        <f t="shared" si="391"/>
        <v>N</v>
      </c>
      <c r="OY25" s="74">
        <f t="shared" si="392"/>
        <v>0</v>
      </c>
      <c r="OZ25" s="75" t="str">
        <f t="shared" si="393"/>
        <v>P</v>
      </c>
      <c r="PA25" s="76" t="str">
        <f t="shared" si="394"/>
        <v>Y</v>
      </c>
      <c r="PB25" s="74">
        <f t="shared" si="395"/>
        <v>0</v>
      </c>
      <c r="PC25" s="75" t="str">
        <f t="shared" si="396"/>
        <v>B</v>
      </c>
      <c r="PD25" s="76" t="str">
        <f t="shared" si="397"/>
        <v>N</v>
      </c>
      <c r="PE25" s="74">
        <f t="shared" si="398"/>
        <v>0</v>
      </c>
      <c r="PF25" s="75" t="str">
        <f t="shared" si="399"/>
        <v>P</v>
      </c>
      <c r="PG25" s="76" t="str">
        <f t="shared" si="400"/>
        <v>Y</v>
      </c>
      <c r="PH25" s="74">
        <f t="shared" si="401"/>
        <v>0</v>
      </c>
      <c r="PI25" s="75" t="str">
        <f t="shared" si="402"/>
        <v>B</v>
      </c>
      <c r="PJ25" s="76" t="str">
        <f t="shared" si="403"/>
        <v>N</v>
      </c>
      <c r="PK25" s="74">
        <f t="shared" si="404"/>
        <v>0</v>
      </c>
      <c r="PL25" s="75" t="str">
        <f t="shared" si="405"/>
        <v>P</v>
      </c>
      <c r="PM25" s="76" t="str">
        <f t="shared" si="406"/>
        <v>Y</v>
      </c>
      <c r="PN25" s="74">
        <f t="shared" si="407"/>
        <v>0</v>
      </c>
      <c r="PO25" s="46" t="str">
        <f t="shared" si="1182"/>
        <v>P</v>
      </c>
      <c r="PP25" s="76" t="str">
        <f t="shared" si="408"/>
        <v>Y</v>
      </c>
      <c r="PQ25" s="74">
        <f t="shared" si="409"/>
        <v>0</v>
      </c>
      <c r="PR25" s="46" t="str">
        <f t="shared" ref="PR25" si="1952">NS25</f>
        <v>B</v>
      </c>
      <c r="PS25" s="76" t="str">
        <f t="shared" si="410"/>
        <v>N</v>
      </c>
      <c r="PT25" s="74">
        <f t="shared" si="411"/>
        <v>0</v>
      </c>
      <c r="PU25" s="94" t="str">
        <f t="shared" ref="PU25" si="1953">NP25</f>
        <v>P</v>
      </c>
      <c r="PV25" s="76" t="str">
        <f t="shared" si="412"/>
        <v>Y</v>
      </c>
      <c r="PW25" s="74">
        <f t="shared" si="413"/>
        <v>0</v>
      </c>
      <c r="PX25" s="73" t="s">
        <v>5</v>
      </c>
      <c r="PY25" s="76" t="str">
        <f t="shared" si="414"/>
        <v>Y</v>
      </c>
      <c r="PZ25" s="74">
        <f t="shared" si="415"/>
        <v>0</v>
      </c>
      <c r="QA25" s="75" t="s">
        <v>6</v>
      </c>
      <c r="QB25" s="76" t="str">
        <f t="shared" si="416"/>
        <v>N</v>
      </c>
      <c r="QC25" s="74">
        <f t="shared" si="417"/>
        <v>0</v>
      </c>
      <c r="QD25" s="46" t="str">
        <f t="shared" ref="QD25" si="1954">NY25</f>
        <v>B</v>
      </c>
      <c r="QE25" s="76" t="str">
        <f t="shared" si="418"/>
        <v>N</v>
      </c>
      <c r="QF25" s="74">
        <f t="shared" si="419"/>
        <v>0</v>
      </c>
      <c r="QG25" s="46" t="str">
        <f t="shared" ref="QG25" si="1955">NV25</f>
        <v>B</v>
      </c>
      <c r="QH25" s="76" t="str">
        <f t="shared" si="420"/>
        <v>N</v>
      </c>
      <c r="QI25" s="74">
        <f t="shared" si="421"/>
        <v>0</v>
      </c>
      <c r="QJ25" s="46" t="str">
        <f t="shared" ref="QJ25" si="1956">NY25</f>
        <v>B</v>
      </c>
      <c r="QK25" s="76" t="str">
        <f t="shared" si="422"/>
        <v>N</v>
      </c>
      <c r="QL25" s="74">
        <f t="shared" si="423"/>
        <v>0</v>
      </c>
      <c r="QM25" s="46" t="str">
        <f t="shared" ref="QM25" si="1957">NP25</f>
        <v>P</v>
      </c>
      <c r="QN25" s="76" t="str">
        <f t="shared" si="424"/>
        <v>Y</v>
      </c>
      <c r="QO25" s="77">
        <f t="shared" si="425"/>
        <v>0</v>
      </c>
      <c r="QP25" s="46" t="str">
        <f t="shared" ref="QP25" si="1958">NV25</f>
        <v>B</v>
      </c>
      <c r="QQ25" s="76" t="str">
        <f t="shared" si="426"/>
        <v>N</v>
      </c>
      <c r="QR25" s="74">
        <f t="shared" si="427"/>
        <v>0</v>
      </c>
      <c r="QS25" s="94" t="str">
        <f t="shared" ref="QS25" si="1959">NS25</f>
        <v>B</v>
      </c>
      <c r="QT25" s="76" t="str">
        <f t="shared" si="428"/>
        <v>N</v>
      </c>
      <c r="QU25" s="74">
        <f t="shared" si="429"/>
        <v>0</v>
      </c>
      <c r="QV25" s="46" t="str">
        <f t="shared" ref="QV25" si="1960">OT25</f>
        <v>P</v>
      </c>
      <c r="QW25" s="76" t="str">
        <f t="shared" si="430"/>
        <v>Y</v>
      </c>
      <c r="QX25" s="74">
        <f t="shared" si="431"/>
        <v>0</v>
      </c>
      <c r="QY25" s="46" t="str">
        <f t="shared" ref="QY25" si="1961">OQ25</f>
        <v>B</v>
      </c>
      <c r="QZ25" s="76" t="str">
        <f t="shared" si="432"/>
        <v>N</v>
      </c>
      <c r="RA25" s="74">
        <f t="shared" si="433"/>
        <v>0</v>
      </c>
      <c r="RB25" s="46" t="str">
        <f t="shared" ref="RB25" si="1962">OH25</f>
        <v>P</v>
      </c>
      <c r="RC25" s="76" t="str">
        <f t="shared" si="434"/>
        <v>Y</v>
      </c>
      <c r="RD25" s="74">
        <f t="shared" si="435"/>
        <v>0</v>
      </c>
      <c r="RE25" s="46" t="str">
        <f t="shared" ref="RE25" si="1963">OE25</f>
        <v>B</v>
      </c>
      <c r="RF25" s="76" t="str">
        <f t="shared" si="436"/>
        <v>N</v>
      </c>
      <c r="RG25" s="74">
        <f t="shared" si="437"/>
        <v>0</v>
      </c>
      <c r="RH25" s="46" t="str">
        <f t="shared" ref="RH25" si="1964">OB25</f>
        <v>P</v>
      </c>
      <c r="RI25" s="76" t="str">
        <f t="shared" si="438"/>
        <v>Y</v>
      </c>
      <c r="RJ25" s="74">
        <f t="shared" si="439"/>
        <v>0</v>
      </c>
      <c r="RK25" s="46" t="str">
        <f t="shared" ref="RK25" si="1965">OE25</f>
        <v>B</v>
      </c>
      <c r="RL25" s="76" t="str">
        <f t="shared" si="440"/>
        <v>N</v>
      </c>
      <c r="RM25" s="74">
        <f t="shared" si="441"/>
        <v>0</v>
      </c>
      <c r="RN25" s="46" t="str">
        <f t="shared" ref="RN25" si="1966">OB25</f>
        <v>P</v>
      </c>
      <c r="RO25" s="76" t="str">
        <f t="shared" si="442"/>
        <v>Y</v>
      </c>
      <c r="RP25" s="74">
        <f t="shared" si="443"/>
        <v>0</v>
      </c>
      <c r="RQ25" s="46" t="str">
        <f t="shared" ref="RQ25" si="1967">OH25</f>
        <v>P</v>
      </c>
      <c r="RR25" s="76" t="str">
        <f t="shared" si="444"/>
        <v>Y</v>
      </c>
      <c r="RS25" s="74">
        <f t="shared" si="445"/>
        <v>0</v>
      </c>
      <c r="RT25" s="46" t="str">
        <f t="shared" si="1891"/>
        <v>P</v>
      </c>
      <c r="RU25" s="76" t="str">
        <f t="shared" si="446"/>
        <v>Y</v>
      </c>
      <c r="RV25" s="74">
        <f t="shared" si="447"/>
        <v>0</v>
      </c>
      <c r="RW25" s="75" t="str">
        <f t="shared" si="886"/>
        <v>B</v>
      </c>
      <c r="RX25" s="76" t="str">
        <f t="shared" si="448"/>
        <v>N</v>
      </c>
      <c r="RY25" s="74">
        <f t="shared" si="449"/>
        <v>0</v>
      </c>
      <c r="RZ25" s="46" t="str">
        <f t="shared" ref="RZ25:RZ27" si="1968">OH25</f>
        <v>P</v>
      </c>
      <c r="SA25" s="76" t="str">
        <f t="shared" si="450"/>
        <v>Y</v>
      </c>
      <c r="SB25" s="74">
        <f t="shared" si="451"/>
        <v>0</v>
      </c>
      <c r="SC25" s="75" t="str">
        <f t="shared" si="888"/>
        <v>B</v>
      </c>
      <c r="SD25" s="76" t="str">
        <f t="shared" si="452"/>
        <v>N</v>
      </c>
      <c r="SE25" s="74">
        <f t="shared" si="453"/>
        <v>0</v>
      </c>
      <c r="SF25" s="46" t="str">
        <f t="shared" ref="SF25" si="1969">PI25</f>
        <v>B</v>
      </c>
      <c r="SG25" s="76" t="str">
        <f t="shared" si="454"/>
        <v>N</v>
      </c>
      <c r="SH25" s="74">
        <f t="shared" si="455"/>
        <v>0</v>
      </c>
      <c r="SI25" s="75" t="str">
        <f t="shared" si="456"/>
        <v>P</v>
      </c>
      <c r="SJ25" s="76" t="str">
        <f t="shared" si="457"/>
        <v>Y</v>
      </c>
      <c r="SK25" s="77">
        <f t="shared" si="458"/>
        <v>0</v>
      </c>
      <c r="SL25" s="46" t="str">
        <f t="shared" ref="SL25" si="1970">PC25</f>
        <v>B</v>
      </c>
      <c r="SM25" s="76" t="str">
        <f t="shared" si="459"/>
        <v>N</v>
      </c>
      <c r="SN25" s="74">
        <f t="shared" si="460"/>
        <v>0</v>
      </c>
      <c r="SO25" s="73" t="str">
        <f t="shared" si="461"/>
        <v>P</v>
      </c>
      <c r="SP25" s="76" t="str">
        <f t="shared" si="462"/>
        <v>Y</v>
      </c>
      <c r="SQ25" s="74">
        <f t="shared" si="463"/>
        <v>0</v>
      </c>
      <c r="SR25" s="46" t="str">
        <f t="shared" ref="SR25" si="1971">OZ25</f>
        <v>P</v>
      </c>
      <c r="SS25" s="76" t="str">
        <f t="shared" si="464"/>
        <v>Y</v>
      </c>
      <c r="ST25" s="74">
        <f t="shared" si="465"/>
        <v>0</v>
      </c>
      <c r="SU25" s="75" t="str">
        <f t="shared" si="466"/>
        <v>B</v>
      </c>
      <c r="SV25" s="76" t="str">
        <f t="shared" si="467"/>
        <v>N</v>
      </c>
      <c r="SW25" s="74">
        <f t="shared" si="468"/>
        <v>0</v>
      </c>
      <c r="SX25" s="46" t="str">
        <f t="shared" ref="SX25" si="1972">PF25</f>
        <v>P</v>
      </c>
      <c r="SY25" s="76" t="str">
        <f t="shared" si="469"/>
        <v>Y</v>
      </c>
      <c r="SZ25" s="74">
        <f t="shared" si="470"/>
        <v>0</v>
      </c>
      <c r="TA25" s="75" t="str">
        <f t="shared" si="471"/>
        <v>B</v>
      </c>
      <c r="TB25" s="76" t="str">
        <f t="shared" si="472"/>
        <v>N</v>
      </c>
      <c r="TC25" s="74">
        <f t="shared" si="473"/>
        <v>0</v>
      </c>
      <c r="TD25" s="46" t="str">
        <f t="shared" ref="TD25" si="1973">PC25</f>
        <v>B</v>
      </c>
      <c r="TE25" s="76" t="str">
        <f t="shared" si="474"/>
        <v>N</v>
      </c>
      <c r="TF25" s="74">
        <f t="shared" si="475"/>
        <v>0</v>
      </c>
      <c r="TG25" s="75" t="str">
        <f t="shared" si="476"/>
        <v>P</v>
      </c>
      <c r="TH25" s="76" t="str">
        <f t="shared" si="477"/>
        <v>Y</v>
      </c>
      <c r="TI25" s="74">
        <f t="shared" si="478"/>
        <v>0</v>
      </c>
      <c r="TJ25" s="46" t="str">
        <f t="shared" ref="TJ25" si="1974">OW25</f>
        <v>B</v>
      </c>
      <c r="TK25" s="76" t="str">
        <f t="shared" si="479"/>
        <v>N</v>
      </c>
      <c r="TL25" s="74">
        <f t="shared" si="480"/>
        <v>0</v>
      </c>
      <c r="TM25" s="75" t="str">
        <f t="shared" si="481"/>
        <v>P</v>
      </c>
      <c r="TN25" s="76" t="str">
        <f t="shared" si="482"/>
        <v>Y</v>
      </c>
      <c r="TO25" s="74">
        <f t="shared" si="483"/>
        <v>0</v>
      </c>
      <c r="TP25" s="46" t="str">
        <f t="shared" ref="TP25" si="1975">OZ25</f>
        <v>P</v>
      </c>
      <c r="TQ25" s="76" t="str">
        <f t="shared" si="484"/>
        <v>Y</v>
      </c>
      <c r="TR25" s="74">
        <f t="shared" si="485"/>
        <v>0</v>
      </c>
      <c r="TS25" s="75" t="str">
        <f t="shared" si="486"/>
        <v>B</v>
      </c>
      <c r="TT25" s="76" t="str">
        <f t="shared" si="487"/>
        <v>N</v>
      </c>
      <c r="TU25" s="74">
        <f t="shared" si="488"/>
        <v>0</v>
      </c>
      <c r="TV25" s="46" t="str">
        <f t="shared" ref="TV25" si="1976">OZ25</f>
        <v>P</v>
      </c>
      <c r="TW25" s="76" t="str">
        <f t="shared" si="489"/>
        <v>Y</v>
      </c>
      <c r="TX25" s="74">
        <f t="shared" si="490"/>
        <v>0</v>
      </c>
      <c r="TY25" s="75" t="str">
        <f t="shared" si="491"/>
        <v>B</v>
      </c>
      <c r="TZ25" s="76" t="str">
        <f t="shared" si="492"/>
        <v>N</v>
      </c>
      <c r="UA25" s="74">
        <f t="shared" si="493"/>
        <v>0</v>
      </c>
      <c r="UB25" s="46" t="str">
        <f t="shared" ref="UB25" si="1977">OW25</f>
        <v>B</v>
      </c>
      <c r="UC25" s="76" t="str">
        <f t="shared" si="494"/>
        <v>N</v>
      </c>
      <c r="UD25" s="74">
        <f t="shared" si="495"/>
        <v>0</v>
      </c>
      <c r="UE25" s="75" t="str">
        <f t="shared" si="496"/>
        <v>P</v>
      </c>
      <c r="UF25" s="76" t="str">
        <f t="shared" si="497"/>
        <v>Y</v>
      </c>
      <c r="UG25" s="74">
        <f t="shared" si="498"/>
        <v>0</v>
      </c>
      <c r="UH25" s="75" t="str">
        <f t="shared" ref="UH25" si="1978">OQ25</f>
        <v>B</v>
      </c>
      <c r="UI25" s="76" t="str">
        <f t="shared" si="499"/>
        <v>N</v>
      </c>
      <c r="UJ25" s="74">
        <f t="shared" si="500"/>
        <v>0</v>
      </c>
      <c r="UK25" s="46" t="str">
        <f t="shared" si="1902"/>
        <v>P</v>
      </c>
      <c r="UL25" s="76" t="str">
        <f t="shared" si="501"/>
        <v>Y</v>
      </c>
      <c r="UM25" s="74">
        <f t="shared" si="502"/>
        <v>0</v>
      </c>
      <c r="UN25" s="75" t="str">
        <f t="shared" si="503"/>
        <v>P</v>
      </c>
      <c r="UO25" s="76" t="str">
        <f t="shared" si="504"/>
        <v>Y</v>
      </c>
      <c r="UP25" s="74">
        <f t="shared" si="505"/>
        <v>0</v>
      </c>
      <c r="UQ25" s="75" t="str">
        <f t="shared" si="506"/>
        <v>B</v>
      </c>
      <c r="UR25" s="76" t="str">
        <f t="shared" si="507"/>
        <v>N</v>
      </c>
      <c r="US25" s="74">
        <f t="shared" si="508"/>
        <v>0</v>
      </c>
      <c r="UT25" s="75" t="str">
        <f t="shared" ref="UT25" si="1979">OQ25</f>
        <v>B</v>
      </c>
      <c r="UU25" s="76" t="str">
        <f t="shared" si="509"/>
        <v>N</v>
      </c>
      <c r="UV25" s="74">
        <f t="shared" si="510"/>
        <v>0</v>
      </c>
      <c r="UW25" s="75" t="str">
        <f t="shared" si="511"/>
        <v>P</v>
      </c>
      <c r="UX25" s="76" t="str">
        <f t="shared" si="512"/>
        <v>Y</v>
      </c>
      <c r="UY25" s="74">
        <f t="shared" si="513"/>
        <v>0</v>
      </c>
      <c r="UZ25" s="46" t="str">
        <f t="shared" ref="UZ25" si="1980">NV25</f>
        <v>B</v>
      </c>
      <c r="VA25" s="76" t="str">
        <f t="shared" si="514"/>
        <v>N</v>
      </c>
      <c r="VB25" s="74">
        <f t="shared" si="515"/>
        <v>0</v>
      </c>
      <c r="VC25" s="75" t="str">
        <f t="shared" si="516"/>
        <v>P</v>
      </c>
      <c r="VD25" s="76" t="str">
        <f t="shared" si="517"/>
        <v>Y</v>
      </c>
      <c r="VE25" s="74">
        <f t="shared" si="518"/>
        <v>0</v>
      </c>
      <c r="VF25" s="46" t="str">
        <f t="shared" ref="VF25" si="1981">NY25</f>
        <v>B</v>
      </c>
      <c r="VG25" s="76" t="str">
        <f t="shared" si="519"/>
        <v>N</v>
      </c>
      <c r="VH25" s="74">
        <f t="shared" si="520"/>
        <v>0</v>
      </c>
      <c r="VI25" s="75" t="str">
        <f t="shared" si="521"/>
        <v>P</v>
      </c>
      <c r="VJ25" s="76" t="str">
        <f t="shared" si="522"/>
        <v>Y</v>
      </c>
      <c r="VK25" s="74">
        <f t="shared" si="523"/>
        <v>0</v>
      </c>
      <c r="VL25" s="46" t="s">
        <v>5</v>
      </c>
      <c r="VM25" s="76" t="str">
        <f t="shared" si="524"/>
        <v>Y</v>
      </c>
      <c r="VN25" s="74">
        <f t="shared" si="525"/>
        <v>0</v>
      </c>
      <c r="VO25" s="75" t="str">
        <f t="shared" si="526"/>
        <v>B</v>
      </c>
      <c r="VP25" s="76" t="str">
        <f t="shared" si="527"/>
        <v>N</v>
      </c>
      <c r="VQ25" s="74">
        <f t="shared" si="528"/>
        <v>0</v>
      </c>
      <c r="VR25" s="46" t="s">
        <v>5</v>
      </c>
      <c r="VS25" s="76" t="str">
        <f t="shared" si="529"/>
        <v>Y</v>
      </c>
      <c r="VT25" s="74">
        <f t="shared" si="530"/>
        <v>0</v>
      </c>
      <c r="VU25" s="75" t="str">
        <f t="shared" si="531"/>
        <v>B</v>
      </c>
      <c r="VV25" s="76" t="str">
        <f t="shared" si="532"/>
        <v>N</v>
      </c>
      <c r="VW25" s="74">
        <f t="shared" si="533"/>
        <v>0</v>
      </c>
      <c r="VX25" s="75" t="str">
        <f t="shared" ref="VX25:VX26" si="1982">OH25</f>
        <v>P</v>
      </c>
      <c r="VY25" s="76" t="str">
        <f t="shared" si="534"/>
        <v>Y</v>
      </c>
      <c r="VZ25" s="74">
        <f t="shared" si="535"/>
        <v>0</v>
      </c>
      <c r="WA25" s="75" t="str">
        <f t="shared" si="536"/>
        <v>B</v>
      </c>
      <c r="WB25" s="76" t="str">
        <f t="shared" si="537"/>
        <v>N</v>
      </c>
      <c r="WC25" s="74">
        <f t="shared" si="538"/>
        <v>0</v>
      </c>
      <c r="WD25" s="46" t="str">
        <f t="shared" si="1906"/>
        <v>B</v>
      </c>
      <c r="WE25" s="76" t="str">
        <f t="shared" si="539"/>
        <v>N</v>
      </c>
      <c r="WF25" s="74">
        <f t="shared" si="540"/>
        <v>0</v>
      </c>
      <c r="WG25" s="75" t="str">
        <f t="shared" si="541"/>
        <v>P</v>
      </c>
      <c r="WH25" s="76" t="str">
        <f t="shared" si="542"/>
        <v>Y</v>
      </c>
      <c r="WI25" s="74">
        <f t="shared" si="543"/>
        <v>0</v>
      </c>
      <c r="WJ25" s="75" t="s">
        <v>5</v>
      </c>
      <c r="WK25" s="76" t="str">
        <f t="shared" si="544"/>
        <v>Y</v>
      </c>
      <c r="WL25" s="74">
        <f t="shared" si="545"/>
        <v>0</v>
      </c>
      <c r="WM25" s="75" t="str">
        <f t="shared" si="546"/>
        <v>B</v>
      </c>
      <c r="WN25" s="76" t="str">
        <f t="shared" si="547"/>
        <v>N</v>
      </c>
      <c r="WO25" s="74">
        <f t="shared" si="548"/>
        <v>0</v>
      </c>
      <c r="WP25" s="75" t="str">
        <f t="shared" ref="WP25" si="1983">PL25</f>
        <v>P</v>
      </c>
      <c r="WQ25" s="76" t="str">
        <f t="shared" si="549"/>
        <v>Y</v>
      </c>
      <c r="WR25" s="74">
        <f t="shared" si="550"/>
        <v>0</v>
      </c>
      <c r="WS25" s="75" t="str">
        <f t="shared" si="551"/>
        <v>B</v>
      </c>
      <c r="WT25" s="76" t="str">
        <f t="shared" si="552"/>
        <v>N</v>
      </c>
      <c r="WU25" s="74">
        <f t="shared" si="553"/>
        <v>0</v>
      </c>
      <c r="WV25" s="75" t="str">
        <f t="shared" ref="WV25" si="1984">OZ25</f>
        <v>P</v>
      </c>
      <c r="WW25" s="76" t="str">
        <f t="shared" si="554"/>
        <v>Y</v>
      </c>
      <c r="WX25" s="74">
        <f t="shared" si="555"/>
        <v>0</v>
      </c>
      <c r="WY25" s="75" t="str">
        <f t="shared" si="556"/>
        <v>B</v>
      </c>
      <c r="WZ25" s="76" t="str">
        <f t="shared" si="557"/>
        <v>N</v>
      </c>
      <c r="XA25" s="74">
        <f t="shared" si="558"/>
        <v>0</v>
      </c>
      <c r="XB25" s="75" t="str">
        <f t="shared" ref="XB25" si="1985">OB25</f>
        <v>P</v>
      </c>
      <c r="XC25" s="76" t="str">
        <f t="shared" si="559"/>
        <v>Y</v>
      </c>
      <c r="XD25" s="74">
        <f t="shared" si="560"/>
        <v>0</v>
      </c>
      <c r="XE25" s="75" t="str">
        <f t="shared" si="561"/>
        <v>B</v>
      </c>
      <c r="XF25" s="76" t="str">
        <f t="shared" si="562"/>
        <v>N</v>
      </c>
      <c r="XG25" s="74">
        <f t="shared" si="563"/>
        <v>0</v>
      </c>
      <c r="XH25" s="75" t="str">
        <f t="shared" ref="XH25" si="1986">OK25</f>
        <v>B</v>
      </c>
      <c r="XI25" s="76" t="str">
        <f t="shared" si="564"/>
        <v>N</v>
      </c>
      <c r="XJ25" s="74">
        <f t="shared" si="565"/>
        <v>0</v>
      </c>
      <c r="XK25" s="75" t="str">
        <f t="shared" si="566"/>
        <v>P</v>
      </c>
      <c r="XL25" s="76" t="str">
        <f t="shared" si="567"/>
        <v>Y</v>
      </c>
      <c r="XM25" s="74">
        <f t="shared" si="568"/>
        <v>0</v>
      </c>
      <c r="XN25" s="75" t="str">
        <f t="shared" ref="XN25" si="1987">OT25</f>
        <v>P</v>
      </c>
      <c r="XO25" s="76" t="str">
        <f t="shared" si="569"/>
        <v>Y</v>
      </c>
      <c r="XP25" s="74">
        <f t="shared" si="570"/>
        <v>0</v>
      </c>
      <c r="XQ25" s="75" t="str">
        <f t="shared" si="571"/>
        <v>B</v>
      </c>
      <c r="XR25" s="76" t="str">
        <f t="shared" si="572"/>
        <v>N</v>
      </c>
      <c r="XS25" s="74">
        <f t="shared" si="573"/>
        <v>0</v>
      </c>
      <c r="XT25" s="75" t="str">
        <f t="shared" si="1912"/>
        <v>P</v>
      </c>
      <c r="XU25" s="76" t="str">
        <f t="shared" si="574"/>
        <v>Y</v>
      </c>
      <c r="XV25" s="74">
        <f t="shared" si="575"/>
        <v>0</v>
      </c>
      <c r="XW25" s="75" t="str">
        <f t="shared" si="576"/>
        <v>B</v>
      </c>
      <c r="XX25" s="76" t="str">
        <f t="shared" si="577"/>
        <v>N</v>
      </c>
      <c r="XY25" s="74">
        <f t="shared" si="578"/>
        <v>0</v>
      </c>
      <c r="XZ25" s="75" t="s">
        <v>6</v>
      </c>
      <c r="YA25" s="76" t="str">
        <f t="shared" si="579"/>
        <v>N</v>
      </c>
      <c r="YB25" s="74">
        <f t="shared" si="580"/>
        <v>0</v>
      </c>
      <c r="YC25" s="75" t="str">
        <f t="shared" si="581"/>
        <v>P</v>
      </c>
      <c r="YD25" s="76" t="str">
        <f t="shared" si="582"/>
        <v>Y</v>
      </c>
      <c r="YE25" s="74">
        <f t="shared" si="583"/>
        <v>0</v>
      </c>
      <c r="YF25" s="213" t="s">
        <v>5</v>
      </c>
      <c r="YG25" s="76" t="str">
        <f t="shared" si="584"/>
        <v>Y</v>
      </c>
      <c r="YH25" s="74">
        <f t="shared" si="585"/>
        <v>0</v>
      </c>
      <c r="YI25" s="75" t="str">
        <f t="shared" si="586"/>
        <v>B</v>
      </c>
      <c r="YJ25" s="76" t="str">
        <f t="shared" si="587"/>
        <v>N</v>
      </c>
      <c r="YK25" s="74">
        <f t="shared" si="588"/>
        <v>0</v>
      </c>
      <c r="YL25" s="75" t="str">
        <f t="shared" ref="YL25" si="1988">YI25</f>
        <v>B</v>
      </c>
      <c r="YM25" s="76" t="str">
        <f t="shared" si="589"/>
        <v>N</v>
      </c>
      <c r="YN25" s="74">
        <f t="shared" si="590"/>
        <v>0</v>
      </c>
      <c r="YO25" s="75" t="str">
        <f t="shared" si="591"/>
        <v>P</v>
      </c>
      <c r="YP25" s="76" t="str">
        <f t="shared" si="592"/>
        <v>Y</v>
      </c>
      <c r="YQ25" s="74">
        <f t="shared" si="593"/>
        <v>0</v>
      </c>
      <c r="YR25" s="195" t="s">
        <v>5</v>
      </c>
      <c r="YS25" s="76" t="str">
        <f t="shared" si="594"/>
        <v>Y</v>
      </c>
      <c r="YT25" s="74">
        <f t="shared" si="595"/>
        <v>0</v>
      </c>
      <c r="YU25" s="75" t="str">
        <f t="shared" si="596"/>
        <v>B</v>
      </c>
      <c r="YV25" s="76" t="str">
        <f t="shared" si="597"/>
        <v>N</v>
      </c>
      <c r="YW25" s="74">
        <f t="shared" si="598"/>
        <v>0</v>
      </c>
      <c r="YX25" s="75" t="s">
        <v>5</v>
      </c>
      <c r="YY25" s="76" t="str">
        <f t="shared" si="599"/>
        <v>Y</v>
      </c>
      <c r="YZ25" s="74">
        <f t="shared" si="600"/>
        <v>0</v>
      </c>
      <c r="ZA25" s="75" t="str">
        <f t="shared" si="601"/>
        <v>B</v>
      </c>
      <c r="ZB25" s="76" t="str">
        <f t="shared" si="602"/>
        <v>N</v>
      </c>
      <c r="ZC25" s="74">
        <f t="shared" si="603"/>
        <v>0</v>
      </c>
      <c r="ZD25" s="133">
        <f t="shared" si="604"/>
        <v>9</v>
      </c>
      <c r="ZE25" s="134">
        <f t="shared" si="889"/>
        <v>1</v>
      </c>
      <c r="ZF25" s="135" t="str">
        <f t="shared" si="605"/>
        <v/>
      </c>
      <c r="ZG25" s="216">
        <f t="shared" si="606"/>
        <v>8</v>
      </c>
      <c r="ZH25" s="217">
        <f t="shared" si="607"/>
        <v>-8</v>
      </c>
      <c r="ZI25" s="217">
        <f t="shared" si="608"/>
        <v>6</v>
      </c>
      <c r="ZJ25" s="217">
        <f t="shared" si="609"/>
        <v>-6</v>
      </c>
      <c r="ZK25" s="217">
        <f t="shared" si="610"/>
        <v>-4</v>
      </c>
      <c r="ZL25" s="217">
        <f t="shared" si="611"/>
        <v>9</v>
      </c>
      <c r="ZM25" s="217">
        <f t="shared" si="612"/>
        <v>-9</v>
      </c>
      <c r="ZN25" s="217">
        <f t="shared" si="613"/>
        <v>4</v>
      </c>
      <c r="ZO25" s="217">
        <f t="shared" si="614"/>
        <v>-4</v>
      </c>
      <c r="ZP25" s="217" t="str">
        <f t="shared" si="615"/>
        <v>5678910</v>
      </c>
      <c r="ZQ25" s="217">
        <f t="shared" si="616"/>
        <v>-4</v>
      </c>
      <c r="ZR25" s="217">
        <f t="shared" si="617"/>
        <v>4</v>
      </c>
      <c r="ZS25" s="217">
        <f t="shared" si="618"/>
        <v>-4</v>
      </c>
      <c r="ZT25" s="217">
        <f t="shared" si="619"/>
        <v>4</v>
      </c>
      <c r="ZU25" s="217">
        <f t="shared" si="620"/>
        <v>-4</v>
      </c>
      <c r="ZV25" s="217">
        <f t="shared" si="621"/>
        <v>6</v>
      </c>
      <c r="ZW25" s="217">
        <f t="shared" si="622"/>
        <v>-6</v>
      </c>
      <c r="ZX25" s="217">
        <f t="shared" si="623"/>
        <v>4</v>
      </c>
      <c r="ZY25" s="218">
        <f t="shared" si="624"/>
        <v>8</v>
      </c>
      <c r="ZZ25" s="218">
        <f t="shared" si="625"/>
        <v>-8</v>
      </c>
      <c r="AAA25" s="218">
        <f t="shared" si="626"/>
        <v>-8</v>
      </c>
      <c r="AAB25" s="218">
        <f t="shared" si="627"/>
        <v>8</v>
      </c>
      <c r="AAC25" s="218">
        <f t="shared" si="628"/>
        <v>6</v>
      </c>
      <c r="AAD25" s="218">
        <f t="shared" si="629"/>
        <v>-6</v>
      </c>
      <c r="AAE25" s="218">
        <f t="shared" si="630"/>
        <v>8</v>
      </c>
      <c r="AAF25" s="218">
        <f t="shared" si="631"/>
        <v>-6</v>
      </c>
      <c r="AAG25" s="218">
        <f t="shared" si="632"/>
        <v>-8</v>
      </c>
      <c r="AAH25" s="218">
        <f t="shared" si="633"/>
        <v>6</v>
      </c>
      <c r="AAI25" s="218">
        <f t="shared" si="634"/>
        <v>4</v>
      </c>
      <c r="AAJ25" s="218">
        <f t="shared" si="635"/>
        <v>-4</v>
      </c>
      <c r="AAK25" s="218">
        <f t="shared" si="636"/>
        <v>2</v>
      </c>
      <c r="AAL25" s="218">
        <f t="shared" si="637"/>
        <v>-2</v>
      </c>
      <c r="AAM25" s="218">
        <f t="shared" si="638"/>
        <v>0</v>
      </c>
      <c r="AAN25" s="218">
        <f t="shared" si="639"/>
        <v>6</v>
      </c>
      <c r="AAO25" s="218">
        <f t="shared" si="640"/>
        <v>-9</v>
      </c>
      <c r="AAP25" s="218">
        <f t="shared" si="641"/>
        <v>-2</v>
      </c>
      <c r="AAQ25" s="217">
        <f t="shared" si="642"/>
        <v>2</v>
      </c>
      <c r="AAR25" s="217">
        <f t="shared" si="643"/>
        <v>-2</v>
      </c>
      <c r="AAS25" s="217">
        <f t="shared" si="644"/>
        <v>0</v>
      </c>
      <c r="AAT25" s="217">
        <f t="shared" si="645"/>
        <v>0</v>
      </c>
      <c r="AAU25" s="217">
        <f t="shared" si="646"/>
        <v>-10</v>
      </c>
      <c r="AAV25" s="217">
        <f t="shared" si="647"/>
        <v>10</v>
      </c>
      <c r="AAW25" s="217">
        <f t="shared" si="648"/>
        <v>0</v>
      </c>
      <c r="AAX25" s="217">
        <f t="shared" si="649"/>
        <v>0</v>
      </c>
      <c r="AAY25" s="217">
        <f t="shared" si="650"/>
        <v>8</v>
      </c>
      <c r="AAZ25" s="217">
        <f t="shared" si="651"/>
        <v>-8</v>
      </c>
      <c r="ABA25" s="217">
        <f t="shared" si="652"/>
        <v>-9</v>
      </c>
      <c r="ABB25" s="217">
        <f t="shared" si="653"/>
        <v>9</v>
      </c>
      <c r="ABC25" s="217">
        <f t="shared" si="654"/>
        <v>9</v>
      </c>
      <c r="ABD25" s="217">
        <f t="shared" si="655"/>
        <v>-9</v>
      </c>
      <c r="ABE25" s="217">
        <f t="shared" si="656"/>
        <v>6</v>
      </c>
      <c r="ABF25" s="217">
        <f t="shared" si="657"/>
        <v>-6</v>
      </c>
      <c r="ABG25" s="217">
        <f t="shared" si="658"/>
        <v>6</v>
      </c>
      <c r="ABH25" s="217">
        <f t="shared" si="659"/>
        <v>4</v>
      </c>
      <c r="ABI25" s="218">
        <f t="shared" si="660"/>
        <v>0</v>
      </c>
      <c r="ABJ25" s="218">
        <f t="shared" si="661"/>
        <v>0</v>
      </c>
      <c r="ABK25" s="218">
        <f t="shared" si="662"/>
        <v>0</v>
      </c>
      <c r="ABL25" s="218">
        <f t="shared" si="663"/>
        <v>0</v>
      </c>
      <c r="ABM25" s="218">
        <f t="shared" si="664"/>
        <v>-2</v>
      </c>
      <c r="ABN25" s="218">
        <f t="shared" si="665"/>
        <v>0</v>
      </c>
      <c r="ABO25" s="218">
        <f t="shared" si="666"/>
        <v>2</v>
      </c>
      <c r="ABP25" s="218">
        <f t="shared" si="667"/>
        <v>0</v>
      </c>
      <c r="ABQ25" s="218">
        <f t="shared" si="668"/>
        <v>4</v>
      </c>
      <c r="ABR25" s="218">
        <f t="shared" si="669"/>
        <v>-4</v>
      </c>
      <c r="ABS25" s="218">
        <f t="shared" si="670"/>
        <v>8</v>
      </c>
      <c r="ABT25" s="218">
        <f t="shared" si="671"/>
        <v>-8</v>
      </c>
      <c r="ABU25" s="218">
        <f t="shared" si="672"/>
        <v>-8</v>
      </c>
      <c r="ABV25" s="218">
        <f t="shared" si="673"/>
        <v>8</v>
      </c>
      <c r="ABW25" s="218">
        <f t="shared" si="674"/>
        <v>2</v>
      </c>
      <c r="ABX25" s="218">
        <f t="shared" si="675"/>
        <v>-2</v>
      </c>
      <c r="ABY25" s="218">
        <f t="shared" si="676"/>
        <v>0</v>
      </c>
      <c r="ABZ25" s="218">
        <f t="shared" si="677"/>
        <v>0</v>
      </c>
      <c r="ACA25" s="217">
        <f t="shared" si="678"/>
        <v>2</v>
      </c>
      <c r="ACB25" s="217">
        <f t="shared" si="679"/>
        <v>-2</v>
      </c>
      <c r="ACC25" s="217">
        <f t="shared" si="680"/>
        <v>0</v>
      </c>
      <c r="ACD25" s="217">
        <f t="shared" si="681"/>
        <v>0</v>
      </c>
      <c r="ACE25" s="217">
        <f t="shared" si="682"/>
        <v>2</v>
      </c>
      <c r="ACF25" s="217">
        <f t="shared" si="683"/>
        <v>-2</v>
      </c>
      <c r="ACG25" s="217">
        <f t="shared" si="684"/>
        <v>-6</v>
      </c>
      <c r="ACH25" s="217">
        <f t="shared" si="685"/>
        <v>6</v>
      </c>
      <c r="ACI25" s="217">
        <f t="shared" si="686"/>
        <v>-4</v>
      </c>
      <c r="ACJ25" s="217">
        <f t="shared" si="687"/>
        <v>4</v>
      </c>
      <c r="ACK25" s="217">
        <f t="shared" si="688"/>
        <v>-2</v>
      </c>
      <c r="ACL25" s="217">
        <f t="shared" si="890"/>
        <v>0</v>
      </c>
      <c r="ACM25" s="217">
        <f t="shared" si="689"/>
        <v>9</v>
      </c>
      <c r="ACN25" s="217">
        <f t="shared" si="690"/>
        <v>-9</v>
      </c>
      <c r="ACO25" s="217">
        <f t="shared" si="691"/>
        <v>-6</v>
      </c>
      <c r="ACP25" s="217">
        <f t="shared" si="692"/>
        <v>6</v>
      </c>
      <c r="ACQ25" s="217">
        <f t="shared" si="693"/>
        <v>-8</v>
      </c>
      <c r="ACR25" s="217">
        <f t="shared" si="694"/>
        <v>8</v>
      </c>
      <c r="ACS25" s="218">
        <f t="shared" si="695"/>
        <v>2</v>
      </c>
      <c r="ACT25" s="218">
        <f t="shared" si="696"/>
        <v>-2</v>
      </c>
      <c r="ACU25" s="218">
        <f t="shared" si="697"/>
        <v>4</v>
      </c>
      <c r="ACV25" s="218">
        <f t="shared" si="698"/>
        <v>-4</v>
      </c>
      <c r="ACW25" s="218">
        <f t="shared" si="699"/>
        <v>8</v>
      </c>
      <c r="ACX25" s="218">
        <f t="shared" si="700"/>
        <v>-8</v>
      </c>
      <c r="ACY25" s="218">
        <f t="shared" si="701"/>
        <v>-2</v>
      </c>
      <c r="ACZ25" s="218">
        <f t="shared" si="702"/>
        <v>2</v>
      </c>
      <c r="ADA25" s="218">
        <f t="shared" si="703"/>
        <v>-4</v>
      </c>
      <c r="ADB25" s="219">
        <f t="shared" si="704"/>
        <v>4</v>
      </c>
      <c r="ADC25" s="223" t="str">
        <f t="shared" si="705"/>
        <v>P</v>
      </c>
      <c r="ADD25" s="221" t="str">
        <f t="shared" si="706"/>
        <v>P</v>
      </c>
      <c r="ADE25" s="221" t="str">
        <f t="shared" si="707"/>
        <v>P</v>
      </c>
      <c r="ADF25" s="221" t="str">
        <f t="shared" si="708"/>
        <v>B</v>
      </c>
      <c r="ADG25" s="221" t="str">
        <f t="shared" si="709"/>
        <v>P</v>
      </c>
      <c r="ADH25" s="221" t="str">
        <f t="shared" si="710"/>
        <v>B</v>
      </c>
      <c r="ADI25" s="221" t="str">
        <f t="shared" si="711"/>
        <v>B</v>
      </c>
      <c r="ADJ25" s="221" t="str">
        <f t="shared" si="712"/>
        <v>P</v>
      </c>
      <c r="ADK25" s="221" t="str">
        <f t="shared" si="713"/>
        <v>B</v>
      </c>
      <c r="ADL25" s="221">
        <f t="shared" si="714"/>
        <v>-6</v>
      </c>
      <c r="ADM25" s="221" t="str">
        <f t="shared" si="715"/>
        <v>P</v>
      </c>
      <c r="ADN25" s="221" t="str">
        <f t="shared" si="716"/>
        <v>B</v>
      </c>
      <c r="ADO25" s="221" t="str">
        <f t="shared" si="717"/>
        <v>P</v>
      </c>
      <c r="ADP25" s="221" t="str">
        <f t="shared" si="718"/>
        <v>B</v>
      </c>
      <c r="ADQ25" s="221" t="str">
        <f t="shared" si="719"/>
        <v>B</v>
      </c>
      <c r="ADR25" s="221" t="str">
        <f t="shared" si="720"/>
        <v>P</v>
      </c>
      <c r="ADS25" s="221" t="str">
        <f t="shared" si="721"/>
        <v>B</v>
      </c>
      <c r="ADT25" s="221" t="str">
        <f t="shared" si="722"/>
        <v>P</v>
      </c>
      <c r="ADU25" s="220" t="str">
        <f t="shared" si="723"/>
        <v>P</v>
      </c>
      <c r="ADV25" s="220" t="str">
        <f t="shared" si="724"/>
        <v>B</v>
      </c>
      <c r="ADW25" s="220" t="str">
        <f t="shared" si="725"/>
        <v>P</v>
      </c>
      <c r="ADX25" s="220" t="str">
        <f t="shared" si="726"/>
        <v>B</v>
      </c>
      <c r="ADY25" s="220" t="str">
        <f t="shared" si="727"/>
        <v>B</v>
      </c>
      <c r="ADZ25" s="220" t="str">
        <f t="shared" si="728"/>
        <v>P</v>
      </c>
      <c r="AEA25" s="220" t="str">
        <f t="shared" si="729"/>
        <v>B</v>
      </c>
      <c r="AEB25" s="220" t="str">
        <f t="shared" si="730"/>
        <v>P</v>
      </c>
      <c r="AEC25" s="220" t="str">
        <f t="shared" si="731"/>
        <v>P</v>
      </c>
      <c r="AED25" s="220" t="str">
        <f t="shared" si="732"/>
        <v>B</v>
      </c>
      <c r="AEE25" s="220" t="str">
        <f t="shared" si="733"/>
        <v>B</v>
      </c>
      <c r="AEF25" s="220" t="str">
        <f t="shared" si="734"/>
        <v>P</v>
      </c>
      <c r="AEG25" s="220" t="str">
        <f t="shared" si="735"/>
        <v>B</v>
      </c>
      <c r="AEH25" s="220" t="str">
        <f t="shared" si="736"/>
        <v>P</v>
      </c>
      <c r="AEI25" s="220" t="str">
        <f t="shared" si="737"/>
        <v>P</v>
      </c>
      <c r="AEJ25" s="220" t="str">
        <f t="shared" si="738"/>
        <v>B</v>
      </c>
      <c r="AEK25" s="220" t="str">
        <f t="shared" si="739"/>
        <v>P</v>
      </c>
      <c r="AEL25" s="220" t="str">
        <f t="shared" si="740"/>
        <v>B</v>
      </c>
      <c r="AEM25" s="221" t="str">
        <f t="shared" si="741"/>
        <v>P</v>
      </c>
      <c r="AEN25" s="221" t="str">
        <f t="shared" si="742"/>
        <v>B</v>
      </c>
      <c r="AEO25" s="221" t="str">
        <f t="shared" si="743"/>
        <v>P</v>
      </c>
      <c r="AEP25" s="221" t="str">
        <f t="shared" si="744"/>
        <v>B</v>
      </c>
      <c r="AEQ25" s="221" t="str">
        <f t="shared" si="745"/>
        <v>B</v>
      </c>
      <c r="AER25" s="221" t="str">
        <f t="shared" si="746"/>
        <v>P</v>
      </c>
      <c r="AES25" s="221" t="str">
        <f t="shared" si="747"/>
        <v>P</v>
      </c>
      <c r="AET25" s="221" t="str">
        <f t="shared" si="748"/>
        <v>B</v>
      </c>
      <c r="AEU25" s="221" t="str">
        <f t="shared" si="749"/>
        <v>P</v>
      </c>
      <c r="AEV25" s="221" t="str">
        <f t="shared" si="750"/>
        <v>B</v>
      </c>
      <c r="AEW25" s="221" t="str">
        <f t="shared" si="751"/>
        <v>P</v>
      </c>
      <c r="AEX25" s="221" t="str">
        <f t="shared" si="752"/>
        <v>B</v>
      </c>
      <c r="AEY25" s="221" t="str">
        <f t="shared" si="753"/>
        <v>P</v>
      </c>
      <c r="AEZ25" s="221" t="str">
        <f t="shared" si="754"/>
        <v>B</v>
      </c>
      <c r="AFA25" s="221" t="str">
        <f t="shared" si="755"/>
        <v>B</v>
      </c>
      <c r="AFB25" s="221" t="str">
        <f t="shared" si="756"/>
        <v>P</v>
      </c>
      <c r="AFC25" s="221" t="str">
        <f t="shared" si="757"/>
        <v>P</v>
      </c>
      <c r="AFD25" s="221" t="str">
        <f t="shared" si="758"/>
        <v>B</v>
      </c>
      <c r="AFE25" s="220" t="str">
        <f t="shared" si="759"/>
        <v>P</v>
      </c>
      <c r="AFF25" s="220" t="str">
        <f t="shared" si="760"/>
        <v>B</v>
      </c>
      <c r="AFG25" s="220" t="str">
        <f t="shared" si="761"/>
        <v>B</v>
      </c>
      <c r="AFH25" s="220" t="str">
        <f t="shared" si="762"/>
        <v>P</v>
      </c>
      <c r="AFI25" s="220" t="str">
        <f t="shared" si="763"/>
        <v>B</v>
      </c>
      <c r="AFJ25" s="220" t="str">
        <f t="shared" si="764"/>
        <v>P</v>
      </c>
      <c r="AFK25" s="220" t="str">
        <f t="shared" si="765"/>
        <v>P</v>
      </c>
      <c r="AFL25" s="220" t="str">
        <f t="shared" si="766"/>
        <v>B</v>
      </c>
      <c r="AFM25" s="220" t="str">
        <f t="shared" si="767"/>
        <v>P</v>
      </c>
      <c r="AFN25" s="220" t="str">
        <f t="shared" si="768"/>
        <v>B</v>
      </c>
      <c r="AFO25" s="220" t="str">
        <f t="shared" si="769"/>
        <v>P</v>
      </c>
      <c r="AFP25" s="220" t="str">
        <f t="shared" si="770"/>
        <v>B</v>
      </c>
      <c r="AFQ25" s="220" t="str">
        <f t="shared" si="771"/>
        <v>P</v>
      </c>
      <c r="AFR25" s="220" t="str">
        <f t="shared" si="772"/>
        <v>B</v>
      </c>
      <c r="AFS25" s="220" t="str">
        <f t="shared" si="773"/>
        <v>B</v>
      </c>
      <c r="AFT25" s="220" t="str">
        <f t="shared" si="774"/>
        <v>B</v>
      </c>
      <c r="AFU25" s="220" t="str">
        <f t="shared" si="775"/>
        <v>P</v>
      </c>
      <c r="AFV25" s="220" t="str">
        <f t="shared" si="776"/>
        <v>B</v>
      </c>
      <c r="AFW25" s="221" t="str">
        <f t="shared" si="777"/>
        <v>P</v>
      </c>
      <c r="AFX25" s="221" t="str">
        <f t="shared" si="778"/>
        <v>B</v>
      </c>
      <c r="AFY25" s="221" t="str">
        <f t="shared" si="779"/>
        <v>B</v>
      </c>
      <c r="AFZ25" s="221" t="str">
        <f t="shared" si="780"/>
        <v>B</v>
      </c>
      <c r="AGA25" s="221" t="str">
        <f t="shared" si="781"/>
        <v>P</v>
      </c>
      <c r="AGB25" s="221" t="str">
        <f t="shared" si="782"/>
        <v>B</v>
      </c>
      <c r="AGC25" s="221" t="str">
        <f t="shared" si="783"/>
        <v>P</v>
      </c>
      <c r="AGD25" s="221" t="str">
        <f t="shared" si="784"/>
        <v>B</v>
      </c>
      <c r="AGE25" s="221" t="str">
        <f t="shared" si="785"/>
        <v>P</v>
      </c>
      <c r="AGF25" s="221" t="str">
        <f t="shared" si="786"/>
        <v>B</v>
      </c>
      <c r="AGG25" s="221" t="str">
        <f t="shared" si="787"/>
        <v>P</v>
      </c>
      <c r="AGH25" s="221">
        <f t="shared" si="891"/>
        <v>0</v>
      </c>
      <c r="AGI25" s="221" t="str">
        <f t="shared" si="788"/>
        <v>B</v>
      </c>
      <c r="AGJ25" s="221" t="str">
        <f t="shared" si="789"/>
        <v>P</v>
      </c>
      <c r="AGK25" s="221" t="str">
        <f t="shared" si="790"/>
        <v>P</v>
      </c>
      <c r="AGL25" s="221" t="str">
        <f t="shared" si="791"/>
        <v>B</v>
      </c>
      <c r="AGM25" s="221" t="str">
        <f t="shared" si="792"/>
        <v>B</v>
      </c>
      <c r="AGN25" s="221" t="str">
        <f t="shared" si="793"/>
        <v>B</v>
      </c>
      <c r="AGO25" s="220" t="str">
        <f t="shared" si="794"/>
        <v>B</v>
      </c>
      <c r="AGP25" s="220" t="str">
        <f t="shared" si="795"/>
        <v>P</v>
      </c>
      <c r="AGQ25" s="220" t="str">
        <f t="shared" si="796"/>
        <v>B</v>
      </c>
      <c r="AGR25" s="220" t="str">
        <f t="shared" si="797"/>
        <v>B</v>
      </c>
      <c r="AGS25" s="220" t="str">
        <f t="shared" si="798"/>
        <v>P</v>
      </c>
      <c r="AGT25" s="220" t="str">
        <f t="shared" si="799"/>
        <v>B</v>
      </c>
      <c r="AGU25" s="220" t="str">
        <f t="shared" si="800"/>
        <v>P</v>
      </c>
      <c r="AGV25" s="220" t="str">
        <f t="shared" si="801"/>
        <v>B</v>
      </c>
      <c r="AGW25" s="220" t="str">
        <f t="shared" si="802"/>
        <v>P</v>
      </c>
      <c r="AGX25" s="222" t="str">
        <f t="shared" si="803"/>
        <v>B</v>
      </c>
      <c r="AGY25" s="94">
        <v>25</v>
      </c>
      <c r="AGZ25" s="95">
        <f t="shared" si="1304"/>
        <v>20</v>
      </c>
      <c r="AHA25" s="46" t="str" cm="1">
        <f t="array" ref="AHA25">IFERROR(INDEX($ZG$4:$ADB$4,_xlfn.AGGREGATE(15,6,COLUMN($ZG$4:$ADB$4)-COLUMN($ZF$1)/($ZG25:$ADB25=LARGE($ZG25:$ADB25,1)),COLUMNS($ADB$4:$ADB$4))),"")</f>
        <v>GU</v>
      </c>
      <c r="AHB25" s="46" t="str" cm="1">
        <f t="array" ref="AHB25">IFERROR(INDEX($ZG$4:$ADB$4,_xlfn.AGGREGATE(15,6,COLUMN($ZG$4:$ADB$4)-COLUMN($ZF$1)/($ZG25:$ADB25=LARGE($ZG25:$ADB25,2)),COLUMNS($ADB$4:$AGY$4))),"")</f>
        <v/>
      </c>
      <c r="AHC25" s="46" t="str" cm="1">
        <f t="array" ref="AHC25">IFERROR(INDEX($ZG$4:$ADB$4,_xlfn.AGGREGATE(15,6,COLUMN($ZG$4:$ADB$4)-COLUMN($ZF$1)/($ZG25:$ADB25=LARGE($ZG25:$ADB25,3)),COLUMNS($ADB$4:$AGZ$4))),"")</f>
        <v/>
      </c>
      <c r="AHD25" s="46" t="str" cm="1">
        <f t="array" ref="AHD25">IFERROR(INDEX($ZG$4:$ADB$4,_xlfn.AGGREGATE(15,6,COLUMN($ZG$4:$ADB$4)-COLUMN($ZF$1)/($ZG25:$ADB25=LARGE($ZG25:$ADB25,4)),COLUMNS($ADB$4:$AHA$4))),"")</f>
        <v/>
      </c>
      <c r="AHE25" s="46" t="str" cm="1">
        <f t="array" ref="AHE25">IFERROR(INDEX($ZG$4:$ADB$4,_xlfn.AGGREGATE(15,6,COLUMN($ZG$4:$ADB$4)-COLUMN($ZF$1)/($ZG25:$ADB25=LARGE($ZG25:$ADB25,5)),COLUMNS($ADB$4:$AHB$4))),"")</f>
        <v/>
      </c>
      <c r="AHF25" s="46" t="str" cm="1">
        <f t="array" ref="AHF25">IFERROR(INDEX($ZG$4:$ADB$4,_xlfn.AGGREGATE(15,6,COLUMN($ZG$4:$ADB$4)-COLUMN($ZF$1)/($ZG25:$ADB25=LARGE($ZG25:$ADB25,6)),COLUMNS($ADB$4:$AHC$4))),"")</f>
        <v/>
      </c>
      <c r="AHG25" s="94" t="str">
        <f t="shared" si="971"/>
        <v/>
      </c>
      <c r="AHH25" s="48" t="str">
        <f t="shared" ca="1" si="972"/>
        <v>N</v>
      </c>
      <c r="AHI25" s="48" t="e" cm="1">
        <f t="array" aca="1" ref="AHI25" ca="1">IF(INDIRECT(VLOOKUP(AHI24,General!AC:AE,3,FALSE)&amp;AGY24)&gt;0,AHI24,AHG24)</f>
        <v>#N/A</v>
      </c>
      <c r="AHJ25" s="95">
        <f t="shared" ca="1" si="973"/>
        <v>1</v>
      </c>
      <c r="AHK25" s="46" t="s">
        <v>45</v>
      </c>
      <c r="AHL25" s="48" t="s">
        <v>45</v>
      </c>
      <c r="AHM25" s="48" t="s">
        <v>45</v>
      </c>
      <c r="AHN25" s="48" t="s">
        <v>45</v>
      </c>
      <c r="AHO25" s="48" t="s">
        <v>45</v>
      </c>
      <c r="AHP25" s="49" t="s">
        <v>45</v>
      </c>
      <c r="AHQ25" s="136" t="e">
        <f ca="1">IF(AHA25="",-1,COUNTIF(INDIRECT(AHK25&amp;$DN$10):INDIRECT(AHK25&amp;AGY25),"Y"))</f>
        <v>#REF!</v>
      </c>
      <c r="AHR25" s="138">
        <f ca="1">IF(AHB25="",-1,COUNTIF(INDIRECT(AHL25&amp;$DN$10):INDIRECT(AHL25&amp;AGY25),"Y"))</f>
        <v>-1</v>
      </c>
      <c r="AHS25" s="138">
        <f ca="1">IF(AHC25="",-1,COUNTIF(INDIRECT(AHM25&amp;$DN$10):INDIRECT(AHM25&amp;AGY25),"Y"))</f>
        <v>-1</v>
      </c>
      <c r="AHT25" s="137">
        <f ca="1">IF(AHD25="",-1,COUNTIF(INDIRECT(AHN25&amp;$DN$10):INDIRECT(AHN25&amp;AGY25),"Y"))</f>
        <v>-1</v>
      </c>
      <c r="AHU25" s="141">
        <f ca="1">IF(AHE25="",-1,COUNTIF(INDIRECT(AHO25&amp;$DN$10):INDIRECT(AHO25&amp;AGY25),"Y"))</f>
        <v>-1</v>
      </c>
      <c r="AHV25" s="141">
        <f ca="1">IF(AHF25="",-1,COUNTIF(INDIRECT(AHP25&amp;$DN$10):INDIRECT(AHP25&amp;AGY25),"Y"))</f>
        <v>-1</v>
      </c>
      <c r="AHW25" s="46" t="str" cm="1">
        <f t="array" ref="AHW25">IFERROR(INDEX($DP$25:$DU$25,_xlfn.AGGREGATE(15,6,COLUMN($DP$25:$DU$25)-COLUMN($DO$25)/($ZF$25:$ZK$25=MAX($ZF$25:$ZK$25)),COLUMNS($DP$25:AHA25))),"")</f>
        <v/>
      </c>
      <c r="AHX25" s="48" t="str" cm="1">
        <f t="array" ref="AHX25">IFERROR(INDEX($DP$25:$DU$25,_xlfn.AGGREGATE(15,6,COLUMN($DP$25:$DU$25)-COLUMN($DO$25)/($ZF$25:$ZK$25=MAX($ZF$25:$ZK$25)),COLUMNS($DP$25:AHB25))),"")</f>
        <v/>
      </c>
      <c r="AHY25" s="48" t="str" cm="1">
        <f t="array" ref="AHY25">IFERROR(INDEX($DP$25:$DU$25,_xlfn.AGGREGATE(15,6,COLUMN($DP$25:$DU$25)-COLUMN($DO$25)/($ZF$25:$ZK$25=MAX($ZF$25:$ZK$25)),COLUMNS($DP$25:AHC25))),"")</f>
        <v/>
      </c>
      <c r="AHZ25" s="48" t="str" cm="1">
        <f t="array" ref="AHZ25">IFERROR(INDEX($DP$25:$DU$25,_xlfn.AGGREGATE(15,6,COLUMN($DP$25:$DU$25)-COLUMN($DO$25)/($ZF$25:$ZK$25=MAX($ZF$25:$ZK$25)),COLUMNS($DP$25:AHD25))),"")</f>
        <v/>
      </c>
      <c r="AIA25" s="48" t="str" cm="1">
        <f t="array" ref="AIA25">IFERROR(INDEX($DP$25:$DU$25,_xlfn.AGGREGATE(15,6,COLUMN($DP$25:$DU$25)-COLUMN($DO$25)/($ZF$25:$ZK$25=MAX($ZF$25:$ZK$25)),COLUMNS($DP$25:AHE25))),"")</f>
        <v/>
      </c>
      <c r="AIB25" s="49" t="str" cm="1">
        <f t="array" ref="AIB25">IFERROR(INDEX($DP$25:$DU$25,_xlfn.AGGREGATE(15,6,COLUMN($DP$25:$DU$25)-COLUMN($DO$25)/($ZF$25:$ZK$25=MAX($ZF$25:$ZK$25)),COLUMNS($DP$25:AHF25))),"")</f>
        <v/>
      </c>
      <c r="AIC25" s="20">
        <f t="shared" ca="1" si="894"/>
        <v>1</v>
      </c>
      <c r="AID25" s="95">
        <f t="shared" ca="1" si="974"/>
        <v>1</v>
      </c>
      <c r="AIE25" s="140" t="str" cm="1">
        <f t="array" aca="1" ref="AIE25" ca="1">INDEX(AHW25:AIB25,1,AID25)</f>
        <v/>
      </c>
      <c r="AIF25" s="46" t="e">
        <f t="shared" ca="1" si="120"/>
        <v>#REF!</v>
      </c>
      <c r="AIG25" s="48" t="str">
        <f t="shared" ca="1" si="121"/>
        <v>T</v>
      </c>
      <c r="AIH25" s="48" t="str">
        <f t="shared" si="122"/>
        <v>C</v>
      </c>
      <c r="AII25" s="48" t="str">
        <f t="shared" ca="1" si="111"/>
        <v>BF</v>
      </c>
      <c r="AIJ25" s="48" t="str">
        <f t="shared" ca="1" si="112"/>
        <v/>
      </c>
      <c r="AIK25" s="48" t="str">
        <f t="shared" si="113"/>
        <v>00</v>
      </c>
      <c r="AIL25" s="20" t="str">
        <f t="shared" si="804"/>
        <v/>
      </c>
      <c r="AIM25" s="20" t="str">
        <f t="shared" si="805"/>
        <v/>
      </c>
      <c r="AIN25" s="20" t="str">
        <f t="shared" si="806"/>
        <v/>
      </c>
      <c r="AIO25" s="20" t="str">
        <f t="shared" si="807"/>
        <v/>
      </c>
      <c r="AIP25" s="20" t="str">
        <f t="shared" si="808"/>
        <v/>
      </c>
      <c r="AIQ25" s="20" t="str">
        <f t="shared" si="809"/>
        <v/>
      </c>
      <c r="AIR25" s="20" t="e">
        <f t="shared" ca="1" si="810"/>
        <v>#VALUE!</v>
      </c>
      <c r="AIS25" s="20">
        <f t="shared" ca="1" si="811"/>
        <v>2</v>
      </c>
      <c r="AIT25" s="46">
        <f t="shared" si="114"/>
        <v>8</v>
      </c>
      <c r="AIU25" s="48">
        <f>IF(CC25="",0,IFERROR(VLOOKUP(CC20&amp;CC21&amp;CC22&amp;CC23&amp;CC24&amp;CC25,General!I:J,2,FALSE),0))</f>
        <v>-1</v>
      </c>
      <c r="AIV25" s="48">
        <f>IF(CF25="",0,IFERROR(VLOOKUP(CF20&amp;CF21&amp;CF22&amp;CF23&amp;CF24&amp;CF25,General!I:J,2,FALSE),0))</f>
        <v>1</v>
      </c>
      <c r="AIW25" s="48">
        <f>IF(CI25="",0,IFERROR(VLOOKUP(CI20&amp;CI21&amp;CI22&amp;CI23&amp;CI24&amp;CI25,General!I:J,2,FALSE),0))</f>
        <v>-1</v>
      </c>
      <c r="AIX25" s="48">
        <f>IF(CL25="",0,IFERROR(VLOOKUP(CL20&amp;CL21&amp;CL22&amp;CL23&amp;CL24&amp;CL25,General!I:J,2,FALSE),0))</f>
        <v>1</v>
      </c>
      <c r="AIY25" s="48">
        <f>IF(CO25="",0,IFERROR(VLOOKUP(CO20&amp;CO21&amp;CO22&amp;CO23&amp;CO24&amp;CO25,General!I:J,2,FALSE),0))</f>
        <v>1</v>
      </c>
      <c r="AIZ25" s="48">
        <f>IF(CR25="",0,IFERROR(VLOOKUP(CR20&amp;CR21&amp;CR22&amp;CR23&amp;CR24&amp;CR25,General!I:J,2,FALSE),0))</f>
        <v>-1</v>
      </c>
      <c r="AJA25" s="48">
        <f>IF(CU25="",0,IFERROR(VLOOKUP(CU20&amp;CU21&amp;CU22&amp;CU23&amp;CU24&amp;CU25,General!I:J,2,FALSE),0))</f>
        <v>1</v>
      </c>
      <c r="AJB25" s="48">
        <f>IF(CX25="",0,IFERROR(VLOOKUP(CX20&amp;CX21&amp;CX22&amp;CX23&amp;CX24&amp;CX25,General!I:J,2,FALSE),0))</f>
        <v>-1</v>
      </c>
      <c r="AJC25" s="48">
        <f>IF(DA25="",0,IFERROR(VLOOKUP(DA20&amp;DA21&amp;DA22&amp;DA23&amp;DA24&amp;DA25,General!I:J,2,FALSE),0))</f>
        <v>-1</v>
      </c>
      <c r="AJD25" s="48">
        <f>IF(DD25="",0,IFERROR(VLOOKUP(DD20&amp;DD21&amp;DD22&amp;DD23&amp;DD24&amp;DD25,General!I:J,2,FALSE),0))</f>
        <v>-1</v>
      </c>
      <c r="AJE25" s="48">
        <f>IF(DG25="",0,IFERROR(VLOOKUP(DG20&amp;DG21&amp;DG22&amp;DG23&amp;DG24&amp;DG25,General!I:J,2,FALSE),0))</f>
        <v>1</v>
      </c>
      <c r="AJF25" s="48">
        <f>IF(DJ25="",0,IFERROR(VLOOKUP(DJ20&amp;DJ21&amp;DJ22&amp;DJ23&amp;DJ24&amp;DJ25,General!I:J,2,FALSE),0))</f>
        <v>-1</v>
      </c>
      <c r="AJG25" s="48">
        <f>IF(DM25="",0,IFERROR(VLOOKUP(DM20&amp;DM21&amp;DM22&amp;DM23&amp;DM24&amp;DM25,General!I:J,2,FALSE),0))</f>
        <v>1</v>
      </c>
      <c r="AJH25" s="48">
        <f>IF(DP25="",0,IFERROR(VLOOKUP(DP20&amp;DP21&amp;DP22&amp;DP23&amp;DP24&amp;DP25,General!I:J,2,FALSE),0))</f>
        <v>-1</v>
      </c>
      <c r="AJI25" s="48">
        <f>IF(DS25="",0,IFERROR(VLOOKUP(DS20&amp;DS21&amp;DS22&amp;DS23&amp;DS24&amp;DS25,General!I:J,2,FALSE),0))</f>
        <v>1</v>
      </c>
      <c r="AJJ25" s="48">
        <f>IF(DV25="",0,IFERROR(VLOOKUP(DV20&amp;DV21&amp;DV22&amp;DV23&amp;DV24&amp;DV25,General!I:J,2,FALSE),0))</f>
        <v>-1</v>
      </c>
      <c r="AJK25" s="48">
        <f>IF(DY25="",0,IFERROR(VLOOKUP(DY20&amp;DY21&amp;DY22&amp;DY23&amp;DY24&amp;DY25,General!I:J,2,FALSE),0))</f>
        <v>1</v>
      </c>
      <c r="AJL25" s="48">
        <f>IF(EE25="",0,IFERROR(VLOOKUP(EE20&amp;EE21&amp;EE22&amp;EE23&amp;EE24&amp;EE25,General!I:J,2,FALSE),0))</f>
        <v>1</v>
      </c>
      <c r="AJM25" s="48">
        <f>IF(EH25="",0,IFERROR(VLOOKUP(EH20&amp;EH21&amp;EH22&amp;EH23&amp;EH24&amp;EH25,General!I:J,2,FALSE),0))</f>
        <v>-1</v>
      </c>
      <c r="AJN25" s="48">
        <f>IF(EK25="",0,IFERROR(VLOOKUP(EK20&amp;EK21&amp;EK22&amp;EK23&amp;EK24&amp;EK25,General!I:J,2,FALSE),0))</f>
        <v>1</v>
      </c>
      <c r="AJO25" s="48">
        <f>IF(EN25="",0,IFERROR(VLOOKUP(EN20&amp;EN21&amp;EN22&amp;EN23&amp;EN24&amp;EN25,General!I:J,2,FALSE),0))</f>
        <v>-1</v>
      </c>
      <c r="AJP25" s="48">
        <f>IF(EQ25="",0,IFERROR(VLOOKUP(EQ20&amp;EQ21&amp;EQ22&amp;EQ23&amp;EQ24&amp;EQ25,General!I:J,2,FALSE),0))</f>
        <v>1</v>
      </c>
      <c r="AJQ25" s="48">
        <f>IF(ET25="",0,IFERROR(VLOOKUP(ET20&amp;ET21&amp;ET22&amp;ET23&amp;ET24&amp;ET25,General!I:J,2,FALSE),0))</f>
        <v>-1</v>
      </c>
      <c r="AJR25" s="48">
        <f>IF(EW25="",0,IFERROR(VLOOKUP(EW20&amp;EW21&amp;EW22&amp;EW23&amp;EW24&amp;EW25,General!I:J,2,FALSE),0))</f>
        <v>1</v>
      </c>
      <c r="AJS25" s="48">
        <f>IF(EZ25="",0,IFERROR(VLOOKUP(EZ20&amp;EZ21&amp;EZ22&amp;EZ23&amp;EZ24&amp;EZ25,General!I:J,2,FALSE),0))</f>
        <v>-1</v>
      </c>
      <c r="AJT25" s="48">
        <f>IF(FC25="",0,IFERROR(VLOOKUP(FC20&amp;FC21&amp;FC22&amp;FC23&amp;FC24&amp;FC25,General!I:J,2,FALSE),0))</f>
        <v>-1</v>
      </c>
      <c r="AJU25" s="48">
        <f>IF(FF25="",0,IFERROR(VLOOKUP(FF20&amp;FF21&amp;FF22&amp;FF23&amp;FF24&amp;FF25,General!I:J,2,FALSE),0))</f>
        <v>1</v>
      </c>
      <c r="AJV25" s="48">
        <f>IF(FI25="",0,IFERROR(VLOOKUP(FI20&amp;FI21&amp;FI22&amp;FI23&amp;FI24&amp;FI25,General!I:J,2,FALSE),0))</f>
        <v>1</v>
      </c>
      <c r="AJW25" s="48">
        <f>IF(FL25="",0,IFERROR(VLOOKUP(FL20&amp;FL21&amp;FL22&amp;FL23&amp;FL24&amp;FL25,General!I:J,2,FALSE),0))</f>
        <v>-1</v>
      </c>
      <c r="AJX25" s="48">
        <f>IF(FO25="",0,IFERROR(VLOOKUP(FO20&amp;FO21&amp;FO22&amp;FO23&amp;FO24&amp;FO25,General!I:J,2,FALSE),0))</f>
        <v>1</v>
      </c>
      <c r="AJY25" s="48">
        <f>IF(FR25="",0,IFERROR(VLOOKUP(FR20&amp;FR21&amp;FR22&amp;FR23&amp;FR24&amp;FR25,General!I:J,2,FALSE),0))</f>
        <v>-1</v>
      </c>
      <c r="AJZ25" s="48">
        <f>IF(FU25="",0,IFERROR(VLOOKUP(FU20&amp;FU21&amp;FU22&amp;FU23&amp;FU24&amp;FU25,General!I:J,2,FALSE),0))</f>
        <v>1</v>
      </c>
      <c r="AKA25" s="48">
        <f>IF(FX25="",0,IFERROR(VLOOKUP(FX20&amp;FX21&amp;FX22&amp;FX23&amp;FX24&amp;FX25,General!I:J,2,FALSE),0))</f>
        <v>-1</v>
      </c>
      <c r="AKB25" s="48">
        <f>IF(GA25="",0,IFERROR(VLOOKUP(GA20&amp;GA21&amp;GA22&amp;GA23&amp;GA24&amp;GA25,General!I:J,2,FALSE),0))</f>
        <v>1</v>
      </c>
      <c r="AKC25" s="48">
        <f>IF(GD25="",0,IFERROR(VLOOKUP(GD20&amp;GD21&amp;GD22&amp;GD23&amp;GD24&amp;GD25,General!I:J,2,FALSE),0))</f>
        <v>1</v>
      </c>
      <c r="AKD25" s="48">
        <f>IF(GG25="",0,IFERROR(VLOOKUP(GG20&amp;GG21&amp;GG22&amp;GG23&amp;GG24&amp;GG25,General!I:J,2,FALSE),0))</f>
        <v>1</v>
      </c>
      <c r="AKE25" s="48">
        <f>IF(GJ25="",0,IFERROR(VLOOKUP(GJ20&amp;GJ21&amp;GJ22&amp;GJ23&amp;GJ24&amp;GJ25,General!I:J,2,FALSE),0))</f>
        <v>-1</v>
      </c>
      <c r="AKF25" s="48">
        <f>IF(GM25="",0,IFERROR(VLOOKUP(GM20&amp;GM21&amp;GM22&amp;GM23&amp;GM24&amp;GM25,General!I:J,2,FALSE),0))</f>
        <v>1</v>
      </c>
      <c r="AKG25" s="48">
        <f>IF(GP25="",0,IFERROR(VLOOKUP(GP20&amp;GP21&amp;GP22&amp;GP23&amp;GP24&amp;GP25,General!I:J,2,FALSE),0))</f>
        <v>-1</v>
      </c>
      <c r="AKH25" s="48">
        <f>IF(GS25="",0,IFERROR(VLOOKUP(GS20&amp;GS21&amp;GS22&amp;GS23&amp;GS24&amp;GS25,General!I:J,2,FALSE),0))</f>
        <v>-1</v>
      </c>
      <c r="AKI25" s="48">
        <f>IF(GV25="",0,IFERROR(VLOOKUP(GV20&amp;GV21&amp;GV22&amp;GV23&amp;GV24&amp;GV25,General!I:J,2,FALSE),0))</f>
        <v>1</v>
      </c>
      <c r="AKJ25" s="48">
        <f>IF(GY25="",0,IFERROR(VLOOKUP(GY20&amp;GY21&amp;GY22&amp;GY23&amp;GY24&amp;GY25,General!I:J,2,FALSE),0))</f>
        <v>-1</v>
      </c>
      <c r="AKK25" s="48">
        <f>IF(HB25="",0,IFERROR(VLOOKUP(HB20&amp;HB21&amp;HB22&amp;HB23&amp;HB24&amp;HB25,General!I:J,2,FALSE),0))</f>
        <v>1</v>
      </c>
      <c r="AKL25" s="48">
        <f>IF(HE25="",0,IFERROR(VLOOKUP(HE20&amp;HE21&amp;HE22&amp;HE23&amp;HE24&amp;HE25,General!I:J,2,FALSE),0))</f>
        <v>1</v>
      </c>
      <c r="AKM25" s="48">
        <f>IF(HH25="",0,IFERROR(VLOOKUP(HH20&amp;HH21&amp;HH22&amp;HH23&amp;HH24&amp;HH25,General!I:J,2,FALSE),0))</f>
        <v>-1</v>
      </c>
      <c r="AKN25" s="48">
        <f>IF(HK25="",0,IFERROR(VLOOKUP(HK20&amp;HK21&amp;HK22&amp;HK23&amp;HK24&amp;HK25,General!I:J,2,FALSE),0))</f>
        <v>1</v>
      </c>
      <c r="AKO25" s="48">
        <f>IF(HN25="",0,IFERROR(VLOOKUP(HN20&amp;HN21&amp;HN22&amp;HN23&amp;HN24&amp;HN25,General!I:J,2,FALSE),0))</f>
        <v>-1</v>
      </c>
      <c r="AKP25" s="48">
        <f>IF(HQ25="",0,IFERROR(VLOOKUP(HQ20&amp;HQ21&amp;HQ22&amp;HQ23&amp;HQ24&amp;HQ25,General!I:J,2,FALSE),0))</f>
        <v>-1</v>
      </c>
      <c r="AKQ25" s="48">
        <f>IF(HT25="",0,IFERROR(VLOOKUP(HT20&amp;HT21&amp;HT22&amp;HT23&amp;HT24&amp;HT25,General!I:J,2,FALSE),0))</f>
        <v>1</v>
      </c>
      <c r="AKR25" s="48">
        <f>IF(HW25="",0,IFERROR(VLOOKUP(HW20&amp;HW21&amp;HW22&amp;HW23&amp;HW24&amp;HW25,General!I:J,2,FALSE),0))</f>
        <v>-1</v>
      </c>
      <c r="AKS25" s="48">
        <f>IF(HZ25="",0,IFERROR(VLOOKUP(HZ20&amp;HZ21&amp;HZ22&amp;HZ23&amp;HZ24&amp;HZ25,General!I:J,2,FALSE),0))</f>
        <v>1</v>
      </c>
      <c r="AKT25" s="48">
        <f>IF(FF25="",0,IFERROR(VLOOKUP(FF20&amp;FF21&amp;FF22&amp;FF23&amp;FF24&amp;FF25,General!I:J,2,FALSE),0))</f>
        <v>1</v>
      </c>
      <c r="AKU25" s="48">
        <f>IF(FI25="",0,IFERROR(VLOOKUP(FI20&amp;FI21&amp;FI22&amp;FI23&amp;FI24&amp;FI25,General!I:J,2,FALSE),0))</f>
        <v>1</v>
      </c>
      <c r="AKV25" s="48">
        <f>IF(II25="",0,IFERROR(VLOOKUP(II20&amp;II21&amp;II22&amp;II23&amp;II24&amp;II25,General!I:J,2,FALSE),0))</f>
        <v>1</v>
      </c>
      <c r="AKW25" s="48">
        <f>IF(IL25="",0,IFERROR(VLOOKUP(IL20&amp;IL21&amp;IL22&amp;IL23&amp;IL24&amp;IL25,General!I:J,2,FALSE),0))</f>
        <v>-1</v>
      </c>
      <c r="AKX25" s="48">
        <f>IF(IO25="",0,IFERROR(VLOOKUP(IO20&amp;IO21&amp;IO22&amp;IO23&amp;IO24&amp;IO25,General!I:J,2,FALSE),0))</f>
        <v>-1</v>
      </c>
      <c r="AKY25" s="48">
        <f>IF(IR25="",0,IFERROR(VLOOKUP(IR20&amp;IR21&amp;IR22&amp;IR23&amp;IR24&amp;IR25,General!I:J,2,FALSE),0))</f>
        <v>1</v>
      </c>
      <c r="AKZ25" s="48">
        <f>IF(IU25="",0,IFERROR(VLOOKUP(IU20&amp;IU21&amp;IU22&amp;IU23&amp;IU24&amp;IU25,General!I:J,2,FALSE),0))</f>
        <v>-1</v>
      </c>
      <c r="ALA25" s="48">
        <f>IF(IX25="",0,IFERROR(VLOOKUP(IX20&amp;IX21&amp;IX22&amp;IX23&amp;IX24&amp;IX25,General!I:J,2,FALSE),0))</f>
        <v>1</v>
      </c>
      <c r="ALB25" s="48">
        <f>IF(JA25="",0,IFERROR(VLOOKUP(JA20&amp;JA21&amp;JA22&amp;JA23&amp;JA24&amp;JA25,General!I:J,2,FALSE),0))</f>
        <v>1</v>
      </c>
      <c r="ALC25" s="48">
        <f>IF(JD25="",0,IFERROR(VLOOKUP(JD20&amp;JD21&amp;JD22&amp;JD23&amp;JD24&amp;JD25,General!I:J,2,FALSE),0))</f>
        <v>-1</v>
      </c>
      <c r="ALD25" s="48">
        <f>IF(JG25="",0,IFERROR(VLOOKUP(JG20&amp;JG21&amp;JG22&amp;JG23&amp;JG24&amp;JG25,General!I:J,2,FALSE),0))</f>
        <v>-1</v>
      </c>
      <c r="ALE25" s="48">
        <f>IF(JJ25="",0,IFERROR(VLOOKUP(JJ20&amp;JJ21&amp;JJ22&amp;JJ23&amp;JJ24&amp;JJ25,General!I:J,2,FALSE),0))</f>
        <v>1</v>
      </c>
      <c r="ALF25" s="48">
        <f>IF(JM25="",0,IFERROR(VLOOKUP(JM20&amp;JM21&amp;JM22&amp;JM23&amp;JM24&amp;JM25,General!I:J,2,FALSE),0))</f>
        <v>-1</v>
      </c>
      <c r="ALG25" s="48">
        <f>IF(JP25="",0,IFERROR(VLOOKUP(JP20&amp;JP21&amp;JP22&amp;JP23&amp;JP24&amp;JP25,General!I:J,2,FALSE),0))</f>
        <v>1</v>
      </c>
      <c r="ALH25" s="48">
        <f>IF(JS25="",0,IFERROR(VLOOKUP(JS20&amp;JS21&amp;JS22&amp;JS23&amp;JS24&amp;JS25,General!I:J,2,FALSE),0))</f>
        <v>1</v>
      </c>
      <c r="ALI25" s="48">
        <f>IF(JV25="",0,IFERROR(VLOOKUP(JV20&amp;JV21&amp;JV22&amp;JV23&amp;JV24&amp;JV25,General!I:J,2,FALSE),0))</f>
        <v>-1</v>
      </c>
      <c r="ALJ25" s="48">
        <f>IF(JY25="",0,IFERROR(VLOOKUP(JY20&amp;JY21&amp;JY22&amp;JY23&amp;JY24&amp;JY25,General!I:J,2,FALSE),0))</f>
        <v>1</v>
      </c>
      <c r="ALK25" s="48">
        <f>IF(KB25="",0,IFERROR(VLOOKUP(KB20&amp;KB21&amp;KB22&amp;KB23&amp;KB24&amp;KB25,General!I:J,2,FALSE),0))</f>
        <v>-1</v>
      </c>
      <c r="ALL25" s="48">
        <f>IF(KE25="",0,IFERROR(VLOOKUP(KE20&amp;KE21&amp;KE22&amp;KE23&amp;KE24&amp;KE25,General!I:J,2,FALSE),0))</f>
        <v>1</v>
      </c>
      <c r="ALM25" s="48">
        <f>IF(KH25="",0,IFERROR(VLOOKUP(KH20&amp;KH21&amp;KH22&amp;KH23&amp;KH24&amp;KH25,General!I:J,2,FALSE),0))</f>
        <v>-1</v>
      </c>
      <c r="ALN25" s="48">
        <f>IF(KK25="",0,IFERROR(VLOOKUP(KK20&amp;KK21&amp;KK22&amp;KK23&amp;KK24&amp;KK25,General!I:J,2,FALSE),0))</f>
        <v>1</v>
      </c>
      <c r="ALO25" s="48">
        <f>IF(KN25="",0,IFERROR(VLOOKUP(KN20&amp;KN21&amp;KN22&amp;KN23&amp;KN24&amp;KN25,General!I:J,2,FALSE),0))</f>
        <v>-1</v>
      </c>
      <c r="ALP25" s="48">
        <f>IF(KQ25="",0,IFERROR(VLOOKUP(KQ20&amp;KQ21&amp;KQ22&amp;KQ23&amp;KQ24&amp;KQ25,General!I:J,2,FALSE),0))</f>
        <v>-1</v>
      </c>
      <c r="ALQ25" s="48">
        <f>IF(KT25="",0,IFERROR(VLOOKUP(KT20&amp;KT21&amp;KT22&amp;KT23&amp;KT24&amp;KT25,General!I:J,2,FALSE),0))</f>
        <v>1</v>
      </c>
      <c r="ALR25" s="48">
        <f>IF(KW25="",0,IFERROR(VLOOKUP(KW20&amp;KW21&amp;KW22&amp;KW23&amp;KW24&amp;KW25,General!I:J,2,FALSE),0))</f>
        <v>1</v>
      </c>
      <c r="ALS25" s="48">
        <f>IF(KZ25="",0,IFERROR(VLOOKUP(KZ20&amp;KZ21&amp;KZ22&amp;KZ23&amp;KZ24&amp;KZ25,General!I:J,2,FALSE),0))</f>
        <v>-1</v>
      </c>
      <c r="ALT25" s="48">
        <f>IF(LC25="",0,IFERROR(VLOOKUP(LC20&amp;LC21&amp;LC22&amp;LC23&amp;LC24&amp;LC25,General!I:J,2,FALSE),0))</f>
        <v>1</v>
      </c>
      <c r="ALU25" s="48">
        <f>IF(LF25="",0,IFERROR(VLOOKUP(LF20&amp;LF21&amp;LF22&amp;LF23&amp;LF24&amp;LF25,General!I:J,2,FALSE),0))</f>
        <v>-1</v>
      </c>
      <c r="ALV25" s="48">
        <f>IF(LI25="",0,IFERROR(VLOOKUP(LI20&amp;LI21&amp;LI22&amp;LI23&amp;LI24&amp;LI25,General!I:J,2,FALSE),0))</f>
        <v>1</v>
      </c>
      <c r="ALW25" s="48">
        <f>IF(LL25="",0,IFERROR(VLOOKUP(LL20&amp;LL21&amp;LL22&amp;LL23&amp;LL24&amp;LL25,General!I:J,2,FALSE),0))</f>
        <v>-1</v>
      </c>
      <c r="ALX25" s="48">
        <f>IF(LO25="",0,IFERROR(VLOOKUP(LO20&amp;LO21&amp;LO22&amp;LO23&amp;LO24&amp;LO25,General!I:J,2,FALSE),0))</f>
        <v>1</v>
      </c>
      <c r="ALY25" s="48">
        <f>IF(LR25="",0,IFERROR(VLOOKUP(LR20&amp;LR21&amp;LR22&amp;LR23&amp;LR24&amp;LR25,General!I:J,2,FALSE),0))</f>
        <v>-1</v>
      </c>
      <c r="ALZ25" s="48">
        <f>IF(LU25="",0,IFERROR(VLOOKUP(LU20&amp;LU21&amp;LU22&amp;LU23&amp;LU24&amp;LU25,General!I:J,2,FALSE),0))</f>
        <v>-1</v>
      </c>
      <c r="AMA25" s="48">
        <f>IF(LX25="",0,IFERROR(VLOOKUP(LX20&amp;LX21&amp;LX22&amp;LX23&amp;LX24&amp;LX25,General!I:J,2,FALSE),0))</f>
        <v>1</v>
      </c>
      <c r="AMB25" s="48">
        <f>IF(MA25="",0,IFERROR(VLOOKUP(MA20&amp;MA21&amp;MA22&amp;MA23&amp;MA24&amp;MA25,General!I:J,2,FALSE),0))</f>
        <v>1</v>
      </c>
      <c r="AMC25" s="48">
        <f>IF(MD25="",0,IFERROR(VLOOKUP(MD20&amp;MD21&amp;MD22&amp;MD23&amp;MD24&amp;MD25,General!I:J,2,FALSE),0))</f>
        <v>-1</v>
      </c>
      <c r="AMD25" s="48">
        <f>IF(MG25="",0,IFERROR(VLOOKUP(MG20&amp;MG21&amp;MG22&amp;MG23&amp;MG24&amp;MG25,General!I:J,2,FALSE),0))</f>
        <v>1</v>
      </c>
      <c r="AME25" s="48">
        <f>IF(MJ25="",0,IFERROR(VLOOKUP(MJ20&amp;MJ21&amp;MJ22&amp;MJ23&amp;MJ24&amp;MJ25,General!I:J,2,FALSE),0))</f>
        <v>-1</v>
      </c>
      <c r="AMF25" s="48">
        <f>IF(MM25="",0,IFERROR(VLOOKUP(MM20&amp;MM21&amp;MM22&amp;MM23&amp;MM24&amp;MM25,General!I:J,2,FALSE),0))</f>
        <v>-1</v>
      </c>
      <c r="AMG25" s="48">
        <f>IF(MP25="",0,IFERROR(VLOOKUP(MP20&amp;MP21&amp;MP22&amp;MP23&amp;MP24&amp;MP25,General!I:J,2,FALSE),0))</f>
        <v>1</v>
      </c>
      <c r="AMH25" s="48">
        <f>IF(MS25="",0,IFERROR(VLOOKUP(MS20&amp;MS21&amp;MS22&amp;MS23&amp;MS24&amp;MS25,General!I:J,2,FALSE),0))</f>
        <v>-1</v>
      </c>
      <c r="AMI25" s="48">
        <f>IF(MV25="",0,IFERROR(VLOOKUP(MV20&amp;MV21&amp;MV22&amp;MV23&amp;MV24&amp;MV25,General!I:J,2,FALSE),0))</f>
        <v>1</v>
      </c>
      <c r="AMJ25" s="48">
        <f>IF(MY25="",0,IFERROR(VLOOKUP(MY20&amp;MY21&amp;MY22&amp;MY23&amp;MY24&amp;MY25,General!I:J,2,FALSE),0))</f>
        <v>1</v>
      </c>
      <c r="AMK25" s="48">
        <f>IF(NB25="",0,IFERROR(VLOOKUP(NB20&amp;NB21&amp;NB22&amp;NB23&amp;NB24&amp;NB25,General!I:J,2,FALSE),0))</f>
        <v>-1</v>
      </c>
      <c r="AML25" s="48">
        <f>IF(NE25="",0,IFERROR(VLOOKUP(NE20&amp;NE21&amp;NE22&amp;NE23&amp;NE24&amp;NE25,General!I:J,2,FALSE),0))</f>
        <v>1</v>
      </c>
      <c r="AMM25" s="48">
        <f>IF(NH25="",0,IFERROR(VLOOKUP(NH20&amp;NH21&amp;NH22&amp;NH23&amp;NH24&amp;NH25,General!I:J,2,FALSE),0))</f>
        <v>-1</v>
      </c>
      <c r="AMN25" s="48">
        <f>IF(NK25="",0,IFERROR(VLOOKUP(NK20&amp;NK21&amp;NK22&amp;NK23&amp;NK24&amp;NK25,General!I:J,2,FALSE),0))</f>
        <v>1</v>
      </c>
      <c r="AMO25" s="49">
        <f>IF(NN25="",0,IFERROR(VLOOKUP(NN20&amp;NN21&amp;NN22&amp;NN23&amp;NN24&amp;NN25,General!I:J,2,FALSE),0))</f>
        <v>-1</v>
      </c>
      <c r="AMP25" s="81">
        <f>IF(EB25="",0,IFERROR(VLOOKUP(EB20&amp;EB21&amp;EB22&amp;EB23&amp;EB24&amp;EB25,General!I:J,2,FALSE),0))</f>
        <v>1</v>
      </c>
      <c r="AMQ25" s="49">
        <v>0</v>
      </c>
      <c r="AMR25" s="20" t="str">
        <f t="shared" si="895"/>
        <v/>
      </c>
      <c r="AMS25" s="20" t="str">
        <f t="shared" ca="1" si="812"/>
        <v>N</v>
      </c>
      <c r="AMT25" s="20" t="str">
        <f t="shared" ca="1" si="813"/>
        <v>N</v>
      </c>
      <c r="AMU25" s="20" t="str">
        <f t="shared" si="814"/>
        <v>N</v>
      </c>
      <c r="AMV25" s="20" t="str">
        <f t="shared" si="815"/>
        <v/>
      </c>
      <c r="AMW25" s="142" t="str">
        <f t="shared" si="816"/>
        <v/>
      </c>
      <c r="AMX25" s="20" t="str">
        <f t="shared" si="817"/>
        <v/>
      </c>
      <c r="AMY25" s="20" t="str">
        <f t="shared" si="818"/>
        <v/>
      </c>
      <c r="AMZ25" s="20" t="str">
        <f t="shared" si="819"/>
        <v/>
      </c>
      <c r="ANA25" s="20" t="str">
        <f t="shared" si="820"/>
        <v/>
      </c>
      <c r="ANB25" s="20" t="str">
        <f t="shared" si="821"/>
        <v/>
      </c>
      <c r="ANC25" s="20">
        <f t="shared" si="102"/>
        <v>1</v>
      </c>
      <c r="AND25" s="20" t="str">
        <f t="shared" si="103"/>
        <v/>
      </c>
      <c r="ANE25" s="20" t="str">
        <f t="shared" si="822"/>
        <v>00000</v>
      </c>
      <c r="ANF25" s="20" t="str">
        <f t="shared" si="822"/>
        <v>678910</v>
      </c>
      <c r="ANG25" s="20" t="str">
        <f t="shared" si="896"/>
        <v>000000</v>
      </c>
      <c r="ANH25" s="20" t="str">
        <f t="shared" si="896"/>
        <v>5678910</v>
      </c>
      <c r="ANI25" s="20" t="str">
        <f t="shared" si="897"/>
        <v>B</v>
      </c>
      <c r="ANJ25" s="20" t="str">
        <f t="shared" si="898"/>
        <v>B</v>
      </c>
      <c r="ANK25" s="20" t="str">
        <f t="shared" ca="1" si="823"/>
        <v>F</v>
      </c>
      <c r="ANL25" s="20" t="e">
        <f t="shared" ca="1" si="824"/>
        <v>#REF!</v>
      </c>
      <c r="ANM25" s="20" t="str">
        <f t="shared" ca="1" si="825"/>
        <v/>
      </c>
      <c r="ANN25" s="20" t="str">
        <f t="shared" ca="1" si="826"/>
        <v/>
      </c>
      <c r="ANO25" s="20" t="str">
        <f t="shared" si="827"/>
        <v>0</v>
      </c>
      <c r="ANP25" s="20" t="str">
        <f t="shared" si="828"/>
        <v/>
      </c>
      <c r="ANQ25" s="20" t="e">
        <f t="shared" ca="1" si="899"/>
        <v>#REF!</v>
      </c>
      <c r="ANR25" s="20" t="str">
        <f t="shared" ca="1" si="900"/>
        <v/>
      </c>
      <c r="ANS25" s="20" t="str">
        <f t="shared" si="901"/>
        <v/>
      </c>
      <c r="ANT25" s="20" t="str">
        <f t="shared" si="829"/>
        <v/>
      </c>
      <c r="ANU25" s="20"/>
      <c r="ANV25" s="20">
        <v>0</v>
      </c>
      <c r="ANW25" s="20">
        <v>0</v>
      </c>
      <c r="ANX25" s="20">
        <v>0</v>
      </c>
      <c r="ANY25" s="20">
        <v>0</v>
      </c>
      <c r="ANZ25" s="20">
        <v>1</v>
      </c>
      <c r="AOA25" s="75"/>
      <c r="AOB25" s="20">
        <v>0</v>
      </c>
      <c r="AOC25" s="20">
        <v>0</v>
      </c>
      <c r="AOD25" s="1" t="str">
        <f t="shared" si="902"/>
        <v>B</v>
      </c>
      <c r="AOE25" s="156">
        <f t="shared" si="830"/>
        <v>10</v>
      </c>
      <c r="AOF25" s="156">
        <f t="shared" si="831"/>
        <v>9</v>
      </c>
      <c r="AOG25" s="156">
        <f t="shared" si="832"/>
        <v>9</v>
      </c>
      <c r="AOH25" s="156">
        <f t="shared" si="833"/>
        <v>9</v>
      </c>
      <c r="AOI25" s="156">
        <f t="shared" si="834"/>
        <v>9</v>
      </c>
      <c r="AOJ25" s="1" t="str">
        <f t="shared" si="835"/>
        <v>CQ</v>
      </c>
      <c r="AOK25" s="1" t="str">
        <f t="shared" si="836"/>
        <v>CQ</v>
      </c>
      <c r="AOL25" s="1" t="str">
        <f t="shared" si="837"/>
        <v>CQ</v>
      </c>
      <c r="AOM25" s="1" t="str">
        <f t="shared" si="838"/>
        <v>CQ</v>
      </c>
      <c r="AON25" s="1" t="str">
        <f t="shared" si="839"/>
        <v>CB</v>
      </c>
      <c r="AOO25" s="1" t="str" cm="1">
        <f t="array" aca="1" ref="AOO25" ca="1">IF(INDIRECT(VLOOKUP(AOO24,General!AC:AE,3,FALSE)&amp;AGY24)&gt;=7,AOO24,AOJ25)</f>
        <v>GU</v>
      </c>
      <c r="AOP25" s="1" t="str">
        <f ca="1">VLOOKUP(AOO24,General!AC:AE,3,FALSE)&amp;AGY24</f>
        <v>GW24</v>
      </c>
      <c r="AOQ25" s="1" cm="1">
        <f t="array" aca="1" ref="AOQ25" ca="1">INDIRECT(VLOOKUP(AOO24,General!AC:AE,3,FALSE)&amp;AGY24)</f>
        <v>9</v>
      </c>
      <c r="AOR25" s="1" t="str" cm="1">
        <f t="array" aca="1" ref="AOR25" ca="1">INDIRECT(AOO25&amp;AGY25)</f>
        <v>P</v>
      </c>
      <c r="AOS25" s="1" cm="1">
        <f t="array" aca="1" ref="AOS25" ca="1">INDIRECT(AOP25&amp;AGY25)</f>
        <v>0</v>
      </c>
      <c r="AOT25" s="1" t="e" cm="1">
        <f t="array" aca="1" ref="AOT25" ca="1">INDIRECT(AOQ25&amp;AGY25)</f>
        <v>#REF!</v>
      </c>
      <c r="AOU25" s="1" t="str">
        <f ca="1">VLOOKUP(AOO25,General!AF:AG,2,FALSE)</f>
        <v>S42</v>
      </c>
      <c r="AOV25" s="1" t="e">
        <f ca="1">VLOOKUP(AOP25,General!AF:AG,2,FALSE)</f>
        <v>#N/A</v>
      </c>
      <c r="AOW25" s="1" t="e">
        <f ca="1">VLOOKUP(AOQ25,General!AF:AG,2,FALSE)</f>
        <v>#N/A</v>
      </c>
      <c r="AOX25" s="1" t="str">
        <f t="shared" ca="1" si="975"/>
        <v>Y</v>
      </c>
      <c r="AOY25" s="1" t="e">
        <f t="shared" ca="1" si="976"/>
        <v>#N/A</v>
      </c>
      <c r="AOZ25" s="1" t="e">
        <f t="shared" ca="1" si="977"/>
        <v>#N/A</v>
      </c>
      <c r="APB25" s="1">
        <f t="shared" si="101"/>
        <v>1</v>
      </c>
    </row>
    <row r="26" spans="1:1094" ht="15.75" thickBot="1">
      <c r="A26" s="1">
        <v>12</v>
      </c>
      <c r="B26" s="172" t="str">
        <f t="shared" ca="1" si="1219"/>
        <v>B1</v>
      </c>
      <c r="C26" s="152" t="str">
        <f t="shared" ca="1" si="123"/>
        <v/>
      </c>
      <c r="D26" s="153" t="str">
        <f t="shared" ca="1" si="1132"/>
        <v/>
      </c>
      <c r="E26" s="144" t="str">
        <f t="shared" ca="1" si="1132"/>
        <v>B</v>
      </c>
      <c r="F26" s="63" t="str">
        <f t="shared" ca="1" si="1133"/>
        <v>L</v>
      </c>
      <c r="G26" s="190"/>
      <c r="H26" s="154" t="str">
        <f t="shared" ca="1" si="1220"/>
        <v/>
      </c>
      <c r="I26" s="153"/>
      <c r="J26" s="144"/>
      <c r="K26" s="106"/>
      <c r="L26" s="179"/>
      <c r="M26" s="206" t="s">
        <v>5</v>
      </c>
      <c r="N26" s="190"/>
      <c r="O26" s="187">
        <v>0</v>
      </c>
      <c r="P26" s="129">
        <v>0</v>
      </c>
      <c r="Q26" s="126">
        <v>0</v>
      </c>
      <c r="R26" s="130">
        <v>0</v>
      </c>
      <c r="S26" s="61">
        <f t="shared" ca="1" si="1134"/>
        <v>-1</v>
      </c>
      <c r="T26" s="165" t="str">
        <f t="shared" ca="1" si="1221"/>
        <v/>
      </c>
      <c r="U26" s="62">
        <f ca="1">IF(M26="","",IF(B26="NB",U25,IF(T26="",SUM($T$5:$T26)+S26,SUM($T$5:$T26))))</f>
        <v>-9.2500000000000018</v>
      </c>
      <c r="V26" s="155" t="str">
        <f t="shared" ca="1" si="99"/>
        <v/>
      </c>
      <c r="W26" s="131">
        <f t="shared" ca="1" si="1135"/>
        <v>-1</v>
      </c>
      <c r="X26" s="132" t="str">
        <f t="shared" ca="1" si="1136"/>
        <v>L</v>
      </c>
      <c r="Y26" s="61" t="str">
        <f t="shared" ca="1" si="115"/>
        <v>B</v>
      </c>
      <c r="Z26" s="62" t="str">
        <f t="shared" si="116"/>
        <v>D</v>
      </c>
      <c r="AA26" s="62" t="str">
        <f t="shared" si="117"/>
        <v>C</v>
      </c>
      <c r="AB26" s="62" t="str">
        <f t="shared" ca="1" si="904"/>
        <v>W</v>
      </c>
      <c r="AC26" s="62">
        <f t="shared" si="905"/>
        <v>0</v>
      </c>
      <c r="AD26" s="62">
        <f t="shared" si="906"/>
        <v>0</v>
      </c>
      <c r="AE26" s="1" t="str">
        <f t="shared" ca="1" si="124"/>
        <v/>
      </c>
      <c r="AF26" s="1" t="str">
        <f t="shared" ca="1" si="125"/>
        <v>B</v>
      </c>
      <c r="AG26" s="1" t="str">
        <f t="shared" ca="1" si="907"/>
        <v/>
      </c>
      <c r="AH26" s="1" t="str">
        <f t="shared" ca="1" si="126"/>
        <v/>
      </c>
      <c r="AI26" s="1" t="e">
        <f t="shared" ca="1" si="127"/>
        <v>#REF!</v>
      </c>
      <c r="AJ26" s="1" t="e">
        <f t="shared" ca="1" si="128"/>
        <v>#REF!</v>
      </c>
      <c r="AK26" s="1">
        <f t="shared" ca="1" si="840"/>
        <v>0</v>
      </c>
      <c r="AL26" s="1">
        <f t="shared" ca="1" si="841"/>
        <v>1</v>
      </c>
      <c r="AM26" s="1">
        <f t="shared" ca="1" si="108"/>
        <v>-3</v>
      </c>
      <c r="AN26" s="1">
        <f t="shared" ca="1" si="129"/>
        <v>-1</v>
      </c>
      <c r="AO26" s="1" t="str">
        <f t="shared" ca="1" si="1305"/>
        <v>S</v>
      </c>
      <c r="AP26" s="1" t="str">
        <f t="shared" ca="1" si="130"/>
        <v>Y</v>
      </c>
      <c r="AQ26" s="1" t="str">
        <f t="shared" si="131"/>
        <v>N</v>
      </c>
      <c r="AR26" s="1" t="str">
        <f t="shared" si="132"/>
        <v>N</v>
      </c>
      <c r="AS26" s="1">
        <f t="shared" ca="1" si="133"/>
        <v>1</v>
      </c>
      <c r="AT26" s="8" t="str">
        <f t="shared" ca="1" si="842"/>
        <v>N</v>
      </c>
      <c r="AU26" s="1" t="str">
        <f t="shared" ca="1" si="134"/>
        <v>N</v>
      </c>
      <c r="AV26" s="1" t="str">
        <f t="shared" ca="1" si="135"/>
        <v>N</v>
      </c>
      <c r="AW26" s="1" t="str">
        <f t="shared" ca="1" si="136"/>
        <v>N</v>
      </c>
      <c r="AX26" s="1" t="str">
        <f t="shared" si="137"/>
        <v/>
      </c>
      <c r="AY26" s="1" t="str">
        <f t="shared" ca="1" si="138"/>
        <v>B</v>
      </c>
      <c r="AZ26" s="1">
        <f t="shared" si="109"/>
        <v>2</v>
      </c>
      <c r="BA26" s="1" t="str">
        <f t="shared" si="110"/>
        <v/>
      </c>
      <c r="BB26" s="1" t="str">
        <f t="shared" ref="BB26:BC45" si="1989">IF(AZ21="",0,AZ21)&amp;IF(AZ22="",0,AZ22)&amp;IF(AZ23="",0,AZ23)&amp;IF(AZ24="",0,AZ24)&amp;IF(AZ25="",0,AZ25)</f>
        <v>00001</v>
      </c>
      <c r="BC26" s="1" t="str">
        <f t="shared" si="1989"/>
        <v>789100</v>
      </c>
      <c r="BD26" s="1" t="str">
        <f t="shared" si="843"/>
        <v>000001</v>
      </c>
      <c r="BE26" s="1" t="str">
        <f t="shared" si="843"/>
        <v>6789100</v>
      </c>
      <c r="BF26" s="1" t="str">
        <f t="shared" si="844"/>
        <v>B</v>
      </c>
      <c r="BG26" s="1" t="str">
        <f t="shared" ca="1" si="140"/>
        <v>BW</v>
      </c>
      <c r="BH26" s="1" t="str">
        <f t="shared" ca="1" si="845"/>
        <v>B</v>
      </c>
      <c r="BI26" s="1" t="str">
        <f t="shared" ca="1" si="1222"/>
        <v>B</v>
      </c>
      <c r="BJ26" s="1" t="str">
        <f t="shared" ca="1" si="846"/>
        <v>B</v>
      </c>
      <c r="BK26" s="1" t="e">
        <f t="shared" ca="1" si="142"/>
        <v>#REF!</v>
      </c>
      <c r="BL26" s="1" t="str">
        <f t="shared" ca="1" si="847"/>
        <v>B</v>
      </c>
      <c r="BM26" s="1">
        <f t="shared" ca="1" si="848"/>
        <v>1</v>
      </c>
      <c r="BN26" s="1">
        <f t="shared" ca="1" si="849"/>
        <v>1</v>
      </c>
      <c r="BO26" s="1">
        <f t="shared" ca="1" si="850"/>
        <v>1</v>
      </c>
      <c r="BR26" s="1">
        <f>General!A24</f>
        <v>0</v>
      </c>
      <c r="BS26" s="1">
        <f>General!B24</f>
        <v>0</v>
      </c>
      <c r="BT26" s="1">
        <f>General!C24</f>
        <v>0</v>
      </c>
      <c r="BU26" s="1">
        <f>General!D24</f>
        <v>0</v>
      </c>
      <c r="BW26" s="1" t="str">
        <f>General!F24</f>
        <v>WLLW</v>
      </c>
      <c r="BX26" s="1">
        <f>General!G24</f>
        <v>1</v>
      </c>
      <c r="BZ26" s="1">
        <f t="shared" ca="1" si="100"/>
        <v>1</v>
      </c>
      <c r="CA26" s="1" t="str">
        <f t="shared" ref="CA26" si="1990">CH26</f>
        <v>B</v>
      </c>
      <c r="CB26" s="46" t="str">
        <f t="shared" si="143"/>
        <v>B</v>
      </c>
      <c r="CC26" s="48" t="str">
        <f t="shared" si="144"/>
        <v>N</v>
      </c>
      <c r="CD26" s="49">
        <f t="shared" si="145"/>
        <v>7</v>
      </c>
      <c r="CE26" s="46" t="str">
        <f t="shared" si="146"/>
        <v>P</v>
      </c>
      <c r="CF26" s="48" t="str">
        <f t="shared" si="147"/>
        <v>Y</v>
      </c>
      <c r="CG26" s="49">
        <f t="shared" si="148"/>
        <v>-7</v>
      </c>
      <c r="CH26" s="46" t="str">
        <f t="shared" si="149"/>
        <v>B</v>
      </c>
      <c r="CI26" s="48" t="str">
        <f t="shared" si="150"/>
        <v>N</v>
      </c>
      <c r="CJ26" s="49">
        <f t="shared" si="151"/>
        <v>5</v>
      </c>
      <c r="CK26" s="46" t="str">
        <f t="shared" si="152"/>
        <v>P</v>
      </c>
      <c r="CL26" s="48" t="str">
        <f t="shared" si="153"/>
        <v>Y</v>
      </c>
      <c r="CM26" s="49">
        <f t="shared" si="154"/>
        <v>-5</v>
      </c>
      <c r="CN26" s="46" t="str">
        <f t="shared" si="851"/>
        <v>B</v>
      </c>
      <c r="CO26" s="48" t="str">
        <f t="shared" si="155"/>
        <v>N</v>
      </c>
      <c r="CP26" s="49">
        <f t="shared" si="156"/>
        <v>-5</v>
      </c>
      <c r="CQ26" s="46" t="str">
        <f t="shared" si="157"/>
        <v>B</v>
      </c>
      <c r="CR26" s="48" t="str">
        <f t="shared" si="158"/>
        <v>N</v>
      </c>
      <c r="CS26" s="49">
        <f t="shared" si="159"/>
        <v>8</v>
      </c>
      <c r="CT26" s="46" t="str">
        <f t="shared" si="160"/>
        <v>P</v>
      </c>
      <c r="CU26" s="48" t="str">
        <f t="shared" si="161"/>
        <v>Y</v>
      </c>
      <c r="CV26" s="49">
        <f t="shared" si="162"/>
        <v>-8</v>
      </c>
      <c r="CW26" s="46" t="str">
        <f t="shared" si="163"/>
        <v>P</v>
      </c>
      <c r="CX26" s="48" t="str">
        <f t="shared" si="164"/>
        <v>Y</v>
      </c>
      <c r="CY26" s="95">
        <f t="shared" si="165"/>
        <v>5</v>
      </c>
      <c r="CZ26" s="46" t="str">
        <f t="shared" si="166"/>
        <v>P</v>
      </c>
      <c r="DA26" s="48" t="str">
        <f t="shared" si="167"/>
        <v>Y</v>
      </c>
      <c r="DB26" s="49">
        <f t="shared" si="168"/>
        <v>-3</v>
      </c>
      <c r="DC26" s="46" t="str">
        <f t="shared" si="169"/>
        <v>P</v>
      </c>
      <c r="DD26" s="48" t="str">
        <f t="shared" si="170"/>
        <v>Y</v>
      </c>
      <c r="DE26" s="49">
        <f t="shared" si="171"/>
        <v>5</v>
      </c>
      <c r="DF26" s="46" t="str">
        <f t="shared" si="172"/>
        <v>B</v>
      </c>
      <c r="DG26" s="48" t="str">
        <f t="shared" si="173"/>
        <v>N</v>
      </c>
      <c r="DH26" s="49">
        <f t="shared" si="174"/>
        <v>-5</v>
      </c>
      <c r="DI26" s="46" t="str">
        <f t="shared" si="175"/>
        <v>B</v>
      </c>
      <c r="DJ26" s="48" t="str">
        <f t="shared" si="176"/>
        <v>N</v>
      </c>
      <c r="DK26" s="49">
        <f t="shared" si="177"/>
        <v>3</v>
      </c>
      <c r="DL26" s="46" t="str">
        <f t="shared" si="178"/>
        <v>P</v>
      </c>
      <c r="DM26" s="48" t="str">
        <f t="shared" si="179"/>
        <v>Y</v>
      </c>
      <c r="DN26" s="49">
        <f t="shared" si="180"/>
        <v>-3</v>
      </c>
      <c r="DO26" s="46" t="str">
        <f t="shared" si="181"/>
        <v>B</v>
      </c>
      <c r="DP26" s="48" t="str">
        <f t="shared" si="182"/>
        <v>N</v>
      </c>
      <c r="DQ26" s="49">
        <f t="shared" si="183"/>
        <v>3</v>
      </c>
      <c r="DR26" s="46" t="str">
        <f t="shared" si="184"/>
        <v>P</v>
      </c>
      <c r="DS26" s="48" t="str">
        <f t="shared" si="185"/>
        <v>Y</v>
      </c>
      <c r="DT26" s="49">
        <f t="shared" si="186"/>
        <v>-3</v>
      </c>
      <c r="DU26" s="46" t="str">
        <f t="shared" si="187"/>
        <v>B</v>
      </c>
      <c r="DV26" s="48" t="str">
        <f t="shared" si="188"/>
        <v>N</v>
      </c>
      <c r="DW26" s="49">
        <f t="shared" si="189"/>
        <v>5</v>
      </c>
      <c r="DX26" s="46" t="str">
        <f t="shared" si="190"/>
        <v>P</v>
      </c>
      <c r="DY26" s="48" t="str">
        <f t="shared" si="191"/>
        <v>Y</v>
      </c>
      <c r="DZ26" s="49">
        <f t="shared" si="192"/>
        <v>-5</v>
      </c>
      <c r="EA26" s="46" t="str">
        <f t="shared" si="1145"/>
        <v>B</v>
      </c>
      <c r="EB26" s="48" t="str">
        <f t="shared" si="193"/>
        <v>N</v>
      </c>
      <c r="EC26" s="49">
        <f t="shared" si="194"/>
        <v>3</v>
      </c>
      <c r="ED26" s="75" t="str">
        <f t="shared" ref="ED26" si="1991">CB26</f>
        <v>B</v>
      </c>
      <c r="EE26" s="48" t="str">
        <f t="shared" si="195"/>
        <v>N</v>
      </c>
      <c r="EF26" s="49">
        <f t="shared" si="196"/>
        <v>7</v>
      </c>
      <c r="EG26" s="73" t="str">
        <f t="shared" ref="EG26" si="1992">CE26</f>
        <v>P</v>
      </c>
      <c r="EH26" s="48" t="str">
        <f t="shared" si="197"/>
        <v>Y</v>
      </c>
      <c r="EI26" s="49">
        <f t="shared" si="198"/>
        <v>-7</v>
      </c>
      <c r="EJ26" s="73" t="s">
        <v>5</v>
      </c>
      <c r="EK26" s="48" t="str">
        <f t="shared" si="199"/>
        <v>Y</v>
      </c>
      <c r="EL26" s="49">
        <f t="shared" si="200"/>
        <v>-7</v>
      </c>
      <c r="EM26" s="75" t="s">
        <v>6</v>
      </c>
      <c r="EN26" s="48" t="str">
        <f t="shared" si="201"/>
        <v>N</v>
      </c>
      <c r="EO26" s="49">
        <f t="shared" si="202"/>
        <v>7</v>
      </c>
      <c r="EP26" s="75" t="str">
        <f t="shared" ref="EP26" si="1993">CH26</f>
        <v>B</v>
      </c>
      <c r="EQ26" s="48" t="str">
        <f t="shared" si="203"/>
        <v>N</v>
      </c>
      <c r="ER26" s="49">
        <f t="shared" si="204"/>
        <v>5</v>
      </c>
      <c r="ES26" s="75" t="str">
        <f t="shared" ref="ES26" si="1994">CK26</f>
        <v>P</v>
      </c>
      <c r="ET26" s="48" t="str">
        <f t="shared" si="205"/>
        <v>Y</v>
      </c>
      <c r="EU26" s="49">
        <f t="shared" si="206"/>
        <v>-5</v>
      </c>
      <c r="EV26" s="75" t="str">
        <f t="shared" ref="EV26" si="1995">CB26</f>
        <v>B</v>
      </c>
      <c r="EW26" s="48" t="str">
        <f t="shared" si="207"/>
        <v>N</v>
      </c>
      <c r="EX26" s="49">
        <f t="shared" si="208"/>
        <v>7</v>
      </c>
      <c r="EY26" s="75" t="str">
        <f t="shared" ref="EY26" si="1996">CK26</f>
        <v>P</v>
      </c>
      <c r="EZ26" s="48" t="str">
        <f t="shared" si="209"/>
        <v>Y</v>
      </c>
      <c r="FA26" s="95">
        <f t="shared" si="210"/>
        <v>-5</v>
      </c>
      <c r="FB26" s="75" t="str">
        <f t="shared" ref="FB26" si="1997">CE26</f>
        <v>P</v>
      </c>
      <c r="FC26" s="48" t="str">
        <f t="shared" si="211"/>
        <v>Y</v>
      </c>
      <c r="FD26" s="49">
        <f t="shared" si="212"/>
        <v>-7</v>
      </c>
      <c r="FE26" s="73" t="str">
        <f t="shared" ref="FE26" si="1998">CH26</f>
        <v>B</v>
      </c>
      <c r="FF26" s="48" t="str">
        <f t="shared" si="213"/>
        <v>N</v>
      </c>
      <c r="FG26" s="49">
        <f t="shared" si="214"/>
        <v>5</v>
      </c>
      <c r="FH26" s="75" t="str">
        <f t="shared" ref="FH26" si="1999">DC26</f>
        <v>P</v>
      </c>
      <c r="FI26" s="48" t="str">
        <f t="shared" si="215"/>
        <v>Y</v>
      </c>
      <c r="FJ26" s="49">
        <f t="shared" si="216"/>
        <v>5</v>
      </c>
      <c r="FK26" s="75" t="str">
        <f t="shared" ref="FK26" si="2000">DF26</f>
        <v>B</v>
      </c>
      <c r="FL26" s="48" t="str">
        <f t="shared" si="217"/>
        <v>N</v>
      </c>
      <c r="FM26" s="49">
        <f t="shared" si="218"/>
        <v>-5</v>
      </c>
      <c r="FN26" s="75" t="str">
        <f t="shared" ref="FN26" si="2001">CQ26</f>
        <v>B</v>
      </c>
      <c r="FO26" s="48" t="str">
        <f t="shared" si="219"/>
        <v>N</v>
      </c>
      <c r="FP26" s="49">
        <f t="shared" si="220"/>
        <v>1</v>
      </c>
      <c r="FQ26" s="75" t="str">
        <f t="shared" ref="FQ26" si="2002">CT26</f>
        <v>P</v>
      </c>
      <c r="FR26" s="48" t="str">
        <f t="shared" si="221"/>
        <v>Y</v>
      </c>
      <c r="FS26" s="49">
        <f t="shared" si="222"/>
        <v>-1</v>
      </c>
      <c r="FT26" s="75" t="str">
        <f t="shared" ref="FT26" si="2003">CQ26</f>
        <v>B</v>
      </c>
      <c r="FU26" s="48" t="str">
        <f t="shared" si="223"/>
        <v>N</v>
      </c>
      <c r="FV26" s="49">
        <f t="shared" si="224"/>
        <v>-1</v>
      </c>
      <c r="FW26" s="75" t="str">
        <f t="shared" ref="FW26" si="2004">CN26</f>
        <v>B</v>
      </c>
      <c r="FX26" s="48" t="str">
        <f t="shared" si="225"/>
        <v>N</v>
      </c>
      <c r="FY26" s="49">
        <f t="shared" si="226"/>
        <v>5</v>
      </c>
      <c r="FZ26" s="75" t="str">
        <f t="shared" ref="FZ26" si="2005">CT26</f>
        <v>P</v>
      </c>
      <c r="GA26" s="48" t="str">
        <f t="shared" si="227"/>
        <v>Y</v>
      </c>
      <c r="GB26" s="49">
        <f t="shared" si="228"/>
        <v>-8</v>
      </c>
      <c r="GC26" s="75" t="str">
        <f t="shared" ref="GC26" si="2006">CN26</f>
        <v>B</v>
      </c>
      <c r="GD26" s="48" t="str">
        <f t="shared" si="229"/>
        <v>N</v>
      </c>
      <c r="GE26" s="49">
        <f t="shared" si="230"/>
        <v>-3</v>
      </c>
      <c r="GF26" s="75" t="str">
        <f t="shared" ref="GF26:GF27" si="2007">CQ26</f>
        <v>B</v>
      </c>
      <c r="GG26" s="48" t="str">
        <f t="shared" si="231"/>
        <v>N</v>
      </c>
      <c r="GH26" s="49">
        <f t="shared" si="232"/>
        <v>1</v>
      </c>
      <c r="GI26" s="75" t="str">
        <f t="shared" si="852"/>
        <v>P</v>
      </c>
      <c r="GJ26" s="48" t="str">
        <f t="shared" si="233"/>
        <v>Y</v>
      </c>
      <c r="GK26" s="49">
        <f t="shared" si="234"/>
        <v>-1</v>
      </c>
      <c r="GL26" s="46" t="str">
        <f t="shared" si="1475"/>
        <v>P</v>
      </c>
      <c r="GM26" s="48" t="str">
        <f t="shared" si="235"/>
        <v>Y</v>
      </c>
      <c r="GN26" s="49">
        <f t="shared" si="236"/>
        <v>1</v>
      </c>
      <c r="GO26" s="75" t="str">
        <f t="shared" si="854"/>
        <v>B</v>
      </c>
      <c r="GP26" s="48" t="str">
        <f t="shared" si="237"/>
        <v>N</v>
      </c>
      <c r="GQ26" s="49">
        <f t="shared" si="238"/>
        <v>-1</v>
      </c>
      <c r="GR26" s="75" t="str">
        <f t="shared" ref="GR26" si="2008">DX26</f>
        <v>P</v>
      </c>
      <c r="GS26" s="48" t="str">
        <f t="shared" si="239"/>
        <v>Y</v>
      </c>
      <c r="GT26" s="49">
        <f t="shared" si="240"/>
        <v>-9</v>
      </c>
      <c r="GU26" s="75" t="str">
        <f t="shared" si="855"/>
        <v>B</v>
      </c>
      <c r="GV26" s="48" t="str">
        <f t="shared" si="241"/>
        <v>N</v>
      </c>
      <c r="GW26" s="95">
        <f t="shared" si="242"/>
        <v>9</v>
      </c>
      <c r="GX26" s="75" t="str">
        <f t="shared" ref="GX26" si="2009">DR26</f>
        <v>P</v>
      </c>
      <c r="GY26" s="48" t="str">
        <f t="shared" si="243"/>
        <v>Y</v>
      </c>
      <c r="GZ26" s="49">
        <f t="shared" si="244"/>
        <v>1</v>
      </c>
      <c r="HA26" s="73" t="str">
        <f t="shared" si="856"/>
        <v>B</v>
      </c>
      <c r="HB26" s="48" t="str">
        <f t="shared" si="245"/>
        <v>N</v>
      </c>
      <c r="HC26" s="49">
        <f t="shared" si="246"/>
        <v>-1</v>
      </c>
      <c r="HD26" s="75" t="str">
        <f t="shared" ref="HD26" si="2010">DI26</f>
        <v>B</v>
      </c>
      <c r="HE26" s="48" t="str">
        <f t="shared" si="247"/>
        <v>N</v>
      </c>
      <c r="HF26" s="49">
        <f t="shared" si="248"/>
        <v>7</v>
      </c>
      <c r="HG26" s="75" t="str">
        <f t="shared" si="857"/>
        <v>P</v>
      </c>
      <c r="HH26" s="48" t="str">
        <f t="shared" si="249"/>
        <v>Y</v>
      </c>
      <c r="HI26" s="49">
        <f t="shared" si="250"/>
        <v>-7</v>
      </c>
      <c r="HJ26" s="75" t="str">
        <f t="shared" ref="HJ26" si="2011">DX26</f>
        <v>P</v>
      </c>
      <c r="HK26" s="48" t="str">
        <f t="shared" si="251"/>
        <v>Y</v>
      </c>
      <c r="HL26" s="49">
        <f t="shared" si="252"/>
        <v>-8</v>
      </c>
      <c r="HM26" s="75" t="str">
        <f t="shared" si="858"/>
        <v>B</v>
      </c>
      <c r="HN26" s="48" t="str">
        <f t="shared" si="253"/>
        <v>N</v>
      </c>
      <c r="HO26" s="49">
        <f t="shared" si="254"/>
        <v>8</v>
      </c>
      <c r="HP26" s="75" t="str">
        <f t="shared" ref="HP26" si="2012">DU26</f>
        <v>B</v>
      </c>
      <c r="HQ26" s="48" t="str">
        <f t="shared" si="255"/>
        <v>N</v>
      </c>
      <c r="HR26" s="49">
        <f t="shared" si="256"/>
        <v>8</v>
      </c>
      <c r="HS26" s="75" t="str">
        <f t="shared" si="859"/>
        <v>P</v>
      </c>
      <c r="HT26" s="48" t="str">
        <f t="shared" si="257"/>
        <v>Y</v>
      </c>
      <c r="HU26" s="49">
        <f t="shared" si="258"/>
        <v>-8</v>
      </c>
      <c r="HV26" s="75" t="str">
        <f t="shared" ref="HV26" si="2013">DU26</f>
        <v>B</v>
      </c>
      <c r="HW26" s="48" t="str">
        <f t="shared" si="259"/>
        <v>N</v>
      </c>
      <c r="HX26" s="49">
        <f t="shared" si="260"/>
        <v>5</v>
      </c>
      <c r="HY26" s="75" t="str">
        <f t="shared" si="860"/>
        <v>P</v>
      </c>
      <c r="HZ26" s="48" t="str">
        <f t="shared" si="261"/>
        <v>Y</v>
      </c>
      <c r="IA26" s="49">
        <f t="shared" si="262"/>
        <v>-5</v>
      </c>
      <c r="IB26" s="75" t="str">
        <f t="shared" ref="IB26" si="2014">DX26</f>
        <v>P</v>
      </c>
      <c r="IC26" s="48" t="str">
        <f t="shared" si="263"/>
        <v>Y</v>
      </c>
      <c r="ID26" s="49">
        <f t="shared" si="264"/>
        <v>5</v>
      </c>
      <c r="IE26" s="75" t="str">
        <f t="shared" si="861"/>
        <v>B</v>
      </c>
      <c r="IF26" s="48" t="str">
        <f t="shared" si="265"/>
        <v>N</v>
      </c>
      <c r="IG26" s="49">
        <f t="shared" si="266"/>
        <v>5</v>
      </c>
      <c r="IH26" s="75" t="str">
        <f t="shared" ref="IH26" si="2015">DR26</f>
        <v>P</v>
      </c>
      <c r="II26" s="48" t="str">
        <f t="shared" si="267"/>
        <v>Y</v>
      </c>
      <c r="IJ26" s="49">
        <f t="shared" si="268"/>
        <v>1</v>
      </c>
      <c r="IK26" s="75" t="str">
        <f t="shared" si="862"/>
        <v>B</v>
      </c>
      <c r="IL26" s="48" t="str">
        <f t="shared" si="269"/>
        <v>N</v>
      </c>
      <c r="IM26" s="49">
        <f t="shared" si="270"/>
        <v>-1</v>
      </c>
      <c r="IN26" s="75" t="str">
        <f t="shared" ref="IN26" si="2016">DO26</f>
        <v>B</v>
      </c>
      <c r="IO26" s="48" t="str">
        <f t="shared" si="271"/>
        <v>N</v>
      </c>
      <c r="IP26" s="49">
        <f t="shared" si="272"/>
        <v>-1</v>
      </c>
      <c r="IQ26" s="75" t="str">
        <f t="shared" si="863"/>
        <v>P</v>
      </c>
      <c r="IR26" s="48" t="str">
        <f t="shared" si="273"/>
        <v>Y</v>
      </c>
      <c r="IS26" s="49">
        <f t="shared" si="274"/>
        <v>1</v>
      </c>
      <c r="IT26" s="46" t="str">
        <f t="shared" ref="IT26" si="2017">CT26</f>
        <v>P</v>
      </c>
      <c r="IU26" s="48" t="str">
        <f t="shared" si="275"/>
        <v>Y</v>
      </c>
      <c r="IV26" s="49">
        <f t="shared" si="276"/>
        <v>-1</v>
      </c>
      <c r="IW26" s="75" t="str">
        <f t="shared" ref="IW26:IW27" si="2018">IT26</f>
        <v>P</v>
      </c>
      <c r="IX26" s="48" t="str">
        <f t="shared" si="277"/>
        <v>Y</v>
      </c>
      <c r="IY26" s="49">
        <f t="shared" si="278"/>
        <v>1</v>
      </c>
      <c r="IZ26" s="75" t="str">
        <f t="shared" si="864"/>
        <v>B</v>
      </c>
      <c r="JA26" s="48" t="str">
        <f t="shared" si="279"/>
        <v>N</v>
      </c>
      <c r="JB26" s="49">
        <f t="shared" si="280"/>
        <v>1</v>
      </c>
      <c r="JC26" s="75" t="str">
        <f t="shared" si="865"/>
        <v>B</v>
      </c>
      <c r="JD26" s="48" t="str">
        <f t="shared" si="281"/>
        <v>N</v>
      </c>
      <c r="JE26" s="49">
        <f t="shared" si="282"/>
        <v>-1</v>
      </c>
      <c r="JF26" s="46" t="str">
        <f t="shared" ref="JF26" si="2019">CB26</f>
        <v>B</v>
      </c>
      <c r="JG26" s="48" t="str">
        <f t="shared" si="283"/>
        <v>N</v>
      </c>
      <c r="JH26" s="49">
        <f t="shared" si="284"/>
        <v>3</v>
      </c>
      <c r="JI26" s="75" t="str">
        <f t="shared" si="866"/>
        <v>P</v>
      </c>
      <c r="JJ26" s="48" t="str">
        <f t="shared" si="285"/>
        <v>Y</v>
      </c>
      <c r="JK26" s="49">
        <f t="shared" si="286"/>
        <v>-3</v>
      </c>
      <c r="JL26" s="75" t="str">
        <f t="shared" ref="JL26" si="2020">CB26</f>
        <v>B</v>
      </c>
      <c r="JM26" s="48" t="str">
        <f t="shared" si="287"/>
        <v>N</v>
      </c>
      <c r="JN26" s="49">
        <f t="shared" si="288"/>
        <v>7</v>
      </c>
      <c r="JO26" s="75" t="str">
        <f t="shared" si="867"/>
        <v>P</v>
      </c>
      <c r="JP26" s="48" t="str">
        <f t="shared" si="289"/>
        <v>Y</v>
      </c>
      <c r="JQ26" s="49">
        <f t="shared" si="290"/>
        <v>-7</v>
      </c>
      <c r="JR26" s="75" t="str">
        <f t="shared" ref="JR26" si="2021">CE26</f>
        <v>P</v>
      </c>
      <c r="JS26" s="48" t="str">
        <f t="shared" si="291"/>
        <v>Y</v>
      </c>
      <c r="JT26" s="49">
        <f t="shared" si="292"/>
        <v>-7</v>
      </c>
      <c r="JU26" s="75" t="str">
        <f t="shared" si="868"/>
        <v>B</v>
      </c>
      <c r="JV26" s="48" t="str">
        <f t="shared" si="293"/>
        <v>N</v>
      </c>
      <c r="JW26" s="49">
        <f t="shared" si="294"/>
        <v>7</v>
      </c>
      <c r="JX26" s="115" t="s">
        <v>5</v>
      </c>
      <c r="JY26" s="48" t="str">
        <f t="shared" si="295"/>
        <v>Y</v>
      </c>
      <c r="JZ26" s="49">
        <f t="shared" si="296"/>
        <v>3</v>
      </c>
      <c r="KA26" s="75" t="str">
        <f t="shared" si="869"/>
        <v>B</v>
      </c>
      <c r="KB26" s="48" t="str">
        <f t="shared" si="297"/>
        <v>N</v>
      </c>
      <c r="KC26" s="49">
        <f t="shared" si="298"/>
        <v>-3</v>
      </c>
      <c r="KD26" s="75" t="s">
        <v>6</v>
      </c>
      <c r="KE26" s="48" t="str">
        <f t="shared" si="299"/>
        <v>N</v>
      </c>
      <c r="KF26" s="49">
        <f t="shared" si="300"/>
        <v>-1</v>
      </c>
      <c r="KG26" s="75" t="str">
        <f t="shared" si="870"/>
        <v>P</v>
      </c>
      <c r="KH26" s="48" t="str">
        <f t="shared" si="301"/>
        <v>Y</v>
      </c>
      <c r="KI26" s="49">
        <f t="shared" si="302"/>
        <v>1</v>
      </c>
      <c r="KJ26" s="75" t="str">
        <f t="shared" si="1945"/>
        <v>P</v>
      </c>
      <c r="KK26" s="48" t="str">
        <f t="shared" si="303"/>
        <v>Y</v>
      </c>
      <c r="KL26" s="49">
        <f t="shared" si="304"/>
        <v>3</v>
      </c>
      <c r="KM26" s="75" t="str">
        <f t="shared" si="871"/>
        <v>B</v>
      </c>
      <c r="KN26" s="48" t="str">
        <f t="shared" si="305"/>
        <v>N</v>
      </c>
      <c r="KO26" s="49">
        <f t="shared" si="306"/>
        <v>-3</v>
      </c>
      <c r="KP26" s="46" t="str">
        <f t="shared" si="1411"/>
        <v>B</v>
      </c>
      <c r="KQ26" s="48" t="str">
        <f t="shared" si="307"/>
        <v>N</v>
      </c>
      <c r="KR26" s="49">
        <f t="shared" si="308"/>
        <v>-1</v>
      </c>
      <c r="KS26" s="75" t="str">
        <f t="shared" si="872"/>
        <v>P</v>
      </c>
      <c r="KT26" s="48" t="str">
        <f t="shared" si="309"/>
        <v>Y</v>
      </c>
      <c r="KU26" s="49">
        <f t="shared" si="310"/>
        <v>1</v>
      </c>
      <c r="KV26" s="75" t="s">
        <v>5</v>
      </c>
      <c r="KW26" s="48" t="str">
        <f t="shared" si="311"/>
        <v>Y</v>
      </c>
      <c r="KX26" s="49">
        <f t="shared" si="312"/>
        <v>3</v>
      </c>
      <c r="KY26" s="75" t="str">
        <f t="shared" si="873"/>
        <v>B</v>
      </c>
      <c r="KZ26" s="48" t="str">
        <f t="shared" si="313"/>
        <v>N</v>
      </c>
      <c r="LA26" s="49">
        <f t="shared" si="314"/>
        <v>-3</v>
      </c>
      <c r="LB26" s="75" t="str">
        <f t="shared" ref="LB26" si="2022">DR26</f>
        <v>P</v>
      </c>
      <c r="LC26" s="48" t="str">
        <f t="shared" si="315"/>
        <v>Y</v>
      </c>
      <c r="LD26" s="49">
        <f t="shared" si="316"/>
        <v>-5</v>
      </c>
      <c r="LE26" s="75" t="str">
        <f t="shared" si="874"/>
        <v>B</v>
      </c>
      <c r="LF26" s="48" t="str">
        <f t="shared" si="317"/>
        <v>N</v>
      </c>
      <c r="LG26" s="49">
        <f t="shared" si="318"/>
        <v>5</v>
      </c>
      <c r="LH26" s="75" t="str">
        <f t="shared" ref="LH26" si="2023">DR27</f>
        <v>P</v>
      </c>
      <c r="LI26" s="48" t="str">
        <f t="shared" si="319"/>
        <v>Y</v>
      </c>
      <c r="LJ26" s="49">
        <f t="shared" si="320"/>
        <v>-3</v>
      </c>
      <c r="LK26" s="75" t="str">
        <f t="shared" si="875"/>
        <v>B</v>
      </c>
      <c r="LL26" s="48" t="str">
        <f t="shared" si="321"/>
        <v>N</v>
      </c>
      <c r="LM26" s="49">
        <f t="shared" si="322"/>
        <v>3</v>
      </c>
      <c r="LN26" s="75" t="str">
        <f t="shared" ref="LN26" si="2024">DC26</f>
        <v>P</v>
      </c>
      <c r="LO26" s="48" t="str">
        <f t="shared" si="323"/>
        <v>Y</v>
      </c>
      <c r="LP26" s="49">
        <f t="shared" si="324"/>
        <v>-1</v>
      </c>
      <c r="LQ26" s="75" t="str">
        <f t="shared" si="876"/>
        <v>B</v>
      </c>
      <c r="LR26" s="48" t="str">
        <f t="shared" si="325"/>
        <v>N</v>
      </c>
      <c r="LS26" s="49">
        <f t="shared" si="326"/>
        <v>1</v>
      </c>
      <c r="LT26" s="75" t="str">
        <f t="shared" ref="LT26" si="2025">DC26</f>
        <v>P</v>
      </c>
      <c r="LU26" s="48" t="str">
        <f t="shared" si="327"/>
        <v>Y</v>
      </c>
      <c r="LV26" s="49">
        <f t="shared" si="328"/>
        <v>10</v>
      </c>
      <c r="LW26" s="75" t="str">
        <f t="shared" si="877"/>
        <v>B</v>
      </c>
      <c r="LX26" s="48" t="str">
        <f t="shared" si="329"/>
        <v>N</v>
      </c>
      <c r="LY26" s="49">
        <f t="shared" si="330"/>
        <v>-10</v>
      </c>
      <c r="LZ26" s="75" t="str">
        <f t="shared" ref="LZ26" si="2026">CT26</f>
        <v>P</v>
      </c>
      <c r="MA26" s="48" t="str">
        <f t="shared" si="331"/>
        <v>Y</v>
      </c>
      <c r="MB26" s="49">
        <f t="shared" si="332"/>
        <v>-5</v>
      </c>
      <c r="MC26" s="75" t="str">
        <f t="shared" si="878"/>
        <v>B</v>
      </c>
      <c r="MD26" s="48" t="str">
        <f t="shared" si="333"/>
        <v>N</v>
      </c>
      <c r="ME26" s="49">
        <f t="shared" si="334"/>
        <v>5</v>
      </c>
      <c r="MF26" s="75" t="str">
        <f t="shared" ref="MF26:MF27" si="2027">CT26</f>
        <v>P</v>
      </c>
      <c r="MG26" s="48" t="str">
        <f t="shared" si="335"/>
        <v>Y</v>
      </c>
      <c r="MH26" s="49">
        <f t="shared" si="336"/>
        <v>-7</v>
      </c>
      <c r="MI26" s="75" t="str">
        <f t="shared" si="879"/>
        <v>B</v>
      </c>
      <c r="MJ26" s="48" t="str">
        <f t="shared" si="337"/>
        <v>N</v>
      </c>
      <c r="MK26" s="49">
        <f t="shared" si="338"/>
        <v>7</v>
      </c>
      <c r="ML26" s="75" t="s">
        <v>6</v>
      </c>
      <c r="MM26" s="48" t="str">
        <f t="shared" si="339"/>
        <v>N</v>
      </c>
      <c r="MN26" s="49">
        <f t="shared" si="340"/>
        <v>1</v>
      </c>
      <c r="MO26" s="75" t="str">
        <f t="shared" si="880"/>
        <v>P</v>
      </c>
      <c r="MP26" s="48" t="str">
        <f t="shared" si="341"/>
        <v>Y</v>
      </c>
      <c r="MQ26" s="49">
        <f t="shared" si="342"/>
        <v>-1</v>
      </c>
      <c r="MR26" s="75" t="str">
        <f t="shared" si="343"/>
        <v>B</v>
      </c>
      <c r="MS26" s="48" t="str">
        <f t="shared" si="344"/>
        <v>N</v>
      </c>
      <c r="MT26" s="49">
        <f t="shared" si="345"/>
        <v>3</v>
      </c>
      <c r="MU26" s="75" t="str">
        <f t="shared" si="881"/>
        <v>P</v>
      </c>
      <c r="MV26" s="48" t="str">
        <f t="shared" si="346"/>
        <v>Y</v>
      </c>
      <c r="MW26" s="49">
        <f t="shared" si="347"/>
        <v>-3</v>
      </c>
      <c r="MX26" s="75" t="str">
        <f t="shared" ref="MX26" si="2028">MR26</f>
        <v>B</v>
      </c>
      <c r="MY26" s="48" t="str">
        <f t="shared" si="348"/>
        <v>N</v>
      </c>
      <c r="MZ26" s="49">
        <f t="shared" si="349"/>
        <v>7</v>
      </c>
      <c r="NA26" s="75" t="str">
        <f t="shared" si="882"/>
        <v>P</v>
      </c>
      <c r="NB26" s="48" t="str">
        <f t="shared" si="350"/>
        <v>Y</v>
      </c>
      <c r="NC26" s="49">
        <f t="shared" si="351"/>
        <v>-7</v>
      </c>
      <c r="ND26" s="196" t="s">
        <v>5</v>
      </c>
      <c r="NE26" s="48" t="str">
        <f t="shared" si="352"/>
        <v>Y</v>
      </c>
      <c r="NF26" s="49">
        <f t="shared" si="353"/>
        <v>-1</v>
      </c>
      <c r="NG26" s="75" t="str">
        <f t="shared" si="883"/>
        <v>B</v>
      </c>
      <c r="NH26" s="48" t="str">
        <f t="shared" si="354"/>
        <v>N</v>
      </c>
      <c r="NI26" s="49">
        <f t="shared" si="355"/>
        <v>1</v>
      </c>
      <c r="NJ26" s="75" t="s">
        <v>6</v>
      </c>
      <c r="NK26" s="48" t="str">
        <f t="shared" si="356"/>
        <v>N</v>
      </c>
      <c r="NL26" s="49">
        <f t="shared" si="357"/>
        <v>-5</v>
      </c>
      <c r="NM26" s="75" t="str">
        <f t="shared" si="884"/>
        <v>P</v>
      </c>
      <c r="NN26" s="48" t="str">
        <f t="shared" si="358"/>
        <v>Y</v>
      </c>
      <c r="NO26" s="49">
        <f t="shared" si="359"/>
        <v>5</v>
      </c>
      <c r="NP26" s="214" t="s">
        <v>5</v>
      </c>
      <c r="NQ26" s="48" t="str">
        <f t="shared" si="360"/>
        <v>Y</v>
      </c>
      <c r="NR26" s="49">
        <f t="shared" si="361"/>
        <v>0</v>
      </c>
      <c r="NS26" s="46" t="str">
        <f t="shared" si="362"/>
        <v>B</v>
      </c>
      <c r="NT26" s="48" t="str">
        <f t="shared" si="363"/>
        <v>N</v>
      </c>
      <c r="NU26" s="49">
        <f t="shared" si="364"/>
        <v>0</v>
      </c>
      <c r="NV26" s="214" t="s">
        <v>6</v>
      </c>
      <c r="NW26" s="48" t="str">
        <f t="shared" si="365"/>
        <v>N</v>
      </c>
      <c r="NX26" s="49">
        <f t="shared" si="366"/>
        <v>0</v>
      </c>
      <c r="NY26" s="46" t="str">
        <f t="shared" si="367"/>
        <v>B</v>
      </c>
      <c r="NZ26" s="48" t="str">
        <f t="shared" si="368"/>
        <v>N</v>
      </c>
      <c r="OA26" s="49">
        <f t="shared" si="369"/>
        <v>0</v>
      </c>
      <c r="OB26" s="46" t="str">
        <f t="shared" si="885"/>
        <v>B</v>
      </c>
      <c r="OC26" s="48" t="str">
        <f t="shared" si="370"/>
        <v>N</v>
      </c>
      <c r="OD26" s="49">
        <f t="shared" si="371"/>
        <v>0</v>
      </c>
      <c r="OE26" s="46" t="str">
        <f t="shared" si="372"/>
        <v>B</v>
      </c>
      <c r="OF26" s="48" t="str">
        <f t="shared" si="373"/>
        <v>N</v>
      </c>
      <c r="OG26" s="49">
        <f t="shared" si="374"/>
        <v>0</v>
      </c>
      <c r="OH26" s="46" t="str">
        <f t="shared" si="375"/>
        <v>P</v>
      </c>
      <c r="OI26" s="48" t="str">
        <f t="shared" si="376"/>
        <v>Y</v>
      </c>
      <c r="OJ26" s="49">
        <f t="shared" si="377"/>
        <v>0</v>
      </c>
      <c r="OK26" s="46" t="str">
        <f t="shared" si="378"/>
        <v>P</v>
      </c>
      <c r="OL26" s="48" t="str">
        <f t="shared" si="379"/>
        <v>Y</v>
      </c>
      <c r="OM26" s="95">
        <f t="shared" si="380"/>
        <v>0</v>
      </c>
      <c r="ON26" s="46" t="str">
        <f t="shared" si="381"/>
        <v>B</v>
      </c>
      <c r="OO26" s="48" t="str">
        <f t="shared" si="382"/>
        <v>N</v>
      </c>
      <c r="OP26" s="49">
        <f t="shared" si="383"/>
        <v>0</v>
      </c>
      <c r="OQ26" s="46" t="str">
        <f t="shared" si="384"/>
        <v>P</v>
      </c>
      <c r="OR26" s="48" t="str">
        <f t="shared" si="385"/>
        <v>Y</v>
      </c>
      <c r="OS26" s="49">
        <f t="shared" si="386"/>
        <v>0</v>
      </c>
      <c r="OT26" s="46" t="str">
        <f t="shared" si="387"/>
        <v>B</v>
      </c>
      <c r="OU26" s="48" t="str">
        <f t="shared" si="388"/>
        <v>N</v>
      </c>
      <c r="OV26" s="49">
        <f t="shared" si="389"/>
        <v>0</v>
      </c>
      <c r="OW26" s="46" t="str">
        <f t="shared" si="390"/>
        <v>B</v>
      </c>
      <c r="OX26" s="48" t="str">
        <f t="shared" si="391"/>
        <v>N</v>
      </c>
      <c r="OY26" s="49">
        <f t="shared" si="392"/>
        <v>0</v>
      </c>
      <c r="OZ26" s="46" t="str">
        <f t="shared" si="393"/>
        <v>P</v>
      </c>
      <c r="PA26" s="48" t="str">
        <f t="shared" si="394"/>
        <v>Y</v>
      </c>
      <c r="PB26" s="49">
        <f t="shared" si="395"/>
        <v>0</v>
      </c>
      <c r="PC26" s="46" t="str">
        <f t="shared" si="396"/>
        <v>B</v>
      </c>
      <c r="PD26" s="48" t="str">
        <f t="shared" si="397"/>
        <v>N</v>
      </c>
      <c r="PE26" s="49">
        <f t="shared" si="398"/>
        <v>0</v>
      </c>
      <c r="PF26" s="46" t="str">
        <f t="shared" si="399"/>
        <v>P</v>
      </c>
      <c r="PG26" s="48" t="str">
        <f t="shared" si="400"/>
        <v>Y</v>
      </c>
      <c r="PH26" s="49">
        <f t="shared" si="401"/>
        <v>0</v>
      </c>
      <c r="PI26" s="46" t="str">
        <f t="shared" si="402"/>
        <v>B</v>
      </c>
      <c r="PJ26" s="48" t="str">
        <f t="shared" si="403"/>
        <v>N</v>
      </c>
      <c r="PK26" s="49">
        <f t="shared" si="404"/>
        <v>0</v>
      </c>
      <c r="PL26" s="46" t="str">
        <f t="shared" si="405"/>
        <v>P</v>
      </c>
      <c r="PM26" s="48" t="str">
        <f t="shared" si="406"/>
        <v>Y</v>
      </c>
      <c r="PN26" s="49">
        <f t="shared" si="407"/>
        <v>0</v>
      </c>
      <c r="PO26" s="46" t="str">
        <f t="shared" si="1182"/>
        <v>P</v>
      </c>
      <c r="PP26" s="48" t="str">
        <f t="shared" si="408"/>
        <v>Y</v>
      </c>
      <c r="PQ26" s="49">
        <f t="shared" si="409"/>
        <v>0</v>
      </c>
      <c r="PR26" s="75" t="str">
        <f t="shared" ref="PR26" si="2029">NP26</f>
        <v>P</v>
      </c>
      <c r="PS26" s="48" t="str">
        <f t="shared" si="410"/>
        <v>Y</v>
      </c>
      <c r="PT26" s="49">
        <f t="shared" si="411"/>
        <v>0</v>
      </c>
      <c r="PU26" s="73" t="str">
        <f t="shared" ref="PU26" si="2030">NS26</f>
        <v>B</v>
      </c>
      <c r="PV26" s="48" t="str">
        <f t="shared" si="412"/>
        <v>N</v>
      </c>
      <c r="PW26" s="49">
        <f t="shared" si="413"/>
        <v>0</v>
      </c>
      <c r="PX26" s="73" t="s">
        <v>5</v>
      </c>
      <c r="PY26" s="48" t="str">
        <f t="shared" si="414"/>
        <v>Y</v>
      </c>
      <c r="PZ26" s="49">
        <f t="shared" si="415"/>
        <v>0</v>
      </c>
      <c r="QA26" s="75" t="s">
        <v>6</v>
      </c>
      <c r="QB26" s="48" t="str">
        <f t="shared" si="416"/>
        <v>N</v>
      </c>
      <c r="QC26" s="49">
        <f t="shared" si="417"/>
        <v>0</v>
      </c>
      <c r="QD26" s="75" t="str">
        <f t="shared" ref="QD26" si="2031">NV26</f>
        <v>B</v>
      </c>
      <c r="QE26" s="48" t="str">
        <f t="shared" si="418"/>
        <v>N</v>
      </c>
      <c r="QF26" s="49">
        <f t="shared" si="419"/>
        <v>0</v>
      </c>
      <c r="QG26" s="75" t="str">
        <f t="shared" ref="QG26" si="2032">NY26</f>
        <v>B</v>
      </c>
      <c r="QH26" s="48" t="str">
        <f t="shared" si="420"/>
        <v>N</v>
      </c>
      <c r="QI26" s="49">
        <f t="shared" si="421"/>
        <v>0</v>
      </c>
      <c r="QJ26" s="75" t="str">
        <f t="shared" ref="QJ26" si="2033">NP26</f>
        <v>P</v>
      </c>
      <c r="QK26" s="48" t="str">
        <f t="shared" si="422"/>
        <v>Y</v>
      </c>
      <c r="QL26" s="49">
        <f t="shared" si="423"/>
        <v>0</v>
      </c>
      <c r="QM26" s="75" t="str">
        <f t="shared" ref="QM26" si="2034">NY26</f>
        <v>B</v>
      </c>
      <c r="QN26" s="48" t="str">
        <f t="shared" si="424"/>
        <v>N</v>
      </c>
      <c r="QO26" s="95">
        <f t="shared" si="425"/>
        <v>0</v>
      </c>
      <c r="QP26" s="75" t="str">
        <f t="shared" ref="QP26" si="2035">NS26</f>
        <v>B</v>
      </c>
      <c r="QQ26" s="48" t="str">
        <f t="shared" si="426"/>
        <v>N</v>
      </c>
      <c r="QR26" s="49">
        <f t="shared" si="427"/>
        <v>0</v>
      </c>
      <c r="QS26" s="73" t="str">
        <f t="shared" ref="QS26" si="2036">NV26</f>
        <v>B</v>
      </c>
      <c r="QT26" s="48" t="str">
        <f t="shared" si="428"/>
        <v>N</v>
      </c>
      <c r="QU26" s="49">
        <f t="shared" si="429"/>
        <v>0</v>
      </c>
      <c r="QV26" s="75" t="str">
        <f t="shared" ref="QV26" si="2037">OQ26</f>
        <v>P</v>
      </c>
      <c r="QW26" s="48" t="str">
        <f t="shared" si="430"/>
        <v>Y</v>
      </c>
      <c r="QX26" s="49">
        <f t="shared" si="431"/>
        <v>0</v>
      </c>
      <c r="QY26" s="75" t="str">
        <f t="shared" ref="QY26" si="2038">OT26</f>
        <v>B</v>
      </c>
      <c r="QZ26" s="48" t="str">
        <f t="shared" si="432"/>
        <v>N</v>
      </c>
      <c r="RA26" s="49">
        <f t="shared" si="433"/>
        <v>0</v>
      </c>
      <c r="RB26" s="75" t="str">
        <f t="shared" ref="RB26" si="2039">OE26</f>
        <v>B</v>
      </c>
      <c r="RC26" s="48" t="str">
        <f t="shared" si="434"/>
        <v>N</v>
      </c>
      <c r="RD26" s="49">
        <f t="shared" si="435"/>
        <v>0</v>
      </c>
      <c r="RE26" s="75" t="str">
        <f t="shared" ref="RE26" si="2040">OH26</f>
        <v>P</v>
      </c>
      <c r="RF26" s="48" t="str">
        <f t="shared" si="436"/>
        <v>Y</v>
      </c>
      <c r="RG26" s="49">
        <f t="shared" si="437"/>
        <v>0</v>
      </c>
      <c r="RH26" s="75" t="str">
        <f t="shared" ref="RH26" si="2041">OE26</f>
        <v>B</v>
      </c>
      <c r="RI26" s="48" t="str">
        <f t="shared" si="438"/>
        <v>N</v>
      </c>
      <c r="RJ26" s="49">
        <f t="shared" si="439"/>
        <v>0</v>
      </c>
      <c r="RK26" s="75" t="str">
        <f t="shared" ref="RK26" si="2042">OB26</f>
        <v>B</v>
      </c>
      <c r="RL26" s="48" t="str">
        <f t="shared" si="440"/>
        <v>N</v>
      </c>
      <c r="RM26" s="49">
        <f t="shared" si="441"/>
        <v>0</v>
      </c>
      <c r="RN26" s="75" t="str">
        <f t="shared" ref="RN26" si="2043">OH26</f>
        <v>P</v>
      </c>
      <c r="RO26" s="48" t="str">
        <f t="shared" si="442"/>
        <v>Y</v>
      </c>
      <c r="RP26" s="49">
        <f t="shared" si="443"/>
        <v>0</v>
      </c>
      <c r="RQ26" s="75" t="str">
        <f t="shared" ref="RQ26" si="2044">OB26</f>
        <v>B</v>
      </c>
      <c r="RR26" s="48" t="str">
        <f t="shared" si="444"/>
        <v>N</v>
      </c>
      <c r="RS26" s="49">
        <f t="shared" si="445"/>
        <v>0</v>
      </c>
      <c r="RT26" s="75" t="str">
        <f t="shared" ref="RT26:RT27" si="2045">OE26</f>
        <v>B</v>
      </c>
      <c r="RU26" s="48" t="str">
        <f t="shared" si="446"/>
        <v>N</v>
      </c>
      <c r="RV26" s="49">
        <f t="shared" si="447"/>
        <v>0</v>
      </c>
      <c r="RW26" s="75" t="str">
        <f t="shared" si="886"/>
        <v>P</v>
      </c>
      <c r="RX26" s="48" t="str">
        <f t="shared" si="448"/>
        <v>Y</v>
      </c>
      <c r="RY26" s="49">
        <f t="shared" si="449"/>
        <v>0</v>
      </c>
      <c r="RZ26" s="46" t="str">
        <f t="shared" si="1968"/>
        <v>P</v>
      </c>
      <c r="SA26" s="48" t="str">
        <f t="shared" si="450"/>
        <v>Y</v>
      </c>
      <c r="SB26" s="49">
        <f t="shared" si="451"/>
        <v>0</v>
      </c>
      <c r="SC26" s="75" t="str">
        <f t="shared" si="888"/>
        <v>B</v>
      </c>
      <c r="SD26" s="48" t="str">
        <f t="shared" si="452"/>
        <v>N</v>
      </c>
      <c r="SE26" s="49">
        <f t="shared" si="453"/>
        <v>0</v>
      </c>
      <c r="SF26" s="75" t="str">
        <f t="shared" ref="SF26" si="2046">PL26</f>
        <v>P</v>
      </c>
      <c r="SG26" s="48" t="str">
        <f t="shared" si="454"/>
        <v>Y</v>
      </c>
      <c r="SH26" s="49">
        <f t="shared" si="455"/>
        <v>0</v>
      </c>
      <c r="SI26" s="75" t="str">
        <f t="shared" si="456"/>
        <v>B</v>
      </c>
      <c r="SJ26" s="48" t="str">
        <f t="shared" si="457"/>
        <v>N</v>
      </c>
      <c r="SK26" s="95">
        <f t="shared" si="458"/>
        <v>0</v>
      </c>
      <c r="SL26" s="75" t="str">
        <f t="shared" ref="SL26" si="2047">PF26</f>
        <v>P</v>
      </c>
      <c r="SM26" s="48" t="str">
        <f t="shared" si="459"/>
        <v>Y</v>
      </c>
      <c r="SN26" s="49">
        <f t="shared" si="460"/>
        <v>0</v>
      </c>
      <c r="SO26" s="73" t="str">
        <f t="shared" si="461"/>
        <v>B</v>
      </c>
      <c r="SP26" s="48" t="str">
        <f t="shared" si="462"/>
        <v>N</v>
      </c>
      <c r="SQ26" s="49">
        <f t="shared" si="463"/>
        <v>0</v>
      </c>
      <c r="SR26" s="75" t="str">
        <f t="shared" ref="SR26" si="2048">OW26</f>
        <v>B</v>
      </c>
      <c r="SS26" s="48" t="str">
        <f t="shared" si="464"/>
        <v>N</v>
      </c>
      <c r="ST26" s="49">
        <f t="shared" si="465"/>
        <v>0</v>
      </c>
      <c r="SU26" s="75" t="str">
        <f t="shared" si="466"/>
        <v>P</v>
      </c>
      <c r="SV26" s="48" t="str">
        <f t="shared" si="467"/>
        <v>Y</v>
      </c>
      <c r="SW26" s="49">
        <f t="shared" si="468"/>
        <v>0</v>
      </c>
      <c r="SX26" s="75" t="str">
        <f t="shared" ref="SX26" si="2049">PL26</f>
        <v>P</v>
      </c>
      <c r="SY26" s="48" t="str">
        <f t="shared" si="469"/>
        <v>Y</v>
      </c>
      <c r="SZ26" s="49">
        <f t="shared" si="470"/>
        <v>0</v>
      </c>
      <c r="TA26" s="75" t="str">
        <f t="shared" si="471"/>
        <v>B</v>
      </c>
      <c r="TB26" s="48" t="str">
        <f t="shared" si="472"/>
        <v>N</v>
      </c>
      <c r="TC26" s="49">
        <f t="shared" si="473"/>
        <v>0</v>
      </c>
      <c r="TD26" s="75" t="str">
        <f t="shared" ref="TD26" si="2050">PI26</f>
        <v>B</v>
      </c>
      <c r="TE26" s="48" t="str">
        <f t="shared" si="474"/>
        <v>N</v>
      </c>
      <c r="TF26" s="49">
        <f t="shared" si="475"/>
        <v>0</v>
      </c>
      <c r="TG26" s="75" t="str">
        <f t="shared" si="476"/>
        <v>P</v>
      </c>
      <c r="TH26" s="48" t="str">
        <f t="shared" si="477"/>
        <v>Y</v>
      </c>
      <c r="TI26" s="49">
        <f t="shared" si="478"/>
        <v>0</v>
      </c>
      <c r="TJ26" s="75" t="str">
        <f t="shared" ref="TJ26" si="2051">PI26</f>
        <v>B</v>
      </c>
      <c r="TK26" s="48" t="str">
        <f t="shared" si="479"/>
        <v>N</v>
      </c>
      <c r="TL26" s="49">
        <f t="shared" si="480"/>
        <v>0</v>
      </c>
      <c r="TM26" s="75" t="str">
        <f t="shared" si="481"/>
        <v>P</v>
      </c>
      <c r="TN26" s="48" t="str">
        <f t="shared" si="482"/>
        <v>Y</v>
      </c>
      <c r="TO26" s="49">
        <f t="shared" si="483"/>
        <v>0</v>
      </c>
      <c r="TP26" s="75" t="str">
        <f t="shared" ref="TP26" si="2052">PL26</f>
        <v>P</v>
      </c>
      <c r="TQ26" s="48" t="str">
        <f t="shared" si="484"/>
        <v>Y</v>
      </c>
      <c r="TR26" s="49">
        <f t="shared" si="485"/>
        <v>0</v>
      </c>
      <c r="TS26" s="75" t="str">
        <f t="shared" si="486"/>
        <v>B</v>
      </c>
      <c r="TT26" s="48" t="str">
        <f t="shared" si="487"/>
        <v>N</v>
      </c>
      <c r="TU26" s="49">
        <f t="shared" si="488"/>
        <v>0</v>
      </c>
      <c r="TV26" s="75" t="str">
        <f t="shared" ref="TV26" si="2053">PF26</f>
        <v>P</v>
      </c>
      <c r="TW26" s="48" t="str">
        <f t="shared" si="489"/>
        <v>Y</v>
      </c>
      <c r="TX26" s="49">
        <f t="shared" si="490"/>
        <v>0</v>
      </c>
      <c r="TY26" s="75" t="str">
        <f t="shared" si="491"/>
        <v>B</v>
      </c>
      <c r="TZ26" s="48" t="str">
        <f t="shared" si="492"/>
        <v>N</v>
      </c>
      <c r="UA26" s="49">
        <f t="shared" si="493"/>
        <v>0</v>
      </c>
      <c r="UB26" s="75" t="str">
        <f t="shared" ref="UB26" si="2054">PC26</f>
        <v>B</v>
      </c>
      <c r="UC26" s="48" t="str">
        <f t="shared" si="494"/>
        <v>N</v>
      </c>
      <c r="UD26" s="49">
        <f t="shared" si="495"/>
        <v>0</v>
      </c>
      <c r="UE26" s="75" t="str">
        <f t="shared" si="496"/>
        <v>P</v>
      </c>
      <c r="UF26" s="48" t="str">
        <f t="shared" si="497"/>
        <v>Y</v>
      </c>
      <c r="UG26" s="49">
        <f t="shared" si="498"/>
        <v>0</v>
      </c>
      <c r="UH26" s="46" t="str">
        <f t="shared" ref="UH26" si="2055">OH26</f>
        <v>P</v>
      </c>
      <c r="UI26" s="48" t="str">
        <f t="shared" si="499"/>
        <v>Y</v>
      </c>
      <c r="UJ26" s="49">
        <f t="shared" si="500"/>
        <v>0</v>
      </c>
      <c r="UK26" s="75" t="str">
        <f t="shared" ref="UK26:UK27" si="2056">UH26</f>
        <v>P</v>
      </c>
      <c r="UL26" s="48" t="str">
        <f t="shared" si="501"/>
        <v>Y</v>
      </c>
      <c r="UM26" s="49">
        <f t="shared" si="502"/>
        <v>0</v>
      </c>
      <c r="UN26" s="75" t="str">
        <f t="shared" si="503"/>
        <v>B</v>
      </c>
      <c r="UO26" s="48" t="str">
        <f t="shared" si="504"/>
        <v>N</v>
      </c>
      <c r="UP26" s="49">
        <f t="shared" si="505"/>
        <v>0</v>
      </c>
      <c r="UQ26" s="75" t="str">
        <f t="shared" si="506"/>
        <v>B</v>
      </c>
      <c r="UR26" s="48" t="str">
        <f t="shared" si="507"/>
        <v>N</v>
      </c>
      <c r="US26" s="49">
        <f t="shared" si="508"/>
        <v>0</v>
      </c>
      <c r="UT26" s="46" t="str">
        <f t="shared" ref="UT26" si="2057">NP26</f>
        <v>P</v>
      </c>
      <c r="UU26" s="48" t="str">
        <f t="shared" si="509"/>
        <v>Y</v>
      </c>
      <c r="UV26" s="49">
        <f t="shared" si="510"/>
        <v>0</v>
      </c>
      <c r="UW26" s="75" t="str">
        <f t="shared" si="511"/>
        <v>B</v>
      </c>
      <c r="UX26" s="48" t="str">
        <f t="shared" si="512"/>
        <v>N</v>
      </c>
      <c r="UY26" s="49">
        <f t="shared" si="513"/>
        <v>0</v>
      </c>
      <c r="UZ26" s="75" t="str">
        <f t="shared" ref="UZ26" si="2058">NP26</f>
        <v>P</v>
      </c>
      <c r="VA26" s="48" t="str">
        <f t="shared" si="514"/>
        <v>Y</v>
      </c>
      <c r="VB26" s="49">
        <f t="shared" si="515"/>
        <v>0</v>
      </c>
      <c r="VC26" s="75" t="str">
        <f t="shared" si="516"/>
        <v>B</v>
      </c>
      <c r="VD26" s="48" t="str">
        <f t="shared" si="517"/>
        <v>N</v>
      </c>
      <c r="VE26" s="49">
        <f t="shared" si="518"/>
        <v>0</v>
      </c>
      <c r="VF26" s="75" t="str">
        <f t="shared" ref="VF26" si="2059">NS26</f>
        <v>B</v>
      </c>
      <c r="VG26" s="48" t="str">
        <f t="shared" si="519"/>
        <v>N</v>
      </c>
      <c r="VH26" s="49">
        <f t="shared" si="520"/>
        <v>0</v>
      </c>
      <c r="VI26" s="75" t="str">
        <f t="shared" si="521"/>
        <v>P</v>
      </c>
      <c r="VJ26" s="48" t="str">
        <f t="shared" si="522"/>
        <v>Y</v>
      </c>
      <c r="VK26" s="49">
        <f t="shared" si="523"/>
        <v>0</v>
      </c>
      <c r="VL26" s="115" t="s">
        <v>5</v>
      </c>
      <c r="VM26" s="48" t="str">
        <f t="shared" si="524"/>
        <v>Y</v>
      </c>
      <c r="VN26" s="49">
        <f t="shared" si="525"/>
        <v>0</v>
      </c>
      <c r="VO26" s="75" t="str">
        <f t="shared" si="526"/>
        <v>B</v>
      </c>
      <c r="VP26" s="48" t="str">
        <f t="shared" si="527"/>
        <v>N</v>
      </c>
      <c r="VQ26" s="49">
        <f t="shared" si="528"/>
        <v>0</v>
      </c>
      <c r="VR26" s="75" t="s">
        <v>6</v>
      </c>
      <c r="VS26" s="48" t="str">
        <f t="shared" si="529"/>
        <v>N</v>
      </c>
      <c r="VT26" s="49">
        <f t="shared" si="530"/>
        <v>0</v>
      </c>
      <c r="VU26" s="75" t="str">
        <f t="shared" si="531"/>
        <v>P</v>
      </c>
      <c r="VV26" s="48" t="str">
        <f t="shared" si="532"/>
        <v>Y</v>
      </c>
      <c r="VW26" s="49">
        <f t="shared" si="533"/>
        <v>0</v>
      </c>
      <c r="VX26" s="75" t="str">
        <f t="shared" si="1982"/>
        <v>P</v>
      </c>
      <c r="VY26" s="48" t="str">
        <f t="shared" si="534"/>
        <v>Y</v>
      </c>
      <c r="VZ26" s="49">
        <f t="shared" si="535"/>
        <v>0</v>
      </c>
      <c r="WA26" s="75" t="str">
        <f t="shared" si="536"/>
        <v>B</v>
      </c>
      <c r="WB26" s="48" t="str">
        <f t="shared" si="537"/>
        <v>N</v>
      </c>
      <c r="WC26" s="49">
        <f t="shared" si="538"/>
        <v>0</v>
      </c>
      <c r="WD26" s="46" t="str">
        <f t="shared" si="1906"/>
        <v>B</v>
      </c>
      <c r="WE26" s="48" t="str">
        <f t="shared" si="539"/>
        <v>N</v>
      </c>
      <c r="WF26" s="49">
        <f t="shared" si="540"/>
        <v>0</v>
      </c>
      <c r="WG26" s="75" t="str">
        <f t="shared" si="541"/>
        <v>P</v>
      </c>
      <c r="WH26" s="48" t="str">
        <f t="shared" si="542"/>
        <v>Y</v>
      </c>
      <c r="WI26" s="49">
        <f t="shared" si="543"/>
        <v>0</v>
      </c>
      <c r="WJ26" s="75" t="s">
        <v>5</v>
      </c>
      <c r="WK26" s="48" t="str">
        <f t="shared" si="544"/>
        <v>Y</v>
      </c>
      <c r="WL26" s="49">
        <f t="shared" si="545"/>
        <v>0</v>
      </c>
      <c r="WM26" s="75" t="str">
        <f t="shared" si="546"/>
        <v>B</v>
      </c>
      <c r="WN26" s="48" t="str">
        <f t="shared" si="547"/>
        <v>N</v>
      </c>
      <c r="WO26" s="49">
        <f t="shared" si="548"/>
        <v>0</v>
      </c>
      <c r="WP26" s="75" t="str">
        <f t="shared" ref="WP26" si="2060">PF26</f>
        <v>P</v>
      </c>
      <c r="WQ26" s="48" t="str">
        <f t="shared" si="549"/>
        <v>Y</v>
      </c>
      <c r="WR26" s="49">
        <f t="shared" si="550"/>
        <v>0</v>
      </c>
      <c r="WS26" s="75" t="str">
        <f t="shared" si="551"/>
        <v>B</v>
      </c>
      <c r="WT26" s="48" t="str">
        <f t="shared" si="552"/>
        <v>N</v>
      </c>
      <c r="WU26" s="49">
        <f t="shared" si="553"/>
        <v>0</v>
      </c>
      <c r="WV26" s="75" t="str">
        <f t="shared" ref="WV26" si="2061">PF27</f>
        <v>P</v>
      </c>
      <c r="WW26" s="48" t="str">
        <f t="shared" si="554"/>
        <v>Y</v>
      </c>
      <c r="WX26" s="49">
        <f t="shared" si="555"/>
        <v>0</v>
      </c>
      <c r="WY26" s="75" t="str">
        <f t="shared" si="556"/>
        <v>B</v>
      </c>
      <c r="WZ26" s="48" t="str">
        <f t="shared" si="557"/>
        <v>N</v>
      </c>
      <c r="XA26" s="49">
        <f t="shared" si="558"/>
        <v>0</v>
      </c>
      <c r="XB26" s="75" t="str">
        <f t="shared" ref="XB26" si="2062">OQ26</f>
        <v>P</v>
      </c>
      <c r="XC26" s="48" t="str">
        <f t="shared" si="559"/>
        <v>Y</v>
      </c>
      <c r="XD26" s="49">
        <f t="shared" si="560"/>
        <v>0</v>
      </c>
      <c r="XE26" s="75" t="str">
        <f t="shared" si="561"/>
        <v>B</v>
      </c>
      <c r="XF26" s="48" t="str">
        <f t="shared" si="562"/>
        <v>N</v>
      </c>
      <c r="XG26" s="49">
        <f t="shared" si="563"/>
        <v>0</v>
      </c>
      <c r="XH26" s="75" t="str">
        <f t="shared" ref="XH26" si="2063">OQ26</f>
        <v>P</v>
      </c>
      <c r="XI26" s="48" t="str">
        <f t="shared" si="564"/>
        <v>Y</v>
      </c>
      <c r="XJ26" s="49">
        <f t="shared" si="565"/>
        <v>0</v>
      </c>
      <c r="XK26" s="75" t="str">
        <f t="shared" si="566"/>
        <v>B</v>
      </c>
      <c r="XL26" s="48" t="str">
        <f t="shared" si="567"/>
        <v>N</v>
      </c>
      <c r="XM26" s="49">
        <f t="shared" si="568"/>
        <v>0</v>
      </c>
      <c r="XN26" s="75" t="str">
        <f t="shared" ref="XN26" si="2064">OH26</f>
        <v>P</v>
      </c>
      <c r="XO26" s="48" t="str">
        <f t="shared" si="569"/>
        <v>Y</v>
      </c>
      <c r="XP26" s="49">
        <f t="shared" si="570"/>
        <v>0</v>
      </c>
      <c r="XQ26" s="75" t="str">
        <f t="shared" si="571"/>
        <v>B</v>
      </c>
      <c r="XR26" s="48" t="str">
        <f t="shared" si="572"/>
        <v>N</v>
      </c>
      <c r="XS26" s="49">
        <f t="shared" si="573"/>
        <v>0</v>
      </c>
      <c r="XT26" s="75" t="str">
        <f t="shared" ref="XT26:XT27" si="2065">OH26</f>
        <v>P</v>
      </c>
      <c r="XU26" s="48" t="str">
        <f t="shared" si="574"/>
        <v>Y</v>
      </c>
      <c r="XV26" s="49">
        <f t="shared" si="575"/>
        <v>0</v>
      </c>
      <c r="XW26" s="75" t="str">
        <f t="shared" si="576"/>
        <v>B</v>
      </c>
      <c r="XX26" s="48" t="str">
        <f t="shared" si="577"/>
        <v>N</v>
      </c>
      <c r="XY26" s="49">
        <f t="shared" si="578"/>
        <v>0</v>
      </c>
      <c r="XZ26" s="75" t="s">
        <v>6</v>
      </c>
      <c r="YA26" s="48" t="str">
        <f t="shared" si="579"/>
        <v>N</v>
      </c>
      <c r="YB26" s="49">
        <f t="shared" si="580"/>
        <v>0</v>
      </c>
      <c r="YC26" s="75" t="str">
        <f t="shared" si="581"/>
        <v>P</v>
      </c>
      <c r="YD26" s="48" t="str">
        <f t="shared" si="582"/>
        <v>Y</v>
      </c>
      <c r="YE26" s="49">
        <f t="shared" si="583"/>
        <v>0</v>
      </c>
      <c r="YF26" s="214" t="s">
        <v>5</v>
      </c>
      <c r="YG26" s="48" t="str">
        <f t="shared" si="584"/>
        <v>Y</v>
      </c>
      <c r="YH26" s="49">
        <f t="shared" si="585"/>
        <v>0</v>
      </c>
      <c r="YI26" s="75" t="str">
        <f t="shared" si="586"/>
        <v>B</v>
      </c>
      <c r="YJ26" s="48" t="str">
        <f t="shared" si="587"/>
        <v>N</v>
      </c>
      <c r="YK26" s="49">
        <f t="shared" si="588"/>
        <v>0</v>
      </c>
      <c r="YL26" s="75" t="str">
        <f t="shared" ref="YL26" si="2066">YF26</f>
        <v>P</v>
      </c>
      <c r="YM26" s="48" t="str">
        <f t="shared" si="589"/>
        <v>Y</v>
      </c>
      <c r="YN26" s="49">
        <f t="shared" si="590"/>
        <v>0</v>
      </c>
      <c r="YO26" s="75" t="str">
        <f t="shared" si="591"/>
        <v>B</v>
      </c>
      <c r="YP26" s="48" t="str">
        <f t="shared" si="592"/>
        <v>N</v>
      </c>
      <c r="YQ26" s="49">
        <f t="shared" si="593"/>
        <v>0</v>
      </c>
      <c r="YR26" s="196" t="s">
        <v>5</v>
      </c>
      <c r="YS26" s="48" t="str">
        <f t="shared" si="594"/>
        <v>Y</v>
      </c>
      <c r="YT26" s="49">
        <f t="shared" si="595"/>
        <v>0</v>
      </c>
      <c r="YU26" s="75" t="str">
        <f t="shared" si="596"/>
        <v>B</v>
      </c>
      <c r="YV26" s="48" t="str">
        <f t="shared" si="597"/>
        <v>N</v>
      </c>
      <c r="YW26" s="49">
        <f t="shared" si="598"/>
        <v>0</v>
      </c>
      <c r="YX26" s="75" t="s">
        <v>6</v>
      </c>
      <c r="YY26" s="48" t="str">
        <f t="shared" si="599"/>
        <v>N</v>
      </c>
      <c r="YZ26" s="49">
        <f t="shared" si="600"/>
        <v>0</v>
      </c>
      <c r="ZA26" s="75" t="str">
        <f t="shared" si="601"/>
        <v>P</v>
      </c>
      <c r="ZB26" s="48" t="str">
        <f t="shared" si="602"/>
        <v>Y</v>
      </c>
      <c r="ZC26" s="49">
        <f t="shared" si="603"/>
        <v>0</v>
      </c>
      <c r="ZD26" s="133">
        <f t="shared" si="604"/>
        <v>8</v>
      </c>
      <c r="ZE26" s="134">
        <f t="shared" si="889"/>
        <v>1</v>
      </c>
      <c r="ZF26" s="135" t="str">
        <f t="shared" si="605"/>
        <v/>
      </c>
      <c r="ZG26" s="216">
        <f t="shared" si="606"/>
        <v>7</v>
      </c>
      <c r="ZH26" s="217">
        <f t="shared" si="607"/>
        <v>-7</v>
      </c>
      <c r="ZI26" s="217">
        <f t="shared" si="608"/>
        <v>5</v>
      </c>
      <c r="ZJ26" s="217">
        <f t="shared" si="609"/>
        <v>-5</v>
      </c>
      <c r="ZK26" s="217">
        <f t="shared" si="610"/>
        <v>-5</v>
      </c>
      <c r="ZL26" s="217">
        <f t="shared" si="611"/>
        <v>8</v>
      </c>
      <c r="ZM26" s="217">
        <f t="shared" si="612"/>
        <v>-8</v>
      </c>
      <c r="ZN26" s="217">
        <f t="shared" si="613"/>
        <v>5</v>
      </c>
      <c r="ZO26" s="217">
        <f t="shared" si="614"/>
        <v>-3</v>
      </c>
      <c r="ZP26" s="217" t="str">
        <f t="shared" si="615"/>
        <v>6789100</v>
      </c>
      <c r="ZQ26" s="217">
        <f t="shared" si="616"/>
        <v>-5</v>
      </c>
      <c r="ZR26" s="217">
        <f t="shared" si="617"/>
        <v>3</v>
      </c>
      <c r="ZS26" s="217">
        <f t="shared" si="618"/>
        <v>-3</v>
      </c>
      <c r="ZT26" s="217">
        <f t="shared" si="619"/>
        <v>3</v>
      </c>
      <c r="ZU26" s="217">
        <f t="shared" si="620"/>
        <v>-3</v>
      </c>
      <c r="ZV26" s="217">
        <f t="shared" si="621"/>
        <v>5</v>
      </c>
      <c r="ZW26" s="217">
        <f t="shared" si="622"/>
        <v>-5</v>
      </c>
      <c r="ZX26" s="217">
        <f t="shared" si="623"/>
        <v>3</v>
      </c>
      <c r="ZY26" s="218">
        <f t="shared" si="624"/>
        <v>7</v>
      </c>
      <c r="ZZ26" s="218">
        <f t="shared" si="625"/>
        <v>-7</v>
      </c>
      <c r="AAA26" s="218">
        <f t="shared" si="626"/>
        <v>-7</v>
      </c>
      <c r="AAB26" s="218">
        <f t="shared" si="627"/>
        <v>7</v>
      </c>
      <c r="AAC26" s="218">
        <f t="shared" si="628"/>
        <v>5</v>
      </c>
      <c r="AAD26" s="218">
        <f t="shared" si="629"/>
        <v>-5</v>
      </c>
      <c r="AAE26" s="218">
        <f t="shared" si="630"/>
        <v>7</v>
      </c>
      <c r="AAF26" s="218">
        <f t="shared" si="631"/>
        <v>-5</v>
      </c>
      <c r="AAG26" s="218">
        <f t="shared" si="632"/>
        <v>-7</v>
      </c>
      <c r="AAH26" s="218">
        <f t="shared" si="633"/>
        <v>5</v>
      </c>
      <c r="AAI26" s="218">
        <f t="shared" si="634"/>
        <v>5</v>
      </c>
      <c r="AAJ26" s="218">
        <f t="shared" si="635"/>
        <v>-5</v>
      </c>
      <c r="AAK26" s="218">
        <f t="shared" si="636"/>
        <v>1</v>
      </c>
      <c r="AAL26" s="218">
        <f t="shared" si="637"/>
        <v>-1</v>
      </c>
      <c r="AAM26" s="218">
        <f t="shared" si="638"/>
        <v>-1</v>
      </c>
      <c r="AAN26" s="218">
        <f t="shared" si="639"/>
        <v>5</v>
      </c>
      <c r="AAO26" s="218">
        <f t="shared" si="640"/>
        <v>-8</v>
      </c>
      <c r="AAP26" s="218">
        <f t="shared" si="641"/>
        <v>-3</v>
      </c>
      <c r="AAQ26" s="217">
        <f t="shared" si="642"/>
        <v>1</v>
      </c>
      <c r="AAR26" s="217">
        <f t="shared" si="643"/>
        <v>-1</v>
      </c>
      <c r="AAS26" s="217">
        <f t="shared" si="644"/>
        <v>1</v>
      </c>
      <c r="AAT26" s="217">
        <f t="shared" si="645"/>
        <v>-1</v>
      </c>
      <c r="AAU26" s="217">
        <f t="shared" si="646"/>
        <v>-9</v>
      </c>
      <c r="AAV26" s="217">
        <f t="shared" si="647"/>
        <v>9</v>
      </c>
      <c r="AAW26" s="217">
        <f t="shared" si="648"/>
        <v>1</v>
      </c>
      <c r="AAX26" s="217">
        <f t="shared" si="649"/>
        <v>-1</v>
      </c>
      <c r="AAY26" s="217">
        <f t="shared" si="650"/>
        <v>7</v>
      </c>
      <c r="AAZ26" s="217">
        <f t="shared" si="651"/>
        <v>-7</v>
      </c>
      <c r="ABA26" s="217">
        <f t="shared" si="652"/>
        <v>-8</v>
      </c>
      <c r="ABB26" s="217">
        <f t="shared" si="653"/>
        <v>8</v>
      </c>
      <c r="ABC26" s="217">
        <f t="shared" si="654"/>
        <v>8</v>
      </c>
      <c r="ABD26" s="217">
        <f t="shared" si="655"/>
        <v>-8</v>
      </c>
      <c r="ABE26" s="217">
        <f t="shared" si="656"/>
        <v>5</v>
      </c>
      <c r="ABF26" s="217">
        <f t="shared" si="657"/>
        <v>-5</v>
      </c>
      <c r="ABG26" s="217">
        <f t="shared" si="658"/>
        <v>5</v>
      </c>
      <c r="ABH26" s="217">
        <f t="shared" si="659"/>
        <v>5</v>
      </c>
      <c r="ABI26" s="218">
        <f t="shared" si="660"/>
        <v>1</v>
      </c>
      <c r="ABJ26" s="218">
        <f t="shared" si="661"/>
        <v>-1</v>
      </c>
      <c r="ABK26" s="218">
        <f t="shared" si="662"/>
        <v>-1</v>
      </c>
      <c r="ABL26" s="218">
        <f t="shared" si="663"/>
        <v>1</v>
      </c>
      <c r="ABM26" s="218">
        <f t="shared" si="664"/>
        <v>-1</v>
      </c>
      <c r="ABN26" s="218">
        <f t="shared" si="665"/>
        <v>1</v>
      </c>
      <c r="ABO26" s="218">
        <f t="shared" si="666"/>
        <v>1</v>
      </c>
      <c r="ABP26" s="218">
        <f t="shared" si="667"/>
        <v>-1</v>
      </c>
      <c r="ABQ26" s="218">
        <f t="shared" si="668"/>
        <v>3</v>
      </c>
      <c r="ABR26" s="218">
        <f t="shared" si="669"/>
        <v>-3</v>
      </c>
      <c r="ABS26" s="218">
        <f t="shared" si="670"/>
        <v>7</v>
      </c>
      <c r="ABT26" s="218">
        <f t="shared" si="671"/>
        <v>-7</v>
      </c>
      <c r="ABU26" s="218">
        <f t="shared" si="672"/>
        <v>-7</v>
      </c>
      <c r="ABV26" s="218">
        <f t="shared" si="673"/>
        <v>7</v>
      </c>
      <c r="ABW26" s="218">
        <f t="shared" si="674"/>
        <v>3</v>
      </c>
      <c r="ABX26" s="218">
        <f t="shared" si="675"/>
        <v>-3</v>
      </c>
      <c r="ABY26" s="218">
        <f t="shared" si="676"/>
        <v>-1</v>
      </c>
      <c r="ABZ26" s="218">
        <f t="shared" si="677"/>
        <v>1</v>
      </c>
      <c r="ACA26" s="217">
        <f t="shared" si="678"/>
        <v>3</v>
      </c>
      <c r="ACB26" s="217">
        <f t="shared" si="679"/>
        <v>-3</v>
      </c>
      <c r="ACC26" s="217">
        <f t="shared" si="680"/>
        <v>-1</v>
      </c>
      <c r="ACD26" s="217">
        <f t="shared" si="681"/>
        <v>1</v>
      </c>
      <c r="ACE26" s="217">
        <f t="shared" si="682"/>
        <v>3</v>
      </c>
      <c r="ACF26" s="217">
        <f t="shared" si="683"/>
        <v>-3</v>
      </c>
      <c r="ACG26" s="217">
        <f t="shared" si="684"/>
        <v>-5</v>
      </c>
      <c r="ACH26" s="217">
        <f t="shared" si="685"/>
        <v>5</v>
      </c>
      <c r="ACI26" s="217">
        <f t="shared" si="686"/>
        <v>-3</v>
      </c>
      <c r="ACJ26" s="217">
        <f t="shared" si="687"/>
        <v>3</v>
      </c>
      <c r="ACK26" s="217">
        <f t="shared" si="688"/>
        <v>-1</v>
      </c>
      <c r="ACL26" s="217">
        <f t="shared" si="890"/>
        <v>0</v>
      </c>
      <c r="ACM26" s="217">
        <f t="shared" si="689"/>
        <v>10</v>
      </c>
      <c r="ACN26" s="217">
        <f t="shared" si="690"/>
        <v>-10</v>
      </c>
      <c r="ACO26" s="217">
        <f t="shared" si="691"/>
        <v>-5</v>
      </c>
      <c r="ACP26" s="217">
        <f t="shared" si="692"/>
        <v>5</v>
      </c>
      <c r="ACQ26" s="217">
        <f t="shared" si="693"/>
        <v>-7</v>
      </c>
      <c r="ACR26" s="217">
        <f t="shared" si="694"/>
        <v>7</v>
      </c>
      <c r="ACS26" s="218">
        <f t="shared" si="695"/>
        <v>1</v>
      </c>
      <c r="ACT26" s="218">
        <f t="shared" si="696"/>
        <v>-1</v>
      </c>
      <c r="ACU26" s="218">
        <f t="shared" si="697"/>
        <v>3</v>
      </c>
      <c r="ACV26" s="218">
        <f t="shared" si="698"/>
        <v>-3</v>
      </c>
      <c r="ACW26" s="218">
        <f t="shared" si="699"/>
        <v>7</v>
      </c>
      <c r="ACX26" s="218">
        <f t="shared" si="700"/>
        <v>-7</v>
      </c>
      <c r="ACY26" s="218">
        <f t="shared" si="701"/>
        <v>-1</v>
      </c>
      <c r="ACZ26" s="218">
        <f t="shared" si="702"/>
        <v>1</v>
      </c>
      <c r="ADA26" s="218">
        <f t="shared" si="703"/>
        <v>-5</v>
      </c>
      <c r="ADB26" s="219">
        <f t="shared" si="704"/>
        <v>5</v>
      </c>
      <c r="ADC26" s="223" t="str">
        <f t="shared" si="705"/>
        <v>P</v>
      </c>
      <c r="ADD26" s="221" t="str">
        <f t="shared" si="706"/>
        <v>B</v>
      </c>
      <c r="ADE26" s="221" t="str">
        <f t="shared" si="707"/>
        <v>B</v>
      </c>
      <c r="ADF26" s="221" t="str">
        <f t="shared" si="708"/>
        <v>P</v>
      </c>
      <c r="ADG26" s="221" t="str">
        <f t="shared" si="709"/>
        <v>P</v>
      </c>
      <c r="ADH26" s="221" t="str">
        <f t="shared" si="710"/>
        <v>B</v>
      </c>
      <c r="ADI26" s="221" t="str">
        <f t="shared" si="711"/>
        <v>P</v>
      </c>
      <c r="ADJ26" s="221" t="str">
        <f t="shared" si="712"/>
        <v>B</v>
      </c>
      <c r="ADK26" s="221" t="str">
        <f t="shared" si="713"/>
        <v>P</v>
      </c>
      <c r="ADL26" s="221">
        <f t="shared" si="714"/>
        <v>-5</v>
      </c>
      <c r="ADM26" s="221" t="str">
        <f t="shared" si="715"/>
        <v>B</v>
      </c>
      <c r="ADN26" s="221" t="str">
        <f t="shared" si="716"/>
        <v>P</v>
      </c>
      <c r="ADO26" s="221" t="str">
        <f t="shared" si="717"/>
        <v>P</v>
      </c>
      <c r="ADP26" s="221" t="str">
        <f t="shared" si="718"/>
        <v>B</v>
      </c>
      <c r="ADQ26" s="221" t="str">
        <f t="shared" si="719"/>
        <v>B</v>
      </c>
      <c r="ADR26" s="221" t="str">
        <f t="shared" si="720"/>
        <v>P</v>
      </c>
      <c r="ADS26" s="221" t="str">
        <f t="shared" si="721"/>
        <v>B</v>
      </c>
      <c r="ADT26" s="221" t="str">
        <f t="shared" si="722"/>
        <v>P</v>
      </c>
      <c r="ADU26" s="220" t="str">
        <f t="shared" si="723"/>
        <v>P</v>
      </c>
      <c r="ADV26" s="220" t="str">
        <f t="shared" si="724"/>
        <v>B</v>
      </c>
      <c r="ADW26" s="220" t="str">
        <f t="shared" si="725"/>
        <v>P</v>
      </c>
      <c r="ADX26" s="220" t="str">
        <f t="shared" si="726"/>
        <v>B</v>
      </c>
      <c r="ADY26" s="220" t="str">
        <f t="shared" si="727"/>
        <v>B</v>
      </c>
      <c r="ADZ26" s="220" t="str">
        <f t="shared" si="728"/>
        <v>P</v>
      </c>
      <c r="AEA26" s="220" t="str">
        <f t="shared" si="729"/>
        <v>P</v>
      </c>
      <c r="AEB26" s="220" t="str">
        <f t="shared" si="730"/>
        <v>P</v>
      </c>
      <c r="AEC26" s="220" t="str">
        <f t="shared" si="731"/>
        <v>B</v>
      </c>
      <c r="AED26" s="220" t="str">
        <f t="shared" si="732"/>
        <v>B</v>
      </c>
      <c r="AEE26" s="220" t="str">
        <f t="shared" si="733"/>
        <v>B</v>
      </c>
      <c r="AEF26" s="220" t="str">
        <f t="shared" si="734"/>
        <v>P</v>
      </c>
      <c r="AEG26" s="220" t="str">
        <f t="shared" si="735"/>
        <v>B</v>
      </c>
      <c r="AEH26" s="220" t="str">
        <f t="shared" si="736"/>
        <v>P</v>
      </c>
      <c r="AEI26" s="220" t="str">
        <f t="shared" si="737"/>
        <v>P</v>
      </c>
      <c r="AEJ26" s="220" t="str">
        <f t="shared" si="738"/>
        <v>B</v>
      </c>
      <c r="AEK26" s="220" t="str">
        <f t="shared" si="739"/>
        <v>P</v>
      </c>
      <c r="AEL26" s="220" t="str">
        <f t="shared" si="740"/>
        <v>B</v>
      </c>
      <c r="AEM26" s="221" t="str">
        <f t="shared" si="741"/>
        <v>B</v>
      </c>
      <c r="AEN26" s="221" t="str">
        <f t="shared" si="742"/>
        <v>P</v>
      </c>
      <c r="AEO26" s="221" t="str">
        <f t="shared" si="743"/>
        <v>P</v>
      </c>
      <c r="AEP26" s="221" t="str">
        <f t="shared" si="744"/>
        <v>B</v>
      </c>
      <c r="AEQ26" s="221" t="str">
        <f t="shared" si="745"/>
        <v>B</v>
      </c>
      <c r="AER26" s="221" t="str">
        <f t="shared" si="746"/>
        <v>P</v>
      </c>
      <c r="AES26" s="221" t="str">
        <f t="shared" si="747"/>
        <v>P</v>
      </c>
      <c r="AET26" s="221" t="str">
        <f t="shared" si="748"/>
        <v>B</v>
      </c>
      <c r="AEU26" s="221" t="str">
        <f t="shared" si="749"/>
        <v>P</v>
      </c>
      <c r="AEV26" s="221" t="str">
        <f t="shared" si="750"/>
        <v>B</v>
      </c>
      <c r="AEW26" s="221" t="str">
        <f t="shared" si="751"/>
        <v>P</v>
      </c>
      <c r="AEX26" s="221" t="str">
        <f t="shared" si="752"/>
        <v>B</v>
      </c>
      <c r="AEY26" s="221" t="str">
        <f t="shared" si="753"/>
        <v>P</v>
      </c>
      <c r="AEZ26" s="221" t="str">
        <f t="shared" si="754"/>
        <v>B</v>
      </c>
      <c r="AFA26" s="221" t="str">
        <f t="shared" si="755"/>
        <v>P</v>
      </c>
      <c r="AFB26" s="221" t="str">
        <f t="shared" si="756"/>
        <v>B</v>
      </c>
      <c r="AFC26" s="221" t="str">
        <f t="shared" si="757"/>
        <v>P</v>
      </c>
      <c r="AFD26" s="221" t="str">
        <f t="shared" si="758"/>
        <v>B</v>
      </c>
      <c r="AFE26" s="220" t="str">
        <f t="shared" si="759"/>
        <v>P</v>
      </c>
      <c r="AFF26" s="220" t="str">
        <f t="shared" si="760"/>
        <v>B</v>
      </c>
      <c r="AFG26" s="220" t="str">
        <f t="shared" si="761"/>
        <v>B</v>
      </c>
      <c r="AFH26" s="220" t="str">
        <f t="shared" si="762"/>
        <v>P</v>
      </c>
      <c r="AFI26" s="220" t="str">
        <f t="shared" si="763"/>
        <v>B</v>
      </c>
      <c r="AFJ26" s="220" t="str">
        <f t="shared" si="764"/>
        <v>P</v>
      </c>
      <c r="AFK26" s="220" t="str">
        <f t="shared" si="765"/>
        <v>B</v>
      </c>
      <c r="AFL26" s="220" t="str">
        <f t="shared" si="766"/>
        <v>P</v>
      </c>
      <c r="AFM26" s="220" t="str">
        <f t="shared" si="767"/>
        <v>P</v>
      </c>
      <c r="AFN26" s="220" t="str">
        <f t="shared" si="768"/>
        <v>B</v>
      </c>
      <c r="AFO26" s="220" t="str">
        <f t="shared" si="769"/>
        <v>B</v>
      </c>
      <c r="AFP26" s="220" t="str">
        <f t="shared" si="770"/>
        <v>P</v>
      </c>
      <c r="AFQ26" s="220" t="str">
        <f t="shared" si="771"/>
        <v>P</v>
      </c>
      <c r="AFR26" s="220" t="str">
        <f t="shared" si="772"/>
        <v>B</v>
      </c>
      <c r="AFS26" s="220" t="str">
        <f t="shared" si="773"/>
        <v>B</v>
      </c>
      <c r="AFT26" s="220" t="str">
        <f t="shared" si="774"/>
        <v>B</v>
      </c>
      <c r="AFU26" s="220" t="str">
        <f t="shared" si="775"/>
        <v>B</v>
      </c>
      <c r="AFV26" s="220" t="str">
        <f t="shared" si="776"/>
        <v>B</v>
      </c>
      <c r="AFW26" s="221" t="str">
        <f t="shared" si="777"/>
        <v>P</v>
      </c>
      <c r="AFX26" s="221" t="str">
        <f t="shared" si="778"/>
        <v>P</v>
      </c>
      <c r="AFY26" s="221" t="str">
        <f t="shared" si="779"/>
        <v>B</v>
      </c>
      <c r="AFZ26" s="221" t="str">
        <f t="shared" si="780"/>
        <v>P</v>
      </c>
      <c r="AGA26" s="221" t="str">
        <f t="shared" si="781"/>
        <v>B</v>
      </c>
      <c r="AGB26" s="221" t="str">
        <f t="shared" si="782"/>
        <v>B</v>
      </c>
      <c r="AGC26" s="221" t="str">
        <f t="shared" si="783"/>
        <v>P</v>
      </c>
      <c r="AGD26" s="221" t="str">
        <f t="shared" si="784"/>
        <v>B</v>
      </c>
      <c r="AGE26" s="221" t="str">
        <f t="shared" si="785"/>
        <v>P</v>
      </c>
      <c r="AGF26" s="221" t="str">
        <f t="shared" si="786"/>
        <v>B</v>
      </c>
      <c r="AGG26" s="221" t="str">
        <f t="shared" si="787"/>
        <v>P</v>
      </c>
      <c r="AGH26" s="221">
        <f t="shared" si="891"/>
        <v>0</v>
      </c>
      <c r="AGI26" s="221" t="str">
        <f t="shared" si="788"/>
        <v>P</v>
      </c>
      <c r="AGJ26" s="221" t="str">
        <f t="shared" si="789"/>
        <v>B</v>
      </c>
      <c r="AGK26" s="221" t="str">
        <f t="shared" si="790"/>
        <v>P</v>
      </c>
      <c r="AGL26" s="221" t="str">
        <f t="shared" si="791"/>
        <v>B</v>
      </c>
      <c r="AGM26" s="221" t="str">
        <f t="shared" si="792"/>
        <v>B</v>
      </c>
      <c r="AGN26" s="221" t="str">
        <f t="shared" si="793"/>
        <v>B</v>
      </c>
      <c r="AGO26" s="220" t="str">
        <f t="shared" si="794"/>
        <v>P</v>
      </c>
      <c r="AGP26" s="220" t="str">
        <f t="shared" si="795"/>
        <v>B</v>
      </c>
      <c r="AGQ26" s="220" t="str">
        <f t="shared" si="796"/>
        <v>B</v>
      </c>
      <c r="AGR26" s="220" t="str">
        <f t="shared" si="797"/>
        <v>B</v>
      </c>
      <c r="AGS26" s="220" t="str">
        <f t="shared" si="798"/>
        <v>P</v>
      </c>
      <c r="AGT26" s="220" t="str">
        <f t="shared" si="799"/>
        <v>B</v>
      </c>
      <c r="AGU26" s="220" t="str">
        <f t="shared" si="800"/>
        <v>B</v>
      </c>
      <c r="AGV26" s="220" t="str">
        <f t="shared" si="801"/>
        <v>P</v>
      </c>
      <c r="AGW26" s="220" t="str">
        <f t="shared" si="802"/>
        <v>B</v>
      </c>
      <c r="AGX26" s="222" t="str">
        <f t="shared" si="803"/>
        <v>B</v>
      </c>
      <c r="AGY26" s="94">
        <v>26</v>
      </c>
      <c r="AGZ26" s="95">
        <f t="shared" si="1304"/>
        <v>21</v>
      </c>
      <c r="AHA26" s="46" t="str" cm="1">
        <f t="array" ref="AHA26">IFERROR(INDEX($ZG$4:$ADB$4,_xlfn.AGGREGATE(15,6,COLUMN($ZG$4:$ADB$4)-COLUMN($ZF$1)/($ZG26:$ADB26=LARGE($ZG26:$ADB26,1)),COLUMNS($ADB$4:$ADB$4))),"")</f>
        <v>LT</v>
      </c>
      <c r="AHB26" s="46" t="str" cm="1">
        <f t="array" ref="AHB26">IFERROR(INDEX($ZG$4:$ADB$4,_xlfn.AGGREGATE(15,6,COLUMN($ZG$4:$ADB$4)-COLUMN($ZF$1)/($ZG26:$ADB26=LARGE($ZG26:$ADB26,2)),COLUMNS($ADB$4:$AGY$4))),"")</f>
        <v/>
      </c>
      <c r="AHC26" s="46" t="str" cm="1">
        <f t="array" ref="AHC26">IFERROR(INDEX($ZG$4:$ADB$4,_xlfn.AGGREGATE(15,6,COLUMN($ZG$4:$ADB$4)-COLUMN($ZF$1)/($ZG26:$ADB26=LARGE($ZG26:$ADB26,3)),COLUMNS($ADB$4:$AGZ$4))),"")</f>
        <v/>
      </c>
      <c r="AHD26" s="46" t="str" cm="1">
        <f t="array" ref="AHD26">IFERROR(INDEX($ZG$4:$ADB$4,_xlfn.AGGREGATE(15,6,COLUMN($ZG$4:$ADB$4)-COLUMN($ZF$1)/($ZG26:$ADB26=LARGE($ZG26:$ADB26,4)),COLUMNS($ADB$4:$AHA$4))),"")</f>
        <v/>
      </c>
      <c r="AHE26" s="46" t="str" cm="1">
        <f t="array" ref="AHE26">IFERROR(INDEX($ZG$4:$ADB$4,_xlfn.AGGREGATE(15,6,COLUMN($ZG$4:$ADB$4)-COLUMN($ZF$1)/($ZG26:$ADB26=LARGE($ZG26:$ADB26,5)),COLUMNS($ADB$4:$AHB$4))),"")</f>
        <v/>
      </c>
      <c r="AHF26" s="46" t="str" cm="1">
        <f t="array" ref="AHF26">IFERROR(INDEX($ZG$4:$ADB$4,_xlfn.AGGREGATE(15,6,COLUMN($ZG$4:$ADB$4)-COLUMN($ZF$1)/($ZG26:$ADB26=LARGE($ZG26:$ADB26,6)),COLUMNS($ADB$4:$AHC$4))),"")</f>
        <v/>
      </c>
      <c r="AHG26" s="94" t="str">
        <f t="shared" si="971"/>
        <v/>
      </c>
      <c r="AHH26" s="48" t="str">
        <f t="shared" ca="1" si="972"/>
        <v>N</v>
      </c>
      <c r="AHI26" s="48" t="e" cm="1">
        <f t="array" aca="1" ref="AHI26" ca="1">IF(INDIRECT(VLOOKUP(AHI25,General!AC:AE,3,FALSE)&amp;AGY25)&gt;0,AHI25,AHG25)</f>
        <v>#N/A</v>
      </c>
      <c r="AHJ26" s="95">
        <f t="shared" ca="1" si="973"/>
        <v>1</v>
      </c>
      <c r="AHK26" s="46" t="s">
        <v>45</v>
      </c>
      <c r="AHL26" s="48" t="s">
        <v>45</v>
      </c>
      <c r="AHM26" s="48" t="s">
        <v>45</v>
      </c>
      <c r="AHN26" s="48" t="s">
        <v>45</v>
      </c>
      <c r="AHO26" s="48" t="s">
        <v>45</v>
      </c>
      <c r="AHP26" s="49" t="s">
        <v>45</v>
      </c>
      <c r="AHQ26" s="136" t="e">
        <f ca="1">IF(AHA26="",-1,COUNTIF(INDIRECT(AHK26&amp;$DN$10):INDIRECT(AHK26&amp;AGY26),"Y"))</f>
        <v>#REF!</v>
      </c>
      <c r="AHR26" s="138">
        <f ca="1">IF(AHB26="",-1,COUNTIF(INDIRECT(AHL26&amp;$DN$10):INDIRECT(AHL26&amp;AGY26),"Y"))</f>
        <v>-1</v>
      </c>
      <c r="AHS26" s="138">
        <f ca="1">IF(AHC26="",-1,COUNTIF(INDIRECT(AHM26&amp;$DN$10):INDIRECT(AHM26&amp;AGY26),"Y"))</f>
        <v>-1</v>
      </c>
      <c r="AHT26" s="137">
        <f ca="1">IF(AHD26="",-1,COUNTIF(INDIRECT(AHN26&amp;$DN$10):INDIRECT(AHN26&amp;AGY26),"Y"))</f>
        <v>-1</v>
      </c>
      <c r="AHU26" s="141">
        <f ca="1">IF(AHE26="",-1,COUNTIF(INDIRECT(AHO26&amp;$DN$10):INDIRECT(AHO26&amp;AGY26),"Y"))</f>
        <v>-1</v>
      </c>
      <c r="AHV26" s="141">
        <f ca="1">IF(AHF26="",-1,COUNTIF(INDIRECT(AHP26&amp;$DN$10):INDIRECT(AHP26&amp;AGY26),"Y"))</f>
        <v>-1</v>
      </c>
      <c r="AHW26" s="46" t="str" cm="1">
        <f t="array" ref="AHW26">IFERROR(INDEX($DP$26:$DU$26,_xlfn.AGGREGATE(15,6,COLUMN($DP$26:$DU$26)-COLUMN($DO$26)/($ZF$26:$ZK$26=MAX($ZF$26:$ZK$26)),COLUMNS($DP$26:AHA26))),"")</f>
        <v/>
      </c>
      <c r="AHX26" s="48" t="str" cm="1">
        <f t="array" ref="AHX26">IFERROR(INDEX($DP$26:$DU$26,_xlfn.AGGREGATE(15,6,COLUMN($DP$26:$DU$26)-COLUMN($DO$26)/($ZF$26:$ZK$26=MAX($ZF$26:$ZK$26)),COLUMNS($DP$26:AHB26))),"")</f>
        <v/>
      </c>
      <c r="AHY26" s="48" t="str" cm="1">
        <f t="array" ref="AHY26">IFERROR(INDEX($DP$26:$DU$26,_xlfn.AGGREGATE(15,6,COLUMN($DP$26:$DU$26)-COLUMN($DO$26)/($ZF$26:$ZK$26=MAX($ZF$26:$ZK$26)),COLUMNS($DP$26:AHC26))),"")</f>
        <v/>
      </c>
      <c r="AHZ26" s="48" t="str" cm="1">
        <f t="array" ref="AHZ26">IFERROR(INDEX($DP$26:$DU$26,_xlfn.AGGREGATE(15,6,COLUMN($DP$26:$DU$26)-COLUMN($DO$26)/($ZF$26:$ZK$26=MAX($ZF$26:$ZK$26)),COLUMNS($DP$26:AHD26))),"")</f>
        <v/>
      </c>
      <c r="AIA26" s="48" t="str" cm="1">
        <f t="array" ref="AIA26">IFERROR(INDEX($DP$26:$DU$26,_xlfn.AGGREGATE(15,6,COLUMN($DP$26:$DU$26)-COLUMN($DO$26)/($ZF$26:$ZK$26=MAX($ZF$26:$ZK$26)),COLUMNS($DP$26:AHE26))),"")</f>
        <v/>
      </c>
      <c r="AIB26" s="49" t="str" cm="1">
        <f t="array" ref="AIB26">IFERROR(INDEX($DP$26:$DU$26,_xlfn.AGGREGATE(15,6,COLUMN($DP$26:$DU$26)-COLUMN($DO$26)/($ZF$26:$ZK$26=MAX($ZF$26:$ZK$26)),COLUMNS($DP$26:AHF26))),"")</f>
        <v/>
      </c>
      <c r="AIC26" s="20">
        <f t="shared" ca="1" si="894"/>
        <v>1</v>
      </c>
      <c r="AID26" s="95">
        <f t="shared" ca="1" si="974"/>
        <v>1</v>
      </c>
      <c r="AIE26" s="140" t="str" cm="1">
        <f t="array" aca="1" ref="AIE26" ca="1">INDEX(AHW26:AIB26,1,AID26)</f>
        <v/>
      </c>
      <c r="AIF26" s="46" t="e">
        <f t="shared" ca="1" si="120"/>
        <v>#REF!</v>
      </c>
      <c r="AIG26" s="48" t="str">
        <f t="shared" ca="1" si="121"/>
        <v>T</v>
      </c>
      <c r="AIH26" s="48" t="str">
        <f t="shared" si="122"/>
        <v>C</v>
      </c>
      <c r="AII26" s="48" t="str">
        <f t="shared" ca="1" si="111"/>
        <v>FB</v>
      </c>
      <c r="AIJ26" s="48" t="str">
        <f t="shared" ca="1" si="112"/>
        <v/>
      </c>
      <c r="AIK26" s="48" t="str">
        <f t="shared" si="113"/>
        <v>00</v>
      </c>
      <c r="AIL26" s="20" t="str">
        <f t="shared" si="804"/>
        <v/>
      </c>
      <c r="AIM26" s="20" t="str">
        <f t="shared" si="805"/>
        <v/>
      </c>
      <c r="AIN26" s="20" t="str">
        <f t="shared" si="806"/>
        <v/>
      </c>
      <c r="AIO26" s="20" t="str">
        <f t="shared" si="807"/>
        <v/>
      </c>
      <c r="AIP26" s="20" t="str">
        <f t="shared" si="808"/>
        <v/>
      </c>
      <c r="AIQ26" s="20" t="str">
        <f t="shared" si="809"/>
        <v/>
      </c>
      <c r="AIR26" s="20" t="e">
        <f t="shared" ca="1" si="810"/>
        <v>#VALUE!</v>
      </c>
      <c r="AIS26" s="20">
        <f t="shared" ca="1" si="811"/>
        <v>2</v>
      </c>
      <c r="AIT26" s="46">
        <f t="shared" si="114"/>
        <v>7</v>
      </c>
      <c r="AIU26" s="48">
        <f>IF(CC26="",0,IFERROR(VLOOKUP(CC21&amp;CC22&amp;CC23&amp;CC24&amp;CC25&amp;CC26,General!I:J,2,FALSE),0))</f>
        <v>-1</v>
      </c>
      <c r="AIV26" s="48">
        <f>IF(CF26="",0,IFERROR(VLOOKUP(CF21&amp;CF22&amp;CF23&amp;CF24&amp;CF25&amp;CF26,General!I:J,2,FALSE),0))</f>
        <v>1</v>
      </c>
      <c r="AIW26" s="48">
        <f>IF(CI26="",0,IFERROR(VLOOKUP(CI21&amp;CI22&amp;CI23&amp;CI24&amp;CI25&amp;CI26,General!I:J,2,FALSE),0))</f>
        <v>-1</v>
      </c>
      <c r="AIX26" s="48">
        <f>IF(CL26="",0,IFERROR(VLOOKUP(CL21&amp;CL22&amp;CL23&amp;CL24&amp;CL25&amp;CL26,General!I:J,2,FALSE),0))</f>
        <v>1</v>
      </c>
      <c r="AIY26" s="48">
        <f>IF(CO26="",0,IFERROR(VLOOKUP(CO21&amp;CO22&amp;CO23&amp;CO24&amp;CO25&amp;CO26,General!I:J,2,FALSE),0))</f>
        <v>-1</v>
      </c>
      <c r="AIZ26" s="48">
        <f>IF(CR26="",0,IFERROR(VLOOKUP(CR21&amp;CR22&amp;CR23&amp;CR24&amp;CR25&amp;CR26,General!I:J,2,FALSE),0))</f>
        <v>-1</v>
      </c>
      <c r="AJA26" s="48">
        <f>IF(CU26="",0,IFERROR(VLOOKUP(CU21&amp;CU22&amp;CU23&amp;CU24&amp;CU25&amp;CU26,General!I:J,2,FALSE),0))</f>
        <v>1</v>
      </c>
      <c r="AJB26" s="48">
        <f>IF(CX26="",0,IFERROR(VLOOKUP(CX21&amp;CX22&amp;CX23&amp;CX24&amp;CX25&amp;CX26,General!I:J,2,FALSE),0))</f>
        <v>1</v>
      </c>
      <c r="AJC26" s="48">
        <f>IF(DA26="",0,IFERROR(VLOOKUP(DA21&amp;DA22&amp;DA23&amp;DA24&amp;DA25&amp;DA26,General!I:J,2,FALSE),0))</f>
        <v>1</v>
      </c>
      <c r="AJD26" s="48">
        <f>IF(DD26="",0,IFERROR(VLOOKUP(DD21&amp;DD22&amp;DD23&amp;DD24&amp;DD25&amp;DD26,General!I:J,2,FALSE),0))</f>
        <v>1</v>
      </c>
      <c r="AJE26" s="48">
        <f>IF(DG26="",0,IFERROR(VLOOKUP(DG21&amp;DG22&amp;DG23&amp;DG24&amp;DG25&amp;DG26,General!I:J,2,FALSE),0))</f>
        <v>-1</v>
      </c>
      <c r="AJF26" s="48">
        <f>IF(DJ26="",0,IFERROR(VLOOKUP(DJ21&amp;DJ22&amp;DJ23&amp;DJ24&amp;DJ25&amp;DJ26,General!I:J,2,FALSE),0))</f>
        <v>-1</v>
      </c>
      <c r="AJG26" s="48">
        <f>IF(DM26="",0,IFERROR(VLOOKUP(DM21&amp;DM22&amp;DM23&amp;DM24&amp;DM25&amp;DM26,General!I:J,2,FALSE),0))</f>
        <v>1</v>
      </c>
      <c r="AJH26" s="48">
        <f>IF(DP26="",0,IFERROR(VLOOKUP(DP21&amp;DP22&amp;DP23&amp;DP24&amp;DP25&amp;DP26,General!I:J,2,FALSE),0))</f>
        <v>-1</v>
      </c>
      <c r="AJI26" s="48">
        <f>IF(DS26="",0,IFERROR(VLOOKUP(DS21&amp;DS22&amp;DS23&amp;DS24&amp;DS25&amp;DS26,General!I:J,2,FALSE),0))</f>
        <v>1</v>
      </c>
      <c r="AJJ26" s="48">
        <f>IF(DV26="",0,IFERROR(VLOOKUP(DV21&amp;DV22&amp;DV23&amp;DV24&amp;DV25&amp;DV26,General!I:J,2,FALSE),0))</f>
        <v>-1</v>
      </c>
      <c r="AJK26" s="48">
        <f>IF(DY26="",0,IFERROR(VLOOKUP(DY21&amp;DY22&amp;DY23&amp;DY24&amp;DY25&amp;DY26,General!I:J,2,FALSE),0))</f>
        <v>1</v>
      </c>
      <c r="AJL26" s="48">
        <f>IF(EE26="",0,IFERROR(VLOOKUP(EE21&amp;EE22&amp;EE23&amp;EE24&amp;EE25&amp;EE26,General!I:J,2,FALSE),0))</f>
        <v>-1</v>
      </c>
      <c r="AJM26" s="48">
        <f>IF(EH26="",0,IFERROR(VLOOKUP(EH21&amp;EH22&amp;EH23&amp;EH24&amp;EH25&amp;EH26,General!I:J,2,FALSE),0))</f>
        <v>1</v>
      </c>
      <c r="AJN26" s="48">
        <f>IF(EK26="",0,IFERROR(VLOOKUP(EK21&amp;EK22&amp;EK23&amp;EK24&amp;EK25&amp;EK26,General!I:J,2,FALSE),0))</f>
        <v>1</v>
      </c>
      <c r="AJO26" s="48">
        <f>IF(EN26="",0,IFERROR(VLOOKUP(EN21&amp;EN22&amp;EN23&amp;EN24&amp;EN25&amp;EN26,General!I:J,2,FALSE),0))</f>
        <v>-1</v>
      </c>
      <c r="AJP26" s="48">
        <f>IF(EQ26="",0,IFERROR(VLOOKUP(EQ21&amp;EQ22&amp;EQ23&amp;EQ24&amp;EQ25&amp;EQ26,General!I:J,2,FALSE),0))</f>
        <v>-1</v>
      </c>
      <c r="AJQ26" s="48">
        <f>IF(ET26="",0,IFERROR(VLOOKUP(ET21&amp;ET22&amp;ET23&amp;ET24&amp;ET25&amp;ET26,General!I:J,2,FALSE),0))</f>
        <v>1</v>
      </c>
      <c r="AJR26" s="48">
        <f>IF(EW26="",0,IFERROR(VLOOKUP(EW21&amp;EW22&amp;EW23&amp;EW24&amp;EW25&amp;EW26,General!I:J,2,FALSE),0))</f>
        <v>-1</v>
      </c>
      <c r="AJS26" s="48">
        <f>IF(EZ26="",0,IFERROR(VLOOKUP(EZ21&amp;EZ22&amp;EZ23&amp;EZ24&amp;EZ25&amp;EZ26,General!I:J,2,FALSE),0))</f>
        <v>1</v>
      </c>
      <c r="AJT26" s="48">
        <f>IF(FC26="",0,IFERROR(VLOOKUP(FC21&amp;FC22&amp;FC23&amp;FC24&amp;FC25&amp;FC26,General!I:J,2,FALSE),0))</f>
        <v>1</v>
      </c>
      <c r="AJU26" s="48">
        <f>IF(FF26="",0,IFERROR(VLOOKUP(FF21&amp;FF22&amp;FF23&amp;FF24&amp;FF25&amp;FF26,General!I:J,2,FALSE),0))</f>
        <v>-1</v>
      </c>
      <c r="AJV26" s="48">
        <f>IF(FI26="",0,IFERROR(VLOOKUP(FI21&amp;FI22&amp;FI23&amp;FI24&amp;FI25&amp;FI26,General!I:J,2,FALSE),0))</f>
        <v>1</v>
      </c>
      <c r="AJW26" s="48">
        <f>IF(FL26="",0,IFERROR(VLOOKUP(FL21&amp;FL22&amp;FL23&amp;FL24&amp;FL25&amp;FL26,General!I:J,2,FALSE),0))</f>
        <v>-1</v>
      </c>
      <c r="AJX26" s="48">
        <f>IF(FO26="",0,IFERROR(VLOOKUP(FO21&amp;FO22&amp;FO23&amp;FO24&amp;FO25&amp;FO26,General!I:J,2,FALSE),0))</f>
        <v>-1</v>
      </c>
      <c r="AJY26" s="48">
        <f>IF(FR26="",0,IFERROR(VLOOKUP(FR21&amp;FR22&amp;FR23&amp;FR24&amp;FR25&amp;FR26,General!I:J,2,FALSE),0))</f>
        <v>1</v>
      </c>
      <c r="AJZ26" s="48">
        <f>IF(FU26="",0,IFERROR(VLOOKUP(FU21&amp;FU22&amp;FU23&amp;FU24&amp;FU25&amp;FU26,General!I:J,2,FALSE),0))</f>
        <v>-1</v>
      </c>
      <c r="AKA26" s="48">
        <f>IF(FX26="",0,IFERROR(VLOOKUP(FX21&amp;FX22&amp;FX23&amp;FX24&amp;FX25&amp;FX26,General!I:J,2,FALSE),0))</f>
        <v>-1</v>
      </c>
      <c r="AKB26" s="48">
        <f>IF(GA26="",0,IFERROR(VLOOKUP(GA21&amp;GA22&amp;GA23&amp;GA24&amp;GA25&amp;GA26,General!I:J,2,FALSE),0))</f>
        <v>1</v>
      </c>
      <c r="AKC26" s="48">
        <f>IF(GD26="",0,IFERROR(VLOOKUP(GD21&amp;GD22&amp;GD23&amp;GD24&amp;GD25&amp;GD26,General!I:J,2,FALSE),0))</f>
        <v>-1</v>
      </c>
      <c r="AKD26" s="48">
        <f>IF(GG26="",0,IFERROR(VLOOKUP(GG21&amp;GG22&amp;GG23&amp;GG24&amp;GG25&amp;GG26,General!I:J,2,FALSE),0))</f>
        <v>-1</v>
      </c>
      <c r="AKE26" s="48">
        <f>IF(GJ26="",0,IFERROR(VLOOKUP(GJ21&amp;GJ22&amp;GJ23&amp;GJ24&amp;GJ25&amp;GJ26,General!I:J,2,FALSE),0))</f>
        <v>1</v>
      </c>
      <c r="AKF26" s="48">
        <f>IF(GM26="",0,IFERROR(VLOOKUP(GM21&amp;GM22&amp;GM23&amp;GM24&amp;GM25&amp;GM26,General!I:J,2,FALSE),0))</f>
        <v>1</v>
      </c>
      <c r="AKG26" s="48">
        <f>IF(GP26="",0,IFERROR(VLOOKUP(GP21&amp;GP22&amp;GP23&amp;GP24&amp;GP25&amp;GP26,General!I:J,2,FALSE),0))</f>
        <v>-1</v>
      </c>
      <c r="AKH26" s="48">
        <f>IF(GS26="",0,IFERROR(VLOOKUP(GS21&amp;GS22&amp;GS23&amp;GS24&amp;GS25&amp;GS26,General!I:J,2,FALSE),0))</f>
        <v>1</v>
      </c>
      <c r="AKI26" s="48">
        <f>IF(GV26="",0,IFERROR(VLOOKUP(GV21&amp;GV22&amp;GV23&amp;GV24&amp;GV25&amp;GV26,General!I:J,2,FALSE),0))</f>
        <v>-1</v>
      </c>
      <c r="AKJ26" s="48">
        <f>IF(GY26="",0,IFERROR(VLOOKUP(GY21&amp;GY22&amp;GY23&amp;GY24&amp;GY25&amp;GY26,General!I:J,2,FALSE),0))</f>
        <v>1</v>
      </c>
      <c r="AKK26" s="48">
        <f>IF(HB26="",0,IFERROR(VLOOKUP(HB21&amp;HB22&amp;HB23&amp;HB24&amp;HB25&amp;HB26,General!I:J,2,FALSE),0))</f>
        <v>-1</v>
      </c>
      <c r="AKL26" s="48">
        <f>IF(HE26="",0,IFERROR(VLOOKUP(HE21&amp;HE22&amp;HE23&amp;HE24&amp;HE25&amp;HE26,General!I:J,2,FALSE),0))</f>
        <v>-1</v>
      </c>
      <c r="AKM26" s="48">
        <f>IF(HH26="",0,IFERROR(VLOOKUP(HH21&amp;HH22&amp;HH23&amp;HH24&amp;HH25&amp;HH26,General!I:J,2,FALSE),0))</f>
        <v>1</v>
      </c>
      <c r="AKN26" s="48">
        <f>IF(HK26="",0,IFERROR(VLOOKUP(HK21&amp;HK22&amp;HK23&amp;HK24&amp;HK25&amp;HK26,General!I:J,2,FALSE),0))</f>
        <v>1</v>
      </c>
      <c r="AKO26" s="48">
        <f>IF(HN26="",0,IFERROR(VLOOKUP(HN21&amp;HN22&amp;HN23&amp;HN24&amp;HN25&amp;HN26,General!I:J,2,FALSE),0))</f>
        <v>-1</v>
      </c>
      <c r="AKP26" s="48">
        <f>IF(HQ26="",0,IFERROR(VLOOKUP(HQ21&amp;HQ22&amp;HQ23&amp;HQ24&amp;HQ25&amp;HQ26,General!I:J,2,FALSE),0))</f>
        <v>-1</v>
      </c>
      <c r="AKQ26" s="48">
        <f>IF(HT26="",0,IFERROR(VLOOKUP(HT21&amp;HT22&amp;HT23&amp;HT24&amp;HT25&amp;HT26,General!I:J,2,FALSE),0))</f>
        <v>1</v>
      </c>
      <c r="AKR26" s="48">
        <f>IF(HW26="",0,IFERROR(VLOOKUP(HW21&amp;HW22&amp;HW23&amp;HW24&amp;HW25&amp;HW26,General!I:J,2,FALSE),0))</f>
        <v>-1</v>
      </c>
      <c r="AKS26" s="48">
        <f>IF(HZ26="",0,IFERROR(VLOOKUP(HZ21&amp;HZ22&amp;HZ23&amp;HZ24&amp;HZ25&amp;HZ26,General!I:J,2,FALSE),0))</f>
        <v>1</v>
      </c>
      <c r="AKT26" s="48">
        <f>IF(FF26="",0,IFERROR(VLOOKUP(FF21&amp;FF22&amp;FF23&amp;FF24&amp;FF25&amp;FF26,General!I:J,2,FALSE),0))</f>
        <v>-1</v>
      </c>
      <c r="AKU26" s="48">
        <f>IF(FI26="",0,IFERROR(VLOOKUP(FI21&amp;FI22&amp;FI23&amp;FI24&amp;FI25&amp;FI26,General!I:J,2,FALSE),0))</f>
        <v>1</v>
      </c>
      <c r="AKV26" s="48">
        <f>IF(II26="",0,IFERROR(VLOOKUP(II21&amp;II22&amp;II23&amp;II24&amp;II25&amp;II26,General!I:J,2,FALSE),0))</f>
        <v>1</v>
      </c>
      <c r="AKW26" s="48">
        <f>IF(IL26="",0,IFERROR(VLOOKUP(IL21&amp;IL22&amp;IL23&amp;IL24&amp;IL25&amp;IL26,General!I:J,2,FALSE),0))</f>
        <v>-1</v>
      </c>
      <c r="AKX26" s="48">
        <f>IF(IO26="",0,IFERROR(VLOOKUP(IO21&amp;IO22&amp;IO23&amp;IO24&amp;IO25&amp;IO26,General!I:J,2,FALSE),0))</f>
        <v>-1</v>
      </c>
      <c r="AKY26" s="48">
        <f>IF(IR26="",0,IFERROR(VLOOKUP(IR21&amp;IR22&amp;IR23&amp;IR24&amp;IR25&amp;IR26,General!I:J,2,FALSE),0))</f>
        <v>1</v>
      </c>
      <c r="AKZ26" s="48">
        <f>IF(IU26="",0,IFERROR(VLOOKUP(IU21&amp;IU22&amp;IU23&amp;IU24&amp;IU25&amp;IU26,General!I:J,2,FALSE),0))</f>
        <v>1</v>
      </c>
      <c r="ALA26" s="48">
        <f>IF(IX26="",0,IFERROR(VLOOKUP(IX21&amp;IX22&amp;IX23&amp;IX24&amp;IX25&amp;IX26,General!I:J,2,FALSE),0))</f>
        <v>1</v>
      </c>
      <c r="ALB26" s="48">
        <f>IF(JA26="",0,IFERROR(VLOOKUP(JA21&amp;JA22&amp;JA23&amp;JA24&amp;JA25&amp;JA26,General!I:J,2,FALSE),0))</f>
        <v>-1</v>
      </c>
      <c r="ALC26" s="48">
        <f>IF(JD26="",0,IFERROR(VLOOKUP(JD21&amp;JD22&amp;JD23&amp;JD24&amp;JD25&amp;JD26,General!I:J,2,FALSE),0))</f>
        <v>-1</v>
      </c>
      <c r="ALD26" s="48">
        <f>IF(JG26="",0,IFERROR(VLOOKUP(JG21&amp;JG22&amp;JG23&amp;JG24&amp;JG25&amp;JG26,General!I:J,2,FALSE),0))</f>
        <v>-1</v>
      </c>
      <c r="ALE26" s="48">
        <f>IF(JJ26="",0,IFERROR(VLOOKUP(JJ21&amp;JJ22&amp;JJ23&amp;JJ24&amp;JJ25&amp;JJ26,General!I:J,2,FALSE),0))</f>
        <v>1</v>
      </c>
      <c r="ALF26" s="48">
        <f>IF(JM26="",0,IFERROR(VLOOKUP(JM21&amp;JM22&amp;JM23&amp;JM24&amp;JM25&amp;JM26,General!I:J,2,FALSE),0))</f>
        <v>-1</v>
      </c>
      <c r="ALG26" s="48">
        <f>IF(JP26="",0,IFERROR(VLOOKUP(JP21&amp;JP22&amp;JP23&amp;JP24&amp;JP25&amp;JP26,General!I:J,2,FALSE),0))</f>
        <v>1</v>
      </c>
      <c r="ALH26" s="48">
        <f>IF(JS26="",0,IFERROR(VLOOKUP(JS21&amp;JS22&amp;JS23&amp;JS24&amp;JS25&amp;JS26,General!I:J,2,FALSE),0))</f>
        <v>1</v>
      </c>
      <c r="ALI26" s="48">
        <f>IF(JV26="",0,IFERROR(VLOOKUP(JV21&amp;JV22&amp;JV23&amp;JV24&amp;JV25&amp;JV26,General!I:J,2,FALSE),0))</f>
        <v>-1</v>
      </c>
      <c r="ALJ26" s="48">
        <f>IF(JY26="",0,IFERROR(VLOOKUP(JY21&amp;JY22&amp;JY23&amp;JY24&amp;JY25&amp;JY26,General!I:J,2,FALSE),0))</f>
        <v>1</v>
      </c>
      <c r="ALK26" s="48">
        <f>IF(KB26="",0,IFERROR(VLOOKUP(KB21&amp;KB22&amp;KB23&amp;KB24&amp;KB25&amp;KB26,General!I:J,2,FALSE),0))</f>
        <v>-1</v>
      </c>
      <c r="ALL26" s="48">
        <f>IF(KE26="",0,IFERROR(VLOOKUP(KE21&amp;KE22&amp;KE23&amp;KE24&amp;KE25&amp;KE26,General!I:J,2,FALSE),0))</f>
        <v>-1</v>
      </c>
      <c r="ALM26" s="48">
        <f>IF(KH26="",0,IFERROR(VLOOKUP(KH21&amp;KH22&amp;KH23&amp;KH24&amp;KH25&amp;KH26,General!I:J,2,FALSE),0))</f>
        <v>1</v>
      </c>
      <c r="ALN26" s="48">
        <f>IF(KK26="",0,IFERROR(VLOOKUP(KK21&amp;KK22&amp;KK23&amp;KK24&amp;KK25&amp;KK26,General!I:J,2,FALSE),0))</f>
        <v>1</v>
      </c>
      <c r="ALO26" s="48">
        <f>IF(KN26="",0,IFERROR(VLOOKUP(KN21&amp;KN22&amp;KN23&amp;KN24&amp;KN25&amp;KN26,General!I:J,2,FALSE),0))</f>
        <v>-1</v>
      </c>
      <c r="ALP26" s="48">
        <f>IF(KQ26="",0,IFERROR(VLOOKUP(KQ21&amp;KQ22&amp;KQ23&amp;KQ24&amp;KQ25&amp;KQ26,General!I:J,2,FALSE),0))</f>
        <v>-1</v>
      </c>
      <c r="ALQ26" s="48">
        <f>IF(KT26="",0,IFERROR(VLOOKUP(KT21&amp;KT22&amp;KT23&amp;KT24&amp;KT25&amp;KT26,General!I:J,2,FALSE),0))</f>
        <v>1</v>
      </c>
      <c r="ALR26" s="48">
        <f>IF(KW26="",0,IFERROR(VLOOKUP(KW21&amp;KW22&amp;KW23&amp;KW24&amp;KW25&amp;KW26,General!I:J,2,FALSE),0))</f>
        <v>1</v>
      </c>
      <c r="ALS26" s="48">
        <f>IF(KZ26="",0,IFERROR(VLOOKUP(KZ21&amp;KZ22&amp;KZ23&amp;KZ24&amp;KZ25&amp;KZ26,General!I:J,2,FALSE),0))</f>
        <v>-1</v>
      </c>
      <c r="ALT26" s="48">
        <f>IF(LC26="",0,IFERROR(VLOOKUP(LC21&amp;LC22&amp;LC23&amp;LC24&amp;LC25&amp;LC26,General!I:J,2,FALSE),0))</f>
        <v>1</v>
      </c>
      <c r="ALU26" s="48">
        <f>IF(LF26="",0,IFERROR(VLOOKUP(LF21&amp;LF22&amp;LF23&amp;LF24&amp;LF25&amp;LF26,General!I:J,2,FALSE),0))</f>
        <v>-1</v>
      </c>
      <c r="ALV26" s="48">
        <f>IF(LI26="",0,IFERROR(VLOOKUP(LI21&amp;LI22&amp;LI23&amp;LI24&amp;LI25&amp;LI26,General!I:J,2,FALSE),0))</f>
        <v>1</v>
      </c>
      <c r="ALW26" s="48">
        <f>IF(LL26="",0,IFERROR(VLOOKUP(LL21&amp;LL22&amp;LL23&amp;LL24&amp;LL25&amp;LL26,General!I:J,2,FALSE),0))</f>
        <v>-1</v>
      </c>
      <c r="ALX26" s="48">
        <f>IF(LO26="",0,IFERROR(VLOOKUP(LO21&amp;LO22&amp;LO23&amp;LO24&amp;LO25&amp;LO26,General!I:J,2,FALSE),0))</f>
        <v>1</v>
      </c>
      <c r="ALY26" s="48">
        <f>IF(LR26="",0,IFERROR(VLOOKUP(LR21&amp;LR22&amp;LR23&amp;LR24&amp;LR25&amp;LR26,General!I:J,2,FALSE),0))</f>
        <v>-1</v>
      </c>
      <c r="ALZ26" s="48">
        <f>IF(LU26="",0,IFERROR(VLOOKUP(LU21&amp;LU22&amp;LU23&amp;LU24&amp;LU25&amp;LU26,General!I:J,2,FALSE),0))</f>
        <v>1</v>
      </c>
      <c r="AMA26" s="48">
        <f>IF(LX26="",0,IFERROR(VLOOKUP(LX21&amp;LX22&amp;LX23&amp;LX24&amp;LX25&amp;LX26,General!I:J,2,FALSE),0))</f>
        <v>-1</v>
      </c>
      <c r="AMB26" s="48">
        <f>IF(MA26="",0,IFERROR(VLOOKUP(MA21&amp;MA22&amp;MA23&amp;MA24&amp;MA25&amp;MA26,General!I:J,2,FALSE),0))</f>
        <v>1</v>
      </c>
      <c r="AMC26" s="48">
        <f>IF(MD26="",0,IFERROR(VLOOKUP(MD21&amp;MD22&amp;MD23&amp;MD24&amp;MD25&amp;MD26,General!I:J,2,FALSE),0))</f>
        <v>-1</v>
      </c>
      <c r="AMD26" s="48">
        <f>IF(MG26="",0,IFERROR(VLOOKUP(MG21&amp;MG22&amp;MG23&amp;MG24&amp;MG25&amp;MG26,General!I:J,2,FALSE),0))</f>
        <v>1</v>
      </c>
      <c r="AME26" s="48">
        <f>IF(MJ26="",0,IFERROR(VLOOKUP(MJ21&amp;MJ22&amp;MJ23&amp;MJ24&amp;MJ25&amp;MJ26,General!I:J,2,FALSE),0))</f>
        <v>-1</v>
      </c>
      <c r="AMF26" s="48">
        <f>IF(MM26="",0,IFERROR(VLOOKUP(MM21&amp;MM22&amp;MM23&amp;MM24&amp;MM25&amp;MM26,General!I:J,2,FALSE),0))</f>
        <v>-1</v>
      </c>
      <c r="AMG26" s="48">
        <f>IF(MP26="",0,IFERROR(VLOOKUP(MP21&amp;MP22&amp;MP23&amp;MP24&amp;MP25&amp;MP26,General!I:J,2,FALSE),0))</f>
        <v>1</v>
      </c>
      <c r="AMH26" s="48">
        <f>IF(MS26="",0,IFERROR(VLOOKUP(MS21&amp;MS22&amp;MS23&amp;MS24&amp;MS25&amp;MS26,General!I:J,2,FALSE),0))</f>
        <v>-1</v>
      </c>
      <c r="AMI26" s="48">
        <f>IF(MV26="",0,IFERROR(VLOOKUP(MV21&amp;MV22&amp;MV23&amp;MV24&amp;MV25&amp;MV26,General!I:J,2,FALSE),0))</f>
        <v>1</v>
      </c>
      <c r="AMJ26" s="48">
        <f>IF(MY26="",0,IFERROR(VLOOKUP(MY21&amp;MY22&amp;MY23&amp;MY24&amp;MY25&amp;MY26,General!I:J,2,FALSE),0))</f>
        <v>-1</v>
      </c>
      <c r="AMK26" s="48">
        <f>IF(NB26="",0,IFERROR(VLOOKUP(NB21&amp;NB22&amp;NB23&amp;NB24&amp;NB25&amp;NB26,General!I:J,2,FALSE),0))</f>
        <v>1</v>
      </c>
      <c r="AML26" s="48">
        <f>IF(NE26="",0,IFERROR(VLOOKUP(NE21&amp;NE22&amp;NE23&amp;NE24&amp;NE25&amp;NE26,General!I:J,2,FALSE),0))</f>
        <v>1</v>
      </c>
      <c r="AMM26" s="48">
        <f>IF(NH26="",0,IFERROR(VLOOKUP(NH21&amp;NH22&amp;NH23&amp;NH24&amp;NH25&amp;NH26,General!I:J,2,FALSE),0))</f>
        <v>-1</v>
      </c>
      <c r="AMN26" s="48">
        <f>IF(NK26="",0,IFERROR(VLOOKUP(NK21&amp;NK22&amp;NK23&amp;NK24&amp;NK25&amp;NK26,General!I:J,2,FALSE),0))</f>
        <v>-1</v>
      </c>
      <c r="AMO26" s="49">
        <f>IF(NN26="",0,IFERROR(VLOOKUP(NN21&amp;NN22&amp;NN23&amp;NN24&amp;NN25&amp;NN26,General!I:J,2,FALSE),0))</f>
        <v>1</v>
      </c>
      <c r="AMP26" s="81">
        <f>IF(EB26="",0,IFERROR(VLOOKUP(EB21&amp;EB22&amp;EB23&amp;EB24&amp;EB25&amp;EB26,General!I:J,2,FALSE),0))</f>
        <v>-1</v>
      </c>
      <c r="AMQ26" s="49">
        <v>0</v>
      </c>
      <c r="AMR26" s="20" t="str">
        <f t="shared" si="895"/>
        <v/>
      </c>
      <c r="AMS26" s="20" t="str">
        <f t="shared" ca="1" si="812"/>
        <v>N</v>
      </c>
      <c r="AMT26" s="20" t="str">
        <f t="shared" ca="1" si="813"/>
        <v>N</v>
      </c>
      <c r="AMU26" s="20" t="str">
        <f t="shared" si="814"/>
        <v>N</v>
      </c>
      <c r="AMV26" s="20" t="str">
        <f t="shared" si="815"/>
        <v/>
      </c>
      <c r="AMW26" s="142" t="str">
        <f t="shared" si="816"/>
        <v/>
      </c>
      <c r="AMX26" s="20" t="str">
        <f t="shared" si="817"/>
        <v/>
      </c>
      <c r="AMY26" s="20" t="str">
        <f t="shared" si="818"/>
        <v/>
      </c>
      <c r="AMZ26" s="20" t="str">
        <f t="shared" si="819"/>
        <v/>
      </c>
      <c r="ANA26" s="20" t="str">
        <f t="shared" si="820"/>
        <v/>
      </c>
      <c r="ANB26" s="20" t="str">
        <f t="shared" si="821"/>
        <v/>
      </c>
      <c r="ANC26" s="20">
        <f t="shared" si="102"/>
        <v>2</v>
      </c>
      <c r="AND26" s="20" t="str">
        <f t="shared" si="103"/>
        <v/>
      </c>
      <c r="ANE26" s="20" t="str">
        <f t="shared" ref="ANE26:ANF45" si="2067">IF(ANC21="",0,ANC21)&amp;IF(ANC22="",0,ANC22)&amp;IF(ANC23="",0,ANC23)&amp;IF(ANC24="",0,ANC24)&amp;IF(ANC25="",0,ANC25)</f>
        <v>00001</v>
      </c>
      <c r="ANF26" s="20" t="str">
        <f t="shared" si="2067"/>
        <v>789100</v>
      </c>
      <c r="ANG26" s="20" t="str">
        <f t="shared" si="896"/>
        <v>000001</v>
      </c>
      <c r="ANH26" s="20" t="str">
        <f t="shared" si="896"/>
        <v>6789100</v>
      </c>
      <c r="ANI26" s="20" t="str">
        <f t="shared" si="897"/>
        <v>B</v>
      </c>
      <c r="ANJ26" s="20" t="str">
        <f t="shared" si="898"/>
        <v>B</v>
      </c>
      <c r="ANK26" s="20" t="str">
        <f t="shared" ca="1" si="823"/>
        <v>B</v>
      </c>
      <c r="ANL26" s="20" t="e">
        <f t="shared" ca="1" si="824"/>
        <v>#REF!</v>
      </c>
      <c r="ANM26" s="20" t="str">
        <f t="shared" ca="1" si="825"/>
        <v/>
      </c>
      <c r="ANN26" s="20" t="str">
        <f t="shared" ca="1" si="826"/>
        <v/>
      </c>
      <c r="ANO26" s="20" t="str">
        <f t="shared" si="827"/>
        <v>0</v>
      </c>
      <c r="ANP26" s="20" t="str">
        <f t="shared" si="828"/>
        <v/>
      </c>
      <c r="ANQ26" s="20" t="e">
        <f t="shared" ca="1" si="899"/>
        <v>#REF!</v>
      </c>
      <c r="ANR26" s="20" t="str">
        <f t="shared" ca="1" si="900"/>
        <v/>
      </c>
      <c r="ANS26" s="20" t="str">
        <f t="shared" si="901"/>
        <v/>
      </c>
      <c r="ANT26" s="20" t="str">
        <f t="shared" si="829"/>
        <v/>
      </c>
      <c r="ANU26" s="20"/>
      <c r="ANV26" s="20">
        <v>0</v>
      </c>
      <c r="ANW26" s="20">
        <v>0</v>
      </c>
      <c r="ANX26" s="20">
        <v>0</v>
      </c>
      <c r="ANY26" s="20">
        <v>0</v>
      </c>
      <c r="ANZ26" s="20">
        <v>2</v>
      </c>
      <c r="AOA26" s="75"/>
      <c r="AOB26" s="20">
        <v>0</v>
      </c>
      <c r="AOC26" s="20">
        <v>0</v>
      </c>
      <c r="AOD26" s="1" t="str">
        <f t="shared" si="902"/>
        <v>B</v>
      </c>
      <c r="AOE26" s="156">
        <f t="shared" si="830"/>
        <v>10</v>
      </c>
      <c r="AOF26" s="156">
        <f t="shared" si="831"/>
        <v>9</v>
      </c>
      <c r="AOG26" s="156">
        <f t="shared" si="832"/>
        <v>8</v>
      </c>
      <c r="AOH26" s="156">
        <f t="shared" si="833"/>
        <v>8</v>
      </c>
      <c r="AOI26" s="156">
        <f t="shared" si="834"/>
        <v>8</v>
      </c>
      <c r="AOJ26" s="1" t="str">
        <f t="shared" si="835"/>
        <v>GU</v>
      </c>
      <c r="AOK26" s="1" t="str">
        <f t="shared" si="836"/>
        <v>CQ</v>
      </c>
      <c r="AOL26" s="1" t="str">
        <f t="shared" si="837"/>
        <v>CQ</v>
      </c>
      <c r="AOM26" s="1" t="str">
        <f t="shared" si="838"/>
        <v>CQ</v>
      </c>
      <c r="AON26" s="1" t="str">
        <f t="shared" si="839"/>
        <v>CQ</v>
      </c>
      <c r="AOO26" s="1" t="str" cm="1">
        <f t="array" aca="1" ref="AOO26" ca="1">IF(INDIRECT(VLOOKUP(AOO25,General!AC:AE,3,FALSE)&amp;AGY25)&gt;=7,AOO25,AOJ26)</f>
        <v>GU</v>
      </c>
      <c r="AOP26" s="1" t="str">
        <f ca="1">VLOOKUP(AOO25,General!AC:AE,3,FALSE)&amp;AGY25</f>
        <v>GW25</v>
      </c>
      <c r="AOQ26" s="1" cm="1">
        <f t="array" aca="1" ref="AOQ26" ca="1">INDIRECT(VLOOKUP(AOO25,General!AC:AE,3,FALSE)&amp;AGY25)</f>
        <v>10</v>
      </c>
      <c r="AOR26" s="1" t="str" cm="1">
        <f t="array" aca="1" ref="AOR26" ca="1">INDIRECT(AOO26&amp;AGY26)</f>
        <v>B</v>
      </c>
      <c r="AOS26" s="1" cm="1">
        <f t="array" aca="1" ref="AOS26" ca="1">INDIRECT(AOP26&amp;AGY26)</f>
        <v>0</v>
      </c>
      <c r="AOT26" s="1" t="e" cm="1">
        <f t="array" aca="1" ref="AOT26" ca="1">INDIRECT(AOQ26&amp;AGY26)</f>
        <v>#REF!</v>
      </c>
      <c r="AOU26" s="1" t="str">
        <f ca="1">VLOOKUP(AOO26,General!AF:AG,2,FALSE)</f>
        <v>S42</v>
      </c>
      <c r="AOV26" s="1" t="e">
        <f ca="1">VLOOKUP(AOP26,General!AF:AG,2,FALSE)</f>
        <v>#N/A</v>
      </c>
      <c r="AOW26" s="1" t="e">
        <f ca="1">VLOOKUP(AOQ26,General!AF:AG,2,FALSE)</f>
        <v>#N/A</v>
      </c>
      <c r="AOX26" s="1" t="str">
        <f t="shared" ca="1" si="975"/>
        <v>Y</v>
      </c>
      <c r="AOY26" s="1" t="e">
        <f t="shared" ca="1" si="976"/>
        <v>#N/A</v>
      </c>
      <c r="AOZ26" s="1" t="e">
        <f t="shared" ca="1" si="977"/>
        <v>#N/A</v>
      </c>
      <c r="APB26" s="1">
        <f t="shared" si="101"/>
        <v>1</v>
      </c>
    </row>
    <row r="27" spans="1:1094" ht="15.75" thickBot="1">
      <c r="A27" s="1">
        <v>13</v>
      </c>
      <c r="B27" s="172" t="str">
        <f t="shared" ca="1" si="1219"/>
        <v>P2</v>
      </c>
      <c r="C27" s="152" t="str">
        <f t="shared" ca="1" si="123"/>
        <v/>
      </c>
      <c r="D27" s="153" t="str">
        <f t="shared" ca="1" si="1132"/>
        <v>F2</v>
      </c>
      <c r="E27" s="144" t="str">
        <f t="shared" ca="1" si="1132"/>
        <v/>
      </c>
      <c r="F27" s="63" t="str">
        <f t="shared" ca="1" si="1133"/>
        <v>W</v>
      </c>
      <c r="G27" s="190"/>
      <c r="H27" s="154" t="str">
        <f t="shared" ca="1" si="1220"/>
        <v/>
      </c>
      <c r="I27" s="153"/>
      <c r="J27" s="144"/>
      <c r="K27" s="106"/>
      <c r="L27" s="179"/>
      <c r="M27" s="206" t="s">
        <v>5</v>
      </c>
      <c r="N27" s="190"/>
      <c r="O27" s="187">
        <v>0</v>
      </c>
      <c r="P27" s="129">
        <v>0</v>
      </c>
      <c r="Q27" s="126">
        <v>0</v>
      </c>
      <c r="R27" s="130">
        <v>0</v>
      </c>
      <c r="S27" s="61">
        <f t="shared" ca="1" si="1134"/>
        <v>1</v>
      </c>
      <c r="T27" s="165">
        <f t="shared" ca="1" si="1221"/>
        <v>1</v>
      </c>
      <c r="U27" s="62">
        <f ca="1">IF(M27="","",IF(B27="NB",U26,IF(T27="",SUM($T$5:$T27)+S27,SUM($T$5:$T27))))</f>
        <v>-7.2500000000000018</v>
      </c>
      <c r="V27" s="155" t="str">
        <f t="shared" ca="1" si="99"/>
        <v/>
      </c>
      <c r="W27" s="131">
        <f t="shared" ca="1" si="1135"/>
        <v>2</v>
      </c>
      <c r="X27" s="132" t="str">
        <f t="shared" ca="1" si="1136"/>
        <v>W</v>
      </c>
      <c r="Y27" s="61" t="str">
        <f t="shared" ca="1" si="115"/>
        <v>D</v>
      </c>
      <c r="Z27" s="62" t="str">
        <f t="shared" si="116"/>
        <v>D</v>
      </c>
      <c r="AA27" s="62" t="str">
        <f t="shared" si="117"/>
        <v>C</v>
      </c>
      <c r="AB27" s="62" t="str">
        <f t="shared" ca="1" si="904"/>
        <v>L</v>
      </c>
      <c r="AC27" s="62">
        <f t="shared" si="905"/>
        <v>0</v>
      </c>
      <c r="AD27" s="62">
        <f t="shared" si="906"/>
        <v>0</v>
      </c>
      <c r="AE27" s="1" t="str">
        <f t="shared" ca="1" si="124"/>
        <v>F2</v>
      </c>
      <c r="AF27" s="1" t="str">
        <f t="shared" ca="1" si="125"/>
        <v/>
      </c>
      <c r="AG27" s="1" t="str">
        <f t="shared" ca="1" si="907"/>
        <v/>
      </c>
      <c r="AH27" s="1" t="str">
        <f t="shared" ca="1" si="126"/>
        <v/>
      </c>
      <c r="AI27" s="1" t="e">
        <f t="shared" ca="1" si="127"/>
        <v>#REF!</v>
      </c>
      <c r="AJ27" s="1" t="e">
        <f t="shared" ca="1" si="128"/>
        <v>#REF!</v>
      </c>
      <c r="AK27" s="1">
        <f t="shared" ca="1" si="840"/>
        <v>2</v>
      </c>
      <c r="AL27" s="1">
        <f t="shared" ca="1" si="841"/>
        <v>0</v>
      </c>
      <c r="AM27" s="1">
        <f t="shared" ca="1" si="108"/>
        <v>-2</v>
      </c>
      <c r="AN27" s="1">
        <f t="shared" ca="1" si="129"/>
        <v>1</v>
      </c>
      <c r="AO27" s="1" t="str">
        <f t="shared" ca="1" si="1305"/>
        <v>C</v>
      </c>
      <c r="AP27" s="1" t="str">
        <f t="shared" ca="1" si="130"/>
        <v>Y</v>
      </c>
      <c r="AQ27" s="1" t="str">
        <f t="shared" si="131"/>
        <v>N</v>
      </c>
      <c r="AR27" s="1" t="str">
        <f t="shared" si="132"/>
        <v>N</v>
      </c>
      <c r="AS27" s="1">
        <f t="shared" ca="1" si="133"/>
        <v>2</v>
      </c>
      <c r="AT27" s="8" t="str">
        <f t="shared" ca="1" si="842"/>
        <v>N</v>
      </c>
      <c r="AU27" s="1" t="str">
        <f t="shared" ca="1" si="134"/>
        <v>N</v>
      </c>
      <c r="AV27" s="1" t="str">
        <f t="shared" ca="1" si="135"/>
        <v>N</v>
      </c>
      <c r="AW27" s="1" t="str">
        <f t="shared" ca="1" si="136"/>
        <v>N</v>
      </c>
      <c r="AX27" s="1" t="str">
        <f t="shared" si="137"/>
        <v/>
      </c>
      <c r="AY27" s="1" t="str">
        <f t="shared" ca="1" si="138"/>
        <v/>
      </c>
      <c r="AZ27" s="1">
        <f t="shared" si="109"/>
        <v>3</v>
      </c>
      <c r="BA27" s="1" t="str">
        <f t="shared" si="110"/>
        <v/>
      </c>
      <c r="BB27" s="1" t="str">
        <f t="shared" si="1989"/>
        <v>00012</v>
      </c>
      <c r="BC27" s="1" t="str">
        <f t="shared" si="1989"/>
        <v>891000</v>
      </c>
      <c r="BD27" s="1" t="str">
        <f t="shared" si="843"/>
        <v>000012</v>
      </c>
      <c r="BE27" s="1" t="str">
        <f t="shared" si="843"/>
        <v>7891000</v>
      </c>
      <c r="BF27" s="1" t="str">
        <f t="shared" si="844"/>
        <v>B</v>
      </c>
      <c r="BG27" s="1" t="str">
        <f t="shared" ca="1" si="140"/>
        <v>BL</v>
      </c>
      <c r="BH27" s="1" t="str">
        <f t="shared" ca="1" si="845"/>
        <v>F2</v>
      </c>
      <c r="BI27" s="1" t="str">
        <f t="shared" ca="1" si="1222"/>
        <v>F</v>
      </c>
      <c r="BJ27" s="1" t="str">
        <f t="shared" ca="1" si="846"/>
        <v/>
      </c>
      <c r="BK27" s="1" t="e">
        <f t="shared" ca="1" si="142"/>
        <v>#REF!</v>
      </c>
      <c r="BL27" s="1" t="str">
        <f t="shared" ca="1" si="847"/>
        <v/>
      </c>
      <c r="BM27" s="1" t="str">
        <f t="shared" ca="1" si="848"/>
        <v>2</v>
      </c>
      <c r="BN27" s="1" t="str">
        <f t="shared" ca="1" si="849"/>
        <v/>
      </c>
      <c r="BO27" s="1" t="str">
        <f t="shared" ca="1" si="850"/>
        <v/>
      </c>
      <c r="BR27" s="1">
        <f>General!A25</f>
        <v>0</v>
      </c>
      <c r="BS27" s="1">
        <f>General!B25</f>
        <v>0</v>
      </c>
      <c r="BT27" s="1">
        <f>General!C25</f>
        <v>0</v>
      </c>
      <c r="BU27" s="1">
        <f>General!D25</f>
        <v>0</v>
      </c>
      <c r="BW27" s="1" t="str">
        <f>General!F25</f>
        <v>WLWL</v>
      </c>
      <c r="BX27" s="1">
        <f>General!G25</f>
        <v>-1</v>
      </c>
      <c r="BZ27" s="1">
        <f t="shared" ca="1" si="100"/>
        <v>1</v>
      </c>
      <c r="CA27" s="1" t="str">
        <f t="shared" ref="CA27" si="2068">CK27</f>
        <v>B</v>
      </c>
      <c r="CB27" s="46" t="str">
        <f t="shared" si="143"/>
        <v>B</v>
      </c>
      <c r="CC27" s="48" t="str">
        <f t="shared" si="144"/>
        <v>N</v>
      </c>
      <c r="CD27" s="49">
        <f t="shared" si="145"/>
        <v>6</v>
      </c>
      <c r="CE27" s="46" t="str">
        <f t="shared" si="146"/>
        <v>P</v>
      </c>
      <c r="CF27" s="48" t="str">
        <f t="shared" si="147"/>
        <v>Y</v>
      </c>
      <c r="CG27" s="49">
        <f t="shared" si="148"/>
        <v>-6</v>
      </c>
      <c r="CH27" s="46" t="str">
        <f t="shared" si="149"/>
        <v>P</v>
      </c>
      <c r="CI27" s="48" t="str">
        <f t="shared" si="150"/>
        <v>Y</v>
      </c>
      <c r="CJ27" s="49">
        <f t="shared" si="151"/>
        <v>6</v>
      </c>
      <c r="CK27" s="46" t="str">
        <f t="shared" si="152"/>
        <v>B</v>
      </c>
      <c r="CL27" s="48" t="str">
        <f t="shared" si="153"/>
        <v>N</v>
      </c>
      <c r="CM27" s="49">
        <f t="shared" si="154"/>
        <v>-6</v>
      </c>
      <c r="CN27" s="46" t="str">
        <f t="shared" si="851"/>
        <v>P</v>
      </c>
      <c r="CO27" s="48" t="str">
        <f t="shared" si="155"/>
        <v>Y</v>
      </c>
      <c r="CP27" s="49">
        <f t="shared" si="156"/>
        <v>-4</v>
      </c>
      <c r="CQ27" s="46" t="str">
        <f t="shared" si="157"/>
        <v>P</v>
      </c>
      <c r="CR27" s="48" t="str">
        <f t="shared" si="158"/>
        <v>Y</v>
      </c>
      <c r="CS27" s="49">
        <f t="shared" si="159"/>
        <v>9</v>
      </c>
      <c r="CT27" s="46" t="str">
        <f t="shared" si="160"/>
        <v>B</v>
      </c>
      <c r="CU27" s="48" t="str">
        <f t="shared" si="161"/>
        <v>N</v>
      </c>
      <c r="CV27" s="49">
        <f t="shared" si="162"/>
        <v>-9</v>
      </c>
      <c r="CW27" s="46" t="str">
        <f t="shared" si="163"/>
        <v>B</v>
      </c>
      <c r="CX27" s="48" t="str">
        <f t="shared" si="164"/>
        <v>N</v>
      </c>
      <c r="CY27" s="95">
        <f t="shared" si="165"/>
        <v>4</v>
      </c>
      <c r="CZ27" s="46" t="str">
        <f t="shared" si="166"/>
        <v>B</v>
      </c>
      <c r="DA27" s="48" t="str">
        <f t="shared" si="167"/>
        <v>N</v>
      </c>
      <c r="DB27" s="49">
        <f t="shared" si="168"/>
        <v>-4</v>
      </c>
      <c r="DC27" s="46" t="str">
        <f t="shared" si="169"/>
        <v>P</v>
      </c>
      <c r="DD27" s="48" t="str">
        <f t="shared" si="170"/>
        <v>Y</v>
      </c>
      <c r="DE27" s="49">
        <f t="shared" si="171"/>
        <v>6</v>
      </c>
      <c r="DF27" s="46" t="str">
        <f t="shared" si="172"/>
        <v>B</v>
      </c>
      <c r="DG27" s="48" t="str">
        <f t="shared" si="173"/>
        <v>N</v>
      </c>
      <c r="DH27" s="49">
        <f t="shared" si="174"/>
        <v>-6</v>
      </c>
      <c r="DI27" s="46" t="str">
        <f t="shared" si="175"/>
        <v>B</v>
      </c>
      <c r="DJ27" s="48" t="str">
        <f t="shared" si="176"/>
        <v>N</v>
      </c>
      <c r="DK27" s="49">
        <f t="shared" si="177"/>
        <v>2</v>
      </c>
      <c r="DL27" s="46" t="str">
        <f t="shared" si="178"/>
        <v>P</v>
      </c>
      <c r="DM27" s="48" t="str">
        <f t="shared" si="179"/>
        <v>Y</v>
      </c>
      <c r="DN27" s="49">
        <f t="shared" si="180"/>
        <v>-2</v>
      </c>
      <c r="DO27" s="46" t="str">
        <f t="shared" si="181"/>
        <v>B</v>
      </c>
      <c r="DP27" s="48" t="str">
        <f t="shared" si="182"/>
        <v>N</v>
      </c>
      <c r="DQ27" s="49">
        <f t="shared" si="183"/>
        <v>2</v>
      </c>
      <c r="DR27" s="46" t="str">
        <f t="shared" si="184"/>
        <v>P</v>
      </c>
      <c r="DS27" s="48" t="str">
        <f t="shared" si="185"/>
        <v>Y</v>
      </c>
      <c r="DT27" s="49">
        <f t="shared" si="186"/>
        <v>-2</v>
      </c>
      <c r="DU27" s="46" t="str">
        <f t="shared" si="187"/>
        <v>B</v>
      </c>
      <c r="DV27" s="48" t="str">
        <f t="shared" si="188"/>
        <v>N</v>
      </c>
      <c r="DW27" s="49">
        <f t="shared" si="189"/>
        <v>4</v>
      </c>
      <c r="DX27" s="46" t="str">
        <f t="shared" si="190"/>
        <v>P</v>
      </c>
      <c r="DY27" s="48" t="str">
        <f t="shared" si="191"/>
        <v>Y</v>
      </c>
      <c r="DZ27" s="49">
        <f t="shared" si="192"/>
        <v>-4</v>
      </c>
      <c r="EA27" s="46" t="str">
        <f t="shared" si="1145"/>
        <v>P</v>
      </c>
      <c r="EB27" s="48" t="str">
        <f t="shared" si="193"/>
        <v>Y</v>
      </c>
      <c r="EC27" s="49">
        <f t="shared" si="194"/>
        <v>4</v>
      </c>
      <c r="ED27" s="46" t="str">
        <f t="shared" ref="ED27" si="2069">CE27</f>
        <v>P</v>
      </c>
      <c r="EE27" s="48" t="str">
        <f t="shared" si="195"/>
        <v>Y</v>
      </c>
      <c r="EF27" s="49">
        <f t="shared" si="196"/>
        <v>8</v>
      </c>
      <c r="EG27" s="94" t="str">
        <f t="shared" ref="EG27" si="2070">CB27</f>
        <v>B</v>
      </c>
      <c r="EH27" s="48" t="str">
        <f t="shared" si="197"/>
        <v>N</v>
      </c>
      <c r="EI27" s="49">
        <f t="shared" si="198"/>
        <v>-8</v>
      </c>
      <c r="EJ27" s="73" t="s">
        <v>5</v>
      </c>
      <c r="EK27" s="48" t="str">
        <f t="shared" si="199"/>
        <v>Y</v>
      </c>
      <c r="EL27" s="49">
        <f t="shared" si="200"/>
        <v>-6</v>
      </c>
      <c r="EM27" s="75" t="s">
        <v>6</v>
      </c>
      <c r="EN27" s="48" t="str">
        <f t="shared" si="201"/>
        <v>N</v>
      </c>
      <c r="EO27" s="49">
        <f t="shared" si="202"/>
        <v>6</v>
      </c>
      <c r="EP27" s="46" t="str">
        <f t="shared" ref="EP27" si="2071">CK27</f>
        <v>B</v>
      </c>
      <c r="EQ27" s="48" t="str">
        <f t="shared" si="203"/>
        <v>N</v>
      </c>
      <c r="ER27" s="49">
        <f t="shared" si="204"/>
        <v>4</v>
      </c>
      <c r="ES27" s="46" t="str">
        <f t="shared" ref="ES27" si="2072">CH27</f>
        <v>P</v>
      </c>
      <c r="ET27" s="48" t="str">
        <f t="shared" si="205"/>
        <v>Y</v>
      </c>
      <c r="EU27" s="49">
        <f t="shared" si="206"/>
        <v>-4</v>
      </c>
      <c r="EV27" s="46" t="str">
        <f t="shared" ref="EV27" si="2073">CK27</f>
        <v>B</v>
      </c>
      <c r="EW27" s="48" t="str">
        <f t="shared" si="207"/>
        <v>N</v>
      </c>
      <c r="EX27" s="49">
        <f t="shared" si="208"/>
        <v>6</v>
      </c>
      <c r="EY27" s="46" t="str">
        <f t="shared" ref="EY27" si="2074">CB27</f>
        <v>B</v>
      </c>
      <c r="EZ27" s="48" t="str">
        <f t="shared" si="209"/>
        <v>N</v>
      </c>
      <c r="FA27" s="95">
        <f t="shared" si="210"/>
        <v>-6</v>
      </c>
      <c r="FB27" s="46" t="str">
        <f t="shared" ref="FB27" si="2075">CH27</f>
        <v>P</v>
      </c>
      <c r="FC27" s="48" t="str">
        <f t="shared" si="211"/>
        <v>Y</v>
      </c>
      <c r="FD27" s="49">
        <f t="shared" si="212"/>
        <v>-6</v>
      </c>
      <c r="FE27" s="94" t="str">
        <f t="shared" ref="FE27" si="2076">CE27</f>
        <v>P</v>
      </c>
      <c r="FF27" s="48" t="str">
        <f t="shared" si="213"/>
        <v>Y</v>
      </c>
      <c r="FG27" s="49">
        <f t="shared" si="214"/>
        <v>6</v>
      </c>
      <c r="FH27" s="46" t="str">
        <f t="shared" ref="FH27" si="2077">DF27</f>
        <v>B</v>
      </c>
      <c r="FI27" s="48" t="str">
        <f t="shared" si="215"/>
        <v>N</v>
      </c>
      <c r="FJ27" s="49">
        <f t="shared" si="216"/>
        <v>4</v>
      </c>
      <c r="FK27" s="46" t="str">
        <f t="shared" ref="FK27" si="2078">DC27</f>
        <v>P</v>
      </c>
      <c r="FL27" s="48" t="str">
        <f t="shared" si="217"/>
        <v>Y</v>
      </c>
      <c r="FM27" s="49">
        <f t="shared" si="218"/>
        <v>-4</v>
      </c>
      <c r="FN27" s="46" t="str">
        <f t="shared" ref="FN27" si="2079">CT27</f>
        <v>B</v>
      </c>
      <c r="FO27" s="48" t="str">
        <f t="shared" si="219"/>
        <v>N</v>
      </c>
      <c r="FP27" s="49">
        <f t="shared" si="220"/>
        <v>0</v>
      </c>
      <c r="FQ27" s="46" t="str">
        <f t="shared" ref="FQ27" si="2080">CQ27</f>
        <v>P</v>
      </c>
      <c r="FR27" s="48" t="str">
        <f t="shared" si="221"/>
        <v>Y</v>
      </c>
      <c r="FS27" s="49">
        <f t="shared" si="222"/>
        <v>0</v>
      </c>
      <c r="FT27" s="46" t="str">
        <f t="shared" ref="FT27" si="2081">CN27</f>
        <v>P</v>
      </c>
      <c r="FU27" s="48" t="str">
        <f t="shared" si="223"/>
        <v>Y</v>
      </c>
      <c r="FV27" s="49">
        <f t="shared" si="224"/>
        <v>0</v>
      </c>
      <c r="FW27" s="46" t="str">
        <f t="shared" ref="FW27" si="2082">CQ27</f>
        <v>P</v>
      </c>
      <c r="FX27" s="48" t="str">
        <f t="shared" si="225"/>
        <v>Y</v>
      </c>
      <c r="FY27" s="49">
        <f t="shared" si="226"/>
        <v>6</v>
      </c>
      <c r="FZ27" s="46" t="str">
        <f t="shared" ref="FZ27" si="2083">CN27</f>
        <v>P</v>
      </c>
      <c r="GA27" s="48" t="str">
        <f t="shared" si="227"/>
        <v>Y</v>
      </c>
      <c r="GB27" s="49">
        <f t="shared" si="228"/>
        <v>-7</v>
      </c>
      <c r="GC27" s="46" t="str">
        <f t="shared" ref="GC27" si="2084">CT27</f>
        <v>B</v>
      </c>
      <c r="GD27" s="48" t="str">
        <f t="shared" si="229"/>
        <v>N</v>
      </c>
      <c r="GE27" s="49">
        <f t="shared" si="230"/>
        <v>-4</v>
      </c>
      <c r="GF27" s="75" t="str">
        <f t="shared" si="2007"/>
        <v>P</v>
      </c>
      <c r="GG27" s="48" t="str">
        <f t="shared" si="231"/>
        <v>Y</v>
      </c>
      <c r="GH27" s="49">
        <f t="shared" si="232"/>
        <v>2</v>
      </c>
      <c r="GI27" s="75" t="str">
        <f t="shared" si="852"/>
        <v>B</v>
      </c>
      <c r="GJ27" s="48" t="str">
        <f t="shared" si="233"/>
        <v>N</v>
      </c>
      <c r="GK27" s="49">
        <f t="shared" si="234"/>
        <v>-2</v>
      </c>
      <c r="GL27" s="46" t="str">
        <f t="shared" si="1475"/>
        <v>B</v>
      </c>
      <c r="GM27" s="48" t="str">
        <f t="shared" si="235"/>
        <v>N</v>
      </c>
      <c r="GN27" s="49">
        <f t="shared" si="236"/>
        <v>0</v>
      </c>
      <c r="GO27" s="75" t="str">
        <f t="shared" si="854"/>
        <v>P</v>
      </c>
      <c r="GP27" s="48" t="str">
        <f t="shared" si="237"/>
        <v>Y</v>
      </c>
      <c r="GQ27" s="49">
        <f t="shared" si="238"/>
        <v>0</v>
      </c>
      <c r="GR27" s="46" t="str">
        <f t="shared" ref="GR27" si="2085">DU27</f>
        <v>B</v>
      </c>
      <c r="GS27" s="48" t="str">
        <f t="shared" si="239"/>
        <v>N</v>
      </c>
      <c r="GT27" s="49">
        <f t="shared" si="240"/>
        <v>-10</v>
      </c>
      <c r="GU27" s="75" t="str">
        <f t="shared" si="855"/>
        <v>P</v>
      </c>
      <c r="GV27" s="48" t="str">
        <f t="shared" si="241"/>
        <v>Y</v>
      </c>
      <c r="GW27" s="95">
        <f t="shared" si="242"/>
        <v>10</v>
      </c>
      <c r="GX27" s="46" t="str">
        <f t="shared" ref="GX27" si="2086">DO27</f>
        <v>B</v>
      </c>
      <c r="GY27" s="48" t="str">
        <f t="shared" si="243"/>
        <v>N</v>
      </c>
      <c r="GZ27" s="49">
        <f t="shared" si="244"/>
        <v>0</v>
      </c>
      <c r="HA27" s="73" t="str">
        <f t="shared" si="856"/>
        <v>P</v>
      </c>
      <c r="HB27" s="48" t="str">
        <f t="shared" si="245"/>
        <v>Y</v>
      </c>
      <c r="HC27" s="49">
        <f t="shared" si="246"/>
        <v>0</v>
      </c>
      <c r="HD27" s="46" t="str">
        <f t="shared" ref="HD27" si="2087">DL27</f>
        <v>P</v>
      </c>
      <c r="HE27" s="48" t="str">
        <f t="shared" si="247"/>
        <v>Y</v>
      </c>
      <c r="HF27" s="49">
        <f t="shared" si="248"/>
        <v>8</v>
      </c>
      <c r="HG27" s="75" t="str">
        <f t="shared" si="857"/>
        <v>B</v>
      </c>
      <c r="HH27" s="48" t="str">
        <f t="shared" si="249"/>
        <v>N</v>
      </c>
      <c r="HI27" s="49">
        <f t="shared" si="250"/>
        <v>-8</v>
      </c>
      <c r="HJ27" s="46" t="str">
        <f t="shared" ref="HJ27" si="2088">DR27</f>
        <v>P</v>
      </c>
      <c r="HK27" s="48" t="str">
        <f t="shared" si="251"/>
        <v>Y</v>
      </c>
      <c r="HL27" s="49">
        <f t="shared" si="252"/>
        <v>-7</v>
      </c>
      <c r="HM27" s="75" t="str">
        <f t="shared" si="858"/>
        <v>B</v>
      </c>
      <c r="HN27" s="48" t="str">
        <f t="shared" si="253"/>
        <v>N</v>
      </c>
      <c r="HO27" s="49">
        <f t="shared" si="254"/>
        <v>7</v>
      </c>
      <c r="HP27" s="46" t="str">
        <f t="shared" ref="HP27" si="2089">DO27</f>
        <v>B</v>
      </c>
      <c r="HQ27" s="48" t="str">
        <f t="shared" si="255"/>
        <v>N</v>
      </c>
      <c r="HR27" s="49">
        <f t="shared" si="256"/>
        <v>7</v>
      </c>
      <c r="HS27" s="75" t="str">
        <f t="shared" si="859"/>
        <v>P</v>
      </c>
      <c r="HT27" s="48" t="str">
        <f t="shared" si="257"/>
        <v>Y</v>
      </c>
      <c r="HU27" s="49">
        <f t="shared" si="258"/>
        <v>-7</v>
      </c>
      <c r="HV27" s="46" t="str">
        <f t="shared" ref="HV27" si="2090">DI27</f>
        <v>B</v>
      </c>
      <c r="HW27" s="48" t="str">
        <f t="shared" si="259"/>
        <v>N</v>
      </c>
      <c r="HX27" s="49">
        <f t="shared" si="260"/>
        <v>4</v>
      </c>
      <c r="HY27" s="75" t="str">
        <f t="shared" si="860"/>
        <v>P</v>
      </c>
      <c r="HZ27" s="48" t="str">
        <f t="shared" si="261"/>
        <v>Y</v>
      </c>
      <c r="IA27" s="49">
        <f t="shared" si="262"/>
        <v>-4</v>
      </c>
      <c r="IB27" s="46" t="str">
        <f t="shared" ref="IB27" si="2091">DL27</f>
        <v>P</v>
      </c>
      <c r="IC27" s="48" t="str">
        <f t="shared" si="263"/>
        <v>Y</v>
      </c>
      <c r="ID27" s="49">
        <f t="shared" si="264"/>
        <v>6</v>
      </c>
      <c r="IE27" s="75" t="str">
        <f t="shared" si="861"/>
        <v>B</v>
      </c>
      <c r="IF27" s="48" t="str">
        <f t="shared" si="265"/>
        <v>N</v>
      </c>
      <c r="IG27" s="49">
        <f t="shared" si="266"/>
        <v>4</v>
      </c>
      <c r="IH27" s="46" t="str">
        <f t="shared" ref="IH27" si="2092">DL27</f>
        <v>P</v>
      </c>
      <c r="II27" s="48" t="str">
        <f t="shared" si="267"/>
        <v>Y</v>
      </c>
      <c r="IJ27" s="49">
        <f t="shared" si="268"/>
        <v>2</v>
      </c>
      <c r="IK27" s="75" t="str">
        <f t="shared" si="862"/>
        <v>B</v>
      </c>
      <c r="IL27" s="48" t="str">
        <f t="shared" si="269"/>
        <v>N</v>
      </c>
      <c r="IM27" s="49">
        <f t="shared" si="270"/>
        <v>-2</v>
      </c>
      <c r="IN27" s="46" t="str">
        <f t="shared" ref="IN27" si="2093">DI27</f>
        <v>B</v>
      </c>
      <c r="IO27" s="48" t="str">
        <f t="shared" si="271"/>
        <v>N</v>
      </c>
      <c r="IP27" s="49">
        <f t="shared" si="272"/>
        <v>-2</v>
      </c>
      <c r="IQ27" s="75" t="str">
        <f t="shared" si="863"/>
        <v>P</v>
      </c>
      <c r="IR27" s="48" t="str">
        <f t="shared" si="273"/>
        <v>Y</v>
      </c>
      <c r="IS27" s="49">
        <f t="shared" si="274"/>
        <v>2</v>
      </c>
      <c r="IT27" s="46" t="str">
        <f t="shared" ref="IT27" si="2094">DF27</f>
        <v>B</v>
      </c>
      <c r="IU27" s="48" t="str">
        <f t="shared" si="275"/>
        <v>N</v>
      </c>
      <c r="IV27" s="49">
        <f t="shared" si="276"/>
        <v>-2</v>
      </c>
      <c r="IW27" s="46" t="str">
        <f t="shared" si="2018"/>
        <v>B</v>
      </c>
      <c r="IX27" s="48" t="str">
        <f t="shared" si="277"/>
        <v>N</v>
      </c>
      <c r="IY27" s="49">
        <f t="shared" si="278"/>
        <v>0</v>
      </c>
      <c r="IZ27" s="75" t="str">
        <f t="shared" si="864"/>
        <v>P</v>
      </c>
      <c r="JA27" s="48" t="str">
        <f t="shared" si="279"/>
        <v>Y</v>
      </c>
      <c r="JB27" s="49">
        <f t="shared" si="280"/>
        <v>2</v>
      </c>
      <c r="JC27" s="75" t="str">
        <f t="shared" si="865"/>
        <v>P</v>
      </c>
      <c r="JD27" s="48" t="str">
        <f t="shared" si="281"/>
        <v>Y</v>
      </c>
      <c r="JE27" s="49">
        <f t="shared" si="282"/>
        <v>0</v>
      </c>
      <c r="JF27" s="46" t="str">
        <f t="shared" ref="JF27" si="2095">DF27</f>
        <v>B</v>
      </c>
      <c r="JG27" s="48" t="str">
        <f t="shared" si="283"/>
        <v>N</v>
      </c>
      <c r="JH27" s="49">
        <f t="shared" si="284"/>
        <v>2</v>
      </c>
      <c r="JI27" s="75" t="str">
        <f t="shared" si="866"/>
        <v>P</v>
      </c>
      <c r="JJ27" s="48" t="str">
        <f t="shared" si="285"/>
        <v>Y</v>
      </c>
      <c r="JK27" s="49">
        <f t="shared" si="286"/>
        <v>-2</v>
      </c>
      <c r="JL27" s="46" t="str">
        <f t="shared" ref="JL27" si="2096">CH27</f>
        <v>P</v>
      </c>
      <c r="JM27" s="48" t="str">
        <f t="shared" si="287"/>
        <v>Y</v>
      </c>
      <c r="JN27" s="49">
        <f t="shared" si="288"/>
        <v>8</v>
      </c>
      <c r="JO27" s="75" t="str">
        <f t="shared" si="867"/>
        <v>B</v>
      </c>
      <c r="JP27" s="48" t="str">
        <f t="shared" si="289"/>
        <v>N</v>
      </c>
      <c r="JQ27" s="49">
        <f t="shared" si="290"/>
        <v>-8</v>
      </c>
      <c r="JR27" s="46" t="str">
        <f t="shared" ref="JR27" si="2097">CK27</f>
        <v>B</v>
      </c>
      <c r="JS27" s="48" t="str">
        <f t="shared" si="291"/>
        <v>N</v>
      </c>
      <c r="JT27" s="49">
        <f t="shared" si="292"/>
        <v>-8</v>
      </c>
      <c r="JU27" s="75" t="str">
        <f t="shared" si="868"/>
        <v>P</v>
      </c>
      <c r="JV27" s="48" t="str">
        <f t="shared" si="293"/>
        <v>Y</v>
      </c>
      <c r="JW27" s="49">
        <f t="shared" si="294"/>
        <v>8</v>
      </c>
      <c r="JX27" s="75" t="s">
        <v>5</v>
      </c>
      <c r="JY27" s="48" t="str">
        <f t="shared" si="295"/>
        <v>Y</v>
      </c>
      <c r="JZ27" s="49">
        <f t="shared" si="296"/>
        <v>4</v>
      </c>
      <c r="KA27" s="75" t="str">
        <f t="shared" si="869"/>
        <v>B</v>
      </c>
      <c r="KB27" s="48" t="str">
        <f t="shared" si="297"/>
        <v>N</v>
      </c>
      <c r="KC27" s="49">
        <f t="shared" si="298"/>
        <v>-4</v>
      </c>
      <c r="KD27" s="46" t="s">
        <v>6</v>
      </c>
      <c r="KE27" s="48" t="str">
        <f t="shared" si="299"/>
        <v>N</v>
      </c>
      <c r="KF27" s="49">
        <f t="shared" si="300"/>
        <v>-2</v>
      </c>
      <c r="KG27" s="75" t="str">
        <f t="shared" si="870"/>
        <v>P</v>
      </c>
      <c r="KH27" s="48" t="str">
        <f t="shared" si="301"/>
        <v>Y</v>
      </c>
      <c r="KI27" s="49">
        <f t="shared" si="302"/>
        <v>2</v>
      </c>
      <c r="KJ27" s="46" t="str">
        <f t="shared" ref="KJ27" si="2098">DC27</f>
        <v>P</v>
      </c>
      <c r="KK27" s="48" t="str">
        <f t="shared" si="303"/>
        <v>Y</v>
      </c>
      <c r="KL27" s="49">
        <f t="shared" si="304"/>
        <v>4</v>
      </c>
      <c r="KM27" s="75" t="str">
        <f t="shared" si="871"/>
        <v>B</v>
      </c>
      <c r="KN27" s="48" t="str">
        <f t="shared" si="305"/>
        <v>N</v>
      </c>
      <c r="KO27" s="49">
        <f t="shared" si="306"/>
        <v>-4</v>
      </c>
      <c r="KP27" s="46" t="str">
        <f t="shared" si="1411"/>
        <v>B</v>
      </c>
      <c r="KQ27" s="48" t="str">
        <f t="shared" si="307"/>
        <v>N</v>
      </c>
      <c r="KR27" s="49">
        <f t="shared" si="308"/>
        <v>-2</v>
      </c>
      <c r="KS27" s="75" t="str">
        <f t="shared" si="872"/>
        <v>P</v>
      </c>
      <c r="KT27" s="48" t="str">
        <f t="shared" si="309"/>
        <v>Y</v>
      </c>
      <c r="KU27" s="49">
        <f t="shared" si="310"/>
        <v>2</v>
      </c>
      <c r="KV27" s="75" t="s">
        <v>6</v>
      </c>
      <c r="KW27" s="48" t="str">
        <f t="shared" si="311"/>
        <v>N</v>
      </c>
      <c r="KX27" s="49">
        <f t="shared" si="312"/>
        <v>2</v>
      </c>
      <c r="KY27" s="75" t="str">
        <f t="shared" si="873"/>
        <v>P</v>
      </c>
      <c r="KZ27" s="48" t="str">
        <f t="shared" si="313"/>
        <v>Y</v>
      </c>
      <c r="LA27" s="49">
        <f t="shared" si="314"/>
        <v>-2</v>
      </c>
      <c r="LB27" s="75" t="str">
        <f t="shared" ref="LB27" si="2099">DL27</f>
        <v>P</v>
      </c>
      <c r="LC27" s="48" t="str">
        <f t="shared" si="315"/>
        <v>Y</v>
      </c>
      <c r="LD27" s="49">
        <f t="shared" si="316"/>
        <v>-4</v>
      </c>
      <c r="LE27" s="75" t="str">
        <f t="shared" si="874"/>
        <v>B</v>
      </c>
      <c r="LF27" s="48" t="str">
        <f t="shared" si="317"/>
        <v>N</v>
      </c>
      <c r="LG27" s="49">
        <f t="shared" si="318"/>
        <v>4</v>
      </c>
      <c r="LH27" s="75" t="str">
        <f t="shared" ref="LH27" si="2100">DX28</f>
        <v>P</v>
      </c>
      <c r="LI27" s="48" t="str">
        <f t="shared" si="319"/>
        <v>Y</v>
      </c>
      <c r="LJ27" s="49">
        <f t="shared" si="320"/>
        <v>-2</v>
      </c>
      <c r="LK27" s="75" t="str">
        <f t="shared" si="875"/>
        <v>B</v>
      </c>
      <c r="LL27" s="48" t="str">
        <f t="shared" si="321"/>
        <v>N</v>
      </c>
      <c r="LM27" s="49">
        <f t="shared" si="322"/>
        <v>2</v>
      </c>
      <c r="LN27" s="75" t="str">
        <f t="shared" ref="LN27" si="2101">CN27</f>
        <v>P</v>
      </c>
      <c r="LO27" s="48" t="str">
        <f t="shared" si="323"/>
        <v>Y</v>
      </c>
      <c r="LP27" s="49">
        <f t="shared" si="324"/>
        <v>0</v>
      </c>
      <c r="LQ27" s="75" t="str">
        <f t="shared" si="876"/>
        <v>B</v>
      </c>
      <c r="LR27" s="48" t="str">
        <f t="shared" si="325"/>
        <v>N</v>
      </c>
      <c r="LS27" s="49">
        <f t="shared" si="326"/>
        <v>0</v>
      </c>
      <c r="LT27" s="75" t="str">
        <f t="shared" ref="LT27" si="2102">CW27</f>
        <v>B</v>
      </c>
      <c r="LU27" s="48" t="str">
        <f t="shared" si="327"/>
        <v>N</v>
      </c>
      <c r="LV27" s="49">
        <f t="shared" si="328"/>
        <v>9</v>
      </c>
      <c r="LW27" s="75" t="str">
        <f t="shared" si="877"/>
        <v>P</v>
      </c>
      <c r="LX27" s="48" t="str">
        <f t="shared" si="329"/>
        <v>Y</v>
      </c>
      <c r="LY27" s="49">
        <f t="shared" si="330"/>
        <v>-9</v>
      </c>
      <c r="LZ27" s="75" t="str">
        <f t="shared" ref="LZ27" si="2103">DF27</f>
        <v>B</v>
      </c>
      <c r="MA27" s="48" t="str">
        <f t="shared" si="331"/>
        <v>N</v>
      </c>
      <c r="MB27" s="49">
        <f t="shared" si="332"/>
        <v>-6</v>
      </c>
      <c r="MC27" s="75" t="str">
        <f t="shared" si="878"/>
        <v>P</v>
      </c>
      <c r="MD27" s="48" t="str">
        <f t="shared" si="333"/>
        <v>Y</v>
      </c>
      <c r="ME27" s="49">
        <f t="shared" si="334"/>
        <v>6</v>
      </c>
      <c r="MF27" s="75" t="str">
        <f t="shared" si="2027"/>
        <v>B</v>
      </c>
      <c r="MG27" s="48" t="str">
        <f t="shared" si="335"/>
        <v>N</v>
      </c>
      <c r="MH27" s="49">
        <f t="shared" si="336"/>
        <v>-8</v>
      </c>
      <c r="MI27" s="75" t="str">
        <f t="shared" si="879"/>
        <v>P</v>
      </c>
      <c r="MJ27" s="48" t="str">
        <f t="shared" si="337"/>
        <v>Y</v>
      </c>
      <c r="MK27" s="49">
        <f t="shared" si="338"/>
        <v>8</v>
      </c>
      <c r="ML27" s="75" t="s">
        <v>5</v>
      </c>
      <c r="MM27" s="48" t="str">
        <f t="shared" si="339"/>
        <v>Y</v>
      </c>
      <c r="MN27" s="49">
        <f t="shared" si="340"/>
        <v>2</v>
      </c>
      <c r="MO27" s="75" t="str">
        <f t="shared" si="880"/>
        <v>B</v>
      </c>
      <c r="MP27" s="48" t="str">
        <f t="shared" si="341"/>
        <v>N</v>
      </c>
      <c r="MQ27" s="49">
        <f t="shared" si="342"/>
        <v>-2</v>
      </c>
      <c r="MR27" s="75" t="str">
        <f t="shared" si="343"/>
        <v>P</v>
      </c>
      <c r="MS27" s="48" t="str">
        <f t="shared" si="344"/>
        <v>Y</v>
      </c>
      <c r="MT27" s="49">
        <f t="shared" si="345"/>
        <v>4</v>
      </c>
      <c r="MU27" s="75" t="str">
        <f t="shared" si="881"/>
        <v>B</v>
      </c>
      <c r="MV27" s="48" t="str">
        <f t="shared" si="346"/>
        <v>N</v>
      </c>
      <c r="MW27" s="49">
        <f t="shared" si="347"/>
        <v>-4</v>
      </c>
      <c r="MX27" s="75" t="str">
        <f t="shared" ref="MX27" si="2104">MU27</f>
        <v>B</v>
      </c>
      <c r="MY27" s="48" t="str">
        <f t="shared" si="348"/>
        <v>N</v>
      </c>
      <c r="MZ27" s="49">
        <f t="shared" si="349"/>
        <v>6</v>
      </c>
      <c r="NA27" s="75" t="str">
        <f t="shared" si="882"/>
        <v>P</v>
      </c>
      <c r="NB27" s="48" t="str">
        <f t="shared" si="350"/>
        <v>Y</v>
      </c>
      <c r="NC27" s="49">
        <f t="shared" si="351"/>
        <v>-6</v>
      </c>
      <c r="ND27" s="197" t="s">
        <v>6</v>
      </c>
      <c r="NE27" s="48" t="str">
        <f t="shared" si="352"/>
        <v>N</v>
      </c>
      <c r="NF27" s="49">
        <f t="shared" si="353"/>
        <v>-2</v>
      </c>
      <c r="NG27" s="75" t="str">
        <f t="shared" si="883"/>
        <v>P</v>
      </c>
      <c r="NH27" s="48" t="str">
        <f t="shared" si="354"/>
        <v>Y</v>
      </c>
      <c r="NI27" s="49">
        <f t="shared" si="355"/>
        <v>2</v>
      </c>
      <c r="NJ27" s="75" t="s">
        <v>5</v>
      </c>
      <c r="NK27" s="48" t="str">
        <f t="shared" si="356"/>
        <v>Y</v>
      </c>
      <c r="NL27" s="49">
        <f t="shared" si="357"/>
        <v>-4</v>
      </c>
      <c r="NM27" s="75" t="str">
        <f t="shared" si="884"/>
        <v>B</v>
      </c>
      <c r="NN27" s="48" t="str">
        <f t="shared" si="358"/>
        <v>N</v>
      </c>
      <c r="NO27" s="49">
        <f t="shared" si="359"/>
        <v>4</v>
      </c>
      <c r="NP27" s="214" t="s">
        <v>5</v>
      </c>
      <c r="NQ27" s="48" t="str">
        <f t="shared" si="360"/>
        <v>Y</v>
      </c>
      <c r="NR27" s="49">
        <f t="shared" si="361"/>
        <v>0</v>
      </c>
      <c r="NS27" s="46" t="str">
        <f t="shared" si="362"/>
        <v>B</v>
      </c>
      <c r="NT27" s="48" t="str">
        <f t="shared" si="363"/>
        <v>N</v>
      </c>
      <c r="NU27" s="49">
        <f t="shared" si="364"/>
        <v>0</v>
      </c>
      <c r="NV27" s="214" t="s">
        <v>6</v>
      </c>
      <c r="NW27" s="48" t="str">
        <f t="shared" si="365"/>
        <v>N</v>
      </c>
      <c r="NX27" s="49">
        <f t="shared" si="366"/>
        <v>0</v>
      </c>
      <c r="NY27" s="46" t="str">
        <f t="shared" si="367"/>
        <v>B</v>
      </c>
      <c r="NZ27" s="48" t="str">
        <f t="shared" si="368"/>
        <v>N</v>
      </c>
      <c r="OA27" s="49">
        <f t="shared" si="369"/>
        <v>0</v>
      </c>
      <c r="OB27" s="46" t="str">
        <f t="shared" si="885"/>
        <v>P</v>
      </c>
      <c r="OC27" s="48" t="str">
        <f t="shared" si="370"/>
        <v>Y</v>
      </c>
      <c r="OD27" s="49">
        <f t="shared" si="371"/>
        <v>0</v>
      </c>
      <c r="OE27" s="46" t="str">
        <f t="shared" si="372"/>
        <v>P</v>
      </c>
      <c r="OF27" s="48" t="str">
        <f t="shared" si="373"/>
        <v>Y</v>
      </c>
      <c r="OG27" s="49">
        <f t="shared" si="374"/>
        <v>0</v>
      </c>
      <c r="OH27" s="46" t="str">
        <f t="shared" si="375"/>
        <v>B</v>
      </c>
      <c r="OI27" s="48" t="str">
        <f t="shared" si="376"/>
        <v>N</v>
      </c>
      <c r="OJ27" s="49">
        <f t="shared" si="377"/>
        <v>0</v>
      </c>
      <c r="OK27" s="46" t="str">
        <f t="shared" si="378"/>
        <v>B</v>
      </c>
      <c r="OL27" s="48" t="str">
        <f t="shared" si="379"/>
        <v>N</v>
      </c>
      <c r="OM27" s="95">
        <f t="shared" si="380"/>
        <v>0</v>
      </c>
      <c r="ON27" s="46" t="str">
        <f t="shared" si="381"/>
        <v>B</v>
      </c>
      <c r="OO27" s="48" t="str">
        <f t="shared" si="382"/>
        <v>N</v>
      </c>
      <c r="OP27" s="49">
        <f t="shared" si="383"/>
        <v>0</v>
      </c>
      <c r="OQ27" s="46" t="str">
        <f t="shared" si="384"/>
        <v>P</v>
      </c>
      <c r="OR27" s="48" t="str">
        <f t="shared" si="385"/>
        <v>Y</v>
      </c>
      <c r="OS27" s="49">
        <f t="shared" si="386"/>
        <v>0</v>
      </c>
      <c r="OT27" s="46" t="str">
        <f t="shared" si="387"/>
        <v>B</v>
      </c>
      <c r="OU27" s="48" t="str">
        <f t="shared" si="388"/>
        <v>N</v>
      </c>
      <c r="OV27" s="49">
        <f t="shared" si="389"/>
        <v>0</v>
      </c>
      <c r="OW27" s="46" t="str">
        <f t="shared" si="390"/>
        <v>B</v>
      </c>
      <c r="OX27" s="48" t="str">
        <f t="shared" si="391"/>
        <v>N</v>
      </c>
      <c r="OY27" s="49">
        <f t="shared" si="392"/>
        <v>0</v>
      </c>
      <c r="OZ27" s="46" t="str">
        <f t="shared" si="393"/>
        <v>P</v>
      </c>
      <c r="PA27" s="48" t="str">
        <f t="shared" si="394"/>
        <v>Y</v>
      </c>
      <c r="PB27" s="49">
        <f t="shared" si="395"/>
        <v>0</v>
      </c>
      <c r="PC27" s="46" t="str">
        <f t="shared" si="396"/>
        <v>B</v>
      </c>
      <c r="PD27" s="48" t="str">
        <f t="shared" si="397"/>
        <v>N</v>
      </c>
      <c r="PE27" s="49">
        <f t="shared" si="398"/>
        <v>0</v>
      </c>
      <c r="PF27" s="46" t="str">
        <f t="shared" si="399"/>
        <v>P</v>
      </c>
      <c r="PG27" s="48" t="str">
        <f t="shared" si="400"/>
        <v>Y</v>
      </c>
      <c r="PH27" s="49">
        <f t="shared" si="401"/>
        <v>0</v>
      </c>
      <c r="PI27" s="46" t="str">
        <f t="shared" si="402"/>
        <v>B</v>
      </c>
      <c r="PJ27" s="48" t="str">
        <f t="shared" si="403"/>
        <v>N</v>
      </c>
      <c r="PK27" s="49">
        <f t="shared" si="404"/>
        <v>0</v>
      </c>
      <c r="PL27" s="46" t="str">
        <f t="shared" si="405"/>
        <v>P</v>
      </c>
      <c r="PM27" s="48" t="str">
        <f t="shared" si="406"/>
        <v>Y</v>
      </c>
      <c r="PN27" s="49">
        <f t="shared" si="407"/>
        <v>0</v>
      </c>
      <c r="PO27" s="46" t="str">
        <f t="shared" si="1182"/>
        <v>P</v>
      </c>
      <c r="PP27" s="48" t="str">
        <f t="shared" si="408"/>
        <v>Y</v>
      </c>
      <c r="PQ27" s="49">
        <f t="shared" si="409"/>
        <v>0</v>
      </c>
      <c r="PR27" s="46" t="str">
        <f t="shared" ref="PR27" si="2105">NS27</f>
        <v>B</v>
      </c>
      <c r="PS27" s="48" t="str">
        <f t="shared" si="410"/>
        <v>N</v>
      </c>
      <c r="PT27" s="49">
        <f t="shared" si="411"/>
        <v>0</v>
      </c>
      <c r="PU27" s="94" t="str">
        <f t="shared" ref="PU27" si="2106">NP27</f>
        <v>P</v>
      </c>
      <c r="PV27" s="48" t="str">
        <f t="shared" si="412"/>
        <v>Y</v>
      </c>
      <c r="PW27" s="49">
        <f t="shared" si="413"/>
        <v>0</v>
      </c>
      <c r="PX27" s="73" t="s">
        <v>5</v>
      </c>
      <c r="PY27" s="48" t="str">
        <f t="shared" si="414"/>
        <v>Y</v>
      </c>
      <c r="PZ27" s="49">
        <f t="shared" si="415"/>
        <v>0</v>
      </c>
      <c r="QA27" s="75" t="s">
        <v>6</v>
      </c>
      <c r="QB27" s="48" t="str">
        <f t="shared" si="416"/>
        <v>N</v>
      </c>
      <c r="QC27" s="49">
        <f t="shared" si="417"/>
        <v>0</v>
      </c>
      <c r="QD27" s="46" t="str">
        <f t="shared" ref="QD27" si="2107">NY27</f>
        <v>B</v>
      </c>
      <c r="QE27" s="48" t="str">
        <f t="shared" si="418"/>
        <v>N</v>
      </c>
      <c r="QF27" s="49">
        <f t="shared" si="419"/>
        <v>0</v>
      </c>
      <c r="QG27" s="46" t="str">
        <f t="shared" ref="QG27" si="2108">NV27</f>
        <v>B</v>
      </c>
      <c r="QH27" s="48" t="str">
        <f t="shared" si="420"/>
        <v>N</v>
      </c>
      <c r="QI27" s="49">
        <f t="shared" si="421"/>
        <v>0</v>
      </c>
      <c r="QJ27" s="46" t="str">
        <f t="shared" ref="QJ27" si="2109">NY27</f>
        <v>B</v>
      </c>
      <c r="QK27" s="48" t="str">
        <f t="shared" si="422"/>
        <v>N</v>
      </c>
      <c r="QL27" s="49">
        <f t="shared" si="423"/>
        <v>0</v>
      </c>
      <c r="QM27" s="46" t="str">
        <f t="shared" ref="QM27" si="2110">NP27</f>
        <v>P</v>
      </c>
      <c r="QN27" s="48" t="str">
        <f t="shared" si="424"/>
        <v>Y</v>
      </c>
      <c r="QO27" s="95">
        <f t="shared" si="425"/>
        <v>0</v>
      </c>
      <c r="QP27" s="46" t="str">
        <f t="shared" ref="QP27" si="2111">NV27</f>
        <v>B</v>
      </c>
      <c r="QQ27" s="48" t="str">
        <f t="shared" si="426"/>
        <v>N</v>
      </c>
      <c r="QR27" s="49">
        <f t="shared" si="427"/>
        <v>0</v>
      </c>
      <c r="QS27" s="94" t="str">
        <f t="shared" ref="QS27" si="2112">NS27</f>
        <v>B</v>
      </c>
      <c r="QT27" s="48" t="str">
        <f t="shared" si="428"/>
        <v>N</v>
      </c>
      <c r="QU27" s="49">
        <f t="shared" si="429"/>
        <v>0</v>
      </c>
      <c r="QV27" s="46" t="str">
        <f t="shared" ref="QV27" si="2113">OT27</f>
        <v>B</v>
      </c>
      <c r="QW27" s="48" t="str">
        <f t="shared" si="430"/>
        <v>N</v>
      </c>
      <c r="QX27" s="49">
        <f t="shared" si="431"/>
        <v>0</v>
      </c>
      <c r="QY27" s="46" t="str">
        <f t="shared" ref="QY27" si="2114">OQ27</f>
        <v>P</v>
      </c>
      <c r="QZ27" s="48" t="str">
        <f t="shared" si="432"/>
        <v>Y</v>
      </c>
      <c r="RA27" s="49">
        <f t="shared" si="433"/>
        <v>0</v>
      </c>
      <c r="RB27" s="46" t="str">
        <f t="shared" ref="RB27" si="2115">OH27</f>
        <v>B</v>
      </c>
      <c r="RC27" s="48" t="str">
        <f t="shared" si="434"/>
        <v>N</v>
      </c>
      <c r="RD27" s="49">
        <f t="shared" si="435"/>
        <v>0</v>
      </c>
      <c r="RE27" s="46" t="str">
        <f t="shared" ref="RE27" si="2116">OE27</f>
        <v>P</v>
      </c>
      <c r="RF27" s="48" t="str">
        <f t="shared" si="436"/>
        <v>Y</v>
      </c>
      <c r="RG27" s="49">
        <f t="shared" si="437"/>
        <v>0</v>
      </c>
      <c r="RH27" s="46" t="str">
        <f t="shared" ref="RH27" si="2117">OB27</f>
        <v>P</v>
      </c>
      <c r="RI27" s="48" t="str">
        <f t="shared" si="438"/>
        <v>Y</v>
      </c>
      <c r="RJ27" s="49">
        <f t="shared" si="439"/>
        <v>0</v>
      </c>
      <c r="RK27" s="46" t="str">
        <f t="shared" ref="RK27" si="2118">OE27</f>
        <v>P</v>
      </c>
      <c r="RL27" s="48" t="str">
        <f t="shared" si="440"/>
        <v>Y</v>
      </c>
      <c r="RM27" s="49">
        <f t="shared" si="441"/>
        <v>0</v>
      </c>
      <c r="RN27" s="46" t="str">
        <f t="shared" ref="RN27" si="2119">OB27</f>
        <v>P</v>
      </c>
      <c r="RO27" s="48" t="str">
        <f t="shared" si="442"/>
        <v>Y</v>
      </c>
      <c r="RP27" s="49">
        <f t="shared" si="443"/>
        <v>0</v>
      </c>
      <c r="RQ27" s="46" t="str">
        <f t="shared" ref="RQ27" si="2120">OH27</f>
        <v>B</v>
      </c>
      <c r="RR27" s="48" t="str">
        <f t="shared" si="444"/>
        <v>N</v>
      </c>
      <c r="RS27" s="49">
        <f t="shared" si="445"/>
        <v>0</v>
      </c>
      <c r="RT27" s="75" t="str">
        <f t="shared" si="2045"/>
        <v>P</v>
      </c>
      <c r="RU27" s="48" t="str">
        <f t="shared" si="446"/>
        <v>Y</v>
      </c>
      <c r="RV27" s="49">
        <f t="shared" si="447"/>
        <v>0</v>
      </c>
      <c r="RW27" s="75" t="str">
        <f t="shared" si="886"/>
        <v>B</v>
      </c>
      <c r="RX27" s="48" t="str">
        <f t="shared" si="448"/>
        <v>N</v>
      </c>
      <c r="RY27" s="49">
        <f t="shared" si="449"/>
        <v>0</v>
      </c>
      <c r="RZ27" s="46" t="str">
        <f t="shared" si="1968"/>
        <v>B</v>
      </c>
      <c r="SA27" s="48" t="str">
        <f t="shared" si="450"/>
        <v>N</v>
      </c>
      <c r="SB27" s="49">
        <f t="shared" si="451"/>
        <v>0</v>
      </c>
      <c r="SC27" s="75" t="str">
        <f t="shared" si="888"/>
        <v>P</v>
      </c>
      <c r="SD27" s="48" t="str">
        <f t="shared" si="452"/>
        <v>Y</v>
      </c>
      <c r="SE27" s="49">
        <f t="shared" si="453"/>
        <v>0</v>
      </c>
      <c r="SF27" s="46" t="str">
        <f t="shared" ref="SF27" si="2121">PI27</f>
        <v>B</v>
      </c>
      <c r="SG27" s="48" t="str">
        <f t="shared" si="454"/>
        <v>N</v>
      </c>
      <c r="SH27" s="49">
        <f t="shared" si="455"/>
        <v>0</v>
      </c>
      <c r="SI27" s="75" t="str">
        <f t="shared" si="456"/>
        <v>P</v>
      </c>
      <c r="SJ27" s="48" t="str">
        <f t="shared" si="457"/>
        <v>Y</v>
      </c>
      <c r="SK27" s="95">
        <f t="shared" si="458"/>
        <v>0</v>
      </c>
      <c r="SL27" s="46" t="str">
        <f t="shared" ref="SL27" si="2122">PC27</f>
        <v>B</v>
      </c>
      <c r="SM27" s="48" t="str">
        <f t="shared" si="459"/>
        <v>N</v>
      </c>
      <c r="SN27" s="49">
        <f t="shared" si="460"/>
        <v>0</v>
      </c>
      <c r="SO27" s="73" t="str">
        <f t="shared" si="461"/>
        <v>P</v>
      </c>
      <c r="SP27" s="48" t="str">
        <f t="shared" si="462"/>
        <v>Y</v>
      </c>
      <c r="SQ27" s="49">
        <f t="shared" si="463"/>
        <v>0</v>
      </c>
      <c r="SR27" s="46" t="str">
        <f t="shared" ref="SR27" si="2123">OZ27</f>
        <v>P</v>
      </c>
      <c r="SS27" s="48" t="str">
        <f t="shared" si="464"/>
        <v>Y</v>
      </c>
      <c r="ST27" s="49">
        <f t="shared" si="465"/>
        <v>0</v>
      </c>
      <c r="SU27" s="75" t="str">
        <f t="shared" si="466"/>
        <v>B</v>
      </c>
      <c r="SV27" s="48" t="str">
        <f t="shared" si="467"/>
        <v>N</v>
      </c>
      <c r="SW27" s="49">
        <f t="shared" si="468"/>
        <v>0</v>
      </c>
      <c r="SX27" s="46" t="str">
        <f t="shared" ref="SX27" si="2124">PF27</f>
        <v>P</v>
      </c>
      <c r="SY27" s="48" t="str">
        <f t="shared" si="469"/>
        <v>Y</v>
      </c>
      <c r="SZ27" s="49">
        <f t="shared" si="470"/>
        <v>0</v>
      </c>
      <c r="TA27" s="75" t="str">
        <f t="shared" si="471"/>
        <v>B</v>
      </c>
      <c r="TB27" s="48" t="str">
        <f t="shared" si="472"/>
        <v>N</v>
      </c>
      <c r="TC27" s="49">
        <f t="shared" si="473"/>
        <v>0</v>
      </c>
      <c r="TD27" s="46" t="str">
        <f t="shared" ref="TD27" si="2125">PC27</f>
        <v>B</v>
      </c>
      <c r="TE27" s="48" t="str">
        <f t="shared" si="474"/>
        <v>N</v>
      </c>
      <c r="TF27" s="49">
        <f t="shared" si="475"/>
        <v>0</v>
      </c>
      <c r="TG27" s="75" t="str">
        <f t="shared" si="476"/>
        <v>P</v>
      </c>
      <c r="TH27" s="48" t="str">
        <f t="shared" si="477"/>
        <v>Y</v>
      </c>
      <c r="TI27" s="49">
        <f t="shared" si="478"/>
        <v>0</v>
      </c>
      <c r="TJ27" s="46" t="str">
        <f t="shared" ref="TJ27" si="2126">OW27</f>
        <v>B</v>
      </c>
      <c r="TK27" s="48" t="str">
        <f t="shared" si="479"/>
        <v>N</v>
      </c>
      <c r="TL27" s="49">
        <f t="shared" si="480"/>
        <v>0</v>
      </c>
      <c r="TM27" s="75" t="str">
        <f t="shared" si="481"/>
        <v>P</v>
      </c>
      <c r="TN27" s="48" t="str">
        <f t="shared" si="482"/>
        <v>Y</v>
      </c>
      <c r="TO27" s="49">
        <f t="shared" si="483"/>
        <v>0</v>
      </c>
      <c r="TP27" s="46" t="str">
        <f t="shared" ref="TP27" si="2127">OZ27</f>
        <v>P</v>
      </c>
      <c r="TQ27" s="48" t="str">
        <f t="shared" si="484"/>
        <v>Y</v>
      </c>
      <c r="TR27" s="49">
        <f t="shared" si="485"/>
        <v>0</v>
      </c>
      <c r="TS27" s="75" t="str">
        <f t="shared" si="486"/>
        <v>B</v>
      </c>
      <c r="TT27" s="48" t="str">
        <f t="shared" si="487"/>
        <v>N</v>
      </c>
      <c r="TU27" s="49">
        <f t="shared" si="488"/>
        <v>0</v>
      </c>
      <c r="TV27" s="46" t="str">
        <f t="shared" ref="TV27" si="2128">OZ27</f>
        <v>P</v>
      </c>
      <c r="TW27" s="48" t="str">
        <f t="shared" si="489"/>
        <v>Y</v>
      </c>
      <c r="TX27" s="49">
        <f t="shared" si="490"/>
        <v>0</v>
      </c>
      <c r="TY27" s="75" t="str">
        <f t="shared" si="491"/>
        <v>B</v>
      </c>
      <c r="TZ27" s="48" t="str">
        <f t="shared" si="492"/>
        <v>N</v>
      </c>
      <c r="UA27" s="49">
        <f t="shared" si="493"/>
        <v>0</v>
      </c>
      <c r="UB27" s="46" t="str">
        <f t="shared" ref="UB27" si="2129">OW27</f>
        <v>B</v>
      </c>
      <c r="UC27" s="48" t="str">
        <f t="shared" si="494"/>
        <v>N</v>
      </c>
      <c r="UD27" s="49">
        <f t="shared" si="495"/>
        <v>0</v>
      </c>
      <c r="UE27" s="75" t="str">
        <f t="shared" si="496"/>
        <v>P</v>
      </c>
      <c r="UF27" s="48" t="str">
        <f t="shared" si="497"/>
        <v>Y</v>
      </c>
      <c r="UG27" s="49">
        <f t="shared" si="498"/>
        <v>0</v>
      </c>
      <c r="UH27" s="46" t="str">
        <f t="shared" ref="UH27" si="2130">OT27</f>
        <v>B</v>
      </c>
      <c r="UI27" s="48" t="str">
        <f t="shared" si="499"/>
        <v>N</v>
      </c>
      <c r="UJ27" s="49">
        <f t="shared" si="500"/>
        <v>0</v>
      </c>
      <c r="UK27" s="46" t="str">
        <f t="shared" si="2056"/>
        <v>B</v>
      </c>
      <c r="UL27" s="48" t="str">
        <f t="shared" si="501"/>
        <v>N</v>
      </c>
      <c r="UM27" s="49">
        <f t="shared" si="502"/>
        <v>0</v>
      </c>
      <c r="UN27" s="75" t="str">
        <f t="shared" si="503"/>
        <v>P</v>
      </c>
      <c r="UO27" s="48" t="str">
        <f t="shared" si="504"/>
        <v>Y</v>
      </c>
      <c r="UP27" s="49">
        <f t="shared" si="505"/>
        <v>0</v>
      </c>
      <c r="UQ27" s="75" t="str">
        <f t="shared" si="506"/>
        <v>P</v>
      </c>
      <c r="UR27" s="48" t="str">
        <f t="shared" si="507"/>
        <v>Y</v>
      </c>
      <c r="US27" s="49">
        <f t="shared" si="508"/>
        <v>0</v>
      </c>
      <c r="UT27" s="46" t="str">
        <f t="shared" ref="UT27" si="2131">OT27</f>
        <v>B</v>
      </c>
      <c r="UU27" s="48" t="str">
        <f t="shared" si="509"/>
        <v>N</v>
      </c>
      <c r="UV27" s="49">
        <f t="shared" si="510"/>
        <v>0</v>
      </c>
      <c r="UW27" s="75" t="str">
        <f t="shared" si="511"/>
        <v>P</v>
      </c>
      <c r="UX27" s="48" t="str">
        <f t="shared" si="512"/>
        <v>Y</v>
      </c>
      <c r="UY27" s="49">
        <f t="shared" si="513"/>
        <v>0</v>
      </c>
      <c r="UZ27" s="46" t="str">
        <f t="shared" ref="UZ27" si="2132">NV27</f>
        <v>B</v>
      </c>
      <c r="VA27" s="48" t="str">
        <f t="shared" si="514"/>
        <v>N</v>
      </c>
      <c r="VB27" s="49">
        <f t="shared" si="515"/>
        <v>0</v>
      </c>
      <c r="VC27" s="75" t="str">
        <f t="shared" si="516"/>
        <v>P</v>
      </c>
      <c r="VD27" s="48" t="str">
        <f t="shared" si="517"/>
        <v>Y</v>
      </c>
      <c r="VE27" s="49">
        <f t="shared" si="518"/>
        <v>0</v>
      </c>
      <c r="VF27" s="46" t="str">
        <f t="shared" ref="VF27" si="2133">NY27</f>
        <v>B</v>
      </c>
      <c r="VG27" s="48" t="str">
        <f t="shared" si="519"/>
        <v>N</v>
      </c>
      <c r="VH27" s="49">
        <f t="shared" si="520"/>
        <v>0</v>
      </c>
      <c r="VI27" s="75" t="str">
        <f t="shared" si="521"/>
        <v>P</v>
      </c>
      <c r="VJ27" s="48" t="str">
        <f t="shared" si="522"/>
        <v>Y</v>
      </c>
      <c r="VK27" s="49">
        <f t="shared" si="523"/>
        <v>0</v>
      </c>
      <c r="VL27" s="75" t="s">
        <v>5</v>
      </c>
      <c r="VM27" s="48" t="str">
        <f t="shared" si="524"/>
        <v>Y</v>
      </c>
      <c r="VN27" s="49">
        <f t="shared" si="525"/>
        <v>0</v>
      </c>
      <c r="VO27" s="75" t="str">
        <f t="shared" si="526"/>
        <v>B</v>
      </c>
      <c r="VP27" s="48" t="str">
        <f t="shared" si="527"/>
        <v>N</v>
      </c>
      <c r="VQ27" s="49">
        <f t="shared" si="528"/>
        <v>0</v>
      </c>
      <c r="VR27" s="46" t="s">
        <v>6</v>
      </c>
      <c r="VS27" s="48" t="str">
        <f t="shared" si="529"/>
        <v>N</v>
      </c>
      <c r="VT27" s="49">
        <f t="shared" si="530"/>
        <v>0</v>
      </c>
      <c r="VU27" s="75" t="str">
        <f t="shared" si="531"/>
        <v>P</v>
      </c>
      <c r="VV27" s="48" t="str">
        <f t="shared" si="532"/>
        <v>Y</v>
      </c>
      <c r="VW27" s="49">
        <f t="shared" si="533"/>
        <v>0</v>
      </c>
      <c r="VX27" s="46" t="str">
        <f t="shared" ref="VX27:VX29" si="2134">OQ27</f>
        <v>P</v>
      </c>
      <c r="VY27" s="48" t="str">
        <f t="shared" si="534"/>
        <v>Y</v>
      </c>
      <c r="VZ27" s="49">
        <f t="shared" si="535"/>
        <v>0</v>
      </c>
      <c r="WA27" s="75" t="str">
        <f t="shared" si="536"/>
        <v>B</v>
      </c>
      <c r="WB27" s="48" t="str">
        <f t="shared" si="537"/>
        <v>N</v>
      </c>
      <c r="WC27" s="49">
        <f t="shared" si="538"/>
        <v>0</v>
      </c>
      <c r="WD27" s="46" t="str">
        <f t="shared" si="1906"/>
        <v>B</v>
      </c>
      <c r="WE27" s="48" t="str">
        <f t="shared" si="539"/>
        <v>N</v>
      </c>
      <c r="WF27" s="49">
        <f t="shared" si="540"/>
        <v>0</v>
      </c>
      <c r="WG27" s="75" t="str">
        <f t="shared" si="541"/>
        <v>P</v>
      </c>
      <c r="WH27" s="48" t="str">
        <f t="shared" si="542"/>
        <v>Y</v>
      </c>
      <c r="WI27" s="49">
        <f t="shared" si="543"/>
        <v>0</v>
      </c>
      <c r="WJ27" s="75" t="s">
        <v>6</v>
      </c>
      <c r="WK27" s="48" t="str">
        <f t="shared" si="544"/>
        <v>N</v>
      </c>
      <c r="WL27" s="49">
        <f t="shared" si="545"/>
        <v>0</v>
      </c>
      <c r="WM27" s="75" t="str">
        <f t="shared" si="546"/>
        <v>P</v>
      </c>
      <c r="WN27" s="48" t="str">
        <f t="shared" si="547"/>
        <v>Y</v>
      </c>
      <c r="WO27" s="49">
        <f t="shared" si="548"/>
        <v>0</v>
      </c>
      <c r="WP27" s="75" t="str">
        <f t="shared" ref="WP27" si="2135">OZ27</f>
        <v>P</v>
      </c>
      <c r="WQ27" s="48" t="str">
        <f t="shared" si="549"/>
        <v>Y</v>
      </c>
      <c r="WR27" s="49">
        <f t="shared" si="550"/>
        <v>0</v>
      </c>
      <c r="WS27" s="75" t="str">
        <f t="shared" si="551"/>
        <v>B</v>
      </c>
      <c r="WT27" s="48" t="str">
        <f t="shared" si="552"/>
        <v>N</v>
      </c>
      <c r="WU27" s="49">
        <f t="shared" si="553"/>
        <v>0</v>
      </c>
      <c r="WV27" s="75" t="str">
        <f t="shared" ref="WV27" si="2136">PL28</f>
        <v>P</v>
      </c>
      <c r="WW27" s="48" t="str">
        <f t="shared" si="554"/>
        <v>Y</v>
      </c>
      <c r="WX27" s="49">
        <f t="shared" si="555"/>
        <v>0</v>
      </c>
      <c r="WY27" s="75" t="str">
        <f t="shared" si="556"/>
        <v>B</v>
      </c>
      <c r="WZ27" s="48" t="str">
        <f t="shared" si="557"/>
        <v>N</v>
      </c>
      <c r="XA27" s="49">
        <f t="shared" si="558"/>
        <v>0</v>
      </c>
      <c r="XB27" s="75" t="str">
        <f t="shared" ref="XB27" si="2137">OB27</f>
        <v>P</v>
      </c>
      <c r="XC27" s="48" t="str">
        <f t="shared" si="559"/>
        <v>Y</v>
      </c>
      <c r="XD27" s="49">
        <f t="shared" si="560"/>
        <v>0</v>
      </c>
      <c r="XE27" s="75" t="str">
        <f t="shared" si="561"/>
        <v>B</v>
      </c>
      <c r="XF27" s="48" t="str">
        <f t="shared" si="562"/>
        <v>N</v>
      </c>
      <c r="XG27" s="49">
        <f t="shared" si="563"/>
        <v>0</v>
      </c>
      <c r="XH27" s="75" t="str">
        <f t="shared" ref="XH27" si="2138">OK27</f>
        <v>B</v>
      </c>
      <c r="XI27" s="48" t="str">
        <f t="shared" si="564"/>
        <v>N</v>
      </c>
      <c r="XJ27" s="49">
        <f t="shared" si="565"/>
        <v>0</v>
      </c>
      <c r="XK27" s="75" t="str">
        <f t="shared" si="566"/>
        <v>P</v>
      </c>
      <c r="XL27" s="48" t="str">
        <f t="shared" si="567"/>
        <v>Y</v>
      </c>
      <c r="XM27" s="49">
        <f t="shared" si="568"/>
        <v>0</v>
      </c>
      <c r="XN27" s="75" t="str">
        <f t="shared" ref="XN27" si="2139">OT27</f>
        <v>B</v>
      </c>
      <c r="XO27" s="48" t="str">
        <f t="shared" si="569"/>
        <v>N</v>
      </c>
      <c r="XP27" s="49">
        <f t="shared" si="570"/>
        <v>0</v>
      </c>
      <c r="XQ27" s="75" t="str">
        <f t="shared" si="571"/>
        <v>P</v>
      </c>
      <c r="XR27" s="48" t="str">
        <f t="shared" si="572"/>
        <v>Y</v>
      </c>
      <c r="XS27" s="49">
        <f t="shared" si="573"/>
        <v>0</v>
      </c>
      <c r="XT27" s="75" t="str">
        <f t="shared" si="2065"/>
        <v>B</v>
      </c>
      <c r="XU27" s="48" t="str">
        <f t="shared" si="574"/>
        <v>N</v>
      </c>
      <c r="XV27" s="49">
        <f t="shared" si="575"/>
        <v>0</v>
      </c>
      <c r="XW27" s="75" t="str">
        <f t="shared" si="576"/>
        <v>P</v>
      </c>
      <c r="XX27" s="48" t="str">
        <f t="shared" si="577"/>
        <v>Y</v>
      </c>
      <c r="XY27" s="49">
        <f t="shared" si="578"/>
        <v>0</v>
      </c>
      <c r="XZ27" s="75" t="s">
        <v>5</v>
      </c>
      <c r="YA27" s="48" t="str">
        <f t="shared" si="579"/>
        <v>Y</v>
      </c>
      <c r="YB27" s="49">
        <f t="shared" si="580"/>
        <v>0</v>
      </c>
      <c r="YC27" s="75" t="str">
        <f t="shared" si="581"/>
        <v>B</v>
      </c>
      <c r="YD27" s="48" t="str">
        <f t="shared" si="582"/>
        <v>N</v>
      </c>
      <c r="YE27" s="49">
        <f t="shared" si="583"/>
        <v>0</v>
      </c>
      <c r="YF27" s="214" t="s">
        <v>5</v>
      </c>
      <c r="YG27" s="48" t="str">
        <f t="shared" si="584"/>
        <v>Y</v>
      </c>
      <c r="YH27" s="49">
        <f t="shared" si="585"/>
        <v>0</v>
      </c>
      <c r="YI27" s="75" t="str">
        <f t="shared" si="586"/>
        <v>B</v>
      </c>
      <c r="YJ27" s="48" t="str">
        <f t="shared" si="587"/>
        <v>N</v>
      </c>
      <c r="YK27" s="49">
        <f t="shared" si="588"/>
        <v>0</v>
      </c>
      <c r="YL27" s="75" t="str">
        <f t="shared" ref="YL27" si="2140">YI27</f>
        <v>B</v>
      </c>
      <c r="YM27" s="48" t="str">
        <f t="shared" si="589"/>
        <v>N</v>
      </c>
      <c r="YN27" s="49">
        <f t="shared" si="590"/>
        <v>0</v>
      </c>
      <c r="YO27" s="75" t="str">
        <f t="shared" si="591"/>
        <v>P</v>
      </c>
      <c r="YP27" s="48" t="str">
        <f t="shared" si="592"/>
        <v>Y</v>
      </c>
      <c r="YQ27" s="49">
        <f t="shared" si="593"/>
        <v>0</v>
      </c>
      <c r="YR27" s="197" t="s">
        <v>6</v>
      </c>
      <c r="YS27" s="48" t="str">
        <f t="shared" si="594"/>
        <v>N</v>
      </c>
      <c r="YT27" s="49">
        <f t="shared" si="595"/>
        <v>0</v>
      </c>
      <c r="YU27" s="75" t="str">
        <f t="shared" si="596"/>
        <v>P</v>
      </c>
      <c r="YV27" s="48" t="str">
        <f t="shared" si="597"/>
        <v>Y</v>
      </c>
      <c r="YW27" s="49">
        <f t="shared" si="598"/>
        <v>0</v>
      </c>
      <c r="YX27" s="75" t="s">
        <v>5</v>
      </c>
      <c r="YY27" s="48" t="str">
        <f t="shared" si="599"/>
        <v>Y</v>
      </c>
      <c r="YZ27" s="49">
        <f t="shared" si="600"/>
        <v>0</v>
      </c>
      <c r="ZA27" s="75" t="str">
        <f t="shared" si="601"/>
        <v>B</v>
      </c>
      <c r="ZB27" s="48" t="str">
        <f t="shared" si="602"/>
        <v>N</v>
      </c>
      <c r="ZC27" s="49">
        <f t="shared" si="603"/>
        <v>0</v>
      </c>
      <c r="ZD27" s="133">
        <f t="shared" si="604"/>
        <v>9</v>
      </c>
      <c r="ZE27" s="134">
        <f t="shared" si="889"/>
        <v>1</v>
      </c>
      <c r="ZF27" s="135" t="str">
        <f t="shared" si="605"/>
        <v/>
      </c>
      <c r="ZG27" s="216">
        <f t="shared" si="606"/>
        <v>6</v>
      </c>
      <c r="ZH27" s="217">
        <f t="shared" si="607"/>
        <v>-6</v>
      </c>
      <c r="ZI27" s="217">
        <f t="shared" si="608"/>
        <v>6</v>
      </c>
      <c r="ZJ27" s="217">
        <f t="shared" si="609"/>
        <v>-6</v>
      </c>
      <c r="ZK27" s="217">
        <f t="shared" si="610"/>
        <v>-4</v>
      </c>
      <c r="ZL27" s="217">
        <f t="shared" si="611"/>
        <v>9</v>
      </c>
      <c r="ZM27" s="217">
        <f t="shared" si="612"/>
        <v>-9</v>
      </c>
      <c r="ZN27" s="217">
        <f t="shared" si="613"/>
        <v>4</v>
      </c>
      <c r="ZO27" s="217">
        <f t="shared" si="614"/>
        <v>-4</v>
      </c>
      <c r="ZP27" s="217" t="str">
        <f t="shared" si="615"/>
        <v>7891000</v>
      </c>
      <c r="ZQ27" s="217">
        <f t="shared" si="616"/>
        <v>-6</v>
      </c>
      <c r="ZR27" s="217">
        <f t="shared" si="617"/>
        <v>2</v>
      </c>
      <c r="ZS27" s="217">
        <f t="shared" si="618"/>
        <v>-2</v>
      </c>
      <c r="ZT27" s="217">
        <f t="shared" si="619"/>
        <v>2</v>
      </c>
      <c r="ZU27" s="217">
        <f t="shared" si="620"/>
        <v>-2</v>
      </c>
      <c r="ZV27" s="217">
        <f t="shared" si="621"/>
        <v>4</v>
      </c>
      <c r="ZW27" s="217">
        <f t="shared" si="622"/>
        <v>-4</v>
      </c>
      <c r="ZX27" s="217">
        <f t="shared" si="623"/>
        <v>4</v>
      </c>
      <c r="ZY27" s="218">
        <f t="shared" si="624"/>
        <v>8</v>
      </c>
      <c r="ZZ27" s="218">
        <f t="shared" si="625"/>
        <v>-8</v>
      </c>
      <c r="AAA27" s="218">
        <f t="shared" si="626"/>
        <v>-6</v>
      </c>
      <c r="AAB27" s="218">
        <f t="shared" si="627"/>
        <v>6</v>
      </c>
      <c r="AAC27" s="218">
        <f t="shared" si="628"/>
        <v>4</v>
      </c>
      <c r="AAD27" s="218">
        <f t="shared" si="629"/>
        <v>-4</v>
      </c>
      <c r="AAE27" s="218">
        <f t="shared" si="630"/>
        <v>6</v>
      </c>
      <c r="AAF27" s="218">
        <f t="shared" si="631"/>
        <v>-6</v>
      </c>
      <c r="AAG27" s="218">
        <f t="shared" si="632"/>
        <v>-6</v>
      </c>
      <c r="AAH27" s="218">
        <f t="shared" si="633"/>
        <v>6</v>
      </c>
      <c r="AAI27" s="218">
        <f t="shared" si="634"/>
        <v>4</v>
      </c>
      <c r="AAJ27" s="218">
        <f t="shared" si="635"/>
        <v>-4</v>
      </c>
      <c r="AAK27" s="218">
        <f t="shared" si="636"/>
        <v>0</v>
      </c>
      <c r="AAL27" s="218">
        <f t="shared" si="637"/>
        <v>0</v>
      </c>
      <c r="AAM27" s="218">
        <f t="shared" si="638"/>
        <v>0</v>
      </c>
      <c r="AAN27" s="218">
        <f t="shared" si="639"/>
        <v>6</v>
      </c>
      <c r="AAO27" s="218">
        <f t="shared" si="640"/>
        <v>-7</v>
      </c>
      <c r="AAP27" s="218">
        <f t="shared" si="641"/>
        <v>-4</v>
      </c>
      <c r="AAQ27" s="217">
        <f t="shared" si="642"/>
        <v>2</v>
      </c>
      <c r="AAR27" s="217">
        <f t="shared" si="643"/>
        <v>-2</v>
      </c>
      <c r="AAS27" s="217">
        <f t="shared" si="644"/>
        <v>0</v>
      </c>
      <c r="AAT27" s="217">
        <f t="shared" si="645"/>
        <v>0</v>
      </c>
      <c r="AAU27" s="217">
        <f t="shared" si="646"/>
        <v>-10</v>
      </c>
      <c r="AAV27" s="217">
        <f t="shared" si="647"/>
        <v>10</v>
      </c>
      <c r="AAW27" s="217">
        <f t="shared" si="648"/>
        <v>0</v>
      </c>
      <c r="AAX27" s="217">
        <f t="shared" si="649"/>
        <v>0</v>
      </c>
      <c r="AAY27" s="217">
        <f t="shared" si="650"/>
        <v>8</v>
      </c>
      <c r="AAZ27" s="217">
        <f t="shared" si="651"/>
        <v>-8</v>
      </c>
      <c r="ABA27" s="217">
        <f t="shared" si="652"/>
        <v>-7</v>
      </c>
      <c r="ABB27" s="217">
        <f t="shared" si="653"/>
        <v>7</v>
      </c>
      <c r="ABC27" s="217">
        <f t="shared" si="654"/>
        <v>7</v>
      </c>
      <c r="ABD27" s="217">
        <f t="shared" si="655"/>
        <v>-7</v>
      </c>
      <c r="ABE27" s="217">
        <f t="shared" si="656"/>
        <v>4</v>
      </c>
      <c r="ABF27" s="217">
        <f t="shared" si="657"/>
        <v>-4</v>
      </c>
      <c r="ABG27" s="217">
        <f t="shared" si="658"/>
        <v>6</v>
      </c>
      <c r="ABH27" s="217">
        <f t="shared" si="659"/>
        <v>4</v>
      </c>
      <c r="ABI27" s="218">
        <f t="shared" si="660"/>
        <v>2</v>
      </c>
      <c r="ABJ27" s="218">
        <f t="shared" si="661"/>
        <v>-2</v>
      </c>
      <c r="ABK27" s="218">
        <f t="shared" si="662"/>
        <v>-2</v>
      </c>
      <c r="ABL27" s="218">
        <f t="shared" si="663"/>
        <v>2</v>
      </c>
      <c r="ABM27" s="218">
        <f t="shared" si="664"/>
        <v>-2</v>
      </c>
      <c r="ABN27" s="218">
        <f t="shared" si="665"/>
        <v>0</v>
      </c>
      <c r="ABO27" s="218">
        <f t="shared" si="666"/>
        <v>2</v>
      </c>
      <c r="ABP27" s="218">
        <f t="shared" si="667"/>
        <v>0</v>
      </c>
      <c r="ABQ27" s="218">
        <f t="shared" si="668"/>
        <v>2</v>
      </c>
      <c r="ABR27" s="218">
        <f t="shared" si="669"/>
        <v>-2</v>
      </c>
      <c r="ABS27" s="218">
        <f t="shared" si="670"/>
        <v>8</v>
      </c>
      <c r="ABT27" s="218">
        <f t="shared" si="671"/>
        <v>-8</v>
      </c>
      <c r="ABU27" s="218">
        <f t="shared" si="672"/>
        <v>-8</v>
      </c>
      <c r="ABV27" s="218">
        <f t="shared" si="673"/>
        <v>8</v>
      </c>
      <c r="ABW27" s="218">
        <f t="shared" si="674"/>
        <v>4</v>
      </c>
      <c r="ABX27" s="218">
        <f t="shared" si="675"/>
        <v>-4</v>
      </c>
      <c r="ABY27" s="218">
        <f t="shared" si="676"/>
        <v>-2</v>
      </c>
      <c r="ABZ27" s="218">
        <f t="shared" si="677"/>
        <v>2</v>
      </c>
      <c r="ACA27" s="217">
        <f t="shared" si="678"/>
        <v>4</v>
      </c>
      <c r="ACB27" s="217">
        <f t="shared" si="679"/>
        <v>-4</v>
      </c>
      <c r="ACC27" s="217">
        <f t="shared" si="680"/>
        <v>-2</v>
      </c>
      <c r="ACD27" s="217">
        <f t="shared" si="681"/>
        <v>2</v>
      </c>
      <c r="ACE27" s="217">
        <f t="shared" si="682"/>
        <v>2</v>
      </c>
      <c r="ACF27" s="217">
        <f t="shared" si="683"/>
        <v>-2</v>
      </c>
      <c r="ACG27" s="217">
        <f t="shared" si="684"/>
        <v>-4</v>
      </c>
      <c r="ACH27" s="217">
        <f t="shared" si="685"/>
        <v>4</v>
      </c>
      <c r="ACI27" s="217">
        <f t="shared" si="686"/>
        <v>-2</v>
      </c>
      <c r="ACJ27" s="217">
        <f t="shared" si="687"/>
        <v>2</v>
      </c>
      <c r="ACK27" s="217">
        <f t="shared" si="688"/>
        <v>0</v>
      </c>
      <c r="ACL27" s="217">
        <f t="shared" si="890"/>
        <v>0</v>
      </c>
      <c r="ACM27" s="217">
        <f t="shared" si="689"/>
        <v>9</v>
      </c>
      <c r="ACN27" s="217">
        <f t="shared" si="690"/>
        <v>-9</v>
      </c>
      <c r="ACO27" s="217">
        <f t="shared" si="691"/>
        <v>-6</v>
      </c>
      <c r="ACP27" s="217">
        <f t="shared" si="692"/>
        <v>6</v>
      </c>
      <c r="ACQ27" s="217">
        <f t="shared" si="693"/>
        <v>-8</v>
      </c>
      <c r="ACR27" s="217">
        <f t="shared" si="694"/>
        <v>8</v>
      </c>
      <c r="ACS27" s="218">
        <f t="shared" si="695"/>
        <v>2</v>
      </c>
      <c r="ACT27" s="218">
        <f t="shared" si="696"/>
        <v>-2</v>
      </c>
      <c r="ACU27" s="218">
        <f t="shared" si="697"/>
        <v>4</v>
      </c>
      <c r="ACV27" s="218">
        <f t="shared" si="698"/>
        <v>-4</v>
      </c>
      <c r="ACW27" s="218">
        <f t="shared" si="699"/>
        <v>6</v>
      </c>
      <c r="ACX27" s="218">
        <f t="shared" si="700"/>
        <v>-6</v>
      </c>
      <c r="ACY27" s="218">
        <f t="shared" si="701"/>
        <v>-2</v>
      </c>
      <c r="ACZ27" s="218">
        <f t="shared" si="702"/>
        <v>2</v>
      </c>
      <c r="ADA27" s="218">
        <f t="shared" si="703"/>
        <v>-4</v>
      </c>
      <c r="ADB27" s="219">
        <f t="shared" si="704"/>
        <v>4</v>
      </c>
      <c r="ADC27" s="223" t="str">
        <f t="shared" si="705"/>
        <v>P</v>
      </c>
      <c r="ADD27" s="221" t="str">
        <f t="shared" si="706"/>
        <v>B</v>
      </c>
      <c r="ADE27" s="221" t="str">
        <f t="shared" si="707"/>
        <v>P</v>
      </c>
      <c r="ADF27" s="221" t="str">
        <f t="shared" si="708"/>
        <v>B</v>
      </c>
      <c r="ADG27" s="221" t="str">
        <f t="shared" si="709"/>
        <v>B</v>
      </c>
      <c r="ADH27" s="221" t="str">
        <f t="shared" si="710"/>
        <v>P</v>
      </c>
      <c r="ADI27" s="221" t="str">
        <f t="shared" si="711"/>
        <v>B</v>
      </c>
      <c r="ADJ27" s="221" t="str">
        <f t="shared" si="712"/>
        <v>P</v>
      </c>
      <c r="ADK27" s="221" t="str">
        <f t="shared" si="713"/>
        <v>B</v>
      </c>
      <c r="ADL27" s="221">
        <f t="shared" si="714"/>
        <v>-6</v>
      </c>
      <c r="ADM27" s="221" t="str">
        <f t="shared" si="715"/>
        <v>P</v>
      </c>
      <c r="ADN27" s="221" t="str">
        <f t="shared" si="716"/>
        <v>B</v>
      </c>
      <c r="ADO27" s="221" t="str">
        <f t="shared" si="717"/>
        <v>P</v>
      </c>
      <c r="ADP27" s="221" t="str">
        <f t="shared" si="718"/>
        <v>B</v>
      </c>
      <c r="ADQ27" s="221" t="str">
        <f t="shared" si="719"/>
        <v>B</v>
      </c>
      <c r="ADR27" s="221" t="str">
        <f t="shared" si="720"/>
        <v>P</v>
      </c>
      <c r="ADS27" s="221" t="str">
        <f t="shared" si="721"/>
        <v>B</v>
      </c>
      <c r="ADT27" s="221" t="str">
        <f t="shared" si="722"/>
        <v>P</v>
      </c>
      <c r="ADU27" s="220" t="str">
        <f t="shared" si="723"/>
        <v>P</v>
      </c>
      <c r="ADV27" s="220" t="str">
        <f t="shared" si="724"/>
        <v>B</v>
      </c>
      <c r="ADW27" s="220" t="str">
        <f t="shared" si="725"/>
        <v>P</v>
      </c>
      <c r="ADX27" s="220" t="str">
        <f t="shared" si="726"/>
        <v>B</v>
      </c>
      <c r="ADY27" s="220" t="str">
        <f t="shared" si="727"/>
        <v>B</v>
      </c>
      <c r="ADZ27" s="220" t="str">
        <f t="shared" si="728"/>
        <v>P</v>
      </c>
      <c r="AEA27" s="220" t="str">
        <f t="shared" si="729"/>
        <v>B</v>
      </c>
      <c r="AEB27" s="220" t="str">
        <f t="shared" si="730"/>
        <v>B</v>
      </c>
      <c r="AEC27" s="220" t="str">
        <f t="shared" si="731"/>
        <v>P</v>
      </c>
      <c r="AED27" s="220" t="str">
        <f t="shared" si="732"/>
        <v>P</v>
      </c>
      <c r="AEE27" s="220" t="str">
        <f t="shared" si="733"/>
        <v>B</v>
      </c>
      <c r="AEF27" s="220" t="str">
        <f t="shared" si="734"/>
        <v>P</v>
      </c>
      <c r="AEG27" s="220" t="str">
        <f t="shared" si="735"/>
        <v>P</v>
      </c>
      <c r="AEH27" s="220" t="str">
        <f t="shared" si="736"/>
        <v>B</v>
      </c>
      <c r="AEI27" s="220" t="str">
        <f t="shared" si="737"/>
        <v>B</v>
      </c>
      <c r="AEJ27" s="220" t="str">
        <f t="shared" si="738"/>
        <v>P</v>
      </c>
      <c r="AEK27" s="220" t="str">
        <f t="shared" si="739"/>
        <v>P</v>
      </c>
      <c r="AEL27" s="220" t="str">
        <f t="shared" si="740"/>
        <v>B</v>
      </c>
      <c r="AEM27" s="221" t="str">
        <f t="shared" si="741"/>
        <v>B</v>
      </c>
      <c r="AEN27" s="221" t="str">
        <f t="shared" si="742"/>
        <v>P</v>
      </c>
      <c r="AEO27" s="221" t="str">
        <f t="shared" si="743"/>
        <v>P</v>
      </c>
      <c r="AEP27" s="221" t="str">
        <f t="shared" si="744"/>
        <v>B</v>
      </c>
      <c r="AEQ27" s="221" t="str">
        <f t="shared" si="745"/>
        <v>B</v>
      </c>
      <c r="AER27" s="221" t="str">
        <f t="shared" si="746"/>
        <v>P</v>
      </c>
      <c r="AES27" s="221" t="str">
        <f t="shared" si="747"/>
        <v>B</v>
      </c>
      <c r="AET27" s="221" t="str">
        <f t="shared" si="748"/>
        <v>P</v>
      </c>
      <c r="AEU27" s="221" t="str">
        <f t="shared" si="749"/>
        <v>P</v>
      </c>
      <c r="AEV27" s="221" t="str">
        <f t="shared" si="750"/>
        <v>B</v>
      </c>
      <c r="AEW27" s="221" t="str">
        <f t="shared" si="751"/>
        <v>P</v>
      </c>
      <c r="AEX27" s="221" t="str">
        <f t="shared" si="752"/>
        <v>B</v>
      </c>
      <c r="AEY27" s="221" t="str">
        <f t="shared" si="753"/>
        <v>P</v>
      </c>
      <c r="AEZ27" s="221" t="str">
        <f t="shared" si="754"/>
        <v>B</v>
      </c>
      <c r="AFA27" s="221" t="str">
        <f t="shared" si="755"/>
        <v>B</v>
      </c>
      <c r="AFB27" s="221" t="str">
        <f t="shared" si="756"/>
        <v>P</v>
      </c>
      <c r="AFC27" s="221" t="str">
        <f t="shared" si="757"/>
        <v>B</v>
      </c>
      <c r="AFD27" s="221" t="str">
        <f t="shared" si="758"/>
        <v>P</v>
      </c>
      <c r="AFE27" s="220" t="str">
        <f t="shared" si="759"/>
        <v>B</v>
      </c>
      <c r="AFF27" s="220" t="str">
        <f t="shared" si="760"/>
        <v>P</v>
      </c>
      <c r="AFG27" s="220" t="str">
        <f t="shared" si="761"/>
        <v>P</v>
      </c>
      <c r="AFH27" s="220" t="str">
        <f t="shared" si="762"/>
        <v>B</v>
      </c>
      <c r="AFI27" s="220" t="str">
        <f t="shared" si="763"/>
        <v>P</v>
      </c>
      <c r="AFJ27" s="220" t="str">
        <f t="shared" si="764"/>
        <v>B</v>
      </c>
      <c r="AFK27" s="220" t="str">
        <f t="shared" si="765"/>
        <v>B</v>
      </c>
      <c r="AFL27" s="220" t="str">
        <f t="shared" si="766"/>
        <v>P</v>
      </c>
      <c r="AFM27" s="220" t="str">
        <f t="shared" si="767"/>
        <v>B</v>
      </c>
      <c r="AFN27" s="220" t="str">
        <f t="shared" si="768"/>
        <v>P</v>
      </c>
      <c r="AFO27" s="220" t="str">
        <f t="shared" si="769"/>
        <v>P</v>
      </c>
      <c r="AFP27" s="220" t="str">
        <f t="shared" si="770"/>
        <v>B</v>
      </c>
      <c r="AFQ27" s="220" t="str">
        <f t="shared" si="771"/>
        <v>P</v>
      </c>
      <c r="AFR27" s="220" t="str">
        <f t="shared" si="772"/>
        <v>B</v>
      </c>
      <c r="AFS27" s="220" t="str">
        <f t="shared" si="773"/>
        <v>B</v>
      </c>
      <c r="AFT27" s="220" t="str">
        <f t="shared" si="774"/>
        <v>B</v>
      </c>
      <c r="AFU27" s="220" t="str">
        <f t="shared" si="775"/>
        <v>P</v>
      </c>
      <c r="AFV27" s="220" t="str">
        <f t="shared" si="776"/>
        <v>P</v>
      </c>
      <c r="AFW27" s="221" t="str">
        <f t="shared" si="777"/>
        <v>B</v>
      </c>
      <c r="AFX27" s="221" t="str">
        <f t="shared" si="778"/>
        <v>B</v>
      </c>
      <c r="AFY27" s="221" t="str">
        <f t="shared" si="779"/>
        <v>B</v>
      </c>
      <c r="AFZ27" s="221" t="str">
        <f t="shared" si="780"/>
        <v>P</v>
      </c>
      <c r="AGA27" s="221" t="str">
        <f t="shared" si="781"/>
        <v>B</v>
      </c>
      <c r="AGB27" s="221" t="str">
        <f t="shared" si="782"/>
        <v>B</v>
      </c>
      <c r="AGC27" s="221" t="str">
        <f t="shared" si="783"/>
        <v>P</v>
      </c>
      <c r="AGD27" s="221" t="str">
        <f t="shared" si="784"/>
        <v>B</v>
      </c>
      <c r="AGE27" s="221" t="str">
        <f t="shared" si="785"/>
        <v>P</v>
      </c>
      <c r="AGF27" s="221" t="str">
        <f t="shared" si="786"/>
        <v>B</v>
      </c>
      <c r="AGG27" s="221" t="str">
        <f t="shared" si="787"/>
        <v>P</v>
      </c>
      <c r="AGH27" s="221">
        <f t="shared" si="891"/>
        <v>0</v>
      </c>
      <c r="AGI27" s="221" t="str">
        <f t="shared" si="788"/>
        <v>B</v>
      </c>
      <c r="AGJ27" s="221" t="str">
        <f t="shared" si="789"/>
        <v>P</v>
      </c>
      <c r="AGK27" s="221" t="str">
        <f t="shared" si="790"/>
        <v>P</v>
      </c>
      <c r="AGL27" s="221" t="str">
        <f t="shared" si="791"/>
        <v>B</v>
      </c>
      <c r="AGM27" s="221" t="str">
        <f t="shared" si="792"/>
        <v>B</v>
      </c>
      <c r="AGN27" s="221" t="str">
        <f t="shared" si="793"/>
        <v>B</v>
      </c>
      <c r="AGO27" s="220" t="str">
        <f t="shared" si="794"/>
        <v>B</v>
      </c>
      <c r="AGP27" s="220" t="str">
        <f t="shared" si="795"/>
        <v>P</v>
      </c>
      <c r="AGQ27" s="220" t="str">
        <f t="shared" si="796"/>
        <v>B</v>
      </c>
      <c r="AGR27" s="220" t="str">
        <f t="shared" si="797"/>
        <v>B</v>
      </c>
      <c r="AGS27" s="220" t="str">
        <f t="shared" si="798"/>
        <v>B</v>
      </c>
      <c r="AGT27" s="220" t="str">
        <f t="shared" si="799"/>
        <v>P</v>
      </c>
      <c r="AGU27" s="220" t="str">
        <f t="shared" si="800"/>
        <v>B</v>
      </c>
      <c r="AGV27" s="220" t="str">
        <f t="shared" si="801"/>
        <v>P</v>
      </c>
      <c r="AGW27" s="220" t="str">
        <f t="shared" si="802"/>
        <v>P</v>
      </c>
      <c r="AGX27" s="222" t="str">
        <f t="shared" si="803"/>
        <v>P</v>
      </c>
      <c r="AGY27" s="94">
        <v>27</v>
      </c>
      <c r="AGZ27" s="95">
        <f t="shared" si="1304"/>
        <v>22</v>
      </c>
      <c r="AHA27" s="46" t="str" cm="1">
        <f t="array" ref="AHA27">IFERROR(INDEX($ZG$4:$ADB$4,_xlfn.AGGREGATE(15,6,COLUMN($ZG$4:$ADB$4)-COLUMN($ZF$1)/($ZG27:$ADB27=LARGE($ZG27:$ADB27,1)),COLUMNS($ADB$4:$ADB$4))),"")</f>
        <v>GU</v>
      </c>
      <c r="AHB27" s="46" t="str" cm="1">
        <f t="array" ref="AHB27">IFERROR(INDEX($ZG$4:$ADB$4,_xlfn.AGGREGATE(15,6,COLUMN($ZG$4:$ADB$4)-COLUMN($ZF$1)/($ZG27:$ADB27=LARGE($ZG27:$ADB27,2)),COLUMNS($ADB$4:$AGY$4))),"")</f>
        <v/>
      </c>
      <c r="AHC27" s="46" t="str" cm="1">
        <f t="array" ref="AHC27">IFERROR(INDEX($ZG$4:$ADB$4,_xlfn.AGGREGATE(15,6,COLUMN($ZG$4:$ADB$4)-COLUMN($ZF$1)/($ZG27:$ADB27=LARGE($ZG27:$ADB27,3)),COLUMNS($ADB$4:$AGZ$4))),"")</f>
        <v/>
      </c>
      <c r="AHD27" s="46" t="str" cm="1">
        <f t="array" ref="AHD27">IFERROR(INDEX($ZG$4:$ADB$4,_xlfn.AGGREGATE(15,6,COLUMN($ZG$4:$ADB$4)-COLUMN($ZF$1)/($ZG27:$ADB27=LARGE($ZG27:$ADB27,4)),COLUMNS($ADB$4:$AHA$4))),"")</f>
        <v/>
      </c>
      <c r="AHE27" s="46" t="str" cm="1">
        <f t="array" ref="AHE27">IFERROR(INDEX($ZG$4:$ADB$4,_xlfn.AGGREGATE(15,6,COLUMN($ZG$4:$ADB$4)-COLUMN($ZF$1)/($ZG27:$ADB27=LARGE($ZG27:$ADB27,5)),COLUMNS($ADB$4:$AHB$4))),"")</f>
        <v/>
      </c>
      <c r="AHF27" s="46" t="str" cm="1">
        <f t="array" ref="AHF27">IFERROR(INDEX($ZG$4:$ADB$4,_xlfn.AGGREGATE(15,6,COLUMN($ZG$4:$ADB$4)-COLUMN($ZF$1)/($ZG27:$ADB27=LARGE($ZG27:$ADB27,6)),COLUMNS($ADB$4:$AHC$4))),"")</f>
        <v/>
      </c>
      <c r="AHG27" s="94" t="str">
        <f t="shared" si="971"/>
        <v/>
      </c>
      <c r="AHH27" s="48" t="str">
        <f t="shared" ca="1" si="972"/>
        <v>N</v>
      </c>
      <c r="AHI27" s="48" t="e" cm="1">
        <f t="array" aca="1" ref="AHI27" ca="1">IF(INDIRECT(VLOOKUP(AHI26,General!AC:AE,3,FALSE)&amp;AGY26)&gt;0,AHI26,AHG26)</f>
        <v>#N/A</v>
      </c>
      <c r="AHJ27" s="95">
        <f t="shared" ca="1" si="973"/>
        <v>1</v>
      </c>
      <c r="AHK27" s="46" t="s">
        <v>45</v>
      </c>
      <c r="AHL27" s="48" t="s">
        <v>45</v>
      </c>
      <c r="AHM27" s="48" t="s">
        <v>45</v>
      </c>
      <c r="AHN27" s="48" t="s">
        <v>45</v>
      </c>
      <c r="AHO27" s="48" t="s">
        <v>45</v>
      </c>
      <c r="AHP27" s="49" t="s">
        <v>45</v>
      </c>
      <c r="AHQ27" s="136" t="e">
        <f ca="1">IF(AHA27="",-1,COUNTIF(INDIRECT(AHK27&amp;$DN$10):INDIRECT(AHK27&amp;AGY27),"Y"))</f>
        <v>#REF!</v>
      </c>
      <c r="AHR27" s="138">
        <f ca="1">IF(AHB27="",-1,COUNTIF(INDIRECT(AHL27&amp;$DN$10):INDIRECT(AHL27&amp;AGY27),"Y"))</f>
        <v>-1</v>
      </c>
      <c r="AHS27" s="138">
        <f ca="1">IF(AHC27="",-1,COUNTIF(INDIRECT(AHM27&amp;$DN$10):INDIRECT(AHM27&amp;AGY27),"Y"))</f>
        <v>-1</v>
      </c>
      <c r="AHT27" s="137">
        <f ca="1">IF(AHD27="",-1,COUNTIF(INDIRECT(AHN27&amp;$DN$10):INDIRECT(AHN27&amp;AGY27),"Y"))</f>
        <v>-1</v>
      </c>
      <c r="AHU27" s="141">
        <f ca="1">IF(AHE27="",-1,COUNTIF(INDIRECT(AHO27&amp;$DN$10):INDIRECT(AHO27&amp;AGY27),"Y"))</f>
        <v>-1</v>
      </c>
      <c r="AHV27" s="141">
        <f ca="1">IF(AHF27="",-1,COUNTIF(INDIRECT(AHP27&amp;$DN$10):INDIRECT(AHP27&amp;AGY27),"Y"))</f>
        <v>-1</v>
      </c>
      <c r="AHW27" s="46" t="str" cm="1">
        <f t="array" ref="AHW27">IFERROR(INDEX($DP$27:$DU$27,_xlfn.AGGREGATE(15,6,COLUMN($DP$27:$DU$27)-COLUMN($DO$27)/($ZF$27:$ZK$27=MAX($ZF$27:$ZK$27)),COLUMNS($DP$27:AHA27))),"")</f>
        <v/>
      </c>
      <c r="AHX27" s="48" t="str" cm="1">
        <f t="array" ref="AHX27">IFERROR(INDEX($DP$27:$DU$27,_xlfn.AGGREGATE(15,6,COLUMN($DP$27:$DU$27)-COLUMN($DO$27)/($ZF$27:$ZK$27=MAX($ZF$27:$ZK$27)),COLUMNS($DP$27:AHB27))),"")</f>
        <v/>
      </c>
      <c r="AHY27" s="48" t="str" cm="1">
        <f t="array" ref="AHY27">IFERROR(INDEX($DP$27:$DU$27,_xlfn.AGGREGATE(15,6,COLUMN($DP$27:$DU$27)-COLUMN($DO$27)/($ZF$27:$ZK$27=MAX($ZF$27:$ZK$27)),COLUMNS($DP$27:AHC27))),"")</f>
        <v/>
      </c>
      <c r="AHZ27" s="48" t="str" cm="1">
        <f t="array" ref="AHZ27">IFERROR(INDEX($DP$27:$DU$27,_xlfn.AGGREGATE(15,6,COLUMN($DP$27:$DU$27)-COLUMN($DO$27)/($ZF$27:$ZK$27=MAX($ZF$27:$ZK$27)),COLUMNS($DP$27:AHD27))),"")</f>
        <v/>
      </c>
      <c r="AIA27" s="48" t="str" cm="1">
        <f t="array" ref="AIA27">IFERROR(INDEX($DP$27:$DU$27,_xlfn.AGGREGATE(15,6,COLUMN($DP$27:$DU$27)-COLUMN($DO$27)/($ZF$27:$ZK$27=MAX($ZF$27:$ZK$27)),COLUMNS($DP$27:AHE27))),"")</f>
        <v/>
      </c>
      <c r="AIB27" s="49" t="str" cm="1">
        <f t="array" ref="AIB27">IFERROR(INDEX($DP$27:$DU$27,_xlfn.AGGREGATE(15,6,COLUMN($DP$27:$DU$27)-COLUMN($DO$27)/($ZF$27:$ZK$27=MAX($ZF$27:$ZK$27)),COLUMNS($DP$27:AHF27))),"")</f>
        <v/>
      </c>
      <c r="AIC27" s="20">
        <f t="shared" ca="1" si="894"/>
        <v>1</v>
      </c>
      <c r="AID27" s="95">
        <f t="shared" ca="1" si="974"/>
        <v>1</v>
      </c>
      <c r="AIE27" s="140" t="str" cm="1">
        <f t="array" aca="1" ref="AIE27" ca="1">INDEX(AHW27:AIB27,1,AID27)</f>
        <v/>
      </c>
      <c r="AIF27" s="46" t="e">
        <f t="shared" ca="1" si="120"/>
        <v>#REF!</v>
      </c>
      <c r="AIG27" s="48" t="str">
        <f t="shared" ca="1" si="121"/>
        <v>T</v>
      </c>
      <c r="AIH27" s="48" t="str">
        <f t="shared" si="122"/>
        <v>C</v>
      </c>
      <c r="AII27" s="48" t="str">
        <f t="shared" ca="1" si="111"/>
        <v>BB</v>
      </c>
      <c r="AIJ27" s="48" t="str">
        <f t="shared" ca="1" si="112"/>
        <v>1</v>
      </c>
      <c r="AIK27" s="48" t="str">
        <f t="shared" si="113"/>
        <v>00</v>
      </c>
      <c r="AIL27" s="20" t="str">
        <f t="shared" si="804"/>
        <v/>
      </c>
      <c r="AIM27" s="20" t="str">
        <f t="shared" si="805"/>
        <v/>
      </c>
      <c r="AIN27" s="20" t="str">
        <f t="shared" si="806"/>
        <v/>
      </c>
      <c r="AIO27" s="20" t="str">
        <f t="shared" si="807"/>
        <v/>
      </c>
      <c r="AIP27" s="20" t="str">
        <f t="shared" si="808"/>
        <v/>
      </c>
      <c r="AIQ27" s="20" t="str">
        <f t="shared" si="809"/>
        <v/>
      </c>
      <c r="AIR27" s="20" t="e">
        <f t="shared" ca="1" si="810"/>
        <v>#VALUE!</v>
      </c>
      <c r="AIS27" s="20">
        <f t="shared" ca="1" si="811"/>
        <v>4</v>
      </c>
      <c r="AIT27" s="46">
        <f t="shared" si="114"/>
        <v>6</v>
      </c>
      <c r="AIU27" s="48">
        <f>IF(CC27="",0,IFERROR(VLOOKUP(CC22&amp;CC23&amp;CC24&amp;CC25&amp;CC26&amp;CC27,General!I:J,2,FALSE),0))</f>
        <v>-1</v>
      </c>
      <c r="AIV27" s="48">
        <f>IF(CF27="",0,IFERROR(VLOOKUP(CF22&amp;CF23&amp;CF24&amp;CF25&amp;CF26&amp;CF27,General!I:J,2,FALSE),0))</f>
        <v>1</v>
      </c>
      <c r="AIW27" s="48">
        <f>IF(CI27="",0,IFERROR(VLOOKUP(CI22&amp;CI23&amp;CI24&amp;CI25&amp;CI26&amp;CI27,General!I:J,2,FALSE),0))</f>
        <v>1</v>
      </c>
      <c r="AIX27" s="48">
        <f>IF(CL27="",0,IFERROR(VLOOKUP(CL22&amp;CL23&amp;CL24&amp;CL25&amp;CL26&amp;CL27,General!I:J,2,FALSE),0))</f>
        <v>-1</v>
      </c>
      <c r="AIY27" s="48">
        <f>IF(CO27="",0,IFERROR(VLOOKUP(CO22&amp;CO23&amp;CO24&amp;CO25&amp;CO26&amp;CO27,General!I:J,2,FALSE),0))</f>
        <v>1</v>
      </c>
      <c r="AIZ27" s="48">
        <f>IF(CR27="",0,IFERROR(VLOOKUP(CR22&amp;CR23&amp;CR24&amp;CR25&amp;CR26&amp;CR27,General!I:J,2,FALSE),0))</f>
        <v>1</v>
      </c>
      <c r="AJA27" s="48">
        <f>IF(CU27="",0,IFERROR(VLOOKUP(CU22&amp;CU23&amp;CU24&amp;CU25&amp;CU26&amp;CU27,General!I:J,2,FALSE),0))</f>
        <v>-1</v>
      </c>
      <c r="AJB27" s="48">
        <f>IF(CX27="",0,IFERROR(VLOOKUP(CX22&amp;CX23&amp;CX24&amp;CX25&amp;CX26&amp;CX27,General!I:J,2,FALSE),0))</f>
        <v>-1</v>
      </c>
      <c r="AJC27" s="48">
        <f>IF(DA27="",0,IFERROR(VLOOKUP(DA22&amp;DA23&amp;DA24&amp;DA25&amp;DA26&amp;DA27,General!I:J,2,FALSE),0))</f>
        <v>-1</v>
      </c>
      <c r="AJD27" s="48">
        <f>IF(DD27="",0,IFERROR(VLOOKUP(DD22&amp;DD23&amp;DD24&amp;DD25&amp;DD26&amp;DD27,General!I:J,2,FALSE),0))</f>
        <v>1</v>
      </c>
      <c r="AJE27" s="48">
        <f>IF(DG27="",0,IFERROR(VLOOKUP(DG22&amp;DG23&amp;DG24&amp;DG25&amp;DG26&amp;DG27,General!I:J,2,FALSE),0))</f>
        <v>-1</v>
      </c>
      <c r="AJF27" s="48">
        <f>IF(DJ27="",0,IFERROR(VLOOKUP(DJ22&amp;DJ23&amp;DJ24&amp;DJ25&amp;DJ26&amp;DJ27,General!I:J,2,FALSE),0))</f>
        <v>-1</v>
      </c>
      <c r="AJG27" s="48">
        <f>IF(DM27="",0,IFERROR(VLOOKUP(DM22&amp;DM23&amp;DM24&amp;DM25&amp;DM26&amp;DM27,General!I:J,2,FALSE),0))</f>
        <v>1</v>
      </c>
      <c r="AJH27" s="48">
        <f>IF(DP27="",0,IFERROR(VLOOKUP(DP22&amp;DP23&amp;DP24&amp;DP25&amp;DP26&amp;DP27,General!I:J,2,FALSE),0))</f>
        <v>-1</v>
      </c>
      <c r="AJI27" s="48">
        <f>IF(DS27="",0,IFERROR(VLOOKUP(DS22&amp;DS23&amp;DS24&amp;DS25&amp;DS26&amp;DS27,General!I:J,2,FALSE),0))</f>
        <v>1</v>
      </c>
      <c r="AJJ27" s="48">
        <f>IF(DV27="",0,IFERROR(VLOOKUP(DV22&amp;DV23&amp;DV24&amp;DV25&amp;DV26&amp;DV27,General!I:J,2,FALSE),0))</f>
        <v>-1</v>
      </c>
      <c r="AJK27" s="48">
        <f>IF(DY27="",0,IFERROR(VLOOKUP(DY22&amp;DY23&amp;DY24&amp;DY25&amp;DY26&amp;DY27,General!I:J,2,FALSE),0))</f>
        <v>1</v>
      </c>
      <c r="AJL27" s="48">
        <f>IF(EE27="",0,IFERROR(VLOOKUP(EE22&amp;EE23&amp;EE24&amp;EE25&amp;EE26&amp;EE27,General!I:J,2,FALSE),0))</f>
        <v>1</v>
      </c>
      <c r="AJM27" s="48">
        <f>IF(EH27="",0,IFERROR(VLOOKUP(EH22&amp;EH23&amp;EH24&amp;EH25&amp;EH26&amp;EH27,General!I:J,2,FALSE),0))</f>
        <v>-1</v>
      </c>
      <c r="AJN27" s="48">
        <f>IF(EK27="",0,IFERROR(VLOOKUP(EK22&amp;EK23&amp;EK24&amp;EK25&amp;EK26&amp;EK27,General!I:J,2,FALSE),0))</f>
        <v>1</v>
      </c>
      <c r="AJO27" s="48">
        <f>IF(EN27="",0,IFERROR(VLOOKUP(EN22&amp;EN23&amp;EN24&amp;EN25&amp;EN26&amp;EN27,General!I:J,2,FALSE),0))</f>
        <v>-1</v>
      </c>
      <c r="AJP27" s="48">
        <f>IF(EQ27="",0,IFERROR(VLOOKUP(EQ22&amp;EQ23&amp;EQ24&amp;EQ25&amp;EQ26&amp;EQ27,General!I:J,2,FALSE),0))</f>
        <v>-1</v>
      </c>
      <c r="AJQ27" s="48">
        <f>IF(ET27="",0,IFERROR(VLOOKUP(ET22&amp;ET23&amp;ET24&amp;ET25&amp;ET26&amp;ET27,General!I:J,2,FALSE),0))</f>
        <v>1</v>
      </c>
      <c r="AJR27" s="48">
        <f>IF(EW27="",0,IFERROR(VLOOKUP(EW22&amp;EW23&amp;EW24&amp;EW25&amp;EW26&amp;EW27,General!I:J,2,FALSE),0))</f>
        <v>-1</v>
      </c>
      <c r="AJS27" s="48">
        <f>IF(EZ27="",0,IFERROR(VLOOKUP(EZ22&amp;EZ23&amp;EZ24&amp;EZ25&amp;EZ26&amp;EZ27,General!I:J,2,FALSE),0))</f>
        <v>-1</v>
      </c>
      <c r="AJT27" s="48">
        <f>IF(FC27="",0,IFERROR(VLOOKUP(FC22&amp;FC23&amp;FC24&amp;FC25&amp;FC26&amp;FC27,General!I:J,2,FALSE),0))</f>
        <v>1</v>
      </c>
      <c r="AJU27" s="48">
        <f>IF(FF27="",0,IFERROR(VLOOKUP(FF22&amp;FF23&amp;FF24&amp;FF25&amp;FF26&amp;FF27,General!I:J,2,FALSE),0))</f>
        <v>1</v>
      </c>
      <c r="AJV27" s="48">
        <f>IF(FI27="",0,IFERROR(VLOOKUP(FI22&amp;FI23&amp;FI24&amp;FI25&amp;FI26&amp;FI27,General!I:J,2,FALSE),0))</f>
        <v>-1</v>
      </c>
      <c r="AJW27" s="48">
        <f>IF(FL27="",0,IFERROR(VLOOKUP(FL22&amp;FL23&amp;FL24&amp;FL25&amp;FL26&amp;FL27,General!I:J,2,FALSE),0))</f>
        <v>1</v>
      </c>
      <c r="AJX27" s="48">
        <f>IF(FO27="",0,IFERROR(VLOOKUP(FO22&amp;FO23&amp;FO24&amp;FO25&amp;FO26&amp;FO27,General!I:J,2,FALSE),0))</f>
        <v>-1</v>
      </c>
      <c r="AJY27" s="48">
        <f>IF(FR27="",0,IFERROR(VLOOKUP(FR22&amp;FR23&amp;FR24&amp;FR25&amp;FR26&amp;FR27,General!I:J,2,FALSE),0))</f>
        <v>1</v>
      </c>
      <c r="AJZ27" s="48">
        <f>IF(FU27="",0,IFERROR(VLOOKUP(FU22&amp;FU23&amp;FU24&amp;FU25&amp;FU26&amp;FU27,General!I:J,2,FALSE),0))</f>
        <v>1</v>
      </c>
      <c r="AKA27" s="48">
        <f>IF(FX27="",0,IFERROR(VLOOKUP(FX22&amp;FX23&amp;FX24&amp;FX25&amp;FX26&amp;FX27,General!I:J,2,FALSE),0))</f>
        <v>1</v>
      </c>
      <c r="AKB27" s="48">
        <f>IF(GA27="",0,IFERROR(VLOOKUP(GA22&amp;GA23&amp;GA24&amp;GA25&amp;GA26&amp;GA27,General!I:J,2,FALSE),0))</f>
        <v>1</v>
      </c>
      <c r="AKC27" s="48">
        <f>IF(GD27="",0,IFERROR(VLOOKUP(GD22&amp;GD23&amp;GD24&amp;GD25&amp;GD26&amp;GD27,General!I:J,2,FALSE),0))</f>
        <v>-1</v>
      </c>
      <c r="AKD27" s="48">
        <f>IF(GG27="",0,IFERROR(VLOOKUP(GG22&amp;GG23&amp;GG24&amp;GG25&amp;GG26&amp;GG27,General!I:J,2,FALSE),0))</f>
        <v>1</v>
      </c>
      <c r="AKE27" s="48">
        <f>IF(GJ27="",0,IFERROR(VLOOKUP(GJ22&amp;GJ23&amp;GJ24&amp;GJ25&amp;GJ26&amp;GJ27,General!I:J,2,FALSE),0))</f>
        <v>-1</v>
      </c>
      <c r="AKF27" s="48">
        <f>IF(GM27="",0,IFERROR(VLOOKUP(GM22&amp;GM23&amp;GM24&amp;GM25&amp;GM26&amp;GM27,General!I:J,2,FALSE),0))</f>
        <v>-1</v>
      </c>
      <c r="AKG27" s="48">
        <f>IF(GP27="",0,IFERROR(VLOOKUP(GP22&amp;GP23&amp;GP24&amp;GP25&amp;GP26&amp;GP27,General!I:J,2,FALSE),0))</f>
        <v>1</v>
      </c>
      <c r="AKH27" s="48">
        <f>IF(GS27="",0,IFERROR(VLOOKUP(GS22&amp;GS23&amp;GS24&amp;GS25&amp;GS26&amp;GS27,General!I:J,2,FALSE),0))</f>
        <v>-1</v>
      </c>
      <c r="AKI27" s="48">
        <f>IF(GV27="",0,IFERROR(VLOOKUP(GV22&amp;GV23&amp;GV24&amp;GV25&amp;GV26&amp;GV27,General!I:J,2,FALSE),0))</f>
        <v>1</v>
      </c>
      <c r="AKJ27" s="48">
        <f>IF(GY27="",0,IFERROR(VLOOKUP(GY22&amp;GY23&amp;GY24&amp;GY25&amp;GY26&amp;GY27,General!I:J,2,FALSE),0))</f>
        <v>-1</v>
      </c>
      <c r="AKK27" s="48">
        <f>IF(HB27="",0,IFERROR(VLOOKUP(HB22&amp;HB23&amp;HB24&amp;HB25&amp;HB26&amp;HB27,General!I:J,2,FALSE),0))</f>
        <v>1</v>
      </c>
      <c r="AKL27" s="48">
        <f>IF(HE27="",0,IFERROR(VLOOKUP(HE22&amp;HE23&amp;HE24&amp;HE25&amp;HE26&amp;HE27,General!I:J,2,FALSE),0))</f>
        <v>1</v>
      </c>
      <c r="AKM27" s="48">
        <f>IF(HH27="",0,IFERROR(VLOOKUP(HH22&amp;HH23&amp;HH24&amp;HH25&amp;HH26&amp;HH27,General!I:J,2,FALSE),0))</f>
        <v>-1</v>
      </c>
      <c r="AKN27" s="48">
        <f>IF(HK27="",0,IFERROR(VLOOKUP(HK22&amp;HK23&amp;HK24&amp;HK25&amp;HK26&amp;HK27,General!I:J,2,FALSE),0))</f>
        <v>1</v>
      </c>
      <c r="AKO27" s="48">
        <f>IF(HN27="",0,IFERROR(VLOOKUP(HN22&amp;HN23&amp;HN24&amp;HN25&amp;HN26&amp;HN27,General!I:J,2,FALSE),0))</f>
        <v>-1</v>
      </c>
      <c r="AKP27" s="48">
        <f>IF(HQ27="",0,IFERROR(VLOOKUP(HQ22&amp;HQ23&amp;HQ24&amp;HQ25&amp;HQ26&amp;HQ27,General!I:J,2,FALSE),0))</f>
        <v>-1</v>
      </c>
      <c r="AKQ27" s="48">
        <f>IF(HT27="",0,IFERROR(VLOOKUP(HT22&amp;HT23&amp;HT24&amp;HT25&amp;HT26&amp;HT27,General!I:J,2,FALSE),0))</f>
        <v>1</v>
      </c>
      <c r="AKR27" s="48">
        <f>IF(HW27="",0,IFERROR(VLOOKUP(HW22&amp;HW23&amp;HW24&amp;HW25&amp;HW26&amp;HW27,General!I:J,2,FALSE),0))</f>
        <v>-1</v>
      </c>
      <c r="AKS27" s="48">
        <f>IF(HZ27="",0,IFERROR(VLOOKUP(HZ22&amp;HZ23&amp;HZ24&amp;HZ25&amp;HZ26&amp;HZ27,General!I:J,2,FALSE),0))</f>
        <v>1</v>
      </c>
      <c r="AKT27" s="48">
        <f>IF(FF27="",0,IFERROR(VLOOKUP(FF22&amp;FF23&amp;FF24&amp;FF25&amp;FF26&amp;FF27,General!I:J,2,FALSE),0))</f>
        <v>1</v>
      </c>
      <c r="AKU27" s="48">
        <f>IF(FI27="",0,IFERROR(VLOOKUP(FI22&amp;FI23&amp;FI24&amp;FI25&amp;FI26&amp;FI27,General!I:J,2,FALSE),0))</f>
        <v>-1</v>
      </c>
      <c r="AKV27" s="48">
        <f>IF(II27="",0,IFERROR(VLOOKUP(II22&amp;II23&amp;II24&amp;II25&amp;II26&amp;II27,General!I:J,2,FALSE),0))</f>
        <v>1</v>
      </c>
      <c r="AKW27" s="48">
        <f>IF(IL27="",0,IFERROR(VLOOKUP(IL22&amp;IL23&amp;IL24&amp;IL25&amp;IL26&amp;IL27,General!I:J,2,FALSE),0))</f>
        <v>-1</v>
      </c>
      <c r="AKX27" s="48">
        <f>IF(IO27="",0,IFERROR(VLOOKUP(IO22&amp;IO23&amp;IO24&amp;IO25&amp;IO26&amp;IO27,General!I:J,2,FALSE),0))</f>
        <v>-1</v>
      </c>
      <c r="AKY27" s="48">
        <f>IF(IR27="",0,IFERROR(VLOOKUP(IR22&amp;IR23&amp;IR24&amp;IR25&amp;IR26&amp;IR27,General!I:J,2,FALSE),0))</f>
        <v>1</v>
      </c>
      <c r="AKZ27" s="48">
        <f>IF(IU27="",0,IFERROR(VLOOKUP(IU22&amp;IU23&amp;IU24&amp;IU25&amp;IU26&amp;IU27,General!I:J,2,FALSE),0))</f>
        <v>-1</v>
      </c>
      <c r="ALA27" s="48">
        <f>IF(IX27="",0,IFERROR(VLOOKUP(IX22&amp;IX23&amp;IX24&amp;IX25&amp;IX26&amp;IX27,General!I:J,2,FALSE),0))</f>
        <v>-1</v>
      </c>
      <c r="ALB27" s="48">
        <f>IF(JA27="",0,IFERROR(VLOOKUP(JA22&amp;JA23&amp;JA24&amp;JA25&amp;JA26&amp;JA27,General!I:J,2,FALSE),0))</f>
        <v>1</v>
      </c>
      <c r="ALC27" s="48">
        <f>IF(JD27="",0,IFERROR(VLOOKUP(JD22&amp;JD23&amp;JD24&amp;JD25&amp;JD26&amp;JD27,General!I:J,2,FALSE),0))</f>
        <v>1</v>
      </c>
      <c r="ALD27" s="48">
        <f>IF(JG27="",0,IFERROR(VLOOKUP(JG22&amp;JG23&amp;JG24&amp;JG25&amp;JG26&amp;JG27,General!I:J,2,FALSE),0))</f>
        <v>-1</v>
      </c>
      <c r="ALE27" s="48">
        <f>IF(JJ27="",0,IFERROR(VLOOKUP(JJ22&amp;JJ23&amp;JJ24&amp;JJ25&amp;JJ26&amp;JJ27,General!I:J,2,FALSE),0))</f>
        <v>1</v>
      </c>
      <c r="ALF27" s="48">
        <f>IF(JM27="",0,IFERROR(VLOOKUP(JM22&amp;JM23&amp;JM24&amp;JM25&amp;JM26&amp;JM27,General!I:J,2,FALSE),0))</f>
        <v>1</v>
      </c>
      <c r="ALG27" s="48">
        <f>IF(JP27="",0,IFERROR(VLOOKUP(JP22&amp;JP23&amp;JP24&amp;JP25&amp;JP26&amp;JP27,General!I:J,2,FALSE),0))</f>
        <v>-1</v>
      </c>
      <c r="ALH27" s="48">
        <f>IF(JS27="",0,IFERROR(VLOOKUP(JS22&amp;JS23&amp;JS24&amp;JS25&amp;JS26&amp;JS27,General!I:J,2,FALSE),0))</f>
        <v>-1</v>
      </c>
      <c r="ALI27" s="48">
        <f>IF(JV27="",0,IFERROR(VLOOKUP(JV22&amp;JV23&amp;JV24&amp;JV25&amp;JV26&amp;JV27,General!I:J,2,FALSE),0))</f>
        <v>1</v>
      </c>
      <c r="ALJ27" s="48">
        <f>IF(JY27="",0,IFERROR(VLOOKUP(JY22&amp;JY23&amp;JY24&amp;JY25&amp;JY26&amp;JY27,General!I:J,2,FALSE),0))</f>
        <v>1</v>
      </c>
      <c r="ALK27" s="48">
        <f>IF(KB27="",0,IFERROR(VLOOKUP(KB22&amp;KB23&amp;KB24&amp;KB25&amp;KB26&amp;KB27,General!I:J,2,FALSE),0))</f>
        <v>-1</v>
      </c>
      <c r="ALL27" s="48">
        <f>IF(KE27="",0,IFERROR(VLOOKUP(KE22&amp;KE23&amp;KE24&amp;KE25&amp;KE26&amp;KE27,General!I:J,2,FALSE),0))</f>
        <v>-1</v>
      </c>
      <c r="ALM27" s="48">
        <f>IF(KH27="",0,IFERROR(VLOOKUP(KH22&amp;KH23&amp;KH24&amp;KH25&amp;KH26&amp;KH27,General!I:J,2,FALSE),0))</f>
        <v>1</v>
      </c>
      <c r="ALN27" s="48">
        <f>IF(KK27="",0,IFERROR(VLOOKUP(KK22&amp;KK23&amp;KK24&amp;KK25&amp;KK26&amp;KK27,General!I:J,2,FALSE),0))</f>
        <v>1</v>
      </c>
      <c r="ALO27" s="48">
        <f>IF(KN27="",0,IFERROR(VLOOKUP(KN22&amp;KN23&amp;KN24&amp;KN25&amp;KN26&amp;KN27,General!I:J,2,FALSE),0))</f>
        <v>-1</v>
      </c>
      <c r="ALP27" s="48">
        <f>IF(KQ27="",0,IFERROR(VLOOKUP(KQ22&amp;KQ23&amp;KQ24&amp;KQ25&amp;KQ26&amp;KQ27,General!I:J,2,FALSE),0))</f>
        <v>-1</v>
      </c>
      <c r="ALQ27" s="48">
        <f>IF(KT27="",0,IFERROR(VLOOKUP(KT22&amp;KT23&amp;KT24&amp;KT25&amp;KT26&amp;KT27,General!I:J,2,FALSE),0))</f>
        <v>1</v>
      </c>
      <c r="ALR27" s="48">
        <f>IF(KW27="",0,IFERROR(VLOOKUP(KW22&amp;KW23&amp;KW24&amp;KW25&amp;KW26&amp;KW27,General!I:J,2,FALSE),0))</f>
        <v>-1</v>
      </c>
      <c r="ALS27" s="48">
        <f>IF(KZ27="",0,IFERROR(VLOOKUP(KZ22&amp;KZ23&amp;KZ24&amp;KZ25&amp;KZ26&amp;KZ27,General!I:J,2,FALSE),0))</f>
        <v>1</v>
      </c>
      <c r="ALT27" s="48">
        <f>IF(LC27="",0,IFERROR(VLOOKUP(LC22&amp;LC23&amp;LC24&amp;LC25&amp;LC26&amp;LC27,General!I:J,2,FALSE),0))</f>
        <v>1</v>
      </c>
      <c r="ALU27" s="48">
        <f>IF(LF27="",0,IFERROR(VLOOKUP(LF22&amp;LF23&amp;LF24&amp;LF25&amp;LF26&amp;LF27,General!I:J,2,FALSE),0))</f>
        <v>-1</v>
      </c>
      <c r="ALV27" s="48">
        <f>IF(LI27="",0,IFERROR(VLOOKUP(LI22&amp;LI23&amp;LI24&amp;LI25&amp;LI26&amp;LI27,General!I:J,2,FALSE),0))</f>
        <v>1</v>
      </c>
      <c r="ALW27" s="48">
        <f>IF(LL27="",0,IFERROR(VLOOKUP(LL22&amp;LL23&amp;LL24&amp;LL25&amp;LL26&amp;LL27,General!I:J,2,FALSE),0))</f>
        <v>-1</v>
      </c>
      <c r="ALX27" s="48">
        <f>IF(LO27="",0,IFERROR(VLOOKUP(LO22&amp;LO23&amp;LO24&amp;LO25&amp;LO26&amp;LO27,General!I:J,2,FALSE),0))</f>
        <v>1</v>
      </c>
      <c r="ALY27" s="48">
        <f>IF(LR27="",0,IFERROR(VLOOKUP(LR22&amp;LR23&amp;LR24&amp;LR25&amp;LR26&amp;LR27,General!I:J,2,FALSE),0))</f>
        <v>-1</v>
      </c>
      <c r="ALZ27" s="48">
        <f>IF(LU27="",0,IFERROR(VLOOKUP(LU22&amp;LU23&amp;LU24&amp;LU25&amp;LU26&amp;LU27,General!I:J,2,FALSE),0))</f>
        <v>-1</v>
      </c>
      <c r="AMA27" s="48">
        <f>IF(LX27="",0,IFERROR(VLOOKUP(LX22&amp;LX23&amp;LX24&amp;LX25&amp;LX26&amp;LX27,General!I:J,2,FALSE),0))</f>
        <v>1</v>
      </c>
      <c r="AMB27" s="48">
        <f>IF(MA27="",0,IFERROR(VLOOKUP(MA22&amp;MA23&amp;MA24&amp;MA25&amp;MA26&amp;MA27,General!I:J,2,FALSE),0))</f>
        <v>-1</v>
      </c>
      <c r="AMC27" s="48">
        <f>IF(MD27="",0,IFERROR(VLOOKUP(MD22&amp;MD23&amp;MD24&amp;MD25&amp;MD26&amp;MD27,General!I:J,2,FALSE),0))</f>
        <v>1</v>
      </c>
      <c r="AMD27" s="48">
        <f>IF(MG27="",0,IFERROR(VLOOKUP(MG22&amp;MG23&amp;MG24&amp;MG25&amp;MG26&amp;MG27,General!I:J,2,FALSE),0))</f>
        <v>-1</v>
      </c>
      <c r="AME27" s="48">
        <f>IF(MJ27="",0,IFERROR(VLOOKUP(MJ22&amp;MJ23&amp;MJ24&amp;MJ25&amp;MJ26&amp;MJ27,General!I:J,2,FALSE),0))</f>
        <v>1</v>
      </c>
      <c r="AMF27" s="48">
        <f>IF(MM27="",0,IFERROR(VLOOKUP(MM22&amp;MM23&amp;MM24&amp;MM25&amp;MM26&amp;MM27,General!I:J,2,FALSE),0))</f>
        <v>1</v>
      </c>
      <c r="AMG27" s="48">
        <f>IF(MP27="",0,IFERROR(VLOOKUP(MP22&amp;MP23&amp;MP24&amp;MP25&amp;MP26&amp;MP27,General!I:J,2,FALSE),0))</f>
        <v>-1</v>
      </c>
      <c r="AMH27" s="48">
        <f>IF(MS27="",0,IFERROR(VLOOKUP(MS22&amp;MS23&amp;MS24&amp;MS25&amp;MS26&amp;MS27,General!I:J,2,FALSE),0))</f>
        <v>1</v>
      </c>
      <c r="AMI27" s="48">
        <f>IF(MV27="",0,IFERROR(VLOOKUP(MV22&amp;MV23&amp;MV24&amp;MV25&amp;MV26&amp;MV27,General!I:J,2,FALSE),0))</f>
        <v>-1</v>
      </c>
      <c r="AMJ27" s="48">
        <f>IF(MY27="",0,IFERROR(VLOOKUP(MY22&amp;MY23&amp;MY24&amp;MY25&amp;MY26&amp;MY27,General!I:J,2,FALSE),0))</f>
        <v>-1</v>
      </c>
      <c r="AMK27" s="48">
        <f>IF(NB27="",0,IFERROR(VLOOKUP(NB22&amp;NB23&amp;NB24&amp;NB25&amp;NB26&amp;NB27,General!I:J,2,FALSE),0))</f>
        <v>1</v>
      </c>
      <c r="AML27" s="48">
        <f>IF(NE27="",0,IFERROR(VLOOKUP(NE22&amp;NE23&amp;NE24&amp;NE25&amp;NE26&amp;NE27,General!I:J,2,FALSE),0))</f>
        <v>-1</v>
      </c>
      <c r="AMM27" s="48">
        <f>IF(NH27="",0,IFERROR(VLOOKUP(NH22&amp;NH23&amp;NH24&amp;NH25&amp;NH26&amp;NH27,General!I:J,2,FALSE),0))</f>
        <v>1</v>
      </c>
      <c r="AMN27" s="48">
        <f>IF(NK27="",0,IFERROR(VLOOKUP(NK22&amp;NK23&amp;NK24&amp;NK25&amp;NK26&amp;NK27,General!I:J,2,FALSE),0))</f>
        <v>1</v>
      </c>
      <c r="AMO27" s="49">
        <f>IF(NN27="",0,IFERROR(VLOOKUP(NN22&amp;NN23&amp;NN24&amp;NN25&amp;NN26&amp;NN27,General!I:J,2,FALSE),0))</f>
        <v>-1</v>
      </c>
      <c r="AMP27" s="81">
        <f>IF(EB27="",0,IFERROR(VLOOKUP(EB22&amp;EB23&amp;EB24&amp;EB25&amp;EB26&amp;EB27,General!I:J,2,FALSE),0))</f>
        <v>1</v>
      </c>
      <c r="AMQ27" s="49">
        <v>0</v>
      </c>
      <c r="AMR27" s="20" t="str">
        <f t="shared" si="895"/>
        <v/>
      </c>
      <c r="AMS27" s="20" t="str">
        <f t="shared" ca="1" si="812"/>
        <v>N</v>
      </c>
      <c r="AMT27" s="20" t="str">
        <f t="shared" ca="1" si="813"/>
        <v>N</v>
      </c>
      <c r="AMU27" s="20" t="str">
        <f t="shared" si="814"/>
        <v>N</v>
      </c>
      <c r="AMV27" s="20" t="str">
        <f t="shared" si="815"/>
        <v/>
      </c>
      <c r="AMW27" s="142" t="str">
        <f t="shared" si="816"/>
        <v/>
      </c>
      <c r="AMX27" s="20" t="str">
        <f t="shared" si="817"/>
        <v/>
      </c>
      <c r="AMY27" s="20" t="str">
        <f t="shared" si="818"/>
        <v/>
      </c>
      <c r="AMZ27" s="20" t="str">
        <f t="shared" si="819"/>
        <v/>
      </c>
      <c r="ANA27" s="20" t="str">
        <f t="shared" si="820"/>
        <v/>
      </c>
      <c r="ANB27" s="20" t="str">
        <f t="shared" si="821"/>
        <v/>
      </c>
      <c r="ANC27" s="20">
        <f t="shared" si="102"/>
        <v>3</v>
      </c>
      <c r="AND27" s="20" t="str">
        <f t="shared" si="103"/>
        <v/>
      </c>
      <c r="ANE27" s="20" t="str">
        <f t="shared" si="2067"/>
        <v>00012</v>
      </c>
      <c r="ANF27" s="20" t="str">
        <f t="shared" si="2067"/>
        <v>891000</v>
      </c>
      <c r="ANG27" s="20" t="str">
        <f t="shared" si="896"/>
        <v>000012</v>
      </c>
      <c r="ANH27" s="20" t="str">
        <f t="shared" si="896"/>
        <v>7891000</v>
      </c>
      <c r="ANI27" s="20" t="str">
        <f t="shared" si="897"/>
        <v>B</v>
      </c>
      <c r="ANJ27" s="20" t="str">
        <f t="shared" si="898"/>
        <v>P</v>
      </c>
      <c r="ANK27" s="20" t="str">
        <f t="shared" ca="1" si="823"/>
        <v>B</v>
      </c>
      <c r="ANL27" s="20" t="e">
        <f t="shared" ca="1" si="824"/>
        <v>#REF!</v>
      </c>
      <c r="ANM27" s="20" t="str">
        <f t="shared" ca="1" si="825"/>
        <v>1</v>
      </c>
      <c r="ANN27" s="20" t="str">
        <f t="shared" ca="1" si="826"/>
        <v/>
      </c>
      <c r="ANO27" s="20" t="str">
        <f t="shared" si="827"/>
        <v>0</v>
      </c>
      <c r="ANP27" s="20" t="str">
        <f t="shared" si="828"/>
        <v/>
      </c>
      <c r="ANQ27" s="20" t="e">
        <f t="shared" ca="1" si="899"/>
        <v>#REF!</v>
      </c>
      <c r="ANR27" s="20" t="str">
        <f t="shared" ca="1" si="900"/>
        <v/>
      </c>
      <c r="ANS27" s="20" t="str">
        <f t="shared" si="901"/>
        <v/>
      </c>
      <c r="ANT27" s="20" t="str">
        <f t="shared" si="829"/>
        <v/>
      </c>
      <c r="ANU27" s="20"/>
      <c r="ANV27" s="20">
        <v>0</v>
      </c>
      <c r="ANW27" s="20">
        <v>0</v>
      </c>
      <c r="ANX27" s="20">
        <v>0</v>
      </c>
      <c r="ANY27" s="20">
        <v>0</v>
      </c>
      <c r="ANZ27" s="20">
        <v>1</v>
      </c>
      <c r="AOA27" s="75"/>
      <c r="AOB27" s="20">
        <v>0</v>
      </c>
      <c r="AOC27" s="20">
        <v>0</v>
      </c>
      <c r="AOD27" s="1" t="str">
        <f t="shared" si="902"/>
        <v>P</v>
      </c>
      <c r="AOE27" s="156">
        <f t="shared" si="830"/>
        <v>10</v>
      </c>
      <c r="AOF27" s="156">
        <f t="shared" si="831"/>
        <v>9</v>
      </c>
      <c r="AOG27" s="156">
        <f t="shared" si="832"/>
        <v>9</v>
      </c>
      <c r="AOH27" s="156">
        <f t="shared" si="833"/>
        <v>8</v>
      </c>
      <c r="AOI27" s="156">
        <f t="shared" si="834"/>
        <v>8</v>
      </c>
      <c r="AOJ27" s="1" t="str">
        <f t="shared" si="835"/>
        <v>LT</v>
      </c>
      <c r="AOK27" s="1" t="str">
        <f t="shared" si="836"/>
        <v>GU</v>
      </c>
      <c r="AOL27" s="1" t="str">
        <f t="shared" si="837"/>
        <v>CQ</v>
      </c>
      <c r="AOM27" s="1" t="str">
        <f t="shared" si="838"/>
        <v>CQ</v>
      </c>
      <c r="AON27" s="1" t="str">
        <f t="shared" si="839"/>
        <v>CQ</v>
      </c>
      <c r="AOO27" s="1" t="str" cm="1">
        <f t="array" aca="1" ref="AOO27" ca="1">IF(INDIRECT(VLOOKUP(AOO26,General!AC:AE,3,FALSE)&amp;AGY26)&gt;=7,AOO26,AOJ27)</f>
        <v>GU</v>
      </c>
      <c r="AOP27" s="1" t="str">
        <f ca="1">VLOOKUP(AOO26,General!AC:AE,3,FALSE)&amp;AGY26</f>
        <v>GW26</v>
      </c>
      <c r="AOQ27" s="1" cm="1">
        <f t="array" aca="1" ref="AOQ27" ca="1">INDIRECT(VLOOKUP(AOO26,General!AC:AE,3,FALSE)&amp;AGY26)</f>
        <v>9</v>
      </c>
      <c r="AOR27" s="1" t="str" cm="1">
        <f t="array" aca="1" ref="AOR27" ca="1">INDIRECT(AOO27&amp;AGY27)</f>
        <v>P</v>
      </c>
      <c r="AOS27" s="1" cm="1">
        <f t="array" aca="1" ref="AOS27" ca="1">INDIRECT(AOP27&amp;AGY27)</f>
        <v>0</v>
      </c>
      <c r="AOT27" s="1" t="e" cm="1">
        <f t="array" aca="1" ref="AOT27" ca="1">INDIRECT(AOQ27&amp;AGY27)</f>
        <v>#REF!</v>
      </c>
      <c r="AOU27" s="1" t="str">
        <f ca="1">VLOOKUP(AOO27,General!AF:AG,2,FALSE)</f>
        <v>S42</v>
      </c>
      <c r="AOV27" s="1" t="e">
        <f ca="1">VLOOKUP(AOP27,General!AF:AG,2,FALSE)</f>
        <v>#N/A</v>
      </c>
      <c r="AOW27" s="1" t="e">
        <f ca="1">VLOOKUP(AOQ27,General!AF:AG,2,FALSE)</f>
        <v>#N/A</v>
      </c>
      <c r="AOX27" s="1" t="str">
        <f t="shared" ca="1" si="975"/>
        <v>Y</v>
      </c>
      <c r="AOY27" s="1" t="e">
        <f t="shared" ca="1" si="976"/>
        <v>#N/A</v>
      </c>
      <c r="AOZ27" s="1" t="e">
        <f t="shared" ca="1" si="977"/>
        <v>#N/A</v>
      </c>
      <c r="APB27" s="1">
        <f t="shared" si="101"/>
        <v>1</v>
      </c>
    </row>
    <row r="28" spans="1:1094" ht="15.75" thickBot="1">
      <c r="A28" s="1">
        <v>14</v>
      </c>
      <c r="B28" s="172" t="str">
        <f t="shared" ca="1" si="1219"/>
        <v>B1</v>
      </c>
      <c r="C28" s="152" t="str">
        <f t="shared" ca="1" si="123"/>
        <v/>
      </c>
      <c r="D28" s="153" t="str">
        <f t="shared" ca="1" si="1132"/>
        <v/>
      </c>
      <c r="E28" s="144" t="str">
        <f t="shared" ca="1" si="1132"/>
        <v>B</v>
      </c>
      <c r="F28" s="63" t="str">
        <f t="shared" ca="1" si="1133"/>
        <v>W</v>
      </c>
      <c r="G28" s="190"/>
      <c r="H28" s="154" t="str">
        <f t="shared" ca="1" si="1220"/>
        <v>Y</v>
      </c>
      <c r="I28" s="153"/>
      <c r="J28" s="144"/>
      <c r="K28" s="106"/>
      <c r="L28" s="179"/>
      <c r="M28" s="206" t="s">
        <v>6</v>
      </c>
      <c r="N28" s="190"/>
      <c r="O28" s="187">
        <v>0</v>
      </c>
      <c r="P28" s="129">
        <v>0</v>
      </c>
      <c r="Q28" s="126">
        <v>0</v>
      </c>
      <c r="R28" s="130">
        <v>0</v>
      </c>
      <c r="S28" s="61">
        <f t="shared" ca="1" si="1134"/>
        <v>0.95</v>
      </c>
      <c r="T28" s="165" t="str">
        <f t="shared" ca="1" si="1221"/>
        <v/>
      </c>
      <c r="U28" s="62">
        <f ca="1">IF(M28="","",IF(B28="NB",U27,IF(T28="",SUM($T$5:$T28)+S28,SUM($T$5:$T28))))</f>
        <v>-6.3000000000000016</v>
      </c>
      <c r="V28" s="155" t="str">
        <f t="shared" ca="1" si="99"/>
        <v/>
      </c>
      <c r="W28" s="131">
        <f t="shared" ca="1" si="1135"/>
        <v>1</v>
      </c>
      <c r="X28" s="132" t="str">
        <f t="shared" ca="1" si="1136"/>
        <v>W</v>
      </c>
      <c r="Y28" s="61" t="str">
        <f t="shared" ca="1" si="115"/>
        <v>D</v>
      </c>
      <c r="Z28" s="62" t="str">
        <f t="shared" si="116"/>
        <v>D</v>
      </c>
      <c r="AA28" s="62" t="str">
        <f t="shared" si="117"/>
        <v>C</v>
      </c>
      <c r="AB28" s="62" t="str">
        <f t="shared" ca="1" si="904"/>
        <v>W</v>
      </c>
      <c r="AC28" s="62">
        <f t="shared" si="905"/>
        <v>0</v>
      </c>
      <c r="AD28" s="62">
        <f t="shared" si="906"/>
        <v>0</v>
      </c>
      <c r="AE28" s="1" t="str">
        <f t="shared" ca="1" si="124"/>
        <v/>
      </c>
      <c r="AF28" s="1" t="str">
        <f t="shared" ca="1" si="125"/>
        <v>B</v>
      </c>
      <c r="AG28" s="1" t="str">
        <f t="shared" ca="1" si="907"/>
        <v/>
      </c>
      <c r="AH28" s="1" t="str">
        <f t="shared" ca="1" si="126"/>
        <v/>
      </c>
      <c r="AI28" s="1" t="e">
        <f t="shared" ca="1" si="127"/>
        <v>#REF!</v>
      </c>
      <c r="AJ28" s="1" t="e">
        <f t="shared" ca="1" si="128"/>
        <v>#REF!</v>
      </c>
      <c r="AK28" s="1">
        <f t="shared" ca="1" si="840"/>
        <v>0</v>
      </c>
      <c r="AL28" s="1">
        <f t="shared" ca="1" si="841"/>
        <v>1</v>
      </c>
      <c r="AM28" s="1">
        <f t="shared" ca="1" si="108"/>
        <v>-1</v>
      </c>
      <c r="AN28" s="1">
        <f t="shared" ca="1" si="129"/>
        <v>1</v>
      </c>
      <c r="AO28" s="1" t="str">
        <f t="shared" ca="1" si="1305"/>
        <v>S</v>
      </c>
      <c r="AP28" s="1" t="str">
        <f t="shared" ca="1" si="130"/>
        <v>N</v>
      </c>
      <c r="AQ28" s="1" t="str">
        <f t="shared" si="131"/>
        <v>N</v>
      </c>
      <c r="AR28" s="1" t="str">
        <f t="shared" si="132"/>
        <v>N</v>
      </c>
      <c r="AS28" s="1">
        <f t="shared" ca="1" si="133"/>
        <v>1</v>
      </c>
      <c r="AT28" s="8" t="str">
        <f t="shared" ca="1" si="842"/>
        <v>N</v>
      </c>
      <c r="AU28" s="1" t="str">
        <f t="shared" ca="1" si="134"/>
        <v>N</v>
      </c>
      <c r="AV28" s="1" t="str">
        <f t="shared" ca="1" si="135"/>
        <v>N</v>
      </c>
      <c r="AW28" s="1" t="str">
        <f t="shared" ca="1" si="136"/>
        <v>N</v>
      </c>
      <c r="AX28" s="1" t="str">
        <f t="shared" si="137"/>
        <v/>
      </c>
      <c r="AY28" s="1" t="str">
        <f t="shared" ca="1" si="138"/>
        <v>B</v>
      </c>
      <c r="AZ28" s="1" t="str">
        <f t="shared" si="109"/>
        <v/>
      </c>
      <c r="BA28" s="1">
        <f t="shared" si="110"/>
        <v>1</v>
      </c>
      <c r="BB28" s="1" t="str">
        <f t="shared" si="1989"/>
        <v>00123</v>
      </c>
      <c r="BC28" s="1" t="str">
        <f t="shared" si="1989"/>
        <v>910000</v>
      </c>
      <c r="BD28" s="1" t="str">
        <f t="shared" si="843"/>
        <v>000123</v>
      </c>
      <c r="BE28" s="1" t="str">
        <f t="shared" si="843"/>
        <v>8910000</v>
      </c>
      <c r="BF28" s="1" t="str">
        <f t="shared" si="844"/>
        <v>P</v>
      </c>
      <c r="BG28" s="1" t="str">
        <f t="shared" ca="1" si="140"/>
        <v>F2W</v>
      </c>
      <c r="BH28" s="1" t="str">
        <f t="shared" ca="1" si="845"/>
        <v>B</v>
      </c>
      <c r="BI28" s="1" t="str">
        <f t="shared" ca="1" si="1222"/>
        <v>B</v>
      </c>
      <c r="BJ28" s="1" t="str">
        <f t="shared" ca="1" si="846"/>
        <v>B</v>
      </c>
      <c r="BK28" s="1" t="e">
        <f t="shared" ca="1" si="142"/>
        <v>#REF!</v>
      </c>
      <c r="BL28" s="1" t="str">
        <f t="shared" ca="1" si="847"/>
        <v>B</v>
      </c>
      <c r="BM28" s="1">
        <f t="shared" ca="1" si="848"/>
        <v>1</v>
      </c>
      <c r="BN28" s="1">
        <f t="shared" ca="1" si="849"/>
        <v>1</v>
      </c>
      <c r="BO28" s="1">
        <f t="shared" ca="1" si="850"/>
        <v>1</v>
      </c>
      <c r="BR28" s="1">
        <f>General!A26</f>
        <v>0</v>
      </c>
      <c r="BS28" s="1">
        <f>General!B26</f>
        <v>0</v>
      </c>
      <c r="BT28" s="1">
        <f>General!C26</f>
        <v>0</v>
      </c>
      <c r="BU28" s="1">
        <f>General!D26</f>
        <v>0</v>
      </c>
      <c r="BW28" s="1" t="str">
        <f>General!F26</f>
        <v>WLWW</v>
      </c>
      <c r="BX28" s="1">
        <f>General!G26</f>
        <v>1</v>
      </c>
      <c r="BZ28" s="1">
        <f t="shared" ca="1" si="100"/>
        <v>0.95</v>
      </c>
      <c r="CA28" s="1" t="str">
        <f t="shared" ref="CA28" si="2141">CH28</f>
        <v>P</v>
      </c>
      <c r="CB28" s="46" t="str">
        <f t="shared" si="143"/>
        <v>P</v>
      </c>
      <c r="CC28" s="48" t="str">
        <f t="shared" si="144"/>
        <v>N</v>
      </c>
      <c r="CD28" s="49">
        <f t="shared" si="145"/>
        <v>5</v>
      </c>
      <c r="CE28" s="46" t="str">
        <f t="shared" si="146"/>
        <v>B</v>
      </c>
      <c r="CF28" s="48" t="str">
        <f t="shared" si="147"/>
        <v>Y</v>
      </c>
      <c r="CG28" s="49">
        <f t="shared" si="148"/>
        <v>-5</v>
      </c>
      <c r="CH28" s="46" t="str">
        <f t="shared" si="149"/>
        <v>P</v>
      </c>
      <c r="CI28" s="48" t="str">
        <f t="shared" si="150"/>
        <v>N</v>
      </c>
      <c r="CJ28" s="49">
        <f t="shared" si="151"/>
        <v>5</v>
      </c>
      <c r="CK28" s="46" t="str">
        <f t="shared" si="152"/>
        <v>B</v>
      </c>
      <c r="CL28" s="48" t="str">
        <f t="shared" si="153"/>
        <v>Y</v>
      </c>
      <c r="CM28" s="49">
        <f t="shared" si="154"/>
        <v>-5</v>
      </c>
      <c r="CN28" s="46" t="str">
        <f t="shared" si="851"/>
        <v>B</v>
      </c>
      <c r="CO28" s="48" t="str">
        <f t="shared" si="155"/>
        <v>Y</v>
      </c>
      <c r="CP28" s="49">
        <f t="shared" si="156"/>
        <v>-3</v>
      </c>
      <c r="CQ28" s="46" t="str">
        <f t="shared" si="157"/>
        <v>P</v>
      </c>
      <c r="CR28" s="48" t="str">
        <f t="shared" si="158"/>
        <v>N</v>
      </c>
      <c r="CS28" s="49">
        <f t="shared" si="159"/>
        <v>8</v>
      </c>
      <c r="CT28" s="46" t="str">
        <f t="shared" si="160"/>
        <v>B</v>
      </c>
      <c r="CU28" s="48" t="str">
        <f t="shared" si="161"/>
        <v>Y</v>
      </c>
      <c r="CV28" s="49">
        <f t="shared" si="162"/>
        <v>-8</v>
      </c>
      <c r="CW28" s="46" t="str">
        <f t="shared" si="163"/>
        <v>P</v>
      </c>
      <c r="CX28" s="48" t="str">
        <f t="shared" si="164"/>
        <v>N</v>
      </c>
      <c r="CY28" s="95">
        <f t="shared" si="165"/>
        <v>3</v>
      </c>
      <c r="CZ28" s="46" t="str">
        <f t="shared" si="166"/>
        <v>P</v>
      </c>
      <c r="DA28" s="48" t="str">
        <f t="shared" si="167"/>
        <v>N</v>
      </c>
      <c r="DB28" s="49">
        <f t="shared" si="168"/>
        <v>-5</v>
      </c>
      <c r="DC28" s="46" t="str">
        <f t="shared" si="169"/>
        <v>P</v>
      </c>
      <c r="DD28" s="48" t="str">
        <f t="shared" si="170"/>
        <v>N</v>
      </c>
      <c r="DE28" s="49">
        <f t="shared" si="171"/>
        <v>5</v>
      </c>
      <c r="DF28" s="46" t="str">
        <f t="shared" si="172"/>
        <v>B</v>
      </c>
      <c r="DG28" s="48" t="str">
        <f t="shared" si="173"/>
        <v>Y</v>
      </c>
      <c r="DH28" s="49">
        <f t="shared" si="174"/>
        <v>-5</v>
      </c>
      <c r="DI28" s="46" t="str">
        <f t="shared" si="175"/>
        <v>P</v>
      </c>
      <c r="DJ28" s="48" t="str">
        <f t="shared" si="176"/>
        <v>N</v>
      </c>
      <c r="DK28" s="49">
        <f t="shared" si="177"/>
        <v>1</v>
      </c>
      <c r="DL28" s="46" t="str">
        <f t="shared" si="178"/>
        <v>B</v>
      </c>
      <c r="DM28" s="48" t="str">
        <f t="shared" si="179"/>
        <v>Y</v>
      </c>
      <c r="DN28" s="49">
        <f t="shared" si="180"/>
        <v>-1</v>
      </c>
      <c r="DO28" s="46" t="str">
        <f t="shared" si="181"/>
        <v>B</v>
      </c>
      <c r="DP28" s="48" t="str">
        <f t="shared" si="182"/>
        <v>Y</v>
      </c>
      <c r="DQ28" s="49">
        <f t="shared" si="183"/>
        <v>3</v>
      </c>
      <c r="DR28" s="46" t="str">
        <f t="shared" si="184"/>
        <v>P</v>
      </c>
      <c r="DS28" s="48" t="str">
        <f t="shared" si="185"/>
        <v>N</v>
      </c>
      <c r="DT28" s="49">
        <f t="shared" si="186"/>
        <v>-3</v>
      </c>
      <c r="DU28" s="46" t="str">
        <f t="shared" si="187"/>
        <v>B</v>
      </c>
      <c r="DV28" s="48" t="str">
        <f t="shared" si="188"/>
        <v>Y</v>
      </c>
      <c r="DW28" s="49">
        <f t="shared" si="189"/>
        <v>5</v>
      </c>
      <c r="DX28" s="46" t="str">
        <f t="shared" si="190"/>
        <v>P</v>
      </c>
      <c r="DY28" s="48" t="str">
        <f t="shared" si="191"/>
        <v>N</v>
      </c>
      <c r="DZ28" s="49">
        <f t="shared" si="192"/>
        <v>-5</v>
      </c>
      <c r="EA28" s="46" t="str">
        <f t="shared" si="1145"/>
        <v>B</v>
      </c>
      <c r="EB28" s="48" t="str">
        <f t="shared" si="193"/>
        <v>Y</v>
      </c>
      <c r="EC28" s="49">
        <f t="shared" si="194"/>
        <v>5</v>
      </c>
      <c r="ED28" s="75" t="str">
        <f t="shared" ref="ED28" si="2142">CB28</f>
        <v>P</v>
      </c>
      <c r="EE28" s="48" t="str">
        <f t="shared" si="195"/>
        <v>N</v>
      </c>
      <c r="EF28" s="49">
        <f t="shared" si="196"/>
        <v>7</v>
      </c>
      <c r="EG28" s="73" t="str">
        <f t="shared" ref="EG28" si="2143">CE28</f>
        <v>B</v>
      </c>
      <c r="EH28" s="48" t="str">
        <f t="shared" si="197"/>
        <v>Y</v>
      </c>
      <c r="EI28" s="49">
        <f t="shared" si="198"/>
        <v>-7</v>
      </c>
      <c r="EJ28" s="73" t="s">
        <v>5</v>
      </c>
      <c r="EK28" s="48" t="str">
        <f t="shared" si="199"/>
        <v>N</v>
      </c>
      <c r="EL28" s="49">
        <f t="shared" si="200"/>
        <v>-7</v>
      </c>
      <c r="EM28" s="75" t="s">
        <v>6</v>
      </c>
      <c r="EN28" s="48" t="str">
        <f t="shared" si="201"/>
        <v>Y</v>
      </c>
      <c r="EO28" s="49">
        <f t="shared" si="202"/>
        <v>7</v>
      </c>
      <c r="EP28" s="75" t="str">
        <f t="shared" ref="EP28" si="2144">CH28</f>
        <v>P</v>
      </c>
      <c r="EQ28" s="48" t="str">
        <f t="shared" si="203"/>
        <v>N</v>
      </c>
      <c r="ER28" s="49">
        <f t="shared" si="204"/>
        <v>3</v>
      </c>
      <c r="ES28" s="75" t="str">
        <f t="shared" ref="ES28" si="2145">CK28</f>
        <v>B</v>
      </c>
      <c r="ET28" s="48" t="str">
        <f t="shared" si="205"/>
        <v>Y</v>
      </c>
      <c r="EU28" s="49">
        <f t="shared" si="206"/>
        <v>-3</v>
      </c>
      <c r="EV28" s="75" t="str">
        <f t="shared" ref="EV28" si="2146">CB28</f>
        <v>P</v>
      </c>
      <c r="EW28" s="48" t="str">
        <f t="shared" si="207"/>
        <v>N</v>
      </c>
      <c r="EX28" s="49">
        <f t="shared" si="208"/>
        <v>5</v>
      </c>
      <c r="EY28" s="75" t="str">
        <f t="shared" ref="EY28" si="2147">CK28</f>
        <v>B</v>
      </c>
      <c r="EZ28" s="48" t="str">
        <f t="shared" si="209"/>
        <v>Y</v>
      </c>
      <c r="FA28" s="95">
        <f t="shared" si="210"/>
        <v>-5</v>
      </c>
      <c r="FB28" s="75" t="str">
        <f t="shared" ref="FB28" si="2148">CE28</f>
        <v>B</v>
      </c>
      <c r="FC28" s="48" t="str">
        <f t="shared" si="211"/>
        <v>Y</v>
      </c>
      <c r="FD28" s="49">
        <f t="shared" si="212"/>
        <v>-5</v>
      </c>
      <c r="FE28" s="73" t="str">
        <f t="shared" ref="FE28" si="2149">CH28</f>
        <v>P</v>
      </c>
      <c r="FF28" s="48" t="str">
        <f t="shared" si="213"/>
        <v>N</v>
      </c>
      <c r="FG28" s="49">
        <f t="shared" si="214"/>
        <v>5</v>
      </c>
      <c r="FH28" s="75" t="str">
        <f t="shared" ref="FH28" si="2150">DC28</f>
        <v>P</v>
      </c>
      <c r="FI28" s="48" t="str">
        <f t="shared" si="215"/>
        <v>N</v>
      </c>
      <c r="FJ28" s="49">
        <f t="shared" si="216"/>
        <v>3</v>
      </c>
      <c r="FK28" s="75" t="str">
        <f t="shared" ref="FK28" si="2151">DF28</f>
        <v>B</v>
      </c>
      <c r="FL28" s="48" t="str">
        <f t="shared" si="217"/>
        <v>Y</v>
      </c>
      <c r="FM28" s="49">
        <f t="shared" si="218"/>
        <v>-3</v>
      </c>
      <c r="FN28" s="75" t="str">
        <f t="shared" ref="FN28" si="2152">CQ28</f>
        <v>P</v>
      </c>
      <c r="FO28" s="48" t="str">
        <f t="shared" si="219"/>
        <v>N</v>
      </c>
      <c r="FP28" s="49">
        <f t="shared" si="220"/>
        <v>-1</v>
      </c>
      <c r="FQ28" s="75" t="str">
        <f t="shared" ref="FQ28" si="2153">CT28</f>
        <v>B</v>
      </c>
      <c r="FR28" s="48" t="str">
        <f t="shared" si="221"/>
        <v>Y</v>
      </c>
      <c r="FS28" s="49">
        <f t="shared" si="222"/>
        <v>1</v>
      </c>
      <c r="FT28" s="75" t="str">
        <f t="shared" ref="FT28" si="2154">CQ28</f>
        <v>P</v>
      </c>
      <c r="FU28" s="48" t="str">
        <f t="shared" si="223"/>
        <v>N</v>
      </c>
      <c r="FV28" s="49">
        <f t="shared" si="224"/>
        <v>-1</v>
      </c>
      <c r="FW28" s="75" t="str">
        <f t="shared" ref="FW28" si="2155">CN28</f>
        <v>B</v>
      </c>
      <c r="FX28" s="48" t="str">
        <f t="shared" si="225"/>
        <v>Y</v>
      </c>
      <c r="FY28" s="49">
        <f t="shared" si="226"/>
        <v>7</v>
      </c>
      <c r="FZ28" s="75" t="str">
        <f t="shared" ref="FZ28" si="2156">CT28</f>
        <v>B</v>
      </c>
      <c r="GA28" s="48" t="str">
        <f t="shared" si="227"/>
        <v>Y</v>
      </c>
      <c r="GB28" s="49">
        <f t="shared" si="228"/>
        <v>-6</v>
      </c>
      <c r="GC28" s="75" t="str">
        <f t="shared" ref="GC28" si="2157">CN28</f>
        <v>B</v>
      </c>
      <c r="GD28" s="48" t="str">
        <f t="shared" si="229"/>
        <v>Y</v>
      </c>
      <c r="GE28" s="49">
        <f t="shared" si="230"/>
        <v>-3</v>
      </c>
      <c r="GF28" s="46" t="str">
        <f t="shared" ref="GF28:GF29" si="2158">CT28</f>
        <v>B</v>
      </c>
      <c r="GG28" s="48" t="str">
        <f t="shared" si="231"/>
        <v>Y</v>
      </c>
      <c r="GH28" s="49">
        <f t="shared" si="232"/>
        <v>3</v>
      </c>
      <c r="GI28" s="75" t="str">
        <f t="shared" si="852"/>
        <v>P</v>
      </c>
      <c r="GJ28" s="48" t="str">
        <f t="shared" si="233"/>
        <v>N</v>
      </c>
      <c r="GK28" s="49">
        <f t="shared" si="234"/>
        <v>-3</v>
      </c>
      <c r="GL28" s="75" t="str">
        <f t="shared" ref="GL28" si="2159">CQ28</f>
        <v>P</v>
      </c>
      <c r="GM28" s="48" t="str">
        <f t="shared" si="235"/>
        <v>N</v>
      </c>
      <c r="GN28" s="49">
        <f t="shared" si="236"/>
        <v>-1</v>
      </c>
      <c r="GO28" s="75" t="str">
        <f t="shared" si="854"/>
        <v>B</v>
      </c>
      <c r="GP28" s="48" t="str">
        <f t="shared" si="237"/>
        <v>Y</v>
      </c>
      <c r="GQ28" s="49">
        <f t="shared" si="238"/>
        <v>1</v>
      </c>
      <c r="GR28" s="75" t="str">
        <f t="shared" ref="GR28" si="2160">DX28</f>
        <v>P</v>
      </c>
      <c r="GS28" s="48" t="str">
        <f t="shared" si="239"/>
        <v>N</v>
      </c>
      <c r="GT28" s="49">
        <f t="shared" si="240"/>
        <v>-10</v>
      </c>
      <c r="GU28" s="75" t="str">
        <f t="shared" si="855"/>
        <v>B</v>
      </c>
      <c r="GV28" s="48" t="str">
        <f t="shared" si="241"/>
        <v>Y</v>
      </c>
      <c r="GW28" s="95">
        <f t="shared" si="242"/>
        <v>10</v>
      </c>
      <c r="GX28" s="75" t="str">
        <f t="shared" ref="GX28" si="2161">DR28</f>
        <v>P</v>
      </c>
      <c r="GY28" s="48" t="str">
        <f t="shared" si="243"/>
        <v>N</v>
      </c>
      <c r="GZ28" s="49">
        <f t="shared" si="244"/>
        <v>-1</v>
      </c>
      <c r="HA28" s="73" t="str">
        <f t="shared" si="856"/>
        <v>B</v>
      </c>
      <c r="HB28" s="48" t="str">
        <f t="shared" si="245"/>
        <v>Y</v>
      </c>
      <c r="HC28" s="49">
        <f t="shared" si="246"/>
        <v>1</v>
      </c>
      <c r="HD28" s="75" t="str">
        <f t="shared" ref="HD28" si="2162">DI28</f>
        <v>P</v>
      </c>
      <c r="HE28" s="48" t="str">
        <f t="shared" si="247"/>
        <v>N</v>
      </c>
      <c r="HF28" s="49">
        <f t="shared" si="248"/>
        <v>7</v>
      </c>
      <c r="HG28" s="75" t="str">
        <f t="shared" si="857"/>
        <v>B</v>
      </c>
      <c r="HH28" s="48" t="str">
        <f t="shared" si="249"/>
        <v>Y</v>
      </c>
      <c r="HI28" s="49">
        <f t="shared" si="250"/>
        <v>-7</v>
      </c>
      <c r="HJ28" s="75" t="str">
        <f t="shared" ref="HJ28" si="2163">DX28</f>
        <v>P</v>
      </c>
      <c r="HK28" s="48" t="str">
        <f t="shared" si="251"/>
        <v>N</v>
      </c>
      <c r="HL28" s="49">
        <f t="shared" si="252"/>
        <v>-8</v>
      </c>
      <c r="HM28" s="75" t="str">
        <f t="shared" si="858"/>
        <v>B</v>
      </c>
      <c r="HN28" s="48" t="str">
        <f t="shared" si="253"/>
        <v>Y</v>
      </c>
      <c r="HO28" s="49">
        <f t="shared" si="254"/>
        <v>8</v>
      </c>
      <c r="HP28" s="75" t="str">
        <f t="shared" ref="HP28" si="2164">DU28</f>
        <v>B</v>
      </c>
      <c r="HQ28" s="48" t="str">
        <f t="shared" si="255"/>
        <v>Y</v>
      </c>
      <c r="HR28" s="49">
        <f t="shared" si="256"/>
        <v>8</v>
      </c>
      <c r="HS28" s="75" t="str">
        <f t="shared" si="859"/>
        <v>P</v>
      </c>
      <c r="HT28" s="48" t="str">
        <f t="shared" si="257"/>
        <v>N</v>
      </c>
      <c r="HU28" s="49">
        <f t="shared" si="258"/>
        <v>-8</v>
      </c>
      <c r="HV28" s="75" t="str">
        <f t="shared" ref="HV28" si="2165">DU28</f>
        <v>B</v>
      </c>
      <c r="HW28" s="48" t="str">
        <f t="shared" si="259"/>
        <v>Y</v>
      </c>
      <c r="HX28" s="49">
        <f t="shared" si="260"/>
        <v>5</v>
      </c>
      <c r="HY28" s="75" t="str">
        <f t="shared" si="860"/>
        <v>P</v>
      </c>
      <c r="HZ28" s="48" t="str">
        <f t="shared" si="261"/>
        <v>N</v>
      </c>
      <c r="IA28" s="49">
        <f t="shared" si="262"/>
        <v>-5</v>
      </c>
      <c r="IB28" s="75" t="str">
        <f t="shared" ref="IB28" si="2166">DX28</f>
        <v>P</v>
      </c>
      <c r="IC28" s="48" t="str">
        <f t="shared" si="263"/>
        <v>N</v>
      </c>
      <c r="ID28" s="49">
        <f t="shared" si="264"/>
        <v>5</v>
      </c>
      <c r="IE28" s="75" t="str">
        <f t="shared" si="861"/>
        <v>B</v>
      </c>
      <c r="IF28" s="48" t="str">
        <f t="shared" si="265"/>
        <v>Y</v>
      </c>
      <c r="IG28" s="49">
        <f t="shared" si="266"/>
        <v>3</v>
      </c>
      <c r="IH28" s="75" t="str">
        <f t="shared" ref="IH28" si="2167">DR28</f>
        <v>P</v>
      </c>
      <c r="II28" s="48" t="str">
        <f t="shared" si="267"/>
        <v>N</v>
      </c>
      <c r="IJ28" s="49">
        <f t="shared" si="268"/>
        <v>1</v>
      </c>
      <c r="IK28" s="75" t="str">
        <f t="shared" si="862"/>
        <v>B</v>
      </c>
      <c r="IL28" s="48" t="str">
        <f t="shared" si="269"/>
        <v>Y</v>
      </c>
      <c r="IM28" s="49">
        <f t="shared" si="270"/>
        <v>-1</v>
      </c>
      <c r="IN28" s="75" t="str">
        <f t="shared" ref="IN28" si="2168">DO28</f>
        <v>B</v>
      </c>
      <c r="IO28" s="48" t="str">
        <f t="shared" si="271"/>
        <v>Y</v>
      </c>
      <c r="IP28" s="49">
        <f t="shared" si="272"/>
        <v>-1</v>
      </c>
      <c r="IQ28" s="75" t="str">
        <f t="shared" si="863"/>
        <v>P</v>
      </c>
      <c r="IR28" s="48" t="str">
        <f t="shared" si="273"/>
        <v>N</v>
      </c>
      <c r="IS28" s="49">
        <f t="shared" si="274"/>
        <v>1</v>
      </c>
      <c r="IT28" s="75" t="str">
        <f t="shared" ref="IT28" si="2169">DC28</f>
        <v>P</v>
      </c>
      <c r="IU28" s="48" t="str">
        <f t="shared" si="275"/>
        <v>N</v>
      </c>
      <c r="IV28" s="49">
        <f t="shared" si="276"/>
        <v>-3</v>
      </c>
      <c r="IW28" s="46" t="str">
        <f t="shared" ref="IW28:IW29" si="2170">DF28</f>
        <v>B</v>
      </c>
      <c r="IX28" s="48" t="str">
        <f t="shared" si="277"/>
        <v>Y</v>
      </c>
      <c r="IY28" s="49">
        <f t="shared" si="278"/>
        <v>1</v>
      </c>
      <c r="IZ28" s="75" t="str">
        <f t="shared" si="864"/>
        <v>B</v>
      </c>
      <c r="JA28" s="48" t="str">
        <f t="shared" si="279"/>
        <v>Y</v>
      </c>
      <c r="JB28" s="49">
        <f t="shared" si="280"/>
        <v>3</v>
      </c>
      <c r="JC28" s="75" t="str">
        <f t="shared" si="865"/>
        <v>P</v>
      </c>
      <c r="JD28" s="48" t="str">
        <f t="shared" si="281"/>
        <v>N</v>
      </c>
      <c r="JE28" s="49">
        <f t="shared" si="282"/>
        <v>-1</v>
      </c>
      <c r="JF28" s="75" t="str">
        <f t="shared" ref="JF28" si="2171">DC28</f>
        <v>P</v>
      </c>
      <c r="JG28" s="48" t="str">
        <f t="shared" si="283"/>
        <v>N</v>
      </c>
      <c r="JH28" s="49">
        <f t="shared" si="284"/>
        <v>1</v>
      </c>
      <c r="JI28" s="75" t="str">
        <f t="shared" si="866"/>
        <v>B</v>
      </c>
      <c r="JJ28" s="48" t="str">
        <f t="shared" si="285"/>
        <v>Y</v>
      </c>
      <c r="JK28" s="49">
        <f t="shared" si="286"/>
        <v>-1</v>
      </c>
      <c r="JL28" s="75" t="str">
        <f t="shared" ref="JL28" si="2172">CB28</f>
        <v>P</v>
      </c>
      <c r="JM28" s="48" t="str">
        <f t="shared" si="287"/>
        <v>N</v>
      </c>
      <c r="JN28" s="49">
        <f t="shared" si="288"/>
        <v>7</v>
      </c>
      <c r="JO28" s="75" t="str">
        <f t="shared" si="867"/>
        <v>B</v>
      </c>
      <c r="JP28" s="48" t="str">
        <f t="shared" si="289"/>
        <v>Y</v>
      </c>
      <c r="JQ28" s="49">
        <f t="shared" si="290"/>
        <v>-7</v>
      </c>
      <c r="JR28" s="75" t="str">
        <f t="shared" ref="JR28" si="2173">CE28</f>
        <v>B</v>
      </c>
      <c r="JS28" s="48" t="str">
        <f t="shared" si="291"/>
        <v>Y</v>
      </c>
      <c r="JT28" s="49">
        <f t="shared" si="292"/>
        <v>-7</v>
      </c>
      <c r="JU28" s="75" t="str">
        <f t="shared" si="868"/>
        <v>P</v>
      </c>
      <c r="JV28" s="48" t="str">
        <f t="shared" si="293"/>
        <v>N</v>
      </c>
      <c r="JW28" s="49">
        <f t="shared" si="294"/>
        <v>7</v>
      </c>
      <c r="JX28" s="75" t="s">
        <v>6</v>
      </c>
      <c r="JY28" s="48" t="str">
        <f t="shared" si="295"/>
        <v>Y</v>
      </c>
      <c r="JZ28" s="49">
        <f t="shared" si="296"/>
        <v>5</v>
      </c>
      <c r="KA28" s="75" t="str">
        <f t="shared" si="869"/>
        <v>P</v>
      </c>
      <c r="KB28" s="48" t="str">
        <f t="shared" si="297"/>
        <v>N</v>
      </c>
      <c r="KC28" s="49">
        <f t="shared" si="298"/>
        <v>-5</v>
      </c>
      <c r="KD28" s="46" t="s">
        <v>6</v>
      </c>
      <c r="KE28" s="48" t="str">
        <f t="shared" si="299"/>
        <v>Y</v>
      </c>
      <c r="KF28" s="49">
        <f t="shared" si="300"/>
        <v>-1</v>
      </c>
      <c r="KG28" s="75" t="str">
        <f t="shared" si="870"/>
        <v>P</v>
      </c>
      <c r="KH28" s="48" t="str">
        <f t="shared" si="301"/>
        <v>N</v>
      </c>
      <c r="KI28" s="49">
        <f t="shared" si="302"/>
        <v>1</v>
      </c>
      <c r="KJ28" s="46" t="str">
        <f t="shared" si="1336"/>
        <v>P</v>
      </c>
      <c r="KK28" s="48" t="str">
        <f t="shared" si="303"/>
        <v>N</v>
      </c>
      <c r="KL28" s="49">
        <f t="shared" si="304"/>
        <v>3</v>
      </c>
      <c r="KM28" s="75" t="str">
        <f t="shared" si="871"/>
        <v>B</v>
      </c>
      <c r="KN28" s="48" t="str">
        <f t="shared" si="305"/>
        <v>Y</v>
      </c>
      <c r="KO28" s="49">
        <f t="shared" si="306"/>
        <v>-3</v>
      </c>
      <c r="KP28" s="75" t="str">
        <f t="shared" ref="KP28:KP29" si="2174">CZ28</f>
        <v>P</v>
      </c>
      <c r="KQ28" s="48" t="str">
        <f t="shared" si="307"/>
        <v>N</v>
      </c>
      <c r="KR28" s="49">
        <f t="shared" si="308"/>
        <v>-3</v>
      </c>
      <c r="KS28" s="75" t="str">
        <f t="shared" si="872"/>
        <v>B</v>
      </c>
      <c r="KT28" s="48" t="str">
        <f t="shared" si="309"/>
        <v>Y</v>
      </c>
      <c r="KU28" s="49">
        <f t="shared" si="310"/>
        <v>3</v>
      </c>
      <c r="KV28" s="75" t="s">
        <v>6</v>
      </c>
      <c r="KW28" s="48" t="str">
        <f t="shared" si="311"/>
        <v>Y</v>
      </c>
      <c r="KX28" s="49">
        <f t="shared" si="312"/>
        <v>3</v>
      </c>
      <c r="KY28" s="75" t="str">
        <f t="shared" si="873"/>
        <v>P</v>
      </c>
      <c r="KZ28" s="48" t="str">
        <f t="shared" si="313"/>
        <v>N</v>
      </c>
      <c r="LA28" s="49">
        <f t="shared" si="314"/>
        <v>-3</v>
      </c>
      <c r="LB28" s="75" t="str">
        <f t="shared" ref="LB28" si="2175">DX28</f>
        <v>P</v>
      </c>
      <c r="LC28" s="48" t="str">
        <f t="shared" si="315"/>
        <v>N</v>
      </c>
      <c r="LD28" s="49">
        <f t="shared" si="316"/>
        <v>-5</v>
      </c>
      <c r="LE28" s="75" t="str">
        <f t="shared" si="874"/>
        <v>B</v>
      </c>
      <c r="LF28" s="48" t="str">
        <f t="shared" si="317"/>
        <v>Y</v>
      </c>
      <c r="LG28" s="49">
        <f t="shared" si="318"/>
        <v>5</v>
      </c>
      <c r="LH28" s="75" t="str">
        <f t="shared" ref="LH28" si="2176">DL28</f>
        <v>B</v>
      </c>
      <c r="LI28" s="48" t="str">
        <f t="shared" si="319"/>
        <v>Y</v>
      </c>
      <c r="LJ28" s="49">
        <f t="shared" si="320"/>
        <v>-1</v>
      </c>
      <c r="LK28" s="75" t="str">
        <f t="shared" si="875"/>
        <v>P</v>
      </c>
      <c r="LL28" s="48" t="str">
        <f t="shared" si="321"/>
        <v>N</v>
      </c>
      <c r="LM28" s="49">
        <f t="shared" si="322"/>
        <v>1</v>
      </c>
      <c r="LN28" s="75" t="str">
        <f t="shared" ref="LN28" si="2177">DC28</f>
        <v>P</v>
      </c>
      <c r="LO28" s="48" t="str">
        <f t="shared" si="323"/>
        <v>N</v>
      </c>
      <c r="LP28" s="49">
        <f t="shared" si="324"/>
        <v>-1</v>
      </c>
      <c r="LQ28" s="75" t="str">
        <f t="shared" si="876"/>
        <v>B</v>
      </c>
      <c r="LR28" s="48" t="str">
        <f t="shared" si="325"/>
        <v>Y</v>
      </c>
      <c r="LS28" s="49">
        <f t="shared" si="326"/>
        <v>1</v>
      </c>
      <c r="LT28" s="75" t="str">
        <f t="shared" ref="LT28" si="2178">DC28</f>
        <v>P</v>
      </c>
      <c r="LU28" s="48" t="str">
        <f t="shared" si="327"/>
        <v>N</v>
      </c>
      <c r="LV28" s="49">
        <f t="shared" si="328"/>
        <v>8</v>
      </c>
      <c r="LW28" s="75" t="str">
        <f t="shared" si="877"/>
        <v>B</v>
      </c>
      <c r="LX28" s="48" t="str">
        <f t="shared" si="329"/>
        <v>Y</v>
      </c>
      <c r="LY28" s="49">
        <f t="shared" si="330"/>
        <v>-8</v>
      </c>
      <c r="LZ28" s="75" t="str">
        <f t="shared" ref="LZ28" si="2179">CT28</f>
        <v>B</v>
      </c>
      <c r="MA28" s="48" t="str">
        <f t="shared" si="331"/>
        <v>Y</v>
      </c>
      <c r="MB28" s="49">
        <f t="shared" si="332"/>
        <v>-5</v>
      </c>
      <c r="MC28" s="75" t="str">
        <f t="shared" si="878"/>
        <v>P</v>
      </c>
      <c r="MD28" s="48" t="str">
        <f t="shared" si="333"/>
        <v>N</v>
      </c>
      <c r="ME28" s="49">
        <f t="shared" si="334"/>
        <v>5</v>
      </c>
      <c r="MF28" s="75" t="str">
        <f t="shared" ref="MF28:MF29" si="2180">DF28</f>
        <v>B</v>
      </c>
      <c r="MG28" s="48" t="str">
        <f t="shared" si="335"/>
        <v>Y</v>
      </c>
      <c r="MH28" s="49">
        <f t="shared" si="336"/>
        <v>-7</v>
      </c>
      <c r="MI28" s="75" t="str">
        <f t="shared" si="879"/>
        <v>P</v>
      </c>
      <c r="MJ28" s="48" t="str">
        <f t="shared" si="337"/>
        <v>N</v>
      </c>
      <c r="MK28" s="49">
        <f t="shared" si="338"/>
        <v>7</v>
      </c>
      <c r="ML28" s="75" t="s">
        <v>6</v>
      </c>
      <c r="MM28" s="48" t="str">
        <f t="shared" si="339"/>
        <v>Y</v>
      </c>
      <c r="MN28" s="49">
        <f t="shared" si="340"/>
        <v>3</v>
      </c>
      <c r="MO28" s="75" t="str">
        <f t="shared" si="880"/>
        <v>P</v>
      </c>
      <c r="MP28" s="48" t="str">
        <f t="shared" si="341"/>
        <v>N</v>
      </c>
      <c r="MQ28" s="49">
        <f t="shared" si="342"/>
        <v>-3</v>
      </c>
      <c r="MR28" s="75" t="str">
        <f t="shared" si="343"/>
        <v>P</v>
      </c>
      <c r="MS28" s="48" t="str">
        <f t="shared" si="344"/>
        <v>N</v>
      </c>
      <c r="MT28" s="49">
        <f t="shared" si="345"/>
        <v>3</v>
      </c>
      <c r="MU28" s="75" t="str">
        <f t="shared" si="881"/>
        <v>B</v>
      </c>
      <c r="MV28" s="48" t="str">
        <f t="shared" si="346"/>
        <v>Y</v>
      </c>
      <c r="MW28" s="49">
        <f t="shared" si="347"/>
        <v>-3</v>
      </c>
      <c r="MX28" s="75" t="str">
        <f t="shared" ref="MX28" si="2181">MR28</f>
        <v>P</v>
      </c>
      <c r="MY28" s="48" t="str">
        <f t="shared" si="348"/>
        <v>N</v>
      </c>
      <c r="MZ28" s="49">
        <f t="shared" si="349"/>
        <v>5</v>
      </c>
      <c r="NA28" s="75" t="str">
        <f t="shared" si="882"/>
        <v>B</v>
      </c>
      <c r="NB28" s="48" t="str">
        <f t="shared" si="350"/>
        <v>Y</v>
      </c>
      <c r="NC28" s="49">
        <f t="shared" si="351"/>
        <v>-5</v>
      </c>
      <c r="ND28" s="197" t="s">
        <v>6</v>
      </c>
      <c r="NE28" s="48" t="str">
        <f t="shared" si="352"/>
        <v>Y</v>
      </c>
      <c r="NF28" s="49">
        <f t="shared" si="353"/>
        <v>-1</v>
      </c>
      <c r="NG28" s="75" t="str">
        <f t="shared" si="883"/>
        <v>P</v>
      </c>
      <c r="NH28" s="48" t="str">
        <f t="shared" si="354"/>
        <v>N</v>
      </c>
      <c r="NI28" s="49">
        <f t="shared" si="355"/>
        <v>1</v>
      </c>
      <c r="NJ28" s="75" t="s">
        <v>5</v>
      </c>
      <c r="NK28" s="48" t="str">
        <f t="shared" si="356"/>
        <v>N</v>
      </c>
      <c r="NL28" s="49">
        <f t="shared" si="357"/>
        <v>-5</v>
      </c>
      <c r="NM28" s="75" t="str">
        <f t="shared" si="884"/>
        <v>B</v>
      </c>
      <c r="NN28" s="48" t="str">
        <f t="shared" si="358"/>
        <v>Y</v>
      </c>
      <c r="NO28" s="49">
        <f t="shared" si="359"/>
        <v>5</v>
      </c>
      <c r="NP28" s="214" t="s">
        <v>5</v>
      </c>
      <c r="NQ28" s="48" t="str">
        <f t="shared" si="360"/>
        <v>N</v>
      </c>
      <c r="NR28" s="49">
        <f t="shared" si="361"/>
        <v>0</v>
      </c>
      <c r="NS28" s="46" t="str">
        <f t="shared" si="362"/>
        <v>B</v>
      </c>
      <c r="NT28" s="48" t="str">
        <f t="shared" si="363"/>
        <v>Y</v>
      </c>
      <c r="NU28" s="49">
        <f t="shared" si="364"/>
        <v>0</v>
      </c>
      <c r="NV28" s="214" t="s">
        <v>6</v>
      </c>
      <c r="NW28" s="48" t="str">
        <f t="shared" si="365"/>
        <v>Y</v>
      </c>
      <c r="NX28" s="49">
        <f t="shared" si="366"/>
        <v>0</v>
      </c>
      <c r="NY28" s="46" t="str">
        <f t="shared" si="367"/>
        <v>B</v>
      </c>
      <c r="NZ28" s="48" t="str">
        <f t="shared" si="368"/>
        <v>Y</v>
      </c>
      <c r="OA28" s="49">
        <f t="shared" si="369"/>
        <v>0</v>
      </c>
      <c r="OB28" s="46" t="str">
        <f t="shared" si="885"/>
        <v>B</v>
      </c>
      <c r="OC28" s="48" t="str">
        <f t="shared" si="370"/>
        <v>Y</v>
      </c>
      <c r="OD28" s="49">
        <f t="shared" si="371"/>
        <v>0</v>
      </c>
      <c r="OE28" s="46" t="str">
        <f t="shared" si="372"/>
        <v>P</v>
      </c>
      <c r="OF28" s="48" t="str">
        <f t="shared" si="373"/>
        <v>N</v>
      </c>
      <c r="OG28" s="49">
        <f t="shared" si="374"/>
        <v>0</v>
      </c>
      <c r="OH28" s="46" t="str">
        <f t="shared" si="375"/>
        <v>B</v>
      </c>
      <c r="OI28" s="48" t="str">
        <f t="shared" si="376"/>
        <v>Y</v>
      </c>
      <c r="OJ28" s="49">
        <f t="shared" si="377"/>
        <v>0</v>
      </c>
      <c r="OK28" s="46" t="str">
        <f t="shared" si="378"/>
        <v>P</v>
      </c>
      <c r="OL28" s="48" t="str">
        <f t="shared" si="379"/>
        <v>N</v>
      </c>
      <c r="OM28" s="95">
        <f t="shared" si="380"/>
        <v>0</v>
      </c>
      <c r="ON28" s="46" t="str">
        <f t="shared" si="381"/>
        <v>B</v>
      </c>
      <c r="OO28" s="48" t="str">
        <f t="shared" si="382"/>
        <v>Y</v>
      </c>
      <c r="OP28" s="49">
        <f t="shared" si="383"/>
        <v>0</v>
      </c>
      <c r="OQ28" s="46" t="str">
        <f t="shared" si="384"/>
        <v>P</v>
      </c>
      <c r="OR28" s="48" t="str">
        <f t="shared" si="385"/>
        <v>N</v>
      </c>
      <c r="OS28" s="49">
        <f t="shared" si="386"/>
        <v>0</v>
      </c>
      <c r="OT28" s="46" t="str">
        <f t="shared" si="387"/>
        <v>B</v>
      </c>
      <c r="OU28" s="48" t="str">
        <f t="shared" si="388"/>
        <v>Y</v>
      </c>
      <c r="OV28" s="49">
        <f t="shared" si="389"/>
        <v>0</v>
      </c>
      <c r="OW28" s="46" t="str">
        <f t="shared" si="390"/>
        <v>P</v>
      </c>
      <c r="OX28" s="48" t="str">
        <f t="shared" si="391"/>
        <v>N</v>
      </c>
      <c r="OY28" s="49">
        <f t="shared" si="392"/>
        <v>0</v>
      </c>
      <c r="OZ28" s="46" t="str">
        <f t="shared" si="393"/>
        <v>B</v>
      </c>
      <c r="PA28" s="48" t="str">
        <f t="shared" si="394"/>
        <v>Y</v>
      </c>
      <c r="PB28" s="49">
        <f t="shared" si="395"/>
        <v>0</v>
      </c>
      <c r="PC28" s="46" t="str">
        <f t="shared" si="396"/>
        <v>B</v>
      </c>
      <c r="PD28" s="48" t="str">
        <f t="shared" si="397"/>
        <v>Y</v>
      </c>
      <c r="PE28" s="49">
        <f t="shared" si="398"/>
        <v>0</v>
      </c>
      <c r="PF28" s="46" t="str">
        <f t="shared" si="399"/>
        <v>P</v>
      </c>
      <c r="PG28" s="48" t="str">
        <f t="shared" si="400"/>
        <v>N</v>
      </c>
      <c r="PH28" s="49">
        <f t="shared" si="401"/>
        <v>0</v>
      </c>
      <c r="PI28" s="46" t="str">
        <f t="shared" si="402"/>
        <v>B</v>
      </c>
      <c r="PJ28" s="48" t="str">
        <f t="shared" si="403"/>
        <v>Y</v>
      </c>
      <c r="PK28" s="49">
        <f t="shared" si="404"/>
        <v>0</v>
      </c>
      <c r="PL28" s="46" t="str">
        <f t="shared" si="405"/>
        <v>P</v>
      </c>
      <c r="PM28" s="48" t="str">
        <f t="shared" si="406"/>
        <v>N</v>
      </c>
      <c r="PN28" s="49">
        <f t="shared" si="407"/>
        <v>0</v>
      </c>
      <c r="PO28" s="46" t="str">
        <f t="shared" si="1182"/>
        <v>P</v>
      </c>
      <c r="PP28" s="48" t="str">
        <f t="shared" si="408"/>
        <v>N</v>
      </c>
      <c r="PQ28" s="49">
        <f t="shared" si="409"/>
        <v>0</v>
      </c>
      <c r="PR28" s="75" t="str">
        <f t="shared" ref="PR28" si="2182">NP28</f>
        <v>P</v>
      </c>
      <c r="PS28" s="48" t="str">
        <f t="shared" si="410"/>
        <v>N</v>
      </c>
      <c r="PT28" s="49">
        <f t="shared" si="411"/>
        <v>0</v>
      </c>
      <c r="PU28" s="73" t="str">
        <f t="shared" ref="PU28" si="2183">NS28</f>
        <v>B</v>
      </c>
      <c r="PV28" s="48" t="str">
        <f t="shared" si="412"/>
        <v>Y</v>
      </c>
      <c r="PW28" s="49">
        <f t="shared" si="413"/>
        <v>0</v>
      </c>
      <c r="PX28" s="73" t="s">
        <v>5</v>
      </c>
      <c r="PY28" s="48" t="str">
        <f t="shared" si="414"/>
        <v>N</v>
      </c>
      <c r="PZ28" s="49">
        <f t="shared" si="415"/>
        <v>0</v>
      </c>
      <c r="QA28" s="75" t="s">
        <v>6</v>
      </c>
      <c r="QB28" s="48" t="str">
        <f t="shared" si="416"/>
        <v>Y</v>
      </c>
      <c r="QC28" s="49">
        <f t="shared" si="417"/>
        <v>0</v>
      </c>
      <c r="QD28" s="75" t="str">
        <f t="shared" ref="QD28" si="2184">NV28</f>
        <v>B</v>
      </c>
      <c r="QE28" s="48" t="str">
        <f t="shared" si="418"/>
        <v>Y</v>
      </c>
      <c r="QF28" s="49">
        <f t="shared" si="419"/>
        <v>0</v>
      </c>
      <c r="QG28" s="75" t="str">
        <f t="shared" ref="QG28" si="2185">NY28</f>
        <v>B</v>
      </c>
      <c r="QH28" s="48" t="str">
        <f t="shared" si="420"/>
        <v>Y</v>
      </c>
      <c r="QI28" s="49">
        <f t="shared" si="421"/>
        <v>0</v>
      </c>
      <c r="QJ28" s="75" t="str">
        <f t="shared" ref="QJ28" si="2186">NP28</f>
        <v>P</v>
      </c>
      <c r="QK28" s="48" t="str">
        <f t="shared" si="422"/>
        <v>N</v>
      </c>
      <c r="QL28" s="49">
        <f t="shared" si="423"/>
        <v>0</v>
      </c>
      <c r="QM28" s="75" t="str">
        <f t="shared" ref="QM28" si="2187">NY28</f>
        <v>B</v>
      </c>
      <c r="QN28" s="48" t="str">
        <f t="shared" si="424"/>
        <v>Y</v>
      </c>
      <c r="QO28" s="95">
        <f t="shared" si="425"/>
        <v>0</v>
      </c>
      <c r="QP28" s="75" t="str">
        <f t="shared" ref="QP28" si="2188">NS28</f>
        <v>B</v>
      </c>
      <c r="QQ28" s="48" t="str">
        <f t="shared" si="426"/>
        <v>Y</v>
      </c>
      <c r="QR28" s="49">
        <f t="shared" si="427"/>
        <v>0</v>
      </c>
      <c r="QS28" s="73" t="str">
        <f t="shared" ref="QS28" si="2189">NV28</f>
        <v>B</v>
      </c>
      <c r="QT28" s="48" t="str">
        <f t="shared" si="428"/>
        <v>Y</v>
      </c>
      <c r="QU28" s="49">
        <f t="shared" si="429"/>
        <v>0</v>
      </c>
      <c r="QV28" s="75" t="str">
        <f t="shared" ref="QV28" si="2190">OQ28</f>
        <v>P</v>
      </c>
      <c r="QW28" s="48" t="str">
        <f t="shared" si="430"/>
        <v>N</v>
      </c>
      <c r="QX28" s="49">
        <f t="shared" si="431"/>
        <v>0</v>
      </c>
      <c r="QY28" s="75" t="str">
        <f t="shared" ref="QY28" si="2191">OT28</f>
        <v>B</v>
      </c>
      <c r="QZ28" s="48" t="str">
        <f t="shared" si="432"/>
        <v>Y</v>
      </c>
      <c r="RA28" s="49">
        <f t="shared" si="433"/>
        <v>0</v>
      </c>
      <c r="RB28" s="75" t="str">
        <f t="shared" ref="RB28" si="2192">OE28</f>
        <v>P</v>
      </c>
      <c r="RC28" s="48" t="str">
        <f t="shared" si="434"/>
        <v>N</v>
      </c>
      <c r="RD28" s="49">
        <f t="shared" si="435"/>
        <v>0</v>
      </c>
      <c r="RE28" s="75" t="str">
        <f t="shared" ref="RE28" si="2193">OH28</f>
        <v>B</v>
      </c>
      <c r="RF28" s="48" t="str">
        <f t="shared" si="436"/>
        <v>Y</v>
      </c>
      <c r="RG28" s="49">
        <f t="shared" si="437"/>
        <v>0</v>
      </c>
      <c r="RH28" s="75" t="str">
        <f t="shared" ref="RH28" si="2194">OE28</f>
        <v>P</v>
      </c>
      <c r="RI28" s="48" t="str">
        <f t="shared" si="438"/>
        <v>N</v>
      </c>
      <c r="RJ28" s="49">
        <f t="shared" si="439"/>
        <v>0</v>
      </c>
      <c r="RK28" s="75" t="str">
        <f t="shared" ref="RK28" si="2195">OB28</f>
        <v>B</v>
      </c>
      <c r="RL28" s="48" t="str">
        <f t="shared" si="440"/>
        <v>Y</v>
      </c>
      <c r="RM28" s="49">
        <f t="shared" si="441"/>
        <v>0</v>
      </c>
      <c r="RN28" s="75" t="str">
        <f t="shared" ref="RN28" si="2196">OH28</f>
        <v>B</v>
      </c>
      <c r="RO28" s="48" t="str">
        <f t="shared" si="442"/>
        <v>Y</v>
      </c>
      <c r="RP28" s="49">
        <f t="shared" si="443"/>
        <v>0</v>
      </c>
      <c r="RQ28" s="75" t="str">
        <f t="shared" ref="RQ28" si="2197">OB28</f>
        <v>B</v>
      </c>
      <c r="RR28" s="48" t="str">
        <f t="shared" si="444"/>
        <v>Y</v>
      </c>
      <c r="RS28" s="49">
        <f t="shared" si="445"/>
        <v>0</v>
      </c>
      <c r="RT28" s="46" t="str">
        <f t="shared" ref="RT28:RT29" si="2198">OH28</f>
        <v>B</v>
      </c>
      <c r="RU28" s="48" t="str">
        <f t="shared" si="446"/>
        <v>Y</v>
      </c>
      <c r="RV28" s="49">
        <f t="shared" si="447"/>
        <v>0</v>
      </c>
      <c r="RW28" s="75" t="str">
        <f t="shared" si="886"/>
        <v>P</v>
      </c>
      <c r="RX28" s="48" t="str">
        <f t="shared" si="448"/>
        <v>N</v>
      </c>
      <c r="RY28" s="49">
        <f t="shared" si="449"/>
        <v>0</v>
      </c>
      <c r="RZ28" s="75" t="str">
        <f t="shared" ref="RZ28:RZ30" si="2199">OE28</f>
        <v>P</v>
      </c>
      <c r="SA28" s="48" t="str">
        <f t="shared" si="450"/>
        <v>N</v>
      </c>
      <c r="SB28" s="49">
        <f t="shared" si="451"/>
        <v>0</v>
      </c>
      <c r="SC28" s="75" t="str">
        <f t="shared" si="888"/>
        <v>B</v>
      </c>
      <c r="SD28" s="48" t="str">
        <f t="shared" si="452"/>
        <v>Y</v>
      </c>
      <c r="SE28" s="49">
        <f t="shared" si="453"/>
        <v>0</v>
      </c>
      <c r="SF28" s="75" t="str">
        <f t="shared" ref="SF28" si="2200">PL28</f>
        <v>P</v>
      </c>
      <c r="SG28" s="48" t="str">
        <f t="shared" si="454"/>
        <v>N</v>
      </c>
      <c r="SH28" s="49">
        <f t="shared" si="455"/>
        <v>0</v>
      </c>
      <c r="SI28" s="75" t="str">
        <f t="shared" si="456"/>
        <v>B</v>
      </c>
      <c r="SJ28" s="48" t="str">
        <f t="shared" si="457"/>
        <v>Y</v>
      </c>
      <c r="SK28" s="95">
        <f t="shared" si="458"/>
        <v>0</v>
      </c>
      <c r="SL28" s="75" t="str">
        <f t="shared" ref="SL28" si="2201">PF28</f>
        <v>P</v>
      </c>
      <c r="SM28" s="48" t="str">
        <f t="shared" si="459"/>
        <v>N</v>
      </c>
      <c r="SN28" s="49">
        <f t="shared" si="460"/>
        <v>0</v>
      </c>
      <c r="SO28" s="73" t="str">
        <f t="shared" si="461"/>
        <v>B</v>
      </c>
      <c r="SP28" s="48" t="str">
        <f t="shared" si="462"/>
        <v>Y</v>
      </c>
      <c r="SQ28" s="49">
        <f t="shared" si="463"/>
        <v>0</v>
      </c>
      <c r="SR28" s="75" t="str">
        <f t="shared" ref="SR28" si="2202">OW28</f>
        <v>P</v>
      </c>
      <c r="SS28" s="48" t="str">
        <f t="shared" si="464"/>
        <v>N</v>
      </c>
      <c r="ST28" s="49">
        <f t="shared" si="465"/>
        <v>0</v>
      </c>
      <c r="SU28" s="75" t="str">
        <f t="shared" si="466"/>
        <v>B</v>
      </c>
      <c r="SV28" s="48" t="str">
        <f t="shared" si="467"/>
        <v>Y</v>
      </c>
      <c r="SW28" s="49">
        <f t="shared" si="468"/>
        <v>0</v>
      </c>
      <c r="SX28" s="75" t="str">
        <f t="shared" ref="SX28" si="2203">PL28</f>
        <v>P</v>
      </c>
      <c r="SY28" s="48" t="str">
        <f t="shared" si="469"/>
        <v>N</v>
      </c>
      <c r="SZ28" s="49">
        <f t="shared" si="470"/>
        <v>0</v>
      </c>
      <c r="TA28" s="75" t="str">
        <f t="shared" si="471"/>
        <v>B</v>
      </c>
      <c r="TB28" s="48" t="str">
        <f t="shared" si="472"/>
        <v>Y</v>
      </c>
      <c r="TC28" s="49">
        <f t="shared" si="473"/>
        <v>0</v>
      </c>
      <c r="TD28" s="75" t="str">
        <f t="shared" ref="TD28" si="2204">PI28</f>
        <v>B</v>
      </c>
      <c r="TE28" s="48" t="str">
        <f t="shared" si="474"/>
        <v>Y</v>
      </c>
      <c r="TF28" s="49">
        <f t="shared" si="475"/>
        <v>0</v>
      </c>
      <c r="TG28" s="75" t="str">
        <f t="shared" si="476"/>
        <v>P</v>
      </c>
      <c r="TH28" s="48" t="str">
        <f t="shared" si="477"/>
        <v>N</v>
      </c>
      <c r="TI28" s="49">
        <f t="shared" si="478"/>
        <v>0</v>
      </c>
      <c r="TJ28" s="75" t="str">
        <f t="shared" ref="TJ28" si="2205">PI28</f>
        <v>B</v>
      </c>
      <c r="TK28" s="48" t="str">
        <f t="shared" si="479"/>
        <v>Y</v>
      </c>
      <c r="TL28" s="49">
        <f t="shared" si="480"/>
        <v>0</v>
      </c>
      <c r="TM28" s="75" t="str">
        <f t="shared" si="481"/>
        <v>P</v>
      </c>
      <c r="TN28" s="48" t="str">
        <f t="shared" si="482"/>
        <v>N</v>
      </c>
      <c r="TO28" s="49">
        <f t="shared" si="483"/>
        <v>0</v>
      </c>
      <c r="TP28" s="75" t="str">
        <f t="shared" ref="TP28" si="2206">PL28</f>
        <v>P</v>
      </c>
      <c r="TQ28" s="48" t="str">
        <f t="shared" si="484"/>
        <v>N</v>
      </c>
      <c r="TR28" s="49">
        <f t="shared" si="485"/>
        <v>0</v>
      </c>
      <c r="TS28" s="75" t="str">
        <f t="shared" si="486"/>
        <v>B</v>
      </c>
      <c r="TT28" s="48" t="str">
        <f t="shared" si="487"/>
        <v>Y</v>
      </c>
      <c r="TU28" s="49">
        <f t="shared" si="488"/>
        <v>0</v>
      </c>
      <c r="TV28" s="75" t="str">
        <f t="shared" ref="TV28" si="2207">PF28</f>
        <v>P</v>
      </c>
      <c r="TW28" s="48" t="str">
        <f t="shared" si="489"/>
        <v>N</v>
      </c>
      <c r="TX28" s="49">
        <f t="shared" si="490"/>
        <v>0</v>
      </c>
      <c r="TY28" s="75" t="str">
        <f t="shared" si="491"/>
        <v>B</v>
      </c>
      <c r="TZ28" s="48" t="str">
        <f t="shared" si="492"/>
        <v>Y</v>
      </c>
      <c r="UA28" s="49">
        <f t="shared" si="493"/>
        <v>0</v>
      </c>
      <c r="UB28" s="75" t="str">
        <f t="shared" ref="UB28" si="2208">PC28</f>
        <v>B</v>
      </c>
      <c r="UC28" s="48" t="str">
        <f t="shared" si="494"/>
        <v>Y</v>
      </c>
      <c r="UD28" s="49">
        <f t="shared" si="495"/>
        <v>0</v>
      </c>
      <c r="UE28" s="75" t="str">
        <f t="shared" si="496"/>
        <v>P</v>
      </c>
      <c r="UF28" s="48" t="str">
        <f t="shared" si="497"/>
        <v>N</v>
      </c>
      <c r="UG28" s="49">
        <f t="shared" si="498"/>
        <v>0</v>
      </c>
      <c r="UH28" s="75" t="str">
        <f t="shared" ref="UH28" si="2209">OQ28</f>
        <v>P</v>
      </c>
      <c r="UI28" s="48" t="str">
        <f t="shared" si="499"/>
        <v>N</v>
      </c>
      <c r="UJ28" s="49">
        <f t="shared" si="500"/>
        <v>0</v>
      </c>
      <c r="UK28" s="46" t="str">
        <f t="shared" ref="UK28:UK29" si="2210">OT28</f>
        <v>B</v>
      </c>
      <c r="UL28" s="48" t="str">
        <f t="shared" si="501"/>
        <v>Y</v>
      </c>
      <c r="UM28" s="49">
        <f t="shared" si="502"/>
        <v>0</v>
      </c>
      <c r="UN28" s="75" t="str">
        <f t="shared" si="503"/>
        <v>B</v>
      </c>
      <c r="UO28" s="48" t="str">
        <f t="shared" si="504"/>
        <v>Y</v>
      </c>
      <c r="UP28" s="49">
        <f t="shared" si="505"/>
        <v>0</v>
      </c>
      <c r="UQ28" s="75" t="str">
        <f t="shared" si="506"/>
        <v>P</v>
      </c>
      <c r="UR28" s="48" t="str">
        <f t="shared" si="507"/>
        <v>N</v>
      </c>
      <c r="US28" s="49">
        <f t="shared" si="508"/>
        <v>0</v>
      </c>
      <c r="UT28" s="75" t="str">
        <f t="shared" ref="UT28" si="2211">OQ28</f>
        <v>P</v>
      </c>
      <c r="UU28" s="48" t="str">
        <f t="shared" si="509"/>
        <v>N</v>
      </c>
      <c r="UV28" s="49">
        <f t="shared" si="510"/>
        <v>0</v>
      </c>
      <c r="UW28" s="75" t="str">
        <f t="shared" si="511"/>
        <v>B</v>
      </c>
      <c r="UX28" s="48" t="str">
        <f t="shared" si="512"/>
        <v>Y</v>
      </c>
      <c r="UY28" s="49">
        <f t="shared" si="513"/>
        <v>0</v>
      </c>
      <c r="UZ28" s="75" t="str">
        <f t="shared" ref="UZ28" si="2212">NP28</f>
        <v>P</v>
      </c>
      <c r="VA28" s="48" t="str">
        <f t="shared" si="514"/>
        <v>N</v>
      </c>
      <c r="VB28" s="49">
        <f t="shared" si="515"/>
        <v>0</v>
      </c>
      <c r="VC28" s="75" t="str">
        <f t="shared" si="516"/>
        <v>B</v>
      </c>
      <c r="VD28" s="48" t="str">
        <f t="shared" si="517"/>
        <v>Y</v>
      </c>
      <c r="VE28" s="49">
        <f t="shared" si="518"/>
        <v>0</v>
      </c>
      <c r="VF28" s="75" t="str">
        <f t="shared" ref="VF28" si="2213">NS28</f>
        <v>B</v>
      </c>
      <c r="VG28" s="48" t="str">
        <f t="shared" si="519"/>
        <v>Y</v>
      </c>
      <c r="VH28" s="49">
        <f t="shared" si="520"/>
        <v>0</v>
      </c>
      <c r="VI28" s="75" t="str">
        <f t="shared" si="521"/>
        <v>P</v>
      </c>
      <c r="VJ28" s="48" t="str">
        <f t="shared" si="522"/>
        <v>N</v>
      </c>
      <c r="VK28" s="49">
        <f t="shared" si="523"/>
        <v>0</v>
      </c>
      <c r="VL28" s="75" t="s">
        <v>6</v>
      </c>
      <c r="VM28" s="48" t="str">
        <f t="shared" si="524"/>
        <v>Y</v>
      </c>
      <c r="VN28" s="49">
        <f t="shared" si="525"/>
        <v>0</v>
      </c>
      <c r="VO28" s="75" t="str">
        <f t="shared" si="526"/>
        <v>P</v>
      </c>
      <c r="VP28" s="48" t="str">
        <f t="shared" si="527"/>
        <v>N</v>
      </c>
      <c r="VQ28" s="49">
        <f t="shared" si="528"/>
        <v>0</v>
      </c>
      <c r="VR28" s="46" t="s">
        <v>6</v>
      </c>
      <c r="VS28" s="48" t="str">
        <f t="shared" si="529"/>
        <v>Y</v>
      </c>
      <c r="VT28" s="49">
        <f t="shared" si="530"/>
        <v>0</v>
      </c>
      <c r="VU28" s="75" t="str">
        <f t="shared" si="531"/>
        <v>P</v>
      </c>
      <c r="VV28" s="48" t="str">
        <f t="shared" si="532"/>
        <v>N</v>
      </c>
      <c r="VW28" s="49">
        <f t="shared" si="533"/>
        <v>0</v>
      </c>
      <c r="VX28" s="46" t="str">
        <f t="shared" si="2134"/>
        <v>P</v>
      </c>
      <c r="VY28" s="48" t="str">
        <f t="shared" si="534"/>
        <v>N</v>
      </c>
      <c r="VZ28" s="49">
        <f t="shared" si="535"/>
        <v>0</v>
      </c>
      <c r="WA28" s="75" t="str">
        <f t="shared" si="536"/>
        <v>B</v>
      </c>
      <c r="WB28" s="48" t="str">
        <f t="shared" si="537"/>
        <v>Y</v>
      </c>
      <c r="WC28" s="49">
        <f t="shared" si="538"/>
        <v>0</v>
      </c>
      <c r="WD28" s="75" t="str">
        <f t="shared" ref="WD28:WD29" si="2214">ON28</f>
        <v>B</v>
      </c>
      <c r="WE28" s="48" t="str">
        <f t="shared" si="539"/>
        <v>Y</v>
      </c>
      <c r="WF28" s="49">
        <f t="shared" si="540"/>
        <v>0</v>
      </c>
      <c r="WG28" s="75" t="str">
        <f t="shared" si="541"/>
        <v>P</v>
      </c>
      <c r="WH28" s="48" t="str">
        <f t="shared" si="542"/>
        <v>N</v>
      </c>
      <c r="WI28" s="49">
        <f t="shared" si="543"/>
        <v>0</v>
      </c>
      <c r="WJ28" s="75" t="s">
        <v>6</v>
      </c>
      <c r="WK28" s="48" t="str">
        <f t="shared" si="544"/>
        <v>Y</v>
      </c>
      <c r="WL28" s="49">
        <f t="shared" si="545"/>
        <v>0</v>
      </c>
      <c r="WM28" s="75" t="str">
        <f t="shared" si="546"/>
        <v>P</v>
      </c>
      <c r="WN28" s="48" t="str">
        <f t="shared" si="547"/>
        <v>N</v>
      </c>
      <c r="WO28" s="49">
        <f t="shared" si="548"/>
        <v>0</v>
      </c>
      <c r="WP28" s="75" t="str">
        <f t="shared" ref="WP28" si="2215">PL28</f>
        <v>P</v>
      </c>
      <c r="WQ28" s="48" t="str">
        <f t="shared" si="549"/>
        <v>N</v>
      </c>
      <c r="WR28" s="49">
        <f t="shared" si="550"/>
        <v>0</v>
      </c>
      <c r="WS28" s="75" t="str">
        <f t="shared" si="551"/>
        <v>B</v>
      </c>
      <c r="WT28" s="48" t="str">
        <f t="shared" si="552"/>
        <v>Y</v>
      </c>
      <c r="WU28" s="49">
        <f t="shared" si="553"/>
        <v>0</v>
      </c>
      <c r="WV28" s="75" t="str">
        <f t="shared" ref="WV28" si="2216">OZ28</f>
        <v>B</v>
      </c>
      <c r="WW28" s="48" t="str">
        <f t="shared" si="554"/>
        <v>Y</v>
      </c>
      <c r="WX28" s="49">
        <f t="shared" si="555"/>
        <v>0</v>
      </c>
      <c r="WY28" s="75" t="str">
        <f t="shared" si="556"/>
        <v>P</v>
      </c>
      <c r="WZ28" s="48" t="str">
        <f t="shared" si="557"/>
        <v>N</v>
      </c>
      <c r="XA28" s="49">
        <f t="shared" si="558"/>
        <v>0</v>
      </c>
      <c r="XB28" s="75" t="str">
        <f t="shared" ref="XB28" si="2217">OQ28</f>
        <v>P</v>
      </c>
      <c r="XC28" s="48" t="str">
        <f t="shared" si="559"/>
        <v>N</v>
      </c>
      <c r="XD28" s="49">
        <f t="shared" si="560"/>
        <v>0</v>
      </c>
      <c r="XE28" s="75" t="str">
        <f t="shared" si="561"/>
        <v>B</v>
      </c>
      <c r="XF28" s="48" t="str">
        <f t="shared" si="562"/>
        <v>Y</v>
      </c>
      <c r="XG28" s="49">
        <f t="shared" si="563"/>
        <v>0</v>
      </c>
      <c r="XH28" s="75" t="str">
        <f t="shared" ref="XH28" si="2218">OQ28</f>
        <v>P</v>
      </c>
      <c r="XI28" s="48" t="str">
        <f t="shared" si="564"/>
        <v>N</v>
      </c>
      <c r="XJ28" s="49">
        <f t="shared" si="565"/>
        <v>0</v>
      </c>
      <c r="XK28" s="75" t="str">
        <f t="shared" si="566"/>
        <v>B</v>
      </c>
      <c r="XL28" s="48" t="str">
        <f t="shared" si="567"/>
        <v>Y</v>
      </c>
      <c r="XM28" s="49">
        <f t="shared" si="568"/>
        <v>0</v>
      </c>
      <c r="XN28" s="75" t="str">
        <f t="shared" ref="XN28" si="2219">OH28</f>
        <v>B</v>
      </c>
      <c r="XO28" s="48" t="str">
        <f t="shared" si="569"/>
        <v>Y</v>
      </c>
      <c r="XP28" s="49">
        <f t="shared" si="570"/>
        <v>0</v>
      </c>
      <c r="XQ28" s="75" t="str">
        <f t="shared" si="571"/>
        <v>P</v>
      </c>
      <c r="XR28" s="48" t="str">
        <f t="shared" si="572"/>
        <v>N</v>
      </c>
      <c r="XS28" s="49">
        <f t="shared" si="573"/>
        <v>0</v>
      </c>
      <c r="XT28" s="75" t="str">
        <f t="shared" ref="XT28:XT29" si="2220">OT28</f>
        <v>B</v>
      </c>
      <c r="XU28" s="48" t="str">
        <f t="shared" si="574"/>
        <v>Y</v>
      </c>
      <c r="XV28" s="49">
        <f t="shared" si="575"/>
        <v>0</v>
      </c>
      <c r="XW28" s="75" t="str">
        <f t="shared" si="576"/>
        <v>P</v>
      </c>
      <c r="XX28" s="48" t="str">
        <f t="shared" si="577"/>
        <v>N</v>
      </c>
      <c r="XY28" s="49">
        <f t="shared" si="578"/>
        <v>0</v>
      </c>
      <c r="XZ28" s="75" t="s">
        <v>6</v>
      </c>
      <c r="YA28" s="48" t="str">
        <f t="shared" si="579"/>
        <v>Y</v>
      </c>
      <c r="YB28" s="49">
        <f t="shared" si="580"/>
        <v>0</v>
      </c>
      <c r="YC28" s="75" t="str">
        <f t="shared" si="581"/>
        <v>P</v>
      </c>
      <c r="YD28" s="48" t="str">
        <f t="shared" si="582"/>
        <v>N</v>
      </c>
      <c r="YE28" s="49">
        <f t="shared" si="583"/>
        <v>0</v>
      </c>
      <c r="YF28" s="214" t="s">
        <v>5</v>
      </c>
      <c r="YG28" s="48" t="str">
        <f t="shared" si="584"/>
        <v>N</v>
      </c>
      <c r="YH28" s="49">
        <f t="shared" si="585"/>
        <v>0</v>
      </c>
      <c r="YI28" s="75" t="str">
        <f t="shared" si="586"/>
        <v>B</v>
      </c>
      <c r="YJ28" s="48" t="str">
        <f t="shared" si="587"/>
        <v>Y</v>
      </c>
      <c r="YK28" s="49">
        <f t="shared" si="588"/>
        <v>0</v>
      </c>
      <c r="YL28" s="75" t="str">
        <f t="shared" ref="YL28" si="2221">YF28</f>
        <v>P</v>
      </c>
      <c r="YM28" s="48" t="str">
        <f t="shared" si="589"/>
        <v>N</v>
      </c>
      <c r="YN28" s="49">
        <f t="shared" si="590"/>
        <v>0</v>
      </c>
      <c r="YO28" s="75" t="str">
        <f t="shared" si="591"/>
        <v>B</v>
      </c>
      <c r="YP28" s="48" t="str">
        <f t="shared" si="592"/>
        <v>Y</v>
      </c>
      <c r="YQ28" s="49">
        <f t="shared" si="593"/>
        <v>0</v>
      </c>
      <c r="YR28" s="197" t="s">
        <v>6</v>
      </c>
      <c r="YS28" s="48" t="str">
        <f t="shared" si="594"/>
        <v>Y</v>
      </c>
      <c r="YT28" s="49">
        <f t="shared" si="595"/>
        <v>0</v>
      </c>
      <c r="YU28" s="75" t="str">
        <f t="shared" si="596"/>
        <v>P</v>
      </c>
      <c r="YV28" s="48" t="str">
        <f t="shared" si="597"/>
        <v>N</v>
      </c>
      <c r="YW28" s="49">
        <f t="shared" si="598"/>
        <v>0</v>
      </c>
      <c r="YX28" s="75" t="s">
        <v>5</v>
      </c>
      <c r="YY28" s="48" t="str">
        <f t="shared" si="599"/>
        <v>N</v>
      </c>
      <c r="YZ28" s="49">
        <f t="shared" si="600"/>
        <v>0</v>
      </c>
      <c r="ZA28" s="75" t="str">
        <f t="shared" si="601"/>
        <v>B</v>
      </c>
      <c r="ZB28" s="48" t="str">
        <f t="shared" si="602"/>
        <v>Y</v>
      </c>
      <c r="ZC28" s="49">
        <f t="shared" si="603"/>
        <v>0</v>
      </c>
      <c r="ZD28" s="133">
        <f t="shared" si="604"/>
        <v>8</v>
      </c>
      <c r="ZE28" s="134">
        <f t="shared" si="889"/>
        <v>1</v>
      </c>
      <c r="ZF28" s="135" t="str">
        <f t="shared" si="605"/>
        <v/>
      </c>
      <c r="ZG28" s="216">
        <f t="shared" si="606"/>
        <v>5</v>
      </c>
      <c r="ZH28" s="217">
        <f t="shared" si="607"/>
        <v>-5</v>
      </c>
      <c r="ZI28" s="217">
        <f t="shared" si="608"/>
        <v>5</v>
      </c>
      <c r="ZJ28" s="217">
        <f t="shared" si="609"/>
        <v>-5</v>
      </c>
      <c r="ZK28" s="217">
        <f t="shared" si="610"/>
        <v>-3</v>
      </c>
      <c r="ZL28" s="217">
        <f t="shared" si="611"/>
        <v>8</v>
      </c>
      <c r="ZM28" s="217">
        <f t="shared" si="612"/>
        <v>-8</v>
      </c>
      <c r="ZN28" s="217">
        <f t="shared" si="613"/>
        <v>3</v>
      </c>
      <c r="ZO28" s="217">
        <f t="shared" si="614"/>
        <v>-5</v>
      </c>
      <c r="ZP28" s="217" t="str">
        <f t="shared" si="615"/>
        <v>8910000</v>
      </c>
      <c r="ZQ28" s="217">
        <f t="shared" si="616"/>
        <v>-5</v>
      </c>
      <c r="ZR28" s="217">
        <f t="shared" si="617"/>
        <v>1</v>
      </c>
      <c r="ZS28" s="217">
        <f t="shared" si="618"/>
        <v>-1</v>
      </c>
      <c r="ZT28" s="217">
        <f t="shared" si="619"/>
        <v>3</v>
      </c>
      <c r="ZU28" s="217">
        <f t="shared" si="620"/>
        <v>-3</v>
      </c>
      <c r="ZV28" s="217">
        <f t="shared" si="621"/>
        <v>5</v>
      </c>
      <c r="ZW28" s="217">
        <f t="shared" si="622"/>
        <v>-5</v>
      </c>
      <c r="ZX28" s="217">
        <f t="shared" si="623"/>
        <v>5</v>
      </c>
      <c r="ZY28" s="218">
        <f t="shared" si="624"/>
        <v>7</v>
      </c>
      <c r="ZZ28" s="218">
        <f t="shared" si="625"/>
        <v>-7</v>
      </c>
      <c r="AAA28" s="218">
        <f t="shared" si="626"/>
        <v>-7</v>
      </c>
      <c r="AAB28" s="218">
        <f t="shared" si="627"/>
        <v>7</v>
      </c>
      <c r="AAC28" s="218">
        <f t="shared" si="628"/>
        <v>3</v>
      </c>
      <c r="AAD28" s="218">
        <f t="shared" si="629"/>
        <v>-3</v>
      </c>
      <c r="AAE28" s="218">
        <f t="shared" si="630"/>
        <v>5</v>
      </c>
      <c r="AAF28" s="218">
        <f t="shared" si="631"/>
        <v>-5</v>
      </c>
      <c r="AAG28" s="218">
        <f t="shared" si="632"/>
        <v>-5</v>
      </c>
      <c r="AAH28" s="218">
        <f t="shared" si="633"/>
        <v>5</v>
      </c>
      <c r="AAI28" s="218">
        <f t="shared" si="634"/>
        <v>3</v>
      </c>
      <c r="AAJ28" s="218">
        <f t="shared" si="635"/>
        <v>-3</v>
      </c>
      <c r="AAK28" s="218">
        <f t="shared" si="636"/>
        <v>-1</v>
      </c>
      <c r="AAL28" s="218">
        <f t="shared" si="637"/>
        <v>1</v>
      </c>
      <c r="AAM28" s="218">
        <f t="shared" si="638"/>
        <v>-1</v>
      </c>
      <c r="AAN28" s="218">
        <f t="shared" si="639"/>
        <v>7</v>
      </c>
      <c r="AAO28" s="218">
        <f t="shared" si="640"/>
        <v>-6</v>
      </c>
      <c r="AAP28" s="218">
        <f t="shared" si="641"/>
        <v>-3</v>
      </c>
      <c r="AAQ28" s="217">
        <f t="shared" si="642"/>
        <v>3</v>
      </c>
      <c r="AAR28" s="217">
        <f t="shared" si="643"/>
        <v>-3</v>
      </c>
      <c r="AAS28" s="217">
        <f t="shared" si="644"/>
        <v>-1</v>
      </c>
      <c r="AAT28" s="217">
        <f t="shared" si="645"/>
        <v>1</v>
      </c>
      <c r="AAU28" s="217">
        <f t="shared" si="646"/>
        <v>-10</v>
      </c>
      <c r="AAV28" s="217">
        <f t="shared" si="647"/>
        <v>10</v>
      </c>
      <c r="AAW28" s="217">
        <f t="shared" si="648"/>
        <v>-1</v>
      </c>
      <c r="AAX28" s="217">
        <f t="shared" si="649"/>
        <v>1</v>
      </c>
      <c r="AAY28" s="217">
        <f t="shared" si="650"/>
        <v>7</v>
      </c>
      <c r="AAZ28" s="217">
        <f t="shared" si="651"/>
        <v>-7</v>
      </c>
      <c r="ABA28" s="217">
        <f t="shared" si="652"/>
        <v>-8</v>
      </c>
      <c r="ABB28" s="217">
        <f t="shared" si="653"/>
        <v>8</v>
      </c>
      <c r="ABC28" s="217">
        <f t="shared" si="654"/>
        <v>8</v>
      </c>
      <c r="ABD28" s="217">
        <f t="shared" si="655"/>
        <v>-8</v>
      </c>
      <c r="ABE28" s="217">
        <f t="shared" si="656"/>
        <v>5</v>
      </c>
      <c r="ABF28" s="217">
        <f t="shared" si="657"/>
        <v>-5</v>
      </c>
      <c r="ABG28" s="217">
        <f t="shared" si="658"/>
        <v>5</v>
      </c>
      <c r="ABH28" s="217">
        <f t="shared" si="659"/>
        <v>3</v>
      </c>
      <c r="ABI28" s="218">
        <f t="shared" si="660"/>
        <v>1</v>
      </c>
      <c r="ABJ28" s="218">
        <f t="shared" si="661"/>
        <v>-1</v>
      </c>
      <c r="ABK28" s="218">
        <f t="shared" si="662"/>
        <v>-1</v>
      </c>
      <c r="ABL28" s="218">
        <f t="shared" si="663"/>
        <v>1</v>
      </c>
      <c r="ABM28" s="218">
        <f t="shared" si="664"/>
        <v>-3</v>
      </c>
      <c r="ABN28" s="218">
        <f t="shared" si="665"/>
        <v>1</v>
      </c>
      <c r="ABO28" s="218">
        <f t="shared" si="666"/>
        <v>3</v>
      </c>
      <c r="ABP28" s="218">
        <f t="shared" si="667"/>
        <v>-1</v>
      </c>
      <c r="ABQ28" s="218">
        <f t="shared" si="668"/>
        <v>1</v>
      </c>
      <c r="ABR28" s="218">
        <f t="shared" si="669"/>
        <v>-1</v>
      </c>
      <c r="ABS28" s="218">
        <f t="shared" si="670"/>
        <v>7</v>
      </c>
      <c r="ABT28" s="218">
        <f t="shared" si="671"/>
        <v>-7</v>
      </c>
      <c r="ABU28" s="218">
        <f t="shared" si="672"/>
        <v>-7</v>
      </c>
      <c r="ABV28" s="218">
        <f t="shared" si="673"/>
        <v>7</v>
      </c>
      <c r="ABW28" s="218">
        <f t="shared" si="674"/>
        <v>5</v>
      </c>
      <c r="ABX28" s="218">
        <f t="shared" si="675"/>
        <v>-5</v>
      </c>
      <c r="ABY28" s="218">
        <f t="shared" si="676"/>
        <v>-1</v>
      </c>
      <c r="ABZ28" s="218">
        <f t="shared" si="677"/>
        <v>1</v>
      </c>
      <c r="ACA28" s="217">
        <f t="shared" si="678"/>
        <v>3</v>
      </c>
      <c r="ACB28" s="217">
        <f t="shared" si="679"/>
        <v>-3</v>
      </c>
      <c r="ACC28" s="217">
        <f t="shared" si="680"/>
        <v>-3</v>
      </c>
      <c r="ACD28" s="217">
        <f t="shared" si="681"/>
        <v>3</v>
      </c>
      <c r="ACE28" s="217">
        <f t="shared" si="682"/>
        <v>3</v>
      </c>
      <c r="ACF28" s="217">
        <f t="shared" si="683"/>
        <v>-3</v>
      </c>
      <c r="ACG28" s="217">
        <f t="shared" si="684"/>
        <v>-5</v>
      </c>
      <c r="ACH28" s="217">
        <f t="shared" si="685"/>
        <v>5</v>
      </c>
      <c r="ACI28" s="217">
        <f t="shared" si="686"/>
        <v>-1</v>
      </c>
      <c r="ACJ28" s="217">
        <f t="shared" si="687"/>
        <v>1</v>
      </c>
      <c r="ACK28" s="217">
        <f t="shared" si="688"/>
        <v>-1</v>
      </c>
      <c r="ACL28" s="217">
        <f t="shared" si="890"/>
        <v>0</v>
      </c>
      <c r="ACM28" s="217">
        <f t="shared" si="689"/>
        <v>8</v>
      </c>
      <c r="ACN28" s="217">
        <f t="shared" si="690"/>
        <v>-8</v>
      </c>
      <c r="ACO28" s="217">
        <f t="shared" si="691"/>
        <v>-5</v>
      </c>
      <c r="ACP28" s="217">
        <f t="shared" si="692"/>
        <v>5</v>
      </c>
      <c r="ACQ28" s="217">
        <f t="shared" si="693"/>
        <v>-7</v>
      </c>
      <c r="ACR28" s="217">
        <f t="shared" si="694"/>
        <v>7</v>
      </c>
      <c r="ACS28" s="218">
        <f t="shared" si="695"/>
        <v>3</v>
      </c>
      <c r="ACT28" s="218">
        <f t="shared" si="696"/>
        <v>-3</v>
      </c>
      <c r="ACU28" s="218">
        <f t="shared" si="697"/>
        <v>3</v>
      </c>
      <c r="ACV28" s="218">
        <f t="shared" si="698"/>
        <v>-3</v>
      </c>
      <c r="ACW28" s="218">
        <f t="shared" si="699"/>
        <v>5</v>
      </c>
      <c r="ACX28" s="218">
        <f t="shared" si="700"/>
        <v>-5</v>
      </c>
      <c r="ACY28" s="218">
        <f t="shared" si="701"/>
        <v>-1</v>
      </c>
      <c r="ACZ28" s="218">
        <f t="shared" si="702"/>
        <v>1</v>
      </c>
      <c r="ADA28" s="218">
        <f t="shared" si="703"/>
        <v>-5</v>
      </c>
      <c r="ADB28" s="219">
        <f t="shared" si="704"/>
        <v>5</v>
      </c>
      <c r="ADC28" s="223" t="str">
        <f t="shared" si="705"/>
        <v>B</v>
      </c>
      <c r="ADD28" s="221" t="str">
        <f t="shared" si="706"/>
        <v>B</v>
      </c>
      <c r="ADE28" s="221" t="str">
        <f t="shared" si="707"/>
        <v>B</v>
      </c>
      <c r="ADF28" s="221" t="str">
        <f t="shared" si="708"/>
        <v>P</v>
      </c>
      <c r="ADG28" s="221" t="str">
        <f t="shared" si="709"/>
        <v>P</v>
      </c>
      <c r="ADH28" s="221" t="str">
        <f t="shared" si="710"/>
        <v>B</v>
      </c>
      <c r="ADI28" s="221" t="str">
        <f t="shared" si="711"/>
        <v>P</v>
      </c>
      <c r="ADJ28" s="221" t="str">
        <f t="shared" si="712"/>
        <v>B</v>
      </c>
      <c r="ADK28" s="221" t="str">
        <f t="shared" si="713"/>
        <v>P</v>
      </c>
      <c r="ADL28" s="221">
        <f t="shared" si="714"/>
        <v>-5</v>
      </c>
      <c r="ADM28" s="221" t="str">
        <f t="shared" si="715"/>
        <v>P</v>
      </c>
      <c r="ADN28" s="221" t="str">
        <f t="shared" si="716"/>
        <v>B</v>
      </c>
      <c r="ADO28" s="221" t="str">
        <f t="shared" si="717"/>
        <v>P</v>
      </c>
      <c r="ADP28" s="221" t="str">
        <f t="shared" si="718"/>
        <v>B</v>
      </c>
      <c r="ADQ28" s="221" t="str">
        <f t="shared" si="719"/>
        <v>B</v>
      </c>
      <c r="ADR28" s="221" t="str">
        <f t="shared" si="720"/>
        <v>P</v>
      </c>
      <c r="ADS28" s="221" t="str">
        <f t="shared" si="721"/>
        <v>B</v>
      </c>
      <c r="ADT28" s="221" t="str">
        <f t="shared" si="722"/>
        <v>P</v>
      </c>
      <c r="ADU28" s="220" t="str">
        <f t="shared" si="723"/>
        <v>P</v>
      </c>
      <c r="ADV28" s="220" t="str">
        <f t="shared" si="724"/>
        <v>B</v>
      </c>
      <c r="ADW28" s="220" t="str">
        <f t="shared" si="725"/>
        <v>P</v>
      </c>
      <c r="ADX28" s="220" t="str">
        <f t="shared" si="726"/>
        <v>B</v>
      </c>
      <c r="ADY28" s="220" t="str">
        <f t="shared" si="727"/>
        <v>B</v>
      </c>
      <c r="ADZ28" s="220" t="str">
        <f t="shared" si="728"/>
        <v>P</v>
      </c>
      <c r="AEA28" s="220" t="str">
        <f t="shared" si="729"/>
        <v>P</v>
      </c>
      <c r="AEB28" s="220" t="str">
        <f t="shared" si="730"/>
        <v>B</v>
      </c>
      <c r="AEC28" s="220" t="str">
        <f t="shared" si="731"/>
        <v>B</v>
      </c>
      <c r="AED28" s="220" t="str">
        <f t="shared" si="732"/>
        <v>P</v>
      </c>
      <c r="AEE28" s="220" t="str">
        <f t="shared" si="733"/>
        <v>P</v>
      </c>
      <c r="AEF28" s="220" t="str">
        <f t="shared" si="734"/>
        <v>B</v>
      </c>
      <c r="AEG28" s="220" t="str">
        <f t="shared" si="735"/>
        <v>P</v>
      </c>
      <c r="AEH28" s="220" t="str">
        <f t="shared" si="736"/>
        <v>B</v>
      </c>
      <c r="AEI28" s="220" t="str">
        <f t="shared" si="737"/>
        <v>B</v>
      </c>
      <c r="AEJ28" s="220" t="str">
        <f t="shared" si="738"/>
        <v>P</v>
      </c>
      <c r="AEK28" s="220" t="str">
        <f t="shared" si="739"/>
        <v>B</v>
      </c>
      <c r="AEL28" s="220" t="str">
        <f t="shared" si="740"/>
        <v>P</v>
      </c>
      <c r="AEM28" s="221" t="str">
        <f t="shared" si="741"/>
        <v>B</v>
      </c>
      <c r="AEN28" s="221" t="str">
        <f t="shared" si="742"/>
        <v>P</v>
      </c>
      <c r="AEO28" s="221" t="str">
        <f t="shared" si="743"/>
        <v>P</v>
      </c>
      <c r="AEP28" s="221" t="str">
        <f t="shared" si="744"/>
        <v>B</v>
      </c>
      <c r="AEQ28" s="221" t="str">
        <f t="shared" si="745"/>
        <v>P</v>
      </c>
      <c r="AER28" s="221" t="str">
        <f t="shared" si="746"/>
        <v>B</v>
      </c>
      <c r="AES28" s="221" t="str">
        <f t="shared" si="747"/>
        <v>B</v>
      </c>
      <c r="AET28" s="221" t="str">
        <f t="shared" si="748"/>
        <v>P</v>
      </c>
      <c r="AEU28" s="221" t="str">
        <f t="shared" si="749"/>
        <v>P</v>
      </c>
      <c r="AEV28" s="221" t="str">
        <f t="shared" si="750"/>
        <v>B</v>
      </c>
      <c r="AEW28" s="221" t="str">
        <f t="shared" si="751"/>
        <v>B</v>
      </c>
      <c r="AEX28" s="221" t="str">
        <f t="shared" si="752"/>
        <v>P</v>
      </c>
      <c r="AEY28" s="221" t="str">
        <f t="shared" si="753"/>
        <v>P</v>
      </c>
      <c r="AEZ28" s="221" t="str">
        <f t="shared" si="754"/>
        <v>B</v>
      </c>
      <c r="AFA28" s="221" t="str">
        <f t="shared" si="755"/>
        <v>P</v>
      </c>
      <c r="AFB28" s="221" t="str">
        <f t="shared" si="756"/>
        <v>B</v>
      </c>
      <c r="AFC28" s="221" t="str">
        <f t="shared" si="757"/>
        <v>B</v>
      </c>
      <c r="AFD28" s="221" t="str">
        <f t="shared" si="758"/>
        <v>P</v>
      </c>
      <c r="AFE28" s="220" t="str">
        <f t="shared" si="759"/>
        <v>B</v>
      </c>
      <c r="AFF28" s="220" t="str">
        <f t="shared" si="760"/>
        <v>P</v>
      </c>
      <c r="AFG28" s="220" t="str">
        <f t="shared" si="761"/>
        <v>B</v>
      </c>
      <c r="AFH28" s="220" t="str">
        <f t="shared" si="762"/>
        <v>P</v>
      </c>
      <c r="AFI28" s="220" t="str">
        <f t="shared" si="763"/>
        <v>P</v>
      </c>
      <c r="AFJ28" s="220" t="str">
        <f t="shared" si="764"/>
        <v>B</v>
      </c>
      <c r="AFK28" s="220" t="str">
        <f t="shared" si="765"/>
        <v>P</v>
      </c>
      <c r="AFL28" s="220" t="str">
        <f t="shared" si="766"/>
        <v>B</v>
      </c>
      <c r="AFM28" s="220" t="str">
        <f t="shared" si="767"/>
        <v>B</v>
      </c>
      <c r="AFN28" s="220" t="str">
        <f t="shared" si="768"/>
        <v>P</v>
      </c>
      <c r="AFO28" s="220" t="str">
        <f t="shared" si="769"/>
        <v>P</v>
      </c>
      <c r="AFP28" s="220" t="str">
        <f t="shared" si="770"/>
        <v>B</v>
      </c>
      <c r="AFQ28" s="220" t="str">
        <f t="shared" si="771"/>
        <v>P</v>
      </c>
      <c r="AFR28" s="220" t="str">
        <f t="shared" si="772"/>
        <v>B</v>
      </c>
      <c r="AFS28" s="220" t="str">
        <f t="shared" si="773"/>
        <v>B</v>
      </c>
      <c r="AFT28" s="220" t="str">
        <f t="shared" si="774"/>
        <v>B</v>
      </c>
      <c r="AFU28" s="220" t="str">
        <f t="shared" si="775"/>
        <v>B</v>
      </c>
      <c r="AFV28" s="220" t="str">
        <f t="shared" si="776"/>
        <v>P</v>
      </c>
      <c r="AFW28" s="221" t="str">
        <f t="shared" si="777"/>
        <v>B</v>
      </c>
      <c r="AFX28" s="221" t="str">
        <f t="shared" si="778"/>
        <v>P</v>
      </c>
      <c r="AFY28" s="221" t="str">
        <f t="shared" si="779"/>
        <v>B</v>
      </c>
      <c r="AFZ28" s="221" t="str">
        <f t="shared" si="780"/>
        <v>P</v>
      </c>
      <c r="AGA28" s="221" t="str">
        <f t="shared" si="781"/>
        <v>B</v>
      </c>
      <c r="AGB28" s="221" t="str">
        <f t="shared" si="782"/>
        <v>P</v>
      </c>
      <c r="AGC28" s="221" t="str">
        <f t="shared" si="783"/>
        <v>B</v>
      </c>
      <c r="AGD28" s="221" t="str">
        <f t="shared" si="784"/>
        <v>B</v>
      </c>
      <c r="AGE28" s="221" t="str">
        <f t="shared" si="785"/>
        <v>P</v>
      </c>
      <c r="AGF28" s="221" t="str">
        <f t="shared" si="786"/>
        <v>B</v>
      </c>
      <c r="AGG28" s="221" t="str">
        <f t="shared" si="787"/>
        <v>P</v>
      </c>
      <c r="AGH28" s="221">
        <f t="shared" si="891"/>
        <v>0</v>
      </c>
      <c r="AGI28" s="221" t="str">
        <f t="shared" si="788"/>
        <v>P</v>
      </c>
      <c r="AGJ28" s="221" t="str">
        <f t="shared" si="789"/>
        <v>B</v>
      </c>
      <c r="AGK28" s="221" t="str">
        <f t="shared" si="790"/>
        <v>P</v>
      </c>
      <c r="AGL28" s="221" t="str">
        <f t="shared" si="791"/>
        <v>B</v>
      </c>
      <c r="AGM28" s="221" t="str">
        <f t="shared" si="792"/>
        <v>B</v>
      </c>
      <c r="AGN28" s="221" t="str">
        <f t="shared" si="793"/>
        <v>B</v>
      </c>
      <c r="AGO28" s="220" t="str">
        <f t="shared" si="794"/>
        <v>P</v>
      </c>
      <c r="AGP28" s="220" t="str">
        <f t="shared" si="795"/>
        <v>B</v>
      </c>
      <c r="AGQ28" s="220" t="str">
        <f t="shared" si="796"/>
        <v>B</v>
      </c>
      <c r="AGR28" s="220" t="str">
        <f t="shared" si="797"/>
        <v>B</v>
      </c>
      <c r="AGS28" s="220" t="str">
        <f t="shared" si="798"/>
        <v>P</v>
      </c>
      <c r="AGT28" s="220" t="str">
        <f t="shared" si="799"/>
        <v>B</v>
      </c>
      <c r="AGU28" s="220" t="str">
        <f t="shared" si="800"/>
        <v>P</v>
      </c>
      <c r="AGV28" s="220" t="str">
        <f t="shared" si="801"/>
        <v>B</v>
      </c>
      <c r="AGW28" s="220" t="str">
        <f t="shared" si="802"/>
        <v>P</v>
      </c>
      <c r="AGX28" s="222" t="str">
        <f t="shared" si="803"/>
        <v>B</v>
      </c>
      <c r="AGY28" s="94">
        <v>28</v>
      </c>
      <c r="AGZ28" s="95">
        <f t="shared" si="1304"/>
        <v>23</v>
      </c>
      <c r="AHA28" s="46" t="str" cm="1">
        <f t="array" ref="AHA28">IFERROR(INDEX($ZG$4:$ADB$4,_xlfn.AGGREGATE(15,6,COLUMN($ZG$4:$ADB$4)-COLUMN($ZF$1)/($ZG28:$ADB28=LARGE($ZG28:$ADB28,1)),COLUMNS($ADB$4:$ADB$4))),"")</f>
        <v>GU</v>
      </c>
      <c r="AHB28" s="46" t="str" cm="1">
        <f t="array" ref="AHB28">IFERROR(INDEX($ZG$4:$ADB$4,_xlfn.AGGREGATE(15,6,COLUMN($ZG$4:$ADB$4)-COLUMN($ZF$1)/($ZG28:$ADB28=LARGE($ZG28:$ADB28,2)),COLUMNS($ADB$4:$AGY$4))),"")</f>
        <v/>
      </c>
      <c r="AHC28" s="46" t="str" cm="1">
        <f t="array" ref="AHC28">IFERROR(INDEX($ZG$4:$ADB$4,_xlfn.AGGREGATE(15,6,COLUMN($ZG$4:$ADB$4)-COLUMN($ZF$1)/($ZG28:$ADB28=LARGE($ZG28:$ADB28,3)),COLUMNS($ADB$4:$AGZ$4))),"")</f>
        <v/>
      </c>
      <c r="AHD28" s="46" t="str" cm="1">
        <f t="array" ref="AHD28">IFERROR(INDEX($ZG$4:$ADB$4,_xlfn.AGGREGATE(15,6,COLUMN($ZG$4:$ADB$4)-COLUMN($ZF$1)/($ZG28:$ADB28=LARGE($ZG28:$ADB28,4)),COLUMNS($ADB$4:$AHA$4))),"")</f>
        <v/>
      </c>
      <c r="AHE28" s="46" t="str" cm="1">
        <f t="array" ref="AHE28">IFERROR(INDEX($ZG$4:$ADB$4,_xlfn.AGGREGATE(15,6,COLUMN($ZG$4:$ADB$4)-COLUMN($ZF$1)/($ZG28:$ADB28=LARGE($ZG28:$ADB28,5)),COLUMNS($ADB$4:$AHB$4))),"")</f>
        <v/>
      </c>
      <c r="AHF28" s="46" t="str" cm="1">
        <f t="array" ref="AHF28">IFERROR(INDEX($ZG$4:$ADB$4,_xlfn.AGGREGATE(15,6,COLUMN($ZG$4:$ADB$4)-COLUMN($ZF$1)/($ZG28:$ADB28=LARGE($ZG28:$ADB28,6)),COLUMNS($ADB$4:$AHC$4))),"")</f>
        <v/>
      </c>
      <c r="AHG28" s="94" t="str">
        <f t="shared" si="971"/>
        <v/>
      </c>
      <c r="AHH28" s="48" t="str">
        <f t="shared" ca="1" si="972"/>
        <v>N</v>
      </c>
      <c r="AHI28" s="48" t="e" cm="1">
        <f t="array" aca="1" ref="AHI28" ca="1">IF(INDIRECT(VLOOKUP(AHI27,General!AC:AE,3,FALSE)&amp;AGY27)&gt;0,AHI27,AHG27)</f>
        <v>#N/A</v>
      </c>
      <c r="AHJ28" s="95">
        <f t="shared" ca="1" si="973"/>
        <v>1</v>
      </c>
      <c r="AHK28" s="46" t="s">
        <v>45</v>
      </c>
      <c r="AHL28" s="48" t="s">
        <v>45</v>
      </c>
      <c r="AHM28" s="48" t="s">
        <v>45</v>
      </c>
      <c r="AHN28" s="48" t="s">
        <v>45</v>
      </c>
      <c r="AHO28" s="48" t="s">
        <v>45</v>
      </c>
      <c r="AHP28" s="49" t="s">
        <v>45</v>
      </c>
      <c r="AHQ28" s="136" t="e">
        <f ca="1">IF(AHA28="",-1,COUNTIF(INDIRECT(AHK28&amp;$DN$10):INDIRECT(AHK28&amp;AGY28),"Y"))</f>
        <v>#REF!</v>
      </c>
      <c r="AHR28" s="138">
        <f ca="1">IF(AHB28="",-1,COUNTIF(INDIRECT(AHL28&amp;$DN$10):INDIRECT(AHL28&amp;AGY28),"Y"))</f>
        <v>-1</v>
      </c>
      <c r="AHS28" s="138">
        <f ca="1">IF(AHC28="",-1,COUNTIF(INDIRECT(AHM28&amp;$DN$10):INDIRECT(AHM28&amp;AGY28),"Y"))</f>
        <v>-1</v>
      </c>
      <c r="AHT28" s="137">
        <f ca="1">IF(AHD28="",-1,COUNTIF(INDIRECT(AHN28&amp;$DN$10):INDIRECT(AHN28&amp;AGY28),"Y"))</f>
        <v>-1</v>
      </c>
      <c r="AHU28" s="141">
        <f ca="1">IF(AHE28="",-1,COUNTIF(INDIRECT(AHO28&amp;$DN$10):INDIRECT(AHO28&amp;AGY28),"Y"))</f>
        <v>-1</v>
      </c>
      <c r="AHV28" s="141">
        <f ca="1">IF(AHF28="",-1,COUNTIF(INDIRECT(AHP28&amp;$DN$10):INDIRECT(AHP28&amp;AGY28),"Y"))</f>
        <v>-1</v>
      </c>
      <c r="AHW28" s="46" t="str" cm="1">
        <f t="array" ref="AHW28">IFERROR(INDEX($DP$28:$DU$28,_xlfn.AGGREGATE(15,6,COLUMN($DP$28:$DU$28)-COLUMN($DO$28)/($ZF$28:$ZK$28=MAX($ZF$28:$ZK$28)),COLUMNS($DP$28:AHA28))),"")</f>
        <v/>
      </c>
      <c r="AHX28" s="48" t="str" cm="1">
        <f t="array" ref="AHX28">IFERROR(INDEX($DP$28:$DU$28,_xlfn.AGGREGATE(15,6,COLUMN($DP$28:$DU$28)-COLUMN($DO$28)/($ZF$28:$ZK$28=MAX($ZF$28:$ZK$28)),COLUMNS($DP$28:AHB28))),"")</f>
        <v/>
      </c>
      <c r="AHY28" s="48" t="str" cm="1">
        <f t="array" ref="AHY28">IFERROR(INDEX($DP$28:$DU$28,_xlfn.AGGREGATE(15,6,COLUMN($DP$28:$DU$28)-COLUMN($DO$28)/($ZF$28:$ZK$28=MAX($ZF$28:$ZK$28)),COLUMNS($DP$28:AHC28))),"")</f>
        <v/>
      </c>
      <c r="AHZ28" s="48" t="str" cm="1">
        <f t="array" ref="AHZ28">IFERROR(INDEX($DP$28:$DU$28,_xlfn.AGGREGATE(15,6,COLUMN($DP$28:$DU$28)-COLUMN($DO$28)/($ZF$28:$ZK$28=MAX($ZF$28:$ZK$28)),COLUMNS($DP$28:AHD28))),"")</f>
        <v/>
      </c>
      <c r="AIA28" s="48" t="str" cm="1">
        <f t="array" ref="AIA28">IFERROR(INDEX($DP$28:$DU$28,_xlfn.AGGREGATE(15,6,COLUMN($DP$28:$DU$28)-COLUMN($DO$28)/($ZF$28:$ZK$28=MAX($ZF$28:$ZK$28)),COLUMNS($DP$28:AHE28))),"")</f>
        <v/>
      </c>
      <c r="AIB28" s="49" t="str" cm="1">
        <f t="array" ref="AIB28">IFERROR(INDEX($DP$28:$DU$28,_xlfn.AGGREGATE(15,6,COLUMN($DP$28:$DU$28)-COLUMN($DO$28)/($ZF$28:$ZK$28=MAX($ZF$28:$ZK$28)),COLUMNS($DP$28:AHF28))),"")</f>
        <v/>
      </c>
      <c r="AIC28" s="20">
        <f t="shared" ca="1" si="894"/>
        <v>1</v>
      </c>
      <c r="AID28" s="95">
        <f t="shared" ca="1" si="974"/>
        <v>1</v>
      </c>
      <c r="AIE28" s="140" t="str" cm="1">
        <f t="array" aca="1" ref="AIE28" ca="1">INDEX(AHW28:AIB28,1,AID28)</f>
        <v/>
      </c>
      <c r="AIF28" s="46" t="e">
        <f t="shared" ca="1" si="120"/>
        <v>#REF!</v>
      </c>
      <c r="AIG28" s="48" t="str">
        <f t="shared" ca="1" si="121"/>
        <v>T</v>
      </c>
      <c r="AIH28" s="48" t="str">
        <f t="shared" si="122"/>
        <v>C</v>
      </c>
      <c r="AII28" s="48" t="str">
        <f t="shared" ca="1" si="111"/>
        <v>BF</v>
      </c>
      <c r="AIJ28" s="48" t="str">
        <f t="shared" ca="1" si="112"/>
        <v>1</v>
      </c>
      <c r="AIK28" s="48" t="str">
        <f t="shared" si="113"/>
        <v>00</v>
      </c>
      <c r="AIL28" s="20" t="str">
        <f t="shared" si="804"/>
        <v/>
      </c>
      <c r="AIM28" s="20" t="str">
        <f t="shared" si="805"/>
        <v/>
      </c>
      <c r="AIN28" s="20" t="str">
        <f t="shared" si="806"/>
        <v/>
      </c>
      <c r="AIO28" s="20" t="str">
        <f t="shared" si="807"/>
        <v/>
      </c>
      <c r="AIP28" s="20" t="str">
        <f t="shared" si="808"/>
        <v/>
      </c>
      <c r="AIQ28" s="20" t="str">
        <f t="shared" si="809"/>
        <v/>
      </c>
      <c r="AIR28" s="20" t="e">
        <f t="shared" ca="1" si="810"/>
        <v>#VALUE!</v>
      </c>
      <c r="AIS28" s="20">
        <f t="shared" ca="1" si="811"/>
        <v>2</v>
      </c>
      <c r="AIT28" s="46">
        <f t="shared" si="114"/>
        <v>5</v>
      </c>
      <c r="AIU28" s="48">
        <f>IF(CC28="",0,IFERROR(VLOOKUP(CC23&amp;CC24&amp;CC25&amp;CC26&amp;CC27&amp;CC28,General!I:J,2,FALSE),0))</f>
        <v>-1</v>
      </c>
      <c r="AIV28" s="48">
        <f>IF(CF28="",0,IFERROR(VLOOKUP(CF23&amp;CF24&amp;CF25&amp;CF26&amp;CF27&amp;CF28,General!I:J,2,FALSE),0))</f>
        <v>1</v>
      </c>
      <c r="AIW28" s="48">
        <f>IF(CI28="",0,IFERROR(VLOOKUP(CI23&amp;CI24&amp;CI25&amp;CI26&amp;CI27&amp;CI28,General!I:J,2,FALSE),0))</f>
        <v>-1</v>
      </c>
      <c r="AIX28" s="48">
        <f>IF(CL28="",0,IFERROR(VLOOKUP(CL23&amp;CL24&amp;CL25&amp;CL26&amp;CL27&amp;CL28,General!I:J,2,FALSE),0))</f>
        <v>1</v>
      </c>
      <c r="AIY28" s="48">
        <f>IF(CO28="",0,IFERROR(VLOOKUP(CO23&amp;CO24&amp;CO25&amp;CO26&amp;CO27&amp;CO28,General!I:J,2,FALSE),0))</f>
        <v>1</v>
      </c>
      <c r="AIZ28" s="48">
        <f>IF(CR28="",0,IFERROR(VLOOKUP(CR23&amp;CR24&amp;CR25&amp;CR26&amp;CR27&amp;CR28,General!I:J,2,FALSE),0))</f>
        <v>-1</v>
      </c>
      <c r="AJA28" s="48">
        <f>IF(CU28="",0,IFERROR(VLOOKUP(CU23&amp;CU24&amp;CU25&amp;CU26&amp;CU27&amp;CU28,General!I:J,2,FALSE),0))</f>
        <v>1</v>
      </c>
      <c r="AJB28" s="48">
        <f>IF(CX28="",0,IFERROR(VLOOKUP(CX23&amp;CX24&amp;CX25&amp;CX26&amp;CX27&amp;CX28,General!I:J,2,FALSE),0))</f>
        <v>-1</v>
      </c>
      <c r="AJC28" s="48">
        <f>IF(DA28="",0,IFERROR(VLOOKUP(DA23&amp;DA24&amp;DA25&amp;DA26&amp;DA27&amp;DA28,General!I:J,2,FALSE),0))</f>
        <v>-1</v>
      </c>
      <c r="AJD28" s="48">
        <f>IF(DD28="",0,IFERROR(VLOOKUP(DD23&amp;DD24&amp;DD25&amp;DD26&amp;DD27&amp;DD28,General!I:J,2,FALSE),0))</f>
        <v>-1</v>
      </c>
      <c r="AJE28" s="48">
        <f>IF(DG28="",0,IFERROR(VLOOKUP(DG23&amp;DG24&amp;DG25&amp;DG26&amp;DG27&amp;DG28,General!I:J,2,FALSE),0))</f>
        <v>1</v>
      </c>
      <c r="AJF28" s="48">
        <f>IF(DJ28="",0,IFERROR(VLOOKUP(DJ23&amp;DJ24&amp;DJ25&amp;DJ26&amp;DJ27&amp;DJ28,General!I:J,2,FALSE),0))</f>
        <v>-1</v>
      </c>
      <c r="AJG28" s="48">
        <f>IF(DM28="",0,IFERROR(VLOOKUP(DM23&amp;DM24&amp;DM25&amp;DM26&amp;DM27&amp;DM28,General!I:J,2,FALSE),0))</f>
        <v>1</v>
      </c>
      <c r="AJH28" s="48">
        <f>IF(DP28="",0,IFERROR(VLOOKUP(DP23&amp;DP24&amp;DP25&amp;DP26&amp;DP27&amp;DP28,General!I:J,2,FALSE),0))</f>
        <v>1</v>
      </c>
      <c r="AJI28" s="48">
        <f>IF(DS28="",0,IFERROR(VLOOKUP(DS23&amp;DS24&amp;DS25&amp;DS26&amp;DS27&amp;DS28,General!I:J,2,FALSE),0))</f>
        <v>-1</v>
      </c>
      <c r="AJJ28" s="48">
        <f>IF(DV28="",0,IFERROR(VLOOKUP(DV23&amp;DV24&amp;DV25&amp;DV26&amp;DV27&amp;DV28,General!I:J,2,FALSE),0))</f>
        <v>1</v>
      </c>
      <c r="AJK28" s="48">
        <f>IF(DY28="",0,IFERROR(VLOOKUP(DY23&amp;DY24&amp;DY25&amp;DY26&amp;DY27&amp;DY28,General!I:J,2,FALSE),0))</f>
        <v>-1</v>
      </c>
      <c r="AJL28" s="48">
        <f>IF(EE28="",0,IFERROR(VLOOKUP(EE23&amp;EE24&amp;EE25&amp;EE26&amp;EE27&amp;EE28,General!I:J,2,FALSE),0))</f>
        <v>-1</v>
      </c>
      <c r="AJM28" s="48">
        <f>IF(EH28="",0,IFERROR(VLOOKUP(EH23&amp;EH24&amp;EH25&amp;EH26&amp;EH27&amp;EH28,General!I:J,2,FALSE),0))</f>
        <v>1</v>
      </c>
      <c r="AJN28" s="48">
        <f>IF(EK28="",0,IFERROR(VLOOKUP(EK23&amp;EK24&amp;EK25&amp;EK26&amp;EK27&amp;EK28,General!I:J,2,FALSE),0))</f>
        <v>-1</v>
      </c>
      <c r="AJO28" s="48">
        <f>IF(EN28="",0,IFERROR(VLOOKUP(EN23&amp;EN24&amp;EN25&amp;EN26&amp;EN27&amp;EN28,General!I:J,2,FALSE),0))</f>
        <v>1</v>
      </c>
      <c r="AJP28" s="48">
        <f>IF(EQ28="",0,IFERROR(VLOOKUP(EQ23&amp;EQ24&amp;EQ25&amp;EQ26&amp;EQ27&amp;EQ28,General!I:J,2,FALSE),0))</f>
        <v>-1</v>
      </c>
      <c r="AJQ28" s="48">
        <f>IF(ET28="",0,IFERROR(VLOOKUP(ET23&amp;ET24&amp;ET25&amp;ET26&amp;ET27&amp;ET28,General!I:J,2,FALSE),0))</f>
        <v>1</v>
      </c>
      <c r="AJR28" s="48">
        <f>IF(EW28="",0,IFERROR(VLOOKUP(EW23&amp;EW24&amp;EW25&amp;EW26&amp;EW27&amp;EW28,General!I:J,2,FALSE),0))</f>
        <v>-1</v>
      </c>
      <c r="AJS28" s="48">
        <f>IF(EZ28="",0,IFERROR(VLOOKUP(EZ23&amp;EZ24&amp;EZ25&amp;EZ26&amp;EZ27&amp;EZ28,General!I:J,2,FALSE),0))</f>
        <v>1</v>
      </c>
      <c r="AJT28" s="48">
        <f>IF(FC28="",0,IFERROR(VLOOKUP(FC23&amp;FC24&amp;FC25&amp;FC26&amp;FC27&amp;FC28,General!I:J,2,FALSE),0))</f>
        <v>1</v>
      </c>
      <c r="AJU28" s="48">
        <f>IF(FF28="",0,IFERROR(VLOOKUP(FF23&amp;FF24&amp;FF25&amp;FF26&amp;FF27&amp;FF28,General!I:J,2,FALSE),0))</f>
        <v>-1</v>
      </c>
      <c r="AJV28" s="48">
        <f>IF(FI28="",0,IFERROR(VLOOKUP(FI23&amp;FI24&amp;FI25&amp;FI26&amp;FI27&amp;FI28,General!I:J,2,FALSE),0))</f>
        <v>-1</v>
      </c>
      <c r="AJW28" s="48">
        <f>IF(FL28="",0,IFERROR(VLOOKUP(FL23&amp;FL24&amp;FL25&amp;FL26&amp;FL27&amp;FL28,General!I:J,2,FALSE),0))</f>
        <v>1</v>
      </c>
      <c r="AJX28" s="48">
        <f>IF(FO28="",0,IFERROR(VLOOKUP(FO23&amp;FO24&amp;FO25&amp;FO26&amp;FO27&amp;FO28,General!I:J,2,FALSE),0))</f>
        <v>-1</v>
      </c>
      <c r="AJY28" s="48">
        <f>IF(FR28="",0,IFERROR(VLOOKUP(FR23&amp;FR24&amp;FR25&amp;FR26&amp;FR27&amp;FR28,General!I:J,2,FALSE),0))</f>
        <v>1</v>
      </c>
      <c r="AJZ28" s="48">
        <f>IF(FU28="",0,IFERROR(VLOOKUP(FU23&amp;FU24&amp;FU25&amp;FU26&amp;FU27&amp;FU28,General!I:J,2,FALSE),0))</f>
        <v>-1</v>
      </c>
      <c r="AKA28" s="48">
        <f>IF(FX28="",0,IFERROR(VLOOKUP(FX23&amp;FX24&amp;FX25&amp;FX26&amp;FX27&amp;FX28,General!I:J,2,FALSE),0))</f>
        <v>1</v>
      </c>
      <c r="AKB28" s="48">
        <f>IF(GA28="",0,IFERROR(VLOOKUP(GA23&amp;GA24&amp;GA25&amp;GA26&amp;GA27&amp;GA28,General!I:J,2,FALSE),0))</f>
        <v>1</v>
      </c>
      <c r="AKC28" s="48">
        <f>IF(GD28="",0,IFERROR(VLOOKUP(GD23&amp;GD24&amp;GD25&amp;GD26&amp;GD27&amp;GD28,General!I:J,2,FALSE),0))</f>
        <v>1</v>
      </c>
      <c r="AKD28" s="48">
        <f>IF(GG28="",0,IFERROR(VLOOKUP(GG23&amp;GG24&amp;GG25&amp;GG26&amp;GG27&amp;GG28,General!I:J,2,FALSE),0))</f>
        <v>1</v>
      </c>
      <c r="AKE28" s="48">
        <f>IF(GJ28="",0,IFERROR(VLOOKUP(GJ23&amp;GJ24&amp;GJ25&amp;GJ26&amp;GJ27&amp;GJ28,General!I:J,2,FALSE),0))</f>
        <v>-1</v>
      </c>
      <c r="AKF28" s="48">
        <f>IF(GM28="",0,IFERROR(VLOOKUP(GM23&amp;GM24&amp;GM25&amp;GM26&amp;GM27&amp;GM28,General!I:J,2,FALSE),0))</f>
        <v>-1</v>
      </c>
      <c r="AKG28" s="48">
        <f>IF(GP28="",0,IFERROR(VLOOKUP(GP23&amp;GP24&amp;GP25&amp;GP26&amp;GP27&amp;GP28,General!I:J,2,FALSE),0))</f>
        <v>1</v>
      </c>
      <c r="AKH28" s="48">
        <f>IF(GS28="",0,IFERROR(VLOOKUP(GS23&amp;GS24&amp;GS25&amp;GS26&amp;GS27&amp;GS28,General!I:J,2,FALSE),0))</f>
        <v>-1</v>
      </c>
      <c r="AKI28" s="48">
        <f>IF(GV28="",0,IFERROR(VLOOKUP(GV23&amp;GV24&amp;GV25&amp;GV26&amp;GV27&amp;GV28,General!I:J,2,FALSE),0))</f>
        <v>1</v>
      </c>
      <c r="AKJ28" s="48">
        <f>IF(GY28="",0,IFERROR(VLOOKUP(GY23&amp;GY24&amp;GY25&amp;GY26&amp;GY27&amp;GY28,General!I:J,2,FALSE),0))</f>
        <v>-1</v>
      </c>
      <c r="AKK28" s="48">
        <f>IF(HB28="",0,IFERROR(VLOOKUP(HB23&amp;HB24&amp;HB25&amp;HB26&amp;HB27&amp;HB28,General!I:J,2,FALSE),0))</f>
        <v>1</v>
      </c>
      <c r="AKL28" s="48">
        <f>IF(HE28="",0,IFERROR(VLOOKUP(HE23&amp;HE24&amp;HE25&amp;HE26&amp;HE27&amp;HE28,General!I:J,2,FALSE),0))</f>
        <v>-1</v>
      </c>
      <c r="AKM28" s="48">
        <f>IF(HH28="",0,IFERROR(VLOOKUP(HH23&amp;HH24&amp;HH25&amp;HH26&amp;HH27&amp;HH28,General!I:J,2,FALSE),0))</f>
        <v>1</v>
      </c>
      <c r="AKN28" s="48">
        <f>IF(HK28="",0,IFERROR(VLOOKUP(HK23&amp;HK24&amp;HK25&amp;HK26&amp;HK27&amp;HK28,General!I:J,2,FALSE),0))</f>
        <v>-1</v>
      </c>
      <c r="AKO28" s="48">
        <f>IF(HN28="",0,IFERROR(VLOOKUP(HN23&amp;HN24&amp;HN25&amp;HN26&amp;HN27&amp;HN28,General!I:J,2,FALSE),0))</f>
        <v>1</v>
      </c>
      <c r="AKP28" s="48">
        <f>IF(HQ28="",0,IFERROR(VLOOKUP(HQ23&amp;HQ24&amp;HQ25&amp;HQ26&amp;HQ27&amp;HQ28,General!I:J,2,FALSE),0))</f>
        <v>1</v>
      </c>
      <c r="AKQ28" s="48">
        <f>IF(HT28="",0,IFERROR(VLOOKUP(HT23&amp;HT24&amp;HT25&amp;HT26&amp;HT27&amp;HT28,General!I:J,2,FALSE),0))</f>
        <v>-1</v>
      </c>
      <c r="AKR28" s="48">
        <f>IF(HW28="",0,IFERROR(VLOOKUP(HW23&amp;HW24&amp;HW25&amp;HW26&amp;HW27&amp;HW28,General!I:J,2,FALSE),0))</f>
        <v>1</v>
      </c>
      <c r="AKS28" s="48">
        <f>IF(HZ28="",0,IFERROR(VLOOKUP(HZ23&amp;HZ24&amp;HZ25&amp;HZ26&amp;HZ27&amp;HZ28,General!I:J,2,FALSE),0))</f>
        <v>-1</v>
      </c>
      <c r="AKT28" s="48">
        <f>IF(FF28="",0,IFERROR(VLOOKUP(FF23&amp;FF24&amp;FF25&amp;FF26&amp;FF27&amp;FF28,General!I:J,2,FALSE),0))</f>
        <v>-1</v>
      </c>
      <c r="AKU28" s="48">
        <f>IF(FI28="",0,IFERROR(VLOOKUP(FI23&amp;FI24&amp;FI25&amp;FI26&amp;FI27&amp;FI28,General!I:J,2,FALSE),0))</f>
        <v>-1</v>
      </c>
      <c r="AKV28" s="48">
        <f>IF(II28="",0,IFERROR(VLOOKUP(II23&amp;II24&amp;II25&amp;II26&amp;II27&amp;II28,General!I:J,2,FALSE),0))</f>
        <v>-1</v>
      </c>
      <c r="AKW28" s="48">
        <f>IF(IL28="",0,IFERROR(VLOOKUP(IL23&amp;IL24&amp;IL25&amp;IL26&amp;IL27&amp;IL28,General!I:J,2,FALSE),0))</f>
        <v>1</v>
      </c>
      <c r="AKX28" s="48">
        <f>IF(IO28="",0,IFERROR(VLOOKUP(IO23&amp;IO24&amp;IO25&amp;IO26&amp;IO27&amp;IO28,General!I:J,2,FALSE),0))</f>
        <v>1</v>
      </c>
      <c r="AKY28" s="48">
        <f>IF(IR28="",0,IFERROR(VLOOKUP(IR23&amp;IR24&amp;IR25&amp;IR26&amp;IR27&amp;IR28,General!I:J,2,FALSE),0))</f>
        <v>-1</v>
      </c>
      <c r="AKZ28" s="48">
        <f>IF(IU28="",0,IFERROR(VLOOKUP(IU23&amp;IU24&amp;IU25&amp;IU26&amp;IU27&amp;IU28,General!I:J,2,FALSE),0))</f>
        <v>-1</v>
      </c>
      <c r="ALA28" s="48">
        <f>IF(IX28="",0,IFERROR(VLOOKUP(IX23&amp;IX24&amp;IX25&amp;IX26&amp;IX27&amp;IX28,General!I:J,2,FALSE),0))</f>
        <v>1</v>
      </c>
      <c r="ALB28" s="48">
        <f>IF(JA28="",0,IFERROR(VLOOKUP(JA23&amp;JA24&amp;JA25&amp;JA26&amp;JA27&amp;JA28,General!I:J,2,FALSE),0))</f>
        <v>1</v>
      </c>
      <c r="ALC28" s="48">
        <f>IF(JD28="",0,IFERROR(VLOOKUP(JD23&amp;JD24&amp;JD25&amp;JD26&amp;JD27&amp;JD28,General!I:J,2,FALSE),0))</f>
        <v>-1</v>
      </c>
      <c r="ALD28" s="48">
        <f>IF(JG28="",0,IFERROR(VLOOKUP(JG23&amp;JG24&amp;JG25&amp;JG26&amp;JG27&amp;JG28,General!I:J,2,FALSE),0))</f>
        <v>-1</v>
      </c>
      <c r="ALE28" s="48">
        <f>IF(JJ28="",0,IFERROR(VLOOKUP(JJ23&amp;JJ24&amp;JJ25&amp;JJ26&amp;JJ27&amp;JJ28,General!I:J,2,FALSE),0))</f>
        <v>1</v>
      </c>
      <c r="ALF28" s="48">
        <f>IF(JM28="",0,IFERROR(VLOOKUP(JM23&amp;JM24&amp;JM25&amp;JM26&amp;JM27&amp;JM28,General!I:J,2,FALSE),0))</f>
        <v>-1</v>
      </c>
      <c r="ALG28" s="48">
        <f>IF(JP28="",0,IFERROR(VLOOKUP(JP23&amp;JP24&amp;JP25&amp;JP26&amp;JP27&amp;JP28,General!I:J,2,FALSE),0))</f>
        <v>1</v>
      </c>
      <c r="ALH28" s="48">
        <f>IF(JS28="",0,IFERROR(VLOOKUP(JS23&amp;JS24&amp;JS25&amp;JS26&amp;JS27&amp;JS28,General!I:J,2,FALSE),0))</f>
        <v>1</v>
      </c>
      <c r="ALI28" s="48">
        <f>IF(JV28="",0,IFERROR(VLOOKUP(JV23&amp;JV24&amp;JV25&amp;JV26&amp;JV27&amp;JV28,General!I:J,2,FALSE),0))</f>
        <v>-1</v>
      </c>
      <c r="ALJ28" s="48">
        <f>IF(JY28="",0,IFERROR(VLOOKUP(JY23&amp;JY24&amp;JY25&amp;JY26&amp;JY27&amp;JY28,General!I:J,2,FALSE),0))</f>
        <v>1</v>
      </c>
      <c r="ALK28" s="48">
        <f>IF(KB28="",0,IFERROR(VLOOKUP(KB23&amp;KB24&amp;KB25&amp;KB26&amp;KB27&amp;KB28,General!I:J,2,FALSE),0))</f>
        <v>-1</v>
      </c>
      <c r="ALL28" s="48">
        <f>IF(KE28="",0,IFERROR(VLOOKUP(KE23&amp;KE24&amp;KE25&amp;KE26&amp;KE27&amp;KE28,General!I:J,2,FALSE),0))</f>
        <v>1</v>
      </c>
      <c r="ALM28" s="48">
        <f>IF(KH28="",0,IFERROR(VLOOKUP(KH23&amp;KH24&amp;KH25&amp;KH26&amp;KH27&amp;KH28,General!I:J,2,FALSE),0))</f>
        <v>-1</v>
      </c>
      <c r="ALN28" s="48">
        <f>IF(KK28="",0,IFERROR(VLOOKUP(KK23&amp;KK24&amp;KK25&amp;KK26&amp;KK27&amp;KK28,General!I:J,2,FALSE),0))</f>
        <v>-1</v>
      </c>
      <c r="ALO28" s="48">
        <f>IF(KN28="",0,IFERROR(VLOOKUP(KN23&amp;KN24&amp;KN25&amp;KN26&amp;KN27&amp;KN28,General!I:J,2,FALSE),0))</f>
        <v>1</v>
      </c>
      <c r="ALP28" s="48">
        <f>IF(KQ28="",0,IFERROR(VLOOKUP(KQ23&amp;KQ24&amp;KQ25&amp;KQ26&amp;KQ27&amp;KQ28,General!I:J,2,FALSE),0))</f>
        <v>-1</v>
      </c>
      <c r="ALQ28" s="48">
        <f>IF(KT28="",0,IFERROR(VLOOKUP(KT23&amp;KT24&amp;KT25&amp;KT26&amp;KT27&amp;KT28,General!I:J,2,FALSE),0))</f>
        <v>1</v>
      </c>
      <c r="ALR28" s="48">
        <f>IF(KW28="",0,IFERROR(VLOOKUP(KW23&amp;KW24&amp;KW25&amp;KW26&amp;KW27&amp;KW28,General!I:J,2,FALSE),0))</f>
        <v>1</v>
      </c>
      <c r="ALS28" s="48">
        <f>IF(KZ28="",0,IFERROR(VLOOKUP(KZ23&amp;KZ24&amp;KZ25&amp;KZ26&amp;KZ27&amp;KZ28,General!I:J,2,FALSE),0))</f>
        <v>-1</v>
      </c>
      <c r="ALT28" s="48">
        <f>IF(LC28="",0,IFERROR(VLOOKUP(LC23&amp;LC24&amp;LC25&amp;LC26&amp;LC27&amp;LC28,General!I:J,2,FALSE),0))</f>
        <v>-1</v>
      </c>
      <c r="ALU28" s="48">
        <f>IF(LF28="",0,IFERROR(VLOOKUP(LF23&amp;LF24&amp;LF25&amp;LF26&amp;LF27&amp;LF28,General!I:J,2,FALSE),0))</f>
        <v>1</v>
      </c>
      <c r="ALV28" s="48">
        <f>IF(LI28="",0,IFERROR(VLOOKUP(LI23&amp;LI24&amp;LI25&amp;LI26&amp;LI27&amp;LI28,General!I:J,2,FALSE),0))</f>
        <v>1</v>
      </c>
      <c r="ALW28" s="48">
        <f>IF(LL28="",0,IFERROR(VLOOKUP(LL23&amp;LL24&amp;LL25&amp;LL26&amp;LL27&amp;LL28,General!I:J,2,FALSE),0))</f>
        <v>-1</v>
      </c>
      <c r="ALX28" s="48">
        <f>IF(LO28="",0,IFERROR(VLOOKUP(LO23&amp;LO24&amp;LO25&amp;LO26&amp;LO27&amp;LO28,General!I:J,2,FALSE),0))</f>
        <v>-1</v>
      </c>
      <c r="ALY28" s="48">
        <f>IF(LR28="",0,IFERROR(VLOOKUP(LR23&amp;LR24&amp;LR25&amp;LR26&amp;LR27&amp;LR28,General!I:J,2,FALSE),0))</f>
        <v>1</v>
      </c>
      <c r="ALZ28" s="48">
        <f>IF(LU28="",0,IFERROR(VLOOKUP(LU23&amp;LU24&amp;LU25&amp;LU26&amp;LU27&amp;LU28,General!I:J,2,FALSE),0))</f>
        <v>-1</v>
      </c>
      <c r="AMA28" s="48">
        <f>IF(LX28="",0,IFERROR(VLOOKUP(LX23&amp;LX24&amp;LX25&amp;LX26&amp;LX27&amp;LX28,General!I:J,2,FALSE),0))</f>
        <v>1</v>
      </c>
      <c r="AMB28" s="48">
        <f>IF(MA28="",0,IFERROR(VLOOKUP(MA23&amp;MA24&amp;MA25&amp;MA26&amp;MA27&amp;MA28,General!I:J,2,FALSE),0))</f>
        <v>1</v>
      </c>
      <c r="AMC28" s="48">
        <f>IF(MD28="",0,IFERROR(VLOOKUP(MD23&amp;MD24&amp;MD25&amp;MD26&amp;MD27&amp;MD28,General!I:J,2,FALSE),0))</f>
        <v>-1</v>
      </c>
      <c r="AMD28" s="48">
        <f>IF(MG28="",0,IFERROR(VLOOKUP(MG23&amp;MG24&amp;MG25&amp;MG26&amp;MG27&amp;MG28,General!I:J,2,FALSE),0))</f>
        <v>1</v>
      </c>
      <c r="AME28" s="48">
        <f>IF(MJ28="",0,IFERROR(VLOOKUP(MJ23&amp;MJ24&amp;MJ25&amp;MJ26&amp;MJ27&amp;MJ28,General!I:J,2,FALSE),0))</f>
        <v>-1</v>
      </c>
      <c r="AMF28" s="48">
        <f>IF(MM28="",0,IFERROR(VLOOKUP(MM23&amp;MM24&amp;MM25&amp;MM26&amp;MM27&amp;MM28,General!I:J,2,FALSE),0))</f>
        <v>1</v>
      </c>
      <c r="AMG28" s="48">
        <f>IF(MP28="",0,IFERROR(VLOOKUP(MP23&amp;MP24&amp;MP25&amp;MP26&amp;MP27&amp;MP28,General!I:J,2,FALSE),0))</f>
        <v>-1</v>
      </c>
      <c r="AMH28" s="48">
        <f>IF(MS28="",0,IFERROR(VLOOKUP(MS23&amp;MS24&amp;MS25&amp;MS26&amp;MS27&amp;MS28,General!I:J,2,FALSE),0))</f>
        <v>-1</v>
      </c>
      <c r="AMI28" s="48">
        <f>IF(MV28="",0,IFERROR(VLOOKUP(MV23&amp;MV24&amp;MV25&amp;MV26&amp;MV27&amp;MV28,General!I:J,2,FALSE),0))</f>
        <v>1</v>
      </c>
      <c r="AMJ28" s="48">
        <f>IF(MY28="",0,IFERROR(VLOOKUP(MY23&amp;MY24&amp;MY25&amp;MY26&amp;MY27&amp;MY28,General!I:J,2,FALSE),0))</f>
        <v>-1</v>
      </c>
      <c r="AMK28" s="48">
        <f>IF(NB28="",0,IFERROR(VLOOKUP(NB23&amp;NB24&amp;NB25&amp;NB26&amp;NB27&amp;NB28,General!I:J,2,FALSE),0))</f>
        <v>1</v>
      </c>
      <c r="AML28" s="48">
        <f>IF(NE28="",0,IFERROR(VLOOKUP(NE23&amp;NE24&amp;NE25&amp;NE26&amp;NE27&amp;NE28,General!I:J,2,FALSE),0))</f>
        <v>1</v>
      </c>
      <c r="AMM28" s="48">
        <f>IF(NH28="",0,IFERROR(VLOOKUP(NH23&amp;NH24&amp;NH25&amp;NH26&amp;NH27&amp;NH28,General!I:J,2,FALSE),0))</f>
        <v>-1</v>
      </c>
      <c r="AMN28" s="48">
        <f>IF(NK28="",0,IFERROR(VLOOKUP(NK23&amp;NK24&amp;NK25&amp;NK26&amp;NK27&amp;NK28,General!I:J,2,FALSE),0))</f>
        <v>-1</v>
      </c>
      <c r="AMO28" s="49">
        <f>IF(NN28="",0,IFERROR(VLOOKUP(NN23&amp;NN24&amp;NN25&amp;NN26&amp;NN27&amp;NN28,General!I:J,2,FALSE),0))</f>
        <v>1</v>
      </c>
      <c r="AMP28" s="81">
        <f>IF(EB28="",0,IFERROR(VLOOKUP(EB23&amp;EB24&amp;EB25&amp;EB26&amp;EB27&amp;EB28,General!I:J,2,FALSE),0))</f>
        <v>1</v>
      </c>
      <c r="AMQ28" s="49">
        <v>0</v>
      </c>
      <c r="AMR28" s="20" t="str">
        <f t="shared" si="895"/>
        <v/>
      </c>
      <c r="AMS28" s="20" t="str">
        <f t="shared" ca="1" si="812"/>
        <v>N</v>
      </c>
      <c r="AMT28" s="20" t="str">
        <f t="shared" ca="1" si="813"/>
        <v>N</v>
      </c>
      <c r="AMU28" s="20" t="str">
        <f t="shared" si="814"/>
        <v>N</v>
      </c>
      <c r="AMV28" s="20" t="str">
        <f t="shared" si="815"/>
        <v/>
      </c>
      <c r="AMW28" s="142" t="str">
        <f t="shared" si="816"/>
        <v/>
      </c>
      <c r="AMX28" s="20" t="str">
        <f t="shared" si="817"/>
        <v/>
      </c>
      <c r="AMY28" s="20" t="str">
        <f t="shared" si="818"/>
        <v/>
      </c>
      <c r="AMZ28" s="20" t="str">
        <f t="shared" si="819"/>
        <v/>
      </c>
      <c r="ANA28" s="20" t="str">
        <f t="shared" si="820"/>
        <v/>
      </c>
      <c r="ANB28" s="20" t="str">
        <f t="shared" si="821"/>
        <v/>
      </c>
      <c r="ANC28" s="20" t="str">
        <f t="shared" si="102"/>
        <v/>
      </c>
      <c r="AND28" s="20">
        <f t="shared" si="103"/>
        <v>1</v>
      </c>
      <c r="ANE28" s="20" t="str">
        <f t="shared" si="2067"/>
        <v>00123</v>
      </c>
      <c r="ANF28" s="20" t="str">
        <f t="shared" si="2067"/>
        <v>910000</v>
      </c>
      <c r="ANG28" s="20" t="str">
        <f t="shared" si="896"/>
        <v>000123</v>
      </c>
      <c r="ANH28" s="20" t="str">
        <f t="shared" si="896"/>
        <v>8910000</v>
      </c>
      <c r="ANI28" s="20" t="str">
        <f t="shared" si="897"/>
        <v>P</v>
      </c>
      <c r="ANJ28" s="20" t="str">
        <f t="shared" si="898"/>
        <v>P</v>
      </c>
      <c r="ANK28" s="20" t="str">
        <f t="shared" ca="1" si="823"/>
        <v>F</v>
      </c>
      <c r="ANL28" s="20" t="e">
        <f t="shared" ca="1" si="824"/>
        <v>#REF!</v>
      </c>
      <c r="ANM28" s="20" t="str">
        <f t="shared" ca="1" si="825"/>
        <v/>
      </c>
      <c r="ANN28" s="20" t="str">
        <f t="shared" ca="1" si="826"/>
        <v/>
      </c>
      <c r="ANO28" s="20" t="str">
        <f t="shared" si="827"/>
        <v>0</v>
      </c>
      <c r="ANP28" s="20" t="str">
        <f t="shared" si="828"/>
        <v/>
      </c>
      <c r="ANQ28" s="20" t="e">
        <f t="shared" ca="1" si="899"/>
        <v>#REF!</v>
      </c>
      <c r="ANR28" s="20" t="str">
        <f t="shared" ca="1" si="900"/>
        <v/>
      </c>
      <c r="ANS28" s="20" t="str">
        <f t="shared" si="901"/>
        <v/>
      </c>
      <c r="ANT28" s="20" t="str">
        <f t="shared" si="829"/>
        <v/>
      </c>
      <c r="ANU28" s="20"/>
      <c r="ANV28" s="20">
        <v>0</v>
      </c>
      <c r="ANW28" s="20">
        <v>0</v>
      </c>
      <c r="ANX28" s="20">
        <v>0</v>
      </c>
      <c r="ANY28" s="20">
        <v>0</v>
      </c>
      <c r="ANZ28" s="20">
        <v>2</v>
      </c>
      <c r="AOA28" s="75"/>
      <c r="AOB28" s="20">
        <v>0</v>
      </c>
      <c r="AOC28" s="20">
        <v>0</v>
      </c>
      <c r="AOD28" s="1" t="str">
        <f t="shared" si="902"/>
        <v>P</v>
      </c>
      <c r="AOE28" s="123">
        <f t="shared" si="830"/>
        <v>10</v>
      </c>
      <c r="AOF28" s="1">
        <f t="shared" si="831"/>
        <v>8</v>
      </c>
      <c r="AOG28" s="1">
        <f t="shared" si="832"/>
        <v>8</v>
      </c>
      <c r="AOH28" s="1">
        <f t="shared" si="833"/>
        <v>8</v>
      </c>
      <c r="AOI28" s="1">
        <f t="shared" si="834"/>
        <v>8</v>
      </c>
      <c r="AOJ28" s="1" t="str">
        <f t="shared" si="835"/>
        <v>GU</v>
      </c>
      <c r="AOK28" s="1" t="str">
        <f t="shared" si="836"/>
        <v>CQ</v>
      </c>
      <c r="AOL28" s="1" t="str">
        <f t="shared" si="837"/>
        <v>CQ</v>
      </c>
      <c r="AOM28" s="1" t="str">
        <f t="shared" si="838"/>
        <v>ED</v>
      </c>
      <c r="AON28" s="1" t="str">
        <f t="shared" si="839"/>
        <v>ED</v>
      </c>
      <c r="AOO28" s="1" t="str" cm="1">
        <f t="array" aca="1" ref="AOO28" ca="1">IF(INDIRECT(VLOOKUP(AOO27,General!AC:AE,3,FALSE)&amp;AGY27)&gt;=7,AOO27,AOJ28)</f>
        <v>GU</v>
      </c>
      <c r="AOP28" s="1" t="str">
        <f ca="1">VLOOKUP(AOO27,General!AC:AE,3,FALSE)&amp;AGY27</f>
        <v>GW27</v>
      </c>
      <c r="AOQ28" s="1" cm="1">
        <f t="array" aca="1" ref="AOQ28" ca="1">INDIRECT(VLOOKUP(AOO27,General!AC:AE,3,FALSE)&amp;AGY27)</f>
        <v>10</v>
      </c>
      <c r="AOR28" s="1" t="str" cm="1">
        <f t="array" aca="1" ref="AOR28" ca="1">INDIRECT(AOO28&amp;AGY28)</f>
        <v>B</v>
      </c>
      <c r="AOS28" s="1" cm="1">
        <f t="array" aca="1" ref="AOS28" ca="1">INDIRECT(AOP28&amp;AGY28)</f>
        <v>0</v>
      </c>
      <c r="AOT28" s="1" t="e" cm="1">
        <f t="array" aca="1" ref="AOT28" ca="1">INDIRECT(AOQ28&amp;AGY28)</f>
        <v>#REF!</v>
      </c>
      <c r="AOU28" s="1" t="str">
        <f ca="1">VLOOKUP(AOO28,General!AF:AG,2,FALSE)</f>
        <v>S42</v>
      </c>
      <c r="AOV28" s="1" t="e">
        <f ca="1">VLOOKUP(AOP28,General!AF:AG,2,FALSE)</f>
        <v>#N/A</v>
      </c>
      <c r="AOW28" s="1" t="e">
        <f ca="1">VLOOKUP(AOQ28,General!AF:AG,2,FALSE)</f>
        <v>#N/A</v>
      </c>
      <c r="AOX28" s="1" t="str">
        <f t="shared" ca="1" si="975"/>
        <v>Y</v>
      </c>
      <c r="AOY28" s="1" t="e">
        <f t="shared" ca="1" si="976"/>
        <v>#N/A</v>
      </c>
      <c r="AOZ28" s="1" t="e">
        <f t="shared" ca="1" si="977"/>
        <v>#N/A</v>
      </c>
      <c r="APB28" s="1">
        <f t="shared" si="101"/>
        <v>1</v>
      </c>
    </row>
    <row r="29" spans="1:1094" ht="15.75" thickBot="1">
      <c r="A29" s="1">
        <v>15</v>
      </c>
      <c r="B29" s="173" t="str">
        <f t="shared" ca="1" si="1219"/>
        <v>P4</v>
      </c>
      <c r="C29" s="157" t="str">
        <f t="shared" ca="1" si="123"/>
        <v/>
      </c>
      <c r="D29" s="158" t="str">
        <f t="shared" ca="1" si="1132"/>
        <v>L4</v>
      </c>
      <c r="E29" s="147" t="str">
        <f t="shared" ca="1" si="1132"/>
        <v/>
      </c>
      <c r="F29" s="148" t="str">
        <f t="shared" ca="1" si="1133"/>
        <v>L</v>
      </c>
      <c r="G29" s="190"/>
      <c r="H29" s="159" t="str">
        <f t="shared" ca="1" si="1220"/>
        <v/>
      </c>
      <c r="I29" s="158"/>
      <c r="J29" s="147"/>
      <c r="K29" s="178"/>
      <c r="L29" s="179"/>
      <c r="M29" s="207" t="s">
        <v>6</v>
      </c>
      <c r="N29" s="190"/>
      <c r="O29" s="187">
        <v>0</v>
      </c>
      <c r="P29" s="129">
        <v>0</v>
      </c>
      <c r="Q29" s="126">
        <v>0</v>
      </c>
      <c r="R29" s="130">
        <v>0</v>
      </c>
      <c r="S29" s="164">
        <f t="shared" ca="1" si="1134"/>
        <v>-3.05</v>
      </c>
      <c r="T29" s="167" t="str">
        <f t="shared" ca="1" si="1221"/>
        <v/>
      </c>
      <c r="U29" s="160">
        <f ca="1">IF(M29="","",IF(B29="NB",U28,IF(T29="",SUM($T$5:$T29)+S29,SUM($T$5:$T29))))</f>
        <v>-10.3</v>
      </c>
      <c r="V29" s="161" t="str">
        <f t="shared" ca="1" si="99"/>
        <v/>
      </c>
      <c r="W29" s="131">
        <f t="shared" ca="1" si="1135"/>
        <v>-4</v>
      </c>
      <c r="X29" s="132" t="str">
        <f t="shared" ca="1" si="1136"/>
        <v>L</v>
      </c>
      <c r="Y29" s="61" t="str">
        <f t="shared" ca="1" si="115"/>
        <v>D</v>
      </c>
      <c r="Z29" s="62" t="str">
        <f t="shared" si="116"/>
        <v>D</v>
      </c>
      <c r="AA29" s="62" t="str">
        <f t="shared" si="117"/>
        <v>C</v>
      </c>
      <c r="AB29" s="62" t="str">
        <f t="shared" ca="1" si="904"/>
        <v>W</v>
      </c>
      <c r="AC29" s="62">
        <f t="shared" si="905"/>
        <v>0</v>
      </c>
      <c r="AD29" s="62">
        <f t="shared" si="906"/>
        <v>0</v>
      </c>
      <c r="AE29" s="1" t="str">
        <f t="shared" ca="1" si="124"/>
        <v>L4</v>
      </c>
      <c r="AF29" s="1" t="str">
        <f t="shared" ca="1" si="125"/>
        <v/>
      </c>
      <c r="AG29" s="1" t="str">
        <f t="shared" ca="1" si="907"/>
        <v/>
      </c>
      <c r="AH29" s="1" t="str">
        <f t="shared" ca="1" si="126"/>
        <v/>
      </c>
      <c r="AI29" s="1" t="e">
        <f t="shared" ca="1" si="127"/>
        <v>#REF!</v>
      </c>
      <c r="AJ29" s="1" t="e">
        <f t="shared" ca="1" si="128"/>
        <v>#REF!</v>
      </c>
      <c r="AK29" s="1">
        <f t="shared" ca="1" si="840"/>
        <v>4</v>
      </c>
      <c r="AL29" s="1">
        <f t="shared" ca="1" si="841"/>
        <v>0</v>
      </c>
      <c r="AM29" s="1">
        <f t="shared" ca="1" si="108"/>
        <v>-2</v>
      </c>
      <c r="AN29" s="1">
        <f t="shared" ca="1" si="129"/>
        <v>-1</v>
      </c>
      <c r="AO29" s="1" t="str">
        <f t="shared" ca="1" si="1305"/>
        <v>C</v>
      </c>
      <c r="AP29" s="1" t="str">
        <f t="shared" ca="1" si="130"/>
        <v>Y</v>
      </c>
      <c r="AQ29" s="1" t="str">
        <f t="shared" si="131"/>
        <v>N</v>
      </c>
      <c r="AR29" s="1" t="str">
        <f t="shared" si="132"/>
        <v>N</v>
      </c>
      <c r="AS29" s="1">
        <f t="shared" ca="1" si="133"/>
        <v>2</v>
      </c>
      <c r="AT29" s="8" t="str">
        <f t="shared" ca="1" si="842"/>
        <v>N</v>
      </c>
      <c r="AU29" s="1" t="str">
        <f t="shared" ca="1" si="134"/>
        <v>N</v>
      </c>
      <c r="AV29" s="1" t="str">
        <f t="shared" ca="1" si="135"/>
        <v>N</v>
      </c>
      <c r="AW29" s="1" t="str">
        <f t="shared" ca="1" si="136"/>
        <v>N</v>
      </c>
      <c r="AX29" s="1" t="str">
        <f t="shared" ca="1" si="137"/>
        <v/>
      </c>
      <c r="AY29" s="1" t="str">
        <f t="shared" si="138"/>
        <v/>
      </c>
      <c r="AZ29" s="1" t="str">
        <f t="shared" si="109"/>
        <v/>
      </c>
      <c r="BA29" s="1">
        <f t="shared" si="110"/>
        <v>2</v>
      </c>
      <c r="BB29" s="1" t="str">
        <f t="shared" si="1989"/>
        <v>01230</v>
      </c>
      <c r="BC29" s="1" t="str">
        <f t="shared" si="1989"/>
        <v>100001</v>
      </c>
      <c r="BD29" s="1" t="str">
        <f t="shared" si="843"/>
        <v>001230</v>
      </c>
      <c r="BE29" s="1" t="str">
        <f t="shared" si="843"/>
        <v>9100001</v>
      </c>
      <c r="BF29" s="1" t="str">
        <f t="shared" si="844"/>
        <v>P</v>
      </c>
      <c r="BG29" s="1" t="str">
        <f t="shared" ca="1" si="140"/>
        <v>BW</v>
      </c>
      <c r="BH29" s="1" t="str">
        <f t="shared" ca="1" si="845"/>
        <v>L4</v>
      </c>
      <c r="BI29" s="1" t="str">
        <f t="shared" ca="1" si="1222"/>
        <v>L</v>
      </c>
      <c r="BJ29" s="1" t="str">
        <f t="shared" ca="1" si="846"/>
        <v/>
      </c>
      <c r="BK29" s="1" t="e">
        <f t="shared" ca="1" si="142"/>
        <v>#REF!</v>
      </c>
      <c r="BL29" s="1" t="str">
        <f t="shared" ca="1" si="847"/>
        <v/>
      </c>
      <c r="BM29" s="1" t="str">
        <f t="shared" ca="1" si="848"/>
        <v>4</v>
      </c>
      <c r="BN29" s="1" t="str">
        <f t="shared" ca="1" si="849"/>
        <v/>
      </c>
      <c r="BO29" s="1" t="str">
        <f t="shared" ca="1" si="850"/>
        <v/>
      </c>
      <c r="BR29" s="1">
        <f>General!A27</f>
        <v>0</v>
      </c>
      <c r="BS29" s="1">
        <f>General!B27</f>
        <v>0</v>
      </c>
      <c r="BT29" s="1">
        <f>General!C27</f>
        <v>0</v>
      </c>
      <c r="BU29" s="1">
        <f>General!D27</f>
        <v>0</v>
      </c>
      <c r="BW29" s="1" t="str">
        <f>General!F27</f>
        <v>WWLL</v>
      </c>
      <c r="BX29" s="1">
        <f>General!G27</f>
        <v>-1</v>
      </c>
      <c r="BZ29" s="1">
        <f t="shared" ca="1" si="100"/>
        <v>1</v>
      </c>
      <c r="CA29" s="1" t="str">
        <f t="shared" ref="CA29" si="2222">CK29</f>
        <v>B</v>
      </c>
      <c r="CB29" s="115" t="str">
        <f t="shared" si="143"/>
        <v>P</v>
      </c>
      <c r="CC29" s="116" t="str">
        <f t="shared" si="144"/>
        <v>N</v>
      </c>
      <c r="CD29" s="114">
        <f t="shared" si="145"/>
        <v>4</v>
      </c>
      <c r="CE29" s="115" t="str">
        <f t="shared" si="146"/>
        <v>B</v>
      </c>
      <c r="CF29" s="116" t="str">
        <f t="shared" si="147"/>
        <v>Y</v>
      </c>
      <c r="CG29" s="114">
        <f t="shared" si="148"/>
        <v>-4</v>
      </c>
      <c r="CH29" s="115" t="str">
        <f t="shared" si="149"/>
        <v>P</v>
      </c>
      <c r="CI29" s="116" t="str">
        <f t="shared" si="150"/>
        <v>N</v>
      </c>
      <c r="CJ29" s="114">
        <f t="shared" si="151"/>
        <v>4</v>
      </c>
      <c r="CK29" s="115" t="str">
        <f t="shared" si="152"/>
        <v>B</v>
      </c>
      <c r="CL29" s="116" t="str">
        <f t="shared" si="153"/>
        <v>Y</v>
      </c>
      <c r="CM29" s="114">
        <f t="shared" si="154"/>
        <v>-4</v>
      </c>
      <c r="CN29" s="115" t="str">
        <f t="shared" si="851"/>
        <v>P</v>
      </c>
      <c r="CO29" s="116" t="str">
        <f t="shared" si="155"/>
        <v>N</v>
      </c>
      <c r="CP29" s="114">
        <f t="shared" si="156"/>
        <v>-4</v>
      </c>
      <c r="CQ29" s="115" t="str">
        <f t="shared" si="157"/>
        <v>P</v>
      </c>
      <c r="CR29" s="116" t="str">
        <f t="shared" si="158"/>
        <v>N</v>
      </c>
      <c r="CS29" s="114">
        <f t="shared" si="159"/>
        <v>7</v>
      </c>
      <c r="CT29" s="115" t="str">
        <f t="shared" si="160"/>
        <v>B</v>
      </c>
      <c r="CU29" s="116" t="str">
        <f t="shared" si="161"/>
        <v>Y</v>
      </c>
      <c r="CV29" s="114">
        <f t="shared" si="162"/>
        <v>-7</v>
      </c>
      <c r="CW29" s="115" t="str">
        <f t="shared" si="163"/>
        <v>B</v>
      </c>
      <c r="CX29" s="116" t="str">
        <f t="shared" si="164"/>
        <v>Y</v>
      </c>
      <c r="CY29" s="117">
        <f t="shared" si="165"/>
        <v>4</v>
      </c>
      <c r="CZ29" s="115" t="str">
        <f t="shared" si="166"/>
        <v>P</v>
      </c>
      <c r="DA29" s="116" t="str">
        <f t="shared" si="167"/>
        <v>N</v>
      </c>
      <c r="DB29" s="114">
        <f t="shared" si="168"/>
        <v>-6</v>
      </c>
      <c r="DC29" s="115" t="str">
        <f t="shared" si="169"/>
        <v>B</v>
      </c>
      <c r="DD29" s="116" t="str">
        <f t="shared" si="170"/>
        <v>Y</v>
      </c>
      <c r="DE29" s="114">
        <f t="shared" si="171"/>
        <v>6</v>
      </c>
      <c r="DF29" s="115" t="str">
        <f t="shared" si="172"/>
        <v>P</v>
      </c>
      <c r="DG29" s="116" t="str">
        <f t="shared" si="173"/>
        <v>N</v>
      </c>
      <c r="DH29" s="114">
        <f t="shared" si="174"/>
        <v>-6</v>
      </c>
      <c r="DI29" s="115" t="str">
        <f t="shared" si="175"/>
        <v>P</v>
      </c>
      <c r="DJ29" s="116" t="str">
        <f t="shared" si="176"/>
        <v>N</v>
      </c>
      <c r="DK29" s="114">
        <f t="shared" si="177"/>
        <v>0</v>
      </c>
      <c r="DL29" s="115" t="str">
        <f t="shared" si="178"/>
        <v>B</v>
      </c>
      <c r="DM29" s="116" t="str">
        <f t="shared" si="179"/>
        <v>Y</v>
      </c>
      <c r="DN29" s="114">
        <f t="shared" si="180"/>
        <v>0</v>
      </c>
      <c r="DO29" s="115" t="str">
        <f t="shared" si="181"/>
        <v>P</v>
      </c>
      <c r="DP29" s="116" t="str">
        <f t="shared" si="182"/>
        <v>N</v>
      </c>
      <c r="DQ29" s="114">
        <f t="shared" si="183"/>
        <v>2</v>
      </c>
      <c r="DR29" s="115" t="str">
        <f t="shared" si="184"/>
        <v>B</v>
      </c>
      <c r="DS29" s="116" t="str">
        <f t="shared" si="185"/>
        <v>Y</v>
      </c>
      <c r="DT29" s="114">
        <f t="shared" si="186"/>
        <v>-2</v>
      </c>
      <c r="DU29" s="115" t="str">
        <f t="shared" si="187"/>
        <v>B</v>
      </c>
      <c r="DV29" s="116" t="str">
        <f t="shared" si="188"/>
        <v>Y</v>
      </c>
      <c r="DW29" s="114">
        <f t="shared" si="189"/>
        <v>6</v>
      </c>
      <c r="DX29" s="115" t="str">
        <f t="shared" si="190"/>
        <v>P</v>
      </c>
      <c r="DY29" s="116" t="str">
        <f t="shared" si="191"/>
        <v>N</v>
      </c>
      <c r="DZ29" s="114">
        <f t="shared" si="192"/>
        <v>-6</v>
      </c>
      <c r="EA29" s="46" t="str">
        <f t="shared" si="1145"/>
        <v>B</v>
      </c>
      <c r="EB29" s="116" t="str">
        <f t="shared" si="193"/>
        <v>Y</v>
      </c>
      <c r="EC29" s="114">
        <f t="shared" si="194"/>
        <v>6</v>
      </c>
      <c r="ED29" s="46" t="str">
        <f t="shared" ref="ED29" si="2223">CE29</f>
        <v>B</v>
      </c>
      <c r="EE29" s="116" t="str">
        <f t="shared" si="195"/>
        <v>Y</v>
      </c>
      <c r="EF29" s="114">
        <f t="shared" si="196"/>
        <v>8</v>
      </c>
      <c r="EG29" s="94" t="str">
        <f t="shared" ref="EG29" si="2224">CB29</f>
        <v>P</v>
      </c>
      <c r="EH29" s="116" t="str">
        <f t="shared" si="197"/>
        <v>N</v>
      </c>
      <c r="EI29" s="114">
        <f t="shared" si="198"/>
        <v>-8</v>
      </c>
      <c r="EJ29" s="73" t="s">
        <v>5</v>
      </c>
      <c r="EK29" s="116" t="str">
        <f t="shared" si="199"/>
        <v>N</v>
      </c>
      <c r="EL29" s="114">
        <f t="shared" si="200"/>
        <v>-8</v>
      </c>
      <c r="EM29" s="75" t="s">
        <v>6</v>
      </c>
      <c r="EN29" s="116" t="str">
        <f t="shared" si="201"/>
        <v>Y</v>
      </c>
      <c r="EO29" s="114">
        <f t="shared" si="202"/>
        <v>8</v>
      </c>
      <c r="EP29" s="46" t="str">
        <f t="shared" ref="EP29" si="2225">CK29</f>
        <v>B</v>
      </c>
      <c r="EQ29" s="116" t="str">
        <f t="shared" si="203"/>
        <v>Y</v>
      </c>
      <c r="ER29" s="114">
        <f t="shared" si="204"/>
        <v>4</v>
      </c>
      <c r="ES29" s="46" t="str">
        <f t="shared" ref="ES29" si="2226">CH29</f>
        <v>P</v>
      </c>
      <c r="ET29" s="116" t="str">
        <f t="shared" si="205"/>
        <v>N</v>
      </c>
      <c r="EU29" s="114">
        <f t="shared" si="206"/>
        <v>-4</v>
      </c>
      <c r="EV29" s="46" t="str">
        <f t="shared" ref="EV29" si="2227">CK29</f>
        <v>B</v>
      </c>
      <c r="EW29" s="116" t="str">
        <f t="shared" si="207"/>
        <v>Y</v>
      </c>
      <c r="EX29" s="114">
        <f t="shared" si="208"/>
        <v>6</v>
      </c>
      <c r="EY29" s="46" t="str">
        <f t="shared" ref="EY29" si="2228">CB29</f>
        <v>P</v>
      </c>
      <c r="EZ29" s="116" t="str">
        <f t="shared" si="209"/>
        <v>N</v>
      </c>
      <c r="FA29" s="117">
        <f t="shared" si="210"/>
        <v>-6</v>
      </c>
      <c r="FB29" s="46" t="str">
        <f t="shared" ref="FB29" si="2229">CH29</f>
        <v>P</v>
      </c>
      <c r="FC29" s="116" t="str">
        <f t="shared" si="211"/>
        <v>N</v>
      </c>
      <c r="FD29" s="114">
        <f t="shared" si="212"/>
        <v>-6</v>
      </c>
      <c r="FE29" s="94" t="str">
        <f t="shared" ref="FE29" si="2230">CE29</f>
        <v>B</v>
      </c>
      <c r="FF29" s="116" t="str">
        <f t="shared" si="213"/>
        <v>Y</v>
      </c>
      <c r="FG29" s="114">
        <f t="shared" si="214"/>
        <v>6</v>
      </c>
      <c r="FH29" s="46" t="str">
        <f t="shared" ref="FH29" si="2231">DF29</f>
        <v>P</v>
      </c>
      <c r="FI29" s="116" t="str">
        <f t="shared" si="215"/>
        <v>N</v>
      </c>
      <c r="FJ29" s="114">
        <f t="shared" si="216"/>
        <v>2</v>
      </c>
      <c r="FK29" s="46" t="str">
        <f t="shared" ref="FK29" si="2232">DC29</f>
        <v>B</v>
      </c>
      <c r="FL29" s="116" t="str">
        <f t="shared" si="217"/>
        <v>Y</v>
      </c>
      <c r="FM29" s="114">
        <f t="shared" si="218"/>
        <v>-2</v>
      </c>
      <c r="FN29" s="46" t="str">
        <f t="shared" ref="FN29" si="2233">CT29</f>
        <v>B</v>
      </c>
      <c r="FO29" s="116" t="str">
        <f t="shared" si="219"/>
        <v>Y</v>
      </c>
      <c r="FP29" s="114">
        <f t="shared" si="220"/>
        <v>0</v>
      </c>
      <c r="FQ29" s="46" t="str">
        <f t="shared" ref="FQ29" si="2234">CQ29</f>
        <v>P</v>
      </c>
      <c r="FR29" s="116" t="str">
        <f t="shared" si="221"/>
        <v>N</v>
      </c>
      <c r="FS29" s="114">
        <f t="shared" si="222"/>
        <v>0</v>
      </c>
      <c r="FT29" s="46" t="str">
        <f t="shared" ref="FT29" si="2235">CN29</f>
        <v>P</v>
      </c>
      <c r="FU29" s="116" t="str">
        <f t="shared" si="223"/>
        <v>N</v>
      </c>
      <c r="FV29" s="114">
        <f t="shared" si="224"/>
        <v>-2</v>
      </c>
      <c r="FW29" s="46" t="str">
        <f t="shared" ref="FW29" si="2236">CQ29</f>
        <v>P</v>
      </c>
      <c r="FX29" s="116" t="str">
        <f t="shared" si="225"/>
        <v>N</v>
      </c>
      <c r="FY29" s="114">
        <f t="shared" si="226"/>
        <v>6</v>
      </c>
      <c r="FZ29" s="46" t="str">
        <f t="shared" ref="FZ29" si="2237">CN29</f>
        <v>P</v>
      </c>
      <c r="GA29" s="116" t="str">
        <f t="shared" si="227"/>
        <v>N</v>
      </c>
      <c r="GB29" s="114">
        <f t="shared" si="228"/>
        <v>-7</v>
      </c>
      <c r="GC29" s="46" t="str">
        <f t="shared" ref="GC29" si="2238">CT29</f>
        <v>B</v>
      </c>
      <c r="GD29" s="116" t="str">
        <f t="shared" si="229"/>
        <v>Y</v>
      </c>
      <c r="GE29" s="114">
        <f t="shared" si="230"/>
        <v>-2</v>
      </c>
      <c r="GF29" s="46" t="str">
        <f t="shared" si="2158"/>
        <v>B</v>
      </c>
      <c r="GG29" s="116" t="str">
        <f t="shared" si="231"/>
        <v>Y</v>
      </c>
      <c r="GH29" s="114">
        <f t="shared" si="232"/>
        <v>4</v>
      </c>
      <c r="GI29" s="75" t="str">
        <f t="shared" si="852"/>
        <v>P</v>
      </c>
      <c r="GJ29" s="116" t="str">
        <f t="shared" si="233"/>
        <v>N</v>
      </c>
      <c r="GK29" s="114">
        <f t="shared" si="234"/>
        <v>-4</v>
      </c>
      <c r="GL29" s="75" t="str">
        <f t="shared" si="1241"/>
        <v>P</v>
      </c>
      <c r="GM29" s="116" t="str">
        <f t="shared" si="235"/>
        <v>N</v>
      </c>
      <c r="GN29" s="114">
        <f t="shared" si="236"/>
        <v>-2</v>
      </c>
      <c r="GO29" s="75" t="str">
        <f t="shared" si="854"/>
        <v>B</v>
      </c>
      <c r="GP29" s="116" t="str">
        <f t="shared" si="237"/>
        <v>Y</v>
      </c>
      <c r="GQ29" s="114">
        <f t="shared" si="238"/>
        <v>2</v>
      </c>
      <c r="GR29" s="46" t="str">
        <f t="shared" ref="GR29" si="2239">DU29</f>
        <v>B</v>
      </c>
      <c r="GS29" s="116" t="str">
        <f t="shared" si="239"/>
        <v>Y</v>
      </c>
      <c r="GT29" s="114">
        <f t="shared" si="240"/>
        <v>-9</v>
      </c>
      <c r="GU29" s="75" t="str">
        <f t="shared" si="855"/>
        <v>P</v>
      </c>
      <c r="GV29" s="116" t="str">
        <f t="shared" si="241"/>
        <v>N</v>
      </c>
      <c r="GW29" s="117">
        <f t="shared" si="242"/>
        <v>9</v>
      </c>
      <c r="GX29" s="46" t="str">
        <f t="shared" ref="GX29" si="2240">DO29</f>
        <v>P</v>
      </c>
      <c r="GY29" s="116" t="str">
        <f t="shared" si="243"/>
        <v>N</v>
      </c>
      <c r="GZ29" s="114">
        <f t="shared" si="244"/>
        <v>-2</v>
      </c>
      <c r="HA29" s="73" t="str">
        <f t="shared" si="856"/>
        <v>B</v>
      </c>
      <c r="HB29" s="116" t="str">
        <f t="shared" si="245"/>
        <v>Y</v>
      </c>
      <c r="HC29" s="114">
        <f t="shared" si="246"/>
        <v>2</v>
      </c>
      <c r="HD29" s="46" t="str">
        <f t="shared" ref="HD29" si="2241">DL29</f>
        <v>B</v>
      </c>
      <c r="HE29" s="116" t="str">
        <f t="shared" si="247"/>
        <v>Y</v>
      </c>
      <c r="HF29" s="114">
        <f t="shared" si="248"/>
        <v>8</v>
      </c>
      <c r="HG29" s="75" t="str">
        <f t="shared" si="857"/>
        <v>P</v>
      </c>
      <c r="HH29" s="116" t="str">
        <f t="shared" si="249"/>
        <v>N</v>
      </c>
      <c r="HI29" s="114">
        <f t="shared" si="250"/>
        <v>-8</v>
      </c>
      <c r="HJ29" s="46" t="str">
        <f t="shared" ref="HJ29" si="2242">DR29</f>
        <v>B</v>
      </c>
      <c r="HK29" s="116" t="str">
        <f t="shared" si="251"/>
        <v>Y</v>
      </c>
      <c r="HL29" s="114">
        <f t="shared" si="252"/>
        <v>-7</v>
      </c>
      <c r="HM29" s="75" t="str">
        <f t="shared" si="858"/>
        <v>P</v>
      </c>
      <c r="HN29" s="116" t="str">
        <f t="shared" si="253"/>
        <v>N</v>
      </c>
      <c r="HO29" s="114">
        <f t="shared" si="254"/>
        <v>7</v>
      </c>
      <c r="HP29" s="46" t="str">
        <f t="shared" ref="HP29" si="2243">DO29</f>
        <v>P</v>
      </c>
      <c r="HQ29" s="116" t="str">
        <f t="shared" si="255"/>
        <v>N</v>
      </c>
      <c r="HR29" s="114">
        <f t="shared" si="256"/>
        <v>7</v>
      </c>
      <c r="HS29" s="75" t="str">
        <f t="shared" si="859"/>
        <v>B</v>
      </c>
      <c r="HT29" s="116" t="str">
        <f t="shared" si="257"/>
        <v>Y</v>
      </c>
      <c r="HU29" s="114">
        <f t="shared" si="258"/>
        <v>-7</v>
      </c>
      <c r="HV29" s="46" t="str">
        <f t="shared" ref="HV29" si="2244">DI29</f>
        <v>P</v>
      </c>
      <c r="HW29" s="116" t="str">
        <f t="shared" si="259"/>
        <v>N</v>
      </c>
      <c r="HX29" s="114">
        <f t="shared" si="260"/>
        <v>4</v>
      </c>
      <c r="HY29" s="75" t="str">
        <f t="shared" si="860"/>
        <v>B</v>
      </c>
      <c r="HZ29" s="116" t="str">
        <f t="shared" si="261"/>
        <v>Y</v>
      </c>
      <c r="IA29" s="114">
        <f t="shared" si="262"/>
        <v>-4</v>
      </c>
      <c r="IB29" s="46" t="str">
        <f t="shared" ref="IB29" si="2245">DL29</f>
        <v>B</v>
      </c>
      <c r="IC29" s="116" t="str">
        <f t="shared" si="263"/>
        <v>Y</v>
      </c>
      <c r="ID29" s="114">
        <f t="shared" si="264"/>
        <v>6</v>
      </c>
      <c r="IE29" s="75" t="str">
        <f t="shared" si="861"/>
        <v>P</v>
      </c>
      <c r="IF29" s="116" t="str">
        <f t="shared" si="265"/>
        <v>N</v>
      </c>
      <c r="IG29" s="114">
        <f t="shared" si="266"/>
        <v>2</v>
      </c>
      <c r="IH29" s="46" t="str">
        <f t="shared" ref="IH29" si="2246">DL29</f>
        <v>B</v>
      </c>
      <c r="II29" s="116" t="str">
        <f t="shared" si="267"/>
        <v>Y</v>
      </c>
      <c r="IJ29" s="114">
        <f t="shared" si="268"/>
        <v>2</v>
      </c>
      <c r="IK29" s="75" t="str">
        <f t="shared" si="862"/>
        <v>P</v>
      </c>
      <c r="IL29" s="116" t="str">
        <f t="shared" si="269"/>
        <v>N</v>
      </c>
      <c r="IM29" s="114">
        <f t="shared" si="270"/>
        <v>-2</v>
      </c>
      <c r="IN29" s="46" t="str">
        <f t="shared" ref="IN29" si="2247">DI29</f>
        <v>P</v>
      </c>
      <c r="IO29" s="116" t="str">
        <f t="shared" si="271"/>
        <v>N</v>
      </c>
      <c r="IP29" s="114">
        <f t="shared" si="272"/>
        <v>-2</v>
      </c>
      <c r="IQ29" s="75" t="str">
        <f t="shared" si="863"/>
        <v>B</v>
      </c>
      <c r="IR29" s="116" t="str">
        <f t="shared" si="273"/>
        <v>Y</v>
      </c>
      <c r="IS29" s="114">
        <f t="shared" si="274"/>
        <v>2</v>
      </c>
      <c r="IT29" s="46" t="str">
        <f t="shared" ref="IT29" si="2248">CT29</f>
        <v>B</v>
      </c>
      <c r="IU29" s="116" t="str">
        <f t="shared" si="275"/>
        <v>Y</v>
      </c>
      <c r="IV29" s="114">
        <f t="shared" si="276"/>
        <v>-2</v>
      </c>
      <c r="IW29" s="46" t="str">
        <f t="shared" si="2170"/>
        <v>P</v>
      </c>
      <c r="IX29" s="116" t="str">
        <f t="shared" si="277"/>
        <v>N</v>
      </c>
      <c r="IY29" s="114">
        <f t="shared" si="278"/>
        <v>0</v>
      </c>
      <c r="IZ29" s="75" t="str">
        <f t="shared" si="864"/>
        <v>P</v>
      </c>
      <c r="JA29" s="116" t="str">
        <f t="shared" si="279"/>
        <v>N</v>
      </c>
      <c r="JB29" s="114">
        <f t="shared" si="280"/>
        <v>2</v>
      </c>
      <c r="JC29" s="75" t="str">
        <f t="shared" si="865"/>
        <v>B</v>
      </c>
      <c r="JD29" s="116" t="str">
        <f t="shared" si="281"/>
        <v>Y</v>
      </c>
      <c r="JE29" s="114">
        <f t="shared" si="282"/>
        <v>0</v>
      </c>
      <c r="JF29" s="46" t="str">
        <f t="shared" ref="JF29" si="2249">CB29</f>
        <v>P</v>
      </c>
      <c r="JG29" s="116" t="str">
        <f t="shared" si="283"/>
        <v>N</v>
      </c>
      <c r="JH29" s="114">
        <f t="shared" si="284"/>
        <v>0</v>
      </c>
      <c r="JI29" s="75" t="str">
        <f t="shared" si="866"/>
        <v>B</v>
      </c>
      <c r="JJ29" s="116" t="str">
        <f t="shared" si="285"/>
        <v>Y</v>
      </c>
      <c r="JK29" s="114">
        <f t="shared" si="286"/>
        <v>0</v>
      </c>
      <c r="JL29" s="46" t="str">
        <f t="shared" ref="JL29" si="2250">CH29</f>
        <v>P</v>
      </c>
      <c r="JM29" s="116" t="str">
        <f t="shared" si="287"/>
        <v>N</v>
      </c>
      <c r="JN29" s="114">
        <f t="shared" si="288"/>
        <v>6</v>
      </c>
      <c r="JO29" s="75" t="str">
        <f t="shared" si="867"/>
        <v>B</v>
      </c>
      <c r="JP29" s="116" t="str">
        <f t="shared" si="289"/>
        <v>Y</v>
      </c>
      <c r="JQ29" s="114">
        <f t="shared" si="290"/>
        <v>-6</v>
      </c>
      <c r="JR29" s="46" t="str">
        <f t="shared" ref="JR29" si="2251">CK29</f>
        <v>B</v>
      </c>
      <c r="JS29" s="116" t="str">
        <f t="shared" si="291"/>
        <v>Y</v>
      </c>
      <c r="JT29" s="114">
        <f t="shared" si="292"/>
        <v>-6</v>
      </c>
      <c r="JU29" s="75" t="str">
        <f t="shared" si="868"/>
        <v>P</v>
      </c>
      <c r="JV29" s="116" t="str">
        <f t="shared" si="293"/>
        <v>N</v>
      </c>
      <c r="JW29" s="114">
        <f t="shared" si="294"/>
        <v>6</v>
      </c>
      <c r="JX29" s="46" t="s">
        <v>6</v>
      </c>
      <c r="JY29" s="116" t="str">
        <f t="shared" si="295"/>
        <v>Y</v>
      </c>
      <c r="JZ29" s="114">
        <f t="shared" si="296"/>
        <v>6</v>
      </c>
      <c r="KA29" s="75" t="str">
        <f t="shared" si="869"/>
        <v>P</v>
      </c>
      <c r="KB29" s="116" t="str">
        <f t="shared" si="297"/>
        <v>N</v>
      </c>
      <c r="KC29" s="114">
        <f t="shared" si="298"/>
        <v>-6</v>
      </c>
      <c r="KD29" s="46" t="s">
        <v>6</v>
      </c>
      <c r="KE29" s="116" t="str">
        <f t="shared" si="299"/>
        <v>Y</v>
      </c>
      <c r="KF29" s="114">
        <f t="shared" si="300"/>
        <v>0</v>
      </c>
      <c r="KG29" s="75" t="str">
        <f t="shared" si="870"/>
        <v>P</v>
      </c>
      <c r="KH29" s="116" t="str">
        <f t="shared" si="301"/>
        <v>N</v>
      </c>
      <c r="KI29" s="114">
        <f t="shared" si="302"/>
        <v>0</v>
      </c>
      <c r="KJ29" s="46" t="str">
        <f t="shared" si="1336"/>
        <v>B</v>
      </c>
      <c r="KK29" s="116" t="str">
        <f t="shared" si="303"/>
        <v>Y</v>
      </c>
      <c r="KL29" s="114">
        <f t="shared" si="304"/>
        <v>4</v>
      </c>
      <c r="KM29" s="75" t="str">
        <f t="shared" si="871"/>
        <v>P</v>
      </c>
      <c r="KN29" s="116" t="str">
        <f t="shared" si="305"/>
        <v>N</v>
      </c>
      <c r="KO29" s="114">
        <f t="shared" si="306"/>
        <v>-4</v>
      </c>
      <c r="KP29" s="75" t="str">
        <f t="shared" si="2174"/>
        <v>P</v>
      </c>
      <c r="KQ29" s="116" t="str">
        <f t="shared" si="307"/>
        <v>N</v>
      </c>
      <c r="KR29" s="114">
        <f t="shared" si="308"/>
        <v>-4</v>
      </c>
      <c r="KS29" s="75" t="str">
        <f t="shared" si="872"/>
        <v>B</v>
      </c>
      <c r="KT29" s="116" t="str">
        <f t="shared" si="309"/>
        <v>Y</v>
      </c>
      <c r="KU29" s="114">
        <f t="shared" si="310"/>
        <v>4</v>
      </c>
      <c r="KV29" s="75" t="s">
        <v>6</v>
      </c>
      <c r="KW29" s="116" t="str">
        <f t="shared" si="311"/>
        <v>Y</v>
      </c>
      <c r="KX29" s="114">
        <f t="shared" si="312"/>
        <v>4</v>
      </c>
      <c r="KY29" s="75" t="str">
        <f t="shared" si="873"/>
        <v>P</v>
      </c>
      <c r="KZ29" s="116" t="str">
        <f t="shared" si="313"/>
        <v>N</v>
      </c>
      <c r="LA29" s="114">
        <f t="shared" si="314"/>
        <v>-4</v>
      </c>
      <c r="LB29" s="75" t="str">
        <f t="shared" ref="LB29" si="2252">DR29</f>
        <v>B</v>
      </c>
      <c r="LC29" s="116" t="str">
        <f t="shared" si="315"/>
        <v>Y</v>
      </c>
      <c r="LD29" s="114">
        <f t="shared" si="316"/>
        <v>-4</v>
      </c>
      <c r="LE29" s="75" t="str">
        <f t="shared" si="874"/>
        <v>P</v>
      </c>
      <c r="LF29" s="116" t="str">
        <f t="shared" si="317"/>
        <v>N</v>
      </c>
      <c r="LG29" s="114">
        <f t="shared" si="318"/>
        <v>4</v>
      </c>
      <c r="LH29" s="75" t="str">
        <f t="shared" ref="LH29" si="2253">DR30</f>
        <v>B</v>
      </c>
      <c r="LI29" s="116" t="str">
        <f t="shared" si="319"/>
        <v>Y</v>
      </c>
      <c r="LJ29" s="114">
        <f t="shared" si="320"/>
        <v>0</v>
      </c>
      <c r="LK29" s="75" t="str">
        <f t="shared" si="875"/>
        <v>P</v>
      </c>
      <c r="LL29" s="116" t="str">
        <f t="shared" si="321"/>
        <v>N</v>
      </c>
      <c r="LM29" s="114">
        <f t="shared" si="322"/>
        <v>0</v>
      </c>
      <c r="LN29" s="75" t="str">
        <f t="shared" ref="LN29" si="2254">CN29</f>
        <v>P</v>
      </c>
      <c r="LO29" s="116" t="str">
        <f t="shared" si="323"/>
        <v>N</v>
      </c>
      <c r="LP29" s="114">
        <f t="shared" si="324"/>
        <v>-2</v>
      </c>
      <c r="LQ29" s="75" t="str">
        <f t="shared" si="876"/>
        <v>B</v>
      </c>
      <c r="LR29" s="116" t="str">
        <f t="shared" si="325"/>
        <v>Y</v>
      </c>
      <c r="LS29" s="114">
        <f t="shared" si="326"/>
        <v>2</v>
      </c>
      <c r="LT29" s="75" t="str">
        <f t="shared" ref="LT29" si="2255">CW29</f>
        <v>B</v>
      </c>
      <c r="LU29" s="116" t="str">
        <f t="shared" si="327"/>
        <v>Y</v>
      </c>
      <c r="LV29" s="114">
        <f t="shared" si="328"/>
        <v>9</v>
      </c>
      <c r="LW29" s="75" t="str">
        <f t="shared" si="877"/>
        <v>P</v>
      </c>
      <c r="LX29" s="116" t="str">
        <f t="shared" si="329"/>
        <v>N</v>
      </c>
      <c r="LY29" s="114">
        <f t="shared" si="330"/>
        <v>-9</v>
      </c>
      <c r="LZ29" s="75" t="str">
        <f t="shared" ref="LZ29" si="2256">DF29</f>
        <v>P</v>
      </c>
      <c r="MA29" s="116" t="str">
        <f t="shared" si="331"/>
        <v>N</v>
      </c>
      <c r="MB29" s="114">
        <f t="shared" si="332"/>
        <v>-6</v>
      </c>
      <c r="MC29" s="75" t="str">
        <f t="shared" si="878"/>
        <v>B</v>
      </c>
      <c r="MD29" s="116" t="str">
        <f t="shared" si="333"/>
        <v>Y</v>
      </c>
      <c r="ME29" s="114">
        <f t="shared" si="334"/>
        <v>6</v>
      </c>
      <c r="MF29" s="75" t="str">
        <f t="shared" si="2180"/>
        <v>P</v>
      </c>
      <c r="MG29" s="116" t="str">
        <f t="shared" si="335"/>
        <v>N</v>
      </c>
      <c r="MH29" s="114">
        <f t="shared" si="336"/>
        <v>-8</v>
      </c>
      <c r="MI29" s="75" t="str">
        <f t="shared" si="879"/>
        <v>B</v>
      </c>
      <c r="MJ29" s="116" t="str">
        <f t="shared" si="337"/>
        <v>Y</v>
      </c>
      <c r="MK29" s="114">
        <f t="shared" si="338"/>
        <v>8</v>
      </c>
      <c r="ML29" s="75" t="s">
        <v>5</v>
      </c>
      <c r="MM29" s="116" t="str">
        <f t="shared" si="339"/>
        <v>N</v>
      </c>
      <c r="MN29" s="114">
        <f t="shared" si="340"/>
        <v>2</v>
      </c>
      <c r="MO29" s="75" t="str">
        <f t="shared" si="880"/>
        <v>B</v>
      </c>
      <c r="MP29" s="116" t="str">
        <f t="shared" si="341"/>
        <v>Y</v>
      </c>
      <c r="MQ29" s="114">
        <f t="shared" si="342"/>
        <v>-2</v>
      </c>
      <c r="MR29" s="75" t="str">
        <f t="shared" si="343"/>
        <v>P</v>
      </c>
      <c r="MS29" s="116" t="str">
        <f t="shared" si="344"/>
        <v>N</v>
      </c>
      <c r="MT29" s="114">
        <f t="shared" si="345"/>
        <v>2</v>
      </c>
      <c r="MU29" s="75" t="str">
        <f t="shared" si="881"/>
        <v>B</v>
      </c>
      <c r="MV29" s="116" t="str">
        <f t="shared" si="346"/>
        <v>Y</v>
      </c>
      <c r="MW29" s="114">
        <f t="shared" si="347"/>
        <v>-2</v>
      </c>
      <c r="MX29" s="75" t="str">
        <f t="shared" ref="MX29" si="2257">MU29</f>
        <v>B</v>
      </c>
      <c r="MY29" s="116" t="str">
        <f t="shared" si="348"/>
        <v>Y</v>
      </c>
      <c r="MZ29" s="114">
        <f t="shared" si="349"/>
        <v>6</v>
      </c>
      <c r="NA29" s="75" t="str">
        <f t="shared" si="882"/>
        <v>P</v>
      </c>
      <c r="NB29" s="116" t="str">
        <f t="shared" si="350"/>
        <v>N</v>
      </c>
      <c r="NC29" s="114">
        <f t="shared" si="351"/>
        <v>-6</v>
      </c>
      <c r="ND29" s="200" t="s">
        <v>6</v>
      </c>
      <c r="NE29" s="116" t="str">
        <f t="shared" si="352"/>
        <v>Y</v>
      </c>
      <c r="NF29" s="114">
        <f t="shared" si="353"/>
        <v>0</v>
      </c>
      <c r="NG29" s="75" t="str">
        <f t="shared" si="883"/>
        <v>P</v>
      </c>
      <c r="NH29" s="116" t="str">
        <f t="shared" si="354"/>
        <v>N</v>
      </c>
      <c r="NI29" s="114">
        <f t="shared" si="355"/>
        <v>0</v>
      </c>
      <c r="NJ29" s="75" t="s">
        <v>5</v>
      </c>
      <c r="NK29" s="116" t="str">
        <f t="shared" si="356"/>
        <v>N</v>
      </c>
      <c r="NL29" s="114">
        <f t="shared" si="357"/>
        <v>-6</v>
      </c>
      <c r="NM29" s="75" t="str">
        <f t="shared" si="884"/>
        <v>B</v>
      </c>
      <c r="NN29" s="116" t="str">
        <f t="shared" si="358"/>
        <v>Y</v>
      </c>
      <c r="NO29" s="114">
        <f t="shared" si="359"/>
        <v>6</v>
      </c>
      <c r="NP29" s="215" t="s">
        <v>5</v>
      </c>
      <c r="NQ29" s="116" t="str">
        <f t="shared" si="360"/>
        <v>N</v>
      </c>
      <c r="NR29" s="114">
        <f t="shared" si="361"/>
        <v>0</v>
      </c>
      <c r="NS29" s="115" t="str">
        <f t="shared" si="362"/>
        <v>B</v>
      </c>
      <c r="NT29" s="116" t="str">
        <f t="shared" si="363"/>
        <v>Y</v>
      </c>
      <c r="NU29" s="114">
        <f t="shared" si="364"/>
        <v>0</v>
      </c>
      <c r="NV29" s="215" t="s">
        <v>6</v>
      </c>
      <c r="NW29" s="116" t="str">
        <f t="shared" si="365"/>
        <v>Y</v>
      </c>
      <c r="NX29" s="114">
        <f t="shared" si="366"/>
        <v>0</v>
      </c>
      <c r="NY29" s="115" t="str">
        <f t="shared" si="367"/>
        <v>B</v>
      </c>
      <c r="NZ29" s="116" t="str">
        <f t="shared" si="368"/>
        <v>Y</v>
      </c>
      <c r="OA29" s="114">
        <f t="shared" si="369"/>
        <v>0</v>
      </c>
      <c r="OB29" s="115" t="str">
        <f t="shared" si="885"/>
        <v>P</v>
      </c>
      <c r="OC29" s="116" t="str">
        <f t="shared" si="370"/>
        <v>N</v>
      </c>
      <c r="OD29" s="114">
        <f t="shared" si="371"/>
        <v>0</v>
      </c>
      <c r="OE29" s="115" t="str">
        <f t="shared" si="372"/>
        <v>P</v>
      </c>
      <c r="OF29" s="116" t="str">
        <f t="shared" si="373"/>
        <v>N</v>
      </c>
      <c r="OG29" s="114">
        <f t="shared" si="374"/>
        <v>0</v>
      </c>
      <c r="OH29" s="115" t="str">
        <f t="shared" si="375"/>
        <v>B</v>
      </c>
      <c r="OI29" s="116" t="str">
        <f t="shared" si="376"/>
        <v>Y</v>
      </c>
      <c r="OJ29" s="114">
        <f t="shared" si="377"/>
        <v>0</v>
      </c>
      <c r="OK29" s="115" t="str">
        <f t="shared" si="378"/>
        <v>B</v>
      </c>
      <c r="OL29" s="116" t="str">
        <f t="shared" si="379"/>
        <v>Y</v>
      </c>
      <c r="OM29" s="117">
        <f t="shared" si="380"/>
        <v>0</v>
      </c>
      <c r="ON29" s="115" t="str">
        <f t="shared" si="381"/>
        <v>B</v>
      </c>
      <c r="OO29" s="116" t="str">
        <f t="shared" si="382"/>
        <v>Y</v>
      </c>
      <c r="OP29" s="114">
        <f t="shared" si="383"/>
        <v>0</v>
      </c>
      <c r="OQ29" s="115" t="str">
        <f t="shared" si="384"/>
        <v>B</v>
      </c>
      <c r="OR29" s="116" t="str">
        <f t="shared" si="385"/>
        <v>Y</v>
      </c>
      <c r="OS29" s="114">
        <f t="shared" si="386"/>
        <v>0</v>
      </c>
      <c r="OT29" s="115" t="str">
        <f t="shared" si="387"/>
        <v>P</v>
      </c>
      <c r="OU29" s="116" t="str">
        <f t="shared" si="388"/>
        <v>N</v>
      </c>
      <c r="OV29" s="114">
        <f t="shared" si="389"/>
        <v>0</v>
      </c>
      <c r="OW29" s="115" t="str">
        <f t="shared" si="390"/>
        <v>P</v>
      </c>
      <c r="OX29" s="116" t="str">
        <f t="shared" si="391"/>
        <v>N</v>
      </c>
      <c r="OY29" s="114">
        <f t="shared" si="392"/>
        <v>0</v>
      </c>
      <c r="OZ29" s="115" t="str">
        <f t="shared" si="393"/>
        <v>B</v>
      </c>
      <c r="PA29" s="116" t="str">
        <f t="shared" si="394"/>
        <v>Y</v>
      </c>
      <c r="PB29" s="114">
        <f t="shared" si="395"/>
        <v>0</v>
      </c>
      <c r="PC29" s="115" t="str">
        <f t="shared" si="396"/>
        <v>P</v>
      </c>
      <c r="PD29" s="116" t="str">
        <f t="shared" si="397"/>
        <v>N</v>
      </c>
      <c r="PE29" s="114">
        <f t="shared" si="398"/>
        <v>0</v>
      </c>
      <c r="PF29" s="115" t="str">
        <f t="shared" si="399"/>
        <v>B</v>
      </c>
      <c r="PG29" s="116" t="str">
        <f t="shared" si="400"/>
        <v>Y</v>
      </c>
      <c r="PH29" s="114">
        <f t="shared" si="401"/>
        <v>0</v>
      </c>
      <c r="PI29" s="115" t="str">
        <f t="shared" si="402"/>
        <v>B</v>
      </c>
      <c r="PJ29" s="116" t="str">
        <f t="shared" si="403"/>
        <v>Y</v>
      </c>
      <c r="PK29" s="114">
        <f t="shared" si="404"/>
        <v>0</v>
      </c>
      <c r="PL29" s="115" t="str">
        <f t="shared" si="405"/>
        <v>P</v>
      </c>
      <c r="PM29" s="116" t="str">
        <f t="shared" si="406"/>
        <v>N</v>
      </c>
      <c r="PN29" s="114">
        <f t="shared" si="407"/>
        <v>0</v>
      </c>
      <c r="PO29" s="46" t="str">
        <f t="shared" si="1182"/>
        <v>P</v>
      </c>
      <c r="PP29" s="116" t="str">
        <f t="shared" si="408"/>
        <v>N</v>
      </c>
      <c r="PQ29" s="114">
        <f t="shared" si="409"/>
        <v>0</v>
      </c>
      <c r="PR29" s="46" t="str">
        <f t="shared" ref="PR29" si="2258">NS29</f>
        <v>B</v>
      </c>
      <c r="PS29" s="116" t="str">
        <f t="shared" si="410"/>
        <v>Y</v>
      </c>
      <c r="PT29" s="114">
        <f t="shared" si="411"/>
        <v>0</v>
      </c>
      <c r="PU29" s="94" t="str">
        <f t="shared" ref="PU29" si="2259">NP29</f>
        <v>P</v>
      </c>
      <c r="PV29" s="116" t="str">
        <f t="shared" si="412"/>
        <v>N</v>
      </c>
      <c r="PW29" s="114">
        <f t="shared" si="413"/>
        <v>0</v>
      </c>
      <c r="PX29" s="73" t="s">
        <v>5</v>
      </c>
      <c r="PY29" s="116" t="str">
        <f t="shared" si="414"/>
        <v>N</v>
      </c>
      <c r="PZ29" s="114">
        <f t="shared" si="415"/>
        <v>0</v>
      </c>
      <c r="QA29" s="75" t="s">
        <v>6</v>
      </c>
      <c r="QB29" s="116" t="str">
        <f t="shared" si="416"/>
        <v>Y</v>
      </c>
      <c r="QC29" s="114">
        <f t="shared" si="417"/>
        <v>0</v>
      </c>
      <c r="QD29" s="46" t="str">
        <f t="shared" ref="QD29" si="2260">NY29</f>
        <v>B</v>
      </c>
      <c r="QE29" s="116" t="str">
        <f t="shared" si="418"/>
        <v>Y</v>
      </c>
      <c r="QF29" s="114">
        <f t="shared" si="419"/>
        <v>0</v>
      </c>
      <c r="QG29" s="46" t="str">
        <f t="shared" ref="QG29" si="2261">NV29</f>
        <v>B</v>
      </c>
      <c r="QH29" s="116" t="str">
        <f t="shared" si="420"/>
        <v>Y</v>
      </c>
      <c r="QI29" s="114">
        <f t="shared" si="421"/>
        <v>0</v>
      </c>
      <c r="QJ29" s="46" t="str">
        <f t="shared" ref="QJ29" si="2262">NY29</f>
        <v>B</v>
      </c>
      <c r="QK29" s="116" t="str">
        <f t="shared" si="422"/>
        <v>Y</v>
      </c>
      <c r="QL29" s="114">
        <f t="shared" si="423"/>
        <v>0</v>
      </c>
      <c r="QM29" s="46" t="str">
        <f t="shared" ref="QM29" si="2263">NP29</f>
        <v>P</v>
      </c>
      <c r="QN29" s="116" t="str">
        <f t="shared" si="424"/>
        <v>N</v>
      </c>
      <c r="QO29" s="117">
        <f t="shared" si="425"/>
        <v>0</v>
      </c>
      <c r="QP29" s="46" t="str">
        <f t="shared" ref="QP29" si="2264">NV29</f>
        <v>B</v>
      </c>
      <c r="QQ29" s="116" t="str">
        <f t="shared" si="426"/>
        <v>Y</v>
      </c>
      <c r="QR29" s="114">
        <f t="shared" si="427"/>
        <v>0</v>
      </c>
      <c r="QS29" s="94" t="str">
        <f t="shared" ref="QS29" si="2265">NS29</f>
        <v>B</v>
      </c>
      <c r="QT29" s="116" t="str">
        <f t="shared" si="428"/>
        <v>Y</v>
      </c>
      <c r="QU29" s="114">
        <f t="shared" si="429"/>
        <v>0</v>
      </c>
      <c r="QV29" s="46" t="str">
        <f t="shared" ref="QV29" si="2266">OT29</f>
        <v>P</v>
      </c>
      <c r="QW29" s="116" t="str">
        <f t="shared" si="430"/>
        <v>N</v>
      </c>
      <c r="QX29" s="114">
        <f t="shared" si="431"/>
        <v>0</v>
      </c>
      <c r="QY29" s="46" t="str">
        <f t="shared" ref="QY29" si="2267">OQ29</f>
        <v>B</v>
      </c>
      <c r="QZ29" s="116" t="str">
        <f t="shared" si="432"/>
        <v>Y</v>
      </c>
      <c r="RA29" s="114">
        <f t="shared" si="433"/>
        <v>0</v>
      </c>
      <c r="RB29" s="46" t="str">
        <f t="shared" ref="RB29" si="2268">OH29</f>
        <v>B</v>
      </c>
      <c r="RC29" s="116" t="str">
        <f t="shared" si="434"/>
        <v>Y</v>
      </c>
      <c r="RD29" s="114">
        <f t="shared" si="435"/>
        <v>0</v>
      </c>
      <c r="RE29" s="46" t="str">
        <f t="shared" ref="RE29" si="2269">OE29</f>
        <v>P</v>
      </c>
      <c r="RF29" s="116" t="str">
        <f t="shared" si="436"/>
        <v>N</v>
      </c>
      <c r="RG29" s="114">
        <f t="shared" si="437"/>
        <v>0</v>
      </c>
      <c r="RH29" s="46" t="str">
        <f t="shared" ref="RH29" si="2270">OB29</f>
        <v>P</v>
      </c>
      <c r="RI29" s="116" t="str">
        <f t="shared" si="438"/>
        <v>N</v>
      </c>
      <c r="RJ29" s="114">
        <f t="shared" si="439"/>
        <v>0</v>
      </c>
      <c r="RK29" s="46" t="str">
        <f t="shared" ref="RK29" si="2271">OE29</f>
        <v>P</v>
      </c>
      <c r="RL29" s="116" t="str">
        <f t="shared" si="440"/>
        <v>N</v>
      </c>
      <c r="RM29" s="114">
        <f t="shared" si="441"/>
        <v>0</v>
      </c>
      <c r="RN29" s="46" t="str">
        <f t="shared" ref="RN29" si="2272">OB29</f>
        <v>P</v>
      </c>
      <c r="RO29" s="116" t="str">
        <f t="shared" si="442"/>
        <v>N</v>
      </c>
      <c r="RP29" s="114">
        <f t="shared" si="443"/>
        <v>0</v>
      </c>
      <c r="RQ29" s="46" t="str">
        <f t="shared" ref="RQ29" si="2273">OH29</f>
        <v>B</v>
      </c>
      <c r="RR29" s="116" t="str">
        <f t="shared" si="444"/>
        <v>Y</v>
      </c>
      <c r="RS29" s="114">
        <f t="shared" si="445"/>
        <v>0</v>
      </c>
      <c r="RT29" s="46" t="str">
        <f t="shared" si="2198"/>
        <v>B</v>
      </c>
      <c r="RU29" s="116" t="str">
        <f t="shared" si="446"/>
        <v>Y</v>
      </c>
      <c r="RV29" s="114">
        <f t="shared" si="447"/>
        <v>0</v>
      </c>
      <c r="RW29" s="75" t="str">
        <f t="shared" si="886"/>
        <v>P</v>
      </c>
      <c r="RX29" s="116" t="str">
        <f t="shared" si="448"/>
        <v>N</v>
      </c>
      <c r="RY29" s="114">
        <f t="shared" si="449"/>
        <v>0</v>
      </c>
      <c r="RZ29" s="75" t="str">
        <f t="shared" si="2199"/>
        <v>P</v>
      </c>
      <c r="SA29" s="116" t="str">
        <f t="shared" si="450"/>
        <v>N</v>
      </c>
      <c r="SB29" s="114">
        <f t="shared" si="451"/>
        <v>0</v>
      </c>
      <c r="SC29" s="75" t="str">
        <f t="shared" si="888"/>
        <v>B</v>
      </c>
      <c r="SD29" s="116" t="str">
        <f t="shared" si="452"/>
        <v>Y</v>
      </c>
      <c r="SE29" s="114">
        <f t="shared" si="453"/>
        <v>0</v>
      </c>
      <c r="SF29" s="46" t="str">
        <f t="shared" ref="SF29" si="2274">PI29</f>
        <v>B</v>
      </c>
      <c r="SG29" s="116" t="str">
        <f t="shared" si="454"/>
        <v>Y</v>
      </c>
      <c r="SH29" s="114">
        <f t="shared" si="455"/>
        <v>0</v>
      </c>
      <c r="SI29" s="75" t="str">
        <f t="shared" si="456"/>
        <v>P</v>
      </c>
      <c r="SJ29" s="116" t="str">
        <f t="shared" si="457"/>
        <v>N</v>
      </c>
      <c r="SK29" s="117">
        <f t="shared" si="458"/>
        <v>0</v>
      </c>
      <c r="SL29" s="46" t="str">
        <f t="shared" ref="SL29" si="2275">PC29</f>
        <v>P</v>
      </c>
      <c r="SM29" s="116" t="str">
        <f t="shared" si="459"/>
        <v>N</v>
      </c>
      <c r="SN29" s="114">
        <f t="shared" si="460"/>
        <v>0</v>
      </c>
      <c r="SO29" s="73" t="str">
        <f t="shared" si="461"/>
        <v>B</v>
      </c>
      <c r="SP29" s="116" t="str">
        <f t="shared" si="462"/>
        <v>Y</v>
      </c>
      <c r="SQ29" s="114">
        <f t="shared" si="463"/>
        <v>0</v>
      </c>
      <c r="SR29" s="46" t="str">
        <f t="shared" ref="SR29" si="2276">OZ29</f>
        <v>B</v>
      </c>
      <c r="SS29" s="116" t="str">
        <f t="shared" si="464"/>
        <v>Y</v>
      </c>
      <c r="ST29" s="114">
        <f t="shared" si="465"/>
        <v>0</v>
      </c>
      <c r="SU29" s="75" t="str">
        <f t="shared" si="466"/>
        <v>P</v>
      </c>
      <c r="SV29" s="116" t="str">
        <f t="shared" si="467"/>
        <v>N</v>
      </c>
      <c r="SW29" s="114">
        <f t="shared" si="468"/>
        <v>0</v>
      </c>
      <c r="SX29" s="46" t="str">
        <f t="shared" ref="SX29" si="2277">PF29</f>
        <v>B</v>
      </c>
      <c r="SY29" s="116" t="str">
        <f t="shared" si="469"/>
        <v>Y</v>
      </c>
      <c r="SZ29" s="114">
        <f t="shared" si="470"/>
        <v>0</v>
      </c>
      <c r="TA29" s="75" t="str">
        <f t="shared" si="471"/>
        <v>P</v>
      </c>
      <c r="TB29" s="116" t="str">
        <f t="shared" si="472"/>
        <v>N</v>
      </c>
      <c r="TC29" s="114">
        <f t="shared" si="473"/>
        <v>0</v>
      </c>
      <c r="TD29" s="46" t="str">
        <f t="shared" ref="TD29" si="2278">PC29</f>
        <v>P</v>
      </c>
      <c r="TE29" s="116" t="str">
        <f t="shared" si="474"/>
        <v>N</v>
      </c>
      <c r="TF29" s="114">
        <f t="shared" si="475"/>
        <v>0</v>
      </c>
      <c r="TG29" s="75" t="str">
        <f t="shared" si="476"/>
        <v>B</v>
      </c>
      <c r="TH29" s="116" t="str">
        <f t="shared" si="477"/>
        <v>Y</v>
      </c>
      <c r="TI29" s="114">
        <f t="shared" si="478"/>
        <v>0</v>
      </c>
      <c r="TJ29" s="46" t="str">
        <f t="shared" ref="TJ29" si="2279">OW29</f>
        <v>P</v>
      </c>
      <c r="TK29" s="116" t="str">
        <f t="shared" si="479"/>
        <v>N</v>
      </c>
      <c r="TL29" s="114">
        <f t="shared" si="480"/>
        <v>0</v>
      </c>
      <c r="TM29" s="75" t="str">
        <f t="shared" si="481"/>
        <v>B</v>
      </c>
      <c r="TN29" s="116" t="str">
        <f t="shared" si="482"/>
        <v>Y</v>
      </c>
      <c r="TO29" s="114">
        <f t="shared" si="483"/>
        <v>0</v>
      </c>
      <c r="TP29" s="46" t="str">
        <f t="shared" ref="TP29" si="2280">OZ29</f>
        <v>B</v>
      </c>
      <c r="TQ29" s="116" t="str">
        <f t="shared" si="484"/>
        <v>Y</v>
      </c>
      <c r="TR29" s="114">
        <f t="shared" si="485"/>
        <v>0</v>
      </c>
      <c r="TS29" s="75" t="str">
        <f t="shared" si="486"/>
        <v>P</v>
      </c>
      <c r="TT29" s="116" t="str">
        <f t="shared" si="487"/>
        <v>N</v>
      </c>
      <c r="TU29" s="114">
        <f t="shared" si="488"/>
        <v>0</v>
      </c>
      <c r="TV29" s="46" t="str">
        <f t="shared" ref="TV29" si="2281">OZ29</f>
        <v>B</v>
      </c>
      <c r="TW29" s="116" t="str">
        <f t="shared" si="489"/>
        <v>Y</v>
      </c>
      <c r="TX29" s="114">
        <f t="shared" si="490"/>
        <v>0</v>
      </c>
      <c r="TY29" s="75" t="str">
        <f t="shared" si="491"/>
        <v>P</v>
      </c>
      <c r="TZ29" s="116" t="str">
        <f t="shared" si="492"/>
        <v>N</v>
      </c>
      <c r="UA29" s="114">
        <f t="shared" si="493"/>
        <v>0</v>
      </c>
      <c r="UB29" s="46" t="str">
        <f t="shared" ref="UB29" si="2282">OW29</f>
        <v>P</v>
      </c>
      <c r="UC29" s="116" t="str">
        <f t="shared" si="494"/>
        <v>N</v>
      </c>
      <c r="UD29" s="114">
        <f t="shared" si="495"/>
        <v>0</v>
      </c>
      <c r="UE29" s="75" t="str">
        <f t="shared" si="496"/>
        <v>B</v>
      </c>
      <c r="UF29" s="116" t="str">
        <f t="shared" si="497"/>
        <v>Y</v>
      </c>
      <c r="UG29" s="114">
        <f t="shared" si="498"/>
        <v>0</v>
      </c>
      <c r="UH29" s="46" t="str">
        <f t="shared" ref="UH29" si="2283">OH29</f>
        <v>B</v>
      </c>
      <c r="UI29" s="116" t="str">
        <f t="shared" si="499"/>
        <v>Y</v>
      </c>
      <c r="UJ29" s="114">
        <f t="shared" si="500"/>
        <v>0</v>
      </c>
      <c r="UK29" s="46" t="str">
        <f t="shared" si="2210"/>
        <v>P</v>
      </c>
      <c r="UL29" s="116" t="str">
        <f t="shared" si="501"/>
        <v>N</v>
      </c>
      <c r="UM29" s="114">
        <f t="shared" si="502"/>
        <v>0</v>
      </c>
      <c r="UN29" s="75" t="str">
        <f t="shared" si="503"/>
        <v>P</v>
      </c>
      <c r="UO29" s="116" t="str">
        <f t="shared" si="504"/>
        <v>N</v>
      </c>
      <c r="UP29" s="114">
        <f t="shared" si="505"/>
        <v>0</v>
      </c>
      <c r="UQ29" s="75" t="str">
        <f t="shared" si="506"/>
        <v>B</v>
      </c>
      <c r="UR29" s="116" t="str">
        <f t="shared" si="507"/>
        <v>Y</v>
      </c>
      <c r="US29" s="114">
        <f t="shared" si="508"/>
        <v>0</v>
      </c>
      <c r="UT29" s="46" t="str">
        <f t="shared" ref="UT29" si="2284">NP29</f>
        <v>P</v>
      </c>
      <c r="UU29" s="116" t="str">
        <f t="shared" si="509"/>
        <v>N</v>
      </c>
      <c r="UV29" s="114">
        <f t="shared" si="510"/>
        <v>0</v>
      </c>
      <c r="UW29" s="75" t="str">
        <f t="shared" si="511"/>
        <v>B</v>
      </c>
      <c r="UX29" s="116" t="str">
        <f t="shared" si="512"/>
        <v>Y</v>
      </c>
      <c r="UY29" s="114">
        <f t="shared" si="513"/>
        <v>0</v>
      </c>
      <c r="UZ29" s="46" t="str">
        <f t="shared" ref="UZ29" si="2285">NV29</f>
        <v>B</v>
      </c>
      <c r="VA29" s="116" t="str">
        <f t="shared" si="514"/>
        <v>Y</v>
      </c>
      <c r="VB29" s="114">
        <f t="shared" si="515"/>
        <v>0</v>
      </c>
      <c r="VC29" s="75" t="str">
        <f t="shared" si="516"/>
        <v>P</v>
      </c>
      <c r="VD29" s="116" t="str">
        <f t="shared" si="517"/>
        <v>N</v>
      </c>
      <c r="VE29" s="114">
        <f t="shared" si="518"/>
        <v>0</v>
      </c>
      <c r="VF29" s="46" t="str">
        <f t="shared" ref="VF29" si="2286">NY29</f>
        <v>B</v>
      </c>
      <c r="VG29" s="116" t="str">
        <f t="shared" si="519"/>
        <v>Y</v>
      </c>
      <c r="VH29" s="114">
        <f t="shared" si="520"/>
        <v>0</v>
      </c>
      <c r="VI29" s="75" t="str">
        <f t="shared" si="521"/>
        <v>P</v>
      </c>
      <c r="VJ29" s="116" t="str">
        <f t="shared" si="522"/>
        <v>N</v>
      </c>
      <c r="VK29" s="114">
        <f t="shared" si="523"/>
        <v>0</v>
      </c>
      <c r="VL29" s="46" t="s">
        <v>6</v>
      </c>
      <c r="VM29" s="116" t="str">
        <f t="shared" si="524"/>
        <v>Y</v>
      </c>
      <c r="VN29" s="114">
        <f t="shared" si="525"/>
        <v>0</v>
      </c>
      <c r="VO29" s="75" t="str">
        <f t="shared" si="526"/>
        <v>P</v>
      </c>
      <c r="VP29" s="116" t="str">
        <f t="shared" si="527"/>
        <v>N</v>
      </c>
      <c r="VQ29" s="114">
        <f t="shared" si="528"/>
        <v>0</v>
      </c>
      <c r="VR29" s="46" t="s">
        <v>6</v>
      </c>
      <c r="VS29" s="116" t="str">
        <f t="shared" si="529"/>
        <v>Y</v>
      </c>
      <c r="VT29" s="114">
        <f t="shared" si="530"/>
        <v>0</v>
      </c>
      <c r="VU29" s="75" t="str">
        <f t="shared" si="531"/>
        <v>P</v>
      </c>
      <c r="VV29" s="116" t="str">
        <f t="shared" si="532"/>
        <v>N</v>
      </c>
      <c r="VW29" s="114">
        <f t="shared" si="533"/>
        <v>0</v>
      </c>
      <c r="VX29" s="46" t="str">
        <f t="shared" si="2134"/>
        <v>B</v>
      </c>
      <c r="VY29" s="116" t="str">
        <f t="shared" si="534"/>
        <v>Y</v>
      </c>
      <c r="VZ29" s="114">
        <f t="shared" si="535"/>
        <v>0</v>
      </c>
      <c r="WA29" s="75" t="str">
        <f t="shared" si="536"/>
        <v>P</v>
      </c>
      <c r="WB29" s="116" t="str">
        <f t="shared" si="537"/>
        <v>N</v>
      </c>
      <c r="WC29" s="114">
        <f t="shared" si="538"/>
        <v>0</v>
      </c>
      <c r="WD29" s="75" t="str">
        <f t="shared" si="2214"/>
        <v>B</v>
      </c>
      <c r="WE29" s="116" t="str">
        <f t="shared" si="539"/>
        <v>Y</v>
      </c>
      <c r="WF29" s="114">
        <f t="shared" si="540"/>
        <v>0</v>
      </c>
      <c r="WG29" s="75" t="str">
        <f t="shared" si="541"/>
        <v>P</v>
      </c>
      <c r="WH29" s="116" t="str">
        <f t="shared" si="542"/>
        <v>N</v>
      </c>
      <c r="WI29" s="114">
        <f t="shared" si="543"/>
        <v>0</v>
      </c>
      <c r="WJ29" s="75" t="s">
        <v>6</v>
      </c>
      <c r="WK29" s="116" t="str">
        <f t="shared" si="544"/>
        <v>Y</v>
      </c>
      <c r="WL29" s="114">
        <f t="shared" si="545"/>
        <v>0</v>
      </c>
      <c r="WM29" s="75" t="str">
        <f t="shared" si="546"/>
        <v>P</v>
      </c>
      <c r="WN29" s="116" t="str">
        <f t="shared" si="547"/>
        <v>N</v>
      </c>
      <c r="WO29" s="114">
        <f t="shared" si="548"/>
        <v>0</v>
      </c>
      <c r="WP29" s="75" t="str">
        <f t="shared" ref="WP29" si="2287">PF29</f>
        <v>B</v>
      </c>
      <c r="WQ29" s="116" t="str">
        <f t="shared" si="549"/>
        <v>Y</v>
      </c>
      <c r="WR29" s="114">
        <f t="shared" si="550"/>
        <v>0</v>
      </c>
      <c r="WS29" s="75" t="str">
        <f t="shared" si="551"/>
        <v>P</v>
      </c>
      <c r="WT29" s="116" t="str">
        <f t="shared" si="552"/>
        <v>N</v>
      </c>
      <c r="WU29" s="114">
        <f t="shared" si="553"/>
        <v>0</v>
      </c>
      <c r="WV29" s="75" t="str">
        <f t="shared" ref="WV29" si="2288">PF30</f>
        <v>B</v>
      </c>
      <c r="WW29" s="116" t="str">
        <f t="shared" si="554"/>
        <v>Y</v>
      </c>
      <c r="WX29" s="114">
        <f t="shared" si="555"/>
        <v>0</v>
      </c>
      <c r="WY29" s="75" t="str">
        <f t="shared" si="556"/>
        <v>P</v>
      </c>
      <c r="WZ29" s="116" t="str">
        <f t="shared" si="557"/>
        <v>N</v>
      </c>
      <c r="XA29" s="114">
        <f t="shared" si="558"/>
        <v>0</v>
      </c>
      <c r="XB29" s="75" t="str">
        <f t="shared" ref="XB29" si="2289">OB29</f>
        <v>P</v>
      </c>
      <c r="XC29" s="116" t="str">
        <f t="shared" si="559"/>
        <v>N</v>
      </c>
      <c r="XD29" s="114">
        <f t="shared" si="560"/>
        <v>0</v>
      </c>
      <c r="XE29" s="75" t="str">
        <f t="shared" si="561"/>
        <v>B</v>
      </c>
      <c r="XF29" s="116" t="str">
        <f t="shared" si="562"/>
        <v>Y</v>
      </c>
      <c r="XG29" s="114">
        <f t="shared" si="563"/>
        <v>0</v>
      </c>
      <c r="XH29" s="75" t="str">
        <f t="shared" ref="XH29" si="2290">OK29</f>
        <v>B</v>
      </c>
      <c r="XI29" s="116" t="str">
        <f t="shared" si="564"/>
        <v>Y</v>
      </c>
      <c r="XJ29" s="114">
        <f t="shared" si="565"/>
        <v>0</v>
      </c>
      <c r="XK29" s="75" t="str">
        <f t="shared" si="566"/>
        <v>P</v>
      </c>
      <c r="XL29" s="116" t="str">
        <f t="shared" si="567"/>
        <v>N</v>
      </c>
      <c r="XM29" s="114">
        <f t="shared" si="568"/>
        <v>0</v>
      </c>
      <c r="XN29" s="75" t="str">
        <f t="shared" ref="XN29" si="2291">OT29</f>
        <v>P</v>
      </c>
      <c r="XO29" s="116" t="str">
        <f t="shared" si="569"/>
        <v>N</v>
      </c>
      <c r="XP29" s="114">
        <f t="shared" si="570"/>
        <v>0</v>
      </c>
      <c r="XQ29" s="75" t="str">
        <f t="shared" si="571"/>
        <v>B</v>
      </c>
      <c r="XR29" s="116" t="str">
        <f t="shared" si="572"/>
        <v>Y</v>
      </c>
      <c r="XS29" s="114">
        <f t="shared" si="573"/>
        <v>0</v>
      </c>
      <c r="XT29" s="75" t="str">
        <f t="shared" si="2220"/>
        <v>P</v>
      </c>
      <c r="XU29" s="116" t="str">
        <f t="shared" si="574"/>
        <v>N</v>
      </c>
      <c r="XV29" s="114">
        <f t="shared" si="575"/>
        <v>0</v>
      </c>
      <c r="XW29" s="75" t="str">
        <f t="shared" si="576"/>
        <v>B</v>
      </c>
      <c r="XX29" s="116" t="str">
        <f t="shared" si="577"/>
        <v>Y</v>
      </c>
      <c r="XY29" s="114">
        <f t="shared" si="578"/>
        <v>0</v>
      </c>
      <c r="XZ29" s="75" t="s">
        <v>5</v>
      </c>
      <c r="YA29" s="116" t="str">
        <f t="shared" si="579"/>
        <v>N</v>
      </c>
      <c r="YB29" s="114">
        <f t="shared" si="580"/>
        <v>0</v>
      </c>
      <c r="YC29" s="75" t="str">
        <f t="shared" si="581"/>
        <v>B</v>
      </c>
      <c r="YD29" s="116" t="str">
        <f t="shared" si="582"/>
        <v>Y</v>
      </c>
      <c r="YE29" s="114">
        <f t="shared" si="583"/>
        <v>0</v>
      </c>
      <c r="YF29" s="215" t="s">
        <v>5</v>
      </c>
      <c r="YG29" s="116" t="str">
        <f t="shared" si="584"/>
        <v>N</v>
      </c>
      <c r="YH29" s="114">
        <f t="shared" si="585"/>
        <v>0</v>
      </c>
      <c r="YI29" s="75" t="str">
        <f t="shared" si="586"/>
        <v>B</v>
      </c>
      <c r="YJ29" s="116" t="str">
        <f t="shared" si="587"/>
        <v>Y</v>
      </c>
      <c r="YK29" s="114">
        <f t="shared" si="588"/>
        <v>0</v>
      </c>
      <c r="YL29" s="75" t="str">
        <f t="shared" ref="YL29" si="2292">YI29</f>
        <v>B</v>
      </c>
      <c r="YM29" s="116" t="str">
        <f t="shared" si="589"/>
        <v>Y</v>
      </c>
      <c r="YN29" s="114">
        <f t="shared" si="590"/>
        <v>0</v>
      </c>
      <c r="YO29" s="75" t="str">
        <f t="shared" si="591"/>
        <v>P</v>
      </c>
      <c r="YP29" s="116" t="str">
        <f t="shared" si="592"/>
        <v>N</v>
      </c>
      <c r="YQ29" s="114">
        <f t="shared" si="593"/>
        <v>0</v>
      </c>
      <c r="YR29" s="200" t="s">
        <v>6</v>
      </c>
      <c r="YS29" s="116" t="str">
        <f t="shared" si="594"/>
        <v>Y</v>
      </c>
      <c r="YT29" s="114">
        <f t="shared" si="595"/>
        <v>0</v>
      </c>
      <c r="YU29" s="75" t="str">
        <f t="shared" si="596"/>
        <v>P</v>
      </c>
      <c r="YV29" s="116" t="str">
        <f t="shared" si="597"/>
        <v>N</v>
      </c>
      <c r="YW29" s="114">
        <f t="shared" si="598"/>
        <v>0</v>
      </c>
      <c r="YX29" s="75" t="s">
        <v>5</v>
      </c>
      <c r="YY29" s="116" t="str">
        <f t="shared" si="599"/>
        <v>N</v>
      </c>
      <c r="YZ29" s="114">
        <f t="shared" si="600"/>
        <v>0</v>
      </c>
      <c r="ZA29" s="75" t="str">
        <f t="shared" si="601"/>
        <v>B</v>
      </c>
      <c r="ZB29" s="116" t="str">
        <f t="shared" si="602"/>
        <v>Y</v>
      </c>
      <c r="ZC29" s="114">
        <f t="shared" si="603"/>
        <v>0</v>
      </c>
      <c r="ZD29" s="133">
        <f t="shared" si="604"/>
        <v>7</v>
      </c>
      <c r="ZE29" s="134">
        <f t="shared" si="889"/>
        <v>1</v>
      </c>
      <c r="ZF29" s="135" t="str">
        <f t="shared" si="605"/>
        <v/>
      </c>
      <c r="ZG29" s="216">
        <f t="shared" si="606"/>
        <v>4</v>
      </c>
      <c r="ZH29" s="217">
        <f t="shared" si="607"/>
        <v>-4</v>
      </c>
      <c r="ZI29" s="217">
        <f t="shared" si="608"/>
        <v>4</v>
      </c>
      <c r="ZJ29" s="217">
        <f t="shared" si="609"/>
        <v>-4</v>
      </c>
      <c r="ZK29" s="217">
        <f t="shared" si="610"/>
        <v>-4</v>
      </c>
      <c r="ZL29" s="217">
        <f t="shared" si="611"/>
        <v>7</v>
      </c>
      <c r="ZM29" s="217">
        <f t="shared" si="612"/>
        <v>-7</v>
      </c>
      <c r="ZN29" s="217">
        <f t="shared" si="613"/>
        <v>4</v>
      </c>
      <c r="ZO29" s="217">
        <f t="shared" si="614"/>
        <v>-6</v>
      </c>
      <c r="ZP29" s="217" t="str">
        <f t="shared" si="615"/>
        <v>9100001</v>
      </c>
      <c r="ZQ29" s="217">
        <f t="shared" si="616"/>
        <v>-6</v>
      </c>
      <c r="ZR29" s="217">
        <f t="shared" si="617"/>
        <v>0</v>
      </c>
      <c r="ZS29" s="217">
        <f t="shared" si="618"/>
        <v>0</v>
      </c>
      <c r="ZT29" s="217">
        <f t="shared" si="619"/>
        <v>2</v>
      </c>
      <c r="ZU29" s="217">
        <f t="shared" si="620"/>
        <v>-2</v>
      </c>
      <c r="ZV29" s="217">
        <f t="shared" si="621"/>
        <v>6</v>
      </c>
      <c r="ZW29" s="217">
        <f t="shared" si="622"/>
        <v>-6</v>
      </c>
      <c r="ZX29" s="217">
        <f t="shared" si="623"/>
        <v>6</v>
      </c>
      <c r="ZY29" s="218">
        <f t="shared" si="624"/>
        <v>8</v>
      </c>
      <c r="ZZ29" s="218">
        <f t="shared" si="625"/>
        <v>-8</v>
      </c>
      <c r="AAA29" s="218">
        <f t="shared" si="626"/>
        <v>-8</v>
      </c>
      <c r="AAB29" s="218">
        <f t="shared" si="627"/>
        <v>8</v>
      </c>
      <c r="AAC29" s="218">
        <f t="shared" si="628"/>
        <v>4</v>
      </c>
      <c r="AAD29" s="218">
        <f t="shared" si="629"/>
        <v>-4</v>
      </c>
      <c r="AAE29" s="218">
        <f t="shared" si="630"/>
        <v>6</v>
      </c>
      <c r="AAF29" s="218">
        <f t="shared" si="631"/>
        <v>-6</v>
      </c>
      <c r="AAG29" s="218">
        <f t="shared" si="632"/>
        <v>-6</v>
      </c>
      <c r="AAH29" s="218">
        <f t="shared" si="633"/>
        <v>6</v>
      </c>
      <c r="AAI29" s="218">
        <f t="shared" si="634"/>
        <v>2</v>
      </c>
      <c r="AAJ29" s="218">
        <f t="shared" si="635"/>
        <v>-2</v>
      </c>
      <c r="AAK29" s="218">
        <f t="shared" si="636"/>
        <v>0</v>
      </c>
      <c r="AAL29" s="218">
        <f t="shared" si="637"/>
        <v>0</v>
      </c>
      <c r="AAM29" s="218">
        <f t="shared" si="638"/>
        <v>-2</v>
      </c>
      <c r="AAN29" s="218">
        <f t="shared" si="639"/>
        <v>6</v>
      </c>
      <c r="AAO29" s="218">
        <f t="shared" si="640"/>
        <v>-7</v>
      </c>
      <c r="AAP29" s="218">
        <f t="shared" si="641"/>
        <v>-2</v>
      </c>
      <c r="AAQ29" s="217">
        <f t="shared" si="642"/>
        <v>4</v>
      </c>
      <c r="AAR29" s="217">
        <f t="shared" si="643"/>
        <v>-4</v>
      </c>
      <c r="AAS29" s="217">
        <f t="shared" si="644"/>
        <v>-2</v>
      </c>
      <c r="AAT29" s="217">
        <f t="shared" si="645"/>
        <v>2</v>
      </c>
      <c r="AAU29" s="217">
        <f t="shared" si="646"/>
        <v>-9</v>
      </c>
      <c r="AAV29" s="217">
        <f t="shared" si="647"/>
        <v>9</v>
      </c>
      <c r="AAW29" s="217">
        <f t="shared" si="648"/>
        <v>-2</v>
      </c>
      <c r="AAX29" s="217">
        <f t="shared" si="649"/>
        <v>2</v>
      </c>
      <c r="AAY29" s="217">
        <f t="shared" si="650"/>
        <v>8</v>
      </c>
      <c r="AAZ29" s="217">
        <f t="shared" si="651"/>
        <v>-8</v>
      </c>
      <c r="ABA29" s="217">
        <f t="shared" si="652"/>
        <v>-7</v>
      </c>
      <c r="ABB29" s="217">
        <f t="shared" si="653"/>
        <v>7</v>
      </c>
      <c r="ABC29" s="217">
        <f t="shared" si="654"/>
        <v>7</v>
      </c>
      <c r="ABD29" s="217">
        <f t="shared" si="655"/>
        <v>-7</v>
      </c>
      <c r="ABE29" s="217">
        <f t="shared" si="656"/>
        <v>4</v>
      </c>
      <c r="ABF29" s="217">
        <f t="shared" si="657"/>
        <v>-4</v>
      </c>
      <c r="ABG29" s="217">
        <f t="shared" si="658"/>
        <v>6</v>
      </c>
      <c r="ABH29" s="217">
        <f t="shared" si="659"/>
        <v>2</v>
      </c>
      <c r="ABI29" s="218">
        <f t="shared" si="660"/>
        <v>2</v>
      </c>
      <c r="ABJ29" s="218">
        <f t="shared" si="661"/>
        <v>-2</v>
      </c>
      <c r="ABK29" s="218">
        <f t="shared" si="662"/>
        <v>-2</v>
      </c>
      <c r="ABL29" s="218">
        <f t="shared" si="663"/>
        <v>2</v>
      </c>
      <c r="ABM29" s="218">
        <f t="shared" si="664"/>
        <v>-2</v>
      </c>
      <c r="ABN29" s="218">
        <f t="shared" si="665"/>
        <v>0</v>
      </c>
      <c r="ABO29" s="218">
        <f t="shared" si="666"/>
        <v>2</v>
      </c>
      <c r="ABP29" s="218">
        <f t="shared" si="667"/>
        <v>0</v>
      </c>
      <c r="ABQ29" s="218">
        <f t="shared" si="668"/>
        <v>0</v>
      </c>
      <c r="ABR29" s="218">
        <f t="shared" si="669"/>
        <v>0</v>
      </c>
      <c r="ABS29" s="218">
        <f t="shared" si="670"/>
        <v>6</v>
      </c>
      <c r="ABT29" s="218">
        <f t="shared" si="671"/>
        <v>-6</v>
      </c>
      <c r="ABU29" s="218">
        <f t="shared" si="672"/>
        <v>-6</v>
      </c>
      <c r="ABV29" s="218">
        <f t="shared" si="673"/>
        <v>6</v>
      </c>
      <c r="ABW29" s="218">
        <f t="shared" si="674"/>
        <v>6</v>
      </c>
      <c r="ABX29" s="218">
        <f t="shared" si="675"/>
        <v>-6</v>
      </c>
      <c r="ABY29" s="218">
        <f t="shared" si="676"/>
        <v>0</v>
      </c>
      <c r="ABZ29" s="218">
        <f t="shared" si="677"/>
        <v>0</v>
      </c>
      <c r="ACA29" s="217">
        <f t="shared" si="678"/>
        <v>4</v>
      </c>
      <c r="ACB29" s="217">
        <f t="shared" si="679"/>
        <v>-4</v>
      </c>
      <c r="ACC29" s="217">
        <f t="shared" si="680"/>
        <v>-4</v>
      </c>
      <c r="ACD29" s="217">
        <f t="shared" si="681"/>
        <v>4</v>
      </c>
      <c r="ACE29" s="217">
        <f t="shared" si="682"/>
        <v>4</v>
      </c>
      <c r="ACF29" s="217">
        <f t="shared" si="683"/>
        <v>-4</v>
      </c>
      <c r="ACG29" s="217">
        <f t="shared" si="684"/>
        <v>-4</v>
      </c>
      <c r="ACH29" s="217">
        <f t="shared" si="685"/>
        <v>4</v>
      </c>
      <c r="ACI29" s="217">
        <f t="shared" si="686"/>
        <v>0</v>
      </c>
      <c r="ACJ29" s="217">
        <f t="shared" si="687"/>
        <v>0</v>
      </c>
      <c r="ACK29" s="217">
        <f t="shared" si="688"/>
        <v>-2</v>
      </c>
      <c r="ACL29" s="217">
        <f t="shared" si="890"/>
        <v>0</v>
      </c>
      <c r="ACM29" s="217">
        <f t="shared" si="689"/>
        <v>9</v>
      </c>
      <c r="ACN29" s="217">
        <f t="shared" si="690"/>
        <v>-9</v>
      </c>
      <c r="ACO29" s="217">
        <f t="shared" si="691"/>
        <v>-6</v>
      </c>
      <c r="ACP29" s="217">
        <f t="shared" si="692"/>
        <v>6</v>
      </c>
      <c r="ACQ29" s="217">
        <f t="shared" si="693"/>
        <v>-8</v>
      </c>
      <c r="ACR29" s="217">
        <f t="shared" si="694"/>
        <v>8</v>
      </c>
      <c r="ACS29" s="218">
        <f t="shared" si="695"/>
        <v>2</v>
      </c>
      <c r="ACT29" s="218">
        <f t="shared" si="696"/>
        <v>-2</v>
      </c>
      <c r="ACU29" s="218">
        <f t="shared" si="697"/>
        <v>2</v>
      </c>
      <c r="ACV29" s="218">
        <f t="shared" si="698"/>
        <v>-2</v>
      </c>
      <c r="ACW29" s="218">
        <f t="shared" si="699"/>
        <v>6</v>
      </c>
      <c r="ACX29" s="218">
        <f t="shared" si="700"/>
        <v>-6</v>
      </c>
      <c r="ACY29" s="218">
        <f t="shared" si="701"/>
        <v>0</v>
      </c>
      <c r="ACZ29" s="218">
        <f t="shared" si="702"/>
        <v>0</v>
      </c>
      <c r="ADA29" s="218">
        <f t="shared" si="703"/>
        <v>-6</v>
      </c>
      <c r="ADB29" s="219">
        <f t="shared" si="704"/>
        <v>6</v>
      </c>
      <c r="ADC29" s="223" t="str">
        <f t="shared" si="705"/>
        <v>P</v>
      </c>
      <c r="ADD29" s="221" t="str">
        <f t="shared" si="706"/>
        <v>B</v>
      </c>
      <c r="ADE29" s="221" t="str">
        <f t="shared" si="707"/>
        <v>B</v>
      </c>
      <c r="ADF29" s="221" t="str">
        <f t="shared" si="708"/>
        <v>P</v>
      </c>
      <c r="ADG29" s="221" t="str">
        <f t="shared" si="709"/>
        <v>P</v>
      </c>
      <c r="ADH29" s="221" t="str">
        <f t="shared" si="710"/>
        <v>B</v>
      </c>
      <c r="ADI29" s="221" t="str">
        <f t="shared" si="711"/>
        <v>B</v>
      </c>
      <c r="ADJ29" s="221" t="str">
        <f t="shared" si="712"/>
        <v>P</v>
      </c>
      <c r="ADK29" s="221" t="str">
        <f t="shared" si="713"/>
        <v>P</v>
      </c>
      <c r="ADL29" s="221">
        <f t="shared" si="714"/>
        <v>-6</v>
      </c>
      <c r="ADM29" s="221" t="str">
        <f t="shared" si="715"/>
        <v>B</v>
      </c>
      <c r="ADN29" s="221" t="str">
        <f t="shared" si="716"/>
        <v>P</v>
      </c>
      <c r="ADO29" s="221" t="str">
        <f t="shared" si="717"/>
        <v>B</v>
      </c>
      <c r="ADP29" s="221" t="str">
        <f t="shared" si="718"/>
        <v>P</v>
      </c>
      <c r="ADQ29" s="221" t="str">
        <f t="shared" si="719"/>
        <v>P</v>
      </c>
      <c r="ADR29" s="221" t="str">
        <f t="shared" si="720"/>
        <v>B</v>
      </c>
      <c r="ADS29" s="221" t="str">
        <f t="shared" si="721"/>
        <v>P</v>
      </c>
      <c r="ADT29" s="221" t="str">
        <f t="shared" si="722"/>
        <v>B</v>
      </c>
      <c r="ADU29" s="220" t="str">
        <f t="shared" si="723"/>
        <v>B</v>
      </c>
      <c r="ADV29" s="220" t="str">
        <f t="shared" si="724"/>
        <v>P</v>
      </c>
      <c r="ADW29" s="220" t="str">
        <f t="shared" si="725"/>
        <v>B</v>
      </c>
      <c r="ADX29" s="220" t="str">
        <f t="shared" si="726"/>
        <v>P</v>
      </c>
      <c r="ADY29" s="220" t="str">
        <f t="shared" si="727"/>
        <v>P</v>
      </c>
      <c r="ADZ29" s="220" t="str">
        <f t="shared" si="728"/>
        <v>B</v>
      </c>
      <c r="AEA29" s="220" t="str">
        <f t="shared" si="729"/>
        <v>B</v>
      </c>
      <c r="AEB29" s="220" t="str">
        <f t="shared" si="730"/>
        <v>P</v>
      </c>
      <c r="AEC29" s="220" t="str">
        <f t="shared" si="731"/>
        <v>P</v>
      </c>
      <c r="AED29" s="220" t="str">
        <f t="shared" si="732"/>
        <v>B</v>
      </c>
      <c r="AEE29" s="220" t="str">
        <f t="shared" si="733"/>
        <v>P</v>
      </c>
      <c r="AEF29" s="220" t="str">
        <f t="shared" si="734"/>
        <v>B</v>
      </c>
      <c r="AEG29" s="220" t="str">
        <f t="shared" si="735"/>
        <v>P</v>
      </c>
      <c r="AEH29" s="220" t="str">
        <f t="shared" si="736"/>
        <v>B</v>
      </c>
      <c r="AEI29" s="220" t="str">
        <f t="shared" si="737"/>
        <v>B</v>
      </c>
      <c r="AEJ29" s="220" t="str">
        <f t="shared" si="738"/>
        <v>P</v>
      </c>
      <c r="AEK29" s="220" t="str">
        <f t="shared" si="739"/>
        <v>B</v>
      </c>
      <c r="AEL29" s="220" t="str">
        <f t="shared" si="740"/>
        <v>P</v>
      </c>
      <c r="AEM29" s="221" t="str">
        <f t="shared" si="741"/>
        <v>B</v>
      </c>
      <c r="AEN29" s="221" t="str">
        <f t="shared" si="742"/>
        <v>P</v>
      </c>
      <c r="AEO29" s="221" t="str">
        <f t="shared" si="743"/>
        <v>B</v>
      </c>
      <c r="AEP29" s="221" t="str">
        <f t="shared" si="744"/>
        <v>P</v>
      </c>
      <c r="AEQ29" s="221" t="str">
        <f t="shared" si="745"/>
        <v>P</v>
      </c>
      <c r="AER29" s="221" t="str">
        <f t="shared" si="746"/>
        <v>B</v>
      </c>
      <c r="AES29" s="221" t="str">
        <f t="shared" si="747"/>
        <v>B</v>
      </c>
      <c r="AET29" s="221" t="str">
        <f t="shared" si="748"/>
        <v>P</v>
      </c>
      <c r="AEU29" s="221" t="str">
        <f t="shared" si="749"/>
        <v>B</v>
      </c>
      <c r="AEV29" s="221" t="str">
        <f t="shared" si="750"/>
        <v>P</v>
      </c>
      <c r="AEW29" s="221" t="str">
        <f t="shared" si="751"/>
        <v>B</v>
      </c>
      <c r="AEX29" s="221" t="str">
        <f t="shared" si="752"/>
        <v>P</v>
      </c>
      <c r="AEY29" s="221" t="str">
        <f t="shared" si="753"/>
        <v>P</v>
      </c>
      <c r="AEZ29" s="221" t="str">
        <f t="shared" si="754"/>
        <v>B</v>
      </c>
      <c r="AFA29" s="221" t="str">
        <f t="shared" si="755"/>
        <v>B</v>
      </c>
      <c r="AFB29" s="221" t="str">
        <f t="shared" si="756"/>
        <v>P</v>
      </c>
      <c r="AFC29" s="221" t="str">
        <f t="shared" si="757"/>
        <v>P</v>
      </c>
      <c r="AFD29" s="221" t="str">
        <f t="shared" si="758"/>
        <v>B</v>
      </c>
      <c r="AFE29" s="220" t="str">
        <f t="shared" si="759"/>
        <v>P</v>
      </c>
      <c r="AFF29" s="220" t="str">
        <f t="shared" si="760"/>
        <v>B</v>
      </c>
      <c r="AFG29" s="220" t="str">
        <f t="shared" si="761"/>
        <v>P</v>
      </c>
      <c r="AFH29" s="220" t="str">
        <f t="shared" si="762"/>
        <v>B</v>
      </c>
      <c r="AFI29" s="220" t="str">
        <f t="shared" si="763"/>
        <v>P</v>
      </c>
      <c r="AFJ29" s="220" t="str">
        <f t="shared" si="764"/>
        <v>B</v>
      </c>
      <c r="AFK29" s="220" t="str">
        <f t="shared" si="765"/>
        <v>B</v>
      </c>
      <c r="AFL29" s="220" t="str">
        <f t="shared" si="766"/>
        <v>P</v>
      </c>
      <c r="AFM29" s="220" t="str">
        <f t="shared" si="767"/>
        <v>B</v>
      </c>
      <c r="AFN29" s="220" t="str">
        <f t="shared" si="768"/>
        <v>P</v>
      </c>
      <c r="AFO29" s="220" t="str">
        <f t="shared" si="769"/>
        <v>P</v>
      </c>
      <c r="AFP29" s="220" t="str">
        <f t="shared" si="770"/>
        <v>B</v>
      </c>
      <c r="AFQ29" s="220" t="str">
        <f t="shared" si="771"/>
        <v>P</v>
      </c>
      <c r="AFR29" s="220" t="str">
        <f t="shared" si="772"/>
        <v>B</v>
      </c>
      <c r="AFS29" s="220" t="str">
        <f t="shared" si="773"/>
        <v>B</v>
      </c>
      <c r="AFT29" s="220" t="str">
        <f t="shared" si="774"/>
        <v>B</v>
      </c>
      <c r="AFU29" s="220" t="str">
        <f t="shared" si="775"/>
        <v>P</v>
      </c>
      <c r="AFV29" s="220" t="str">
        <f t="shared" si="776"/>
        <v>P</v>
      </c>
      <c r="AFW29" s="221" t="str">
        <f t="shared" si="777"/>
        <v>B</v>
      </c>
      <c r="AFX29" s="221" t="str">
        <f t="shared" si="778"/>
        <v>B</v>
      </c>
      <c r="AFY29" s="221" t="str">
        <f t="shared" si="779"/>
        <v>B</v>
      </c>
      <c r="AFZ29" s="221" t="str">
        <f t="shared" si="780"/>
        <v>B</v>
      </c>
      <c r="AGA29" s="221" t="str">
        <f t="shared" si="781"/>
        <v>P</v>
      </c>
      <c r="AGB29" s="221" t="str">
        <f t="shared" si="782"/>
        <v>P</v>
      </c>
      <c r="AGC29" s="221" t="str">
        <f t="shared" si="783"/>
        <v>B</v>
      </c>
      <c r="AGD29" s="221" t="str">
        <f t="shared" si="784"/>
        <v>P</v>
      </c>
      <c r="AGE29" s="221" t="str">
        <f t="shared" si="785"/>
        <v>B</v>
      </c>
      <c r="AGF29" s="221" t="str">
        <f t="shared" si="786"/>
        <v>B</v>
      </c>
      <c r="AGG29" s="221" t="str">
        <f t="shared" si="787"/>
        <v>P</v>
      </c>
      <c r="AGH29" s="221">
        <f t="shared" si="891"/>
        <v>0</v>
      </c>
      <c r="AGI29" s="221" t="str">
        <f t="shared" si="788"/>
        <v>B</v>
      </c>
      <c r="AGJ29" s="221" t="str">
        <f t="shared" si="789"/>
        <v>P</v>
      </c>
      <c r="AGK29" s="221" t="str">
        <f t="shared" si="790"/>
        <v>P</v>
      </c>
      <c r="AGL29" s="221" t="str">
        <f t="shared" si="791"/>
        <v>B</v>
      </c>
      <c r="AGM29" s="221" t="str">
        <f t="shared" si="792"/>
        <v>B</v>
      </c>
      <c r="AGN29" s="221" t="str">
        <f t="shared" si="793"/>
        <v>B</v>
      </c>
      <c r="AGO29" s="220" t="str">
        <f t="shared" si="794"/>
        <v>B</v>
      </c>
      <c r="AGP29" s="220" t="str">
        <f t="shared" si="795"/>
        <v>P</v>
      </c>
      <c r="AGQ29" s="220" t="str">
        <f t="shared" si="796"/>
        <v>B</v>
      </c>
      <c r="AGR29" s="220" t="str">
        <f t="shared" si="797"/>
        <v>B</v>
      </c>
      <c r="AGS29" s="220" t="str">
        <f t="shared" si="798"/>
        <v>P</v>
      </c>
      <c r="AGT29" s="220" t="str">
        <f t="shared" si="799"/>
        <v>B</v>
      </c>
      <c r="AGU29" s="220" t="str">
        <f t="shared" si="800"/>
        <v>B</v>
      </c>
      <c r="AGV29" s="220" t="str">
        <f t="shared" si="801"/>
        <v>P</v>
      </c>
      <c r="AGW29" s="220" t="str">
        <f t="shared" si="802"/>
        <v>P</v>
      </c>
      <c r="AGX29" s="222" t="str">
        <f t="shared" si="803"/>
        <v>P</v>
      </c>
      <c r="AGY29" s="94">
        <v>29</v>
      </c>
      <c r="AGZ29" s="95">
        <f t="shared" si="1304"/>
        <v>24</v>
      </c>
      <c r="AHA29" s="46" t="str" cm="1">
        <f t="array" ref="AHA29">IFERROR(INDEX($ZG$4:$ADB$4,_xlfn.AGGREGATE(15,6,COLUMN($ZG$4:$ADB$4)-COLUMN($ZF$1)/($ZG29:$ADB29=LARGE($ZG29:$ADB29,1)),COLUMNS($ADB$4:$ADB$4))),"")</f>
        <v>GU</v>
      </c>
      <c r="AHB29" s="46" t="str" cm="1">
        <f t="array" ref="AHB29">IFERROR(INDEX($ZG$4:$ADB$4,_xlfn.AGGREGATE(15,6,COLUMN($ZG$4:$ADB$4)-COLUMN($ZF$1)/($ZG29:$ADB29=LARGE($ZG29:$ADB29,2)),COLUMNS($ADB$4:$AGY$4))),"")</f>
        <v/>
      </c>
      <c r="AHC29" s="46" t="str" cm="1">
        <f t="array" ref="AHC29">IFERROR(INDEX($ZG$4:$ADB$4,_xlfn.AGGREGATE(15,6,COLUMN($ZG$4:$ADB$4)-COLUMN($ZF$1)/($ZG29:$ADB29=LARGE($ZG29:$ADB29,3)),COLUMNS($ADB$4:$AGZ$4))),"")</f>
        <v/>
      </c>
      <c r="AHD29" s="46" t="str" cm="1">
        <f t="array" ref="AHD29">IFERROR(INDEX($ZG$4:$ADB$4,_xlfn.AGGREGATE(15,6,COLUMN($ZG$4:$ADB$4)-COLUMN($ZF$1)/($ZG29:$ADB29=LARGE($ZG29:$ADB29,4)),COLUMNS($ADB$4:$AHA$4))),"")</f>
        <v/>
      </c>
      <c r="AHE29" s="46" t="str" cm="1">
        <f t="array" ref="AHE29">IFERROR(INDEX($ZG$4:$ADB$4,_xlfn.AGGREGATE(15,6,COLUMN($ZG$4:$ADB$4)-COLUMN($ZF$1)/($ZG29:$ADB29=LARGE($ZG29:$ADB29,5)),COLUMNS($ADB$4:$AHB$4))),"")</f>
        <v/>
      </c>
      <c r="AHF29" s="46" t="str" cm="1">
        <f t="array" ref="AHF29">IFERROR(INDEX($ZG$4:$ADB$4,_xlfn.AGGREGATE(15,6,COLUMN($ZG$4:$ADB$4)-COLUMN($ZF$1)/($ZG29:$ADB29=LARGE($ZG29:$ADB29,6)),COLUMNS($ADB$4:$AHC$4))),"")</f>
        <v/>
      </c>
      <c r="AHG29" s="94" t="str">
        <f t="shared" si="971"/>
        <v/>
      </c>
      <c r="AHH29" s="48" t="str">
        <f t="shared" ca="1" si="972"/>
        <v>N</v>
      </c>
      <c r="AHI29" s="48" t="e" cm="1">
        <f t="array" aca="1" ref="AHI29" ca="1">IF(INDIRECT(VLOOKUP(AHI28,General!AC:AE,3,FALSE)&amp;AGY28)&gt;0,AHI28,AHG28)</f>
        <v>#N/A</v>
      </c>
      <c r="AHJ29" s="95">
        <f t="shared" ca="1" si="973"/>
        <v>1</v>
      </c>
      <c r="AHK29" s="46" t="s">
        <v>45</v>
      </c>
      <c r="AHL29" s="48" t="s">
        <v>45</v>
      </c>
      <c r="AHM29" s="48" t="s">
        <v>45</v>
      </c>
      <c r="AHN29" s="48" t="s">
        <v>45</v>
      </c>
      <c r="AHO29" s="48" t="s">
        <v>45</v>
      </c>
      <c r="AHP29" s="49" t="s">
        <v>45</v>
      </c>
      <c r="AHQ29" s="136" t="e">
        <f ca="1">IF(AHA29="",-1,COUNTIF(INDIRECT(AHK29&amp;$DN$10):INDIRECT(AHK29&amp;AGY29),"Y"))</f>
        <v>#REF!</v>
      </c>
      <c r="AHR29" s="138">
        <f ca="1">IF(AHB29="",-1,COUNTIF(INDIRECT(AHL29&amp;$DN$10):INDIRECT(AHL29&amp;AGY29),"Y"))</f>
        <v>-1</v>
      </c>
      <c r="AHS29" s="138">
        <f ca="1">IF(AHC29="",-1,COUNTIF(INDIRECT(AHM29&amp;$DN$10):INDIRECT(AHM29&amp;AGY29),"Y"))</f>
        <v>-1</v>
      </c>
      <c r="AHT29" s="137">
        <f ca="1">IF(AHD29="",-1,COUNTIF(INDIRECT(AHN29&amp;$DN$10):INDIRECT(AHN29&amp;AGY29),"Y"))</f>
        <v>-1</v>
      </c>
      <c r="AHU29" s="141">
        <f ca="1">IF(AHE29="",-1,COUNTIF(INDIRECT(AHO29&amp;$DN$10):INDIRECT(AHO29&amp;AGY29),"Y"))</f>
        <v>-1</v>
      </c>
      <c r="AHV29" s="141">
        <f ca="1">IF(AHF29="",-1,COUNTIF(INDIRECT(AHP29&amp;$DN$10):INDIRECT(AHP29&amp;AGY29),"Y"))</f>
        <v>-1</v>
      </c>
      <c r="AHW29" s="46" t="str" cm="1">
        <f t="array" ref="AHW29">IFERROR(INDEX($DP$29:$DU$29,_xlfn.AGGREGATE(15,6,COLUMN($DP$29:$DU$29)-COLUMN($DO$29)/($ZF$29:$ZK$29=MAX($ZF$29:$ZK$29)),COLUMNS($DP$29:AHA29))),"")</f>
        <v/>
      </c>
      <c r="AHX29" s="48" t="str" cm="1">
        <f t="array" ref="AHX29">IFERROR(INDEX($DP$29:$DU$29,_xlfn.AGGREGATE(15,6,COLUMN($DP$29:$DU$29)-COLUMN($DO$29)/($ZF$29:$ZK$29=MAX($ZF$29:$ZK$29)),COLUMNS($DP$29:AHB29))),"")</f>
        <v/>
      </c>
      <c r="AHY29" s="48" t="str" cm="1">
        <f t="array" ref="AHY29">IFERROR(INDEX($DP$29:$DU$29,_xlfn.AGGREGATE(15,6,COLUMN($DP$29:$DU$29)-COLUMN($DO$29)/($ZF$29:$ZK$29=MAX($ZF$29:$ZK$29)),COLUMNS($DP$29:AHC29))),"")</f>
        <v/>
      </c>
      <c r="AHZ29" s="48" t="str" cm="1">
        <f t="array" ref="AHZ29">IFERROR(INDEX($DP$29:$DU$29,_xlfn.AGGREGATE(15,6,COLUMN($DP$29:$DU$29)-COLUMN($DO$29)/($ZF$29:$ZK$29=MAX($ZF$29:$ZK$29)),COLUMNS($DP$29:AHD29))),"")</f>
        <v/>
      </c>
      <c r="AIA29" s="48" t="str" cm="1">
        <f t="array" ref="AIA29">IFERROR(INDEX($DP$29:$DU$29,_xlfn.AGGREGATE(15,6,COLUMN($DP$29:$DU$29)-COLUMN($DO$29)/($ZF$29:$ZK$29=MAX($ZF$29:$ZK$29)),COLUMNS($DP$29:AHE29))),"")</f>
        <v/>
      </c>
      <c r="AIB29" s="49" t="str" cm="1">
        <f t="array" ref="AIB29">IFERROR(INDEX($DP$29:$DU$29,_xlfn.AGGREGATE(15,6,COLUMN($DP$29:$DU$29)-COLUMN($DO$29)/($ZF$29:$ZK$29=MAX($ZF$29:$ZK$29)),COLUMNS($DP$29:AHF29))),"")</f>
        <v/>
      </c>
      <c r="AIC29" s="20">
        <f t="shared" ca="1" si="894"/>
        <v>1</v>
      </c>
      <c r="AID29" s="95">
        <f t="shared" ca="1" si="974"/>
        <v>1</v>
      </c>
      <c r="AIE29" s="140" t="str" cm="1">
        <f t="array" aca="1" ref="AIE29" ca="1">INDEX(AHW29:AIB29,1,AID29)</f>
        <v/>
      </c>
      <c r="AIF29" s="46" t="e">
        <f t="shared" ca="1" si="120"/>
        <v>#REF!</v>
      </c>
      <c r="AIG29" s="48" t="str">
        <f t="shared" ca="1" si="121"/>
        <v>T</v>
      </c>
      <c r="AIH29" s="48" t="str">
        <f t="shared" si="122"/>
        <v>C</v>
      </c>
      <c r="AII29" s="48" t="str">
        <f t="shared" ca="1" si="111"/>
        <v>FB</v>
      </c>
      <c r="AIJ29" s="48" t="str">
        <f t="shared" ca="1" si="112"/>
        <v>1</v>
      </c>
      <c r="AIK29" s="48" t="str">
        <f t="shared" si="113"/>
        <v>00</v>
      </c>
      <c r="AIL29" s="20" t="str">
        <f t="shared" si="804"/>
        <v/>
      </c>
      <c r="AIM29" s="20" t="str">
        <f t="shared" si="805"/>
        <v/>
      </c>
      <c r="AIN29" s="20" t="str">
        <f t="shared" si="806"/>
        <v/>
      </c>
      <c r="AIO29" s="20" t="str">
        <f t="shared" si="807"/>
        <v/>
      </c>
      <c r="AIP29" s="20" t="str">
        <f t="shared" si="808"/>
        <v/>
      </c>
      <c r="AIQ29" s="20" t="str">
        <f t="shared" si="809"/>
        <v/>
      </c>
      <c r="AIR29" s="20" t="e">
        <f t="shared" ca="1" si="810"/>
        <v>#VALUE!</v>
      </c>
      <c r="AIS29" s="20">
        <f t="shared" ca="1" si="811"/>
        <v>8</v>
      </c>
      <c r="AIT29" s="46">
        <f t="shared" si="114"/>
        <v>4</v>
      </c>
      <c r="AIU29" s="48">
        <f>IF(CC29="",0,IFERROR(VLOOKUP(CC24&amp;CC25&amp;CC26&amp;CC27&amp;CC28&amp;CC29,General!I:J,2,FALSE),0))</f>
        <v>-1</v>
      </c>
      <c r="AIV29" s="48">
        <f>IF(CF29="",0,IFERROR(VLOOKUP(CF24&amp;CF25&amp;CF26&amp;CF27&amp;CF28&amp;CF29,General!I:J,2,FALSE),0))</f>
        <v>1</v>
      </c>
      <c r="AIW29" s="48">
        <f>IF(CI29="",0,IFERROR(VLOOKUP(CI24&amp;CI25&amp;CI26&amp;CI27&amp;CI28&amp;CI29,General!I:J,2,FALSE),0))</f>
        <v>-1</v>
      </c>
      <c r="AIX29" s="48">
        <f>IF(CL29="",0,IFERROR(VLOOKUP(CL24&amp;CL25&amp;CL26&amp;CL27&amp;CL28&amp;CL29,General!I:J,2,FALSE),0))</f>
        <v>1</v>
      </c>
      <c r="AIY29" s="48">
        <f>IF(CO29="",0,IFERROR(VLOOKUP(CO24&amp;CO25&amp;CO26&amp;CO27&amp;CO28&amp;CO29,General!I:J,2,FALSE),0))</f>
        <v>-1</v>
      </c>
      <c r="AIZ29" s="48">
        <f>IF(CR29="",0,IFERROR(VLOOKUP(CR24&amp;CR25&amp;CR26&amp;CR27&amp;CR28&amp;CR29,General!I:J,2,FALSE),0))</f>
        <v>-1</v>
      </c>
      <c r="AJA29" s="48">
        <f>IF(CU29="",0,IFERROR(VLOOKUP(CU24&amp;CU25&amp;CU26&amp;CU27&amp;CU28&amp;CU29,General!I:J,2,FALSE),0))</f>
        <v>1</v>
      </c>
      <c r="AJB29" s="48">
        <f>IF(CX29="",0,IFERROR(VLOOKUP(CX24&amp;CX25&amp;CX26&amp;CX27&amp;CX28&amp;CX29,General!I:J,2,FALSE),0))</f>
        <v>1</v>
      </c>
      <c r="AJC29" s="48">
        <f>IF(DA29="",0,IFERROR(VLOOKUP(DA24&amp;DA25&amp;DA26&amp;DA27&amp;DA28&amp;DA29,General!I:J,2,FALSE),0))</f>
        <v>-1</v>
      </c>
      <c r="AJD29" s="48">
        <f>IF(DD29="",0,IFERROR(VLOOKUP(DD24&amp;DD25&amp;DD26&amp;DD27&amp;DD28&amp;DD29,General!I:J,2,FALSE),0))</f>
        <v>1</v>
      </c>
      <c r="AJE29" s="48">
        <f>IF(DG29="",0,IFERROR(VLOOKUP(DG24&amp;DG25&amp;DG26&amp;DG27&amp;DG28&amp;DG29,General!I:J,2,FALSE),0))</f>
        <v>-1</v>
      </c>
      <c r="AJF29" s="48">
        <f>IF(DJ29="",0,IFERROR(VLOOKUP(DJ24&amp;DJ25&amp;DJ26&amp;DJ27&amp;DJ28&amp;DJ29,General!I:J,2,FALSE),0))</f>
        <v>-1</v>
      </c>
      <c r="AJG29" s="48">
        <f>IF(DM29="",0,IFERROR(VLOOKUP(DM24&amp;DM25&amp;DM26&amp;DM27&amp;DM28&amp;DM29,General!I:J,2,FALSE),0))</f>
        <v>1</v>
      </c>
      <c r="AJH29" s="48">
        <f>IF(DP29="",0,IFERROR(VLOOKUP(DP24&amp;DP25&amp;DP26&amp;DP27&amp;DP28&amp;DP29,General!I:J,2,FALSE),0))</f>
        <v>-1</v>
      </c>
      <c r="AJI29" s="48">
        <f>IF(DS29="",0,IFERROR(VLOOKUP(DS24&amp;DS25&amp;DS26&amp;DS27&amp;DS28&amp;DS29,General!I:J,2,FALSE),0))</f>
        <v>1</v>
      </c>
      <c r="AJJ29" s="48">
        <f>IF(DV29="",0,IFERROR(VLOOKUP(DV24&amp;DV25&amp;DV26&amp;DV27&amp;DV28&amp;DV29,General!I:J,2,FALSE),0))</f>
        <v>1</v>
      </c>
      <c r="AJK29" s="48">
        <f>IF(DY29="",0,IFERROR(VLOOKUP(DY24&amp;DY25&amp;DY26&amp;DY27&amp;DY28&amp;DY29,General!I:J,2,FALSE),0))</f>
        <v>-1</v>
      </c>
      <c r="AJL29" s="48">
        <f>IF(EE29="",0,IFERROR(VLOOKUP(EE24&amp;EE25&amp;EE26&amp;EE27&amp;EE28&amp;EE29,General!I:J,2,FALSE),0))</f>
        <v>1</v>
      </c>
      <c r="AJM29" s="48">
        <f>IF(EH29="",0,IFERROR(VLOOKUP(EH24&amp;EH25&amp;EH26&amp;EH27&amp;EH28&amp;EH29,General!I:J,2,FALSE),0))</f>
        <v>-1</v>
      </c>
      <c r="AJN29" s="48">
        <f>IF(EK29="",0,IFERROR(VLOOKUP(EK24&amp;EK25&amp;EK26&amp;EK27&amp;EK28&amp;EK29,General!I:J,2,FALSE),0))</f>
        <v>-1</v>
      </c>
      <c r="AJO29" s="48">
        <f>IF(EN29="",0,IFERROR(VLOOKUP(EN24&amp;EN25&amp;EN26&amp;EN27&amp;EN28&amp;EN29,General!I:J,2,FALSE),0))</f>
        <v>1</v>
      </c>
      <c r="AJP29" s="48">
        <f>IF(EQ29="",0,IFERROR(VLOOKUP(EQ24&amp;EQ25&amp;EQ26&amp;EQ27&amp;EQ28&amp;EQ29,General!I:J,2,FALSE),0))</f>
        <v>1</v>
      </c>
      <c r="AJQ29" s="48">
        <f>IF(ET29="",0,IFERROR(VLOOKUP(ET24&amp;ET25&amp;ET26&amp;ET27&amp;ET28&amp;ET29,General!I:J,2,FALSE),0))</f>
        <v>-1</v>
      </c>
      <c r="AJR29" s="48">
        <f>IF(EW29="",0,IFERROR(VLOOKUP(EW24&amp;EW25&amp;EW26&amp;EW27&amp;EW28&amp;EW29,General!I:J,2,FALSE),0))</f>
        <v>1</v>
      </c>
      <c r="AJS29" s="48">
        <f>IF(EZ29="",0,IFERROR(VLOOKUP(EZ24&amp;EZ25&amp;EZ26&amp;EZ27&amp;EZ28&amp;EZ29,General!I:J,2,FALSE),0))</f>
        <v>-1</v>
      </c>
      <c r="AJT29" s="48">
        <f>IF(FC29="",0,IFERROR(VLOOKUP(FC24&amp;FC25&amp;FC26&amp;FC27&amp;FC28&amp;FC29,General!I:J,2,FALSE),0))</f>
        <v>-1</v>
      </c>
      <c r="AJU29" s="48">
        <f>IF(FF29="",0,IFERROR(VLOOKUP(FF24&amp;FF25&amp;FF26&amp;FF27&amp;FF28&amp;FF29,General!I:J,2,FALSE),0))</f>
        <v>1</v>
      </c>
      <c r="AJV29" s="48">
        <f>IF(FI29="",0,IFERROR(VLOOKUP(FI24&amp;FI25&amp;FI26&amp;FI27&amp;FI28&amp;FI29,General!I:J,2,FALSE),0))</f>
        <v>-1</v>
      </c>
      <c r="AJW29" s="48">
        <f>IF(FL29="",0,IFERROR(VLOOKUP(FL24&amp;FL25&amp;FL26&amp;FL27&amp;FL28&amp;FL29,General!I:J,2,FALSE),0))</f>
        <v>1</v>
      </c>
      <c r="AJX29" s="48">
        <f>IF(FO29="",0,IFERROR(VLOOKUP(FO24&amp;FO25&amp;FO26&amp;FO27&amp;FO28&amp;FO29,General!I:J,2,FALSE),0))</f>
        <v>1</v>
      </c>
      <c r="AJY29" s="48">
        <f>IF(FR29="",0,IFERROR(VLOOKUP(FR24&amp;FR25&amp;FR26&amp;FR27&amp;FR28&amp;FR29,General!I:J,2,FALSE),0))</f>
        <v>-1</v>
      </c>
      <c r="AJZ29" s="48">
        <f>IF(FU29="",0,IFERROR(VLOOKUP(FU24&amp;FU25&amp;FU26&amp;FU27&amp;FU28&amp;FU29,General!I:J,2,FALSE),0))</f>
        <v>-1</v>
      </c>
      <c r="AKA29" s="48">
        <f>IF(FX29="",0,IFERROR(VLOOKUP(FX24&amp;FX25&amp;FX26&amp;FX27&amp;FX28&amp;FX29,General!I:J,2,FALSE),0))</f>
        <v>-1</v>
      </c>
      <c r="AKB29" s="48">
        <f>IF(GA29="",0,IFERROR(VLOOKUP(GA24&amp;GA25&amp;GA26&amp;GA27&amp;GA28&amp;GA29,General!I:J,2,FALSE),0))</f>
        <v>-1</v>
      </c>
      <c r="AKC29" s="48">
        <f>IF(GD29="",0,IFERROR(VLOOKUP(GD24&amp;GD25&amp;GD26&amp;GD27&amp;GD28&amp;GD29,General!I:J,2,FALSE),0))</f>
        <v>1</v>
      </c>
      <c r="AKD29" s="48">
        <f>IF(GG29="",0,IFERROR(VLOOKUP(GG24&amp;GG25&amp;GG26&amp;GG27&amp;GG28&amp;GG29,General!I:J,2,FALSE),0))</f>
        <v>1</v>
      </c>
      <c r="AKE29" s="48">
        <f>IF(GJ29="",0,IFERROR(VLOOKUP(GJ24&amp;GJ25&amp;GJ26&amp;GJ27&amp;GJ28&amp;GJ29,General!I:J,2,FALSE),0))</f>
        <v>-1</v>
      </c>
      <c r="AKF29" s="48">
        <f>IF(GM29="",0,IFERROR(VLOOKUP(GM24&amp;GM25&amp;GM26&amp;GM27&amp;GM28&amp;GM29,General!I:J,2,FALSE),0))</f>
        <v>-1</v>
      </c>
      <c r="AKG29" s="48">
        <f>IF(GP29="",0,IFERROR(VLOOKUP(GP24&amp;GP25&amp;GP26&amp;GP27&amp;GP28&amp;GP29,General!I:J,2,FALSE),0))</f>
        <v>1</v>
      </c>
      <c r="AKH29" s="48">
        <f>IF(GS29="",0,IFERROR(VLOOKUP(GS24&amp;GS25&amp;GS26&amp;GS27&amp;GS28&amp;GS29,General!I:J,2,FALSE),0))</f>
        <v>1</v>
      </c>
      <c r="AKI29" s="48">
        <f>IF(GV29="",0,IFERROR(VLOOKUP(GV24&amp;GV25&amp;GV26&amp;GV27&amp;GV28&amp;GV29,General!I:J,2,FALSE),0))</f>
        <v>-1</v>
      </c>
      <c r="AKJ29" s="48">
        <f>IF(GY29="",0,IFERROR(VLOOKUP(GY24&amp;GY25&amp;GY26&amp;GY27&amp;GY28&amp;GY29,General!I:J,2,FALSE),0))</f>
        <v>-1</v>
      </c>
      <c r="AKK29" s="48">
        <f>IF(HB29="",0,IFERROR(VLOOKUP(HB24&amp;HB25&amp;HB26&amp;HB27&amp;HB28&amp;HB29,General!I:J,2,FALSE),0))</f>
        <v>1</v>
      </c>
      <c r="AKL29" s="48">
        <f>IF(HE29="",0,IFERROR(VLOOKUP(HE24&amp;HE25&amp;HE26&amp;HE27&amp;HE28&amp;HE29,General!I:J,2,FALSE),0))</f>
        <v>1</v>
      </c>
      <c r="AKM29" s="48">
        <f>IF(HH29="",0,IFERROR(VLOOKUP(HH24&amp;HH25&amp;HH26&amp;HH27&amp;HH28&amp;HH29,General!I:J,2,FALSE),0))</f>
        <v>-1</v>
      </c>
      <c r="AKN29" s="48">
        <f>IF(HK29="",0,IFERROR(VLOOKUP(HK24&amp;HK25&amp;HK26&amp;HK27&amp;HK28&amp;HK29,General!I:J,2,FALSE),0))</f>
        <v>1</v>
      </c>
      <c r="AKO29" s="48">
        <f>IF(HN29="",0,IFERROR(VLOOKUP(HN24&amp;HN25&amp;HN26&amp;HN27&amp;HN28&amp;HN29,General!I:J,2,FALSE),0))</f>
        <v>-1</v>
      </c>
      <c r="AKP29" s="48">
        <f>IF(HQ29="",0,IFERROR(VLOOKUP(HQ24&amp;HQ25&amp;HQ26&amp;HQ27&amp;HQ28&amp;HQ29,General!I:J,2,FALSE),0))</f>
        <v>-1</v>
      </c>
      <c r="AKQ29" s="48">
        <f>IF(HT29="",0,IFERROR(VLOOKUP(HT24&amp;HT25&amp;HT26&amp;HT27&amp;HT28&amp;HT29,General!I:J,2,FALSE),0))</f>
        <v>1</v>
      </c>
      <c r="AKR29" s="48">
        <f>IF(HW29="",0,IFERROR(VLOOKUP(HW24&amp;HW25&amp;HW26&amp;HW27&amp;HW28&amp;HW29,General!I:J,2,FALSE),0))</f>
        <v>-1</v>
      </c>
      <c r="AKS29" s="48">
        <f>IF(HZ29="",0,IFERROR(VLOOKUP(HZ24&amp;HZ25&amp;HZ26&amp;HZ27&amp;HZ28&amp;HZ29,General!I:J,2,FALSE),0))</f>
        <v>1</v>
      </c>
      <c r="AKT29" s="48">
        <f>IF(FF29="",0,IFERROR(VLOOKUP(FF24&amp;FF25&amp;FF26&amp;FF27&amp;FF28&amp;FF29,General!I:J,2,FALSE),0))</f>
        <v>1</v>
      </c>
      <c r="AKU29" s="48">
        <f>IF(FI29="",0,IFERROR(VLOOKUP(FI24&amp;FI25&amp;FI26&amp;FI27&amp;FI28&amp;FI29,General!I:J,2,FALSE),0))</f>
        <v>-1</v>
      </c>
      <c r="AKV29" s="48">
        <f>IF(II29="",0,IFERROR(VLOOKUP(II24&amp;II25&amp;II26&amp;II27&amp;II28&amp;II29,General!I:J,2,FALSE),0))</f>
        <v>1</v>
      </c>
      <c r="AKW29" s="48">
        <f>IF(IL29="",0,IFERROR(VLOOKUP(IL24&amp;IL25&amp;IL26&amp;IL27&amp;IL28&amp;IL29,General!I:J,2,FALSE),0))</f>
        <v>-1</v>
      </c>
      <c r="AKX29" s="48">
        <f>IF(IO29="",0,IFERROR(VLOOKUP(IO24&amp;IO25&amp;IO26&amp;IO27&amp;IO28&amp;IO29,General!I:J,2,FALSE),0))</f>
        <v>-1</v>
      </c>
      <c r="AKY29" s="48">
        <f>IF(IR29="",0,IFERROR(VLOOKUP(IR24&amp;IR25&amp;IR26&amp;IR27&amp;IR28&amp;IR29,General!I:J,2,FALSE),0))</f>
        <v>1</v>
      </c>
      <c r="AKZ29" s="48">
        <f>IF(IU29="",0,IFERROR(VLOOKUP(IU24&amp;IU25&amp;IU26&amp;IU27&amp;IU28&amp;IU29,General!I:J,2,FALSE),0))</f>
        <v>1</v>
      </c>
      <c r="ALA29" s="48">
        <f>IF(IX29="",0,IFERROR(VLOOKUP(IX24&amp;IX25&amp;IX26&amp;IX27&amp;IX28&amp;IX29,General!I:J,2,FALSE),0))</f>
        <v>-1</v>
      </c>
      <c r="ALB29" s="48">
        <f>IF(JA29="",0,IFERROR(VLOOKUP(JA24&amp;JA25&amp;JA26&amp;JA27&amp;JA28&amp;JA29,General!I:J,2,FALSE),0))</f>
        <v>-1</v>
      </c>
      <c r="ALC29" s="48">
        <f>IF(JD29="",0,IFERROR(VLOOKUP(JD24&amp;JD25&amp;JD26&amp;JD27&amp;JD28&amp;JD29,General!I:J,2,FALSE),0))</f>
        <v>1</v>
      </c>
      <c r="ALD29" s="48">
        <f>IF(JG29="",0,IFERROR(VLOOKUP(JG24&amp;JG25&amp;JG26&amp;JG27&amp;JG28&amp;JG29,General!I:J,2,FALSE),0))</f>
        <v>-1</v>
      </c>
      <c r="ALE29" s="48">
        <f>IF(JJ29="",0,IFERROR(VLOOKUP(JJ24&amp;JJ25&amp;JJ26&amp;JJ27&amp;JJ28&amp;JJ29,General!I:J,2,FALSE),0))</f>
        <v>1</v>
      </c>
      <c r="ALF29" s="48">
        <f>IF(JM29="",0,IFERROR(VLOOKUP(JM24&amp;JM25&amp;JM26&amp;JM27&amp;JM28&amp;JM29,General!I:J,2,FALSE),0))</f>
        <v>-1</v>
      </c>
      <c r="ALG29" s="48">
        <f>IF(JP29="",0,IFERROR(VLOOKUP(JP24&amp;JP25&amp;JP26&amp;JP27&amp;JP28&amp;JP29,General!I:J,2,FALSE),0))</f>
        <v>1</v>
      </c>
      <c r="ALH29" s="48">
        <f>IF(JS29="",0,IFERROR(VLOOKUP(JS24&amp;JS25&amp;JS26&amp;JS27&amp;JS28&amp;JS29,General!I:J,2,FALSE),0))</f>
        <v>1</v>
      </c>
      <c r="ALI29" s="48">
        <f>IF(JV29="",0,IFERROR(VLOOKUP(JV24&amp;JV25&amp;JV26&amp;JV27&amp;JV28&amp;JV29,General!I:J,2,FALSE),0))</f>
        <v>-1</v>
      </c>
      <c r="ALJ29" s="48">
        <f>IF(JY29="",0,IFERROR(VLOOKUP(JY24&amp;JY25&amp;JY26&amp;JY27&amp;JY28&amp;JY29,General!I:J,2,FALSE),0))</f>
        <v>1</v>
      </c>
      <c r="ALK29" s="48">
        <f>IF(KB29="",0,IFERROR(VLOOKUP(KB24&amp;KB25&amp;KB26&amp;KB27&amp;KB28&amp;KB29,General!I:J,2,FALSE),0))</f>
        <v>-1</v>
      </c>
      <c r="ALL29" s="48">
        <f>IF(KE29="",0,IFERROR(VLOOKUP(KE24&amp;KE25&amp;KE26&amp;KE27&amp;KE28&amp;KE29,General!I:J,2,FALSE),0))</f>
        <v>1</v>
      </c>
      <c r="ALM29" s="48">
        <f>IF(KH29="",0,IFERROR(VLOOKUP(KH24&amp;KH25&amp;KH26&amp;KH27&amp;KH28&amp;KH29,General!I:J,2,FALSE),0))</f>
        <v>-1</v>
      </c>
      <c r="ALN29" s="48">
        <f>IF(KK29="",0,IFERROR(VLOOKUP(KK24&amp;KK25&amp;KK26&amp;KK27&amp;KK28&amp;KK29,General!I:J,2,FALSE),0))</f>
        <v>1</v>
      </c>
      <c r="ALO29" s="48">
        <f>IF(KN29="",0,IFERROR(VLOOKUP(KN24&amp;KN25&amp;KN26&amp;KN27&amp;KN28&amp;KN29,General!I:J,2,FALSE),0))</f>
        <v>-1</v>
      </c>
      <c r="ALP29" s="48">
        <f>IF(KQ29="",0,IFERROR(VLOOKUP(KQ24&amp;KQ25&amp;KQ26&amp;KQ27&amp;KQ28&amp;KQ29,General!I:J,2,FALSE),0))</f>
        <v>-1</v>
      </c>
      <c r="ALQ29" s="48">
        <f>IF(KT29="",0,IFERROR(VLOOKUP(KT24&amp;KT25&amp;KT26&amp;KT27&amp;KT28&amp;KT29,General!I:J,2,FALSE),0))</f>
        <v>1</v>
      </c>
      <c r="ALR29" s="48">
        <f>IF(KW29="",0,IFERROR(VLOOKUP(KW24&amp;KW25&amp;KW26&amp;KW27&amp;KW28&amp;KW29,General!I:J,2,FALSE),0))</f>
        <v>1</v>
      </c>
      <c r="ALS29" s="48">
        <f>IF(KZ29="",0,IFERROR(VLOOKUP(KZ24&amp;KZ25&amp;KZ26&amp;KZ27&amp;KZ28&amp;KZ29,General!I:J,2,FALSE),0))</f>
        <v>-1</v>
      </c>
      <c r="ALT29" s="48">
        <f>IF(LC29="",0,IFERROR(VLOOKUP(LC24&amp;LC25&amp;LC26&amp;LC27&amp;LC28&amp;LC29,General!I:J,2,FALSE),0))</f>
        <v>1</v>
      </c>
      <c r="ALU29" s="48">
        <f>IF(LF29="",0,IFERROR(VLOOKUP(LF24&amp;LF25&amp;LF26&amp;LF27&amp;LF28&amp;LF29,General!I:J,2,FALSE),0))</f>
        <v>-1</v>
      </c>
      <c r="ALV29" s="48">
        <f>IF(LI29="",0,IFERROR(VLOOKUP(LI24&amp;LI25&amp;LI26&amp;LI27&amp;LI28&amp;LI29,General!I:J,2,FALSE),0))</f>
        <v>1</v>
      </c>
      <c r="ALW29" s="48">
        <f>IF(LL29="",0,IFERROR(VLOOKUP(LL24&amp;LL25&amp;LL26&amp;LL27&amp;LL28&amp;LL29,General!I:J,2,FALSE),0))</f>
        <v>-1</v>
      </c>
      <c r="ALX29" s="48">
        <f>IF(LO29="",0,IFERROR(VLOOKUP(LO24&amp;LO25&amp;LO26&amp;LO27&amp;LO28&amp;LO29,General!I:J,2,FALSE),0))</f>
        <v>-1</v>
      </c>
      <c r="ALY29" s="48">
        <f>IF(LR29="",0,IFERROR(VLOOKUP(LR24&amp;LR25&amp;LR26&amp;LR27&amp;LR28&amp;LR29,General!I:J,2,FALSE),0))</f>
        <v>1</v>
      </c>
      <c r="ALZ29" s="48">
        <f>IF(LU29="",0,IFERROR(VLOOKUP(LU24&amp;LU25&amp;LU26&amp;LU27&amp;LU28&amp;LU29,General!I:J,2,FALSE),0))</f>
        <v>1</v>
      </c>
      <c r="AMA29" s="48">
        <f>IF(LX29="",0,IFERROR(VLOOKUP(LX24&amp;LX25&amp;LX26&amp;LX27&amp;LX28&amp;LX29,General!I:J,2,FALSE),0))</f>
        <v>-1</v>
      </c>
      <c r="AMB29" s="48">
        <f>IF(MA29="",0,IFERROR(VLOOKUP(MA24&amp;MA25&amp;MA26&amp;MA27&amp;MA28&amp;MA29,General!I:J,2,FALSE),0))</f>
        <v>-1</v>
      </c>
      <c r="AMC29" s="48">
        <f>IF(MD29="",0,IFERROR(VLOOKUP(MD24&amp;MD25&amp;MD26&amp;MD27&amp;MD28&amp;MD29,General!I:J,2,FALSE),0))</f>
        <v>1</v>
      </c>
      <c r="AMD29" s="48">
        <f>IF(MG29="",0,IFERROR(VLOOKUP(MG24&amp;MG25&amp;MG26&amp;MG27&amp;MG28&amp;MG29,General!I:J,2,FALSE),0))</f>
        <v>-1</v>
      </c>
      <c r="AME29" s="48">
        <f>IF(MJ29="",0,IFERROR(VLOOKUP(MJ24&amp;MJ25&amp;MJ26&amp;MJ27&amp;MJ28&amp;MJ29,General!I:J,2,FALSE),0))</f>
        <v>1</v>
      </c>
      <c r="AMF29" s="48">
        <f>IF(MM29="",0,IFERROR(VLOOKUP(MM24&amp;MM25&amp;MM26&amp;MM27&amp;MM28&amp;MM29,General!I:J,2,FALSE),0))</f>
        <v>-1</v>
      </c>
      <c r="AMG29" s="48">
        <f>IF(MP29="",0,IFERROR(VLOOKUP(MP24&amp;MP25&amp;MP26&amp;MP27&amp;MP28&amp;MP29,General!I:J,2,FALSE),0))</f>
        <v>1</v>
      </c>
      <c r="AMH29" s="48">
        <f>IF(MS29="",0,IFERROR(VLOOKUP(MS24&amp;MS25&amp;MS26&amp;MS27&amp;MS28&amp;MS29,General!I:J,2,FALSE),0))</f>
        <v>-1</v>
      </c>
      <c r="AMI29" s="48">
        <f>IF(MV29="",0,IFERROR(VLOOKUP(MV24&amp;MV25&amp;MV26&amp;MV27&amp;MV28&amp;MV29,General!I:J,2,FALSE),0))</f>
        <v>1</v>
      </c>
      <c r="AMJ29" s="48">
        <f>IF(MY29="",0,IFERROR(VLOOKUP(MY24&amp;MY25&amp;MY26&amp;MY27&amp;MY28&amp;MY29,General!I:J,2,FALSE),0))</f>
        <v>1</v>
      </c>
      <c r="AMK29" s="48">
        <f>IF(NB29="",0,IFERROR(VLOOKUP(NB24&amp;NB25&amp;NB26&amp;NB27&amp;NB28&amp;NB29,General!I:J,2,FALSE),0))</f>
        <v>-1</v>
      </c>
      <c r="AML29" s="48">
        <f>IF(NE29="",0,IFERROR(VLOOKUP(NE24&amp;NE25&amp;NE26&amp;NE27&amp;NE28&amp;NE29,General!I:J,2,FALSE),0))</f>
        <v>1</v>
      </c>
      <c r="AMM29" s="48">
        <f>IF(NH29="",0,IFERROR(VLOOKUP(NH24&amp;NH25&amp;NH26&amp;NH27&amp;NH28&amp;NH29,General!I:J,2,FALSE),0))</f>
        <v>-1</v>
      </c>
      <c r="AMN29" s="48">
        <f>IF(NK29="",0,IFERROR(VLOOKUP(NK24&amp;NK25&amp;NK26&amp;NK27&amp;NK28&amp;NK29,General!I:J,2,FALSE),0))</f>
        <v>-1</v>
      </c>
      <c r="AMO29" s="49">
        <f>IF(NN29="",0,IFERROR(VLOOKUP(NN24&amp;NN25&amp;NN26&amp;NN27&amp;NN28&amp;NN29,General!I:J,2,FALSE),0))</f>
        <v>1</v>
      </c>
      <c r="AMP29" s="81">
        <f>IF(EB29="",0,IFERROR(VLOOKUP(EB24&amp;EB25&amp;EB26&amp;EB27&amp;EB28&amp;EB29,General!I:J,2,FALSE),0))</f>
        <v>1</v>
      </c>
      <c r="AMQ29" s="49">
        <v>0</v>
      </c>
      <c r="AMR29" s="20" t="str">
        <f t="shared" si="895"/>
        <v/>
      </c>
      <c r="AMS29" s="20" t="str">
        <f t="shared" ca="1" si="812"/>
        <v>N</v>
      </c>
      <c r="AMT29" s="20" t="str">
        <f t="shared" ca="1" si="813"/>
        <v>N</v>
      </c>
      <c r="AMU29" s="20" t="str">
        <f t="shared" si="814"/>
        <v>N</v>
      </c>
      <c r="AMV29" s="20" t="str">
        <f t="shared" si="815"/>
        <v/>
      </c>
      <c r="AMW29" s="142" t="str">
        <f t="shared" si="816"/>
        <v/>
      </c>
      <c r="AMX29" s="20" t="str">
        <f t="shared" si="817"/>
        <v/>
      </c>
      <c r="AMY29" s="20" t="str">
        <f t="shared" si="818"/>
        <v/>
      </c>
      <c r="AMZ29" s="20" t="str">
        <f t="shared" si="819"/>
        <v/>
      </c>
      <c r="ANA29" s="20" t="str">
        <f t="shared" si="820"/>
        <v/>
      </c>
      <c r="ANB29" s="20" t="str">
        <f t="shared" si="821"/>
        <v/>
      </c>
      <c r="ANC29" s="20" t="str">
        <f t="shared" si="102"/>
        <v/>
      </c>
      <c r="AND29" s="20">
        <f t="shared" si="103"/>
        <v>2</v>
      </c>
      <c r="ANE29" s="20" t="str">
        <f t="shared" si="2067"/>
        <v>01230</v>
      </c>
      <c r="ANF29" s="20" t="str">
        <f t="shared" si="2067"/>
        <v>100001</v>
      </c>
      <c r="ANG29" s="20" t="str">
        <f t="shared" si="896"/>
        <v>001230</v>
      </c>
      <c r="ANH29" s="20" t="str">
        <f t="shared" si="896"/>
        <v>9100001</v>
      </c>
      <c r="ANI29" s="20" t="str">
        <f t="shared" si="897"/>
        <v>P</v>
      </c>
      <c r="ANJ29" s="20" t="str">
        <f t="shared" si="898"/>
        <v>P</v>
      </c>
      <c r="ANK29" s="20" t="str">
        <f t="shared" ca="1" si="823"/>
        <v>B</v>
      </c>
      <c r="ANL29" s="20" t="e">
        <f t="shared" ca="1" si="824"/>
        <v>#REF!</v>
      </c>
      <c r="ANM29" s="20" t="str">
        <f t="shared" ca="1" si="825"/>
        <v>1</v>
      </c>
      <c r="ANN29" s="20" t="str">
        <f t="shared" ca="1" si="826"/>
        <v/>
      </c>
      <c r="ANO29" s="20" t="str">
        <f t="shared" si="827"/>
        <v>0</v>
      </c>
      <c r="ANP29" s="20" t="str">
        <f t="shared" si="828"/>
        <v/>
      </c>
      <c r="ANQ29" s="20" t="e">
        <f t="shared" ca="1" si="899"/>
        <v>#REF!</v>
      </c>
      <c r="ANR29" s="20" t="str">
        <f t="shared" ca="1" si="900"/>
        <v/>
      </c>
      <c r="ANS29" s="20" t="str">
        <f t="shared" si="901"/>
        <v/>
      </c>
      <c r="ANT29" s="20" t="str">
        <f t="shared" si="829"/>
        <v/>
      </c>
      <c r="ANU29" s="20"/>
      <c r="ANV29" s="20">
        <v>0</v>
      </c>
      <c r="ANW29" s="20">
        <v>0</v>
      </c>
      <c r="ANX29" s="20">
        <v>0</v>
      </c>
      <c r="ANY29" s="20">
        <v>0</v>
      </c>
      <c r="ANZ29" s="20">
        <v>2</v>
      </c>
      <c r="AOA29" s="75"/>
      <c r="AOB29" s="20">
        <v>0</v>
      </c>
      <c r="AOC29" s="20">
        <v>0</v>
      </c>
      <c r="AOD29" s="1" t="str">
        <f t="shared" si="902"/>
        <v>P</v>
      </c>
      <c r="AOE29" s="123">
        <f t="shared" si="830"/>
        <v>9</v>
      </c>
      <c r="AOF29" s="1">
        <f t="shared" si="831"/>
        <v>9</v>
      </c>
      <c r="AOG29" s="1">
        <f t="shared" si="832"/>
        <v>8</v>
      </c>
      <c r="AOH29" s="1">
        <f t="shared" si="833"/>
        <v>8</v>
      </c>
      <c r="AOI29" s="1">
        <f t="shared" si="834"/>
        <v>8</v>
      </c>
      <c r="AOJ29" s="1" t="str">
        <f t="shared" si="835"/>
        <v>GU</v>
      </c>
      <c r="AOK29" s="1" t="str">
        <f t="shared" si="836"/>
        <v>CQ</v>
      </c>
      <c r="AOL29" s="1" t="str">
        <f t="shared" si="837"/>
        <v>CQ</v>
      </c>
      <c r="AOM29" s="1" t="str">
        <f t="shared" si="838"/>
        <v>CQ</v>
      </c>
      <c r="AON29" s="1" t="str">
        <f t="shared" si="839"/>
        <v>CQ</v>
      </c>
      <c r="AOO29" s="1" t="str" cm="1">
        <f t="array" aca="1" ref="AOO29" ca="1">IF(INDIRECT(VLOOKUP(AOO28,General!AC:AE,3,FALSE)&amp;AGY28)&gt;=7,AOO28,AOJ29)</f>
        <v>GU</v>
      </c>
      <c r="AOP29" s="1" t="str">
        <f ca="1">VLOOKUP(AOO28,General!AC:AE,3,FALSE)&amp;AGY28</f>
        <v>GW28</v>
      </c>
      <c r="AOQ29" s="1" cm="1">
        <f t="array" aca="1" ref="AOQ29" ca="1">INDIRECT(VLOOKUP(AOO28,General!AC:AE,3,FALSE)&amp;AGY28)</f>
        <v>10</v>
      </c>
      <c r="AOR29" s="1" t="str" cm="1">
        <f t="array" aca="1" ref="AOR29" ca="1">INDIRECT(AOO29&amp;AGY29)</f>
        <v>P</v>
      </c>
      <c r="AOS29" s="1" cm="1">
        <f t="array" aca="1" ref="AOS29" ca="1">INDIRECT(AOP29&amp;AGY29)</f>
        <v>0</v>
      </c>
      <c r="AOT29" s="1" t="e" cm="1">
        <f t="array" aca="1" ref="AOT29" ca="1">INDIRECT(AOQ29&amp;AGY29)</f>
        <v>#REF!</v>
      </c>
      <c r="AOU29" s="1" t="str">
        <f ca="1">VLOOKUP(AOO29,General!AF:AG,2,FALSE)</f>
        <v>S42</v>
      </c>
      <c r="AOV29" s="1" t="e">
        <f ca="1">VLOOKUP(AOP29,General!AF:AG,2,FALSE)</f>
        <v>#N/A</v>
      </c>
      <c r="AOW29" s="1" t="e">
        <f ca="1">VLOOKUP(AOQ29,General!AF:AG,2,FALSE)</f>
        <v>#N/A</v>
      </c>
      <c r="AOX29" s="1" t="str">
        <f t="shared" ca="1" si="975"/>
        <v>Y</v>
      </c>
      <c r="AOY29" s="1" t="e">
        <f t="shared" ca="1" si="976"/>
        <v>#N/A</v>
      </c>
      <c r="AOZ29" s="1" t="e">
        <f t="shared" ca="1" si="977"/>
        <v>#N/A</v>
      </c>
      <c r="APB29" s="1">
        <f t="shared" si="101"/>
        <v>1</v>
      </c>
    </row>
    <row r="30" spans="1:1094" ht="15.75" thickBot="1">
      <c r="A30" s="1">
        <v>16</v>
      </c>
      <c r="B30" s="171" t="str">
        <f t="shared" ca="1" si="1219"/>
        <v>P2</v>
      </c>
      <c r="C30" s="124" t="str">
        <f t="shared" ca="1" si="123"/>
        <v/>
      </c>
      <c r="D30" s="129" t="str">
        <f t="shared" ca="1" si="1132"/>
        <v>F2</v>
      </c>
      <c r="E30" s="126" t="str">
        <f t="shared" ca="1" si="1132"/>
        <v/>
      </c>
      <c r="F30" s="127" t="str">
        <f t="shared" ca="1" si="1133"/>
        <v>W</v>
      </c>
      <c r="G30" s="190"/>
      <c r="H30" s="149" t="str">
        <f t="shared" ca="1" si="1220"/>
        <v/>
      </c>
      <c r="I30" s="129"/>
      <c r="J30" s="126"/>
      <c r="K30" s="166"/>
      <c r="L30" s="179"/>
      <c r="M30" s="205" t="s">
        <v>5</v>
      </c>
      <c r="N30" s="190"/>
      <c r="O30" s="187">
        <v>0</v>
      </c>
      <c r="P30" s="129">
        <v>0</v>
      </c>
      <c r="Q30" s="126">
        <v>0</v>
      </c>
      <c r="R30" s="130">
        <v>0</v>
      </c>
      <c r="S30" s="128">
        <f t="shared" ca="1" si="1134"/>
        <v>-1.0499999999999998</v>
      </c>
      <c r="T30" s="150" t="str">
        <f t="shared" ca="1" si="1221"/>
        <v/>
      </c>
      <c r="U30" s="130">
        <f ca="1">IF(M30="","",IF(B30="NB",U29,IF(T30="",SUM($T$5:$T30)+S30,SUM($T$5:$T30))))</f>
        <v>-8.3000000000000007</v>
      </c>
      <c r="V30" s="151" t="str">
        <f t="shared" ca="1" si="99"/>
        <v/>
      </c>
      <c r="W30" s="131">
        <f t="shared" ca="1" si="1135"/>
        <v>2</v>
      </c>
      <c r="X30" s="132" t="str">
        <f t="shared" ca="1" si="1136"/>
        <v>W</v>
      </c>
      <c r="Y30" s="61" t="str">
        <f t="shared" ca="1" si="115"/>
        <v>B</v>
      </c>
      <c r="Z30" s="62" t="str">
        <f t="shared" si="116"/>
        <v>D</v>
      </c>
      <c r="AA30" s="62" t="str">
        <f t="shared" si="117"/>
        <v>C</v>
      </c>
      <c r="AB30" s="62" t="str">
        <f t="shared" ca="1" si="904"/>
        <v>L</v>
      </c>
      <c r="AC30" s="62">
        <f t="shared" si="905"/>
        <v>0</v>
      </c>
      <c r="AD30" s="62">
        <f t="shared" si="906"/>
        <v>0</v>
      </c>
      <c r="AE30" s="1" t="str">
        <f t="shared" ca="1" si="124"/>
        <v>F2</v>
      </c>
      <c r="AF30" s="1" t="str">
        <f t="shared" ca="1" si="125"/>
        <v/>
      </c>
      <c r="AG30" s="1" t="str">
        <f t="shared" ca="1" si="907"/>
        <v/>
      </c>
      <c r="AH30" s="1" t="str">
        <f t="shared" ca="1" si="126"/>
        <v/>
      </c>
      <c r="AI30" s="1" t="e">
        <f t="shared" ca="1" si="127"/>
        <v>#REF!</v>
      </c>
      <c r="AJ30" s="1" t="e">
        <f t="shared" ca="1" si="128"/>
        <v>#REF!</v>
      </c>
      <c r="AK30" s="1">
        <f t="shared" ca="1" si="840"/>
        <v>2</v>
      </c>
      <c r="AL30" s="1">
        <f t="shared" ca="1" si="841"/>
        <v>0</v>
      </c>
      <c r="AM30" s="1">
        <f t="shared" ca="1" si="108"/>
        <v>-1</v>
      </c>
      <c r="AN30" s="1">
        <f t="shared" ca="1" si="129"/>
        <v>1</v>
      </c>
      <c r="AO30" s="1" t="str">
        <f t="shared" ca="1" si="1305"/>
        <v>C</v>
      </c>
      <c r="AP30" s="1" t="str">
        <f t="shared" ca="1" si="130"/>
        <v>Y</v>
      </c>
      <c r="AQ30" s="1" t="str">
        <f t="shared" si="131"/>
        <v>N</v>
      </c>
      <c r="AR30" s="1" t="str">
        <f t="shared" si="132"/>
        <v>N</v>
      </c>
      <c r="AS30" s="1">
        <f t="shared" ca="1" si="133"/>
        <v>3</v>
      </c>
      <c r="AT30" s="8" t="str">
        <f t="shared" ca="1" si="842"/>
        <v>Y</v>
      </c>
      <c r="AU30" s="1" t="str">
        <f t="shared" ca="1" si="134"/>
        <v>N</v>
      </c>
      <c r="AV30" s="1" t="str">
        <f t="shared" ca="1" si="135"/>
        <v>N</v>
      </c>
      <c r="AW30" s="1" t="str">
        <f t="shared" ca="1" si="136"/>
        <v>N</v>
      </c>
      <c r="AX30" s="1" t="str">
        <f t="shared" ca="1" si="137"/>
        <v/>
      </c>
      <c r="AY30" s="1" t="str">
        <f t="shared" si="138"/>
        <v/>
      </c>
      <c r="AZ30" s="1">
        <f t="shared" si="109"/>
        <v>1</v>
      </c>
      <c r="BA30" s="1" t="str">
        <f t="shared" si="110"/>
        <v/>
      </c>
      <c r="BB30" s="1" t="str">
        <f t="shared" si="1989"/>
        <v>12300</v>
      </c>
      <c r="BC30" s="1" t="str">
        <f t="shared" si="1989"/>
        <v>00012</v>
      </c>
      <c r="BD30" s="1" t="str">
        <f t="shared" si="843"/>
        <v>012300</v>
      </c>
      <c r="BE30" s="1" t="str">
        <f t="shared" si="843"/>
        <v>1000012</v>
      </c>
      <c r="BF30" s="1" t="str">
        <f t="shared" si="844"/>
        <v>P</v>
      </c>
      <c r="BG30" s="1" t="str">
        <f t="shared" ca="1" si="140"/>
        <v>L4L</v>
      </c>
      <c r="BH30" s="1" t="str">
        <f t="shared" ca="1" si="845"/>
        <v>F2</v>
      </c>
      <c r="BI30" s="1" t="str">
        <f t="shared" ca="1" si="1222"/>
        <v>F</v>
      </c>
      <c r="BJ30" s="1" t="str">
        <f t="shared" ca="1" si="846"/>
        <v/>
      </c>
      <c r="BK30" s="1" t="e">
        <f t="shared" ca="1" si="142"/>
        <v>#REF!</v>
      </c>
      <c r="BL30" s="1" t="str">
        <f t="shared" ca="1" si="847"/>
        <v/>
      </c>
      <c r="BM30" s="1" t="str">
        <f t="shared" ca="1" si="848"/>
        <v>2</v>
      </c>
      <c r="BN30" s="1" t="str">
        <f t="shared" ca="1" si="849"/>
        <v/>
      </c>
      <c r="BO30" s="1" t="str">
        <f t="shared" ca="1" si="850"/>
        <v/>
      </c>
      <c r="BR30" s="1">
        <f>General!A28</f>
        <v>0</v>
      </c>
      <c r="BS30" s="1">
        <f>General!B28</f>
        <v>0</v>
      </c>
      <c r="BT30" s="1">
        <f>General!C28</f>
        <v>0</v>
      </c>
      <c r="BU30" s="1">
        <f>General!D28</f>
        <v>0</v>
      </c>
      <c r="BW30" s="1" t="str">
        <f>General!F28</f>
        <v>WWLW</v>
      </c>
      <c r="BX30" s="1">
        <f>General!G28</f>
        <v>1</v>
      </c>
      <c r="BZ30" s="1">
        <f t="shared" ca="1" si="100"/>
        <v>1</v>
      </c>
      <c r="CA30" s="1" t="str">
        <f t="shared" ref="CA30" si="2293">CH30</f>
        <v>B</v>
      </c>
      <c r="CB30" s="75" t="str">
        <f t="shared" si="143"/>
        <v>P</v>
      </c>
      <c r="CC30" s="76" t="str">
        <f t="shared" si="144"/>
        <v>Y</v>
      </c>
      <c r="CD30" s="74">
        <f t="shared" si="145"/>
        <v>5</v>
      </c>
      <c r="CE30" s="75" t="str">
        <f t="shared" si="146"/>
        <v>B</v>
      </c>
      <c r="CF30" s="76" t="str">
        <f t="shared" si="147"/>
        <v>N</v>
      </c>
      <c r="CG30" s="74">
        <f t="shared" si="148"/>
        <v>-5</v>
      </c>
      <c r="CH30" s="75" t="str">
        <f t="shared" si="149"/>
        <v>B</v>
      </c>
      <c r="CI30" s="76" t="str">
        <f t="shared" si="150"/>
        <v>N</v>
      </c>
      <c r="CJ30" s="74">
        <f t="shared" si="151"/>
        <v>3</v>
      </c>
      <c r="CK30" s="75" t="str">
        <f t="shared" si="152"/>
        <v>P</v>
      </c>
      <c r="CL30" s="76" t="str">
        <f t="shared" si="153"/>
        <v>Y</v>
      </c>
      <c r="CM30" s="74">
        <f t="shared" si="154"/>
        <v>-3</v>
      </c>
      <c r="CN30" s="75" t="str">
        <f t="shared" si="851"/>
        <v>B</v>
      </c>
      <c r="CO30" s="76" t="str">
        <f t="shared" si="155"/>
        <v>N</v>
      </c>
      <c r="CP30" s="74">
        <f t="shared" si="156"/>
        <v>-5</v>
      </c>
      <c r="CQ30" s="75" t="str">
        <f t="shared" si="157"/>
        <v>B</v>
      </c>
      <c r="CR30" s="76" t="str">
        <f t="shared" si="158"/>
        <v>N</v>
      </c>
      <c r="CS30" s="74">
        <f t="shared" si="159"/>
        <v>6</v>
      </c>
      <c r="CT30" s="75" t="str">
        <f t="shared" si="160"/>
        <v>P</v>
      </c>
      <c r="CU30" s="76" t="str">
        <f t="shared" si="161"/>
        <v>Y</v>
      </c>
      <c r="CV30" s="74">
        <f t="shared" si="162"/>
        <v>-6</v>
      </c>
      <c r="CW30" s="75" t="str">
        <f t="shared" si="163"/>
        <v>P</v>
      </c>
      <c r="CX30" s="76" t="str">
        <f t="shared" si="164"/>
        <v>Y</v>
      </c>
      <c r="CY30" s="77">
        <f t="shared" si="165"/>
        <v>5</v>
      </c>
      <c r="CZ30" s="75" t="str">
        <f t="shared" si="166"/>
        <v>B</v>
      </c>
      <c r="DA30" s="76" t="str">
        <f t="shared" si="167"/>
        <v>N</v>
      </c>
      <c r="DB30" s="74">
        <f t="shared" si="168"/>
        <v>-7</v>
      </c>
      <c r="DC30" s="75" t="str">
        <f t="shared" si="169"/>
        <v>B</v>
      </c>
      <c r="DD30" s="76" t="str">
        <f t="shared" si="170"/>
        <v>N</v>
      </c>
      <c r="DE30" s="74">
        <f t="shared" si="171"/>
        <v>5</v>
      </c>
      <c r="DF30" s="75" t="str">
        <f t="shared" si="172"/>
        <v>P</v>
      </c>
      <c r="DG30" s="76" t="str">
        <f t="shared" si="173"/>
        <v>Y</v>
      </c>
      <c r="DH30" s="74">
        <f t="shared" si="174"/>
        <v>-5</v>
      </c>
      <c r="DI30" s="75" t="str">
        <f t="shared" si="175"/>
        <v>P</v>
      </c>
      <c r="DJ30" s="76" t="str">
        <f t="shared" si="176"/>
        <v>Y</v>
      </c>
      <c r="DK30" s="74">
        <f t="shared" si="177"/>
        <v>1</v>
      </c>
      <c r="DL30" s="75" t="str">
        <f t="shared" si="178"/>
        <v>B</v>
      </c>
      <c r="DM30" s="76" t="str">
        <f t="shared" si="179"/>
        <v>N</v>
      </c>
      <c r="DN30" s="74">
        <f t="shared" si="180"/>
        <v>-1</v>
      </c>
      <c r="DO30" s="75" t="str">
        <f t="shared" si="181"/>
        <v>P</v>
      </c>
      <c r="DP30" s="76" t="str">
        <f t="shared" si="182"/>
        <v>Y</v>
      </c>
      <c r="DQ30" s="74">
        <f t="shared" si="183"/>
        <v>3</v>
      </c>
      <c r="DR30" s="75" t="str">
        <f t="shared" si="184"/>
        <v>B</v>
      </c>
      <c r="DS30" s="76" t="str">
        <f t="shared" si="185"/>
        <v>N</v>
      </c>
      <c r="DT30" s="74">
        <f t="shared" si="186"/>
        <v>-3</v>
      </c>
      <c r="DU30" s="75" t="str">
        <f t="shared" si="187"/>
        <v>P</v>
      </c>
      <c r="DV30" s="76" t="str">
        <f t="shared" si="188"/>
        <v>Y</v>
      </c>
      <c r="DW30" s="74">
        <f t="shared" si="189"/>
        <v>7</v>
      </c>
      <c r="DX30" s="75" t="str">
        <f t="shared" si="190"/>
        <v>B</v>
      </c>
      <c r="DY30" s="76" t="str">
        <f t="shared" si="191"/>
        <v>N</v>
      </c>
      <c r="DZ30" s="74">
        <f t="shared" si="192"/>
        <v>-7</v>
      </c>
      <c r="EA30" s="46" t="str">
        <f t="shared" si="1145"/>
        <v>P</v>
      </c>
      <c r="EB30" s="76" t="str">
        <f t="shared" si="193"/>
        <v>Y</v>
      </c>
      <c r="EC30" s="74">
        <f t="shared" si="194"/>
        <v>7</v>
      </c>
      <c r="ED30" s="75" t="str">
        <f t="shared" ref="ED30" si="2294">CB30</f>
        <v>P</v>
      </c>
      <c r="EE30" s="76" t="str">
        <f t="shared" si="195"/>
        <v>Y</v>
      </c>
      <c r="EF30" s="74">
        <f t="shared" si="196"/>
        <v>9</v>
      </c>
      <c r="EG30" s="73" t="str">
        <f t="shared" ref="EG30" si="2295">CE30</f>
        <v>B</v>
      </c>
      <c r="EH30" s="76" t="str">
        <f t="shared" si="197"/>
        <v>N</v>
      </c>
      <c r="EI30" s="74">
        <f t="shared" si="198"/>
        <v>-9</v>
      </c>
      <c r="EJ30" s="73" t="s">
        <v>5</v>
      </c>
      <c r="EK30" s="76" t="str">
        <f t="shared" si="199"/>
        <v>Y</v>
      </c>
      <c r="EL30" s="74">
        <f t="shared" si="200"/>
        <v>-7</v>
      </c>
      <c r="EM30" s="75" t="s">
        <v>6</v>
      </c>
      <c r="EN30" s="76" t="str">
        <f t="shared" si="201"/>
        <v>N</v>
      </c>
      <c r="EO30" s="74">
        <f t="shared" si="202"/>
        <v>7</v>
      </c>
      <c r="EP30" s="75" t="str">
        <f t="shared" ref="EP30" si="2296">CH30</f>
        <v>B</v>
      </c>
      <c r="EQ30" s="76" t="str">
        <f t="shared" si="203"/>
        <v>N</v>
      </c>
      <c r="ER30" s="74">
        <f t="shared" si="204"/>
        <v>3</v>
      </c>
      <c r="ES30" s="75" t="str">
        <f t="shared" ref="ES30" si="2297">CK30</f>
        <v>P</v>
      </c>
      <c r="ET30" s="76" t="str">
        <f t="shared" si="205"/>
        <v>Y</v>
      </c>
      <c r="EU30" s="74">
        <f t="shared" si="206"/>
        <v>-3</v>
      </c>
      <c r="EV30" s="75" t="str">
        <f t="shared" ref="EV30" si="2298">CB30</f>
        <v>P</v>
      </c>
      <c r="EW30" s="76" t="str">
        <f t="shared" si="207"/>
        <v>Y</v>
      </c>
      <c r="EX30" s="74">
        <f t="shared" si="208"/>
        <v>7</v>
      </c>
      <c r="EY30" s="75" t="str">
        <f t="shared" ref="EY30" si="2299">CK30</f>
        <v>P</v>
      </c>
      <c r="EZ30" s="76" t="str">
        <f t="shared" si="209"/>
        <v>Y</v>
      </c>
      <c r="FA30" s="77">
        <f t="shared" si="210"/>
        <v>-5</v>
      </c>
      <c r="FB30" s="75" t="str">
        <f t="shared" ref="FB30" si="2300">CE30</f>
        <v>B</v>
      </c>
      <c r="FC30" s="76" t="str">
        <f t="shared" si="211"/>
        <v>N</v>
      </c>
      <c r="FD30" s="74">
        <f t="shared" si="212"/>
        <v>-7</v>
      </c>
      <c r="FE30" s="73" t="str">
        <f t="shared" ref="FE30" si="2301">CH30</f>
        <v>B</v>
      </c>
      <c r="FF30" s="76" t="str">
        <f t="shared" si="213"/>
        <v>N</v>
      </c>
      <c r="FG30" s="74">
        <f t="shared" si="214"/>
        <v>5</v>
      </c>
      <c r="FH30" s="75" t="str">
        <f t="shared" ref="FH30" si="2302">DC30</f>
        <v>B</v>
      </c>
      <c r="FI30" s="76" t="str">
        <f t="shared" si="215"/>
        <v>N</v>
      </c>
      <c r="FJ30" s="74">
        <f t="shared" si="216"/>
        <v>1</v>
      </c>
      <c r="FK30" s="75" t="str">
        <f t="shared" ref="FK30" si="2303">DF30</f>
        <v>P</v>
      </c>
      <c r="FL30" s="76" t="str">
        <f t="shared" si="217"/>
        <v>Y</v>
      </c>
      <c r="FM30" s="74">
        <f t="shared" si="218"/>
        <v>-1</v>
      </c>
      <c r="FN30" s="75" t="str">
        <f t="shared" ref="FN30" si="2304">CQ30</f>
        <v>B</v>
      </c>
      <c r="FO30" s="76" t="str">
        <f t="shared" si="219"/>
        <v>N</v>
      </c>
      <c r="FP30" s="74">
        <f t="shared" si="220"/>
        <v>-1</v>
      </c>
      <c r="FQ30" s="75" t="str">
        <f t="shared" ref="FQ30" si="2305">CT30</f>
        <v>P</v>
      </c>
      <c r="FR30" s="76" t="str">
        <f t="shared" si="221"/>
        <v>Y</v>
      </c>
      <c r="FS30" s="74">
        <f t="shared" si="222"/>
        <v>1</v>
      </c>
      <c r="FT30" s="75" t="str">
        <f t="shared" ref="FT30" si="2306">CQ30</f>
        <v>B</v>
      </c>
      <c r="FU30" s="76" t="str">
        <f t="shared" si="223"/>
        <v>N</v>
      </c>
      <c r="FV30" s="74">
        <f t="shared" si="224"/>
        <v>-3</v>
      </c>
      <c r="FW30" s="75" t="str">
        <f t="shared" ref="FW30" si="2307">CN30</f>
        <v>B</v>
      </c>
      <c r="FX30" s="76" t="str">
        <f t="shared" si="225"/>
        <v>N</v>
      </c>
      <c r="FY30" s="74">
        <f t="shared" si="226"/>
        <v>5</v>
      </c>
      <c r="FZ30" s="75" t="str">
        <f t="shared" ref="FZ30" si="2308">CT30</f>
        <v>P</v>
      </c>
      <c r="GA30" s="76" t="str">
        <f t="shared" si="227"/>
        <v>Y</v>
      </c>
      <c r="GB30" s="74">
        <f t="shared" si="228"/>
        <v>-6</v>
      </c>
      <c r="GC30" s="75" t="str">
        <f t="shared" ref="GC30" si="2309">CN30</f>
        <v>B</v>
      </c>
      <c r="GD30" s="76" t="str">
        <f t="shared" si="229"/>
        <v>N</v>
      </c>
      <c r="GE30" s="74">
        <f t="shared" si="230"/>
        <v>-3</v>
      </c>
      <c r="GF30" s="75" t="str">
        <f t="shared" ref="GF30:GF31" si="2310">CQ30</f>
        <v>B</v>
      </c>
      <c r="GG30" s="76" t="str">
        <f t="shared" si="231"/>
        <v>N</v>
      </c>
      <c r="GH30" s="74">
        <f t="shared" si="232"/>
        <v>3</v>
      </c>
      <c r="GI30" s="75" t="str">
        <f t="shared" si="852"/>
        <v>P</v>
      </c>
      <c r="GJ30" s="76" t="str">
        <f t="shared" si="233"/>
        <v>Y</v>
      </c>
      <c r="GK30" s="74">
        <f t="shared" si="234"/>
        <v>-3</v>
      </c>
      <c r="GL30" s="75" t="str">
        <f t="shared" si="1241"/>
        <v>B</v>
      </c>
      <c r="GM30" s="76" t="str">
        <f t="shared" si="235"/>
        <v>N</v>
      </c>
      <c r="GN30" s="74">
        <f t="shared" si="236"/>
        <v>-3</v>
      </c>
      <c r="GO30" s="75" t="str">
        <f t="shared" si="854"/>
        <v>P</v>
      </c>
      <c r="GP30" s="76" t="str">
        <f t="shared" si="237"/>
        <v>Y</v>
      </c>
      <c r="GQ30" s="74">
        <f t="shared" si="238"/>
        <v>3</v>
      </c>
      <c r="GR30" s="75" t="str">
        <f t="shared" ref="GR30" si="2311">DX30</f>
        <v>B</v>
      </c>
      <c r="GS30" s="76" t="str">
        <f t="shared" si="239"/>
        <v>N</v>
      </c>
      <c r="GT30" s="74">
        <f t="shared" si="240"/>
        <v>-10</v>
      </c>
      <c r="GU30" s="75" t="str">
        <f t="shared" si="855"/>
        <v>P</v>
      </c>
      <c r="GV30" s="76" t="str">
        <f t="shared" si="241"/>
        <v>Y</v>
      </c>
      <c r="GW30" s="77">
        <f t="shared" si="242"/>
        <v>10</v>
      </c>
      <c r="GX30" s="75" t="str">
        <f t="shared" ref="GX30" si="2312">DR30</f>
        <v>B</v>
      </c>
      <c r="GY30" s="76" t="str">
        <f t="shared" si="243"/>
        <v>N</v>
      </c>
      <c r="GZ30" s="74">
        <f t="shared" si="244"/>
        <v>-3</v>
      </c>
      <c r="HA30" s="73" t="str">
        <f t="shared" si="856"/>
        <v>P</v>
      </c>
      <c r="HB30" s="76" t="str">
        <f t="shared" si="245"/>
        <v>Y</v>
      </c>
      <c r="HC30" s="74">
        <f t="shared" si="246"/>
        <v>3</v>
      </c>
      <c r="HD30" s="75" t="str">
        <f t="shared" ref="HD30" si="2313">DI30</f>
        <v>P</v>
      </c>
      <c r="HE30" s="76" t="str">
        <f t="shared" si="247"/>
        <v>Y</v>
      </c>
      <c r="HF30" s="74">
        <f t="shared" si="248"/>
        <v>9</v>
      </c>
      <c r="HG30" s="75" t="str">
        <f t="shared" si="857"/>
        <v>B</v>
      </c>
      <c r="HH30" s="76" t="str">
        <f t="shared" si="249"/>
        <v>N</v>
      </c>
      <c r="HI30" s="74">
        <f t="shared" si="250"/>
        <v>-9</v>
      </c>
      <c r="HJ30" s="75" t="str">
        <f t="shared" ref="HJ30" si="2314">DX30</f>
        <v>B</v>
      </c>
      <c r="HK30" s="76" t="str">
        <f t="shared" si="251"/>
        <v>N</v>
      </c>
      <c r="HL30" s="74">
        <f t="shared" si="252"/>
        <v>-8</v>
      </c>
      <c r="HM30" s="75" t="str">
        <f t="shared" si="858"/>
        <v>P</v>
      </c>
      <c r="HN30" s="76" t="str">
        <f t="shared" si="253"/>
        <v>Y</v>
      </c>
      <c r="HO30" s="74">
        <f t="shared" si="254"/>
        <v>8</v>
      </c>
      <c r="HP30" s="75" t="str">
        <f t="shared" ref="HP30" si="2315">DU30</f>
        <v>P</v>
      </c>
      <c r="HQ30" s="76" t="str">
        <f t="shared" si="255"/>
        <v>Y</v>
      </c>
      <c r="HR30" s="74">
        <f t="shared" si="256"/>
        <v>8</v>
      </c>
      <c r="HS30" s="75" t="str">
        <f t="shared" si="859"/>
        <v>B</v>
      </c>
      <c r="HT30" s="76" t="str">
        <f t="shared" si="257"/>
        <v>N</v>
      </c>
      <c r="HU30" s="74">
        <f t="shared" si="258"/>
        <v>-8</v>
      </c>
      <c r="HV30" s="75" t="str">
        <f t="shared" ref="HV30" si="2316">DU30</f>
        <v>P</v>
      </c>
      <c r="HW30" s="76" t="str">
        <f t="shared" si="259"/>
        <v>Y</v>
      </c>
      <c r="HX30" s="74">
        <f t="shared" si="260"/>
        <v>5</v>
      </c>
      <c r="HY30" s="75" t="str">
        <f t="shared" si="860"/>
        <v>B</v>
      </c>
      <c r="HZ30" s="76" t="str">
        <f t="shared" si="261"/>
        <v>N</v>
      </c>
      <c r="IA30" s="74">
        <f t="shared" si="262"/>
        <v>-5</v>
      </c>
      <c r="IB30" s="75" t="str">
        <f t="shared" ref="IB30" si="2317">DX30</f>
        <v>B</v>
      </c>
      <c r="IC30" s="76" t="str">
        <f t="shared" si="263"/>
        <v>N</v>
      </c>
      <c r="ID30" s="74">
        <f t="shared" si="264"/>
        <v>5</v>
      </c>
      <c r="IE30" s="75" t="str">
        <f t="shared" si="861"/>
        <v>P</v>
      </c>
      <c r="IF30" s="76" t="str">
        <f t="shared" si="265"/>
        <v>Y</v>
      </c>
      <c r="IG30" s="74">
        <f t="shared" si="266"/>
        <v>1</v>
      </c>
      <c r="IH30" s="75" t="str">
        <f t="shared" ref="IH30" si="2318">DR30</f>
        <v>B</v>
      </c>
      <c r="II30" s="76" t="str">
        <f t="shared" si="267"/>
        <v>N</v>
      </c>
      <c r="IJ30" s="74">
        <f t="shared" si="268"/>
        <v>1</v>
      </c>
      <c r="IK30" s="75" t="str">
        <f t="shared" si="862"/>
        <v>P</v>
      </c>
      <c r="IL30" s="76" t="str">
        <f t="shared" si="269"/>
        <v>Y</v>
      </c>
      <c r="IM30" s="74">
        <f t="shared" si="270"/>
        <v>-1</v>
      </c>
      <c r="IN30" s="75" t="str">
        <f t="shared" ref="IN30" si="2319">DO30</f>
        <v>P</v>
      </c>
      <c r="IO30" s="76" t="str">
        <f t="shared" si="271"/>
        <v>Y</v>
      </c>
      <c r="IP30" s="74">
        <f t="shared" si="272"/>
        <v>-1</v>
      </c>
      <c r="IQ30" s="75" t="str">
        <f t="shared" si="863"/>
        <v>B</v>
      </c>
      <c r="IR30" s="76" t="str">
        <f t="shared" si="273"/>
        <v>N</v>
      </c>
      <c r="IS30" s="74">
        <f t="shared" si="274"/>
        <v>1</v>
      </c>
      <c r="IT30" s="46" t="str">
        <f t="shared" ref="IT30" si="2320">DF30</f>
        <v>P</v>
      </c>
      <c r="IU30" s="76" t="str">
        <f t="shared" si="275"/>
        <v>Y</v>
      </c>
      <c r="IV30" s="74">
        <f t="shared" si="276"/>
        <v>-1</v>
      </c>
      <c r="IW30" s="75" t="str">
        <f t="shared" ref="IW30:IW31" si="2321">IT30</f>
        <v>P</v>
      </c>
      <c r="IX30" s="76" t="str">
        <f t="shared" si="277"/>
        <v>Y</v>
      </c>
      <c r="IY30" s="74">
        <f t="shared" si="278"/>
        <v>1</v>
      </c>
      <c r="IZ30" s="75" t="str">
        <f t="shared" si="864"/>
        <v>B</v>
      </c>
      <c r="JA30" s="76" t="str">
        <f t="shared" si="279"/>
        <v>N</v>
      </c>
      <c r="JB30" s="74">
        <f t="shared" si="280"/>
        <v>1</v>
      </c>
      <c r="JC30" s="75" t="str">
        <f t="shared" si="865"/>
        <v>B</v>
      </c>
      <c r="JD30" s="76" t="str">
        <f t="shared" si="281"/>
        <v>N</v>
      </c>
      <c r="JE30" s="74">
        <f t="shared" si="282"/>
        <v>-1</v>
      </c>
      <c r="JF30" s="46" t="str">
        <f t="shared" ref="JF30" si="2322">DF30</f>
        <v>P</v>
      </c>
      <c r="JG30" s="76" t="str">
        <f t="shared" si="283"/>
        <v>Y</v>
      </c>
      <c r="JH30" s="74">
        <f t="shared" si="284"/>
        <v>1</v>
      </c>
      <c r="JI30" s="75" t="str">
        <f t="shared" si="866"/>
        <v>B</v>
      </c>
      <c r="JJ30" s="76" t="str">
        <f t="shared" si="285"/>
        <v>N</v>
      </c>
      <c r="JK30" s="74">
        <f t="shared" si="286"/>
        <v>-1</v>
      </c>
      <c r="JL30" s="75" t="str">
        <f t="shared" ref="JL30" si="2323">CB30</f>
        <v>P</v>
      </c>
      <c r="JM30" s="76" t="str">
        <f t="shared" si="287"/>
        <v>Y</v>
      </c>
      <c r="JN30" s="74">
        <f t="shared" si="288"/>
        <v>7</v>
      </c>
      <c r="JO30" s="75" t="str">
        <f t="shared" si="867"/>
        <v>B</v>
      </c>
      <c r="JP30" s="76" t="str">
        <f t="shared" si="289"/>
        <v>N</v>
      </c>
      <c r="JQ30" s="74">
        <f t="shared" si="290"/>
        <v>-7</v>
      </c>
      <c r="JR30" s="75" t="str">
        <f t="shared" ref="JR30" si="2324">CE30</f>
        <v>B</v>
      </c>
      <c r="JS30" s="76" t="str">
        <f t="shared" si="291"/>
        <v>N</v>
      </c>
      <c r="JT30" s="74">
        <f t="shared" si="292"/>
        <v>-7</v>
      </c>
      <c r="JU30" s="75" t="str">
        <f t="shared" si="868"/>
        <v>P</v>
      </c>
      <c r="JV30" s="76" t="str">
        <f t="shared" si="293"/>
        <v>Y</v>
      </c>
      <c r="JW30" s="74">
        <f t="shared" si="294"/>
        <v>7</v>
      </c>
      <c r="JX30" s="46" t="s">
        <v>6</v>
      </c>
      <c r="JY30" s="76" t="str">
        <f t="shared" si="295"/>
        <v>N</v>
      </c>
      <c r="JZ30" s="74">
        <f t="shared" si="296"/>
        <v>5</v>
      </c>
      <c r="KA30" s="75" t="str">
        <f t="shared" si="869"/>
        <v>P</v>
      </c>
      <c r="KB30" s="76" t="str">
        <f t="shared" si="297"/>
        <v>Y</v>
      </c>
      <c r="KC30" s="74">
        <f t="shared" si="298"/>
        <v>-5</v>
      </c>
      <c r="KD30" s="115" t="s">
        <v>5</v>
      </c>
      <c r="KE30" s="76" t="str">
        <f t="shared" si="299"/>
        <v>Y</v>
      </c>
      <c r="KF30" s="74">
        <f t="shared" si="300"/>
        <v>1</v>
      </c>
      <c r="KG30" s="75" t="str">
        <f t="shared" si="870"/>
        <v>B</v>
      </c>
      <c r="KH30" s="76" t="str">
        <f t="shared" si="301"/>
        <v>N</v>
      </c>
      <c r="KI30" s="74">
        <f t="shared" si="302"/>
        <v>-1</v>
      </c>
      <c r="KJ30" s="75" t="str">
        <f t="shared" ref="KJ30:KJ31" si="2325">CT30</f>
        <v>P</v>
      </c>
      <c r="KK30" s="76" t="str">
        <f t="shared" si="303"/>
        <v>Y</v>
      </c>
      <c r="KL30" s="74">
        <f t="shared" si="304"/>
        <v>5</v>
      </c>
      <c r="KM30" s="75" t="str">
        <f t="shared" si="871"/>
        <v>B</v>
      </c>
      <c r="KN30" s="76" t="str">
        <f t="shared" si="305"/>
        <v>N</v>
      </c>
      <c r="KO30" s="74">
        <f t="shared" si="306"/>
        <v>-5</v>
      </c>
      <c r="KP30" s="46" t="str">
        <f t="shared" ref="KP30" si="2326">DI30</f>
        <v>P</v>
      </c>
      <c r="KQ30" s="76" t="str">
        <f t="shared" si="307"/>
        <v>Y</v>
      </c>
      <c r="KR30" s="74">
        <f t="shared" si="308"/>
        <v>-3</v>
      </c>
      <c r="KS30" s="75" t="str">
        <f t="shared" si="872"/>
        <v>B</v>
      </c>
      <c r="KT30" s="76" t="str">
        <f t="shared" si="309"/>
        <v>N</v>
      </c>
      <c r="KU30" s="74">
        <f t="shared" si="310"/>
        <v>3</v>
      </c>
      <c r="KV30" s="75" t="s">
        <v>5</v>
      </c>
      <c r="KW30" s="76" t="str">
        <f t="shared" si="311"/>
        <v>Y</v>
      </c>
      <c r="KX30" s="74">
        <f t="shared" si="312"/>
        <v>5</v>
      </c>
      <c r="KY30" s="75" t="str">
        <f t="shared" si="873"/>
        <v>B</v>
      </c>
      <c r="KZ30" s="76" t="str">
        <f t="shared" si="313"/>
        <v>N</v>
      </c>
      <c r="LA30" s="74">
        <f t="shared" si="314"/>
        <v>-5</v>
      </c>
      <c r="LB30" s="75" t="str">
        <f t="shared" ref="LB30" si="2327">DL30</f>
        <v>B</v>
      </c>
      <c r="LC30" s="76" t="str">
        <f t="shared" si="315"/>
        <v>N</v>
      </c>
      <c r="LD30" s="74">
        <f t="shared" si="316"/>
        <v>-5</v>
      </c>
      <c r="LE30" s="75" t="str">
        <f t="shared" si="874"/>
        <v>P</v>
      </c>
      <c r="LF30" s="76" t="str">
        <f t="shared" si="317"/>
        <v>Y</v>
      </c>
      <c r="LG30" s="74">
        <f t="shared" si="318"/>
        <v>5</v>
      </c>
      <c r="LH30" s="75" t="str">
        <f t="shared" ref="LH30" si="2328">DX31</f>
        <v>B</v>
      </c>
      <c r="LI30" s="76" t="str">
        <f t="shared" si="319"/>
        <v>N</v>
      </c>
      <c r="LJ30" s="74">
        <f t="shared" si="320"/>
        <v>-1</v>
      </c>
      <c r="LK30" s="75" t="str">
        <f t="shared" si="875"/>
        <v>P</v>
      </c>
      <c r="LL30" s="76" t="str">
        <f t="shared" si="321"/>
        <v>Y</v>
      </c>
      <c r="LM30" s="74">
        <f t="shared" si="322"/>
        <v>1</v>
      </c>
      <c r="LN30" s="75" t="str">
        <f t="shared" ref="LN30" si="2329">DC30</f>
        <v>B</v>
      </c>
      <c r="LO30" s="76" t="str">
        <f t="shared" si="323"/>
        <v>N</v>
      </c>
      <c r="LP30" s="74">
        <f t="shared" si="324"/>
        <v>-3</v>
      </c>
      <c r="LQ30" s="75" t="str">
        <f t="shared" si="876"/>
        <v>P</v>
      </c>
      <c r="LR30" s="76" t="str">
        <f t="shared" si="325"/>
        <v>Y</v>
      </c>
      <c r="LS30" s="74">
        <f t="shared" si="326"/>
        <v>3</v>
      </c>
      <c r="LT30" s="75" t="str">
        <f t="shared" ref="LT30" si="2330">DC30</f>
        <v>B</v>
      </c>
      <c r="LU30" s="76" t="str">
        <f t="shared" si="327"/>
        <v>N</v>
      </c>
      <c r="LV30" s="74">
        <f t="shared" si="328"/>
        <v>8</v>
      </c>
      <c r="LW30" s="75" t="str">
        <f t="shared" si="877"/>
        <v>P</v>
      </c>
      <c r="LX30" s="76" t="str">
        <f t="shared" si="329"/>
        <v>Y</v>
      </c>
      <c r="LY30" s="74">
        <f t="shared" si="330"/>
        <v>-8</v>
      </c>
      <c r="LZ30" s="75" t="str">
        <f t="shared" ref="LZ30" si="2331">CT30</f>
        <v>P</v>
      </c>
      <c r="MA30" s="76" t="str">
        <f t="shared" si="331"/>
        <v>Y</v>
      </c>
      <c r="MB30" s="74">
        <f t="shared" si="332"/>
        <v>-5</v>
      </c>
      <c r="MC30" s="75" t="str">
        <f t="shared" si="878"/>
        <v>B</v>
      </c>
      <c r="MD30" s="76" t="str">
        <f t="shared" si="333"/>
        <v>N</v>
      </c>
      <c r="ME30" s="74">
        <f t="shared" si="334"/>
        <v>5</v>
      </c>
      <c r="MF30" s="75" t="str">
        <f t="shared" ref="MF30:MF31" si="2332">CT30</f>
        <v>P</v>
      </c>
      <c r="MG30" s="76" t="str">
        <f t="shared" si="335"/>
        <v>Y</v>
      </c>
      <c r="MH30" s="74">
        <f t="shared" si="336"/>
        <v>-7</v>
      </c>
      <c r="MI30" s="75" t="str">
        <f t="shared" si="879"/>
        <v>B</v>
      </c>
      <c r="MJ30" s="76" t="str">
        <f t="shared" si="337"/>
        <v>N</v>
      </c>
      <c r="MK30" s="74">
        <f t="shared" si="338"/>
        <v>7</v>
      </c>
      <c r="ML30" s="75" t="s">
        <v>5</v>
      </c>
      <c r="MM30" s="76" t="str">
        <f t="shared" si="339"/>
        <v>Y</v>
      </c>
      <c r="MN30" s="74">
        <f t="shared" si="340"/>
        <v>3</v>
      </c>
      <c r="MO30" s="75" t="str">
        <f t="shared" si="880"/>
        <v>B</v>
      </c>
      <c r="MP30" s="76" t="str">
        <f t="shared" si="341"/>
        <v>N</v>
      </c>
      <c r="MQ30" s="74">
        <f t="shared" si="342"/>
        <v>-3</v>
      </c>
      <c r="MR30" s="75" t="str">
        <f t="shared" si="343"/>
        <v>P</v>
      </c>
      <c r="MS30" s="76" t="str">
        <f t="shared" si="344"/>
        <v>Y</v>
      </c>
      <c r="MT30" s="74">
        <f t="shared" si="345"/>
        <v>3</v>
      </c>
      <c r="MU30" s="75" t="str">
        <f t="shared" si="881"/>
        <v>B</v>
      </c>
      <c r="MV30" s="76" t="str">
        <f t="shared" si="346"/>
        <v>N</v>
      </c>
      <c r="MW30" s="74">
        <f t="shared" si="347"/>
        <v>-3</v>
      </c>
      <c r="MX30" s="75" t="str">
        <f t="shared" ref="MX30" si="2333">MR30</f>
        <v>P</v>
      </c>
      <c r="MY30" s="76" t="str">
        <f t="shared" si="348"/>
        <v>Y</v>
      </c>
      <c r="MZ30" s="74">
        <f t="shared" si="349"/>
        <v>7</v>
      </c>
      <c r="NA30" s="75" t="str">
        <f t="shared" si="882"/>
        <v>B</v>
      </c>
      <c r="NB30" s="76" t="str">
        <f t="shared" si="350"/>
        <v>N</v>
      </c>
      <c r="NC30" s="74">
        <f t="shared" si="351"/>
        <v>-7</v>
      </c>
      <c r="ND30" s="195" t="s">
        <v>5</v>
      </c>
      <c r="NE30" s="76" t="str">
        <f t="shared" si="352"/>
        <v>Y</v>
      </c>
      <c r="NF30" s="74">
        <f t="shared" si="353"/>
        <v>1</v>
      </c>
      <c r="NG30" s="75" t="str">
        <f t="shared" si="883"/>
        <v>B</v>
      </c>
      <c r="NH30" s="76" t="str">
        <f t="shared" si="354"/>
        <v>N</v>
      </c>
      <c r="NI30" s="74">
        <f t="shared" si="355"/>
        <v>-1</v>
      </c>
      <c r="NJ30" s="75" t="s">
        <v>5</v>
      </c>
      <c r="NK30" s="76" t="str">
        <f t="shared" si="356"/>
        <v>Y</v>
      </c>
      <c r="NL30" s="74">
        <f t="shared" si="357"/>
        <v>-5</v>
      </c>
      <c r="NM30" s="75" t="str">
        <f t="shared" si="884"/>
        <v>B</v>
      </c>
      <c r="NN30" s="76" t="str">
        <f t="shared" si="358"/>
        <v>N</v>
      </c>
      <c r="NO30" s="74">
        <f t="shared" si="359"/>
        <v>5</v>
      </c>
      <c r="NP30" s="213" t="s">
        <v>5</v>
      </c>
      <c r="NQ30" s="76" t="str">
        <f t="shared" si="360"/>
        <v>Y</v>
      </c>
      <c r="NR30" s="74">
        <f t="shared" si="361"/>
        <v>0</v>
      </c>
      <c r="NS30" s="75" t="str">
        <f t="shared" si="362"/>
        <v>B</v>
      </c>
      <c r="NT30" s="76" t="str">
        <f t="shared" si="363"/>
        <v>N</v>
      </c>
      <c r="NU30" s="74">
        <f t="shared" si="364"/>
        <v>0</v>
      </c>
      <c r="NV30" s="213" t="s">
        <v>6</v>
      </c>
      <c r="NW30" s="76" t="str">
        <f t="shared" si="365"/>
        <v>N</v>
      </c>
      <c r="NX30" s="74">
        <f t="shared" si="366"/>
        <v>0</v>
      </c>
      <c r="NY30" s="75" t="str">
        <f t="shared" si="367"/>
        <v>B</v>
      </c>
      <c r="NZ30" s="76" t="str">
        <f t="shared" si="368"/>
        <v>N</v>
      </c>
      <c r="OA30" s="74">
        <f t="shared" si="369"/>
        <v>0</v>
      </c>
      <c r="OB30" s="75" t="str">
        <f t="shared" si="885"/>
        <v>B</v>
      </c>
      <c r="OC30" s="76" t="str">
        <f t="shared" si="370"/>
        <v>N</v>
      </c>
      <c r="OD30" s="74">
        <f t="shared" si="371"/>
        <v>0</v>
      </c>
      <c r="OE30" s="75" t="str">
        <f t="shared" si="372"/>
        <v>B</v>
      </c>
      <c r="OF30" s="76" t="str">
        <f t="shared" si="373"/>
        <v>N</v>
      </c>
      <c r="OG30" s="74">
        <f t="shared" si="374"/>
        <v>0</v>
      </c>
      <c r="OH30" s="75" t="str">
        <f t="shared" si="375"/>
        <v>P</v>
      </c>
      <c r="OI30" s="76" t="str">
        <f t="shared" si="376"/>
        <v>Y</v>
      </c>
      <c r="OJ30" s="74">
        <f t="shared" si="377"/>
        <v>0</v>
      </c>
      <c r="OK30" s="75" t="str">
        <f t="shared" si="378"/>
        <v>P</v>
      </c>
      <c r="OL30" s="76" t="str">
        <f t="shared" si="379"/>
        <v>Y</v>
      </c>
      <c r="OM30" s="77">
        <f t="shared" si="380"/>
        <v>0</v>
      </c>
      <c r="ON30" s="75" t="str">
        <f t="shared" si="381"/>
        <v>B</v>
      </c>
      <c r="OO30" s="76" t="str">
        <f t="shared" si="382"/>
        <v>N</v>
      </c>
      <c r="OP30" s="74">
        <f t="shared" si="383"/>
        <v>0</v>
      </c>
      <c r="OQ30" s="75" t="str">
        <f t="shared" si="384"/>
        <v>B</v>
      </c>
      <c r="OR30" s="76" t="str">
        <f t="shared" si="385"/>
        <v>N</v>
      </c>
      <c r="OS30" s="74">
        <f t="shared" si="386"/>
        <v>0</v>
      </c>
      <c r="OT30" s="75" t="str">
        <f t="shared" si="387"/>
        <v>P</v>
      </c>
      <c r="OU30" s="76" t="str">
        <f t="shared" si="388"/>
        <v>Y</v>
      </c>
      <c r="OV30" s="74">
        <f t="shared" si="389"/>
        <v>0</v>
      </c>
      <c r="OW30" s="75" t="str">
        <f t="shared" si="390"/>
        <v>P</v>
      </c>
      <c r="OX30" s="76" t="str">
        <f t="shared" si="391"/>
        <v>Y</v>
      </c>
      <c r="OY30" s="74">
        <f t="shared" si="392"/>
        <v>0</v>
      </c>
      <c r="OZ30" s="75" t="str">
        <f t="shared" si="393"/>
        <v>B</v>
      </c>
      <c r="PA30" s="76" t="str">
        <f t="shared" si="394"/>
        <v>N</v>
      </c>
      <c r="PB30" s="74">
        <f t="shared" si="395"/>
        <v>0</v>
      </c>
      <c r="PC30" s="75" t="str">
        <f t="shared" si="396"/>
        <v>P</v>
      </c>
      <c r="PD30" s="76" t="str">
        <f t="shared" si="397"/>
        <v>Y</v>
      </c>
      <c r="PE30" s="74">
        <f t="shared" si="398"/>
        <v>0</v>
      </c>
      <c r="PF30" s="75" t="str">
        <f t="shared" si="399"/>
        <v>B</v>
      </c>
      <c r="PG30" s="76" t="str">
        <f t="shared" si="400"/>
        <v>N</v>
      </c>
      <c r="PH30" s="74">
        <f t="shared" si="401"/>
        <v>0</v>
      </c>
      <c r="PI30" s="75" t="str">
        <f t="shared" si="402"/>
        <v>P</v>
      </c>
      <c r="PJ30" s="76" t="str">
        <f t="shared" si="403"/>
        <v>Y</v>
      </c>
      <c r="PK30" s="74">
        <f t="shared" si="404"/>
        <v>0</v>
      </c>
      <c r="PL30" s="75" t="str">
        <f t="shared" si="405"/>
        <v>B</v>
      </c>
      <c r="PM30" s="76" t="str">
        <f t="shared" si="406"/>
        <v>N</v>
      </c>
      <c r="PN30" s="74">
        <f t="shared" si="407"/>
        <v>0</v>
      </c>
      <c r="PO30" s="46" t="str">
        <f t="shared" si="1182"/>
        <v>P</v>
      </c>
      <c r="PP30" s="76" t="str">
        <f t="shared" si="408"/>
        <v>Y</v>
      </c>
      <c r="PQ30" s="74">
        <f t="shared" si="409"/>
        <v>0</v>
      </c>
      <c r="PR30" s="75" t="str">
        <f t="shared" ref="PR30" si="2334">NP30</f>
        <v>P</v>
      </c>
      <c r="PS30" s="76" t="str">
        <f t="shared" si="410"/>
        <v>Y</v>
      </c>
      <c r="PT30" s="74">
        <f t="shared" si="411"/>
        <v>0</v>
      </c>
      <c r="PU30" s="73" t="str">
        <f t="shared" ref="PU30" si="2335">NS30</f>
        <v>B</v>
      </c>
      <c r="PV30" s="76" t="str">
        <f t="shared" si="412"/>
        <v>N</v>
      </c>
      <c r="PW30" s="74">
        <f t="shared" si="413"/>
        <v>0</v>
      </c>
      <c r="PX30" s="73" t="s">
        <v>5</v>
      </c>
      <c r="PY30" s="76" t="str">
        <f t="shared" si="414"/>
        <v>Y</v>
      </c>
      <c r="PZ30" s="74">
        <f t="shared" si="415"/>
        <v>0</v>
      </c>
      <c r="QA30" s="75" t="s">
        <v>6</v>
      </c>
      <c r="QB30" s="76" t="str">
        <f t="shared" si="416"/>
        <v>N</v>
      </c>
      <c r="QC30" s="74">
        <f t="shared" si="417"/>
        <v>0</v>
      </c>
      <c r="QD30" s="75" t="str">
        <f t="shared" ref="QD30" si="2336">NV30</f>
        <v>B</v>
      </c>
      <c r="QE30" s="76" t="str">
        <f t="shared" si="418"/>
        <v>N</v>
      </c>
      <c r="QF30" s="74">
        <f t="shared" si="419"/>
        <v>0</v>
      </c>
      <c r="QG30" s="75" t="str">
        <f t="shared" ref="QG30" si="2337">NY30</f>
        <v>B</v>
      </c>
      <c r="QH30" s="76" t="str">
        <f t="shared" si="420"/>
        <v>N</v>
      </c>
      <c r="QI30" s="74">
        <f t="shared" si="421"/>
        <v>0</v>
      </c>
      <c r="QJ30" s="75" t="str">
        <f t="shared" ref="QJ30" si="2338">NP30</f>
        <v>P</v>
      </c>
      <c r="QK30" s="76" t="str">
        <f t="shared" si="422"/>
        <v>Y</v>
      </c>
      <c r="QL30" s="74">
        <f t="shared" si="423"/>
        <v>0</v>
      </c>
      <c r="QM30" s="75" t="str">
        <f t="shared" ref="QM30" si="2339">NY30</f>
        <v>B</v>
      </c>
      <c r="QN30" s="76" t="str">
        <f t="shared" si="424"/>
        <v>N</v>
      </c>
      <c r="QO30" s="77">
        <f t="shared" si="425"/>
        <v>0</v>
      </c>
      <c r="QP30" s="75" t="str">
        <f t="shared" ref="QP30" si="2340">NS30</f>
        <v>B</v>
      </c>
      <c r="QQ30" s="76" t="str">
        <f t="shared" si="426"/>
        <v>N</v>
      </c>
      <c r="QR30" s="74">
        <f t="shared" si="427"/>
        <v>0</v>
      </c>
      <c r="QS30" s="73" t="str">
        <f t="shared" ref="QS30" si="2341">NV30</f>
        <v>B</v>
      </c>
      <c r="QT30" s="76" t="str">
        <f t="shared" si="428"/>
        <v>N</v>
      </c>
      <c r="QU30" s="74">
        <f t="shared" si="429"/>
        <v>0</v>
      </c>
      <c r="QV30" s="75" t="str">
        <f t="shared" ref="QV30" si="2342">OQ30</f>
        <v>B</v>
      </c>
      <c r="QW30" s="76" t="str">
        <f t="shared" si="430"/>
        <v>N</v>
      </c>
      <c r="QX30" s="74">
        <f t="shared" si="431"/>
        <v>0</v>
      </c>
      <c r="QY30" s="75" t="str">
        <f t="shared" ref="QY30" si="2343">OT30</f>
        <v>P</v>
      </c>
      <c r="QZ30" s="76" t="str">
        <f t="shared" si="432"/>
        <v>Y</v>
      </c>
      <c r="RA30" s="74">
        <f t="shared" si="433"/>
        <v>0</v>
      </c>
      <c r="RB30" s="75" t="str">
        <f t="shared" ref="RB30" si="2344">OE30</f>
        <v>B</v>
      </c>
      <c r="RC30" s="76" t="str">
        <f t="shared" si="434"/>
        <v>N</v>
      </c>
      <c r="RD30" s="74">
        <f t="shared" si="435"/>
        <v>0</v>
      </c>
      <c r="RE30" s="75" t="str">
        <f t="shared" ref="RE30" si="2345">OH30</f>
        <v>P</v>
      </c>
      <c r="RF30" s="76" t="str">
        <f t="shared" si="436"/>
        <v>Y</v>
      </c>
      <c r="RG30" s="74">
        <f t="shared" si="437"/>
        <v>0</v>
      </c>
      <c r="RH30" s="75" t="str">
        <f t="shared" ref="RH30" si="2346">OE30</f>
        <v>B</v>
      </c>
      <c r="RI30" s="76" t="str">
        <f t="shared" si="438"/>
        <v>N</v>
      </c>
      <c r="RJ30" s="74">
        <f t="shared" si="439"/>
        <v>0</v>
      </c>
      <c r="RK30" s="75" t="str">
        <f t="shared" ref="RK30" si="2347">OB30</f>
        <v>B</v>
      </c>
      <c r="RL30" s="76" t="str">
        <f t="shared" si="440"/>
        <v>N</v>
      </c>
      <c r="RM30" s="74">
        <f t="shared" si="441"/>
        <v>0</v>
      </c>
      <c r="RN30" s="75" t="str">
        <f t="shared" ref="RN30" si="2348">OH30</f>
        <v>P</v>
      </c>
      <c r="RO30" s="76" t="str">
        <f t="shared" si="442"/>
        <v>Y</v>
      </c>
      <c r="RP30" s="74">
        <f t="shared" si="443"/>
        <v>0</v>
      </c>
      <c r="RQ30" s="75" t="str">
        <f t="shared" ref="RQ30" si="2349">OB30</f>
        <v>B</v>
      </c>
      <c r="RR30" s="76" t="str">
        <f t="shared" si="444"/>
        <v>N</v>
      </c>
      <c r="RS30" s="74">
        <f t="shared" si="445"/>
        <v>0</v>
      </c>
      <c r="RT30" s="75" t="str">
        <f t="shared" ref="RT30:RT31" si="2350">OE30</f>
        <v>B</v>
      </c>
      <c r="RU30" s="76" t="str">
        <f t="shared" si="446"/>
        <v>N</v>
      </c>
      <c r="RV30" s="74">
        <f t="shared" si="447"/>
        <v>0</v>
      </c>
      <c r="RW30" s="75" t="str">
        <f t="shared" si="886"/>
        <v>P</v>
      </c>
      <c r="RX30" s="76" t="str">
        <f t="shared" si="448"/>
        <v>Y</v>
      </c>
      <c r="RY30" s="74">
        <f t="shared" si="449"/>
        <v>0</v>
      </c>
      <c r="RZ30" s="75" t="str">
        <f t="shared" si="2199"/>
        <v>B</v>
      </c>
      <c r="SA30" s="76" t="str">
        <f t="shared" si="450"/>
        <v>N</v>
      </c>
      <c r="SB30" s="74">
        <f t="shared" si="451"/>
        <v>0</v>
      </c>
      <c r="SC30" s="75" t="str">
        <f t="shared" si="888"/>
        <v>P</v>
      </c>
      <c r="SD30" s="76" t="str">
        <f t="shared" si="452"/>
        <v>Y</v>
      </c>
      <c r="SE30" s="74">
        <f t="shared" si="453"/>
        <v>0</v>
      </c>
      <c r="SF30" s="75" t="str">
        <f t="shared" ref="SF30" si="2351">PL30</f>
        <v>B</v>
      </c>
      <c r="SG30" s="76" t="str">
        <f t="shared" si="454"/>
        <v>N</v>
      </c>
      <c r="SH30" s="74">
        <f t="shared" si="455"/>
        <v>0</v>
      </c>
      <c r="SI30" s="75" t="str">
        <f t="shared" si="456"/>
        <v>P</v>
      </c>
      <c r="SJ30" s="76" t="str">
        <f t="shared" si="457"/>
        <v>Y</v>
      </c>
      <c r="SK30" s="77">
        <f t="shared" si="458"/>
        <v>0</v>
      </c>
      <c r="SL30" s="75" t="str">
        <f t="shared" ref="SL30" si="2352">PF30</f>
        <v>B</v>
      </c>
      <c r="SM30" s="76" t="str">
        <f t="shared" si="459"/>
        <v>N</v>
      </c>
      <c r="SN30" s="74">
        <f t="shared" si="460"/>
        <v>0</v>
      </c>
      <c r="SO30" s="73" t="str">
        <f t="shared" si="461"/>
        <v>P</v>
      </c>
      <c r="SP30" s="76" t="str">
        <f t="shared" si="462"/>
        <v>Y</v>
      </c>
      <c r="SQ30" s="74">
        <f t="shared" si="463"/>
        <v>0</v>
      </c>
      <c r="SR30" s="75" t="str">
        <f t="shared" ref="SR30" si="2353">OW30</f>
        <v>P</v>
      </c>
      <c r="SS30" s="76" t="str">
        <f t="shared" si="464"/>
        <v>Y</v>
      </c>
      <c r="ST30" s="74">
        <f t="shared" si="465"/>
        <v>0</v>
      </c>
      <c r="SU30" s="75" t="str">
        <f t="shared" si="466"/>
        <v>B</v>
      </c>
      <c r="SV30" s="76" t="str">
        <f t="shared" si="467"/>
        <v>N</v>
      </c>
      <c r="SW30" s="74">
        <f t="shared" si="468"/>
        <v>0</v>
      </c>
      <c r="SX30" s="75" t="str">
        <f t="shared" ref="SX30" si="2354">PL30</f>
        <v>B</v>
      </c>
      <c r="SY30" s="76" t="str">
        <f t="shared" si="469"/>
        <v>N</v>
      </c>
      <c r="SZ30" s="74">
        <f t="shared" si="470"/>
        <v>0</v>
      </c>
      <c r="TA30" s="75" t="str">
        <f t="shared" si="471"/>
        <v>P</v>
      </c>
      <c r="TB30" s="76" t="str">
        <f t="shared" si="472"/>
        <v>Y</v>
      </c>
      <c r="TC30" s="74">
        <f t="shared" si="473"/>
        <v>0</v>
      </c>
      <c r="TD30" s="75" t="str">
        <f t="shared" ref="TD30" si="2355">PI30</f>
        <v>P</v>
      </c>
      <c r="TE30" s="76" t="str">
        <f t="shared" si="474"/>
        <v>Y</v>
      </c>
      <c r="TF30" s="74">
        <f t="shared" si="475"/>
        <v>0</v>
      </c>
      <c r="TG30" s="75" t="str">
        <f t="shared" si="476"/>
        <v>B</v>
      </c>
      <c r="TH30" s="76" t="str">
        <f t="shared" si="477"/>
        <v>N</v>
      </c>
      <c r="TI30" s="74">
        <f t="shared" si="478"/>
        <v>0</v>
      </c>
      <c r="TJ30" s="75" t="str">
        <f t="shared" ref="TJ30" si="2356">PI30</f>
        <v>P</v>
      </c>
      <c r="TK30" s="76" t="str">
        <f t="shared" si="479"/>
        <v>Y</v>
      </c>
      <c r="TL30" s="74">
        <f t="shared" si="480"/>
        <v>0</v>
      </c>
      <c r="TM30" s="75" t="str">
        <f t="shared" si="481"/>
        <v>B</v>
      </c>
      <c r="TN30" s="76" t="str">
        <f t="shared" si="482"/>
        <v>N</v>
      </c>
      <c r="TO30" s="74">
        <f t="shared" si="483"/>
        <v>0</v>
      </c>
      <c r="TP30" s="75" t="str">
        <f t="shared" ref="TP30" si="2357">PL30</f>
        <v>B</v>
      </c>
      <c r="TQ30" s="76" t="str">
        <f t="shared" si="484"/>
        <v>N</v>
      </c>
      <c r="TR30" s="74">
        <f t="shared" si="485"/>
        <v>0</v>
      </c>
      <c r="TS30" s="75" t="str">
        <f t="shared" si="486"/>
        <v>P</v>
      </c>
      <c r="TT30" s="76" t="str">
        <f t="shared" si="487"/>
        <v>Y</v>
      </c>
      <c r="TU30" s="74">
        <f t="shared" si="488"/>
        <v>0</v>
      </c>
      <c r="TV30" s="75" t="str">
        <f t="shared" ref="TV30" si="2358">PF30</f>
        <v>B</v>
      </c>
      <c r="TW30" s="76" t="str">
        <f t="shared" si="489"/>
        <v>N</v>
      </c>
      <c r="TX30" s="74">
        <f t="shared" si="490"/>
        <v>0</v>
      </c>
      <c r="TY30" s="75" t="str">
        <f t="shared" si="491"/>
        <v>P</v>
      </c>
      <c r="TZ30" s="76" t="str">
        <f t="shared" si="492"/>
        <v>Y</v>
      </c>
      <c r="UA30" s="74">
        <f t="shared" si="493"/>
        <v>0</v>
      </c>
      <c r="UB30" s="75" t="str">
        <f t="shared" ref="UB30" si="2359">PC30</f>
        <v>P</v>
      </c>
      <c r="UC30" s="76" t="str">
        <f t="shared" si="494"/>
        <v>Y</v>
      </c>
      <c r="UD30" s="74">
        <f t="shared" si="495"/>
        <v>0</v>
      </c>
      <c r="UE30" s="75" t="str">
        <f t="shared" si="496"/>
        <v>B</v>
      </c>
      <c r="UF30" s="76" t="str">
        <f t="shared" si="497"/>
        <v>N</v>
      </c>
      <c r="UG30" s="74">
        <f t="shared" si="498"/>
        <v>0</v>
      </c>
      <c r="UH30" s="46" t="str">
        <f t="shared" ref="UH30" si="2360">OT30</f>
        <v>P</v>
      </c>
      <c r="UI30" s="76" t="str">
        <f t="shared" si="499"/>
        <v>Y</v>
      </c>
      <c r="UJ30" s="74">
        <f t="shared" si="500"/>
        <v>0</v>
      </c>
      <c r="UK30" s="75" t="str">
        <f t="shared" ref="UK30:UK31" si="2361">UH30</f>
        <v>P</v>
      </c>
      <c r="UL30" s="76" t="str">
        <f t="shared" si="501"/>
        <v>Y</v>
      </c>
      <c r="UM30" s="74">
        <f t="shared" si="502"/>
        <v>0</v>
      </c>
      <c r="UN30" s="75" t="str">
        <f t="shared" si="503"/>
        <v>B</v>
      </c>
      <c r="UO30" s="76" t="str">
        <f t="shared" si="504"/>
        <v>N</v>
      </c>
      <c r="UP30" s="74">
        <f t="shared" si="505"/>
        <v>0</v>
      </c>
      <c r="UQ30" s="75" t="str">
        <f t="shared" si="506"/>
        <v>B</v>
      </c>
      <c r="UR30" s="76" t="str">
        <f t="shared" si="507"/>
        <v>N</v>
      </c>
      <c r="US30" s="74">
        <f t="shared" si="508"/>
        <v>0</v>
      </c>
      <c r="UT30" s="46" t="str">
        <f t="shared" ref="UT30" si="2362">OT30</f>
        <v>P</v>
      </c>
      <c r="UU30" s="76" t="str">
        <f t="shared" si="509"/>
        <v>Y</v>
      </c>
      <c r="UV30" s="74">
        <f t="shared" si="510"/>
        <v>0</v>
      </c>
      <c r="UW30" s="75" t="str">
        <f t="shared" si="511"/>
        <v>B</v>
      </c>
      <c r="UX30" s="76" t="str">
        <f t="shared" si="512"/>
        <v>N</v>
      </c>
      <c r="UY30" s="74">
        <f t="shared" si="513"/>
        <v>0</v>
      </c>
      <c r="UZ30" s="75" t="str">
        <f t="shared" ref="UZ30" si="2363">NP30</f>
        <v>P</v>
      </c>
      <c r="VA30" s="76" t="str">
        <f t="shared" si="514"/>
        <v>Y</v>
      </c>
      <c r="VB30" s="74">
        <f t="shared" si="515"/>
        <v>0</v>
      </c>
      <c r="VC30" s="75" t="str">
        <f t="shared" si="516"/>
        <v>B</v>
      </c>
      <c r="VD30" s="76" t="str">
        <f t="shared" si="517"/>
        <v>N</v>
      </c>
      <c r="VE30" s="74">
        <f t="shared" si="518"/>
        <v>0</v>
      </c>
      <c r="VF30" s="75" t="str">
        <f t="shared" ref="VF30" si="2364">NS30</f>
        <v>B</v>
      </c>
      <c r="VG30" s="76" t="str">
        <f t="shared" si="519"/>
        <v>N</v>
      </c>
      <c r="VH30" s="74">
        <f t="shared" si="520"/>
        <v>0</v>
      </c>
      <c r="VI30" s="75" t="str">
        <f t="shared" si="521"/>
        <v>P</v>
      </c>
      <c r="VJ30" s="76" t="str">
        <f t="shared" si="522"/>
        <v>Y</v>
      </c>
      <c r="VK30" s="74">
        <f t="shared" si="523"/>
        <v>0</v>
      </c>
      <c r="VL30" s="46" t="s">
        <v>6</v>
      </c>
      <c r="VM30" s="76" t="str">
        <f t="shared" si="524"/>
        <v>N</v>
      </c>
      <c r="VN30" s="74">
        <f t="shared" si="525"/>
        <v>0</v>
      </c>
      <c r="VO30" s="75" t="str">
        <f t="shared" si="526"/>
        <v>P</v>
      </c>
      <c r="VP30" s="76" t="str">
        <f t="shared" si="527"/>
        <v>Y</v>
      </c>
      <c r="VQ30" s="74">
        <f t="shared" si="528"/>
        <v>0</v>
      </c>
      <c r="VR30" s="115" t="s">
        <v>5</v>
      </c>
      <c r="VS30" s="76" t="str">
        <f t="shared" si="529"/>
        <v>Y</v>
      </c>
      <c r="VT30" s="74">
        <f t="shared" si="530"/>
        <v>0</v>
      </c>
      <c r="VU30" s="75" t="str">
        <f t="shared" si="531"/>
        <v>B</v>
      </c>
      <c r="VV30" s="76" t="str">
        <f t="shared" si="532"/>
        <v>N</v>
      </c>
      <c r="VW30" s="74">
        <f t="shared" si="533"/>
        <v>0</v>
      </c>
      <c r="VX30" s="75" t="str">
        <f t="shared" ref="VX30:VX31" si="2365">OH30</f>
        <v>P</v>
      </c>
      <c r="VY30" s="76" t="str">
        <f t="shared" si="534"/>
        <v>Y</v>
      </c>
      <c r="VZ30" s="74">
        <f t="shared" si="535"/>
        <v>0</v>
      </c>
      <c r="WA30" s="75" t="str">
        <f t="shared" si="536"/>
        <v>B</v>
      </c>
      <c r="WB30" s="76" t="str">
        <f t="shared" si="537"/>
        <v>N</v>
      </c>
      <c r="WC30" s="74">
        <f t="shared" si="538"/>
        <v>0</v>
      </c>
      <c r="WD30" s="46" t="str">
        <f t="shared" ref="WD30:WD33" si="2366">OW30</f>
        <v>P</v>
      </c>
      <c r="WE30" s="76" t="str">
        <f t="shared" si="539"/>
        <v>Y</v>
      </c>
      <c r="WF30" s="74">
        <f t="shared" si="540"/>
        <v>0</v>
      </c>
      <c r="WG30" s="75" t="str">
        <f t="shared" si="541"/>
        <v>B</v>
      </c>
      <c r="WH30" s="76" t="str">
        <f t="shared" si="542"/>
        <v>N</v>
      </c>
      <c r="WI30" s="74">
        <f t="shared" si="543"/>
        <v>0</v>
      </c>
      <c r="WJ30" s="75" t="s">
        <v>5</v>
      </c>
      <c r="WK30" s="76" t="str">
        <f t="shared" si="544"/>
        <v>Y</v>
      </c>
      <c r="WL30" s="74">
        <f t="shared" si="545"/>
        <v>0</v>
      </c>
      <c r="WM30" s="75" t="str">
        <f t="shared" si="546"/>
        <v>B</v>
      </c>
      <c r="WN30" s="76" t="str">
        <f t="shared" si="547"/>
        <v>N</v>
      </c>
      <c r="WO30" s="74">
        <f t="shared" si="548"/>
        <v>0</v>
      </c>
      <c r="WP30" s="75" t="str">
        <f t="shared" ref="WP30" si="2367">OZ30</f>
        <v>B</v>
      </c>
      <c r="WQ30" s="76" t="str">
        <f t="shared" si="549"/>
        <v>N</v>
      </c>
      <c r="WR30" s="74">
        <f t="shared" si="550"/>
        <v>0</v>
      </c>
      <c r="WS30" s="75" t="str">
        <f t="shared" si="551"/>
        <v>P</v>
      </c>
      <c r="WT30" s="76" t="str">
        <f t="shared" si="552"/>
        <v>Y</v>
      </c>
      <c r="WU30" s="74">
        <f t="shared" si="553"/>
        <v>0</v>
      </c>
      <c r="WV30" s="75" t="str">
        <f t="shared" ref="WV30" si="2368">PL31</f>
        <v>B</v>
      </c>
      <c r="WW30" s="76" t="str">
        <f t="shared" si="554"/>
        <v>N</v>
      </c>
      <c r="WX30" s="74">
        <f t="shared" si="555"/>
        <v>0</v>
      </c>
      <c r="WY30" s="75" t="str">
        <f t="shared" si="556"/>
        <v>P</v>
      </c>
      <c r="WZ30" s="76" t="str">
        <f t="shared" si="557"/>
        <v>Y</v>
      </c>
      <c r="XA30" s="74">
        <f t="shared" si="558"/>
        <v>0</v>
      </c>
      <c r="XB30" s="75" t="str">
        <f t="shared" ref="XB30" si="2369">OQ30</f>
        <v>B</v>
      </c>
      <c r="XC30" s="76" t="str">
        <f t="shared" si="559"/>
        <v>N</v>
      </c>
      <c r="XD30" s="74">
        <f t="shared" si="560"/>
        <v>0</v>
      </c>
      <c r="XE30" s="75" t="str">
        <f t="shared" si="561"/>
        <v>P</v>
      </c>
      <c r="XF30" s="76" t="str">
        <f t="shared" si="562"/>
        <v>Y</v>
      </c>
      <c r="XG30" s="74">
        <f t="shared" si="563"/>
        <v>0</v>
      </c>
      <c r="XH30" s="75" t="str">
        <f t="shared" ref="XH30" si="2370">OQ30</f>
        <v>B</v>
      </c>
      <c r="XI30" s="76" t="str">
        <f t="shared" si="564"/>
        <v>N</v>
      </c>
      <c r="XJ30" s="74">
        <f t="shared" si="565"/>
        <v>0</v>
      </c>
      <c r="XK30" s="75" t="str">
        <f t="shared" si="566"/>
        <v>P</v>
      </c>
      <c r="XL30" s="76" t="str">
        <f t="shared" si="567"/>
        <v>Y</v>
      </c>
      <c r="XM30" s="74">
        <f t="shared" si="568"/>
        <v>0</v>
      </c>
      <c r="XN30" s="75" t="str">
        <f t="shared" ref="XN30" si="2371">OH30</f>
        <v>P</v>
      </c>
      <c r="XO30" s="76" t="str">
        <f t="shared" si="569"/>
        <v>Y</v>
      </c>
      <c r="XP30" s="74">
        <f t="shared" si="570"/>
        <v>0</v>
      </c>
      <c r="XQ30" s="75" t="str">
        <f t="shared" si="571"/>
        <v>B</v>
      </c>
      <c r="XR30" s="76" t="str">
        <f t="shared" si="572"/>
        <v>N</v>
      </c>
      <c r="XS30" s="74">
        <f t="shared" si="573"/>
        <v>0</v>
      </c>
      <c r="XT30" s="75" t="str">
        <f t="shared" ref="XT30:XT31" si="2372">OH30</f>
        <v>P</v>
      </c>
      <c r="XU30" s="76" t="str">
        <f t="shared" si="574"/>
        <v>Y</v>
      </c>
      <c r="XV30" s="74">
        <f t="shared" si="575"/>
        <v>0</v>
      </c>
      <c r="XW30" s="75" t="str">
        <f t="shared" si="576"/>
        <v>B</v>
      </c>
      <c r="XX30" s="76" t="str">
        <f t="shared" si="577"/>
        <v>N</v>
      </c>
      <c r="XY30" s="74">
        <f t="shared" si="578"/>
        <v>0</v>
      </c>
      <c r="XZ30" s="75" t="s">
        <v>5</v>
      </c>
      <c r="YA30" s="76" t="str">
        <f t="shared" si="579"/>
        <v>Y</v>
      </c>
      <c r="YB30" s="74">
        <f t="shared" si="580"/>
        <v>0</v>
      </c>
      <c r="YC30" s="75" t="str">
        <f t="shared" si="581"/>
        <v>B</v>
      </c>
      <c r="YD30" s="76" t="str">
        <f t="shared" si="582"/>
        <v>N</v>
      </c>
      <c r="YE30" s="74">
        <f t="shared" si="583"/>
        <v>0</v>
      </c>
      <c r="YF30" s="213" t="s">
        <v>5</v>
      </c>
      <c r="YG30" s="76" t="str">
        <f t="shared" si="584"/>
        <v>Y</v>
      </c>
      <c r="YH30" s="74">
        <f t="shared" si="585"/>
        <v>0</v>
      </c>
      <c r="YI30" s="75" t="str">
        <f t="shared" si="586"/>
        <v>B</v>
      </c>
      <c r="YJ30" s="76" t="str">
        <f t="shared" si="587"/>
        <v>N</v>
      </c>
      <c r="YK30" s="74">
        <f t="shared" si="588"/>
        <v>0</v>
      </c>
      <c r="YL30" s="75" t="str">
        <f t="shared" ref="YL30" si="2373">YF30</f>
        <v>P</v>
      </c>
      <c r="YM30" s="76" t="str">
        <f t="shared" si="589"/>
        <v>Y</v>
      </c>
      <c r="YN30" s="74">
        <f t="shared" si="590"/>
        <v>0</v>
      </c>
      <c r="YO30" s="75" t="str">
        <f t="shared" si="591"/>
        <v>B</v>
      </c>
      <c r="YP30" s="76" t="str">
        <f t="shared" si="592"/>
        <v>N</v>
      </c>
      <c r="YQ30" s="74">
        <f t="shared" si="593"/>
        <v>0</v>
      </c>
      <c r="YR30" s="195" t="s">
        <v>5</v>
      </c>
      <c r="YS30" s="76" t="str">
        <f t="shared" si="594"/>
        <v>Y</v>
      </c>
      <c r="YT30" s="74">
        <f t="shared" si="595"/>
        <v>0</v>
      </c>
      <c r="YU30" s="75" t="str">
        <f t="shared" si="596"/>
        <v>B</v>
      </c>
      <c r="YV30" s="76" t="str">
        <f t="shared" si="597"/>
        <v>N</v>
      </c>
      <c r="YW30" s="74">
        <f t="shared" si="598"/>
        <v>0</v>
      </c>
      <c r="YX30" s="75" t="s">
        <v>5</v>
      </c>
      <c r="YY30" s="76" t="str">
        <f t="shared" si="599"/>
        <v>Y</v>
      </c>
      <c r="YZ30" s="74">
        <f t="shared" si="600"/>
        <v>0</v>
      </c>
      <c r="ZA30" s="75" t="str">
        <f t="shared" si="601"/>
        <v>B</v>
      </c>
      <c r="ZB30" s="76" t="str">
        <f t="shared" si="602"/>
        <v>N</v>
      </c>
      <c r="ZC30" s="74">
        <f t="shared" si="603"/>
        <v>0</v>
      </c>
      <c r="ZD30" s="133">
        <f t="shared" si="604"/>
        <v>7</v>
      </c>
      <c r="ZE30" s="134">
        <f t="shared" si="889"/>
        <v>2</v>
      </c>
      <c r="ZF30" s="135" t="str">
        <f t="shared" si="605"/>
        <v/>
      </c>
      <c r="ZG30" s="216">
        <f t="shared" si="606"/>
        <v>5</v>
      </c>
      <c r="ZH30" s="217">
        <f t="shared" si="607"/>
        <v>-5</v>
      </c>
      <c r="ZI30" s="217">
        <f t="shared" si="608"/>
        <v>3</v>
      </c>
      <c r="ZJ30" s="217">
        <f t="shared" si="609"/>
        <v>-3</v>
      </c>
      <c r="ZK30" s="217">
        <f t="shared" si="610"/>
        <v>-5</v>
      </c>
      <c r="ZL30" s="217">
        <f t="shared" si="611"/>
        <v>6</v>
      </c>
      <c r="ZM30" s="217">
        <f t="shared" si="612"/>
        <v>-6</v>
      </c>
      <c r="ZN30" s="217">
        <f t="shared" si="613"/>
        <v>5</v>
      </c>
      <c r="ZO30" s="217">
        <f t="shared" si="614"/>
        <v>-7</v>
      </c>
      <c r="ZP30" s="217" t="str">
        <f t="shared" si="615"/>
        <v>1000012</v>
      </c>
      <c r="ZQ30" s="217">
        <f t="shared" si="616"/>
        <v>-5</v>
      </c>
      <c r="ZR30" s="217">
        <f t="shared" si="617"/>
        <v>1</v>
      </c>
      <c r="ZS30" s="217">
        <f t="shared" si="618"/>
        <v>-1</v>
      </c>
      <c r="ZT30" s="217">
        <f t="shared" si="619"/>
        <v>3</v>
      </c>
      <c r="ZU30" s="217">
        <f t="shared" si="620"/>
        <v>-3</v>
      </c>
      <c r="ZV30" s="217">
        <f t="shared" si="621"/>
        <v>7</v>
      </c>
      <c r="ZW30" s="217">
        <f t="shared" si="622"/>
        <v>-7</v>
      </c>
      <c r="ZX30" s="217">
        <f t="shared" si="623"/>
        <v>7</v>
      </c>
      <c r="ZY30" s="218">
        <f t="shared" si="624"/>
        <v>9</v>
      </c>
      <c r="ZZ30" s="218">
        <f t="shared" si="625"/>
        <v>-9</v>
      </c>
      <c r="AAA30" s="218">
        <f t="shared" si="626"/>
        <v>-7</v>
      </c>
      <c r="AAB30" s="218">
        <f t="shared" si="627"/>
        <v>7</v>
      </c>
      <c r="AAC30" s="218">
        <f t="shared" si="628"/>
        <v>3</v>
      </c>
      <c r="AAD30" s="218">
        <f t="shared" si="629"/>
        <v>-3</v>
      </c>
      <c r="AAE30" s="218">
        <f t="shared" si="630"/>
        <v>7</v>
      </c>
      <c r="AAF30" s="218">
        <f t="shared" si="631"/>
        <v>-5</v>
      </c>
      <c r="AAG30" s="218">
        <f t="shared" si="632"/>
        <v>-7</v>
      </c>
      <c r="AAH30" s="218">
        <f t="shared" si="633"/>
        <v>5</v>
      </c>
      <c r="AAI30" s="218">
        <f t="shared" si="634"/>
        <v>1</v>
      </c>
      <c r="AAJ30" s="218">
        <f t="shared" si="635"/>
        <v>-1</v>
      </c>
      <c r="AAK30" s="218">
        <f t="shared" si="636"/>
        <v>-1</v>
      </c>
      <c r="AAL30" s="218">
        <f t="shared" si="637"/>
        <v>1</v>
      </c>
      <c r="AAM30" s="218">
        <f t="shared" si="638"/>
        <v>-3</v>
      </c>
      <c r="AAN30" s="218">
        <f t="shared" si="639"/>
        <v>5</v>
      </c>
      <c r="AAO30" s="218">
        <f t="shared" si="640"/>
        <v>-6</v>
      </c>
      <c r="AAP30" s="218">
        <f t="shared" si="641"/>
        <v>-3</v>
      </c>
      <c r="AAQ30" s="217">
        <f t="shared" si="642"/>
        <v>3</v>
      </c>
      <c r="AAR30" s="217">
        <f t="shared" si="643"/>
        <v>-3</v>
      </c>
      <c r="AAS30" s="217">
        <f t="shared" si="644"/>
        <v>-3</v>
      </c>
      <c r="AAT30" s="217">
        <f t="shared" si="645"/>
        <v>3</v>
      </c>
      <c r="AAU30" s="217">
        <f t="shared" si="646"/>
        <v>-10</v>
      </c>
      <c r="AAV30" s="217">
        <f t="shared" si="647"/>
        <v>10</v>
      </c>
      <c r="AAW30" s="217">
        <f t="shared" si="648"/>
        <v>-3</v>
      </c>
      <c r="AAX30" s="217">
        <f t="shared" si="649"/>
        <v>3</v>
      </c>
      <c r="AAY30" s="217">
        <f t="shared" si="650"/>
        <v>9</v>
      </c>
      <c r="AAZ30" s="217">
        <f t="shared" si="651"/>
        <v>-9</v>
      </c>
      <c r="ABA30" s="217">
        <f t="shared" si="652"/>
        <v>-8</v>
      </c>
      <c r="ABB30" s="217">
        <f t="shared" si="653"/>
        <v>8</v>
      </c>
      <c r="ABC30" s="217">
        <f t="shared" si="654"/>
        <v>8</v>
      </c>
      <c r="ABD30" s="217">
        <f t="shared" si="655"/>
        <v>-8</v>
      </c>
      <c r="ABE30" s="217">
        <f t="shared" si="656"/>
        <v>5</v>
      </c>
      <c r="ABF30" s="217">
        <f t="shared" si="657"/>
        <v>-5</v>
      </c>
      <c r="ABG30" s="217">
        <f t="shared" si="658"/>
        <v>5</v>
      </c>
      <c r="ABH30" s="217">
        <f t="shared" si="659"/>
        <v>1</v>
      </c>
      <c r="ABI30" s="218">
        <f t="shared" si="660"/>
        <v>1</v>
      </c>
      <c r="ABJ30" s="218">
        <f t="shared" si="661"/>
        <v>-1</v>
      </c>
      <c r="ABK30" s="218">
        <f t="shared" si="662"/>
        <v>-1</v>
      </c>
      <c r="ABL30" s="218">
        <f t="shared" si="663"/>
        <v>1</v>
      </c>
      <c r="ABM30" s="218">
        <f t="shared" si="664"/>
        <v>-1</v>
      </c>
      <c r="ABN30" s="218">
        <f t="shared" si="665"/>
        <v>1</v>
      </c>
      <c r="ABO30" s="218">
        <f t="shared" si="666"/>
        <v>1</v>
      </c>
      <c r="ABP30" s="218">
        <f t="shared" si="667"/>
        <v>-1</v>
      </c>
      <c r="ABQ30" s="218">
        <f t="shared" si="668"/>
        <v>1</v>
      </c>
      <c r="ABR30" s="218">
        <f t="shared" si="669"/>
        <v>-1</v>
      </c>
      <c r="ABS30" s="218">
        <f t="shared" si="670"/>
        <v>7</v>
      </c>
      <c r="ABT30" s="218">
        <f t="shared" si="671"/>
        <v>-7</v>
      </c>
      <c r="ABU30" s="218">
        <f t="shared" si="672"/>
        <v>-7</v>
      </c>
      <c r="ABV30" s="218">
        <f t="shared" si="673"/>
        <v>7</v>
      </c>
      <c r="ABW30" s="218">
        <f t="shared" si="674"/>
        <v>5</v>
      </c>
      <c r="ABX30" s="218">
        <f t="shared" si="675"/>
        <v>-5</v>
      </c>
      <c r="ABY30" s="218">
        <f t="shared" si="676"/>
        <v>1</v>
      </c>
      <c r="ABZ30" s="218">
        <f t="shared" si="677"/>
        <v>-1</v>
      </c>
      <c r="ACA30" s="217">
        <f t="shared" si="678"/>
        <v>5</v>
      </c>
      <c r="ACB30" s="217">
        <f t="shared" si="679"/>
        <v>-5</v>
      </c>
      <c r="ACC30" s="217">
        <f t="shared" si="680"/>
        <v>-3</v>
      </c>
      <c r="ACD30" s="217">
        <f t="shared" si="681"/>
        <v>3</v>
      </c>
      <c r="ACE30" s="217">
        <f t="shared" si="682"/>
        <v>5</v>
      </c>
      <c r="ACF30" s="217">
        <f t="shared" si="683"/>
        <v>-5</v>
      </c>
      <c r="ACG30" s="217">
        <f t="shared" si="684"/>
        <v>-5</v>
      </c>
      <c r="ACH30" s="217">
        <f t="shared" si="685"/>
        <v>5</v>
      </c>
      <c r="ACI30" s="217">
        <f t="shared" si="686"/>
        <v>-1</v>
      </c>
      <c r="ACJ30" s="217">
        <f t="shared" si="687"/>
        <v>1</v>
      </c>
      <c r="ACK30" s="217">
        <f t="shared" si="688"/>
        <v>-3</v>
      </c>
      <c r="ACL30" s="217">
        <f t="shared" si="890"/>
        <v>0</v>
      </c>
      <c r="ACM30" s="217">
        <f t="shared" si="689"/>
        <v>8</v>
      </c>
      <c r="ACN30" s="217">
        <f t="shared" si="690"/>
        <v>-8</v>
      </c>
      <c r="ACO30" s="217">
        <f t="shared" si="691"/>
        <v>-5</v>
      </c>
      <c r="ACP30" s="217">
        <f t="shared" si="692"/>
        <v>5</v>
      </c>
      <c r="ACQ30" s="217">
        <f t="shared" si="693"/>
        <v>-7</v>
      </c>
      <c r="ACR30" s="217">
        <f t="shared" si="694"/>
        <v>7</v>
      </c>
      <c r="ACS30" s="218">
        <f t="shared" si="695"/>
        <v>3</v>
      </c>
      <c r="ACT30" s="218">
        <f t="shared" si="696"/>
        <v>-3</v>
      </c>
      <c r="ACU30" s="218">
        <f t="shared" si="697"/>
        <v>3</v>
      </c>
      <c r="ACV30" s="218">
        <f t="shared" si="698"/>
        <v>-3</v>
      </c>
      <c r="ACW30" s="218">
        <f t="shared" si="699"/>
        <v>7</v>
      </c>
      <c r="ACX30" s="218">
        <f t="shared" si="700"/>
        <v>-7</v>
      </c>
      <c r="ACY30" s="218">
        <f t="shared" si="701"/>
        <v>1</v>
      </c>
      <c r="ACZ30" s="218">
        <f t="shared" si="702"/>
        <v>-1</v>
      </c>
      <c r="ADA30" s="218">
        <f t="shared" si="703"/>
        <v>-5</v>
      </c>
      <c r="ADB30" s="219">
        <f t="shared" si="704"/>
        <v>5</v>
      </c>
      <c r="ADC30" s="223" t="str">
        <f t="shared" si="705"/>
        <v>P</v>
      </c>
      <c r="ADD30" s="221" t="str">
        <f t="shared" si="706"/>
        <v>B</v>
      </c>
      <c r="ADE30" s="221" t="str">
        <f t="shared" si="707"/>
        <v>B</v>
      </c>
      <c r="ADF30" s="221" t="str">
        <f t="shared" si="708"/>
        <v>P</v>
      </c>
      <c r="ADG30" s="221" t="str">
        <f t="shared" si="709"/>
        <v>B</v>
      </c>
      <c r="ADH30" s="221" t="str">
        <f t="shared" si="710"/>
        <v>P</v>
      </c>
      <c r="ADI30" s="221" t="str">
        <f t="shared" si="711"/>
        <v>B</v>
      </c>
      <c r="ADJ30" s="221" t="str">
        <f t="shared" si="712"/>
        <v>P</v>
      </c>
      <c r="ADK30" s="221" t="str">
        <f t="shared" si="713"/>
        <v>B</v>
      </c>
      <c r="ADL30" s="221">
        <f t="shared" si="714"/>
        <v>-5</v>
      </c>
      <c r="ADM30" s="221" t="str">
        <f t="shared" si="715"/>
        <v>P</v>
      </c>
      <c r="ADN30" s="221" t="str">
        <f t="shared" si="716"/>
        <v>B</v>
      </c>
      <c r="ADO30" s="221" t="str">
        <f t="shared" si="717"/>
        <v>B</v>
      </c>
      <c r="ADP30" s="221" t="str">
        <f t="shared" si="718"/>
        <v>P</v>
      </c>
      <c r="ADQ30" s="221" t="str">
        <f t="shared" si="719"/>
        <v>P</v>
      </c>
      <c r="ADR30" s="221" t="str">
        <f t="shared" si="720"/>
        <v>B</v>
      </c>
      <c r="ADS30" s="221" t="str">
        <f t="shared" si="721"/>
        <v>P</v>
      </c>
      <c r="ADT30" s="221" t="str">
        <f t="shared" si="722"/>
        <v>B</v>
      </c>
      <c r="ADU30" s="220" t="str">
        <f t="shared" si="723"/>
        <v>B</v>
      </c>
      <c r="ADV30" s="220" t="str">
        <f t="shared" si="724"/>
        <v>P</v>
      </c>
      <c r="ADW30" s="220" t="str">
        <f t="shared" si="725"/>
        <v>B</v>
      </c>
      <c r="ADX30" s="220" t="str">
        <f t="shared" si="726"/>
        <v>P</v>
      </c>
      <c r="ADY30" s="220" t="str">
        <f t="shared" si="727"/>
        <v>P</v>
      </c>
      <c r="ADZ30" s="220" t="str">
        <f t="shared" si="728"/>
        <v>B</v>
      </c>
      <c r="AEA30" s="220" t="str">
        <f t="shared" si="729"/>
        <v>P</v>
      </c>
      <c r="AEB30" s="220" t="str">
        <f t="shared" si="730"/>
        <v>P</v>
      </c>
      <c r="AEC30" s="220" t="str">
        <f t="shared" si="731"/>
        <v>B</v>
      </c>
      <c r="AED30" s="220" t="str">
        <f t="shared" si="732"/>
        <v>B</v>
      </c>
      <c r="AEE30" s="220" t="str">
        <f t="shared" si="733"/>
        <v>P</v>
      </c>
      <c r="AEF30" s="220" t="str">
        <f t="shared" si="734"/>
        <v>B</v>
      </c>
      <c r="AEG30" s="220" t="str">
        <f t="shared" si="735"/>
        <v>P</v>
      </c>
      <c r="AEH30" s="220" t="str">
        <f t="shared" si="736"/>
        <v>B</v>
      </c>
      <c r="AEI30" s="220" t="str">
        <f t="shared" si="737"/>
        <v>B</v>
      </c>
      <c r="AEJ30" s="220" t="str">
        <f t="shared" si="738"/>
        <v>P</v>
      </c>
      <c r="AEK30" s="220" t="str">
        <f t="shared" si="739"/>
        <v>B</v>
      </c>
      <c r="AEL30" s="220" t="str">
        <f t="shared" si="740"/>
        <v>P</v>
      </c>
      <c r="AEM30" s="221" t="str">
        <f t="shared" si="741"/>
        <v>P</v>
      </c>
      <c r="AEN30" s="221" t="str">
        <f t="shared" si="742"/>
        <v>B</v>
      </c>
      <c r="AEO30" s="221" t="str">
        <f t="shared" si="743"/>
        <v>P</v>
      </c>
      <c r="AEP30" s="221" t="str">
        <f t="shared" si="744"/>
        <v>B</v>
      </c>
      <c r="AEQ30" s="221" t="str">
        <f t="shared" si="745"/>
        <v>P</v>
      </c>
      <c r="AER30" s="221" t="str">
        <f t="shared" si="746"/>
        <v>B</v>
      </c>
      <c r="AES30" s="221" t="str">
        <f t="shared" si="747"/>
        <v>P</v>
      </c>
      <c r="AET30" s="221" t="str">
        <f t="shared" si="748"/>
        <v>B</v>
      </c>
      <c r="AEU30" s="221" t="str">
        <f t="shared" si="749"/>
        <v>B</v>
      </c>
      <c r="AEV30" s="221" t="str">
        <f t="shared" si="750"/>
        <v>P</v>
      </c>
      <c r="AEW30" s="221" t="str">
        <f t="shared" si="751"/>
        <v>B</v>
      </c>
      <c r="AEX30" s="221" t="str">
        <f t="shared" si="752"/>
        <v>P</v>
      </c>
      <c r="AEY30" s="221" t="str">
        <f t="shared" si="753"/>
        <v>B</v>
      </c>
      <c r="AEZ30" s="221" t="str">
        <f t="shared" si="754"/>
        <v>P</v>
      </c>
      <c r="AFA30" s="221" t="str">
        <f t="shared" si="755"/>
        <v>B</v>
      </c>
      <c r="AFB30" s="221" t="str">
        <f t="shared" si="756"/>
        <v>P</v>
      </c>
      <c r="AFC30" s="221" t="str">
        <f t="shared" si="757"/>
        <v>P</v>
      </c>
      <c r="AFD30" s="221" t="str">
        <f t="shared" si="758"/>
        <v>B</v>
      </c>
      <c r="AFE30" s="220" t="str">
        <f t="shared" si="759"/>
        <v>P</v>
      </c>
      <c r="AFF30" s="220" t="str">
        <f t="shared" si="760"/>
        <v>B</v>
      </c>
      <c r="AFG30" s="220" t="str">
        <f t="shared" si="761"/>
        <v>P</v>
      </c>
      <c r="AFH30" s="220" t="str">
        <f t="shared" si="762"/>
        <v>B</v>
      </c>
      <c r="AFI30" s="220" t="str">
        <f t="shared" si="763"/>
        <v>P</v>
      </c>
      <c r="AFJ30" s="220" t="str">
        <f t="shared" si="764"/>
        <v>B</v>
      </c>
      <c r="AFK30" s="220" t="str">
        <f t="shared" si="765"/>
        <v>P</v>
      </c>
      <c r="AFL30" s="220" t="str">
        <f t="shared" si="766"/>
        <v>B</v>
      </c>
      <c r="AFM30" s="220" t="str">
        <f t="shared" si="767"/>
        <v>P</v>
      </c>
      <c r="AFN30" s="220" t="str">
        <f t="shared" si="768"/>
        <v>B</v>
      </c>
      <c r="AFO30" s="220" t="str">
        <f t="shared" si="769"/>
        <v>P</v>
      </c>
      <c r="AFP30" s="220" t="str">
        <f t="shared" si="770"/>
        <v>B</v>
      </c>
      <c r="AFQ30" s="220" t="str">
        <f t="shared" si="771"/>
        <v>P</v>
      </c>
      <c r="AFR30" s="220" t="str">
        <f t="shared" si="772"/>
        <v>B</v>
      </c>
      <c r="AFS30" s="220" t="str">
        <f t="shared" si="773"/>
        <v>B</v>
      </c>
      <c r="AFT30" s="220" t="str">
        <f t="shared" si="774"/>
        <v>B</v>
      </c>
      <c r="AFU30" s="220" t="str">
        <f t="shared" si="775"/>
        <v>B</v>
      </c>
      <c r="AFV30" s="220" t="str">
        <f t="shared" si="776"/>
        <v>B</v>
      </c>
      <c r="AFW30" s="221" t="str">
        <f t="shared" si="777"/>
        <v>P</v>
      </c>
      <c r="AFX30" s="221" t="str">
        <f t="shared" si="778"/>
        <v>P</v>
      </c>
      <c r="AFY30" s="221" t="str">
        <f t="shared" si="779"/>
        <v>B</v>
      </c>
      <c r="AFZ30" s="221" t="str">
        <f t="shared" si="780"/>
        <v>B</v>
      </c>
      <c r="AGA30" s="221" t="str">
        <f t="shared" si="781"/>
        <v>P</v>
      </c>
      <c r="AGB30" s="221" t="str">
        <f t="shared" si="782"/>
        <v>P</v>
      </c>
      <c r="AGC30" s="221" t="str">
        <f t="shared" si="783"/>
        <v>B</v>
      </c>
      <c r="AGD30" s="221" t="str">
        <f t="shared" si="784"/>
        <v>P</v>
      </c>
      <c r="AGE30" s="221" t="str">
        <f t="shared" si="785"/>
        <v>B</v>
      </c>
      <c r="AGF30" s="221" t="str">
        <f t="shared" si="786"/>
        <v>P</v>
      </c>
      <c r="AGG30" s="221" t="str">
        <f t="shared" si="787"/>
        <v>B</v>
      </c>
      <c r="AGH30" s="221">
        <f t="shared" si="891"/>
        <v>0</v>
      </c>
      <c r="AGI30" s="221" t="str">
        <f t="shared" si="788"/>
        <v>P</v>
      </c>
      <c r="AGJ30" s="221" t="str">
        <f t="shared" si="789"/>
        <v>B</v>
      </c>
      <c r="AGK30" s="221" t="str">
        <f t="shared" si="790"/>
        <v>P</v>
      </c>
      <c r="AGL30" s="221" t="str">
        <f t="shared" si="791"/>
        <v>B</v>
      </c>
      <c r="AGM30" s="221" t="str">
        <f t="shared" si="792"/>
        <v>B</v>
      </c>
      <c r="AGN30" s="221" t="str">
        <f t="shared" si="793"/>
        <v>B</v>
      </c>
      <c r="AGO30" s="220" t="str">
        <f t="shared" si="794"/>
        <v>P</v>
      </c>
      <c r="AGP30" s="220" t="str">
        <f t="shared" si="795"/>
        <v>B</v>
      </c>
      <c r="AGQ30" s="220" t="str">
        <f t="shared" si="796"/>
        <v>B</v>
      </c>
      <c r="AGR30" s="220" t="str">
        <f t="shared" si="797"/>
        <v>B</v>
      </c>
      <c r="AGS30" s="220" t="str">
        <f t="shared" si="798"/>
        <v>B</v>
      </c>
      <c r="AGT30" s="220" t="str">
        <f t="shared" si="799"/>
        <v>P</v>
      </c>
      <c r="AGU30" s="220" t="str">
        <f t="shared" si="800"/>
        <v>B</v>
      </c>
      <c r="AGV30" s="220" t="str">
        <f t="shared" si="801"/>
        <v>P</v>
      </c>
      <c r="AGW30" s="220" t="str">
        <f t="shared" si="802"/>
        <v>B</v>
      </c>
      <c r="AGX30" s="222" t="str">
        <f t="shared" si="803"/>
        <v>B</v>
      </c>
      <c r="AGY30" s="94">
        <v>30</v>
      </c>
      <c r="AGZ30" s="95">
        <f t="shared" si="1304"/>
        <v>25</v>
      </c>
      <c r="AHA30" s="46" t="str" cm="1">
        <f t="array" ref="AHA30">IFERROR(INDEX($ZG$4:$ADB$4,_xlfn.AGGREGATE(15,6,COLUMN($ZG$4:$ADB$4)-COLUMN($ZF$1)/($ZG30:$ADB30=LARGE($ZG30:$ADB30,1)),COLUMNS($ADB$4:$ADB$4))),"")</f>
        <v>GU</v>
      </c>
      <c r="AHB30" s="46" t="str" cm="1">
        <f t="array" ref="AHB30">IFERROR(INDEX($ZG$4:$ADB$4,_xlfn.AGGREGATE(15,6,COLUMN($ZG$4:$ADB$4)-COLUMN($ZF$1)/($ZG30:$ADB30=LARGE($ZG30:$ADB30,2)),COLUMNS($ADB$4:$AGY$4))),"")</f>
        <v/>
      </c>
      <c r="AHC30" s="46" t="str" cm="1">
        <f t="array" ref="AHC30">IFERROR(INDEX($ZG$4:$ADB$4,_xlfn.AGGREGATE(15,6,COLUMN($ZG$4:$ADB$4)-COLUMN($ZF$1)/($ZG30:$ADB30=LARGE($ZG30:$ADB30,3)),COLUMNS($ADB$4:$AGZ$4))),"")</f>
        <v/>
      </c>
      <c r="AHD30" s="46" t="str" cm="1">
        <f t="array" ref="AHD30">IFERROR(INDEX($ZG$4:$ADB$4,_xlfn.AGGREGATE(15,6,COLUMN($ZG$4:$ADB$4)-COLUMN($ZF$1)/($ZG30:$ADB30=LARGE($ZG30:$ADB30,4)),COLUMNS($ADB$4:$AHA$4))),"")</f>
        <v/>
      </c>
      <c r="AHE30" s="46" t="str" cm="1">
        <f t="array" ref="AHE30">IFERROR(INDEX($ZG$4:$ADB$4,_xlfn.AGGREGATE(15,6,COLUMN($ZG$4:$ADB$4)-COLUMN($ZF$1)/($ZG30:$ADB30=LARGE($ZG30:$ADB30,5)),COLUMNS($ADB$4:$AHB$4))),"")</f>
        <v/>
      </c>
      <c r="AHF30" s="46" t="str" cm="1">
        <f t="array" ref="AHF30">IFERROR(INDEX($ZG$4:$ADB$4,_xlfn.AGGREGATE(15,6,COLUMN($ZG$4:$ADB$4)-COLUMN($ZF$1)/($ZG30:$ADB30=LARGE($ZG30:$ADB30,6)),COLUMNS($ADB$4:$AHC$4))),"")</f>
        <v/>
      </c>
      <c r="AHG30" s="94" t="str">
        <f t="shared" si="971"/>
        <v/>
      </c>
      <c r="AHH30" s="48" t="str">
        <f t="shared" ca="1" si="972"/>
        <v>N</v>
      </c>
      <c r="AHI30" s="48" t="e" cm="1">
        <f t="array" aca="1" ref="AHI30" ca="1">IF(INDIRECT(VLOOKUP(AHI29,General!AC:AE,3,FALSE)&amp;AGY29)&gt;0,AHI29,AHG29)</f>
        <v>#N/A</v>
      </c>
      <c r="AHJ30" s="95">
        <f t="shared" ca="1" si="973"/>
        <v>1</v>
      </c>
      <c r="AHK30" s="46" t="s">
        <v>45</v>
      </c>
      <c r="AHL30" s="48" t="s">
        <v>45</v>
      </c>
      <c r="AHM30" s="48" t="s">
        <v>45</v>
      </c>
      <c r="AHN30" s="48" t="s">
        <v>45</v>
      </c>
      <c r="AHO30" s="48" t="s">
        <v>45</v>
      </c>
      <c r="AHP30" s="49" t="s">
        <v>45</v>
      </c>
      <c r="AHQ30" s="136" t="e">
        <f ca="1">IF(AHA30="",-1,COUNTIF(INDIRECT(AHK30&amp;$DN$10):INDIRECT(AHK30&amp;AGY30),"Y"))</f>
        <v>#REF!</v>
      </c>
      <c r="AHR30" s="138">
        <f ca="1">IF(AHB30="",-1,COUNTIF(INDIRECT(AHL30&amp;$DN$10):INDIRECT(AHL30&amp;AGY30),"Y"))</f>
        <v>-1</v>
      </c>
      <c r="AHS30" s="138">
        <f ca="1">IF(AHC30="",-1,COUNTIF(INDIRECT(AHM30&amp;$DN$10):INDIRECT(AHM30&amp;AGY30),"Y"))</f>
        <v>-1</v>
      </c>
      <c r="AHT30" s="137">
        <f ca="1">IF(AHD30="",-1,COUNTIF(INDIRECT(AHN30&amp;$DN$10):INDIRECT(AHN30&amp;AGY30),"Y"))</f>
        <v>-1</v>
      </c>
      <c r="AHU30" s="141">
        <f ca="1">IF(AHE30="",-1,COUNTIF(INDIRECT(AHO30&amp;$DN$10):INDIRECT(AHO30&amp;AGY30),"Y"))</f>
        <v>-1</v>
      </c>
      <c r="AHV30" s="141">
        <f ca="1">IF(AHF30="",-1,COUNTIF(INDIRECT(AHP30&amp;$DN$10):INDIRECT(AHP30&amp;AGY30),"Y"))</f>
        <v>-1</v>
      </c>
      <c r="AHW30" s="46" t="str" cm="1">
        <f t="array" ref="AHW30">IFERROR(INDEX($DP$30:$DU$30,_xlfn.AGGREGATE(15,6,COLUMN($DP$30:$DU$30)-COLUMN($DO$30)/($ZF$30:$ZK$30=MAX($ZF$30:$ZK$30)),COLUMNS($DP$30:AHA30))),"")</f>
        <v/>
      </c>
      <c r="AHX30" s="48" t="str" cm="1">
        <f t="array" ref="AHX30">IFERROR(INDEX($DP$30:$DU$30,_xlfn.AGGREGATE(15,6,COLUMN($DP$30:$DU$30)-COLUMN($DO$30)/($ZF$30:$ZK$30=MAX($ZF$30:$ZK$30)),COLUMNS($DP$30:AHB30))),"")</f>
        <v/>
      </c>
      <c r="AHY30" s="48" t="str" cm="1">
        <f t="array" ref="AHY30">IFERROR(INDEX($DP$30:$DU$30,_xlfn.AGGREGATE(15,6,COLUMN($DP$30:$DU$30)-COLUMN($DO$30)/($ZF$30:$ZK$30=MAX($ZF$30:$ZK$30)),COLUMNS($DP$30:AHC30))),"")</f>
        <v/>
      </c>
      <c r="AHZ30" s="48" t="str" cm="1">
        <f t="array" ref="AHZ30">IFERROR(INDEX($DP$30:$DU$30,_xlfn.AGGREGATE(15,6,COLUMN($DP$30:$DU$30)-COLUMN($DO$30)/($ZF$30:$ZK$30=MAX($ZF$30:$ZK$30)),COLUMNS($DP$30:AHD30))),"")</f>
        <v/>
      </c>
      <c r="AIA30" s="48" t="str" cm="1">
        <f t="array" ref="AIA30">IFERROR(INDEX($DP$30:$DU$30,_xlfn.AGGREGATE(15,6,COLUMN($DP$30:$DU$30)-COLUMN($DO$30)/($ZF$30:$ZK$30=MAX($ZF$30:$ZK$30)),COLUMNS($DP$30:AHE30))),"")</f>
        <v/>
      </c>
      <c r="AIB30" s="49" t="str" cm="1">
        <f t="array" ref="AIB30">IFERROR(INDEX($DP$30:$DU$30,_xlfn.AGGREGATE(15,6,COLUMN($DP$30:$DU$30)-COLUMN($DO$30)/($ZF$30:$ZK$30=MAX($ZF$30:$ZK$30)),COLUMNS($DP$30:AHF30))),"")</f>
        <v/>
      </c>
      <c r="AIC30" s="20">
        <f t="shared" ca="1" si="894"/>
        <v>1</v>
      </c>
      <c r="AID30" s="95">
        <f t="shared" ca="1" si="974"/>
        <v>1</v>
      </c>
      <c r="AIE30" s="140" t="str" cm="1">
        <f t="array" aca="1" ref="AIE30" ca="1">INDEX(AHW30:AIB30,1,AID30)</f>
        <v/>
      </c>
      <c r="AIF30" s="46" t="e">
        <f t="shared" ca="1" si="120"/>
        <v>#REF!</v>
      </c>
      <c r="AIG30" s="48" t="str">
        <f t="shared" ca="1" si="121"/>
        <v>T</v>
      </c>
      <c r="AIH30" s="48" t="str">
        <f t="shared" si="122"/>
        <v>C</v>
      </c>
      <c r="AII30" s="48" t="str">
        <f t="shared" ca="1" si="111"/>
        <v>BL</v>
      </c>
      <c r="AIJ30" s="48" t="str">
        <f t="shared" ca="1" si="112"/>
        <v>1</v>
      </c>
      <c r="AIK30" s="48" t="str">
        <f t="shared" si="113"/>
        <v>00</v>
      </c>
      <c r="AIL30" s="20" t="str">
        <f t="shared" si="804"/>
        <v/>
      </c>
      <c r="AIM30" s="20" t="str">
        <f t="shared" si="805"/>
        <v/>
      </c>
      <c r="AIN30" s="20" t="str">
        <f t="shared" si="806"/>
        <v/>
      </c>
      <c r="AIO30" s="20" t="str">
        <f t="shared" si="807"/>
        <v/>
      </c>
      <c r="AIP30" s="20" t="str">
        <f t="shared" si="808"/>
        <v/>
      </c>
      <c r="AIQ30" s="20" t="str">
        <f t="shared" si="809"/>
        <v/>
      </c>
      <c r="AIR30" s="20" t="e">
        <f t="shared" ca="1" si="810"/>
        <v>#VALUE!</v>
      </c>
      <c r="AIS30" s="20">
        <f t="shared" ca="1" si="811"/>
        <v>4</v>
      </c>
      <c r="AIT30" s="46">
        <f t="shared" si="114"/>
        <v>5</v>
      </c>
      <c r="AIU30" s="48">
        <f>IF(CC30="",0,IFERROR(VLOOKUP(CC25&amp;CC26&amp;CC27&amp;CC28&amp;CC29&amp;CC30,General!I:J,2,FALSE),0))</f>
        <v>1</v>
      </c>
      <c r="AIV30" s="48">
        <f>IF(CF30="",0,IFERROR(VLOOKUP(CF25&amp;CF26&amp;CF27&amp;CF28&amp;CF29&amp;CF30,General!I:J,2,FALSE),0))</f>
        <v>-1</v>
      </c>
      <c r="AIW30" s="48">
        <f>IF(CI30="",0,IFERROR(VLOOKUP(CI25&amp;CI26&amp;CI27&amp;CI28&amp;CI29&amp;CI30,General!I:J,2,FALSE),0))</f>
        <v>-1</v>
      </c>
      <c r="AIX30" s="48">
        <f>IF(CL30="",0,IFERROR(VLOOKUP(CL25&amp;CL26&amp;CL27&amp;CL28&amp;CL29&amp;CL30,General!I:J,2,FALSE),0))</f>
        <v>1</v>
      </c>
      <c r="AIY30" s="48">
        <f>IF(CO30="",0,IFERROR(VLOOKUP(CO25&amp;CO26&amp;CO27&amp;CO28&amp;CO29&amp;CO30,General!I:J,2,FALSE),0))</f>
        <v>-1</v>
      </c>
      <c r="AIZ30" s="48">
        <f>IF(CR30="",0,IFERROR(VLOOKUP(CR25&amp;CR26&amp;CR27&amp;CR28&amp;CR29&amp;CR30,General!I:J,2,FALSE),0))</f>
        <v>-1</v>
      </c>
      <c r="AJA30" s="48">
        <f>IF(CU30="",0,IFERROR(VLOOKUP(CU25&amp;CU26&amp;CU27&amp;CU28&amp;CU29&amp;CU30,General!I:J,2,FALSE),0))</f>
        <v>1</v>
      </c>
      <c r="AJB30" s="48">
        <f>IF(CX30="",0,IFERROR(VLOOKUP(CX25&amp;CX26&amp;CX27&amp;CX28&amp;CX29&amp;CX30,General!I:J,2,FALSE),0))</f>
        <v>1</v>
      </c>
      <c r="AJC30" s="48">
        <f>IF(DA30="",0,IFERROR(VLOOKUP(DA25&amp;DA26&amp;DA27&amp;DA28&amp;DA29&amp;DA30,General!I:J,2,FALSE),0))</f>
        <v>-1</v>
      </c>
      <c r="AJD30" s="48">
        <f>IF(DD30="",0,IFERROR(VLOOKUP(DD25&amp;DD26&amp;DD27&amp;DD28&amp;DD29&amp;DD30,General!I:J,2,FALSE),0))</f>
        <v>-1</v>
      </c>
      <c r="AJE30" s="48">
        <f>IF(DG30="",0,IFERROR(VLOOKUP(DG25&amp;DG26&amp;DG27&amp;DG28&amp;DG29&amp;DG30,General!I:J,2,FALSE),0))</f>
        <v>1</v>
      </c>
      <c r="AJF30" s="48">
        <f>IF(DJ30="",0,IFERROR(VLOOKUP(DJ25&amp;DJ26&amp;DJ27&amp;DJ28&amp;DJ29&amp;DJ30,General!I:J,2,FALSE),0))</f>
        <v>1</v>
      </c>
      <c r="AJG30" s="48">
        <f>IF(DM30="",0,IFERROR(VLOOKUP(DM25&amp;DM26&amp;DM27&amp;DM28&amp;DM29&amp;DM30,General!I:J,2,FALSE),0))</f>
        <v>-1</v>
      </c>
      <c r="AJH30" s="48">
        <f>IF(DP30="",0,IFERROR(VLOOKUP(DP25&amp;DP26&amp;DP27&amp;DP28&amp;DP29&amp;DP30,General!I:J,2,FALSE),0))</f>
        <v>1</v>
      </c>
      <c r="AJI30" s="48">
        <f>IF(DS30="",0,IFERROR(VLOOKUP(DS25&amp;DS26&amp;DS27&amp;DS28&amp;DS29&amp;DS30,General!I:J,2,FALSE),0))</f>
        <v>-1</v>
      </c>
      <c r="AJJ30" s="48">
        <f>IF(DV30="",0,IFERROR(VLOOKUP(DV25&amp;DV26&amp;DV27&amp;DV28&amp;DV29&amp;DV30,General!I:J,2,FALSE),0))</f>
        <v>1</v>
      </c>
      <c r="AJK30" s="48">
        <f>IF(DY30="",0,IFERROR(VLOOKUP(DY25&amp;DY26&amp;DY27&amp;DY28&amp;DY29&amp;DY30,General!I:J,2,FALSE),0))</f>
        <v>-1</v>
      </c>
      <c r="AJL30" s="48">
        <f>IF(EE30="",0,IFERROR(VLOOKUP(EE25&amp;EE26&amp;EE27&amp;EE28&amp;EE29&amp;EE30,General!I:J,2,FALSE),0))</f>
        <v>1</v>
      </c>
      <c r="AJM30" s="48">
        <f>IF(EH30="",0,IFERROR(VLOOKUP(EH25&amp;EH26&amp;EH27&amp;EH28&amp;EH29&amp;EH30,General!I:J,2,FALSE),0))</f>
        <v>-1</v>
      </c>
      <c r="AJN30" s="48">
        <f>IF(EK30="",0,IFERROR(VLOOKUP(EK25&amp;EK26&amp;EK27&amp;EK28&amp;EK29&amp;EK30,General!I:J,2,FALSE),0))</f>
        <v>1</v>
      </c>
      <c r="AJO30" s="48">
        <f>IF(EN30="",0,IFERROR(VLOOKUP(EN25&amp;EN26&amp;EN27&amp;EN28&amp;EN29&amp;EN30,General!I:J,2,FALSE),0))</f>
        <v>-1</v>
      </c>
      <c r="AJP30" s="48">
        <f>IF(EQ30="",0,IFERROR(VLOOKUP(EQ25&amp;EQ26&amp;EQ27&amp;EQ28&amp;EQ29&amp;EQ30,General!I:J,2,FALSE),0))</f>
        <v>-1</v>
      </c>
      <c r="AJQ30" s="48">
        <f>IF(ET30="",0,IFERROR(VLOOKUP(ET25&amp;ET26&amp;ET27&amp;ET28&amp;ET29&amp;ET30,General!I:J,2,FALSE),0))</f>
        <v>1</v>
      </c>
      <c r="AJR30" s="48">
        <f>IF(EW30="",0,IFERROR(VLOOKUP(EW25&amp;EW26&amp;EW27&amp;EW28&amp;EW29&amp;EW30,General!I:J,2,FALSE),0))</f>
        <v>1</v>
      </c>
      <c r="AJS30" s="48">
        <f>IF(EZ30="",0,IFERROR(VLOOKUP(EZ25&amp;EZ26&amp;EZ27&amp;EZ28&amp;EZ29&amp;EZ30,General!I:J,2,FALSE),0))</f>
        <v>1</v>
      </c>
      <c r="AJT30" s="48">
        <f>IF(FC30="",0,IFERROR(VLOOKUP(FC25&amp;FC26&amp;FC27&amp;FC28&amp;FC29&amp;FC30,General!I:J,2,FALSE),0))</f>
        <v>-1</v>
      </c>
      <c r="AJU30" s="48">
        <f>IF(FF30="",0,IFERROR(VLOOKUP(FF25&amp;FF26&amp;FF27&amp;FF28&amp;FF29&amp;FF30,General!I:J,2,FALSE),0))</f>
        <v>-1</v>
      </c>
      <c r="AJV30" s="48">
        <f>IF(FI30="",0,IFERROR(VLOOKUP(FI25&amp;FI26&amp;FI27&amp;FI28&amp;FI29&amp;FI30,General!I:J,2,FALSE),0))</f>
        <v>-1</v>
      </c>
      <c r="AJW30" s="48">
        <f>IF(FL30="",0,IFERROR(VLOOKUP(FL25&amp;FL26&amp;FL27&amp;FL28&amp;FL29&amp;FL30,General!I:J,2,FALSE),0))</f>
        <v>1</v>
      </c>
      <c r="AJX30" s="48">
        <f>IF(FO30="",0,IFERROR(VLOOKUP(FO25&amp;FO26&amp;FO27&amp;FO28&amp;FO29&amp;FO30,General!I:J,2,FALSE),0))</f>
        <v>-1</v>
      </c>
      <c r="AJY30" s="48">
        <f>IF(FR30="",0,IFERROR(VLOOKUP(FR25&amp;FR26&amp;FR27&amp;FR28&amp;FR29&amp;FR30,General!I:J,2,FALSE),0))</f>
        <v>1</v>
      </c>
      <c r="AJZ30" s="48">
        <f>IF(FU30="",0,IFERROR(VLOOKUP(FU25&amp;FU26&amp;FU27&amp;FU28&amp;FU29&amp;FU30,General!I:J,2,FALSE),0))</f>
        <v>-1</v>
      </c>
      <c r="AKA30" s="48">
        <f>IF(FX30="",0,IFERROR(VLOOKUP(FX25&amp;FX26&amp;FX27&amp;FX28&amp;FX29&amp;FX30,General!I:J,2,FALSE),0))</f>
        <v>-1</v>
      </c>
      <c r="AKB30" s="48">
        <f>IF(GA30="",0,IFERROR(VLOOKUP(GA25&amp;GA26&amp;GA27&amp;GA28&amp;GA29&amp;GA30,General!I:J,2,FALSE),0))</f>
        <v>1</v>
      </c>
      <c r="AKC30" s="48">
        <f>IF(GD30="",0,IFERROR(VLOOKUP(GD25&amp;GD26&amp;GD27&amp;GD28&amp;GD29&amp;GD30,General!I:J,2,FALSE),0))</f>
        <v>-1</v>
      </c>
      <c r="AKD30" s="48">
        <f>IF(GG30="",0,IFERROR(VLOOKUP(GG25&amp;GG26&amp;GG27&amp;GG28&amp;GG29&amp;GG30,General!I:J,2,FALSE),0))</f>
        <v>-1</v>
      </c>
      <c r="AKE30" s="48">
        <f>IF(GJ30="",0,IFERROR(VLOOKUP(GJ25&amp;GJ26&amp;GJ27&amp;GJ28&amp;GJ29&amp;GJ30,General!I:J,2,FALSE),0))</f>
        <v>1</v>
      </c>
      <c r="AKF30" s="48">
        <f>IF(GM30="",0,IFERROR(VLOOKUP(GM25&amp;GM26&amp;GM27&amp;GM28&amp;GM29&amp;GM30,General!I:J,2,FALSE),0))</f>
        <v>-1</v>
      </c>
      <c r="AKG30" s="48">
        <f>IF(GP30="",0,IFERROR(VLOOKUP(GP25&amp;GP26&amp;GP27&amp;GP28&amp;GP29&amp;GP30,General!I:J,2,FALSE),0))</f>
        <v>1</v>
      </c>
      <c r="AKH30" s="48">
        <f>IF(GS30="",0,IFERROR(VLOOKUP(GS25&amp;GS26&amp;GS27&amp;GS28&amp;GS29&amp;GS30,General!I:J,2,FALSE),0))</f>
        <v>-1</v>
      </c>
      <c r="AKI30" s="48">
        <f>IF(GV30="",0,IFERROR(VLOOKUP(GV25&amp;GV26&amp;GV27&amp;GV28&amp;GV29&amp;GV30,General!I:J,2,FALSE),0))</f>
        <v>1</v>
      </c>
      <c r="AKJ30" s="48">
        <f>IF(GY30="",0,IFERROR(VLOOKUP(GY25&amp;GY26&amp;GY27&amp;GY28&amp;GY29&amp;GY30,General!I:J,2,FALSE),0))</f>
        <v>-1</v>
      </c>
      <c r="AKK30" s="48">
        <f>IF(HB30="",0,IFERROR(VLOOKUP(HB25&amp;HB26&amp;HB27&amp;HB28&amp;HB29&amp;HB30,General!I:J,2,FALSE),0))</f>
        <v>1</v>
      </c>
      <c r="AKL30" s="48">
        <f>IF(HE30="",0,IFERROR(VLOOKUP(HE25&amp;HE26&amp;HE27&amp;HE28&amp;HE29&amp;HE30,General!I:J,2,FALSE),0))</f>
        <v>1</v>
      </c>
      <c r="AKM30" s="48">
        <f>IF(HH30="",0,IFERROR(VLOOKUP(HH25&amp;HH26&amp;HH27&amp;HH28&amp;HH29&amp;HH30,General!I:J,2,FALSE),0))</f>
        <v>-1</v>
      </c>
      <c r="AKN30" s="48">
        <f>IF(HK30="",0,IFERROR(VLOOKUP(HK25&amp;HK26&amp;HK27&amp;HK28&amp;HK29&amp;HK30,General!I:J,2,FALSE),0))</f>
        <v>-1</v>
      </c>
      <c r="AKO30" s="48">
        <f>IF(HN30="",0,IFERROR(VLOOKUP(HN25&amp;HN26&amp;HN27&amp;HN28&amp;HN29&amp;HN30,General!I:J,2,FALSE),0))</f>
        <v>1</v>
      </c>
      <c r="AKP30" s="48">
        <f>IF(HQ30="",0,IFERROR(VLOOKUP(HQ25&amp;HQ26&amp;HQ27&amp;HQ28&amp;HQ29&amp;HQ30,General!I:J,2,FALSE),0))</f>
        <v>1</v>
      </c>
      <c r="AKQ30" s="48">
        <f>IF(HT30="",0,IFERROR(VLOOKUP(HT25&amp;HT26&amp;HT27&amp;HT28&amp;HT29&amp;HT30,General!I:J,2,FALSE),0))</f>
        <v>-1</v>
      </c>
      <c r="AKR30" s="48">
        <f>IF(HW30="",0,IFERROR(VLOOKUP(HW25&amp;HW26&amp;HW27&amp;HW28&amp;HW29&amp;HW30,General!I:J,2,FALSE),0))</f>
        <v>1</v>
      </c>
      <c r="AKS30" s="48">
        <f>IF(HZ30="",0,IFERROR(VLOOKUP(HZ25&amp;HZ26&amp;HZ27&amp;HZ28&amp;HZ29&amp;HZ30,General!I:J,2,FALSE),0))</f>
        <v>-1</v>
      </c>
      <c r="AKT30" s="48">
        <f>IF(FF30="",0,IFERROR(VLOOKUP(FF25&amp;FF26&amp;FF27&amp;FF28&amp;FF29&amp;FF30,General!I:J,2,FALSE),0))</f>
        <v>-1</v>
      </c>
      <c r="AKU30" s="48">
        <f>IF(FI30="",0,IFERROR(VLOOKUP(FI25&amp;FI26&amp;FI27&amp;FI28&amp;FI29&amp;FI30,General!I:J,2,FALSE),0))</f>
        <v>-1</v>
      </c>
      <c r="AKV30" s="48">
        <f>IF(II30="",0,IFERROR(VLOOKUP(II25&amp;II26&amp;II27&amp;II28&amp;II29&amp;II30,General!I:J,2,FALSE),0))</f>
        <v>-1</v>
      </c>
      <c r="AKW30" s="48">
        <f>IF(IL30="",0,IFERROR(VLOOKUP(IL25&amp;IL26&amp;IL27&amp;IL28&amp;IL29&amp;IL30,General!I:J,2,FALSE),0))</f>
        <v>1</v>
      </c>
      <c r="AKX30" s="48">
        <f>IF(IO30="",0,IFERROR(VLOOKUP(IO25&amp;IO26&amp;IO27&amp;IO28&amp;IO29&amp;IO30,General!I:J,2,FALSE),0))</f>
        <v>1</v>
      </c>
      <c r="AKY30" s="48">
        <f>IF(IR30="",0,IFERROR(VLOOKUP(IR25&amp;IR26&amp;IR27&amp;IR28&amp;IR29&amp;IR30,General!I:J,2,FALSE),0))</f>
        <v>-1</v>
      </c>
      <c r="AKZ30" s="48">
        <f>IF(IU30="",0,IFERROR(VLOOKUP(IU25&amp;IU26&amp;IU27&amp;IU28&amp;IU29&amp;IU30,General!I:J,2,FALSE),0))</f>
        <v>1</v>
      </c>
      <c r="ALA30" s="48">
        <f>IF(IX30="",0,IFERROR(VLOOKUP(IX25&amp;IX26&amp;IX27&amp;IX28&amp;IX29&amp;IX30,General!I:J,2,FALSE),0))</f>
        <v>1</v>
      </c>
      <c r="ALB30" s="48">
        <f>IF(JA30="",0,IFERROR(VLOOKUP(JA25&amp;JA26&amp;JA27&amp;JA28&amp;JA29&amp;JA30,General!I:J,2,FALSE),0))</f>
        <v>-1</v>
      </c>
      <c r="ALC30" s="48">
        <f>IF(JD30="",0,IFERROR(VLOOKUP(JD25&amp;JD26&amp;JD27&amp;JD28&amp;JD29&amp;JD30,General!I:J,2,FALSE),0))</f>
        <v>-1</v>
      </c>
      <c r="ALD30" s="48">
        <f>IF(JG30="",0,IFERROR(VLOOKUP(JG25&amp;JG26&amp;JG27&amp;JG28&amp;JG29&amp;JG30,General!I:J,2,FALSE),0))</f>
        <v>1</v>
      </c>
      <c r="ALE30" s="48">
        <f>IF(JJ30="",0,IFERROR(VLOOKUP(JJ25&amp;JJ26&amp;JJ27&amp;JJ28&amp;JJ29&amp;JJ30,General!I:J,2,FALSE),0))</f>
        <v>-1</v>
      </c>
      <c r="ALF30" s="48">
        <f>IF(JM30="",0,IFERROR(VLOOKUP(JM25&amp;JM26&amp;JM27&amp;JM28&amp;JM29&amp;JM30,General!I:J,2,FALSE),0))</f>
        <v>1</v>
      </c>
      <c r="ALG30" s="48">
        <f>IF(JP30="",0,IFERROR(VLOOKUP(JP25&amp;JP26&amp;JP27&amp;JP28&amp;JP29&amp;JP30,General!I:J,2,FALSE),0))</f>
        <v>-1</v>
      </c>
      <c r="ALH30" s="48">
        <f>IF(JS30="",0,IFERROR(VLOOKUP(JS25&amp;JS26&amp;JS27&amp;JS28&amp;JS29&amp;JS30,General!I:J,2,FALSE),0))</f>
        <v>-1</v>
      </c>
      <c r="ALI30" s="48">
        <f>IF(JV30="",0,IFERROR(VLOOKUP(JV25&amp;JV26&amp;JV27&amp;JV28&amp;JV29&amp;JV30,General!I:J,2,FALSE),0))</f>
        <v>1</v>
      </c>
      <c r="ALJ30" s="48">
        <f>IF(JY30="",0,IFERROR(VLOOKUP(JY25&amp;JY26&amp;JY27&amp;JY28&amp;JY29&amp;JY30,General!I:J,2,FALSE),0))</f>
        <v>-1</v>
      </c>
      <c r="ALK30" s="48">
        <f>IF(KB30="",0,IFERROR(VLOOKUP(KB25&amp;KB26&amp;KB27&amp;KB28&amp;KB29&amp;KB30,General!I:J,2,FALSE),0))</f>
        <v>1</v>
      </c>
      <c r="ALL30" s="48">
        <f>IF(KE30="",0,IFERROR(VLOOKUP(KE25&amp;KE26&amp;KE27&amp;KE28&amp;KE29&amp;KE30,General!I:J,2,FALSE),0))</f>
        <v>1</v>
      </c>
      <c r="ALM30" s="48">
        <f>IF(KH30="",0,IFERROR(VLOOKUP(KH25&amp;KH26&amp;KH27&amp;KH28&amp;KH29&amp;KH30,General!I:J,2,FALSE),0))</f>
        <v>-1</v>
      </c>
      <c r="ALN30" s="48">
        <f>IF(KK30="",0,IFERROR(VLOOKUP(KK25&amp;KK26&amp;KK27&amp;KK28&amp;KK29&amp;KK30,General!I:J,2,FALSE),0))</f>
        <v>1</v>
      </c>
      <c r="ALO30" s="48">
        <f>IF(KN30="",0,IFERROR(VLOOKUP(KN25&amp;KN26&amp;KN27&amp;KN28&amp;KN29&amp;KN30,General!I:J,2,FALSE),0))</f>
        <v>-1</v>
      </c>
      <c r="ALP30" s="48">
        <f>IF(KQ30="",0,IFERROR(VLOOKUP(KQ25&amp;KQ26&amp;KQ27&amp;KQ28&amp;KQ29&amp;KQ30,General!I:J,2,FALSE),0))</f>
        <v>1</v>
      </c>
      <c r="ALQ30" s="48">
        <f>IF(KT30="",0,IFERROR(VLOOKUP(KT25&amp;KT26&amp;KT27&amp;KT28&amp;KT29&amp;KT30,General!I:J,2,FALSE),0))</f>
        <v>-1</v>
      </c>
      <c r="ALR30" s="48">
        <f>IF(KW30="",0,IFERROR(VLOOKUP(KW25&amp;KW26&amp;KW27&amp;KW28&amp;KW29&amp;KW30,General!I:J,2,FALSE),0))</f>
        <v>1</v>
      </c>
      <c r="ALS30" s="48">
        <f>IF(KZ30="",0,IFERROR(VLOOKUP(KZ25&amp;KZ26&amp;KZ27&amp;KZ28&amp;KZ29&amp;KZ30,General!I:J,2,FALSE),0))</f>
        <v>-1</v>
      </c>
      <c r="ALT30" s="48">
        <f>IF(LC30="",0,IFERROR(VLOOKUP(LC25&amp;LC26&amp;LC27&amp;LC28&amp;LC29&amp;LC30,General!I:J,2,FALSE),0))</f>
        <v>-1</v>
      </c>
      <c r="ALU30" s="48">
        <f>IF(LF30="",0,IFERROR(VLOOKUP(LF25&amp;LF26&amp;LF27&amp;LF28&amp;LF29&amp;LF30,General!I:J,2,FALSE),0))</f>
        <v>1</v>
      </c>
      <c r="ALV30" s="48">
        <f>IF(LI30="",0,IFERROR(VLOOKUP(LI25&amp;LI26&amp;LI27&amp;LI28&amp;LI29&amp;LI30,General!I:J,2,FALSE),0))</f>
        <v>-1</v>
      </c>
      <c r="ALW30" s="48">
        <f>IF(LL30="",0,IFERROR(VLOOKUP(LL25&amp;LL26&amp;LL27&amp;LL28&amp;LL29&amp;LL30,General!I:J,2,FALSE),0))</f>
        <v>1</v>
      </c>
      <c r="ALX30" s="48">
        <f>IF(LO30="",0,IFERROR(VLOOKUP(LO25&amp;LO26&amp;LO27&amp;LO28&amp;LO29&amp;LO30,General!I:J,2,FALSE),0))</f>
        <v>-1</v>
      </c>
      <c r="ALY30" s="48">
        <f>IF(LR30="",0,IFERROR(VLOOKUP(LR25&amp;LR26&amp;LR27&amp;LR28&amp;LR29&amp;LR30,General!I:J,2,FALSE),0))</f>
        <v>1</v>
      </c>
      <c r="ALZ30" s="48">
        <f>IF(LU30="",0,IFERROR(VLOOKUP(LU25&amp;LU26&amp;LU27&amp;LU28&amp;LU29&amp;LU30,General!I:J,2,FALSE),0))</f>
        <v>-1</v>
      </c>
      <c r="AMA30" s="48">
        <f>IF(LX30="",0,IFERROR(VLOOKUP(LX25&amp;LX26&amp;LX27&amp;LX28&amp;LX29&amp;LX30,General!I:J,2,FALSE),0))</f>
        <v>1</v>
      </c>
      <c r="AMB30" s="48">
        <f>IF(MA30="",0,IFERROR(VLOOKUP(MA25&amp;MA26&amp;MA27&amp;MA28&amp;MA29&amp;MA30,General!I:J,2,FALSE),0))</f>
        <v>1</v>
      </c>
      <c r="AMC30" s="48">
        <f>IF(MD30="",0,IFERROR(VLOOKUP(MD25&amp;MD26&amp;MD27&amp;MD28&amp;MD29&amp;MD30,General!I:J,2,FALSE),0))</f>
        <v>-1</v>
      </c>
      <c r="AMD30" s="48">
        <f>IF(MG30="",0,IFERROR(VLOOKUP(MG25&amp;MG26&amp;MG27&amp;MG28&amp;MG29&amp;MG30,General!I:J,2,FALSE),0))</f>
        <v>1</v>
      </c>
      <c r="AME30" s="48">
        <f>IF(MJ30="",0,IFERROR(VLOOKUP(MJ25&amp;MJ26&amp;MJ27&amp;MJ28&amp;MJ29&amp;MJ30,General!I:J,2,FALSE),0))</f>
        <v>-1</v>
      </c>
      <c r="AMF30" s="48">
        <f>IF(MM30="",0,IFERROR(VLOOKUP(MM25&amp;MM26&amp;MM27&amp;MM28&amp;MM29&amp;MM30,General!I:J,2,FALSE),0))</f>
        <v>1</v>
      </c>
      <c r="AMG30" s="48">
        <f>IF(MP30="",0,IFERROR(VLOOKUP(MP25&amp;MP26&amp;MP27&amp;MP28&amp;MP29&amp;MP30,General!I:J,2,FALSE),0))</f>
        <v>-1</v>
      </c>
      <c r="AMH30" s="48">
        <f>IF(MS30="",0,IFERROR(VLOOKUP(MS25&amp;MS26&amp;MS27&amp;MS28&amp;MS29&amp;MS30,General!I:J,2,FALSE),0))</f>
        <v>1</v>
      </c>
      <c r="AMI30" s="48">
        <f>IF(MV30="",0,IFERROR(VLOOKUP(MV25&amp;MV26&amp;MV27&amp;MV28&amp;MV29&amp;MV30,General!I:J,2,FALSE),0))</f>
        <v>-1</v>
      </c>
      <c r="AMJ30" s="48">
        <f>IF(MY30="",0,IFERROR(VLOOKUP(MY25&amp;MY26&amp;MY27&amp;MY28&amp;MY29&amp;MY30,General!I:J,2,FALSE),0))</f>
        <v>1</v>
      </c>
      <c r="AMK30" s="48">
        <f>IF(NB30="",0,IFERROR(VLOOKUP(NB25&amp;NB26&amp;NB27&amp;NB28&amp;NB29&amp;NB30,General!I:J,2,FALSE),0))</f>
        <v>-1</v>
      </c>
      <c r="AML30" s="48">
        <f>IF(NE30="",0,IFERROR(VLOOKUP(NE25&amp;NE26&amp;NE27&amp;NE28&amp;NE29&amp;NE30,General!I:J,2,FALSE),0))</f>
        <v>1</v>
      </c>
      <c r="AMM30" s="48">
        <f>IF(NH30="",0,IFERROR(VLOOKUP(NH25&amp;NH26&amp;NH27&amp;NH28&amp;NH29&amp;NH30,General!I:J,2,FALSE),0))</f>
        <v>-1</v>
      </c>
      <c r="AMN30" s="48">
        <f>IF(NK30="",0,IFERROR(VLOOKUP(NK25&amp;NK26&amp;NK27&amp;NK28&amp;NK29&amp;NK30,General!I:J,2,FALSE),0))</f>
        <v>1</v>
      </c>
      <c r="AMO30" s="49">
        <f>IF(NN30="",0,IFERROR(VLOOKUP(NN25&amp;NN26&amp;NN27&amp;NN28&amp;NN29&amp;NN30,General!I:J,2,FALSE),0))</f>
        <v>-1</v>
      </c>
      <c r="AMP30" s="81">
        <f>IF(EB30="",0,IFERROR(VLOOKUP(EB25&amp;EB26&amp;EB27&amp;EB28&amp;EB29&amp;EB30,General!I:J,2,FALSE),0))</f>
        <v>1</v>
      </c>
      <c r="AMQ30" s="49">
        <v>0</v>
      </c>
      <c r="AMR30" s="20" t="str">
        <f t="shared" si="895"/>
        <v/>
      </c>
      <c r="AMS30" s="20" t="str">
        <f t="shared" ca="1" si="812"/>
        <v>N</v>
      </c>
      <c r="AMT30" s="20" t="str">
        <f t="shared" ca="1" si="813"/>
        <v>N</v>
      </c>
      <c r="AMU30" s="20" t="str">
        <f t="shared" si="814"/>
        <v>N</v>
      </c>
      <c r="AMV30" s="20" t="str">
        <f t="shared" si="815"/>
        <v/>
      </c>
      <c r="AMW30" s="142" t="str">
        <f t="shared" si="816"/>
        <v/>
      </c>
      <c r="AMX30" s="20" t="str">
        <f t="shared" si="817"/>
        <v/>
      </c>
      <c r="AMY30" s="20" t="str">
        <f t="shared" si="818"/>
        <v/>
      </c>
      <c r="AMZ30" s="20" t="str">
        <f t="shared" si="819"/>
        <v/>
      </c>
      <c r="ANA30" s="20" t="str">
        <f t="shared" si="820"/>
        <v/>
      </c>
      <c r="ANB30" s="20" t="str">
        <f t="shared" si="821"/>
        <v/>
      </c>
      <c r="ANC30" s="20">
        <f t="shared" si="102"/>
        <v>1</v>
      </c>
      <c r="AND30" s="20" t="str">
        <f t="shared" si="103"/>
        <v/>
      </c>
      <c r="ANE30" s="20" t="str">
        <f t="shared" si="2067"/>
        <v>12300</v>
      </c>
      <c r="ANF30" s="20" t="str">
        <f t="shared" si="2067"/>
        <v>00012</v>
      </c>
      <c r="ANG30" s="20" t="str">
        <f t="shared" si="896"/>
        <v>012300</v>
      </c>
      <c r="ANH30" s="20" t="str">
        <f t="shared" si="896"/>
        <v>1000012</v>
      </c>
      <c r="ANI30" s="20" t="str">
        <f t="shared" si="897"/>
        <v>P</v>
      </c>
      <c r="ANJ30" s="20" t="str">
        <f t="shared" si="898"/>
        <v>B</v>
      </c>
      <c r="ANK30" s="20" t="str">
        <f t="shared" ca="1" si="823"/>
        <v>L</v>
      </c>
      <c r="ANL30" s="20" t="e">
        <f t="shared" ca="1" si="824"/>
        <v>#REF!</v>
      </c>
      <c r="ANM30" s="20" t="str">
        <f t="shared" ca="1" si="825"/>
        <v/>
      </c>
      <c r="ANN30" s="20" t="str">
        <f t="shared" ca="1" si="826"/>
        <v/>
      </c>
      <c r="ANO30" s="20" t="str">
        <f t="shared" si="827"/>
        <v>0</v>
      </c>
      <c r="ANP30" s="20" t="str">
        <f t="shared" si="828"/>
        <v/>
      </c>
      <c r="ANQ30" s="20" t="e">
        <f t="shared" ca="1" si="899"/>
        <v>#REF!</v>
      </c>
      <c r="ANR30" s="20" t="str">
        <f t="shared" ca="1" si="900"/>
        <v/>
      </c>
      <c r="ANS30" s="20" t="str">
        <f t="shared" si="901"/>
        <v/>
      </c>
      <c r="ANT30" s="20" t="str">
        <f t="shared" si="829"/>
        <v/>
      </c>
      <c r="ANU30" s="20"/>
      <c r="ANV30" s="20">
        <v>0</v>
      </c>
      <c r="ANW30" s="20">
        <v>0</v>
      </c>
      <c r="ANX30" s="20">
        <v>0</v>
      </c>
      <c r="ANY30" s="20">
        <v>0</v>
      </c>
      <c r="ANZ30" s="20">
        <v>1</v>
      </c>
      <c r="AOA30" s="75"/>
      <c r="AOB30" s="20">
        <v>0</v>
      </c>
      <c r="AOC30" s="20">
        <v>0</v>
      </c>
      <c r="AOD30" s="1" t="str">
        <f t="shared" si="902"/>
        <v>P</v>
      </c>
      <c r="AOE30" s="123">
        <f t="shared" si="830"/>
        <v>10</v>
      </c>
      <c r="AOF30" s="1">
        <f t="shared" si="831"/>
        <v>9</v>
      </c>
      <c r="AOG30" s="1">
        <f t="shared" si="832"/>
        <v>9</v>
      </c>
      <c r="AOH30" s="1">
        <f t="shared" si="833"/>
        <v>8</v>
      </c>
      <c r="AOI30" s="1">
        <f t="shared" si="834"/>
        <v>8</v>
      </c>
      <c r="AOJ30" s="1" t="str">
        <f t="shared" si="835"/>
        <v>GU</v>
      </c>
      <c r="AOK30" s="1" t="str">
        <f t="shared" si="836"/>
        <v>GU</v>
      </c>
      <c r="AOL30" s="1" t="str">
        <f t="shared" si="837"/>
        <v>ED</v>
      </c>
      <c r="AOM30" s="1" t="str">
        <f t="shared" si="838"/>
        <v>ED</v>
      </c>
      <c r="AON30" s="1" t="str">
        <f t="shared" si="839"/>
        <v>ED</v>
      </c>
      <c r="AOO30" s="1" t="str" cm="1">
        <f t="array" aca="1" ref="AOO30" ca="1">IF(INDIRECT(VLOOKUP(AOO29,General!AC:AE,3,FALSE)&amp;AGY29)&gt;=7,AOO29,AOJ30)</f>
        <v>GU</v>
      </c>
      <c r="AOP30" s="1" t="str">
        <f ca="1">VLOOKUP(AOO29,General!AC:AE,3,FALSE)&amp;AGY29</f>
        <v>GW29</v>
      </c>
      <c r="AOQ30" s="1" cm="1">
        <f t="array" aca="1" ref="AOQ30" ca="1">INDIRECT(VLOOKUP(AOO29,General!AC:AE,3,FALSE)&amp;AGY29)</f>
        <v>9</v>
      </c>
      <c r="AOR30" s="1" t="str" cm="1">
        <f t="array" aca="1" ref="AOR30" ca="1">INDIRECT(AOO30&amp;AGY30)</f>
        <v>P</v>
      </c>
      <c r="AOS30" s="1" cm="1">
        <f t="array" aca="1" ref="AOS30" ca="1">INDIRECT(AOP30&amp;AGY30)</f>
        <v>0</v>
      </c>
      <c r="AOT30" s="1" t="e" cm="1">
        <f t="array" aca="1" ref="AOT30" ca="1">INDIRECT(AOQ30&amp;AGY30)</f>
        <v>#REF!</v>
      </c>
      <c r="AOU30" s="1" t="str">
        <f ca="1">VLOOKUP(AOO30,General!AF:AG,2,FALSE)</f>
        <v>S42</v>
      </c>
      <c r="AOV30" s="1" t="e">
        <f ca="1">VLOOKUP(AOP30,General!AF:AG,2,FALSE)</f>
        <v>#N/A</v>
      </c>
      <c r="AOW30" s="1" t="e">
        <f ca="1">VLOOKUP(AOQ30,General!AF:AG,2,FALSE)</f>
        <v>#N/A</v>
      </c>
      <c r="AOX30" s="1" t="str">
        <f t="shared" ca="1" si="975"/>
        <v>Y</v>
      </c>
      <c r="AOY30" s="1" t="e">
        <f t="shared" ca="1" si="976"/>
        <v>#N/A</v>
      </c>
      <c r="AOZ30" s="1" t="e">
        <f t="shared" ca="1" si="977"/>
        <v>#N/A</v>
      </c>
      <c r="APB30" s="1">
        <f t="shared" si="101"/>
        <v>1</v>
      </c>
    </row>
    <row r="31" spans="1:1094" ht="15.75" thickBot="1">
      <c r="A31" s="1">
        <v>17</v>
      </c>
      <c r="B31" s="172" t="str">
        <f t="shared" ca="1" si="1219"/>
        <v>B1</v>
      </c>
      <c r="C31" s="152" t="str">
        <f t="shared" ca="1" si="123"/>
        <v/>
      </c>
      <c r="D31" s="153" t="str">
        <f t="shared" ca="1" si="1132"/>
        <v/>
      </c>
      <c r="E31" s="144" t="str">
        <f t="shared" ca="1" si="1132"/>
        <v>B</v>
      </c>
      <c r="F31" s="63" t="str">
        <f t="shared" ca="1" si="1133"/>
        <v>W</v>
      </c>
      <c r="G31" s="190"/>
      <c r="H31" s="154" t="str">
        <f t="shared" ca="1" si="1220"/>
        <v>Y</v>
      </c>
      <c r="I31" s="153"/>
      <c r="J31" s="144"/>
      <c r="K31" s="106"/>
      <c r="L31" s="179"/>
      <c r="M31" s="206" t="s">
        <v>6</v>
      </c>
      <c r="N31" s="190"/>
      <c r="O31" s="187">
        <v>0</v>
      </c>
      <c r="P31" s="129">
        <v>0</v>
      </c>
      <c r="Q31" s="126">
        <v>0</v>
      </c>
      <c r="R31" s="130">
        <v>0</v>
      </c>
      <c r="S31" s="61">
        <f t="shared" ca="1" si="1134"/>
        <v>-9.9999999999999867E-2</v>
      </c>
      <c r="T31" s="165">
        <f t="shared" ca="1" si="1221"/>
        <v>-9.9999999999999867E-2</v>
      </c>
      <c r="U31" s="62">
        <f ca="1">IF(M31="","",IF(B31="NB",U30,IF(T31="",SUM($T$5:$T31)+S31,SUM($T$5:$T31))))</f>
        <v>-7.3500000000000014</v>
      </c>
      <c r="V31" s="155" t="str">
        <f t="shared" ca="1" si="99"/>
        <v>Rabbit</v>
      </c>
      <c r="W31" s="131">
        <f t="shared" ca="1" si="1135"/>
        <v>1</v>
      </c>
      <c r="X31" s="132" t="str">
        <f t="shared" ca="1" si="1136"/>
        <v>W</v>
      </c>
      <c r="Y31" s="61" t="str">
        <f t="shared" ca="1" si="115"/>
        <v>B</v>
      </c>
      <c r="Z31" s="62" t="str">
        <f t="shared" si="116"/>
        <v>D</v>
      </c>
      <c r="AA31" s="62" t="str">
        <f t="shared" si="117"/>
        <v>C</v>
      </c>
      <c r="AB31" s="62" t="str">
        <f t="shared" ca="1" si="904"/>
        <v>W</v>
      </c>
      <c r="AC31" s="62">
        <f t="shared" si="905"/>
        <v>0</v>
      </c>
      <c r="AD31" s="62">
        <f t="shared" si="906"/>
        <v>0</v>
      </c>
      <c r="AE31" s="1" t="str">
        <f t="shared" ca="1" si="124"/>
        <v/>
      </c>
      <c r="AF31" s="1" t="str">
        <f t="shared" ca="1" si="125"/>
        <v>B</v>
      </c>
      <c r="AG31" s="1" t="str">
        <f t="shared" ca="1" si="907"/>
        <v/>
      </c>
      <c r="AH31" s="1" t="str">
        <f t="shared" ca="1" si="126"/>
        <v/>
      </c>
      <c r="AI31" s="1" t="e">
        <f t="shared" ca="1" si="127"/>
        <v>#REF!</v>
      </c>
      <c r="AJ31" s="1" t="e">
        <f t="shared" ca="1" si="128"/>
        <v>#REF!</v>
      </c>
      <c r="AK31" s="1">
        <f t="shared" ca="1" si="840"/>
        <v>0</v>
      </c>
      <c r="AL31" s="1">
        <f t="shared" ca="1" si="841"/>
        <v>1</v>
      </c>
      <c r="AM31" s="1">
        <f t="shared" ca="1" si="108"/>
        <v>0</v>
      </c>
      <c r="AN31" s="1">
        <f t="shared" ca="1" si="129"/>
        <v>1</v>
      </c>
      <c r="AO31" s="1" t="str">
        <f t="shared" ca="1" si="1305"/>
        <v>C</v>
      </c>
      <c r="AP31" s="1" t="str">
        <f t="shared" ca="1" si="130"/>
        <v>N</v>
      </c>
      <c r="AQ31" s="1" t="str">
        <f t="shared" si="131"/>
        <v>N</v>
      </c>
      <c r="AR31" s="1" t="str">
        <f t="shared" si="132"/>
        <v>N</v>
      </c>
      <c r="AS31" s="1">
        <f t="shared" ca="1" si="133"/>
        <v>4</v>
      </c>
      <c r="AT31" s="8" t="str">
        <f t="shared" ca="1" si="842"/>
        <v>N</v>
      </c>
      <c r="AU31" s="1" t="str">
        <f t="shared" ca="1" si="134"/>
        <v>N</v>
      </c>
      <c r="AV31" s="1" t="str">
        <f t="shared" ca="1" si="135"/>
        <v>N</v>
      </c>
      <c r="AW31" s="1" t="str">
        <f t="shared" ca="1" si="136"/>
        <v>R</v>
      </c>
      <c r="AX31" s="1" t="str">
        <f t="shared" si="137"/>
        <v/>
      </c>
      <c r="AY31" s="1" t="str">
        <f t="shared" ca="1" si="138"/>
        <v/>
      </c>
      <c r="AZ31" s="1" t="str">
        <f t="shared" si="109"/>
        <v/>
      </c>
      <c r="BA31" s="1">
        <f t="shared" si="110"/>
        <v>1</v>
      </c>
      <c r="BB31" s="1" t="str">
        <f t="shared" si="1989"/>
        <v>23001</v>
      </c>
      <c r="BC31" s="1" t="str">
        <f t="shared" si="1989"/>
        <v>00120</v>
      </c>
      <c r="BD31" s="1" t="str">
        <f t="shared" si="843"/>
        <v>123001</v>
      </c>
      <c r="BE31" s="1" t="str">
        <f t="shared" si="843"/>
        <v>000120</v>
      </c>
      <c r="BF31" s="1" t="str">
        <f t="shared" si="844"/>
        <v>P</v>
      </c>
      <c r="BG31" s="1" t="str">
        <f t="shared" ca="1" si="140"/>
        <v>F2W</v>
      </c>
      <c r="BH31" s="1" t="str">
        <f t="shared" ca="1" si="845"/>
        <v>B</v>
      </c>
      <c r="BI31" s="1" t="str">
        <f t="shared" ca="1" si="1222"/>
        <v>B</v>
      </c>
      <c r="BJ31" s="1" t="str">
        <f t="shared" ca="1" si="846"/>
        <v/>
      </c>
      <c r="BK31" s="1" t="e">
        <f t="shared" ca="1" si="142"/>
        <v>#REF!</v>
      </c>
      <c r="BL31" s="1" t="str">
        <f t="shared" ca="1" si="847"/>
        <v/>
      </c>
      <c r="BM31" s="1">
        <f t="shared" ca="1" si="848"/>
        <v>1</v>
      </c>
      <c r="BN31" s="1" t="str">
        <f t="shared" ca="1" si="849"/>
        <v/>
      </c>
      <c r="BO31" s="1" t="str">
        <f t="shared" ca="1" si="850"/>
        <v/>
      </c>
      <c r="BR31" s="1">
        <f>General!A29</f>
        <v>0</v>
      </c>
      <c r="BS31" s="1">
        <f>General!B29</f>
        <v>0</v>
      </c>
      <c r="BT31" s="1">
        <f>General!C29</f>
        <v>0</v>
      </c>
      <c r="BU31" s="1">
        <f>General!D29</f>
        <v>0</v>
      </c>
      <c r="BW31" s="1" t="str">
        <f>General!F29</f>
        <v>WWWL</v>
      </c>
      <c r="BX31" s="1">
        <f>General!G29</f>
        <v>-1</v>
      </c>
      <c r="BZ31" s="1">
        <f t="shared" ca="1" si="100"/>
        <v>0.95</v>
      </c>
      <c r="CA31" s="1" t="str">
        <f t="shared" ref="CA31" si="2374">CK31</f>
        <v>P</v>
      </c>
      <c r="CB31" s="46" t="str">
        <f t="shared" si="143"/>
        <v>P</v>
      </c>
      <c r="CC31" s="48" t="str">
        <f t="shared" si="144"/>
        <v>N</v>
      </c>
      <c r="CD31" s="49">
        <f t="shared" si="145"/>
        <v>4</v>
      </c>
      <c r="CE31" s="46" t="str">
        <f t="shared" si="146"/>
        <v>B</v>
      </c>
      <c r="CF31" s="48" t="str">
        <f t="shared" si="147"/>
        <v>Y</v>
      </c>
      <c r="CG31" s="49">
        <f t="shared" si="148"/>
        <v>-4</v>
      </c>
      <c r="CH31" s="46" t="str">
        <f t="shared" si="149"/>
        <v>B</v>
      </c>
      <c r="CI31" s="48" t="str">
        <f t="shared" si="150"/>
        <v>Y</v>
      </c>
      <c r="CJ31" s="49">
        <f t="shared" si="151"/>
        <v>4</v>
      </c>
      <c r="CK31" s="46" t="str">
        <f t="shared" si="152"/>
        <v>P</v>
      </c>
      <c r="CL31" s="48" t="str">
        <f t="shared" si="153"/>
        <v>N</v>
      </c>
      <c r="CM31" s="49">
        <f t="shared" si="154"/>
        <v>-4</v>
      </c>
      <c r="CN31" s="46" t="str">
        <f t="shared" si="851"/>
        <v>P</v>
      </c>
      <c r="CO31" s="48" t="str">
        <f t="shared" si="155"/>
        <v>N</v>
      </c>
      <c r="CP31" s="49">
        <f t="shared" si="156"/>
        <v>-6</v>
      </c>
      <c r="CQ31" s="46" t="str">
        <f t="shared" si="157"/>
        <v>B</v>
      </c>
      <c r="CR31" s="48" t="str">
        <f t="shared" si="158"/>
        <v>Y</v>
      </c>
      <c r="CS31" s="49">
        <f t="shared" si="159"/>
        <v>7</v>
      </c>
      <c r="CT31" s="46" t="str">
        <f t="shared" si="160"/>
        <v>P</v>
      </c>
      <c r="CU31" s="48" t="str">
        <f t="shared" si="161"/>
        <v>N</v>
      </c>
      <c r="CV31" s="49">
        <f t="shared" si="162"/>
        <v>-7</v>
      </c>
      <c r="CW31" s="46" t="str">
        <f t="shared" si="163"/>
        <v>B</v>
      </c>
      <c r="CX31" s="48" t="str">
        <f t="shared" si="164"/>
        <v>Y</v>
      </c>
      <c r="CY31" s="95">
        <f t="shared" si="165"/>
        <v>6</v>
      </c>
      <c r="CZ31" s="46" t="str">
        <f t="shared" si="166"/>
        <v>P</v>
      </c>
      <c r="DA31" s="48" t="str">
        <f t="shared" si="167"/>
        <v>N</v>
      </c>
      <c r="DB31" s="49">
        <f t="shared" si="168"/>
        <v>-8</v>
      </c>
      <c r="DC31" s="46" t="str">
        <f t="shared" si="169"/>
        <v>P</v>
      </c>
      <c r="DD31" s="48" t="str">
        <f t="shared" si="170"/>
        <v>N</v>
      </c>
      <c r="DE31" s="49">
        <f t="shared" si="171"/>
        <v>4</v>
      </c>
      <c r="DF31" s="46" t="str">
        <f t="shared" si="172"/>
        <v>B</v>
      </c>
      <c r="DG31" s="48" t="str">
        <f t="shared" si="173"/>
        <v>Y</v>
      </c>
      <c r="DH31" s="49">
        <f t="shared" si="174"/>
        <v>-4</v>
      </c>
      <c r="DI31" s="46" t="str">
        <f t="shared" si="175"/>
        <v>B</v>
      </c>
      <c r="DJ31" s="48" t="str">
        <f t="shared" si="176"/>
        <v>Y</v>
      </c>
      <c r="DK31" s="49">
        <f t="shared" si="177"/>
        <v>2</v>
      </c>
      <c r="DL31" s="46" t="str">
        <f t="shared" si="178"/>
        <v>P</v>
      </c>
      <c r="DM31" s="48" t="str">
        <f t="shared" si="179"/>
        <v>N</v>
      </c>
      <c r="DN31" s="49">
        <f t="shared" si="180"/>
        <v>-2</v>
      </c>
      <c r="DO31" s="46" t="str">
        <f t="shared" si="181"/>
        <v>P</v>
      </c>
      <c r="DP31" s="48" t="str">
        <f t="shared" si="182"/>
        <v>N</v>
      </c>
      <c r="DQ31" s="49">
        <f t="shared" si="183"/>
        <v>2</v>
      </c>
      <c r="DR31" s="46" t="str">
        <f t="shared" si="184"/>
        <v>B</v>
      </c>
      <c r="DS31" s="48" t="str">
        <f t="shared" si="185"/>
        <v>Y</v>
      </c>
      <c r="DT31" s="49">
        <f t="shared" si="186"/>
        <v>-2</v>
      </c>
      <c r="DU31" s="46" t="str">
        <f t="shared" si="187"/>
        <v>P</v>
      </c>
      <c r="DV31" s="48" t="str">
        <f t="shared" si="188"/>
        <v>N</v>
      </c>
      <c r="DW31" s="49">
        <f t="shared" si="189"/>
        <v>6</v>
      </c>
      <c r="DX31" s="46" t="str">
        <f t="shared" si="190"/>
        <v>B</v>
      </c>
      <c r="DY31" s="48" t="str">
        <f t="shared" si="191"/>
        <v>Y</v>
      </c>
      <c r="DZ31" s="49">
        <f t="shared" si="192"/>
        <v>-6</v>
      </c>
      <c r="EA31" s="46" t="str">
        <f t="shared" si="1145"/>
        <v>B</v>
      </c>
      <c r="EB31" s="48" t="str">
        <f t="shared" si="193"/>
        <v>Y</v>
      </c>
      <c r="EC31" s="49">
        <f t="shared" si="194"/>
        <v>8</v>
      </c>
      <c r="ED31" s="46" t="str">
        <f t="shared" ref="ED31" si="2375">CE31</f>
        <v>B</v>
      </c>
      <c r="EE31" s="48" t="str">
        <f t="shared" si="195"/>
        <v>Y</v>
      </c>
      <c r="EF31" s="49">
        <f t="shared" si="196"/>
        <v>10</v>
      </c>
      <c r="EG31" s="94" t="str">
        <f t="shared" ref="EG31" si="2376">CB31</f>
        <v>P</v>
      </c>
      <c r="EH31" s="48" t="str">
        <f t="shared" si="197"/>
        <v>N</v>
      </c>
      <c r="EI31" s="49">
        <f t="shared" si="198"/>
        <v>-10</v>
      </c>
      <c r="EJ31" s="73" t="s">
        <v>5</v>
      </c>
      <c r="EK31" s="48" t="str">
        <f t="shared" si="199"/>
        <v>N</v>
      </c>
      <c r="EL31" s="49">
        <f t="shared" si="200"/>
        <v>-8</v>
      </c>
      <c r="EM31" s="75" t="s">
        <v>6</v>
      </c>
      <c r="EN31" s="48" t="str">
        <f t="shared" si="201"/>
        <v>Y</v>
      </c>
      <c r="EO31" s="49">
        <f t="shared" si="202"/>
        <v>8</v>
      </c>
      <c r="EP31" s="46" t="str">
        <f t="shared" ref="EP31" si="2377">CK31</f>
        <v>P</v>
      </c>
      <c r="EQ31" s="48" t="str">
        <f t="shared" si="203"/>
        <v>N</v>
      </c>
      <c r="ER31" s="49">
        <f t="shared" si="204"/>
        <v>2</v>
      </c>
      <c r="ES31" s="46" t="str">
        <f t="shared" ref="ES31" si="2378">CH31</f>
        <v>B</v>
      </c>
      <c r="ET31" s="48" t="str">
        <f t="shared" si="205"/>
        <v>Y</v>
      </c>
      <c r="EU31" s="49">
        <f t="shared" si="206"/>
        <v>-2</v>
      </c>
      <c r="EV31" s="46" t="str">
        <f t="shared" ref="EV31" si="2379">CK31</f>
        <v>P</v>
      </c>
      <c r="EW31" s="48" t="str">
        <f t="shared" si="207"/>
        <v>N</v>
      </c>
      <c r="EX31" s="49">
        <f t="shared" si="208"/>
        <v>6</v>
      </c>
      <c r="EY31" s="46" t="str">
        <f t="shared" ref="EY31" si="2380">CB31</f>
        <v>P</v>
      </c>
      <c r="EZ31" s="48" t="str">
        <f t="shared" si="209"/>
        <v>N</v>
      </c>
      <c r="FA31" s="95">
        <f t="shared" si="210"/>
        <v>-6</v>
      </c>
      <c r="FB31" s="46" t="str">
        <f t="shared" ref="FB31" si="2381">CH31</f>
        <v>B</v>
      </c>
      <c r="FC31" s="48" t="str">
        <f t="shared" si="211"/>
        <v>Y</v>
      </c>
      <c r="FD31" s="49">
        <f t="shared" si="212"/>
        <v>-6</v>
      </c>
      <c r="FE31" s="94" t="str">
        <f t="shared" ref="FE31" si="2382">CE31</f>
        <v>B</v>
      </c>
      <c r="FF31" s="48" t="str">
        <f t="shared" si="213"/>
        <v>Y</v>
      </c>
      <c r="FG31" s="49">
        <f t="shared" si="214"/>
        <v>6</v>
      </c>
      <c r="FH31" s="46" t="str">
        <f t="shared" ref="FH31" si="2383">DF31</f>
        <v>B</v>
      </c>
      <c r="FI31" s="48" t="str">
        <f t="shared" si="215"/>
        <v>Y</v>
      </c>
      <c r="FJ31" s="49">
        <f t="shared" si="216"/>
        <v>2</v>
      </c>
      <c r="FK31" s="46" t="str">
        <f t="shared" ref="FK31" si="2384">DC31</f>
        <v>P</v>
      </c>
      <c r="FL31" s="48" t="str">
        <f t="shared" si="217"/>
        <v>N</v>
      </c>
      <c r="FM31" s="49">
        <f t="shared" si="218"/>
        <v>-2</v>
      </c>
      <c r="FN31" s="46" t="str">
        <f t="shared" ref="FN31" si="2385">CT31</f>
        <v>P</v>
      </c>
      <c r="FO31" s="48" t="str">
        <f t="shared" si="219"/>
        <v>N</v>
      </c>
      <c r="FP31" s="49">
        <f t="shared" si="220"/>
        <v>-2</v>
      </c>
      <c r="FQ31" s="46" t="str">
        <f t="shared" ref="FQ31" si="2386">CQ31</f>
        <v>B</v>
      </c>
      <c r="FR31" s="48" t="str">
        <f t="shared" si="221"/>
        <v>Y</v>
      </c>
      <c r="FS31" s="49">
        <f t="shared" si="222"/>
        <v>2</v>
      </c>
      <c r="FT31" s="46" t="str">
        <f t="shared" ref="FT31" si="2387">CN31</f>
        <v>P</v>
      </c>
      <c r="FU31" s="48" t="str">
        <f t="shared" si="223"/>
        <v>N</v>
      </c>
      <c r="FV31" s="49">
        <f t="shared" si="224"/>
        <v>-4</v>
      </c>
      <c r="FW31" s="46" t="str">
        <f t="shared" ref="FW31" si="2388">CQ31</f>
        <v>B</v>
      </c>
      <c r="FX31" s="48" t="str">
        <f t="shared" si="225"/>
        <v>Y</v>
      </c>
      <c r="FY31" s="49">
        <f t="shared" si="226"/>
        <v>6</v>
      </c>
      <c r="FZ31" s="46" t="str">
        <f t="shared" ref="FZ31" si="2389">CN31</f>
        <v>P</v>
      </c>
      <c r="GA31" s="48" t="str">
        <f t="shared" si="227"/>
        <v>N</v>
      </c>
      <c r="GB31" s="49">
        <f t="shared" si="228"/>
        <v>-7</v>
      </c>
      <c r="GC31" s="46" t="str">
        <f t="shared" ref="GC31" si="2390">CT31</f>
        <v>P</v>
      </c>
      <c r="GD31" s="48" t="str">
        <f t="shared" si="229"/>
        <v>N</v>
      </c>
      <c r="GE31" s="49">
        <f t="shared" si="230"/>
        <v>-4</v>
      </c>
      <c r="GF31" s="75" t="str">
        <f t="shared" si="2310"/>
        <v>B</v>
      </c>
      <c r="GG31" s="48" t="str">
        <f t="shared" si="231"/>
        <v>Y</v>
      </c>
      <c r="GH31" s="49">
        <f t="shared" si="232"/>
        <v>4</v>
      </c>
      <c r="GI31" s="75" t="str">
        <f t="shared" si="852"/>
        <v>P</v>
      </c>
      <c r="GJ31" s="48" t="str">
        <f t="shared" si="233"/>
        <v>N</v>
      </c>
      <c r="GK31" s="49">
        <f t="shared" si="234"/>
        <v>-4</v>
      </c>
      <c r="GL31" s="46" t="str">
        <f t="shared" ref="GL31" si="2391">CT31</f>
        <v>P</v>
      </c>
      <c r="GM31" s="48" t="str">
        <f t="shared" si="235"/>
        <v>N</v>
      </c>
      <c r="GN31" s="49">
        <f t="shared" si="236"/>
        <v>-4</v>
      </c>
      <c r="GO31" s="75" t="str">
        <f t="shared" si="854"/>
        <v>B</v>
      </c>
      <c r="GP31" s="48" t="str">
        <f t="shared" si="237"/>
        <v>Y</v>
      </c>
      <c r="GQ31" s="49">
        <f t="shared" si="238"/>
        <v>4</v>
      </c>
      <c r="GR31" s="46" t="str">
        <f t="shared" ref="GR31" si="2392">DU31</f>
        <v>P</v>
      </c>
      <c r="GS31" s="48" t="str">
        <f t="shared" si="239"/>
        <v>N</v>
      </c>
      <c r="GT31" s="49">
        <f t="shared" si="240"/>
        <v>-10</v>
      </c>
      <c r="GU31" s="75" t="str">
        <f t="shared" si="855"/>
        <v>B</v>
      </c>
      <c r="GV31" s="48" t="str">
        <f t="shared" si="241"/>
        <v>Y</v>
      </c>
      <c r="GW31" s="95">
        <f t="shared" si="242"/>
        <v>10</v>
      </c>
      <c r="GX31" s="46" t="str">
        <f t="shared" ref="GX31" si="2393">DO31</f>
        <v>P</v>
      </c>
      <c r="GY31" s="48" t="str">
        <f t="shared" si="243"/>
        <v>N</v>
      </c>
      <c r="GZ31" s="49">
        <f t="shared" si="244"/>
        <v>-4</v>
      </c>
      <c r="HA31" s="73" t="str">
        <f t="shared" si="856"/>
        <v>B</v>
      </c>
      <c r="HB31" s="48" t="str">
        <f t="shared" si="245"/>
        <v>Y</v>
      </c>
      <c r="HC31" s="49">
        <f t="shared" si="246"/>
        <v>4</v>
      </c>
      <c r="HD31" s="46" t="str">
        <f t="shared" ref="HD31" si="2394">DL31</f>
        <v>P</v>
      </c>
      <c r="HE31" s="48" t="str">
        <f t="shared" si="247"/>
        <v>N</v>
      </c>
      <c r="HF31" s="49">
        <f t="shared" si="248"/>
        <v>8</v>
      </c>
      <c r="HG31" s="75" t="str">
        <f t="shared" si="857"/>
        <v>B</v>
      </c>
      <c r="HH31" s="48" t="str">
        <f t="shared" si="249"/>
        <v>Y</v>
      </c>
      <c r="HI31" s="49">
        <f t="shared" si="250"/>
        <v>-8</v>
      </c>
      <c r="HJ31" s="46" t="str">
        <f t="shared" ref="HJ31" si="2395">DR31</f>
        <v>B</v>
      </c>
      <c r="HK31" s="48" t="str">
        <f t="shared" si="251"/>
        <v>Y</v>
      </c>
      <c r="HL31" s="49">
        <f t="shared" si="252"/>
        <v>-7</v>
      </c>
      <c r="HM31" s="75" t="str">
        <f t="shared" si="858"/>
        <v>P</v>
      </c>
      <c r="HN31" s="48" t="str">
        <f t="shared" si="253"/>
        <v>N</v>
      </c>
      <c r="HO31" s="49">
        <f t="shared" si="254"/>
        <v>7</v>
      </c>
      <c r="HP31" s="46" t="str">
        <f t="shared" ref="HP31" si="2396">DO31</f>
        <v>P</v>
      </c>
      <c r="HQ31" s="48" t="str">
        <f t="shared" si="255"/>
        <v>N</v>
      </c>
      <c r="HR31" s="49">
        <f t="shared" si="256"/>
        <v>7</v>
      </c>
      <c r="HS31" s="75" t="str">
        <f t="shared" si="859"/>
        <v>B</v>
      </c>
      <c r="HT31" s="48" t="str">
        <f t="shared" si="257"/>
        <v>Y</v>
      </c>
      <c r="HU31" s="49">
        <f t="shared" si="258"/>
        <v>-7</v>
      </c>
      <c r="HV31" s="46" t="str">
        <f t="shared" ref="HV31" si="2397">DI31</f>
        <v>B</v>
      </c>
      <c r="HW31" s="48" t="str">
        <f t="shared" si="259"/>
        <v>Y</v>
      </c>
      <c r="HX31" s="49">
        <f t="shared" si="260"/>
        <v>6</v>
      </c>
      <c r="HY31" s="75" t="str">
        <f t="shared" si="860"/>
        <v>P</v>
      </c>
      <c r="HZ31" s="48" t="str">
        <f t="shared" si="261"/>
        <v>N</v>
      </c>
      <c r="IA31" s="49">
        <f t="shared" si="262"/>
        <v>-6</v>
      </c>
      <c r="IB31" s="46" t="str">
        <f t="shared" ref="IB31" si="2398">DL31</f>
        <v>P</v>
      </c>
      <c r="IC31" s="48" t="str">
        <f t="shared" si="263"/>
        <v>N</v>
      </c>
      <c r="ID31" s="49">
        <f t="shared" si="264"/>
        <v>6</v>
      </c>
      <c r="IE31" s="75" t="str">
        <f t="shared" si="861"/>
        <v>B</v>
      </c>
      <c r="IF31" s="48" t="str">
        <f t="shared" si="265"/>
        <v>Y</v>
      </c>
      <c r="IG31" s="49">
        <f t="shared" si="266"/>
        <v>2</v>
      </c>
      <c r="IH31" s="46" t="str">
        <f t="shared" ref="IH31" si="2399">DL31</f>
        <v>P</v>
      </c>
      <c r="II31" s="48" t="str">
        <f t="shared" si="267"/>
        <v>N</v>
      </c>
      <c r="IJ31" s="49">
        <f t="shared" si="268"/>
        <v>0</v>
      </c>
      <c r="IK31" s="75" t="str">
        <f t="shared" si="862"/>
        <v>B</v>
      </c>
      <c r="IL31" s="48" t="str">
        <f t="shared" si="269"/>
        <v>Y</v>
      </c>
      <c r="IM31" s="49">
        <f t="shared" si="270"/>
        <v>0</v>
      </c>
      <c r="IN31" s="46" t="str">
        <f t="shared" ref="IN31" si="2400">DI31</f>
        <v>B</v>
      </c>
      <c r="IO31" s="48" t="str">
        <f t="shared" si="271"/>
        <v>Y</v>
      </c>
      <c r="IP31" s="49">
        <f t="shared" si="272"/>
        <v>0</v>
      </c>
      <c r="IQ31" s="75" t="str">
        <f t="shared" si="863"/>
        <v>P</v>
      </c>
      <c r="IR31" s="48" t="str">
        <f t="shared" si="273"/>
        <v>N</v>
      </c>
      <c r="IS31" s="49">
        <f t="shared" si="274"/>
        <v>0</v>
      </c>
      <c r="IT31" s="75" t="str">
        <f t="shared" ref="IT31" si="2401">DC31</f>
        <v>P</v>
      </c>
      <c r="IU31" s="48" t="str">
        <f t="shared" si="275"/>
        <v>N</v>
      </c>
      <c r="IV31" s="49">
        <f t="shared" si="276"/>
        <v>-2</v>
      </c>
      <c r="IW31" s="46" t="str">
        <f t="shared" si="2321"/>
        <v>P</v>
      </c>
      <c r="IX31" s="48" t="str">
        <f t="shared" si="277"/>
        <v>N</v>
      </c>
      <c r="IY31" s="49">
        <f t="shared" si="278"/>
        <v>0</v>
      </c>
      <c r="IZ31" s="75" t="str">
        <f t="shared" si="864"/>
        <v>B</v>
      </c>
      <c r="JA31" s="48" t="str">
        <f t="shared" si="279"/>
        <v>Y</v>
      </c>
      <c r="JB31" s="49">
        <f t="shared" si="280"/>
        <v>2</v>
      </c>
      <c r="JC31" s="75" t="str">
        <f t="shared" si="865"/>
        <v>B</v>
      </c>
      <c r="JD31" s="48" t="str">
        <f t="shared" si="281"/>
        <v>Y</v>
      </c>
      <c r="JE31" s="49">
        <f t="shared" si="282"/>
        <v>0</v>
      </c>
      <c r="JF31" s="75" t="str">
        <f t="shared" ref="JF31" si="2402">DC31</f>
        <v>P</v>
      </c>
      <c r="JG31" s="48" t="str">
        <f t="shared" si="283"/>
        <v>N</v>
      </c>
      <c r="JH31" s="49">
        <f t="shared" si="284"/>
        <v>0</v>
      </c>
      <c r="JI31" s="75" t="str">
        <f t="shared" si="866"/>
        <v>B</v>
      </c>
      <c r="JJ31" s="48" t="str">
        <f t="shared" si="285"/>
        <v>Y</v>
      </c>
      <c r="JK31" s="49">
        <f t="shared" si="286"/>
        <v>0</v>
      </c>
      <c r="JL31" s="46" t="str">
        <f t="shared" ref="JL31" si="2403">CH31</f>
        <v>B</v>
      </c>
      <c r="JM31" s="48" t="str">
        <f t="shared" si="287"/>
        <v>Y</v>
      </c>
      <c r="JN31" s="49">
        <f t="shared" si="288"/>
        <v>8</v>
      </c>
      <c r="JO31" s="75" t="str">
        <f t="shared" si="867"/>
        <v>P</v>
      </c>
      <c r="JP31" s="48" t="str">
        <f t="shared" si="289"/>
        <v>N</v>
      </c>
      <c r="JQ31" s="49">
        <f t="shared" si="290"/>
        <v>-8</v>
      </c>
      <c r="JR31" s="46" t="str">
        <f t="shared" ref="JR31" si="2404">CK31</f>
        <v>P</v>
      </c>
      <c r="JS31" s="48" t="str">
        <f t="shared" si="291"/>
        <v>N</v>
      </c>
      <c r="JT31" s="49">
        <f t="shared" si="292"/>
        <v>-8</v>
      </c>
      <c r="JU31" s="75" t="str">
        <f t="shared" si="868"/>
        <v>B</v>
      </c>
      <c r="JV31" s="48" t="str">
        <f t="shared" si="293"/>
        <v>Y</v>
      </c>
      <c r="JW31" s="49">
        <f t="shared" si="294"/>
        <v>8</v>
      </c>
      <c r="JX31" s="46" t="s">
        <v>5</v>
      </c>
      <c r="JY31" s="48" t="str">
        <f t="shared" si="295"/>
        <v>N</v>
      </c>
      <c r="JZ31" s="49">
        <f t="shared" si="296"/>
        <v>4</v>
      </c>
      <c r="KA31" s="75" t="str">
        <f t="shared" si="869"/>
        <v>B</v>
      </c>
      <c r="KB31" s="48" t="str">
        <f t="shared" si="297"/>
        <v>Y</v>
      </c>
      <c r="KC31" s="49">
        <f t="shared" si="298"/>
        <v>-4</v>
      </c>
      <c r="KD31" s="75" t="s">
        <v>5</v>
      </c>
      <c r="KE31" s="48" t="str">
        <f t="shared" si="299"/>
        <v>N</v>
      </c>
      <c r="KF31" s="49">
        <f t="shared" si="300"/>
        <v>0</v>
      </c>
      <c r="KG31" s="75" t="str">
        <f t="shared" si="870"/>
        <v>B</v>
      </c>
      <c r="KH31" s="48" t="str">
        <f t="shared" si="301"/>
        <v>Y</v>
      </c>
      <c r="KI31" s="49">
        <f t="shared" si="302"/>
        <v>0</v>
      </c>
      <c r="KJ31" s="75" t="str">
        <f t="shared" si="2325"/>
        <v>P</v>
      </c>
      <c r="KK31" s="48" t="str">
        <f t="shared" si="303"/>
        <v>N</v>
      </c>
      <c r="KL31" s="49">
        <f t="shared" si="304"/>
        <v>4</v>
      </c>
      <c r="KM31" s="75" t="str">
        <f t="shared" si="871"/>
        <v>B</v>
      </c>
      <c r="KN31" s="48" t="str">
        <f t="shared" si="305"/>
        <v>Y</v>
      </c>
      <c r="KO31" s="49">
        <f t="shared" si="306"/>
        <v>-4</v>
      </c>
      <c r="KP31" s="46" t="str">
        <f t="shared" si="1411"/>
        <v>B</v>
      </c>
      <c r="KQ31" s="48" t="str">
        <f t="shared" si="307"/>
        <v>Y</v>
      </c>
      <c r="KR31" s="49">
        <f t="shared" si="308"/>
        <v>-2</v>
      </c>
      <c r="KS31" s="75" t="str">
        <f t="shared" si="872"/>
        <v>P</v>
      </c>
      <c r="KT31" s="48" t="str">
        <f t="shared" si="309"/>
        <v>N</v>
      </c>
      <c r="KU31" s="49">
        <f t="shared" si="310"/>
        <v>2</v>
      </c>
      <c r="KV31" s="75" t="s">
        <v>5</v>
      </c>
      <c r="KW31" s="48" t="str">
        <f t="shared" si="311"/>
        <v>N</v>
      </c>
      <c r="KX31" s="49">
        <f t="shared" si="312"/>
        <v>4</v>
      </c>
      <c r="KY31" s="75" t="str">
        <f t="shared" si="873"/>
        <v>B</v>
      </c>
      <c r="KZ31" s="48" t="str">
        <f t="shared" si="313"/>
        <v>Y</v>
      </c>
      <c r="LA31" s="49">
        <f t="shared" si="314"/>
        <v>-4</v>
      </c>
      <c r="LB31" s="75" t="str">
        <f t="shared" ref="LB31" si="2405">DX31</f>
        <v>B</v>
      </c>
      <c r="LC31" s="48" t="str">
        <f t="shared" si="315"/>
        <v>Y</v>
      </c>
      <c r="LD31" s="49">
        <f t="shared" si="316"/>
        <v>-4</v>
      </c>
      <c r="LE31" s="75" t="str">
        <f t="shared" si="874"/>
        <v>P</v>
      </c>
      <c r="LF31" s="48" t="str">
        <f t="shared" si="317"/>
        <v>N</v>
      </c>
      <c r="LG31" s="49">
        <f t="shared" si="318"/>
        <v>4</v>
      </c>
      <c r="LH31" s="75" t="str">
        <f t="shared" ref="LH31" si="2406">DL31</f>
        <v>P</v>
      </c>
      <c r="LI31" s="48" t="str">
        <f t="shared" si="319"/>
        <v>N</v>
      </c>
      <c r="LJ31" s="49">
        <f t="shared" si="320"/>
        <v>-2</v>
      </c>
      <c r="LK31" s="75" t="str">
        <f t="shared" si="875"/>
        <v>B</v>
      </c>
      <c r="LL31" s="48" t="str">
        <f t="shared" si="321"/>
        <v>Y</v>
      </c>
      <c r="LM31" s="49">
        <f t="shared" si="322"/>
        <v>2</v>
      </c>
      <c r="LN31" s="75" t="str">
        <f t="shared" ref="LN31" si="2407">CN31</f>
        <v>P</v>
      </c>
      <c r="LO31" s="48" t="str">
        <f t="shared" si="323"/>
        <v>N</v>
      </c>
      <c r="LP31" s="49">
        <f t="shared" si="324"/>
        <v>-4</v>
      </c>
      <c r="LQ31" s="75" t="str">
        <f t="shared" si="876"/>
        <v>B</v>
      </c>
      <c r="LR31" s="48" t="str">
        <f t="shared" si="325"/>
        <v>Y</v>
      </c>
      <c r="LS31" s="49">
        <f t="shared" si="326"/>
        <v>4</v>
      </c>
      <c r="LT31" s="75" t="str">
        <f t="shared" ref="LT31" si="2408">CW31</f>
        <v>B</v>
      </c>
      <c r="LU31" s="48" t="str">
        <f t="shared" si="327"/>
        <v>Y</v>
      </c>
      <c r="LV31" s="49">
        <f t="shared" si="328"/>
        <v>9</v>
      </c>
      <c r="LW31" s="75" t="str">
        <f t="shared" si="877"/>
        <v>P</v>
      </c>
      <c r="LX31" s="48" t="str">
        <f t="shared" si="329"/>
        <v>N</v>
      </c>
      <c r="LY31" s="49">
        <f t="shared" si="330"/>
        <v>-9</v>
      </c>
      <c r="LZ31" s="75" t="str">
        <f t="shared" ref="LZ31" si="2409">DF31</f>
        <v>B</v>
      </c>
      <c r="MA31" s="48" t="str">
        <f t="shared" si="331"/>
        <v>Y</v>
      </c>
      <c r="MB31" s="49">
        <f t="shared" si="332"/>
        <v>-4</v>
      </c>
      <c r="MC31" s="75" t="str">
        <f t="shared" si="878"/>
        <v>P</v>
      </c>
      <c r="MD31" s="48" t="str">
        <f t="shared" si="333"/>
        <v>N</v>
      </c>
      <c r="ME31" s="49">
        <f t="shared" si="334"/>
        <v>4</v>
      </c>
      <c r="MF31" s="75" t="str">
        <f t="shared" si="2332"/>
        <v>P</v>
      </c>
      <c r="MG31" s="48" t="str">
        <f t="shared" si="335"/>
        <v>N</v>
      </c>
      <c r="MH31" s="49">
        <f t="shared" si="336"/>
        <v>-8</v>
      </c>
      <c r="MI31" s="75" t="str">
        <f t="shared" si="879"/>
        <v>B</v>
      </c>
      <c r="MJ31" s="48" t="str">
        <f t="shared" si="337"/>
        <v>Y</v>
      </c>
      <c r="MK31" s="49">
        <f t="shared" si="338"/>
        <v>8</v>
      </c>
      <c r="ML31" s="75" t="s">
        <v>6</v>
      </c>
      <c r="MM31" s="48" t="str">
        <f t="shared" si="339"/>
        <v>Y</v>
      </c>
      <c r="MN31" s="49">
        <f t="shared" si="340"/>
        <v>4</v>
      </c>
      <c r="MO31" s="75" t="str">
        <f t="shared" si="880"/>
        <v>P</v>
      </c>
      <c r="MP31" s="48" t="str">
        <f t="shared" si="341"/>
        <v>N</v>
      </c>
      <c r="MQ31" s="49">
        <f t="shared" si="342"/>
        <v>-4</v>
      </c>
      <c r="MR31" s="75" t="str">
        <f t="shared" si="343"/>
        <v>P</v>
      </c>
      <c r="MS31" s="48" t="str">
        <f t="shared" si="344"/>
        <v>N</v>
      </c>
      <c r="MT31" s="49">
        <f t="shared" si="345"/>
        <v>2</v>
      </c>
      <c r="MU31" s="75" t="str">
        <f t="shared" si="881"/>
        <v>B</v>
      </c>
      <c r="MV31" s="48" t="str">
        <f t="shared" si="346"/>
        <v>Y</v>
      </c>
      <c r="MW31" s="49">
        <f t="shared" si="347"/>
        <v>-2</v>
      </c>
      <c r="MX31" s="75" t="str">
        <f t="shared" ref="MX31" si="2410">MU31</f>
        <v>B</v>
      </c>
      <c r="MY31" s="48" t="str">
        <f t="shared" si="348"/>
        <v>Y</v>
      </c>
      <c r="MZ31" s="49">
        <f t="shared" si="349"/>
        <v>8</v>
      </c>
      <c r="NA31" s="75" t="str">
        <f t="shared" si="882"/>
        <v>P</v>
      </c>
      <c r="NB31" s="48" t="str">
        <f t="shared" si="350"/>
        <v>N</v>
      </c>
      <c r="NC31" s="49">
        <f t="shared" si="351"/>
        <v>-8</v>
      </c>
      <c r="ND31" s="197" t="s">
        <v>6</v>
      </c>
      <c r="NE31" s="48" t="str">
        <f t="shared" si="352"/>
        <v>Y</v>
      </c>
      <c r="NF31" s="49">
        <f t="shared" si="353"/>
        <v>2</v>
      </c>
      <c r="NG31" s="75" t="str">
        <f t="shared" si="883"/>
        <v>P</v>
      </c>
      <c r="NH31" s="48" t="str">
        <f t="shared" si="354"/>
        <v>N</v>
      </c>
      <c r="NI31" s="49">
        <f t="shared" si="355"/>
        <v>-2</v>
      </c>
      <c r="NJ31" s="75" t="s">
        <v>5</v>
      </c>
      <c r="NK31" s="48" t="str">
        <f t="shared" si="356"/>
        <v>N</v>
      </c>
      <c r="NL31" s="49">
        <f t="shared" si="357"/>
        <v>-6</v>
      </c>
      <c r="NM31" s="75" t="str">
        <f t="shared" si="884"/>
        <v>B</v>
      </c>
      <c r="NN31" s="48" t="str">
        <f t="shared" si="358"/>
        <v>Y</v>
      </c>
      <c r="NO31" s="49">
        <f t="shared" si="359"/>
        <v>6</v>
      </c>
      <c r="NP31" s="214" t="s">
        <v>5</v>
      </c>
      <c r="NQ31" s="48" t="str">
        <f t="shared" si="360"/>
        <v>N</v>
      </c>
      <c r="NR31" s="49">
        <f t="shared" si="361"/>
        <v>0</v>
      </c>
      <c r="NS31" s="46" t="str">
        <f t="shared" si="362"/>
        <v>B</v>
      </c>
      <c r="NT31" s="48" t="str">
        <f t="shared" si="363"/>
        <v>Y</v>
      </c>
      <c r="NU31" s="49">
        <f t="shared" si="364"/>
        <v>0</v>
      </c>
      <c r="NV31" s="214" t="s">
        <v>6</v>
      </c>
      <c r="NW31" s="48" t="str">
        <f t="shared" si="365"/>
        <v>Y</v>
      </c>
      <c r="NX31" s="49">
        <f t="shared" si="366"/>
        <v>0</v>
      </c>
      <c r="NY31" s="46" t="str">
        <f t="shared" si="367"/>
        <v>B</v>
      </c>
      <c r="NZ31" s="48" t="str">
        <f t="shared" si="368"/>
        <v>Y</v>
      </c>
      <c r="OA31" s="49">
        <f t="shared" si="369"/>
        <v>0</v>
      </c>
      <c r="OB31" s="46" t="str">
        <f t="shared" si="885"/>
        <v>P</v>
      </c>
      <c r="OC31" s="48" t="str">
        <f t="shared" si="370"/>
        <v>N</v>
      </c>
      <c r="OD31" s="49">
        <f t="shared" si="371"/>
        <v>0</v>
      </c>
      <c r="OE31" s="46" t="str">
        <f t="shared" si="372"/>
        <v>B</v>
      </c>
      <c r="OF31" s="48" t="str">
        <f t="shared" si="373"/>
        <v>Y</v>
      </c>
      <c r="OG31" s="49">
        <f t="shared" si="374"/>
        <v>0</v>
      </c>
      <c r="OH31" s="46" t="str">
        <f t="shared" si="375"/>
        <v>P</v>
      </c>
      <c r="OI31" s="48" t="str">
        <f t="shared" si="376"/>
        <v>N</v>
      </c>
      <c r="OJ31" s="49">
        <f t="shared" si="377"/>
        <v>0</v>
      </c>
      <c r="OK31" s="46" t="str">
        <f t="shared" si="378"/>
        <v>B</v>
      </c>
      <c r="OL31" s="48" t="str">
        <f t="shared" si="379"/>
        <v>Y</v>
      </c>
      <c r="OM31" s="95">
        <f t="shared" si="380"/>
        <v>0</v>
      </c>
      <c r="ON31" s="46" t="str">
        <f t="shared" si="381"/>
        <v>B</v>
      </c>
      <c r="OO31" s="48" t="str">
        <f t="shared" si="382"/>
        <v>Y</v>
      </c>
      <c r="OP31" s="49">
        <f t="shared" si="383"/>
        <v>0</v>
      </c>
      <c r="OQ31" s="46" t="str">
        <f t="shared" si="384"/>
        <v>P</v>
      </c>
      <c r="OR31" s="48" t="str">
        <f t="shared" si="385"/>
        <v>N</v>
      </c>
      <c r="OS31" s="49">
        <f t="shared" si="386"/>
        <v>0</v>
      </c>
      <c r="OT31" s="46" t="str">
        <f t="shared" si="387"/>
        <v>B</v>
      </c>
      <c r="OU31" s="48" t="str">
        <f t="shared" si="388"/>
        <v>Y</v>
      </c>
      <c r="OV31" s="49">
        <f t="shared" si="389"/>
        <v>0</v>
      </c>
      <c r="OW31" s="46" t="str">
        <f t="shared" si="390"/>
        <v>B</v>
      </c>
      <c r="OX31" s="48" t="str">
        <f t="shared" si="391"/>
        <v>Y</v>
      </c>
      <c r="OY31" s="49">
        <f t="shared" si="392"/>
        <v>0</v>
      </c>
      <c r="OZ31" s="46" t="str">
        <f t="shared" si="393"/>
        <v>P</v>
      </c>
      <c r="PA31" s="48" t="str">
        <f t="shared" si="394"/>
        <v>N</v>
      </c>
      <c r="PB31" s="49">
        <f t="shared" si="395"/>
        <v>0</v>
      </c>
      <c r="PC31" s="46" t="str">
        <f t="shared" si="396"/>
        <v>P</v>
      </c>
      <c r="PD31" s="48" t="str">
        <f t="shared" si="397"/>
        <v>N</v>
      </c>
      <c r="PE31" s="49">
        <f t="shared" si="398"/>
        <v>0</v>
      </c>
      <c r="PF31" s="46" t="str">
        <f t="shared" si="399"/>
        <v>B</v>
      </c>
      <c r="PG31" s="48" t="str">
        <f t="shared" si="400"/>
        <v>Y</v>
      </c>
      <c r="PH31" s="49">
        <f t="shared" si="401"/>
        <v>0</v>
      </c>
      <c r="PI31" s="46" t="str">
        <f t="shared" si="402"/>
        <v>P</v>
      </c>
      <c r="PJ31" s="48" t="str">
        <f t="shared" si="403"/>
        <v>N</v>
      </c>
      <c r="PK31" s="49">
        <f t="shared" si="404"/>
        <v>0</v>
      </c>
      <c r="PL31" s="46" t="str">
        <f t="shared" si="405"/>
        <v>B</v>
      </c>
      <c r="PM31" s="48" t="str">
        <f t="shared" si="406"/>
        <v>Y</v>
      </c>
      <c r="PN31" s="49">
        <f t="shared" si="407"/>
        <v>0</v>
      </c>
      <c r="PO31" s="46" t="str">
        <f t="shared" si="1182"/>
        <v>P</v>
      </c>
      <c r="PP31" s="48" t="str">
        <f t="shared" si="408"/>
        <v>N</v>
      </c>
      <c r="PQ31" s="49">
        <f t="shared" si="409"/>
        <v>0</v>
      </c>
      <c r="PR31" s="46" t="str">
        <f t="shared" ref="PR31" si="2411">NS31</f>
        <v>B</v>
      </c>
      <c r="PS31" s="48" t="str">
        <f t="shared" si="410"/>
        <v>Y</v>
      </c>
      <c r="PT31" s="49">
        <f t="shared" si="411"/>
        <v>0</v>
      </c>
      <c r="PU31" s="94" t="str">
        <f t="shared" ref="PU31" si="2412">NP31</f>
        <v>P</v>
      </c>
      <c r="PV31" s="48" t="str">
        <f t="shared" si="412"/>
        <v>N</v>
      </c>
      <c r="PW31" s="49">
        <f t="shared" si="413"/>
        <v>0</v>
      </c>
      <c r="PX31" s="73" t="s">
        <v>5</v>
      </c>
      <c r="PY31" s="48" t="str">
        <f t="shared" si="414"/>
        <v>N</v>
      </c>
      <c r="PZ31" s="49">
        <f t="shared" si="415"/>
        <v>0</v>
      </c>
      <c r="QA31" s="75" t="s">
        <v>6</v>
      </c>
      <c r="QB31" s="48" t="str">
        <f t="shared" si="416"/>
        <v>Y</v>
      </c>
      <c r="QC31" s="49">
        <f t="shared" si="417"/>
        <v>0</v>
      </c>
      <c r="QD31" s="46" t="str">
        <f t="shared" ref="QD31" si="2413">NY31</f>
        <v>B</v>
      </c>
      <c r="QE31" s="48" t="str">
        <f t="shared" si="418"/>
        <v>Y</v>
      </c>
      <c r="QF31" s="49">
        <f t="shared" si="419"/>
        <v>0</v>
      </c>
      <c r="QG31" s="46" t="str">
        <f t="shared" ref="QG31" si="2414">NV31</f>
        <v>B</v>
      </c>
      <c r="QH31" s="48" t="str">
        <f t="shared" si="420"/>
        <v>Y</v>
      </c>
      <c r="QI31" s="49">
        <f t="shared" si="421"/>
        <v>0</v>
      </c>
      <c r="QJ31" s="46" t="str">
        <f t="shared" ref="QJ31" si="2415">NY31</f>
        <v>B</v>
      </c>
      <c r="QK31" s="48" t="str">
        <f t="shared" si="422"/>
        <v>Y</v>
      </c>
      <c r="QL31" s="49">
        <f t="shared" si="423"/>
        <v>0</v>
      </c>
      <c r="QM31" s="46" t="str">
        <f t="shared" ref="QM31" si="2416">NP31</f>
        <v>P</v>
      </c>
      <c r="QN31" s="48" t="str">
        <f t="shared" si="424"/>
        <v>N</v>
      </c>
      <c r="QO31" s="95">
        <f t="shared" si="425"/>
        <v>0</v>
      </c>
      <c r="QP31" s="46" t="str">
        <f t="shared" ref="QP31" si="2417">NV31</f>
        <v>B</v>
      </c>
      <c r="QQ31" s="48" t="str">
        <f t="shared" si="426"/>
        <v>Y</v>
      </c>
      <c r="QR31" s="49">
        <f t="shared" si="427"/>
        <v>0</v>
      </c>
      <c r="QS31" s="94" t="str">
        <f t="shared" ref="QS31" si="2418">NS31</f>
        <v>B</v>
      </c>
      <c r="QT31" s="48" t="str">
        <f t="shared" si="428"/>
        <v>Y</v>
      </c>
      <c r="QU31" s="49">
        <f t="shared" si="429"/>
        <v>0</v>
      </c>
      <c r="QV31" s="46" t="str">
        <f t="shared" ref="QV31" si="2419">OT31</f>
        <v>B</v>
      </c>
      <c r="QW31" s="48" t="str">
        <f t="shared" si="430"/>
        <v>Y</v>
      </c>
      <c r="QX31" s="49">
        <f t="shared" si="431"/>
        <v>0</v>
      </c>
      <c r="QY31" s="46" t="str">
        <f t="shared" ref="QY31" si="2420">OQ31</f>
        <v>P</v>
      </c>
      <c r="QZ31" s="48" t="str">
        <f t="shared" si="432"/>
        <v>N</v>
      </c>
      <c r="RA31" s="49">
        <f t="shared" si="433"/>
        <v>0</v>
      </c>
      <c r="RB31" s="46" t="str">
        <f t="shared" ref="RB31" si="2421">OH31</f>
        <v>P</v>
      </c>
      <c r="RC31" s="48" t="str">
        <f t="shared" si="434"/>
        <v>N</v>
      </c>
      <c r="RD31" s="49">
        <f t="shared" si="435"/>
        <v>0</v>
      </c>
      <c r="RE31" s="46" t="str">
        <f t="shared" ref="RE31" si="2422">OE31</f>
        <v>B</v>
      </c>
      <c r="RF31" s="48" t="str">
        <f t="shared" si="436"/>
        <v>Y</v>
      </c>
      <c r="RG31" s="49">
        <f t="shared" si="437"/>
        <v>0</v>
      </c>
      <c r="RH31" s="46" t="str">
        <f t="shared" ref="RH31" si="2423">OB31</f>
        <v>P</v>
      </c>
      <c r="RI31" s="48" t="str">
        <f t="shared" si="438"/>
        <v>N</v>
      </c>
      <c r="RJ31" s="49">
        <f t="shared" si="439"/>
        <v>0</v>
      </c>
      <c r="RK31" s="46" t="str">
        <f t="shared" ref="RK31" si="2424">OE31</f>
        <v>B</v>
      </c>
      <c r="RL31" s="48" t="str">
        <f t="shared" si="440"/>
        <v>Y</v>
      </c>
      <c r="RM31" s="49">
        <f t="shared" si="441"/>
        <v>0</v>
      </c>
      <c r="RN31" s="46" t="str">
        <f t="shared" ref="RN31" si="2425">OB31</f>
        <v>P</v>
      </c>
      <c r="RO31" s="48" t="str">
        <f t="shared" si="442"/>
        <v>N</v>
      </c>
      <c r="RP31" s="49">
        <f t="shared" si="443"/>
        <v>0</v>
      </c>
      <c r="RQ31" s="46" t="str">
        <f t="shared" ref="RQ31" si="2426">OH31</f>
        <v>P</v>
      </c>
      <c r="RR31" s="48" t="str">
        <f t="shared" si="444"/>
        <v>N</v>
      </c>
      <c r="RS31" s="49">
        <f t="shared" si="445"/>
        <v>0</v>
      </c>
      <c r="RT31" s="75" t="str">
        <f t="shared" si="2350"/>
        <v>B</v>
      </c>
      <c r="RU31" s="48" t="str">
        <f t="shared" si="446"/>
        <v>Y</v>
      </c>
      <c r="RV31" s="49">
        <f t="shared" si="447"/>
        <v>0</v>
      </c>
      <c r="RW31" s="75" t="str">
        <f t="shared" si="886"/>
        <v>P</v>
      </c>
      <c r="RX31" s="48" t="str">
        <f t="shared" si="448"/>
        <v>N</v>
      </c>
      <c r="RY31" s="49">
        <f t="shared" si="449"/>
        <v>0</v>
      </c>
      <c r="RZ31" s="46" t="str">
        <f t="shared" ref="RZ31:RZ33" si="2427">OH31</f>
        <v>P</v>
      </c>
      <c r="SA31" s="48" t="str">
        <f t="shared" si="450"/>
        <v>N</v>
      </c>
      <c r="SB31" s="49">
        <f t="shared" si="451"/>
        <v>0</v>
      </c>
      <c r="SC31" s="75" t="str">
        <f t="shared" si="888"/>
        <v>B</v>
      </c>
      <c r="SD31" s="48" t="str">
        <f t="shared" si="452"/>
        <v>Y</v>
      </c>
      <c r="SE31" s="49">
        <f t="shared" si="453"/>
        <v>0</v>
      </c>
      <c r="SF31" s="46" t="str">
        <f t="shared" ref="SF31" si="2428">PI31</f>
        <v>P</v>
      </c>
      <c r="SG31" s="48" t="str">
        <f t="shared" si="454"/>
        <v>N</v>
      </c>
      <c r="SH31" s="49">
        <f t="shared" si="455"/>
        <v>0</v>
      </c>
      <c r="SI31" s="75" t="str">
        <f t="shared" si="456"/>
        <v>B</v>
      </c>
      <c r="SJ31" s="48" t="str">
        <f t="shared" si="457"/>
        <v>Y</v>
      </c>
      <c r="SK31" s="95">
        <f t="shared" si="458"/>
        <v>0</v>
      </c>
      <c r="SL31" s="46" t="str">
        <f t="shared" ref="SL31" si="2429">PC31</f>
        <v>P</v>
      </c>
      <c r="SM31" s="48" t="str">
        <f t="shared" si="459"/>
        <v>N</v>
      </c>
      <c r="SN31" s="49">
        <f t="shared" si="460"/>
        <v>0</v>
      </c>
      <c r="SO31" s="73" t="str">
        <f t="shared" si="461"/>
        <v>B</v>
      </c>
      <c r="SP31" s="48" t="str">
        <f t="shared" si="462"/>
        <v>Y</v>
      </c>
      <c r="SQ31" s="49">
        <f t="shared" si="463"/>
        <v>0</v>
      </c>
      <c r="SR31" s="46" t="str">
        <f t="shared" ref="SR31" si="2430">OZ31</f>
        <v>P</v>
      </c>
      <c r="SS31" s="48" t="str">
        <f t="shared" si="464"/>
        <v>N</v>
      </c>
      <c r="ST31" s="49">
        <f t="shared" si="465"/>
        <v>0</v>
      </c>
      <c r="SU31" s="75" t="str">
        <f t="shared" si="466"/>
        <v>B</v>
      </c>
      <c r="SV31" s="48" t="str">
        <f t="shared" si="467"/>
        <v>Y</v>
      </c>
      <c r="SW31" s="49">
        <f t="shared" si="468"/>
        <v>0</v>
      </c>
      <c r="SX31" s="46" t="str">
        <f t="shared" ref="SX31" si="2431">PF31</f>
        <v>B</v>
      </c>
      <c r="SY31" s="48" t="str">
        <f t="shared" si="469"/>
        <v>Y</v>
      </c>
      <c r="SZ31" s="49">
        <f t="shared" si="470"/>
        <v>0</v>
      </c>
      <c r="TA31" s="75" t="str">
        <f t="shared" si="471"/>
        <v>P</v>
      </c>
      <c r="TB31" s="48" t="str">
        <f t="shared" si="472"/>
        <v>N</v>
      </c>
      <c r="TC31" s="49">
        <f t="shared" si="473"/>
        <v>0</v>
      </c>
      <c r="TD31" s="46" t="str">
        <f t="shared" ref="TD31" si="2432">PC31</f>
        <v>P</v>
      </c>
      <c r="TE31" s="48" t="str">
        <f t="shared" si="474"/>
        <v>N</v>
      </c>
      <c r="TF31" s="49">
        <f t="shared" si="475"/>
        <v>0</v>
      </c>
      <c r="TG31" s="75" t="str">
        <f t="shared" si="476"/>
        <v>B</v>
      </c>
      <c r="TH31" s="48" t="str">
        <f t="shared" si="477"/>
        <v>Y</v>
      </c>
      <c r="TI31" s="49">
        <f t="shared" si="478"/>
        <v>0</v>
      </c>
      <c r="TJ31" s="46" t="str">
        <f t="shared" ref="TJ31" si="2433">OW31</f>
        <v>B</v>
      </c>
      <c r="TK31" s="48" t="str">
        <f t="shared" si="479"/>
        <v>Y</v>
      </c>
      <c r="TL31" s="49">
        <f t="shared" si="480"/>
        <v>0</v>
      </c>
      <c r="TM31" s="75" t="str">
        <f t="shared" si="481"/>
        <v>P</v>
      </c>
      <c r="TN31" s="48" t="str">
        <f t="shared" si="482"/>
        <v>N</v>
      </c>
      <c r="TO31" s="49">
        <f t="shared" si="483"/>
        <v>0</v>
      </c>
      <c r="TP31" s="46" t="str">
        <f t="shared" ref="TP31" si="2434">OZ31</f>
        <v>P</v>
      </c>
      <c r="TQ31" s="48" t="str">
        <f t="shared" si="484"/>
        <v>N</v>
      </c>
      <c r="TR31" s="49">
        <f t="shared" si="485"/>
        <v>0</v>
      </c>
      <c r="TS31" s="75" t="str">
        <f t="shared" si="486"/>
        <v>B</v>
      </c>
      <c r="TT31" s="48" t="str">
        <f t="shared" si="487"/>
        <v>Y</v>
      </c>
      <c r="TU31" s="49">
        <f t="shared" si="488"/>
        <v>0</v>
      </c>
      <c r="TV31" s="46" t="str">
        <f t="shared" ref="TV31" si="2435">OZ31</f>
        <v>P</v>
      </c>
      <c r="TW31" s="48" t="str">
        <f t="shared" si="489"/>
        <v>N</v>
      </c>
      <c r="TX31" s="49">
        <f t="shared" si="490"/>
        <v>0</v>
      </c>
      <c r="TY31" s="75" t="str">
        <f t="shared" si="491"/>
        <v>B</v>
      </c>
      <c r="TZ31" s="48" t="str">
        <f t="shared" si="492"/>
        <v>Y</v>
      </c>
      <c r="UA31" s="49">
        <f t="shared" si="493"/>
        <v>0</v>
      </c>
      <c r="UB31" s="46" t="str">
        <f t="shared" ref="UB31" si="2436">OW31</f>
        <v>B</v>
      </c>
      <c r="UC31" s="48" t="str">
        <f t="shared" si="494"/>
        <v>Y</v>
      </c>
      <c r="UD31" s="49">
        <f t="shared" si="495"/>
        <v>0</v>
      </c>
      <c r="UE31" s="75" t="str">
        <f t="shared" si="496"/>
        <v>P</v>
      </c>
      <c r="UF31" s="48" t="str">
        <f t="shared" si="497"/>
        <v>N</v>
      </c>
      <c r="UG31" s="49">
        <f t="shared" si="498"/>
        <v>0</v>
      </c>
      <c r="UH31" s="75" t="str">
        <f t="shared" ref="UH31" si="2437">OQ31</f>
        <v>P</v>
      </c>
      <c r="UI31" s="48" t="str">
        <f t="shared" si="499"/>
        <v>N</v>
      </c>
      <c r="UJ31" s="49">
        <f t="shared" si="500"/>
        <v>0</v>
      </c>
      <c r="UK31" s="46" t="str">
        <f t="shared" si="2361"/>
        <v>P</v>
      </c>
      <c r="UL31" s="48" t="str">
        <f t="shared" si="501"/>
        <v>N</v>
      </c>
      <c r="UM31" s="49">
        <f t="shared" si="502"/>
        <v>0</v>
      </c>
      <c r="UN31" s="75" t="str">
        <f t="shared" si="503"/>
        <v>B</v>
      </c>
      <c r="UO31" s="48" t="str">
        <f t="shared" si="504"/>
        <v>Y</v>
      </c>
      <c r="UP31" s="49">
        <f t="shared" si="505"/>
        <v>0</v>
      </c>
      <c r="UQ31" s="75" t="str">
        <f t="shared" si="506"/>
        <v>B</v>
      </c>
      <c r="UR31" s="48" t="str">
        <f t="shared" si="507"/>
        <v>Y</v>
      </c>
      <c r="US31" s="49">
        <f t="shared" si="508"/>
        <v>0</v>
      </c>
      <c r="UT31" s="75" t="str">
        <f t="shared" ref="UT31" si="2438">OQ31</f>
        <v>P</v>
      </c>
      <c r="UU31" s="48" t="str">
        <f t="shared" si="509"/>
        <v>N</v>
      </c>
      <c r="UV31" s="49">
        <f t="shared" si="510"/>
        <v>0</v>
      </c>
      <c r="UW31" s="75" t="str">
        <f t="shared" si="511"/>
        <v>B</v>
      </c>
      <c r="UX31" s="48" t="str">
        <f t="shared" si="512"/>
        <v>Y</v>
      </c>
      <c r="UY31" s="49">
        <f t="shared" si="513"/>
        <v>0</v>
      </c>
      <c r="UZ31" s="46" t="str">
        <f t="shared" ref="UZ31" si="2439">NV31</f>
        <v>B</v>
      </c>
      <c r="VA31" s="48" t="str">
        <f t="shared" si="514"/>
        <v>Y</v>
      </c>
      <c r="VB31" s="49">
        <f t="shared" si="515"/>
        <v>0</v>
      </c>
      <c r="VC31" s="75" t="str">
        <f t="shared" si="516"/>
        <v>P</v>
      </c>
      <c r="VD31" s="48" t="str">
        <f t="shared" si="517"/>
        <v>N</v>
      </c>
      <c r="VE31" s="49">
        <f t="shared" si="518"/>
        <v>0</v>
      </c>
      <c r="VF31" s="46" t="str">
        <f t="shared" ref="VF31" si="2440">NY31</f>
        <v>B</v>
      </c>
      <c r="VG31" s="48" t="str">
        <f t="shared" si="519"/>
        <v>Y</v>
      </c>
      <c r="VH31" s="49">
        <f t="shared" si="520"/>
        <v>0</v>
      </c>
      <c r="VI31" s="75" t="str">
        <f t="shared" si="521"/>
        <v>P</v>
      </c>
      <c r="VJ31" s="48" t="str">
        <f t="shared" si="522"/>
        <v>N</v>
      </c>
      <c r="VK31" s="49">
        <f t="shared" si="523"/>
        <v>0</v>
      </c>
      <c r="VL31" s="46" t="s">
        <v>5</v>
      </c>
      <c r="VM31" s="48" t="str">
        <f t="shared" si="524"/>
        <v>N</v>
      </c>
      <c r="VN31" s="49">
        <f t="shared" si="525"/>
        <v>0</v>
      </c>
      <c r="VO31" s="75" t="str">
        <f t="shared" si="526"/>
        <v>B</v>
      </c>
      <c r="VP31" s="48" t="str">
        <f t="shared" si="527"/>
        <v>Y</v>
      </c>
      <c r="VQ31" s="49">
        <f t="shared" si="528"/>
        <v>0</v>
      </c>
      <c r="VR31" s="75" t="s">
        <v>5</v>
      </c>
      <c r="VS31" s="48" t="str">
        <f t="shared" si="529"/>
        <v>N</v>
      </c>
      <c r="VT31" s="49">
        <f t="shared" si="530"/>
        <v>0</v>
      </c>
      <c r="VU31" s="75" t="str">
        <f t="shared" si="531"/>
        <v>B</v>
      </c>
      <c r="VV31" s="48" t="str">
        <f t="shared" si="532"/>
        <v>Y</v>
      </c>
      <c r="VW31" s="49">
        <f t="shared" si="533"/>
        <v>0</v>
      </c>
      <c r="VX31" s="75" t="str">
        <f t="shared" si="2365"/>
        <v>P</v>
      </c>
      <c r="VY31" s="48" t="str">
        <f t="shared" si="534"/>
        <v>N</v>
      </c>
      <c r="VZ31" s="49">
        <f t="shared" si="535"/>
        <v>0</v>
      </c>
      <c r="WA31" s="75" t="str">
        <f t="shared" si="536"/>
        <v>B</v>
      </c>
      <c r="WB31" s="48" t="str">
        <f t="shared" si="537"/>
        <v>Y</v>
      </c>
      <c r="WC31" s="49">
        <f t="shared" si="538"/>
        <v>0</v>
      </c>
      <c r="WD31" s="46" t="str">
        <f t="shared" si="2366"/>
        <v>B</v>
      </c>
      <c r="WE31" s="48" t="str">
        <f t="shared" si="539"/>
        <v>Y</v>
      </c>
      <c r="WF31" s="49">
        <f t="shared" si="540"/>
        <v>0</v>
      </c>
      <c r="WG31" s="75" t="str">
        <f t="shared" si="541"/>
        <v>P</v>
      </c>
      <c r="WH31" s="48" t="str">
        <f t="shared" si="542"/>
        <v>N</v>
      </c>
      <c r="WI31" s="49">
        <f t="shared" si="543"/>
        <v>0</v>
      </c>
      <c r="WJ31" s="75" t="s">
        <v>5</v>
      </c>
      <c r="WK31" s="48" t="str">
        <f t="shared" si="544"/>
        <v>N</v>
      </c>
      <c r="WL31" s="49">
        <f t="shared" si="545"/>
        <v>0</v>
      </c>
      <c r="WM31" s="75" t="str">
        <f t="shared" si="546"/>
        <v>B</v>
      </c>
      <c r="WN31" s="48" t="str">
        <f t="shared" si="547"/>
        <v>Y</v>
      </c>
      <c r="WO31" s="49">
        <f t="shared" si="548"/>
        <v>0</v>
      </c>
      <c r="WP31" s="75" t="str">
        <f t="shared" ref="WP31" si="2441">PL31</f>
        <v>B</v>
      </c>
      <c r="WQ31" s="48" t="str">
        <f t="shared" si="549"/>
        <v>Y</v>
      </c>
      <c r="WR31" s="49">
        <f t="shared" si="550"/>
        <v>0</v>
      </c>
      <c r="WS31" s="75" t="str">
        <f t="shared" si="551"/>
        <v>P</v>
      </c>
      <c r="WT31" s="48" t="str">
        <f t="shared" si="552"/>
        <v>N</v>
      </c>
      <c r="WU31" s="49">
        <f t="shared" si="553"/>
        <v>0</v>
      </c>
      <c r="WV31" s="75" t="str">
        <f t="shared" ref="WV31" si="2442">OZ31</f>
        <v>P</v>
      </c>
      <c r="WW31" s="48" t="str">
        <f t="shared" si="554"/>
        <v>N</v>
      </c>
      <c r="WX31" s="49">
        <f t="shared" si="555"/>
        <v>0</v>
      </c>
      <c r="WY31" s="75" t="str">
        <f t="shared" si="556"/>
        <v>B</v>
      </c>
      <c r="WZ31" s="48" t="str">
        <f t="shared" si="557"/>
        <v>Y</v>
      </c>
      <c r="XA31" s="49">
        <f t="shared" si="558"/>
        <v>0</v>
      </c>
      <c r="XB31" s="75" t="str">
        <f t="shared" ref="XB31" si="2443">OB31</f>
        <v>P</v>
      </c>
      <c r="XC31" s="48" t="str">
        <f t="shared" si="559"/>
        <v>N</v>
      </c>
      <c r="XD31" s="49">
        <f t="shared" si="560"/>
        <v>0</v>
      </c>
      <c r="XE31" s="75" t="str">
        <f t="shared" si="561"/>
        <v>B</v>
      </c>
      <c r="XF31" s="48" t="str">
        <f t="shared" si="562"/>
        <v>Y</v>
      </c>
      <c r="XG31" s="49">
        <f t="shared" si="563"/>
        <v>0</v>
      </c>
      <c r="XH31" s="75" t="str">
        <f t="shared" ref="XH31" si="2444">OK31</f>
        <v>B</v>
      </c>
      <c r="XI31" s="48" t="str">
        <f t="shared" si="564"/>
        <v>Y</v>
      </c>
      <c r="XJ31" s="49">
        <f t="shared" si="565"/>
        <v>0</v>
      </c>
      <c r="XK31" s="75" t="str">
        <f t="shared" si="566"/>
        <v>P</v>
      </c>
      <c r="XL31" s="48" t="str">
        <f t="shared" si="567"/>
        <v>N</v>
      </c>
      <c r="XM31" s="49">
        <f t="shared" si="568"/>
        <v>0</v>
      </c>
      <c r="XN31" s="75" t="str">
        <f t="shared" ref="XN31" si="2445">OT31</f>
        <v>B</v>
      </c>
      <c r="XO31" s="48" t="str">
        <f t="shared" si="569"/>
        <v>Y</v>
      </c>
      <c r="XP31" s="49">
        <f t="shared" si="570"/>
        <v>0</v>
      </c>
      <c r="XQ31" s="75" t="str">
        <f t="shared" si="571"/>
        <v>P</v>
      </c>
      <c r="XR31" s="48" t="str">
        <f t="shared" si="572"/>
        <v>N</v>
      </c>
      <c r="XS31" s="49">
        <f t="shared" si="573"/>
        <v>0</v>
      </c>
      <c r="XT31" s="75" t="str">
        <f t="shared" si="2372"/>
        <v>P</v>
      </c>
      <c r="XU31" s="48" t="str">
        <f t="shared" si="574"/>
        <v>N</v>
      </c>
      <c r="XV31" s="49">
        <f t="shared" si="575"/>
        <v>0</v>
      </c>
      <c r="XW31" s="75" t="str">
        <f t="shared" si="576"/>
        <v>B</v>
      </c>
      <c r="XX31" s="48" t="str">
        <f t="shared" si="577"/>
        <v>Y</v>
      </c>
      <c r="XY31" s="49">
        <f t="shared" si="578"/>
        <v>0</v>
      </c>
      <c r="XZ31" s="75" t="s">
        <v>6</v>
      </c>
      <c r="YA31" s="48" t="str">
        <f t="shared" si="579"/>
        <v>Y</v>
      </c>
      <c r="YB31" s="49">
        <f t="shared" si="580"/>
        <v>0</v>
      </c>
      <c r="YC31" s="75" t="str">
        <f t="shared" si="581"/>
        <v>P</v>
      </c>
      <c r="YD31" s="48" t="str">
        <f t="shared" si="582"/>
        <v>N</v>
      </c>
      <c r="YE31" s="49">
        <f t="shared" si="583"/>
        <v>0</v>
      </c>
      <c r="YF31" s="214" t="s">
        <v>5</v>
      </c>
      <c r="YG31" s="48" t="str">
        <f t="shared" si="584"/>
        <v>N</v>
      </c>
      <c r="YH31" s="49">
        <f t="shared" si="585"/>
        <v>0</v>
      </c>
      <c r="YI31" s="75" t="str">
        <f t="shared" si="586"/>
        <v>B</v>
      </c>
      <c r="YJ31" s="48" t="str">
        <f t="shared" si="587"/>
        <v>Y</v>
      </c>
      <c r="YK31" s="49">
        <f t="shared" si="588"/>
        <v>0</v>
      </c>
      <c r="YL31" s="75" t="str">
        <f t="shared" ref="YL31" si="2446">YI31</f>
        <v>B</v>
      </c>
      <c r="YM31" s="48" t="str">
        <f t="shared" si="589"/>
        <v>Y</v>
      </c>
      <c r="YN31" s="49">
        <f t="shared" si="590"/>
        <v>0</v>
      </c>
      <c r="YO31" s="75" t="str">
        <f t="shared" si="591"/>
        <v>P</v>
      </c>
      <c r="YP31" s="48" t="str">
        <f t="shared" si="592"/>
        <v>N</v>
      </c>
      <c r="YQ31" s="49">
        <f t="shared" si="593"/>
        <v>0</v>
      </c>
      <c r="YR31" s="197" t="s">
        <v>6</v>
      </c>
      <c r="YS31" s="48" t="str">
        <f t="shared" si="594"/>
        <v>Y</v>
      </c>
      <c r="YT31" s="49">
        <f t="shared" si="595"/>
        <v>0</v>
      </c>
      <c r="YU31" s="75" t="str">
        <f t="shared" si="596"/>
        <v>P</v>
      </c>
      <c r="YV31" s="48" t="str">
        <f t="shared" si="597"/>
        <v>N</v>
      </c>
      <c r="YW31" s="49">
        <f t="shared" si="598"/>
        <v>0</v>
      </c>
      <c r="YX31" s="75" t="s">
        <v>5</v>
      </c>
      <c r="YY31" s="48" t="str">
        <f t="shared" si="599"/>
        <v>N</v>
      </c>
      <c r="YZ31" s="49">
        <f t="shared" si="600"/>
        <v>0</v>
      </c>
      <c r="ZA31" s="75" t="str">
        <f t="shared" si="601"/>
        <v>B</v>
      </c>
      <c r="ZB31" s="48" t="str">
        <f t="shared" si="602"/>
        <v>Y</v>
      </c>
      <c r="ZC31" s="49">
        <f t="shared" si="603"/>
        <v>0</v>
      </c>
      <c r="ZD31" s="133">
        <f t="shared" si="604"/>
        <v>8</v>
      </c>
      <c r="ZE31" s="134">
        <f t="shared" si="889"/>
        <v>1</v>
      </c>
      <c r="ZF31" s="135" t="str">
        <f t="shared" si="605"/>
        <v/>
      </c>
      <c r="ZG31" s="216">
        <f t="shared" si="606"/>
        <v>4</v>
      </c>
      <c r="ZH31" s="217">
        <f t="shared" si="607"/>
        <v>-4</v>
      </c>
      <c r="ZI31" s="217">
        <f t="shared" si="608"/>
        <v>4</v>
      </c>
      <c r="ZJ31" s="217">
        <f t="shared" si="609"/>
        <v>-4</v>
      </c>
      <c r="ZK31" s="217">
        <f t="shared" si="610"/>
        <v>-6</v>
      </c>
      <c r="ZL31" s="217">
        <f t="shared" si="611"/>
        <v>7</v>
      </c>
      <c r="ZM31" s="217">
        <f t="shared" si="612"/>
        <v>-7</v>
      </c>
      <c r="ZN31" s="217">
        <f t="shared" si="613"/>
        <v>6</v>
      </c>
      <c r="ZO31" s="217">
        <f t="shared" si="614"/>
        <v>-8</v>
      </c>
      <c r="ZP31" s="217" t="str">
        <f t="shared" si="615"/>
        <v>000120</v>
      </c>
      <c r="ZQ31" s="217">
        <f t="shared" si="616"/>
        <v>-4</v>
      </c>
      <c r="ZR31" s="217">
        <f t="shared" si="617"/>
        <v>2</v>
      </c>
      <c r="ZS31" s="217">
        <f t="shared" si="618"/>
        <v>-2</v>
      </c>
      <c r="ZT31" s="217">
        <f t="shared" si="619"/>
        <v>2</v>
      </c>
      <c r="ZU31" s="217">
        <f t="shared" si="620"/>
        <v>-2</v>
      </c>
      <c r="ZV31" s="217">
        <f t="shared" si="621"/>
        <v>6</v>
      </c>
      <c r="ZW31" s="217">
        <f t="shared" si="622"/>
        <v>-6</v>
      </c>
      <c r="ZX31" s="217">
        <f t="shared" si="623"/>
        <v>8</v>
      </c>
      <c r="ZY31" s="218">
        <f t="shared" si="624"/>
        <v>10</v>
      </c>
      <c r="ZZ31" s="218">
        <f t="shared" si="625"/>
        <v>-10</v>
      </c>
      <c r="AAA31" s="218">
        <f t="shared" si="626"/>
        <v>-8</v>
      </c>
      <c r="AAB31" s="218">
        <f t="shared" si="627"/>
        <v>8</v>
      </c>
      <c r="AAC31" s="218">
        <f t="shared" si="628"/>
        <v>2</v>
      </c>
      <c r="AAD31" s="218">
        <f t="shared" si="629"/>
        <v>-2</v>
      </c>
      <c r="AAE31" s="218">
        <f t="shared" si="630"/>
        <v>6</v>
      </c>
      <c r="AAF31" s="218">
        <f t="shared" si="631"/>
        <v>-6</v>
      </c>
      <c r="AAG31" s="218">
        <f t="shared" si="632"/>
        <v>-6</v>
      </c>
      <c r="AAH31" s="218">
        <f t="shared" si="633"/>
        <v>6</v>
      </c>
      <c r="AAI31" s="218">
        <f t="shared" si="634"/>
        <v>2</v>
      </c>
      <c r="AAJ31" s="218">
        <f t="shared" si="635"/>
        <v>-2</v>
      </c>
      <c r="AAK31" s="218">
        <f t="shared" si="636"/>
        <v>-2</v>
      </c>
      <c r="AAL31" s="218">
        <f t="shared" si="637"/>
        <v>2</v>
      </c>
      <c r="AAM31" s="218">
        <f t="shared" si="638"/>
        <v>-4</v>
      </c>
      <c r="AAN31" s="218">
        <f t="shared" si="639"/>
        <v>6</v>
      </c>
      <c r="AAO31" s="218">
        <f t="shared" si="640"/>
        <v>-7</v>
      </c>
      <c r="AAP31" s="218">
        <f t="shared" si="641"/>
        <v>-4</v>
      </c>
      <c r="AAQ31" s="217">
        <f t="shared" si="642"/>
        <v>4</v>
      </c>
      <c r="AAR31" s="217">
        <f t="shared" si="643"/>
        <v>-4</v>
      </c>
      <c r="AAS31" s="217">
        <f t="shared" si="644"/>
        <v>-4</v>
      </c>
      <c r="AAT31" s="217">
        <f t="shared" si="645"/>
        <v>4</v>
      </c>
      <c r="AAU31" s="217">
        <f t="shared" si="646"/>
        <v>-10</v>
      </c>
      <c r="AAV31" s="217">
        <f t="shared" si="647"/>
        <v>10</v>
      </c>
      <c r="AAW31" s="217">
        <f t="shared" si="648"/>
        <v>-4</v>
      </c>
      <c r="AAX31" s="217">
        <f t="shared" si="649"/>
        <v>4</v>
      </c>
      <c r="AAY31" s="217">
        <f t="shared" si="650"/>
        <v>8</v>
      </c>
      <c r="AAZ31" s="217">
        <f t="shared" si="651"/>
        <v>-8</v>
      </c>
      <c r="ABA31" s="217">
        <f t="shared" si="652"/>
        <v>-7</v>
      </c>
      <c r="ABB31" s="217">
        <f t="shared" si="653"/>
        <v>7</v>
      </c>
      <c r="ABC31" s="217">
        <f t="shared" si="654"/>
        <v>7</v>
      </c>
      <c r="ABD31" s="217">
        <f t="shared" si="655"/>
        <v>-7</v>
      </c>
      <c r="ABE31" s="217">
        <f t="shared" si="656"/>
        <v>6</v>
      </c>
      <c r="ABF31" s="217">
        <f t="shared" si="657"/>
        <v>-6</v>
      </c>
      <c r="ABG31" s="217">
        <f t="shared" si="658"/>
        <v>6</v>
      </c>
      <c r="ABH31" s="217">
        <f t="shared" si="659"/>
        <v>2</v>
      </c>
      <c r="ABI31" s="218">
        <f t="shared" si="660"/>
        <v>0</v>
      </c>
      <c r="ABJ31" s="218">
        <f t="shared" si="661"/>
        <v>0</v>
      </c>
      <c r="ABK31" s="218">
        <f t="shared" si="662"/>
        <v>0</v>
      </c>
      <c r="ABL31" s="218">
        <f t="shared" si="663"/>
        <v>0</v>
      </c>
      <c r="ABM31" s="218">
        <f t="shared" si="664"/>
        <v>-2</v>
      </c>
      <c r="ABN31" s="218">
        <f t="shared" si="665"/>
        <v>0</v>
      </c>
      <c r="ABO31" s="218">
        <f t="shared" si="666"/>
        <v>2</v>
      </c>
      <c r="ABP31" s="218">
        <f t="shared" si="667"/>
        <v>0</v>
      </c>
      <c r="ABQ31" s="218">
        <f t="shared" si="668"/>
        <v>0</v>
      </c>
      <c r="ABR31" s="218">
        <f t="shared" si="669"/>
        <v>0</v>
      </c>
      <c r="ABS31" s="218">
        <f t="shared" si="670"/>
        <v>8</v>
      </c>
      <c r="ABT31" s="218">
        <f t="shared" si="671"/>
        <v>-8</v>
      </c>
      <c r="ABU31" s="218">
        <f t="shared" si="672"/>
        <v>-8</v>
      </c>
      <c r="ABV31" s="218">
        <f t="shared" si="673"/>
        <v>8</v>
      </c>
      <c r="ABW31" s="218">
        <f t="shared" si="674"/>
        <v>4</v>
      </c>
      <c r="ABX31" s="218">
        <f t="shared" si="675"/>
        <v>-4</v>
      </c>
      <c r="ABY31" s="218">
        <f t="shared" si="676"/>
        <v>0</v>
      </c>
      <c r="ABZ31" s="218">
        <f t="shared" si="677"/>
        <v>0</v>
      </c>
      <c r="ACA31" s="217">
        <f t="shared" si="678"/>
        <v>4</v>
      </c>
      <c r="ACB31" s="217">
        <f t="shared" si="679"/>
        <v>-4</v>
      </c>
      <c r="ACC31" s="217">
        <f t="shared" si="680"/>
        <v>-2</v>
      </c>
      <c r="ACD31" s="217">
        <f t="shared" si="681"/>
        <v>2</v>
      </c>
      <c r="ACE31" s="217">
        <f t="shared" si="682"/>
        <v>4</v>
      </c>
      <c r="ACF31" s="217">
        <f t="shared" si="683"/>
        <v>-4</v>
      </c>
      <c r="ACG31" s="217">
        <f t="shared" si="684"/>
        <v>-4</v>
      </c>
      <c r="ACH31" s="217">
        <f t="shared" si="685"/>
        <v>4</v>
      </c>
      <c r="ACI31" s="217">
        <f t="shared" si="686"/>
        <v>-2</v>
      </c>
      <c r="ACJ31" s="217">
        <f t="shared" si="687"/>
        <v>2</v>
      </c>
      <c r="ACK31" s="217">
        <f t="shared" si="688"/>
        <v>-4</v>
      </c>
      <c r="ACL31" s="217">
        <f t="shared" si="890"/>
        <v>0</v>
      </c>
      <c r="ACM31" s="217">
        <f t="shared" si="689"/>
        <v>9</v>
      </c>
      <c r="ACN31" s="217">
        <f t="shared" si="690"/>
        <v>-9</v>
      </c>
      <c r="ACO31" s="217">
        <f t="shared" si="691"/>
        <v>-4</v>
      </c>
      <c r="ACP31" s="217">
        <f t="shared" si="692"/>
        <v>4</v>
      </c>
      <c r="ACQ31" s="217">
        <f t="shared" si="693"/>
        <v>-8</v>
      </c>
      <c r="ACR31" s="217">
        <f t="shared" si="694"/>
        <v>8</v>
      </c>
      <c r="ACS31" s="218">
        <f t="shared" si="695"/>
        <v>4</v>
      </c>
      <c r="ACT31" s="218">
        <f t="shared" si="696"/>
        <v>-4</v>
      </c>
      <c r="ACU31" s="218">
        <f t="shared" si="697"/>
        <v>2</v>
      </c>
      <c r="ACV31" s="218">
        <f t="shared" si="698"/>
        <v>-2</v>
      </c>
      <c r="ACW31" s="218">
        <f t="shared" si="699"/>
        <v>8</v>
      </c>
      <c r="ACX31" s="218">
        <f t="shared" si="700"/>
        <v>-8</v>
      </c>
      <c r="ACY31" s="218">
        <f t="shared" si="701"/>
        <v>2</v>
      </c>
      <c r="ACZ31" s="218">
        <f t="shared" si="702"/>
        <v>-2</v>
      </c>
      <c r="ADA31" s="218">
        <f t="shared" si="703"/>
        <v>-6</v>
      </c>
      <c r="ADB31" s="219">
        <f t="shared" si="704"/>
        <v>6</v>
      </c>
      <c r="ADC31" s="223" t="str">
        <f t="shared" si="705"/>
        <v>P</v>
      </c>
      <c r="ADD31" s="221" t="str">
        <f t="shared" si="706"/>
        <v>P</v>
      </c>
      <c r="ADE31" s="221" t="str">
        <f t="shared" si="707"/>
        <v>B</v>
      </c>
      <c r="ADF31" s="221" t="str">
        <f t="shared" si="708"/>
        <v>P</v>
      </c>
      <c r="ADG31" s="221" t="str">
        <f t="shared" si="709"/>
        <v>P</v>
      </c>
      <c r="ADH31" s="221" t="str">
        <f t="shared" si="710"/>
        <v>B</v>
      </c>
      <c r="ADI31" s="221" t="str">
        <f t="shared" si="711"/>
        <v>P</v>
      </c>
      <c r="ADJ31" s="221" t="str">
        <f t="shared" si="712"/>
        <v>B</v>
      </c>
      <c r="ADK31" s="221" t="str">
        <f t="shared" si="713"/>
        <v>P</v>
      </c>
      <c r="ADL31" s="221">
        <f t="shared" si="714"/>
        <v>-6</v>
      </c>
      <c r="ADM31" s="221" t="str">
        <f t="shared" si="715"/>
        <v>P</v>
      </c>
      <c r="ADN31" s="221" t="str">
        <f t="shared" si="716"/>
        <v>B</v>
      </c>
      <c r="ADO31" s="221" t="str">
        <f t="shared" si="717"/>
        <v>B</v>
      </c>
      <c r="ADP31" s="221" t="str">
        <f t="shared" si="718"/>
        <v>P</v>
      </c>
      <c r="ADQ31" s="221" t="str">
        <f t="shared" si="719"/>
        <v>P</v>
      </c>
      <c r="ADR31" s="221" t="str">
        <f t="shared" si="720"/>
        <v>B</v>
      </c>
      <c r="ADS31" s="221" t="str">
        <f t="shared" si="721"/>
        <v>B</v>
      </c>
      <c r="ADT31" s="221" t="str">
        <f t="shared" si="722"/>
        <v>P</v>
      </c>
      <c r="ADU31" s="220" t="str">
        <f t="shared" si="723"/>
        <v>P</v>
      </c>
      <c r="ADV31" s="220" t="str">
        <f t="shared" si="724"/>
        <v>B</v>
      </c>
      <c r="ADW31" s="220" t="str">
        <f t="shared" si="725"/>
        <v>P</v>
      </c>
      <c r="ADX31" s="220" t="str">
        <f t="shared" si="726"/>
        <v>B</v>
      </c>
      <c r="ADY31" s="220" t="str">
        <f t="shared" si="727"/>
        <v>B</v>
      </c>
      <c r="ADZ31" s="220" t="str">
        <f t="shared" si="728"/>
        <v>P</v>
      </c>
      <c r="AEA31" s="220" t="str">
        <f t="shared" si="729"/>
        <v>P</v>
      </c>
      <c r="AEB31" s="220" t="str">
        <f t="shared" si="730"/>
        <v>P</v>
      </c>
      <c r="AEC31" s="220" t="str">
        <f t="shared" si="731"/>
        <v>B</v>
      </c>
      <c r="AED31" s="220" t="str">
        <f t="shared" si="732"/>
        <v>B</v>
      </c>
      <c r="AEE31" s="220" t="str">
        <f t="shared" si="733"/>
        <v>P</v>
      </c>
      <c r="AEF31" s="220" t="str">
        <f t="shared" si="734"/>
        <v>B</v>
      </c>
      <c r="AEG31" s="220" t="str">
        <f t="shared" si="735"/>
        <v>B</v>
      </c>
      <c r="AEH31" s="220" t="str">
        <f t="shared" si="736"/>
        <v>P</v>
      </c>
      <c r="AEI31" s="220" t="str">
        <f t="shared" si="737"/>
        <v>P</v>
      </c>
      <c r="AEJ31" s="220" t="str">
        <f t="shared" si="738"/>
        <v>B</v>
      </c>
      <c r="AEK31" s="220" t="str">
        <f t="shared" si="739"/>
        <v>P</v>
      </c>
      <c r="AEL31" s="220" t="str">
        <f t="shared" si="740"/>
        <v>B</v>
      </c>
      <c r="AEM31" s="221" t="str">
        <f t="shared" si="741"/>
        <v>P</v>
      </c>
      <c r="AEN31" s="221" t="str">
        <f t="shared" si="742"/>
        <v>B</v>
      </c>
      <c r="AEO31" s="221" t="str">
        <f t="shared" si="743"/>
        <v>P</v>
      </c>
      <c r="AEP31" s="221" t="str">
        <f t="shared" si="744"/>
        <v>B</v>
      </c>
      <c r="AEQ31" s="221" t="str">
        <f t="shared" si="745"/>
        <v>B</v>
      </c>
      <c r="AER31" s="221" t="str">
        <f t="shared" si="746"/>
        <v>P</v>
      </c>
      <c r="AES31" s="221" t="str">
        <f t="shared" si="747"/>
        <v>P</v>
      </c>
      <c r="AET31" s="221" t="str">
        <f t="shared" si="748"/>
        <v>B</v>
      </c>
      <c r="AEU31" s="221" t="str">
        <f t="shared" si="749"/>
        <v>B</v>
      </c>
      <c r="AEV31" s="221" t="str">
        <f t="shared" si="750"/>
        <v>P</v>
      </c>
      <c r="AEW31" s="221" t="str">
        <f t="shared" si="751"/>
        <v>P</v>
      </c>
      <c r="AEX31" s="221" t="str">
        <f t="shared" si="752"/>
        <v>B</v>
      </c>
      <c r="AEY31" s="221" t="str">
        <f t="shared" si="753"/>
        <v>P</v>
      </c>
      <c r="AEZ31" s="221" t="str">
        <f t="shared" si="754"/>
        <v>B</v>
      </c>
      <c r="AFA31" s="221" t="str">
        <f t="shared" si="755"/>
        <v>B</v>
      </c>
      <c r="AFB31" s="221" t="str">
        <f t="shared" si="756"/>
        <v>P</v>
      </c>
      <c r="AFC31" s="221" t="str">
        <f t="shared" si="757"/>
        <v>B</v>
      </c>
      <c r="AFD31" s="221" t="str">
        <f t="shared" si="758"/>
        <v>P</v>
      </c>
      <c r="AFE31" s="220" t="str">
        <f t="shared" si="759"/>
        <v>P</v>
      </c>
      <c r="AFF31" s="220" t="str">
        <f t="shared" si="760"/>
        <v>B</v>
      </c>
      <c r="AFG31" s="220" t="str">
        <f t="shared" si="761"/>
        <v>B</v>
      </c>
      <c r="AFH31" s="220" t="str">
        <f t="shared" si="762"/>
        <v>P</v>
      </c>
      <c r="AFI31" s="220" t="str">
        <f t="shared" si="763"/>
        <v>P</v>
      </c>
      <c r="AFJ31" s="220" t="str">
        <f t="shared" si="764"/>
        <v>B</v>
      </c>
      <c r="AFK31" s="220" t="str">
        <f t="shared" si="765"/>
        <v>B</v>
      </c>
      <c r="AFL31" s="220" t="str">
        <f t="shared" si="766"/>
        <v>P</v>
      </c>
      <c r="AFM31" s="220" t="str">
        <f t="shared" si="767"/>
        <v>B</v>
      </c>
      <c r="AFN31" s="220" t="str">
        <f t="shared" si="768"/>
        <v>P</v>
      </c>
      <c r="AFO31" s="220" t="str">
        <f t="shared" si="769"/>
        <v>P</v>
      </c>
      <c r="AFP31" s="220" t="str">
        <f t="shared" si="770"/>
        <v>B</v>
      </c>
      <c r="AFQ31" s="220" t="str">
        <f t="shared" si="771"/>
        <v>P</v>
      </c>
      <c r="AFR31" s="220" t="str">
        <f t="shared" si="772"/>
        <v>B</v>
      </c>
      <c r="AFS31" s="220" t="str">
        <f t="shared" si="773"/>
        <v>B</v>
      </c>
      <c r="AFT31" s="220" t="str">
        <f t="shared" si="774"/>
        <v>B</v>
      </c>
      <c r="AFU31" s="220" t="str">
        <f t="shared" si="775"/>
        <v>P</v>
      </c>
      <c r="AFV31" s="220" t="str">
        <f t="shared" si="776"/>
        <v>B</v>
      </c>
      <c r="AFW31" s="221" t="str">
        <f t="shared" si="777"/>
        <v>P</v>
      </c>
      <c r="AFX31" s="221" t="str">
        <f t="shared" si="778"/>
        <v>B</v>
      </c>
      <c r="AFY31" s="221" t="str">
        <f t="shared" si="779"/>
        <v>B</v>
      </c>
      <c r="AFZ31" s="221" t="str">
        <f t="shared" si="780"/>
        <v>P</v>
      </c>
      <c r="AGA31" s="221" t="str">
        <f t="shared" si="781"/>
        <v>B</v>
      </c>
      <c r="AGB31" s="221" t="str">
        <f t="shared" si="782"/>
        <v>B</v>
      </c>
      <c r="AGC31" s="221" t="str">
        <f t="shared" si="783"/>
        <v>P</v>
      </c>
      <c r="AGD31" s="221" t="str">
        <f t="shared" si="784"/>
        <v>P</v>
      </c>
      <c r="AGE31" s="221" t="str">
        <f t="shared" si="785"/>
        <v>B</v>
      </c>
      <c r="AGF31" s="221" t="str">
        <f t="shared" si="786"/>
        <v>P</v>
      </c>
      <c r="AGG31" s="221" t="str">
        <f t="shared" si="787"/>
        <v>B</v>
      </c>
      <c r="AGH31" s="221">
        <f t="shared" si="891"/>
        <v>0</v>
      </c>
      <c r="AGI31" s="221" t="str">
        <f t="shared" si="788"/>
        <v>B</v>
      </c>
      <c r="AGJ31" s="221" t="str">
        <f t="shared" si="789"/>
        <v>P</v>
      </c>
      <c r="AGK31" s="221" t="str">
        <f t="shared" si="790"/>
        <v>P</v>
      </c>
      <c r="AGL31" s="221" t="str">
        <f t="shared" si="791"/>
        <v>B</v>
      </c>
      <c r="AGM31" s="221" t="str">
        <f t="shared" si="792"/>
        <v>B</v>
      </c>
      <c r="AGN31" s="221" t="str">
        <f t="shared" si="793"/>
        <v>B</v>
      </c>
      <c r="AGO31" s="220" t="str">
        <f t="shared" si="794"/>
        <v>B</v>
      </c>
      <c r="AGP31" s="220" t="str">
        <f t="shared" si="795"/>
        <v>P</v>
      </c>
      <c r="AGQ31" s="220" t="str">
        <f t="shared" si="796"/>
        <v>B</v>
      </c>
      <c r="AGR31" s="220" t="str">
        <f t="shared" si="797"/>
        <v>B</v>
      </c>
      <c r="AGS31" s="220" t="str">
        <f t="shared" si="798"/>
        <v>B</v>
      </c>
      <c r="AGT31" s="220" t="str">
        <f t="shared" si="799"/>
        <v>P</v>
      </c>
      <c r="AGU31" s="220" t="str">
        <f t="shared" si="800"/>
        <v>P</v>
      </c>
      <c r="AGV31" s="220" t="str">
        <f t="shared" si="801"/>
        <v>B</v>
      </c>
      <c r="AGW31" s="220" t="str">
        <f t="shared" si="802"/>
        <v>P</v>
      </c>
      <c r="AGX31" s="222" t="str">
        <f t="shared" si="803"/>
        <v>B</v>
      </c>
      <c r="AGY31" s="94">
        <v>31</v>
      </c>
      <c r="AGZ31" s="95">
        <f t="shared" si="1304"/>
        <v>26</v>
      </c>
      <c r="AHA31" s="46" t="str" cm="1">
        <f t="array" ref="AHA31">IFERROR(INDEX($ZG$4:$ADB$4,_xlfn.AGGREGATE(15,6,COLUMN($ZG$4:$ADB$4)-COLUMN($ZF$1)/($ZG31:$ADB31=LARGE($ZG31:$ADB31,1)),COLUMNS($ADB$4:$ADB$4))),"")</f>
        <v>ED</v>
      </c>
      <c r="AHB31" s="46" t="str" cm="1">
        <f t="array" ref="AHB31">IFERROR(INDEX($ZG$4:$ADB$4,_xlfn.AGGREGATE(15,6,COLUMN($ZG$4:$ADB$4)-COLUMN($ZF$1)/($ZG31:$ADB31=LARGE($ZG31:$ADB31,2)),COLUMNS($ADB$4:$AGY$4))),"")</f>
        <v/>
      </c>
      <c r="AHC31" s="46" t="str" cm="1">
        <f t="array" ref="AHC31">IFERROR(INDEX($ZG$4:$ADB$4,_xlfn.AGGREGATE(15,6,COLUMN($ZG$4:$ADB$4)-COLUMN($ZF$1)/($ZG31:$ADB31=LARGE($ZG31:$ADB31,3)),COLUMNS($ADB$4:$AGZ$4))),"")</f>
        <v/>
      </c>
      <c r="AHD31" s="46" t="str" cm="1">
        <f t="array" ref="AHD31">IFERROR(INDEX($ZG$4:$ADB$4,_xlfn.AGGREGATE(15,6,COLUMN($ZG$4:$ADB$4)-COLUMN($ZF$1)/($ZG31:$ADB31=LARGE($ZG31:$ADB31,4)),COLUMNS($ADB$4:$AHA$4))),"")</f>
        <v/>
      </c>
      <c r="AHE31" s="46" t="str" cm="1">
        <f t="array" ref="AHE31">IFERROR(INDEX($ZG$4:$ADB$4,_xlfn.AGGREGATE(15,6,COLUMN($ZG$4:$ADB$4)-COLUMN($ZF$1)/($ZG31:$ADB31=LARGE($ZG31:$ADB31,5)),COLUMNS($ADB$4:$AHB$4))),"")</f>
        <v/>
      </c>
      <c r="AHF31" s="46" t="str" cm="1">
        <f t="array" ref="AHF31">IFERROR(INDEX($ZG$4:$ADB$4,_xlfn.AGGREGATE(15,6,COLUMN($ZG$4:$ADB$4)-COLUMN($ZF$1)/($ZG31:$ADB31=LARGE($ZG31:$ADB31,6)),COLUMNS($ADB$4:$AHC$4))),"")</f>
        <v/>
      </c>
      <c r="AHG31" s="94" t="str">
        <f t="shared" si="971"/>
        <v/>
      </c>
      <c r="AHH31" s="48" t="str">
        <f t="shared" ca="1" si="972"/>
        <v>N</v>
      </c>
      <c r="AHI31" s="48" t="e" cm="1">
        <f t="array" aca="1" ref="AHI31" ca="1">IF(INDIRECT(VLOOKUP(AHI30,General!AC:AE,3,FALSE)&amp;AGY30)&gt;0,AHI30,AHG30)</f>
        <v>#N/A</v>
      </c>
      <c r="AHJ31" s="95">
        <f t="shared" ca="1" si="973"/>
        <v>1</v>
      </c>
      <c r="AHK31" s="46" t="s">
        <v>45</v>
      </c>
      <c r="AHL31" s="48" t="s">
        <v>45</v>
      </c>
      <c r="AHM31" s="48" t="s">
        <v>45</v>
      </c>
      <c r="AHN31" s="48" t="s">
        <v>45</v>
      </c>
      <c r="AHO31" s="48" t="s">
        <v>45</v>
      </c>
      <c r="AHP31" s="49" t="s">
        <v>45</v>
      </c>
      <c r="AHQ31" s="136" t="e">
        <f ca="1">IF(AHA31="",-1,COUNTIF(INDIRECT(AHK31&amp;$DN$10):INDIRECT(AHK31&amp;AGY31),"Y"))</f>
        <v>#REF!</v>
      </c>
      <c r="AHR31" s="138">
        <f ca="1">IF(AHB31="",-1,COUNTIF(INDIRECT(AHL31&amp;$DN$10):INDIRECT(AHL31&amp;AGY31),"Y"))</f>
        <v>-1</v>
      </c>
      <c r="AHS31" s="138">
        <f ca="1">IF(AHC31="",-1,COUNTIF(INDIRECT(AHM31&amp;$DN$10):INDIRECT(AHM31&amp;AGY31),"Y"))</f>
        <v>-1</v>
      </c>
      <c r="AHT31" s="137">
        <f ca="1">IF(AHD31="",-1,COUNTIF(INDIRECT(AHN31&amp;$DN$10):INDIRECT(AHN31&amp;AGY31),"Y"))</f>
        <v>-1</v>
      </c>
      <c r="AHU31" s="141">
        <f ca="1">IF(AHE31="",-1,COUNTIF(INDIRECT(AHO31&amp;$DN$10):INDIRECT(AHO31&amp;AGY31),"Y"))</f>
        <v>-1</v>
      </c>
      <c r="AHV31" s="141">
        <f ca="1">IF(AHF31="",-1,COUNTIF(INDIRECT(AHP31&amp;$DN$10):INDIRECT(AHP31&amp;AGY31),"Y"))</f>
        <v>-1</v>
      </c>
      <c r="AHW31" s="46" t="str" cm="1">
        <f t="array" ref="AHW31">IFERROR(INDEX($DP$31:$DU$31,_xlfn.AGGREGATE(15,6,COLUMN($DP$31:$DU$31)-COLUMN($DO$31)/($ZF$31:$ZK$31=MAX($ZF$31:$ZK$31)),COLUMNS($DP$31:AHA31))),"")</f>
        <v/>
      </c>
      <c r="AHX31" s="48" t="str" cm="1">
        <f t="array" ref="AHX31">IFERROR(INDEX($DP$31:$DU$31,_xlfn.AGGREGATE(15,6,COLUMN($DP$31:$DU$31)-COLUMN($DO$31)/($ZF$31:$ZK$31=MAX($ZF$31:$ZK$31)),COLUMNS($DP$31:AHB31))),"")</f>
        <v/>
      </c>
      <c r="AHY31" s="48" t="str" cm="1">
        <f t="array" ref="AHY31">IFERROR(INDEX($DP$31:$DU$31,_xlfn.AGGREGATE(15,6,COLUMN($DP$31:$DU$31)-COLUMN($DO$31)/($ZF$31:$ZK$31=MAX($ZF$31:$ZK$31)),COLUMNS($DP$31:AHC31))),"")</f>
        <v/>
      </c>
      <c r="AHZ31" s="48" t="str" cm="1">
        <f t="array" ref="AHZ31">IFERROR(INDEX($DP$31:$DU$31,_xlfn.AGGREGATE(15,6,COLUMN($DP$31:$DU$31)-COLUMN($DO$31)/($ZF$31:$ZK$31=MAX($ZF$31:$ZK$31)),COLUMNS($DP$31:AHD31))),"")</f>
        <v/>
      </c>
      <c r="AIA31" s="48" t="str" cm="1">
        <f t="array" ref="AIA31">IFERROR(INDEX($DP$31:$DU$31,_xlfn.AGGREGATE(15,6,COLUMN($DP$31:$DU$31)-COLUMN($DO$31)/($ZF$31:$ZK$31=MAX($ZF$31:$ZK$31)),COLUMNS($DP$31:AHE31))),"")</f>
        <v/>
      </c>
      <c r="AIB31" s="49" t="str" cm="1">
        <f t="array" ref="AIB31">IFERROR(INDEX($DP$31:$DU$31,_xlfn.AGGREGATE(15,6,COLUMN($DP$31:$DU$31)-COLUMN($DO$31)/($ZF$31:$ZK$31=MAX($ZF$31:$ZK$31)),COLUMNS($DP$31:AHF31))),"")</f>
        <v/>
      </c>
      <c r="AIC31" s="20">
        <f t="shared" ca="1" si="894"/>
        <v>1</v>
      </c>
      <c r="AID31" s="95">
        <f t="shared" ca="1" si="974"/>
        <v>1</v>
      </c>
      <c r="AIE31" s="140" t="str" cm="1">
        <f t="array" aca="1" ref="AIE31" ca="1">INDEX(AHW31:AIB31,1,AID31)</f>
        <v/>
      </c>
      <c r="AIF31" s="46" t="e">
        <f t="shared" ca="1" si="120"/>
        <v>#REF!</v>
      </c>
      <c r="AIG31" s="48" t="str">
        <f t="shared" ca="1" si="121"/>
        <v>T</v>
      </c>
      <c r="AIH31" s="48" t="str">
        <f t="shared" si="122"/>
        <v>C</v>
      </c>
      <c r="AII31" s="48" t="str">
        <f t="shared" ca="1" si="111"/>
        <v>LF</v>
      </c>
      <c r="AIJ31" s="48" t="str">
        <f t="shared" ca="1" si="112"/>
        <v/>
      </c>
      <c r="AIK31" s="48" t="str">
        <f t="shared" si="113"/>
        <v>00</v>
      </c>
      <c r="AIL31" s="20" t="str">
        <f t="shared" si="804"/>
        <v/>
      </c>
      <c r="AIM31" s="20" t="str">
        <f t="shared" si="805"/>
        <v/>
      </c>
      <c r="AIN31" s="20" t="str">
        <f t="shared" si="806"/>
        <v/>
      </c>
      <c r="AIO31" s="20" t="str">
        <f t="shared" si="807"/>
        <v/>
      </c>
      <c r="AIP31" s="20" t="str">
        <f t="shared" si="808"/>
        <v/>
      </c>
      <c r="AIQ31" s="20" t="str">
        <f t="shared" si="809"/>
        <v/>
      </c>
      <c r="AIR31" s="20" t="e">
        <f t="shared" ca="1" si="810"/>
        <v>#VALUE!</v>
      </c>
      <c r="AIS31" s="20">
        <f t="shared" ca="1" si="811"/>
        <v>2</v>
      </c>
      <c r="AIT31" s="46">
        <f t="shared" si="114"/>
        <v>4</v>
      </c>
      <c r="AIU31" s="48">
        <f>IF(CC31="",0,IFERROR(VLOOKUP(CC26&amp;CC27&amp;CC28&amp;CC29&amp;CC30&amp;CC31,General!I:J,2,FALSE),0))</f>
        <v>-1</v>
      </c>
      <c r="AIV31" s="48">
        <f>IF(CF31="",0,IFERROR(VLOOKUP(CF26&amp;CF27&amp;CF28&amp;CF29&amp;CF30&amp;CF31,General!I:J,2,FALSE),0))</f>
        <v>1</v>
      </c>
      <c r="AIW31" s="48">
        <f>IF(CI31="",0,IFERROR(VLOOKUP(CI26&amp;CI27&amp;CI28&amp;CI29&amp;CI30&amp;CI31,General!I:J,2,FALSE),0))</f>
        <v>1</v>
      </c>
      <c r="AIX31" s="48">
        <f>IF(CL31="",0,IFERROR(VLOOKUP(CL26&amp;CL27&amp;CL28&amp;CL29&amp;CL30&amp;CL31,General!I:J,2,FALSE),0))</f>
        <v>-1</v>
      </c>
      <c r="AIY31" s="48">
        <f>IF(CO31="",0,IFERROR(VLOOKUP(CO26&amp;CO27&amp;CO28&amp;CO29&amp;CO30&amp;CO31,General!I:J,2,FALSE),0))</f>
        <v>-1</v>
      </c>
      <c r="AIZ31" s="48">
        <f>IF(CR31="",0,IFERROR(VLOOKUP(CR26&amp;CR27&amp;CR28&amp;CR29&amp;CR30&amp;CR31,General!I:J,2,FALSE),0))</f>
        <v>1</v>
      </c>
      <c r="AJA31" s="48">
        <f>IF(CU31="",0,IFERROR(VLOOKUP(CU26&amp;CU27&amp;CU28&amp;CU29&amp;CU30&amp;CU31,General!I:J,2,FALSE),0))</f>
        <v>-1</v>
      </c>
      <c r="AJB31" s="48">
        <f>IF(CX31="",0,IFERROR(VLOOKUP(CX26&amp;CX27&amp;CX28&amp;CX29&amp;CX30&amp;CX31,General!I:J,2,FALSE),0))</f>
        <v>1</v>
      </c>
      <c r="AJC31" s="48">
        <f>IF(DA31="",0,IFERROR(VLOOKUP(DA26&amp;DA27&amp;DA28&amp;DA29&amp;DA30&amp;DA31,General!I:J,2,FALSE),0))</f>
        <v>-1</v>
      </c>
      <c r="AJD31" s="48">
        <f>IF(DD31="",0,IFERROR(VLOOKUP(DD26&amp;DD27&amp;DD28&amp;DD29&amp;DD30&amp;DD31,General!I:J,2,FALSE),0))</f>
        <v>-1</v>
      </c>
      <c r="AJE31" s="48">
        <f>IF(DG31="",0,IFERROR(VLOOKUP(DG26&amp;DG27&amp;DG28&amp;DG29&amp;DG30&amp;DG31,General!I:J,2,FALSE),0))</f>
        <v>1</v>
      </c>
      <c r="AJF31" s="48">
        <f>IF(DJ31="",0,IFERROR(VLOOKUP(DJ26&amp;DJ27&amp;DJ28&amp;DJ29&amp;DJ30&amp;DJ31,General!I:J,2,FALSE),0))</f>
        <v>1</v>
      </c>
      <c r="AJG31" s="48">
        <f>IF(DM31="",0,IFERROR(VLOOKUP(DM26&amp;DM27&amp;DM28&amp;DM29&amp;DM30&amp;DM31,General!I:J,2,FALSE),0))</f>
        <v>-1</v>
      </c>
      <c r="AJH31" s="48">
        <f>IF(DP31="",0,IFERROR(VLOOKUP(DP26&amp;DP27&amp;DP28&amp;DP29&amp;DP30&amp;DP31,General!I:J,2,FALSE),0))</f>
        <v>-1</v>
      </c>
      <c r="AJI31" s="48">
        <f>IF(DS31="",0,IFERROR(VLOOKUP(DS26&amp;DS27&amp;DS28&amp;DS29&amp;DS30&amp;DS31,General!I:J,2,FALSE),0))</f>
        <v>1</v>
      </c>
      <c r="AJJ31" s="48">
        <f>IF(DV31="",0,IFERROR(VLOOKUP(DV26&amp;DV27&amp;DV28&amp;DV29&amp;DV30&amp;DV31,General!I:J,2,FALSE),0))</f>
        <v>-1</v>
      </c>
      <c r="AJK31" s="48">
        <f>IF(DY31="",0,IFERROR(VLOOKUP(DY26&amp;DY27&amp;DY28&amp;DY29&amp;DY30&amp;DY31,General!I:J,2,FALSE),0))</f>
        <v>1</v>
      </c>
      <c r="AJL31" s="48">
        <f>IF(EE31="",0,IFERROR(VLOOKUP(EE26&amp;EE27&amp;EE28&amp;EE29&amp;EE30&amp;EE31,General!I:J,2,FALSE),0))</f>
        <v>1</v>
      </c>
      <c r="AJM31" s="48">
        <f>IF(EH31="",0,IFERROR(VLOOKUP(EH26&amp;EH27&amp;EH28&amp;EH29&amp;EH30&amp;EH31,General!I:J,2,FALSE),0))</f>
        <v>-1</v>
      </c>
      <c r="AJN31" s="48">
        <f>IF(EK31="",0,IFERROR(VLOOKUP(EK26&amp;EK27&amp;EK28&amp;EK29&amp;EK30&amp;EK31,General!I:J,2,FALSE),0))</f>
        <v>-1</v>
      </c>
      <c r="AJO31" s="48">
        <f>IF(EN31="",0,IFERROR(VLOOKUP(EN26&amp;EN27&amp;EN28&amp;EN29&amp;EN30&amp;EN31,General!I:J,2,FALSE),0))</f>
        <v>1</v>
      </c>
      <c r="AJP31" s="48">
        <f>IF(EQ31="",0,IFERROR(VLOOKUP(EQ26&amp;EQ27&amp;EQ28&amp;EQ29&amp;EQ30&amp;EQ31,General!I:J,2,FALSE),0))</f>
        <v>-1</v>
      </c>
      <c r="AJQ31" s="48">
        <f>IF(ET31="",0,IFERROR(VLOOKUP(ET26&amp;ET27&amp;ET28&amp;ET29&amp;ET30&amp;ET31,General!I:J,2,FALSE),0))</f>
        <v>1</v>
      </c>
      <c r="AJR31" s="48">
        <f>IF(EW31="",0,IFERROR(VLOOKUP(EW26&amp;EW27&amp;EW28&amp;EW29&amp;EW30&amp;EW31,General!I:J,2,FALSE),0))</f>
        <v>-1</v>
      </c>
      <c r="AJS31" s="48">
        <f>IF(EZ31="",0,IFERROR(VLOOKUP(EZ26&amp;EZ27&amp;EZ28&amp;EZ29&amp;EZ30&amp;EZ31,General!I:J,2,FALSE),0))</f>
        <v>-1</v>
      </c>
      <c r="AJT31" s="48">
        <f>IF(FC31="",0,IFERROR(VLOOKUP(FC26&amp;FC27&amp;FC28&amp;FC29&amp;FC30&amp;FC31,General!I:J,2,FALSE),0))</f>
        <v>1</v>
      </c>
      <c r="AJU31" s="48">
        <f>IF(FF31="",0,IFERROR(VLOOKUP(FF26&amp;FF27&amp;FF28&amp;FF29&amp;FF30&amp;FF31,General!I:J,2,FALSE),0))</f>
        <v>1</v>
      </c>
      <c r="AJV31" s="48">
        <f>IF(FI31="",0,IFERROR(VLOOKUP(FI26&amp;FI27&amp;FI28&amp;FI29&amp;FI30&amp;FI31,General!I:J,2,FALSE),0))</f>
        <v>1</v>
      </c>
      <c r="AJW31" s="48">
        <f>IF(FL31="",0,IFERROR(VLOOKUP(FL26&amp;FL27&amp;FL28&amp;FL29&amp;FL30&amp;FL31,General!I:J,2,FALSE),0))</f>
        <v>-1</v>
      </c>
      <c r="AJX31" s="48">
        <f>IF(FO31="",0,IFERROR(VLOOKUP(FO26&amp;FO27&amp;FO28&amp;FO29&amp;FO30&amp;FO31,General!I:J,2,FALSE),0))</f>
        <v>-1</v>
      </c>
      <c r="AJY31" s="48">
        <f>IF(FR31="",0,IFERROR(VLOOKUP(FR26&amp;FR27&amp;FR28&amp;FR29&amp;FR30&amp;FR31,General!I:J,2,FALSE),0))</f>
        <v>1</v>
      </c>
      <c r="AJZ31" s="48">
        <f>IF(FU31="",0,IFERROR(VLOOKUP(FU26&amp;FU27&amp;FU28&amp;FU29&amp;FU30&amp;FU31,General!I:J,2,FALSE),0))</f>
        <v>-1</v>
      </c>
      <c r="AKA31" s="48">
        <f>IF(FX31="",0,IFERROR(VLOOKUP(FX26&amp;FX27&amp;FX28&amp;FX29&amp;FX30&amp;FX31,General!I:J,2,FALSE),0))</f>
        <v>1</v>
      </c>
      <c r="AKB31" s="48">
        <f>IF(GA31="",0,IFERROR(VLOOKUP(GA26&amp;GA27&amp;GA28&amp;GA29&amp;GA30&amp;GA31,General!I:J,2,FALSE),0))</f>
        <v>-1</v>
      </c>
      <c r="AKC31" s="48">
        <f>IF(GD31="",0,IFERROR(VLOOKUP(GD26&amp;GD27&amp;GD28&amp;GD29&amp;GD30&amp;GD31,General!I:J,2,FALSE),0))</f>
        <v>-1</v>
      </c>
      <c r="AKD31" s="48">
        <f>IF(GG31="",0,IFERROR(VLOOKUP(GG26&amp;GG27&amp;GG28&amp;GG29&amp;GG30&amp;GG31,General!I:J,2,FALSE),0))</f>
        <v>1</v>
      </c>
      <c r="AKE31" s="48">
        <f>IF(GJ31="",0,IFERROR(VLOOKUP(GJ26&amp;GJ27&amp;GJ28&amp;GJ29&amp;GJ30&amp;GJ31,General!I:J,2,FALSE),0))</f>
        <v>-1</v>
      </c>
      <c r="AKF31" s="48">
        <f>IF(GM31="",0,IFERROR(VLOOKUP(GM26&amp;GM27&amp;GM28&amp;GM29&amp;GM30&amp;GM31,General!I:J,2,FALSE),0))</f>
        <v>-1</v>
      </c>
      <c r="AKG31" s="48">
        <f>IF(GP31="",0,IFERROR(VLOOKUP(GP26&amp;GP27&amp;GP28&amp;GP29&amp;GP30&amp;GP31,General!I:J,2,FALSE),0))</f>
        <v>1</v>
      </c>
      <c r="AKH31" s="48">
        <f>IF(GS31="",0,IFERROR(VLOOKUP(GS26&amp;GS27&amp;GS28&amp;GS29&amp;GS30&amp;GS31,General!I:J,2,FALSE),0))</f>
        <v>-1</v>
      </c>
      <c r="AKI31" s="48">
        <f>IF(GV31="",0,IFERROR(VLOOKUP(GV26&amp;GV27&amp;GV28&amp;GV29&amp;GV30&amp;GV31,General!I:J,2,FALSE),0))</f>
        <v>1</v>
      </c>
      <c r="AKJ31" s="48">
        <f>IF(GY31="",0,IFERROR(VLOOKUP(GY26&amp;GY27&amp;GY28&amp;GY29&amp;GY30&amp;GY31,General!I:J,2,FALSE),0))</f>
        <v>-1</v>
      </c>
      <c r="AKK31" s="48">
        <f>IF(HB31="",0,IFERROR(VLOOKUP(HB26&amp;HB27&amp;HB28&amp;HB29&amp;HB30&amp;HB31,General!I:J,2,FALSE),0))</f>
        <v>1</v>
      </c>
      <c r="AKL31" s="48">
        <f>IF(HE31="",0,IFERROR(VLOOKUP(HE26&amp;HE27&amp;HE28&amp;HE29&amp;HE30&amp;HE31,General!I:J,2,FALSE),0))</f>
        <v>-1</v>
      </c>
      <c r="AKM31" s="48">
        <f>IF(HH31="",0,IFERROR(VLOOKUP(HH26&amp;HH27&amp;HH28&amp;HH29&amp;HH30&amp;HH31,General!I:J,2,FALSE),0))</f>
        <v>1</v>
      </c>
      <c r="AKN31" s="48">
        <f>IF(HK31="",0,IFERROR(VLOOKUP(HK26&amp;HK27&amp;HK28&amp;HK29&amp;HK30&amp;HK31,General!I:J,2,FALSE),0))</f>
        <v>1</v>
      </c>
      <c r="AKO31" s="48">
        <f>IF(HN31="",0,IFERROR(VLOOKUP(HN26&amp;HN27&amp;HN28&amp;HN29&amp;HN30&amp;HN31,General!I:J,2,FALSE),0))</f>
        <v>-1</v>
      </c>
      <c r="AKP31" s="48">
        <f>IF(HQ31="",0,IFERROR(VLOOKUP(HQ26&amp;HQ27&amp;HQ28&amp;HQ29&amp;HQ30&amp;HQ31,General!I:J,2,FALSE),0))</f>
        <v>-1</v>
      </c>
      <c r="AKQ31" s="48">
        <f>IF(HT31="",0,IFERROR(VLOOKUP(HT26&amp;HT27&amp;HT28&amp;HT29&amp;HT30&amp;HT31,General!I:J,2,FALSE),0))</f>
        <v>1</v>
      </c>
      <c r="AKR31" s="48">
        <f>IF(HW31="",0,IFERROR(VLOOKUP(HW26&amp;HW27&amp;HW28&amp;HW29&amp;HW30&amp;HW31,General!I:J,2,FALSE),0))</f>
        <v>1</v>
      </c>
      <c r="AKS31" s="48">
        <f>IF(HZ31="",0,IFERROR(VLOOKUP(HZ26&amp;HZ27&amp;HZ28&amp;HZ29&amp;HZ30&amp;HZ31,General!I:J,2,FALSE),0))</f>
        <v>-1</v>
      </c>
      <c r="AKT31" s="48">
        <f>IF(FF31="",0,IFERROR(VLOOKUP(FF26&amp;FF27&amp;FF28&amp;FF29&amp;FF30&amp;FF31,General!I:J,2,FALSE),0))</f>
        <v>1</v>
      </c>
      <c r="AKU31" s="48">
        <f>IF(FI31="",0,IFERROR(VLOOKUP(FI26&amp;FI27&amp;FI28&amp;FI29&amp;FI30&amp;FI31,General!I:J,2,FALSE),0))</f>
        <v>1</v>
      </c>
      <c r="AKV31" s="48">
        <f>IF(II31="",0,IFERROR(VLOOKUP(II26&amp;II27&amp;II28&amp;II29&amp;II30&amp;II31,General!I:J,2,FALSE),0))</f>
        <v>-1</v>
      </c>
      <c r="AKW31" s="48">
        <f>IF(IL31="",0,IFERROR(VLOOKUP(IL26&amp;IL27&amp;IL28&amp;IL29&amp;IL30&amp;IL31,General!I:J,2,FALSE),0))</f>
        <v>1</v>
      </c>
      <c r="AKX31" s="48">
        <f>IF(IO31="",0,IFERROR(VLOOKUP(IO26&amp;IO27&amp;IO28&amp;IO29&amp;IO30&amp;IO31,General!I:J,2,FALSE),0))</f>
        <v>1</v>
      </c>
      <c r="AKY31" s="48">
        <f>IF(IR31="",0,IFERROR(VLOOKUP(IR26&amp;IR27&amp;IR28&amp;IR29&amp;IR30&amp;IR31,General!I:J,2,FALSE),0))</f>
        <v>-1</v>
      </c>
      <c r="AKZ31" s="48">
        <f>IF(IU31="",0,IFERROR(VLOOKUP(IU26&amp;IU27&amp;IU28&amp;IU29&amp;IU30&amp;IU31,General!I:J,2,FALSE),0))</f>
        <v>-1</v>
      </c>
      <c r="ALA31" s="48">
        <f>IF(IX31="",0,IFERROR(VLOOKUP(IX26&amp;IX27&amp;IX28&amp;IX29&amp;IX30&amp;IX31,General!I:J,2,FALSE),0))</f>
        <v>-1</v>
      </c>
      <c r="ALB31" s="48">
        <f>IF(JA31="",0,IFERROR(VLOOKUP(JA26&amp;JA27&amp;JA28&amp;JA29&amp;JA30&amp;JA31,General!I:J,2,FALSE),0))</f>
        <v>1</v>
      </c>
      <c r="ALC31" s="48">
        <f>IF(JD31="",0,IFERROR(VLOOKUP(JD26&amp;JD27&amp;JD28&amp;JD29&amp;JD30&amp;JD31,General!I:J,2,FALSE),0))</f>
        <v>1</v>
      </c>
      <c r="ALD31" s="48">
        <f>IF(JG31="",0,IFERROR(VLOOKUP(JG26&amp;JG27&amp;JG28&amp;JG29&amp;JG30&amp;JG31,General!I:J,2,FALSE),0))</f>
        <v>-1</v>
      </c>
      <c r="ALE31" s="48">
        <f>IF(JJ31="",0,IFERROR(VLOOKUP(JJ26&amp;JJ27&amp;JJ28&amp;JJ29&amp;JJ30&amp;JJ31,General!I:J,2,FALSE),0))</f>
        <v>1</v>
      </c>
      <c r="ALF31" s="48">
        <f>IF(JM31="",0,IFERROR(VLOOKUP(JM26&amp;JM27&amp;JM28&amp;JM29&amp;JM30&amp;JM31,General!I:J,2,FALSE),0))</f>
        <v>1</v>
      </c>
      <c r="ALG31" s="48">
        <f>IF(JP31="",0,IFERROR(VLOOKUP(JP26&amp;JP27&amp;JP28&amp;JP29&amp;JP30&amp;JP31,General!I:J,2,FALSE),0))</f>
        <v>-1</v>
      </c>
      <c r="ALH31" s="48">
        <f>IF(JS31="",0,IFERROR(VLOOKUP(JS26&amp;JS27&amp;JS28&amp;JS29&amp;JS30&amp;JS31,General!I:J,2,FALSE),0))</f>
        <v>-1</v>
      </c>
      <c r="ALI31" s="48">
        <f>IF(JV31="",0,IFERROR(VLOOKUP(JV26&amp;JV27&amp;JV28&amp;JV29&amp;JV30&amp;JV31,General!I:J,2,FALSE),0))</f>
        <v>1</v>
      </c>
      <c r="ALJ31" s="48">
        <f>IF(JY31="",0,IFERROR(VLOOKUP(JY26&amp;JY27&amp;JY28&amp;JY29&amp;JY30&amp;JY31,General!I:J,2,FALSE),0))</f>
        <v>-1</v>
      </c>
      <c r="ALK31" s="48">
        <f>IF(KB31="",0,IFERROR(VLOOKUP(KB26&amp;KB27&amp;KB28&amp;KB29&amp;KB30&amp;KB31,General!I:J,2,FALSE),0))</f>
        <v>1</v>
      </c>
      <c r="ALL31" s="48">
        <f>IF(KE31="",0,IFERROR(VLOOKUP(KE26&amp;KE27&amp;KE28&amp;KE29&amp;KE30&amp;KE31,General!I:J,2,FALSE),0))</f>
        <v>-1</v>
      </c>
      <c r="ALM31" s="48">
        <f>IF(KH31="",0,IFERROR(VLOOKUP(KH26&amp;KH27&amp;KH28&amp;KH29&amp;KH30&amp;KH31,General!I:J,2,FALSE),0))</f>
        <v>1</v>
      </c>
      <c r="ALN31" s="48">
        <f>IF(KK31="",0,IFERROR(VLOOKUP(KK26&amp;KK27&amp;KK28&amp;KK29&amp;KK30&amp;KK31,General!I:J,2,FALSE),0))</f>
        <v>-1</v>
      </c>
      <c r="ALO31" s="48">
        <f>IF(KN31="",0,IFERROR(VLOOKUP(KN26&amp;KN27&amp;KN28&amp;KN29&amp;KN30&amp;KN31,General!I:J,2,FALSE),0))</f>
        <v>1</v>
      </c>
      <c r="ALP31" s="48">
        <f>IF(KQ31="",0,IFERROR(VLOOKUP(KQ26&amp;KQ27&amp;KQ28&amp;KQ29&amp;KQ30&amp;KQ31,General!I:J,2,FALSE),0))</f>
        <v>1</v>
      </c>
      <c r="ALQ31" s="48">
        <f>IF(KT31="",0,IFERROR(VLOOKUP(KT26&amp;KT27&amp;KT28&amp;KT29&amp;KT30&amp;KT31,General!I:J,2,FALSE),0))</f>
        <v>-1</v>
      </c>
      <c r="ALR31" s="48">
        <f>IF(KW31="",0,IFERROR(VLOOKUP(KW26&amp;KW27&amp;KW28&amp;KW29&amp;KW30&amp;KW31,General!I:J,2,FALSE),0))</f>
        <v>-1</v>
      </c>
      <c r="ALS31" s="48">
        <f>IF(KZ31="",0,IFERROR(VLOOKUP(KZ26&amp;KZ27&amp;KZ28&amp;KZ29&amp;KZ30&amp;KZ31,General!I:J,2,FALSE),0))</f>
        <v>1</v>
      </c>
      <c r="ALT31" s="48">
        <f>IF(LC31="",0,IFERROR(VLOOKUP(LC26&amp;LC27&amp;LC28&amp;LC29&amp;LC30&amp;LC31,General!I:J,2,FALSE),0))</f>
        <v>1</v>
      </c>
      <c r="ALU31" s="48">
        <f>IF(LF31="",0,IFERROR(VLOOKUP(LF26&amp;LF27&amp;LF28&amp;LF29&amp;LF30&amp;LF31,General!I:J,2,FALSE),0))</f>
        <v>-1</v>
      </c>
      <c r="ALV31" s="48">
        <f>IF(LI31="",0,IFERROR(VLOOKUP(LI26&amp;LI27&amp;LI28&amp;LI29&amp;LI30&amp;LI31,General!I:J,2,FALSE),0))</f>
        <v>-1</v>
      </c>
      <c r="ALW31" s="48">
        <f>IF(LL31="",0,IFERROR(VLOOKUP(LL26&amp;LL27&amp;LL28&amp;LL29&amp;LL30&amp;LL31,General!I:J,2,FALSE),0))</f>
        <v>1</v>
      </c>
      <c r="ALX31" s="48">
        <f>IF(LO31="",0,IFERROR(VLOOKUP(LO26&amp;LO27&amp;LO28&amp;LO29&amp;LO30&amp;LO31,General!I:J,2,FALSE),0))</f>
        <v>-1</v>
      </c>
      <c r="ALY31" s="48">
        <f>IF(LR31="",0,IFERROR(VLOOKUP(LR26&amp;LR27&amp;LR28&amp;LR29&amp;LR30&amp;LR31,General!I:J,2,FALSE),0))</f>
        <v>1</v>
      </c>
      <c r="ALZ31" s="48">
        <f>IF(LU31="",0,IFERROR(VLOOKUP(LU26&amp;LU27&amp;LU28&amp;LU29&amp;LU30&amp;LU31,General!I:J,2,FALSE),0))</f>
        <v>1</v>
      </c>
      <c r="AMA31" s="48">
        <f>IF(LX31="",0,IFERROR(VLOOKUP(LX26&amp;LX27&amp;LX28&amp;LX29&amp;LX30&amp;LX31,General!I:J,2,FALSE),0))</f>
        <v>-1</v>
      </c>
      <c r="AMB31" s="48">
        <f>IF(MA31="",0,IFERROR(VLOOKUP(MA26&amp;MA27&amp;MA28&amp;MA29&amp;MA30&amp;MA31,General!I:J,2,FALSE),0))</f>
        <v>1</v>
      </c>
      <c r="AMC31" s="48">
        <f>IF(MD31="",0,IFERROR(VLOOKUP(MD26&amp;MD27&amp;MD28&amp;MD29&amp;MD30&amp;MD31,General!I:J,2,FALSE),0))</f>
        <v>-1</v>
      </c>
      <c r="AMD31" s="48">
        <f>IF(MG31="",0,IFERROR(VLOOKUP(MG26&amp;MG27&amp;MG28&amp;MG29&amp;MG30&amp;MG31,General!I:J,2,FALSE),0))</f>
        <v>-1</v>
      </c>
      <c r="AME31" s="48">
        <f>IF(MJ31="",0,IFERROR(VLOOKUP(MJ26&amp;MJ27&amp;MJ28&amp;MJ29&amp;MJ30&amp;MJ31,General!I:J,2,FALSE),0))</f>
        <v>1</v>
      </c>
      <c r="AMF31" s="48">
        <f>IF(MM31="",0,IFERROR(VLOOKUP(MM26&amp;MM27&amp;MM28&amp;MM29&amp;MM30&amp;MM31,General!I:J,2,FALSE),0))</f>
        <v>1</v>
      </c>
      <c r="AMG31" s="48">
        <f>IF(MP31="",0,IFERROR(VLOOKUP(MP26&amp;MP27&amp;MP28&amp;MP29&amp;MP30&amp;MP31,General!I:J,2,FALSE),0))</f>
        <v>-1</v>
      </c>
      <c r="AMH31" s="48">
        <f>IF(MS31="",0,IFERROR(VLOOKUP(MS26&amp;MS27&amp;MS28&amp;MS29&amp;MS30&amp;MS31,General!I:J,2,FALSE),0))</f>
        <v>-1</v>
      </c>
      <c r="AMI31" s="48">
        <f>IF(MV31="",0,IFERROR(VLOOKUP(MV26&amp;MV27&amp;MV28&amp;MV29&amp;MV30&amp;MV31,General!I:J,2,FALSE),0))</f>
        <v>1</v>
      </c>
      <c r="AMJ31" s="48">
        <f>IF(MY31="",0,IFERROR(VLOOKUP(MY26&amp;MY27&amp;MY28&amp;MY29&amp;MY30&amp;MY31,General!I:J,2,FALSE),0))</f>
        <v>1</v>
      </c>
      <c r="AMK31" s="48">
        <f>IF(NB31="",0,IFERROR(VLOOKUP(NB26&amp;NB27&amp;NB28&amp;NB29&amp;NB30&amp;NB31,General!I:J,2,FALSE),0))</f>
        <v>-1</v>
      </c>
      <c r="AML31" s="48">
        <f>IF(NE31="",0,IFERROR(VLOOKUP(NE26&amp;NE27&amp;NE28&amp;NE29&amp;NE30&amp;NE31,General!I:J,2,FALSE),0))</f>
        <v>1</v>
      </c>
      <c r="AMM31" s="48">
        <f>IF(NH31="",0,IFERROR(VLOOKUP(NH26&amp;NH27&amp;NH28&amp;NH29&amp;NH30&amp;NH31,General!I:J,2,FALSE),0))</f>
        <v>-1</v>
      </c>
      <c r="AMN31" s="48">
        <f>IF(NK31="",0,IFERROR(VLOOKUP(NK26&amp;NK27&amp;NK28&amp;NK29&amp;NK30&amp;NK31,General!I:J,2,FALSE),0))</f>
        <v>-1</v>
      </c>
      <c r="AMO31" s="49">
        <f>IF(NN31="",0,IFERROR(VLOOKUP(NN26&amp;NN27&amp;NN28&amp;NN29&amp;NN30&amp;NN31,General!I:J,2,FALSE),0))</f>
        <v>1</v>
      </c>
      <c r="AMP31" s="81">
        <f>IF(EB31="",0,IFERROR(VLOOKUP(EB26&amp;EB27&amp;EB28&amp;EB29&amp;EB30&amp;EB31,General!I:J,2,FALSE),0))</f>
        <v>1</v>
      </c>
      <c r="AMQ31" s="49">
        <v>0</v>
      </c>
      <c r="AMR31" s="20" t="str">
        <f t="shared" si="895"/>
        <v/>
      </c>
      <c r="AMS31" s="20" t="str">
        <f t="shared" ca="1" si="812"/>
        <v>N</v>
      </c>
      <c r="AMT31" s="20" t="str">
        <f t="shared" ca="1" si="813"/>
        <v>N</v>
      </c>
      <c r="AMU31" s="20" t="str">
        <f t="shared" si="814"/>
        <v>N</v>
      </c>
      <c r="AMV31" s="20" t="str">
        <f t="shared" si="815"/>
        <v/>
      </c>
      <c r="AMW31" s="142" t="str">
        <f t="shared" si="816"/>
        <v/>
      </c>
      <c r="AMX31" s="20" t="str">
        <f t="shared" si="817"/>
        <v/>
      </c>
      <c r="AMY31" s="20" t="str">
        <f t="shared" si="818"/>
        <v/>
      </c>
      <c r="AMZ31" s="20" t="str">
        <f t="shared" si="819"/>
        <v/>
      </c>
      <c r="ANA31" s="20" t="str">
        <f t="shared" si="820"/>
        <v/>
      </c>
      <c r="ANB31" s="20" t="str">
        <f t="shared" si="821"/>
        <v/>
      </c>
      <c r="ANC31" s="20" t="str">
        <f t="shared" si="102"/>
        <v/>
      </c>
      <c r="AND31" s="20">
        <f t="shared" si="103"/>
        <v>1</v>
      </c>
      <c r="ANE31" s="20" t="str">
        <f t="shared" si="2067"/>
        <v>23001</v>
      </c>
      <c r="ANF31" s="20" t="str">
        <f t="shared" si="2067"/>
        <v>00120</v>
      </c>
      <c r="ANG31" s="20" t="str">
        <f t="shared" si="896"/>
        <v>123001</v>
      </c>
      <c r="ANH31" s="20" t="str">
        <f t="shared" si="896"/>
        <v>000120</v>
      </c>
      <c r="ANI31" s="20" t="str">
        <f t="shared" si="897"/>
        <v>P</v>
      </c>
      <c r="ANJ31" s="20" t="str">
        <f t="shared" si="898"/>
        <v>B</v>
      </c>
      <c r="ANK31" s="20" t="str">
        <f t="shared" ca="1" si="823"/>
        <v>F</v>
      </c>
      <c r="ANL31" s="20" t="e">
        <f t="shared" ca="1" si="824"/>
        <v>#REF!</v>
      </c>
      <c r="ANM31" s="20" t="str">
        <f t="shared" ca="1" si="825"/>
        <v/>
      </c>
      <c r="ANN31" s="20" t="str">
        <f t="shared" ca="1" si="826"/>
        <v/>
      </c>
      <c r="ANO31" s="20" t="str">
        <f t="shared" si="827"/>
        <v>0</v>
      </c>
      <c r="ANP31" s="20" t="str">
        <f t="shared" si="828"/>
        <v/>
      </c>
      <c r="ANQ31" s="20" t="e">
        <f t="shared" ca="1" si="899"/>
        <v>#REF!</v>
      </c>
      <c r="ANR31" s="20" t="str">
        <f t="shared" ca="1" si="900"/>
        <v/>
      </c>
      <c r="ANS31" s="20" t="str">
        <f t="shared" si="901"/>
        <v/>
      </c>
      <c r="ANT31" s="20" t="str">
        <f t="shared" si="829"/>
        <v/>
      </c>
      <c r="ANU31" s="20"/>
      <c r="ANV31" s="20">
        <v>0</v>
      </c>
      <c r="ANW31" s="20">
        <v>0</v>
      </c>
      <c r="ANX31" s="20">
        <v>0</v>
      </c>
      <c r="ANY31" s="20">
        <v>0</v>
      </c>
      <c r="ANZ31" s="20">
        <v>2</v>
      </c>
      <c r="AOA31" s="75"/>
      <c r="AOB31" s="20">
        <v>0</v>
      </c>
      <c r="AOC31" s="20">
        <v>0</v>
      </c>
      <c r="AOD31" s="1" t="str">
        <f t="shared" si="902"/>
        <v>P</v>
      </c>
      <c r="AOE31" s="123">
        <f t="shared" si="830"/>
        <v>10</v>
      </c>
      <c r="AOF31" s="1">
        <f t="shared" si="831"/>
        <v>10</v>
      </c>
      <c r="AOG31" s="1">
        <f t="shared" si="832"/>
        <v>9</v>
      </c>
      <c r="AOH31" s="1">
        <f t="shared" si="833"/>
        <v>8</v>
      </c>
      <c r="AOI31" s="1">
        <f t="shared" si="834"/>
        <v>8</v>
      </c>
      <c r="AOJ31" s="1" t="str">
        <f t="shared" si="835"/>
        <v>GU</v>
      </c>
      <c r="AOK31" s="1" t="str">
        <f t="shared" si="836"/>
        <v>ED</v>
      </c>
      <c r="AOL31" s="1" t="str">
        <f t="shared" si="837"/>
        <v>ED</v>
      </c>
      <c r="AOM31" s="1" t="str">
        <f t="shared" si="838"/>
        <v>HM</v>
      </c>
      <c r="AON31" s="1" t="str">
        <f t="shared" si="839"/>
        <v>HM</v>
      </c>
      <c r="AOO31" s="1" t="str" cm="1">
        <f t="array" aca="1" ref="AOO31" ca="1">IF(INDIRECT(VLOOKUP(AOO30,General!AC:AE,3,FALSE)&amp;AGY30)&gt;=7,AOO30,AOJ31)</f>
        <v>GU</v>
      </c>
      <c r="AOP31" s="1" t="str">
        <f ca="1">VLOOKUP(AOO30,General!AC:AE,3,FALSE)&amp;AGY30</f>
        <v>GW30</v>
      </c>
      <c r="AOQ31" s="1" cm="1">
        <f t="array" aca="1" ref="AOQ31" ca="1">INDIRECT(VLOOKUP(AOO30,General!AC:AE,3,FALSE)&amp;AGY30)</f>
        <v>10</v>
      </c>
      <c r="AOR31" s="1" t="str" cm="1">
        <f t="array" aca="1" ref="AOR31" ca="1">INDIRECT(AOO31&amp;AGY31)</f>
        <v>B</v>
      </c>
      <c r="AOS31" s="1" cm="1">
        <f t="array" aca="1" ref="AOS31" ca="1">INDIRECT(AOP31&amp;AGY31)</f>
        <v>0</v>
      </c>
      <c r="AOT31" s="1" t="e" cm="1">
        <f t="array" aca="1" ref="AOT31" ca="1">INDIRECT(AOQ31&amp;AGY31)</f>
        <v>#REF!</v>
      </c>
      <c r="AOU31" s="1" t="str">
        <f ca="1">VLOOKUP(AOO31,General!AF:AG,2,FALSE)</f>
        <v>S42</v>
      </c>
      <c r="AOV31" s="1" t="e">
        <f ca="1">VLOOKUP(AOP31,General!AF:AG,2,FALSE)</f>
        <v>#N/A</v>
      </c>
      <c r="AOW31" s="1" t="e">
        <f ca="1">VLOOKUP(AOQ31,General!AF:AG,2,FALSE)</f>
        <v>#N/A</v>
      </c>
      <c r="AOX31" s="1" t="str">
        <f t="shared" ca="1" si="975"/>
        <v>Y</v>
      </c>
      <c r="AOY31" s="1" t="e">
        <f t="shared" ca="1" si="976"/>
        <v>#N/A</v>
      </c>
      <c r="AOZ31" s="1" t="e">
        <f t="shared" ca="1" si="977"/>
        <v>#N/A</v>
      </c>
      <c r="APB31" s="1">
        <f t="shared" si="101"/>
        <v>1</v>
      </c>
    </row>
    <row r="32" spans="1:1094" ht="15.75" thickBot="1">
      <c r="A32" s="1">
        <v>18</v>
      </c>
      <c r="B32" s="172" t="str">
        <f t="shared" ca="1" si="1219"/>
        <v>P1</v>
      </c>
      <c r="C32" s="152" t="str">
        <f t="shared" ca="1" si="123"/>
        <v/>
      </c>
      <c r="D32" s="153" t="str">
        <f t="shared" ca="1" si="1132"/>
        <v>B</v>
      </c>
      <c r="E32" s="144" t="str">
        <f t="shared" ca="1" si="1132"/>
        <v/>
      </c>
      <c r="F32" s="63" t="str">
        <f t="shared" ca="1" si="1133"/>
        <v>W</v>
      </c>
      <c r="G32" s="190"/>
      <c r="H32" s="154" t="str">
        <f t="shared" ca="1" si="1220"/>
        <v/>
      </c>
      <c r="I32" s="153"/>
      <c r="J32" s="144"/>
      <c r="K32" s="106"/>
      <c r="L32" s="179"/>
      <c r="M32" s="206" t="s">
        <v>5</v>
      </c>
      <c r="N32" s="190"/>
      <c r="O32" s="187">
        <v>0</v>
      </c>
      <c r="P32" s="129">
        <v>0</v>
      </c>
      <c r="Q32" s="126">
        <v>0</v>
      </c>
      <c r="R32" s="130">
        <v>0</v>
      </c>
      <c r="S32" s="61">
        <f t="shared" ca="1" si="1134"/>
        <v>1</v>
      </c>
      <c r="T32" s="165" t="str">
        <f t="shared" ca="1" si="1221"/>
        <v/>
      </c>
      <c r="U32" s="62">
        <f ca="1">IF(M32="","",IF(B32="NB",U31,IF(T32="",SUM($T$5:$T32)+S32,SUM($T$5:$T32))))</f>
        <v>-6.3500000000000014</v>
      </c>
      <c r="V32" s="155" t="str">
        <f t="shared" ca="1" si="99"/>
        <v/>
      </c>
      <c r="W32" s="131">
        <f t="shared" ca="1" si="1135"/>
        <v>1</v>
      </c>
      <c r="X32" s="132" t="str">
        <f t="shared" ca="1" si="1136"/>
        <v>W</v>
      </c>
      <c r="Y32" s="61" t="str">
        <f t="shared" ca="1" si="115"/>
        <v>B</v>
      </c>
      <c r="Z32" s="62" t="str">
        <f t="shared" si="116"/>
        <v>D</v>
      </c>
      <c r="AA32" s="62" t="str">
        <f t="shared" si="117"/>
        <v>C</v>
      </c>
      <c r="AB32" s="62" t="str">
        <f t="shared" ca="1" si="904"/>
        <v>W</v>
      </c>
      <c r="AC32" s="62">
        <f t="shared" si="905"/>
        <v>0</v>
      </c>
      <c r="AD32" s="62">
        <f t="shared" si="906"/>
        <v>0</v>
      </c>
      <c r="AE32" s="1" t="str">
        <f t="shared" ca="1" si="124"/>
        <v>B</v>
      </c>
      <c r="AF32" s="1" t="str">
        <f t="shared" ca="1" si="125"/>
        <v/>
      </c>
      <c r="AG32" s="1" t="str">
        <f t="shared" ca="1" si="907"/>
        <v/>
      </c>
      <c r="AH32" s="1" t="str">
        <f t="shared" ca="1" si="126"/>
        <v/>
      </c>
      <c r="AI32" s="1" t="e">
        <f t="shared" ca="1" si="127"/>
        <v>#REF!</v>
      </c>
      <c r="AJ32" s="1" t="e">
        <f t="shared" ca="1" si="128"/>
        <v>#REF!</v>
      </c>
      <c r="AK32" s="1">
        <f t="shared" ca="1" si="840"/>
        <v>1</v>
      </c>
      <c r="AL32" s="1">
        <f t="shared" ca="1" si="841"/>
        <v>0</v>
      </c>
      <c r="AM32" s="1">
        <f t="shared" ca="1" si="108"/>
        <v>1</v>
      </c>
      <c r="AN32" s="1">
        <f t="shared" ca="1" si="129"/>
        <v>1</v>
      </c>
      <c r="AO32" s="1" t="str">
        <f t="shared" ca="1" si="1305"/>
        <v>S</v>
      </c>
      <c r="AP32" s="1" t="str">
        <f t="shared" ca="1" si="130"/>
        <v>Y</v>
      </c>
      <c r="AQ32" s="1" t="str">
        <f t="shared" si="131"/>
        <v>N</v>
      </c>
      <c r="AR32" s="1" t="str">
        <f t="shared" si="132"/>
        <v>N</v>
      </c>
      <c r="AS32" s="1">
        <f t="shared" ca="1" si="133"/>
        <v>1</v>
      </c>
      <c r="AT32" s="8" t="str">
        <f t="shared" ca="1" si="842"/>
        <v>N</v>
      </c>
      <c r="AU32" s="1" t="str">
        <f t="shared" ca="1" si="134"/>
        <v>N</v>
      </c>
      <c r="AV32" s="1" t="str">
        <f t="shared" ca="1" si="135"/>
        <v>N</v>
      </c>
      <c r="AW32" s="1" t="str">
        <f t="shared" ca="1" si="136"/>
        <v>N</v>
      </c>
      <c r="AX32" s="1" t="str">
        <f t="shared" ca="1" si="137"/>
        <v>B</v>
      </c>
      <c r="AY32" s="1" t="str">
        <f t="shared" si="138"/>
        <v/>
      </c>
      <c r="AZ32" s="1">
        <f t="shared" si="109"/>
        <v>1</v>
      </c>
      <c r="BA32" s="1" t="str">
        <f t="shared" si="110"/>
        <v/>
      </c>
      <c r="BB32" s="1" t="str">
        <f t="shared" si="1989"/>
        <v>30010</v>
      </c>
      <c r="BC32" s="1" t="str">
        <f t="shared" si="1989"/>
        <v>01201</v>
      </c>
      <c r="BD32" s="1" t="str">
        <f t="shared" si="843"/>
        <v>230010</v>
      </c>
      <c r="BE32" s="1" t="str">
        <f t="shared" si="843"/>
        <v>001201</v>
      </c>
      <c r="BF32" s="1" t="str">
        <f t="shared" si="844"/>
        <v>B</v>
      </c>
      <c r="BG32" s="1" t="str">
        <f t="shared" ca="1" si="140"/>
        <v>BW</v>
      </c>
      <c r="BH32" s="1" t="str">
        <f t="shared" ca="1" si="845"/>
        <v>B</v>
      </c>
      <c r="BI32" s="1" t="str">
        <f t="shared" ca="1" si="1222"/>
        <v>B</v>
      </c>
      <c r="BJ32" s="1" t="str">
        <f t="shared" ca="1" si="846"/>
        <v>B</v>
      </c>
      <c r="BK32" s="1" t="e">
        <f t="shared" ca="1" si="142"/>
        <v>#REF!</v>
      </c>
      <c r="BL32" s="1" t="str">
        <f t="shared" ca="1" si="847"/>
        <v>B</v>
      </c>
      <c r="BM32" s="1">
        <f t="shared" ca="1" si="848"/>
        <v>1</v>
      </c>
      <c r="BN32" s="1">
        <f t="shared" ca="1" si="849"/>
        <v>1</v>
      </c>
      <c r="BO32" s="1">
        <f t="shared" ca="1" si="850"/>
        <v>1</v>
      </c>
      <c r="BR32" s="1">
        <f>General!A30</f>
        <v>0</v>
      </c>
      <c r="BS32" s="1">
        <f>General!B30</f>
        <v>0</v>
      </c>
      <c r="BT32" s="1">
        <f>General!C30</f>
        <v>0</v>
      </c>
      <c r="BU32" s="1">
        <f>General!D30</f>
        <v>0</v>
      </c>
      <c r="BW32" s="1" t="str">
        <f>General!F30</f>
        <v>WWWW</v>
      </c>
      <c r="BX32" s="1">
        <f>General!G30</f>
        <v>1</v>
      </c>
      <c r="BZ32" s="1">
        <f t="shared" ca="1" si="100"/>
        <v>1</v>
      </c>
      <c r="CA32" s="1" t="str">
        <f t="shared" ref="CA32" si="2447">CH32</f>
        <v>B</v>
      </c>
      <c r="CB32" s="46" t="str">
        <f t="shared" si="143"/>
        <v>B</v>
      </c>
      <c r="CC32" s="48" t="str">
        <f t="shared" si="144"/>
        <v>N</v>
      </c>
      <c r="CD32" s="49">
        <f t="shared" si="145"/>
        <v>3</v>
      </c>
      <c r="CE32" s="46" t="str">
        <f t="shared" si="146"/>
        <v>P</v>
      </c>
      <c r="CF32" s="48" t="str">
        <f t="shared" si="147"/>
        <v>Y</v>
      </c>
      <c r="CG32" s="49">
        <f t="shared" si="148"/>
        <v>-3</v>
      </c>
      <c r="CH32" s="46" t="str">
        <f t="shared" si="149"/>
        <v>B</v>
      </c>
      <c r="CI32" s="48" t="str">
        <f t="shared" si="150"/>
        <v>N</v>
      </c>
      <c r="CJ32" s="49">
        <f t="shared" si="151"/>
        <v>3</v>
      </c>
      <c r="CK32" s="46" t="str">
        <f t="shared" si="152"/>
        <v>P</v>
      </c>
      <c r="CL32" s="48" t="str">
        <f t="shared" si="153"/>
        <v>Y</v>
      </c>
      <c r="CM32" s="49">
        <f t="shared" si="154"/>
        <v>-3</v>
      </c>
      <c r="CN32" s="46" t="str">
        <f t="shared" si="851"/>
        <v>B</v>
      </c>
      <c r="CO32" s="48" t="str">
        <f t="shared" si="155"/>
        <v>N</v>
      </c>
      <c r="CP32" s="49">
        <f t="shared" si="156"/>
        <v>-7</v>
      </c>
      <c r="CQ32" s="46" t="str">
        <f t="shared" si="157"/>
        <v>P</v>
      </c>
      <c r="CR32" s="48" t="str">
        <f t="shared" si="158"/>
        <v>Y</v>
      </c>
      <c r="CS32" s="49">
        <f t="shared" si="159"/>
        <v>8</v>
      </c>
      <c r="CT32" s="46" t="str">
        <f t="shared" si="160"/>
        <v>B</v>
      </c>
      <c r="CU32" s="48" t="str">
        <f t="shared" si="161"/>
        <v>N</v>
      </c>
      <c r="CV32" s="49">
        <f t="shared" si="162"/>
        <v>-8</v>
      </c>
      <c r="CW32" s="46" t="str">
        <f t="shared" si="163"/>
        <v>P</v>
      </c>
      <c r="CX32" s="48" t="str">
        <f t="shared" si="164"/>
        <v>Y</v>
      </c>
      <c r="CY32" s="95">
        <f t="shared" si="165"/>
        <v>7</v>
      </c>
      <c r="CZ32" s="46" t="str">
        <f t="shared" si="166"/>
        <v>B</v>
      </c>
      <c r="DA32" s="48" t="str">
        <f t="shared" si="167"/>
        <v>N</v>
      </c>
      <c r="DB32" s="49">
        <f t="shared" si="168"/>
        <v>-9</v>
      </c>
      <c r="DC32" s="46" t="str">
        <f t="shared" si="169"/>
        <v>B</v>
      </c>
      <c r="DD32" s="48" t="str">
        <f t="shared" si="170"/>
        <v>N</v>
      </c>
      <c r="DE32" s="49">
        <f t="shared" si="171"/>
        <v>3</v>
      </c>
      <c r="DF32" s="46" t="str">
        <f t="shared" si="172"/>
        <v>P</v>
      </c>
      <c r="DG32" s="48" t="str">
        <f t="shared" si="173"/>
        <v>Y</v>
      </c>
      <c r="DH32" s="49">
        <f t="shared" si="174"/>
        <v>-3</v>
      </c>
      <c r="DI32" s="46" t="str">
        <f t="shared" si="175"/>
        <v>B</v>
      </c>
      <c r="DJ32" s="48" t="str">
        <f t="shared" si="176"/>
        <v>N</v>
      </c>
      <c r="DK32" s="49">
        <f t="shared" si="177"/>
        <v>1</v>
      </c>
      <c r="DL32" s="46" t="str">
        <f t="shared" si="178"/>
        <v>P</v>
      </c>
      <c r="DM32" s="48" t="str">
        <f t="shared" si="179"/>
        <v>Y</v>
      </c>
      <c r="DN32" s="49">
        <f t="shared" si="180"/>
        <v>-1</v>
      </c>
      <c r="DO32" s="46" t="str">
        <f t="shared" si="181"/>
        <v>B</v>
      </c>
      <c r="DP32" s="48" t="str">
        <f t="shared" si="182"/>
        <v>N</v>
      </c>
      <c r="DQ32" s="49">
        <f t="shared" si="183"/>
        <v>1</v>
      </c>
      <c r="DR32" s="46" t="str">
        <f t="shared" si="184"/>
        <v>P</v>
      </c>
      <c r="DS32" s="48" t="str">
        <f t="shared" si="185"/>
        <v>Y</v>
      </c>
      <c r="DT32" s="49">
        <f t="shared" si="186"/>
        <v>-1</v>
      </c>
      <c r="DU32" s="46" t="str">
        <f t="shared" si="187"/>
        <v>P</v>
      </c>
      <c r="DV32" s="48" t="str">
        <f t="shared" si="188"/>
        <v>Y</v>
      </c>
      <c r="DW32" s="49">
        <f t="shared" si="189"/>
        <v>7</v>
      </c>
      <c r="DX32" s="46" t="str">
        <f t="shared" si="190"/>
        <v>B</v>
      </c>
      <c r="DY32" s="48" t="str">
        <f t="shared" si="191"/>
        <v>N</v>
      </c>
      <c r="DZ32" s="49">
        <f t="shared" si="192"/>
        <v>-7</v>
      </c>
      <c r="EA32" s="46" t="str">
        <f t="shared" si="1145"/>
        <v>P</v>
      </c>
      <c r="EB32" s="48" t="str">
        <f t="shared" si="193"/>
        <v>Y</v>
      </c>
      <c r="EC32" s="49">
        <f t="shared" si="194"/>
        <v>9</v>
      </c>
      <c r="ED32" s="75" t="str">
        <f t="shared" ref="ED32" si="2448">CB32</f>
        <v>B</v>
      </c>
      <c r="EE32" s="48" t="str">
        <f t="shared" si="195"/>
        <v>N</v>
      </c>
      <c r="EF32" s="49">
        <f t="shared" si="196"/>
        <v>9</v>
      </c>
      <c r="EG32" s="73" t="str">
        <f t="shared" ref="EG32" si="2449">CE32</f>
        <v>P</v>
      </c>
      <c r="EH32" s="48" t="str">
        <f t="shared" si="197"/>
        <v>Y</v>
      </c>
      <c r="EI32" s="49">
        <f t="shared" si="198"/>
        <v>-9</v>
      </c>
      <c r="EJ32" s="73" t="s">
        <v>5</v>
      </c>
      <c r="EK32" s="48" t="str">
        <f t="shared" si="199"/>
        <v>Y</v>
      </c>
      <c r="EL32" s="49">
        <f t="shared" si="200"/>
        <v>-7</v>
      </c>
      <c r="EM32" s="75" t="s">
        <v>6</v>
      </c>
      <c r="EN32" s="48" t="str">
        <f t="shared" si="201"/>
        <v>N</v>
      </c>
      <c r="EO32" s="49">
        <f t="shared" si="202"/>
        <v>7</v>
      </c>
      <c r="EP32" s="75" t="str">
        <f t="shared" ref="EP32" si="2450">CH32</f>
        <v>B</v>
      </c>
      <c r="EQ32" s="48" t="str">
        <f t="shared" si="203"/>
        <v>N</v>
      </c>
      <c r="ER32" s="49">
        <f t="shared" si="204"/>
        <v>1</v>
      </c>
      <c r="ES32" s="75" t="str">
        <f t="shared" ref="ES32" si="2451">CK32</f>
        <v>P</v>
      </c>
      <c r="ET32" s="48" t="str">
        <f t="shared" si="205"/>
        <v>Y</v>
      </c>
      <c r="EU32" s="49">
        <f t="shared" si="206"/>
        <v>-1</v>
      </c>
      <c r="EV32" s="75" t="str">
        <f t="shared" ref="EV32" si="2452">CB32</f>
        <v>B</v>
      </c>
      <c r="EW32" s="48" t="str">
        <f t="shared" si="207"/>
        <v>N</v>
      </c>
      <c r="EX32" s="49">
        <f t="shared" si="208"/>
        <v>5</v>
      </c>
      <c r="EY32" s="75" t="str">
        <f t="shared" ref="EY32" si="2453">CK32</f>
        <v>P</v>
      </c>
      <c r="EZ32" s="48" t="str">
        <f t="shared" si="209"/>
        <v>Y</v>
      </c>
      <c r="FA32" s="95">
        <f t="shared" si="210"/>
        <v>-5</v>
      </c>
      <c r="FB32" s="75" t="str">
        <f t="shared" ref="FB32" si="2454">CE32</f>
        <v>P</v>
      </c>
      <c r="FC32" s="48" t="str">
        <f t="shared" si="211"/>
        <v>Y</v>
      </c>
      <c r="FD32" s="49">
        <f t="shared" si="212"/>
        <v>-5</v>
      </c>
      <c r="FE32" s="73" t="str">
        <f t="shared" ref="FE32" si="2455">CH32</f>
        <v>B</v>
      </c>
      <c r="FF32" s="48" t="str">
        <f t="shared" si="213"/>
        <v>N</v>
      </c>
      <c r="FG32" s="49">
        <f t="shared" si="214"/>
        <v>5</v>
      </c>
      <c r="FH32" s="75" t="str">
        <f t="shared" ref="FH32" si="2456">DC32</f>
        <v>B</v>
      </c>
      <c r="FI32" s="48" t="str">
        <f t="shared" si="215"/>
        <v>N</v>
      </c>
      <c r="FJ32" s="49">
        <f t="shared" si="216"/>
        <v>1</v>
      </c>
      <c r="FK32" s="75" t="str">
        <f t="shared" ref="FK32" si="2457">DF32</f>
        <v>P</v>
      </c>
      <c r="FL32" s="48" t="str">
        <f t="shared" si="217"/>
        <v>Y</v>
      </c>
      <c r="FM32" s="49">
        <f t="shared" si="218"/>
        <v>-1</v>
      </c>
      <c r="FN32" s="75" t="str">
        <f t="shared" ref="FN32" si="2458">CQ32</f>
        <v>P</v>
      </c>
      <c r="FO32" s="48" t="str">
        <f t="shared" si="219"/>
        <v>Y</v>
      </c>
      <c r="FP32" s="49">
        <f t="shared" si="220"/>
        <v>-1</v>
      </c>
      <c r="FQ32" s="75" t="str">
        <f t="shared" ref="FQ32" si="2459">CT32</f>
        <v>B</v>
      </c>
      <c r="FR32" s="48" t="str">
        <f t="shared" si="221"/>
        <v>N</v>
      </c>
      <c r="FS32" s="49">
        <f t="shared" si="222"/>
        <v>1</v>
      </c>
      <c r="FT32" s="75" t="str">
        <f t="shared" ref="FT32" si="2460">CQ32</f>
        <v>P</v>
      </c>
      <c r="FU32" s="48" t="str">
        <f t="shared" si="223"/>
        <v>Y</v>
      </c>
      <c r="FV32" s="49">
        <f t="shared" si="224"/>
        <v>-3</v>
      </c>
      <c r="FW32" s="75" t="str">
        <f t="shared" ref="FW32" si="2461">CN32</f>
        <v>B</v>
      </c>
      <c r="FX32" s="48" t="str">
        <f t="shared" si="225"/>
        <v>N</v>
      </c>
      <c r="FY32" s="49">
        <f t="shared" si="226"/>
        <v>5</v>
      </c>
      <c r="FZ32" s="75" t="str">
        <f t="shared" ref="FZ32" si="2462">CT32</f>
        <v>B</v>
      </c>
      <c r="GA32" s="48" t="str">
        <f t="shared" si="227"/>
        <v>N</v>
      </c>
      <c r="GB32" s="49">
        <f t="shared" si="228"/>
        <v>-8</v>
      </c>
      <c r="GC32" s="75" t="str">
        <f t="shared" ref="GC32" si="2463">CN32</f>
        <v>B</v>
      </c>
      <c r="GD32" s="48" t="str">
        <f t="shared" si="229"/>
        <v>N</v>
      </c>
      <c r="GE32" s="49">
        <f t="shared" si="230"/>
        <v>-5</v>
      </c>
      <c r="GF32" s="46" t="str">
        <f t="shared" ref="GF32:GF33" si="2464">CT32</f>
        <v>B</v>
      </c>
      <c r="GG32" s="48" t="str">
        <f t="shared" si="231"/>
        <v>N</v>
      </c>
      <c r="GH32" s="49">
        <f t="shared" si="232"/>
        <v>3</v>
      </c>
      <c r="GI32" s="75" t="str">
        <f t="shared" si="852"/>
        <v>P</v>
      </c>
      <c r="GJ32" s="48" t="str">
        <f t="shared" si="233"/>
        <v>Y</v>
      </c>
      <c r="GK32" s="49">
        <f t="shared" si="234"/>
        <v>-3</v>
      </c>
      <c r="GL32" s="46" t="str">
        <f t="shared" si="1475"/>
        <v>B</v>
      </c>
      <c r="GM32" s="48" t="str">
        <f t="shared" si="235"/>
        <v>N</v>
      </c>
      <c r="GN32" s="49">
        <f t="shared" si="236"/>
        <v>-5</v>
      </c>
      <c r="GO32" s="75" t="str">
        <f t="shared" si="854"/>
        <v>P</v>
      </c>
      <c r="GP32" s="48" t="str">
        <f t="shared" si="237"/>
        <v>Y</v>
      </c>
      <c r="GQ32" s="49">
        <f t="shared" si="238"/>
        <v>5</v>
      </c>
      <c r="GR32" s="75" t="str">
        <f t="shared" ref="GR32" si="2465">DX32</f>
        <v>B</v>
      </c>
      <c r="GS32" s="48" t="str">
        <f t="shared" si="239"/>
        <v>N</v>
      </c>
      <c r="GT32" s="49">
        <f t="shared" si="240"/>
        <v>-10</v>
      </c>
      <c r="GU32" s="75" t="str">
        <f t="shared" si="855"/>
        <v>P</v>
      </c>
      <c r="GV32" s="48" t="str">
        <f t="shared" si="241"/>
        <v>Y</v>
      </c>
      <c r="GW32" s="95">
        <f t="shared" si="242"/>
        <v>10</v>
      </c>
      <c r="GX32" s="75" t="str">
        <f t="shared" ref="GX32" si="2466">DR32</f>
        <v>P</v>
      </c>
      <c r="GY32" s="48" t="str">
        <f t="shared" si="243"/>
        <v>Y</v>
      </c>
      <c r="GZ32" s="49">
        <f t="shared" si="244"/>
        <v>-3</v>
      </c>
      <c r="HA32" s="73" t="str">
        <f t="shared" si="856"/>
        <v>B</v>
      </c>
      <c r="HB32" s="48" t="str">
        <f t="shared" si="245"/>
        <v>N</v>
      </c>
      <c r="HC32" s="49">
        <f t="shared" si="246"/>
        <v>3</v>
      </c>
      <c r="HD32" s="75" t="str">
        <f t="shared" ref="HD32" si="2467">DI32</f>
        <v>B</v>
      </c>
      <c r="HE32" s="48" t="str">
        <f t="shared" si="247"/>
        <v>N</v>
      </c>
      <c r="HF32" s="49">
        <f t="shared" si="248"/>
        <v>7</v>
      </c>
      <c r="HG32" s="75" t="str">
        <f t="shared" si="857"/>
        <v>P</v>
      </c>
      <c r="HH32" s="48" t="str">
        <f t="shared" si="249"/>
        <v>Y</v>
      </c>
      <c r="HI32" s="49">
        <f t="shared" si="250"/>
        <v>-7</v>
      </c>
      <c r="HJ32" s="75" t="str">
        <f t="shared" ref="HJ32" si="2468">DX32</f>
        <v>B</v>
      </c>
      <c r="HK32" s="48" t="str">
        <f t="shared" si="251"/>
        <v>N</v>
      </c>
      <c r="HL32" s="49">
        <f t="shared" si="252"/>
        <v>-8</v>
      </c>
      <c r="HM32" s="75" t="str">
        <f t="shared" si="858"/>
        <v>P</v>
      </c>
      <c r="HN32" s="48" t="str">
        <f t="shared" si="253"/>
        <v>Y</v>
      </c>
      <c r="HO32" s="49">
        <f t="shared" si="254"/>
        <v>8</v>
      </c>
      <c r="HP32" s="75" t="str">
        <f t="shared" ref="HP32" si="2469">DU32</f>
        <v>P</v>
      </c>
      <c r="HQ32" s="48" t="str">
        <f t="shared" si="255"/>
        <v>Y</v>
      </c>
      <c r="HR32" s="49">
        <f t="shared" si="256"/>
        <v>8</v>
      </c>
      <c r="HS32" s="75" t="str">
        <f t="shared" si="859"/>
        <v>B</v>
      </c>
      <c r="HT32" s="48" t="str">
        <f t="shared" si="257"/>
        <v>N</v>
      </c>
      <c r="HU32" s="49">
        <f t="shared" si="258"/>
        <v>-8</v>
      </c>
      <c r="HV32" s="75" t="str">
        <f t="shared" ref="HV32" si="2470">DU32</f>
        <v>P</v>
      </c>
      <c r="HW32" s="48" t="str">
        <f t="shared" si="259"/>
        <v>Y</v>
      </c>
      <c r="HX32" s="49">
        <f t="shared" si="260"/>
        <v>7</v>
      </c>
      <c r="HY32" s="75" t="str">
        <f t="shared" si="860"/>
        <v>B</v>
      </c>
      <c r="HZ32" s="48" t="str">
        <f t="shared" si="261"/>
        <v>N</v>
      </c>
      <c r="IA32" s="49">
        <f t="shared" si="262"/>
        <v>-7</v>
      </c>
      <c r="IB32" s="75" t="str">
        <f t="shared" ref="IB32" si="2471">DX32</f>
        <v>B</v>
      </c>
      <c r="IC32" s="48" t="str">
        <f t="shared" si="263"/>
        <v>N</v>
      </c>
      <c r="ID32" s="49">
        <f t="shared" si="264"/>
        <v>5</v>
      </c>
      <c r="IE32" s="75" t="str">
        <f t="shared" si="861"/>
        <v>P</v>
      </c>
      <c r="IF32" s="48" t="str">
        <f t="shared" si="265"/>
        <v>Y</v>
      </c>
      <c r="IG32" s="49">
        <f t="shared" si="266"/>
        <v>1</v>
      </c>
      <c r="IH32" s="75" t="str">
        <f t="shared" ref="IH32" si="2472">DR32</f>
        <v>P</v>
      </c>
      <c r="II32" s="48" t="str">
        <f t="shared" si="267"/>
        <v>Y</v>
      </c>
      <c r="IJ32" s="49">
        <f t="shared" si="268"/>
        <v>1</v>
      </c>
      <c r="IK32" s="75" t="str">
        <f t="shared" si="862"/>
        <v>B</v>
      </c>
      <c r="IL32" s="48" t="str">
        <f t="shared" si="269"/>
        <v>N</v>
      </c>
      <c r="IM32" s="49">
        <f t="shared" si="270"/>
        <v>-1</v>
      </c>
      <c r="IN32" s="75" t="str">
        <f t="shared" ref="IN32" si="2473">DO32</f>
        <v>B</v>
      </c>
      <c r="IO32" s="48" t="str">
        <f t="shared" si="271"/>
        <v>N</v>
      </c>
      <c r="IP32" s="49">
        <f t="shared" si="272"/>
        <v>-1</v>
      </c>
      <c r="IQ32" s="75" t="str">
        <f t="shared" si="863"/>
        <v>P</v>
      </c>
      <c r="IR32" s="48" t="str">
        <f t="shared" si="273"/>
        <v>Y</v>
      </c>
      <c r="IS32" s="49">
        <f t="shared" si="274"/>
        <v>1</v>
      </c>
      <c r="IT32" s="46" t="str">
        <f t="shared" ref="IT32" si="2474">CT32</f>
        <v>B</v>
      </c>
      <c r="IU32" s="48" t="str">
        <f t="shared" si="275"/>
        <v>N</v>
      </c>
      <c r="IV32" s="49">
        <f t="shared" si="276"/>
        <v>-3</v>
      </c>
      <c r="IW32" s="46" t="str">
        <f t="shared" ref="IW32:IW33" si="2475">DF32</f>
        <v>P</v>
      </c>
      <c r="IX32" s="48" t="str">
        <f t="shared" si="277"/>
        <v>Y</v>
      </c>
      <c r="IY32" s="49">
        <f t="shared" si="278"/>
        <v>1</v>
      </c>
      <c r="IZ32" s="75" t="str">
        <f t="shared" si="864"/>
        <v>P</v>
      </c>
      <c r="JA32" s="48" t="str">
        <f t="shared" si="279"/>
        <v>Y</v>
      </c>
      <c r="JB32" s="49">
        <f t="shared" si="280"/>
        <v>3</v>
      </c>
      <c r="JC32" s="75" t="str">
        <f t="shared" si="865"/>
        <v>B</v>
      </c>
      <c r="JD32" s="48" t="str">
        <f t="shared" si="281"/>
        <v>N</v>
      </c>
      <c r="JE32" s="49">
        <f t="shared" si="282"/>
        <v>-1</v>
      </c>
      <c r="JF32" s="46" t="str">
        <f t="shared" ref="JF32" si="2476">CB32</f>
        <v>B</v>
      </c>
      <c r="JG32" s="48" t="str">
        <f t="shared" si="283"/>
        <v>N</v>
      </c>
      <c r="JH32" s="49">
        <f t="shared" si="284"/>
        <v>-1</v>
      </c>
      <c r="JI32" s="75" t="str">
        <f t="shared" si="866"/>
        <v>P</v>
      </c>
      <c r="JJ32" s="48" t="str">
        <f t="shared" si="285"/>
        <v>Y</v>
      </c>
      <c r="JK32" s="49">
        <f t="shared" si="286"/>
        <v>1</v>
      </c>
      <c r="JL32" s="75" t="str">
        <f t="shared" ref="JL32" si="2477">CB32</f>
        <v>B</v>
      </c>
      <c r="JM32" s="48" t="str">
        <f t="shared" si="287"/>
        <v>N</v>
      </c>
      <c r="JN32" s="49">
        <f t="shared" si="288"/>
        <v>7</v>
      </c>
      <c r="JO32" s="75" t="str">
        <f t="shared" si="867"/>
        <v>P</v>
      </c>
      <c r="JP32" s="48" t="str">
        <f t="shared" si="289"/>
        <v>Y</v>
      </c>
      <c r="JQ32" s="49">
        <f t="shared" si="290"/>
        <v>-7</v>
      </c>
      <c r="JR32" s="75" t="str">
        <f t="shared" ref="JR32" si="2478">CE32</f>
        <v>P</v>
      </c>
      <c r="JS32" s="48" t="str">
        <f t="shared" si="291"/>
        <v>Y</v>
      </c>
      <c r="JT32" s="49">
        <f t="shared" si="292"/>
        <v>-7</v>
      </c>
      <c r="JU32" s="75" t="str">
        <f t="shared" si="868"/>
        <v>B</v>
      </c>
      <c r="JV32" s="48" t="str">
        <f t="shared" si="293"/>
        <v>N</v>
      </c>
      <c r="JW32" s="49">
        <f t="shared" si="294"/>
        <v>7</v>
      </c>
      <c r="JX32" s="115" t="s">
        <v>5</v>
      </c>
      <c r="JY32" s="48" t="str">
        <f t="shared" si="295"/>
        <v>Y</v>
      </c>
      <c r="JZ32" s="49">
        <f t="shared" si="296"/>
        <v>5</v>
      </c>
      <c r="KA32" s="75" t="str">
        <f t="shared" si="869"/>
        <v>B</v>
      </c>
      <c r="KB32" s="48" t="str">
        <f t="shared" si="297"/>
        <v>N</v>
      </c>
      <c r="KC32" s="49">
        <f t="shared" si="298"/>
        <v>-5</v>
      </c>
      <c r="KD32" s="46" t="s">
        <v>5</v>
      </c>
      <c r="KE32" s="48" t="str">
        <f t="shared" si="299"/>
        <v>Y</v>
      </c>
      <c r="KF32" s="49">
        <f t="shared" si="300"/>
        <v>1</v>
      </c>
      <c r="KG32" s="75" t="str">
        <f t="shared" si="870"/>
        <v>B</v>
      </c>
      <c r="KH32" s="48" t="str">
        <f t="shared" si="301"/>
        <v>N</v>
      </c>
      <c r="KI32" s="49">
        <f t="shared" si="302"/>
        <v>-1</v>
      </c>
      <c r="KJ32" s="46" t="str">
        <f t="shared" ref="KJ32" si="2479">DC32</f>
        <v>B</v>
      </c>
      <c r="KK32" s="48" t="str">
        <f t="shared" si="303"/>
        <v>N</v>
      </c>
      <c r="KL32" s="49">
        <f t="shared" si="304"/>
        <v>3</v>
      </c>
      <c r="KM32" s="75" t="str">
        <f t="shared" si="871"/>
        <v>P</v>
      </c>
      <c r="KN32" s="48" t="str">
        <f t="shared" si="305"/>
        <v>Y</v>
      </c>
      <c r="KO32" s="49">
        <f t="shared" si="306"/>
        <v>-3</v>
      </c>
      <c r="KP32" s="46" t="str">
        <f t="shared" si="1411"/>
        <v>B</v>
      </c>
      <c r="KQ32" s="48" t="str">
        <f t="shared" si="307"/>
        <v>N</v>
      </c>
      <c r="KR32" s="49">
        <f t="shared" si="308"/>
        <v>-3</v>
      </c>
      <c r="KS32" s="75" t="str">
        <f t="shared" si="872"/>
        <v>P</v>
      </c>
      <c r="KT32" s="48" t="str">
        <f t="shared" si="309"/>
        <v>Y</v>
      </c>
      <c r="KU32" s="49">
        <f t="shared" si="310"/>
        <v>3</v>
      </c>
      <c r="KV32" s="75" t="s">
        <v>6</v>
      </c>
      <c r="KW32" s="48" t="str">
        <f t="shared" si="311"/>
        <v>N</v>
      </c>
      <c r="KX32" s="49">
        <f t="shared" si="312"/>
        <v>3</v>
      </c>
      <c r="KY32" s="75" t="str">
        <f t="shared" si="873"/>
        <v>P</v>
      </c>
      <c r="KZ32" s="48" t="str">
        <f t="shared" si="313"/>
        <v>Y</v>
      </c>
      <c r="LA32" s="49">
        <f t="shared" si="314"/>
        <v>-3</v>
      </c>
      <c r="LB32" s="75" t="str">
        <f t="shared" ref="LB32" si="2480">DR32</f>
        <v>P</v>
      </c>
      <c r="LC32" s="48" t="str">
        <f t="shared" si="315"/>
        <v>Y</v>
      </c>
      <c r="LD32" s="49">
        <f t="shared" si="316"/>
        <v>-3</v>
      </c>
      <c r="LE32" s="75" t="str">
        <f t="shared" si="874"/>
        <v>B</v>
      </c>
      <c r="LF32" s="48" t="str">
        <f t="shared" si="317"/>
        <v>N</v>
      </c>
      <c r="LG32" s="49">
        <f t="shared" si="318"/>
        <v>3</v>
      </c>
      <c r="LH32" s="75" t="str">
        <f t="shared" ref="LH32" si="2481">DR33</f>
        <v>P</v>
      </c>
      <c r="LI32" s="48" t="str">
        <f t="shared" si="319"/>
        <v>Y</v>
      </c>
      <c r="LJ32" s="49">
        <f t="shared" si="320"/>
        <v>-1</v>
      </c>
      <c r="LK32" s="75" t="str">
        <f t="shared" si="875"/>
        <v>B</v>
      </c>
      <c r="LL32" s="48" t="str">
        <f t="shared" si="321"/>
        <v>N</v>
      </c>
      <c r="LM32" s="49">
        <f t="shared" si="322"/>
        <v>1</v>
      </c>
      <c r="LN32" s="75" t="str">
        <f t="shared" ref="LN32" si="2482">DC32</f>
        <v>B</v>
      </c>
      <c r="LO32" s="48" t="str">
        <f t="shared" si="323"/>
        <v>N</v>
      </c>
      <c r="LP32" s="49">
        <f t="shared" si="324"/>
        <v>-5</v>
      </c>
      <c r="LQ32" s="75" t="str">
        <f t="shared" si="876"/>
        <v>P</v>
      </c>
      <c r="LR32" s="48" t="str">
        <f t="shared" si="325"/>
        <v>Y</v>
      </c>
      <c r="LS32" s="49">
        <f t="shared" si="326"/>
        <v>5</v>
      </c>
      <c r="LT32" s="75" t="str">
        <f t="shared" ref="LT32" si="2483">DC32</f>
        <v>B</v>
      </c>
      <c r="LU32" s="48" t="str">
        <f t="shared" si="327"/>
        <v>N</v>
      </c>
      <c r="LV32" s="49">
        <f t="shared" si="328"/>
        <v>8</v>
      </c>
      <c r="LW32" s="75" t="str">
        <f t="shared" si="877"/>
        <v>P</v>
      </c>
      <c r="LX32" s="48" t="str">
        <f t="shared" si="329"/>
        <v>Y</v>
      </c>
      <c r="LY32" s="49">
        <f t="shared" si="330"/>
        <v>-8</v>
      </c>
      <c r="LZ32" s="75" t="str">
        <f t="shared" ref="LZ32" si="2484">CT32</f>
        <v>B</v>
      </c>
      <c r="MA32" s="48" t="str">
        <f t="shared" si="331"/>
        <v>N</v>
      </c>
      <c r="MB32" s="49">
        <f t="shared" si="332"/>
        <v>-5</v>
      </c>
      <c r="MC32" s="75" t="str">
        <f t="shared" si="878"/>
        <v>P</v>
      </c>
      <c r="MD32" s="48" t="str">
        <f t="shared" si="333"/>
        <v>Y</v>
      </c>
      <c r="ME32" s="49">
        <f t="shared" si="334"/>
        <v>5</v>
      </c>
      <c r="MF32" s="75" t="str">
        <f t="shared" ref="MF32:MF33" si="2485">DF32</f>
        <v>P</v>
      </c>
      <c r="MG32" s="48" t="str">
        <f t="shared" si="335"/>
        <v>Y</v>
      </c>
      <c r="MH32" s="49">
        <f t="shared" si="336"/>
        <v>-7</v>
      </c>
      <c r="MI32" s="75" t="str">
        <f t="shared" si="879"/>
        <v>B</v>
      </c>
      <c r="MJ32" s="48" t="str">
        <f t="shared" si="337"/>
        <v>N</v>
      </c>
      <c r="MK32" s="49">
        <f t="shared" si="338"/>
        <v>7</v>
      </c>
      <c r="ML32" s="75" t="s">
        <v>6</v>
      </c>
      <c r="MM32" s="48" t="str">
        <f t="shared" si="339"/>
        <v>N</v>
      </c>
      <c r="MN32" s="49">
        <f t="shared" si="340"/>
        <v>3</v>
      </c>
      <c r="MO32" s="75" t="str">
        <f t="shared" si="880"/>
        <v>P</v>
      </c>
      <c r="MP32" s="48" t="str">
        <f t="shared" si="341"/>
        <v>Y</v>
      </c>
      <c r="MQ32" s="49">
        <f t="shared" si="342"/>
        <v>-3</v>
      </c>
      <c r="MR32" s="75" t="str">
        <f t="shared" si="343"/>
        <v>P</v>
      </c>
      <c r="MS32" s="48" t="str">
        <f t="shared" si="344"/>
        <v>Y</v>
      </c>
      <c r="MT32" s="49">
        <f t="shared" si="345"/>
        <v>3</v>
      </c>
      <c r="MU32" s="75" t="str">
        <f t="shared" si="881"/>
        <v>B</v>
      </c>
      <c r="MV32" s="48" t="str">
        <f t="shared" si="346"/>
        <v>N</v>
      </c>
      <c r="MW32" s="49">
        <f t="shared" si="347"/>
        <v>-3</v>
      </c>
      <c r="MX32" s="75" t="str">
        <f t="shared" ref="MX32" si="2486">MR32</f>
        <v>P</v>
      </c>
      <c r="MY32" s="48" t="str">
        <f t="shared" si="348"/>
        <v>Y</v>
      </c>
      <c r="MZ32" s="49">
        <f t="shared" si="349"/>
        <v>9</v>
      </c>
      <c r="NA32" s="75" t="str">
        <f t="shared" si="882"/>
        <v>B</v>
      </c>
      <c r="NB32" s="48" t="str">
        <f t="shared" si="350"/>
        <v>N</v>
      </c>
      <c r="NC32" s="49">
        <f t="shared" si="351"/>
        <v>-9</v>
      </c>
      <c r="ND32" s="197" t="s">
        <v>6</v>
      </c>
      <c r="NE32" s="48" t="str">
        <f t="shared" si="352"/>
        <v>N</v>
      </c>
      <c r="NF32" s="49">
        <f t="shared" si="353"/>
        <v>1</v>
      </c>
      <c r="NG32" s="75" t="str">
        <f t="shared" si="883"/>
        <v>P</v>
      </c>
      <c r="NH32" s="48" t="str">
        <f t="shared" si="354"/>
        <v>Y</v>
      </c>
      <c r="NI32" s="49">
        <f t="shared" si="355"/>
        <v>-1</v>
      </c>
      <c r="NJ32" s="75" t="s">
        <v>6</v>
      </c>
      <c r="NK32" s="48" t="str">
        <f t="shared" si="356"/>
        <v>N</v>
      </c>
      <c r="NL32" s="49">
        <f t="shared" si="357"/>
        <v>-7</v>
      </c>
      <c r="NM32" s="75" t="str">
        <f t="shared" si="884"/>
        <v>P</v>
      </c>
      <c r="NN32" s="48" t="str">
        <f t="shared" si="358"/>
        <v>Y</v>
      </c>
      <c r="NO32" s="49">
        <f t="shared" si="359"/>
        <v>7</v>
      </c>
      <c r="NP32" s="214" t="s">
        <v>5</v>
      </c>
      <c r="NQ32" s="48" t="str">
        <f t="shared" si="360"/>
        <v>Y</v>
      </c>
      <c r="NR32" s="49">
        <f t="shared" si="361"/>
        <v>0</v>
      </c>
      <c r="NS32" s="46" t="str">
        <f t="shared" si="362"/>
        <v>B</v>
      </c>
      <c r="NT32" s="48" t="str">
        <f t="shared" si="363"/>
        <v>N</v>
      </c>
      <c r="NU32" s="49">
        <f t="shared" si="364"/>
        <v>0</v>
      </c>
      <c r="NV32" s="214" t="s">
        <v>6</v>
      </c>
      <c r="NW32" s="48" t="str">
        <f t="shared" si="365"/>
        <v>N</v>
      </c>
      <c r="NX32" s="49">
        <f t="shared" si="366"/>
        <v>0</v>
      </c>
      <c r="NY32" s="46" t="str">
        <f t="shared" si="367"/>
        <v>B</v>
      </c>
      <c r="NZ32" s="48" t="str">
        <f t="shared" si="368"/>
        <v>N</v>
      </c>
      <c r="OA32" s="49">
        <f t="shared" si="369"/>
        <v>0</v>
      </c>
      <c r="OB32" s="46" t="str">
        <f t="shared" si="885"/>
        <v>B</v>
      </c>
      <c r="OC32" s="48" t="str">
        <f t="shared" si="370"/>
        <v>N</v>
      </c>
      <c r="OD32" s="49">
        <f t="shared" si="371"/>
        <v>0</v>
      </c>
      <c r="OE32" s="46" t="str">
        <f t="shared" si="372"/>
        <v>P</v>
      </c>
      <c r="OF32" s="48" t="str">
        <f t="shared" si="373"/>
        <v>Y</v>
      </c>
      <c r="OG32" s="49">
        <f t="shared" si="374"/>
        <v>0</v>
      </c>
      <c r="OH32" s="46" t="str">
        <f t="shared" si="375"/>
        <v>B</v>
      </c>
      <c r="OI32" s="48" t="str">
        <f t="shared" si="376"/>
        <v>N</v>
      </c>
      <c r="OJ32" s="49">
        <f t="shared" si="377"/>
        <v>0</v>
      </c>
      <c r="OK32" s="46" t="str">
        <f t="shared" si="378"/>
        <v>P</v>
      </c>
      <c r="OL32" s="48" t="str">
        <f t="shared" si="379"/>
        <v>Y</v>
      </c>
      <c r="OM32" s="95">
        <f t="shared" si="380"/>
        <v>0</v>
      </c>
      <c r="ON32" s="46" t="str">
        <f t="shared" si="381"/>
        <v>B</v>
      </c>
      <c r="OO32" s="48" t="str">
        <f t="shared" si="382"/>
        <v>N</v>
      </c>
      <c r="OP32" s="49">
        <f t="shared" si="383"/>
        <v>0</v>
      </c>
      <c r="OQ32" s="46" t="str">
        <f t="shared" si="384"/>
        <v>B</v>
      </c>
      <c r="OR32" s="48" t="str">
        <f t="shared" si="385"/>
        <v>N</v>
      </c>
      <c r="OS32" s="49">
        <f t="shared" si="386"/>
        <v>0</v>
      </c>
      <c r="OT32" s="46" t="str">
        <f t="shared" si="387"/>
        <v>P</v>
      </c>
      <c r="OU32" s="48" t="str">
        <f t="shared" si="388"/>
        <v>Y</v>
      </c>
      <c r="OV32" s="49">
        <f t="shared" si="389"/>
        <v>0</v>
      </c>
      <c r="OW32" s="46" t="str">
        <f t="shared" si="390"/>
        <v>B</v>
      </c>
      <c r="OX32" s="48" t="str">
        <f t="shared" si="391"/>
        <v>N</v>
      </c>
      <c r="OY32" s="49">
        <f t="shared" si="392"/>
        <v>0</v>
      </c>
      <c r="OZ32" s="46" t="str">
        <f t="shared" si="393"/>
        <v>P</v>
      </c>
      <c r="PA32" s="48" t="str">
        <f t="shared" si="394"/>
        <v>Y</v>
      </c>
      <c r="PB32" s="49">
        <f t="shared" si="395"/>
        <v>0</v>
      </c>
      <c r="PC32" s="46" t="str">
        <f t="shared" si="396"/>
        <v>B</v>
      </c>
      <c r="PD32" s="48" t="str">
        <f t="shared" si="397"/>
        <v>N</v>
      </c>
      <c r="PE32" s="49">
        <f t="shared" si="398"/>
        <v>0</v>
      </c>
      <c r="PF32" s="46" t="str">
        <f t="shared" si="399"/>
        <v>P</v>
      </c>
      <c r="PG32" s="48" t="str">
        <f t="shared" si="400"/>
        <v>Y</v>
      </c>
      <c r="PH32" s="49">
        <f t="shared" si="401"/>
        <v>0</v>
      </c>
      <c r="PI32" s="46" t="str">
        <f t="shared" si="402"/>
        <v>P</v>
      </c>
      <c r="PJ32" s="48" t="str">
        <f t="shared" si="403"/>
        <v>Y</v>
      </c>
      <c r="PK32" s="49">
        <f t="shared" si="404"/>
        <v>0</v>
      </c>
      <c r="PL32" s="46" t="str">
        <f t="shared" si="405"/>
        <v>B</v>
      </c>
      <c r="PM32" s="48" t="str">
        <f t="shared" si="406"/>
        <v>N</v>
      </c>
      <c r="PN32" s="49">
        <f t="shared" si="407"/>
        <v>0</v>
      </c>
      <c r="PO32" s="46" t="str">
        <f t="shared" si="1182"/>
        <v>P</v>
      </c>
      <c r="PP32" s="48" t="str">
        <f t="shared" si="408"/>
        <v>Y</v>
      </c>
      <c r="PQ32" s="49">
        <f t="shared" si="409"/>
        <v>0</v>
      </c>
      <c r="PR32" s="75" t="str">
        <f t="shared" ref="PR32" si="2487">NP32</f>
        <v>P</v>
      </c>
      <c r="PS32" s="48" t="str">
        <f t="shared" si="410"/>
        <v>Y</v>
      </c>
      <c r="PT32" s="49">
        <f t="shared" si="411"/>
        <v>0</v>
      </c>
      <c r="PU32" s="73" t="str">
        <f t="shared" ref="PU32" si="2488">NS32</f>
        <v>B</v>
      </c>
      <c r="PV32" s="48" t="str">
        <f t="shared" si="412"/>
        <v>N</v>
      </c>
      <c r="PW32" s="49">
        <f t="shared" si="413"/>
        <v>0</v>
      </c>
      <c r="PX32" s="73" t="s">
        <v>5</v>
      </c>
      <c r="PY32" s="48" t="str">
        <f t="shared" si="414"/>
        <v>Y</v>
      </c>
      <c r="PZ32" s="49">
        <f t="shared" si="415"/>
        <v>0</v>
      </c>
      <c r="QA32" s="75" t="s">
        <v>6</v>
      </c>
      <c r="QB32" s="48" t="str">
        <f t="shared" si="416"/>
        <v>N</v>
      </c>
      <c r="QC32" s="49">
        <f t="shared" si="417"/>
        <v>0</v>
      </c>
      <c r="QD32" s="75" t="str">
        <f t="shared" ref="QD32" si="2489">NV32</f>
        <v>B</v>
      </c>
      <c r="QE32" s="48" t="str">
        <f t="shared" si="418"/>
        <v>N</v>
      </c>
      <c r="QF32" s="49">
        <f t="shared" si="419"/>
        <v>0</v>
      </c>
      <c r="QG32" s="75" t="str">
        <f t="shared" ref="QG32" si="2490">NY32</f>
        <v>B</v>
      </c>
      <c r="QH32" s="48" t="str">
        <f t="shared" si="420"/>
        <v>N</v>
      </c>
      <c r="QI32" s="49">
        <f t="shared" si="421"/>
        <v>0</v>
      </c>
      <c r="QJ32" s="75" t="str">
        <f t="shared" ref="QJ32" si="2491">NP32</f>
        <v>P</v>
      </c>
      <c r="QK32" s="48" t="str">
        <f t="shared" si="422"/>
        <v>Y</v>
      </c>
      <c r="QL32" s="49">
        <f t="shared" si="423"/>
        <v>0</v>
      </c>
      <c r="QM32" s="75" t="str">
        <f t="shared" ref="QM32" si="2492">NY32</f>
        <v>B</v>
      </c>
      <c r="QN32" s="48" t="str">
        <f t="shared" si="424"/>
        <v>N</v>
      </c>
      <c r="QO32" s="95">
        <f t="shared" si="425"/>
        <v>0</v>
      </c>
      <c r="QP32" s="75" t="str">
        <f t="shared" ref="QP32" si="2493">NS32</f>
        <v>B</v>
      </c>
      <c r="QQ32" s="48" t="str">
        <f t="shared" si="426"/>
        <v>N</v>
      </c>
      <c r="QR32" s="49">
        <f t="shared" si="427"/>
        <v>0</v>
      </c>
      <c r="QS32" s="73" t="str">
        <f t="shared" ref="QS32" si="2494">NV32</f>
        <v>B</v>
      </c>
      <c r="QT32" s="48" t="str">
        <f t="shared" si="428"/>
        <v>N</v>
      </c>
      <c r="QU32" s="49">
        <f t="shared" si="429"/>
        <v>0</v>
      </c>
      <c r="QV32" s="75" t="str">
        <f t="shared" ref="QV32" si="2495">OQ32</f>
        <v>B</v>
      </c>
      <c r="QW32" s="48" t="str">
        <f t="shared" si="430"/>
        <v>N</v>
      </c>
      <c r="QX32" s="49">
        <f t="shared" si="431"/>
        <v>0</v>
      </c>
      <c r="QY32" s="75" t="str">
        <f t="shared" ref="QY32" si="2496">OT32</f>
        <v>P</v>
      </c>
      <c r="QZ32" s="48" t="str">
        <f t="shared" si="432"/>
        <v>Y</v>
      </c>
      <c r="RA32" s="49">
        <f t="shared" si="433"/>
        <v>0</v>
      </c>
      <c r="RB32" s="75" t="str">
        <f t="shared" ref="RB32" si="2497">OE32</f>
        <v>P</v>
      </c>
      <c r="RC32" s="48" t="str">
        <f t="shared" si="434"/>
        <v>Y</v>
      </c>
      <c r="RD32" s="49">
        <f t="shared" si="435"/>
        <v>0</v>
      </c>
      <c r="RE32" s="75" t="str">
        <f t="shared" ref="RE32" si="2498">OH32</f>
        <v>B</v>
      </c>
      <c r="RF32" s="48" t="str">
        <f t="shared" si="436"/>
        <v>N</v>
      </c>
      <c r="RG32" s="49">
        <f t="shared" si="437"/>
        <v>0</v>
      </c>
      <c r="RH32" s="75" t="str">
        <f t="shared" ref="RH32" si="2499">OE32</f>
        <v>P</v>
      </c>
      <c r="RI32" s="48" t="str">
        <f t="shared" si="438"/>
        <v>Y</v>
      </c>
      <c r="RJ32" s="49">
        <f t="shared" si="439"/>
        <v>0</v>
      </c>
      <c r="RK32" s="75" t="str">
        <f t="shared" ref="RK32" si="2500">OB32</f>
        <v>B</v>
      </c>
      <c r="RL32" s="48" t="str">
        <f t="shared" si="440"/>
        <v>N</v>
      </c>
      <c r="RM32" s="49">
        <f t="shared" si="441"/>
        <v>0</v>
      </c>
      <c r="RN32" s="75" t="str">
        <f t="shared" ref="RN32" si="2501">OH32</f>
        <v>B</v>
      </c>
      <c r="RO32" s="48" t="str">
        <f t="shared" si="442"/>
        <v>N</v>
      </c>
      <c r="RP32" s="49">
        <f t="shared" si="443"/>
        <v>0</v>
      </c>
      <c r="RQ32" s="75" t="str">
        <f t="shared" ref="RQ32" si="2502">OB32</f>
        <v>B</v>
      </c>
      <c r="RR32" s="48" t="str">
        <f t="shared" si="444"/>
        <v>N</v>
      </c>
      <c r="RS32" s="49">
        <f t="shared" si="445"/>
        <v>0</v>
      </c>
      <c r="RT32" s="46" t="str">
        <f t="shared" ref="RT32:RT33" si="2503">OH32</f>
        <v>B</v>
      </c>
      <c r="RU32" s="48" t="str">
        <f t="shared" si="446"/>
        <v>N</v>
      </c>
      <c r="RV32" s="49">
        <f t="shared" si="447"/>
        <v>0</v>
      </c>
      <c r="RW32" s="75" t="str">
        <f t="shared" si="886"/>
        <v>P</v>
      </c>
      <c r="RX32" s="48" t="str">
        <f t="shared" si="448"/>
        <v>Y</v>
      </c>
      <c r="RY32" s="49">
        <f t="shared" si="449"/>
        <v>0</v>
      </c>
      <c r="RZ32" s="46" t="str">
        <f t="shared" si="2427"/>
        <v>B</v>
      </c>
      <c r="SA32" s="48" t="str">
        <f t="shared" si="450"/>
        <v>N</v>
      </c>
      <c r="SB32" s="49">
        <f t="shared" si="451"/>
        <v>0</v>
      </c>
      <c r="SC32" s="75" t="str">
        <f t="shared" si="888"/>
        <v>P</v>
      </c>
      <c r="SD32" s="48" t="str">
        <f t="shared" si="452"/>
        <v>Y</v>
      </c>
      <c r="SE32" s="49">
        <f t="shared" si="453"/>
        <v>0</v>
      </c>
      <c r="SF32" s="75" t="str">
        <f t="shared" ref="SF32" si="2504">PL32</f>
        <v>B</v>
      </c>
      <c r="SG32" s="48" t="str">
        <f t="shared" si="454"/>
        <v>N</v>
      </c>
      <c r="SH32" s="49">
        <f t="shared" si="455"/>
        <v>0</v>
      </c>
      <c r="SI32" s="75" t="str">
        <f t="shared" si="456"/>
        <v>P</v>
      </c>
      <c r="SJ32" s="48" t="str">
        <f t="shared" si="457"/>
        <v>Y</v>
      </c>
      <c r="SK32" s="95">
        <f t="shared" si="458"/>
        <v>0</v>
      </c>
      <c r="SL32" s="75" t="str">
        <f t="shared" ref="SL32" si="2505">PF32</f>
        <v>P</v>
      </c>
      <c r="SM32" s="48" t="str">
        <f t="shared" si="459"/>
        <v>Y</v>
      </c>
      <c r="SN32" s="49">
        <f t="shared" si="460"/>
        <v>0</v>
      </c>
      <c r="SO32" s="73" t="str">
        <f t="shared" si="461"/>
        <v>B</v>
      </c>
      <c r="SP32" s="48" t="str">
        <f t="shared" si="462"/>
        <v>N</v>
      </c>
      <c r="SQ32" s="49">
        <f t="shared" si="463"/>
        <v>0</v>
      </c>
      <c r="SR32" s="75" t="str">
        <f t="shared" ref="SR32" si="2506">OW32</f>
        <v>B</v>
      </c>
      <c r="SS32" s="48" t="str">
        <f t="shared" si="464"/>
        <v>N</v>
      </c>
      <c r="ST32" s="49">
        <f t="shared" si="465"/>
        <v>0</v>
      </c>
      <c r="SU32" s="75" t="str">
        <f t="shared" si="466"/>
        <v>P</v>
      </c>
      <c r="SV32" s="48" t="str">
        <f t="shared" si="467"/>
        <v>Y</v>
      </c>
      <c r="SW32" s="49">
        <f t="shared" si="468"/>
        <v>0</v>
      </c>
      <c r="SX32" s="75" t="str">
        <f t="shared" ref="SX32" si="2507">PL32</f>
        <v>B</v>
      </c>
      <c r="SY32" s="48" t="str">
        <f t="shared" si="469"/>
        <v>N</v>
      </c>
      <c r="SZ32" s="49">
        <f t="shared" si="470"/>
        <v>0</v>
      </c>
      <c r="TA32" s="75" t="str">
        <f t="shared" si="471"/>
        <v>P</v>
      </c>
      <c r="TB32" s="48" t="str">
        <f t="shared" si="472"/>
        <v>Y</v>
      </c>
      <c r="TC32" s="49">
        <f t="shared" si="473"/>
        <v>0</v>
      </c>
      <c r="TD32" s="75" t="str">
        <f t="shared" ref="TD32" si="2508">PI32</f>
        <v>P</v>
      </c>
      <c r="TE32" s="48" t="str">
        <f t="shared" si="474"/>
        <v>Y</v>
      </c>
      <c r="TF32" s="49">
        <f t="shared" si="475"/>
        <v>0</v>
      </c>
      <c r="TG32" s="75" t="str">
        <f t="shared" si="476"/>
        <v>B</v>
      </c>
      <c r="TH32" s="48" t="str">
        <f t="shared" si="477"/>
        <v>N</v>
      </c>
      <c r="TI32" s="49">
        <f t="shared" si="478"/>
        <v>0</v>
      </c>
      <c r="TJ32" s="75" t="str">
        <f t="shared" ref="TJ32" si="2509">PI32</f>
        <v>P</v>
      </c>
      <c r="TK32" s="48" t="str">
        <f t="shared" si="479"/>
        <v>Y</v>
      </c>
      <c r="TL32" s="49">
        <f t="shared" si="480"/>
        <v>0</v>
      </c>
      <c r="TM32" s="75" t="str">
        <f t="shared" si="481"/>
        <v>B</v>
      </c>
      <c r="TN32" s="48" t="str">
        <f t="shared" si="482"/>
        <v>N</v>
      </c>
      <c r="TO32" s="49">
        <f t="shared" si="483"/>
        <v>0</v>
      </c>
      <c r="TP32" s="75" t="str">
        <f t="shared" ref="TP32" si="2510">PL32</f>
        <v>B</v>
      </c>
      <c r="TQ32" s="48" t="str">
        <f t="shared" si="484"/>
        <v>N</v>
      </c>
      <c r="TR32" s="49">
        <f t="shared" si="485"/>
        <v>0</v>
      </c>
      <c r="TS32" s="75" t="str">
        <f t="shared" si="486"/>
        <v>P</v>
      </c>
      <c r="TT32" s="48" t="str">
        <f t="shared" si="487"/>
        <v>Y</v>
      </c>
      <c r="TU32" s="49">
        <f t="shared" si="488"/>
        <v>0</v>
      </c>
      <c r="TV32" s="75" t="str">
        <f t="shared" ref="TV32" si="2511">PF32</f>
        <v>P</v>
      </c>
      <c r="TW32" s="48" t="str">
        <f t="shared" si="489"/>
        <v>Y</v>
      </c>
      <c r="TX32" s="49">
        <f t="shared" si="490"/>
        <v>0</v>
      </c>
      <c r="TY32" s="75" t="str">
        <f t="shared" si="491"/>
        <v>B</v>
      </c>
      <c r="TZ32" s="48" t="str">
        <f t="shared" si="492"/>
        <v>N</v>
      </c>
      <c r="UA32" s="49">
        <f t="shared" si="493"/>
        <v>0</v>
      </c>
      <c r="UB32" s="75" t="str">
        <f t="shared" ref="UB32" si="2512">PC32</f>
        <v>B</v>
      </c>
      <c r="UC32" s="48" t="str">
        <f t="shared" si="494"/>
        <v>N</v>
      </c>
      <c r="UD32" s="49">
        <f t="shared" si="495"/>
        <v>0</v>
      </c>
      <c r="UE32" s="75" t="str">
        <f t="shared" si="496"/>
        <v>P</v>
      </c>
      <c r="UF32" s="48" t="str">
        <f t="shared" si="497"/>
        <v>Y</v>
      </c>
      <c r="UG32" s="49">
        <f t="shared" si="498"/>
        <v>0</v>
      </c>
      <c r="UH32" s="46" t="str">
        <f t="shared" ref="UH32" si="2513">OH32</f>
        <v>B</v>
      </c>
      <c r="UI32" s="48" t="str">
        <f t="shared" si="499"/>
        <v>N</v>
      </c>
      <c r="UJ32" s="49">
        <f t="shared" si="500"/>
        <v>0</v>
      </c>
      <c r="UK32" s="46" t="str">
        <f t="shared" ref="UK32:UK33" si="2514">OT32</f>
        <v>P</v>
      </c>
      <c r="UL32" s="48" t="str">
        <f t="shared" si="501"/>
        <v>Y</v>
      </c>
      <c r="UM32" s="49">
        <f t="shared" si="502"/>
        <v>0</v>
      </c>
      <c r="UN32" s="75" t="str">
        <f t="shared" si="503"/>
        <v>P</v>
      </c>
      <c r="UO32" s="48" t="str">
        <f t="shared" si="504"/>
        <v>Y</v>
      </c>
      <c r="UP32" s="49">
        <f t="shared" si="505"/>
        <v>0</v>
      </c>
      <c r="UQ32" s="75" t="str">
        <f t="shared" si="506"/>
        <v>B</v>
      </c>
      <c r="UR32" s="48" t="str">
        <f t="shared" si="507"/>
        <v>N</v>
      </c>
      <c r="US32" s="49">
        <f t="shared" si="508"/>
        <v>0</v>
      </c>
      <c r="UT32" s="46" t="str">
        <f t="shared" ref="UT32" si="2515">NP32</f>
        <v>P</v>
      </c>
      <c r="UU32" s="48" t="str">
        <f t="shared" si="509"/>
        <v>Y</v>
      </c>
      <c r="UV32" s="49">
        <f t="shared" si="510"/>
        <v>0</v>
      </c>
      <c r="UW32" s="75" t="str">
        <f t="shared" si="511"/>
        <v>B</v>
      </c>
      <c r="UX32" s="48" t="str">
        <f t="shared" si="512"/>
        <v>N</v>
      </c>
      <c r="UY32" s="49">
        <f t="shared" si="513"/>
        <v>0</v>
      </c>
      <c r="UZ32" s="75" t="str">
        <f t="shared" ref="UZ32" si="2516">NP32</f>
        <v>P</v>
      </c>
      <c r="VA32" s="48" t="str">
        <f t="shared" si="514"/>
        <v>Y</v>
      </c>
      <c r="VB32" s="49">
        <f t="shared" si="515"/>
        <v>0</v>
      </c>
      <c r="VC32" s="75" t="str">
        <f t="shared" si="516"/>
        <v>B</v>
      </c>
      <c r="VD32" s="48" t="str">
        <f t="shared" si="517"/>
        <v>N</v>
      </c>
      <c r="VE32" s="49">
        <f t="shared" si="518"/>
        <v>0</v>
      </c>
      <c r="VF32" s="75" t="str">
        <f t="shared" ref="VF32" si="2517">NS32</f>
        <v>B</v>
      </c>
      <c r="VG32" s="48" t="str">
        <f t="shared" si="519"/>
        <v>N</v>
      </c>
      <c r="VH32" s="49">
        <f t="shared" si="520"/>
        <v>0</v>
      </c>
      <c r="VI32" s="75" t="str">
        <f t="shared" si="521"/>
        <v>P</v>
      </c>
      <c r="VJ32" s="48" t="str">
        <f t="shared" si="522"/>
        <v>Y</v>
      </c>
      <c r="VK32" s="49">
        <f t="shared" si="523"/>
        <v>0</v>
      </c>
      <c r="VL32" s="115" t="s">
        <v>5</v>
      </c>
      <c r="VM32" s="48" t="str">
        <f t="shared" si="524"/>
        <v>Y</v>
      </c>
      <c r="VN32" s="49">
        <f t="shared" si="525"/>
        <v>0</v>
      </c>
      <c r="VO32" s="75" t="str">
        <f t="shared" si="526"/>
        <v>B</v>
      </c>
      <c r="VP32" s="48" t="str">
        <f t="shared" si="527"/>
        <v>N</v>
      </c>
      <c r="VQ32" s="49">
        <f t="shared" si="528"/>
        <v>0</v>
      </c>
      <c r="VR32" s="46" t="s">
        <v>5</v>
      </c>
      <c r="VS32" s="48" t="str">
        <f t="shared" si="529"/>
        <v>Y</v>
      </c>
      <c r="VT32" s="49">
        <f t="shared" si="530"/>
        <v>0</v>
      </c>
      <c r="VU32" s="75" t="str">
        <f t="shared" si="531"/>
        <v>B</v>
      </c>
      <c r="VV32" s="48" t="str">
        <f t="shared" si="532"/>
        <v>N</v>
      </c>
      <c r="VW32" s="49">
        <f t="shared" si="533"/>
        <v>0</v>
      </c>
      <c r="VX32" s="46" t="str">
        <f t="shared" ref="VX32:VX34" si="2518">OQ32</f>
        <v>B</v>
      </c>
      <c r="VY32" s="48" t="str">
        <f t="shared" si="534"/>
        <v>N</v>
      </c>
      <c r="VZ32" s="49">
        <f t="shared" si="535"/>
        <v>0</v>
      </c>
      <c r="WA32" s="75" t="str">
        <f t="shared" si="536"/>
        <v>P</v>
      </c>
      <c r="WB32" s="48" t="str">
        <f t="shared" si="537"/>
        <v>Y</v>
      </c>
      <c r="WC32" s="49">
        <f t="shared" si="538"/>
        <v>0</v>
      </c>
      <c r="WD32" s="46" t="str">
        <f t="shared" si="2366"/>
        <v>B</v>
      </c>
      <c r="WE32" s="48" t="str">
        <f t="shared" si="539"/>
        <v>N</v>
      </c>
      <c r="WF32" s="49">
        <f t="shared" si="540"/>
        <v>0</v>
      </c>
      <c r="WG32" s="75" t="str">
        <f t="shared" si="541"/>
        <v>P</v>
      </c>
      <c r="WH32" s="48" t="str">
        <f t="shared" si="542"/>
        <v>Y</v>
      </c>
      <c r="WI32" s="49">
        <f t="shared" si="543"/>
        <v>0</v>
      </c>
      <c r="WJ32" s="75" t="s">
        <v>6</v>
      </c>
      <c r="WK32" s="48" t="str">
        <f t="shared" si="544"/>
        <v>N</v>
      </c>
      <c r="WL32" s="49">
        <f t="shared" si="545"/>
        <v>0</v>
      </c>
      <c r="WM32" s="75" t="str">
        <f t="shared" si="546"/>
        <v>P</v>
      </c>
      <c r="WN32" s="48" t="str">
        <f t="shared" si="547"/>
        <v>Y</v>
      </c>
      <c r="WO32" s="49">
        <f t="shared" si="548"/>
        <v>0</v>
      </c>
      <c r="WP32" s="75" t="str">
        <f t="shared" ref="WP32" si="2519">PF32</f>
        <v>P</v>
      </c>
      <c r="WQ32" s="48" t="str">
        <f t="shared" si="549"/>
        <v>Y</v>
      </c>
      <c r="WR32" s="49">
        <f t="shared" si="550"/>
        <v>0</v>
      </c>
      <c r="WS32" s="75" t="str">
        <f t="shared" si="551"/>
        <v>B</v>
      </c>
      <c r="WT32" s="48" t="str">
        <f t="shared" si="552"/>
        <v>N</v>
      </c>
      <c r="WU32" s="49">
        <f t="shared" si="553"/>
        <v>0</v>
      </c>
      <c r="WV32" s="75" t="str">
        <f t="shared" ref="WV32" si="2520">PF33</f>
        <v>P</v>
      </c>
      <c r="WW32" s="48" t="str">
        <f t="shared" si="554"/>
        <v>Y</v>
      </c>
      <c r="WX32" s="49">
        <f t="shared" si="555"/>
        <v>0</v>
      </c>
      <c r="WY32" s="75" t="str">
        <f t="shared" si="556"/>
        <v>B</v>
      </c>
      <c r="WZ32" s="48" t="str">
        <f t="shared" si="557"/>
        <v>N</v>
      </c>
      <c r="XA32" s="49">
        <f t="shared" si="558"/>
        <v>0</v>
      </c>
      <c r="XB32" s="75" t="str">
        <f t="shared" ref="XB32" si="2521">OQ32</f>
        <v>B</v>
      </c>
      <c r="XC32" s="48" t="str">
        <f t="shared" si="559"/>
        <v>N</v>
      </c>
      <c r="XD32" s="49">
        <f t="shared" si="560"/>
        <v>0</v>
      </c>
      <c r="XE32" s="75" t="str">
        <f t="shared" si="561"/>
        <v>P</v>
      </c>
      <c r="XF32" s="48" t="str">
        <f t="shared" si="562"/>
        <v>Y</v>
      </c>
      <c r="XG32" s="49">
        <f t="shared" si="563"/>
        <v>0</v>
      </c>
      <c r="XH32" s="75" t="str">
        <f t="shared" ref="XH32" si="2522">OQ32</f>
        <v>B</v>
      </c>
      <c r="XI32" s="48" t="str">
        <f t="shared" si="564"/>
        <v>N</v>
      </c>
      <c r="XJ32" s="49">
        <f t="shared" si="565"/>
        <v>0</v>
      </c>
      <c r="XK32" s="75" t="str">
        <f t="shared" si="566"/>
        <v>P</v>
      </c>
      <c r="XL32" s="48" t="str">
        <f t="shared" si="567"/>
        <v>Y</v>
      </c>
      <c r="XM32" s="49">
        <f t="shared" si="568"/>
        <v>0</v>
      </c>
      <c r="XN32" s="75" t="str">
        <f t="shared" ref="XN32" si="2523">OH32</f>
        <v>B</v>
      </c>
      <c r="XO32" s="48" t="str">
        <f t="shared" si="569"/>
        <v>N</v>
      </c>
      <c r="XP32" s="49">
        <f t="shared" si="570"/>
        <v>0</v>
      </c>
      <c r="XQ32" s="75" t="str">
        <f t="shared" si="571"/>
        <v>P</v>
      </c>
      <c r="XR32" s="48" t="str">
        <f t="shared" si="572"/>
        <v>Y</v>
      </c>
      <c r="XS32" s="49">
        <f t="shared" si="573"/>
        <v>0</v>
      </c>
      <c r="XT32" s="75" t="str">
        <f t="shared" ref="XT32:XT33" si="2524">OT32</f>
        <v>P</v>
      </c>
      <c r="XU32" s="48" t="str">
        <f t="shared" si="574"/>
        <v>Y</v>
      </c>
      <c r="XV32" s="49">
        <f t="shared" si="575"/>
        <v>0</v>
      </c>
      <c r="XW32" s="75" t="str">
        <f t="shared" si="576"/>
        <v>B</v>
      </c>
      <c r="XX32" s="48" t="str">
        <f t="shared" si="577"/>
        <v>N</v>
      </c>
      <c r="XY32" s="49">
        <f t="shared" si="578"/>
        <v>0</v>
      </c>
      <c r="XZ32" s="75" t="s">
        <v>6</v>
      </c>
      <c r="YA32" s="48" t="str">
        <f t="shared" si="579"/>
        <v>N</v>
      </c>
      <c r="YB32" s="49">
        <f t="shared" si="580"/>
        <v>0</v>
      </c>
      <c r="YC32" s="75" t="str">
        <f t="shared" si="581"/>
        <v>P</v>
      </c>
      <c r="YD32" s="48" t="str">
        <f t="shared" si="582"/>
        <v>Y</v>
      </c>
      <c r="YE32" s="49">
        <f t="shared" si="583"/>
        <v>0</v>
      </c>
      <c r="YF32" s="214" t="s">
        <v>5</v>
      </c>
      <c r="YG32" s="48" t="str">
        <f t="shared" si="584"/>
        <v>Y</v>
      </c>
      <c r="YH32" s="49">
        <f t="shared" si="585"/>
        <v>0</v>
      </c>
      <c r="YI32" s="75" t="str">
        <f t="shared" si="586"/>
        <v>B</v>
      </c>
      <c r="YJ32" s="48" t="str">
        <f t="shared" si="587"/>
        <v>N</v>
      </c>
      <c r="YK32" s="49">
        <f t="shared" si="588"/>
        <v>0</v>
      </c>
      <c r="YL32" s="75" t="str">
        <f t="shared" ref="YL32" si="2525">YF32</f>
        <v>P</v>
      </c>
      <c r="YM32" s="48" t="str">
        <f t="shared" si="589"/>
        <v>Y</v>
      </c>
      <c r="YN32" s="49">
        <f t="shared" si="590"/>
        <v>0</v>
      </c>
      <c r="YO32" s="75" t="str">
        <f t="shared" si="591"/>
        <v>B</v>
      </c>
      <c r="YP32" s="48" t="str">
        <f t="shared" si="592"/>
        <v>N</v>
      </c>
      <c r="YQ32" s="49">
        <f t="shared" si="593"/>
        <v>0</v>
      </c>
      <c r="YR32" s="197" t="s">
        <v>6</v>
      </c>
      <c r="YS32" s="48" t="str">
        <f t="shared" si="594"/>
        <v>N</v>
      </c>
      <c r="YT32" s="49">
        <f t="shared" si="595"/>
        <v>0</v>
      </c>
      <c r="YU32" s="75" t="str">
        <f t="shared" si="596"/>
        <v>P</v>
      </c>
      <c r="YV32" s="48" t="str">
        <f t="shared" si="597"/>
        <v>Y</v>
      </c>
      <c r="YW32" s="49">
        <f t="shared" si="598"/>
        <v>0</v>
      </c>
      <c r="YX32" s="75" t="s">
        <v>6</v>
      </c>
      <c r="YY32" s="48" t="str">
        <f t="shared" si="599"/>
        <v>N</v>
      </c>
      <c r="YZ32" s="49">
        <f t="shared" si="600"/>
        <v>0</v>
      </c>
      <c r="ZA32" s="75" t="str">
        <f t="shared" si="601"/>
        <v>P</v>
      </c>
      <c r="ZB32" s="48" t="str">
        <f t="shared" si="602"/>
        <v>Y</v>
      </c>
      <c r="ZC32" s="49">
        <f t="shared" si="603"/>
        <v>0</v>
      </c>
      <c r="ZD32" s="133">
        <f t="shared" si="604"/>
        <v>9</v>
      </c>
      <c r="ZE32" s="134">
        <f t="shared" si="889"/>
        <v>1</v>
      </c>
      <c r="ZF32" s="135" t="str">
        <f t="shared" si="605"/>
        <v/>
      </c>
      <c r="ZG32" s="216">
        <f t="shared" si="606"/>
        <v>3</v>
      </c>
      <c r="ZH32" s="217">
        <f t="shared" si="607"/>
        <v>-3</v>
      </c>
      <c r="ZI32" s="217">
        <f t="shared" si="608"/>
        <v>3</v>
      </c>
      <c r="ZJ32" s="217">
        <f t="shared" si="609"/>
        <v>-3</v>
      </c>
      <c r="ZK32" s="217">
        <f t="shared" si="610"/>
        <v>-7</v>
      </c>
      <c r="ZL32" s="217">
        <f t="shared" si="611"/>
        <v>8</v>
      </c>
      <c r="ZM32" s="217">
        <f t="shared" si="612"/>
        <v>-8</v>
      </c>
      <c r="ZN32" s="217">
        <f t="shared" si="613"/>
        <v>7</v>
      </c>
      <c r="ZO32" s="217">
        <f t="shared" si="614"/>
        <v>-9</v>
      </c>
      <c r="ZP32" s="217" t="str">
        <f t="shared" si="615"/>
        <v>001201</v>
      </c>
      <c r="ZQ32" s="217">
        <f t="shared" si="616"/>
        <v>-3</v>
      </c>
      <c r="ZR32" s="217">
        <f t="shared" si="617"/>
        <v>1</v>
      </c>
      <c r="ZS32" s="217">
        <f t="shared" si="618"/>
        <v>-1</v>
      </c>
      <c r="ZT32" s="217">
        <f t="shared" si="619"/>
        <v>1</v>
      </c>
      <c r="ZU32" s="217">
        <f t="shared" si="620"/>
        <v>-1</v>
      </c>
      <c r="ZV32" s="217">
        <f t="shared" si="621"/>
        <v>7</v>
      </c>
      <c r="ZW32" s="217">
        <f t="shared" si="622"/>
        <v>-7</v>
      </c>
      <c r="ZX32" s="217">
        <f t="shared" si="623"/>
        <v>9</v>
      </c>
      <c r="ZY32" s="218">
        <f t="shared" si="624"/>
        <v>9</v>
      </c>
      <c r="ZZ32" s="218">
        <f t="shared" si="625"/>
        <v>-9</v>
      </c>
      <c r="AAA32" s="218">
        <f t="shared" si="626"/>
        <v>-7</v>
      </c>
      <c r="AAB32" s="218">
        <f t="shared" si="627"/>
        <v>7</v>
      </c>
      <c r="AAC32" s="218">
        <f t="shared" si="628"/>
        <v>1</v>
      </c>
      <c r="AAD32" s="218">
        <f t="shared" si="629"/>
        <v>-1</v>
      </c>
      <c r="AAE32" s="218">
        <f t="shared" si="630"/>
        <v>5</v>
      </c>
      <c r="AAF32" s="218">
        <f t="shared" si="631"/>
        <v>-5</v>
      </c>
      <c r="AAG32" s="218">
        <f t="shared" si="632"/>
        <v>-5</v>
      </c>
      <c r="AAH32" s="218">
        <f t="shared" si="633"/>
        <v>5</v>
      </c>
      <c r="AAI32" s="218">
        <f t="shared" si="634"/>
        <v>1</v>
      </c>
      <c r="AAJ32" s="218">
        <f t="shared" si="635"/>
        <v>-1</v>
      </c>
      <c r="AAK32" s="218">
        <f t="shared" si="636"/>
        <v>-1</v>
      </c>
      <c r="AAL32" s="218">
        <f t="shared" si="637"/>
        <v>1</v>
      </c>
      <c r="AAM32" s="218">
        <f t="shared" si="638"/>
        <v>-3</v>
      </c>
      <c r="AAN32" s="218">
        <f t="shared" si="639"/>
        <v>5</v>
      </c>
      <c r="AAO32" s="218">
        <f t="shared" si="640"/>
        <v>-8</v>
      </c>
      <c r="AAP32" s="218">
        <f t="shared" si="641"/>
        <v>-5</v>
      </c>
      <c r="AAQ32" s="217">
        <f t="shared" si="642"/>
        <v>3</v>
      </c>
      <c r="AAR32" s="217">
        <f t="shared" si="643"/>
        <v>-3</v>
      </c>
      <c r="AAS32" s="217">
        <f t="shared" si="644"/>
        <v>-5</v>
      </c>
      <c r="AAT32" s="217">
        <f t="shared" si="645"/>
        <v>5</v>
      </c>
      <c r="AAU32" s="217">
        <f t="shared" si="646"/>
        <v>-10</v>
      </c>
      <c r="AAV32" s="217">
        <f t="shared" si="647"/>
        <v>10</v>
      </c>
      <c r="AAW32" s="217">
        <f t="shared" si="648"/>
        <v>-3</v>
      </c>
      <c r="AAX32" s="217">
        <f t="shared" si="649"/>
        <v>3</v>
      </c>
      <c r="AAY32" s="217">
        <f t="shared" si="650"/>
        <v>7</v>
      </c>
      <c r="AAZ32" s="217">
        <f t="shared" si="651"/>
        <v>-7</v>
      </c>
      <c r="ABA32" s="217">
        <f t="shared" si="652"/>
        <v>-8</v>
      </c>
      <c r="ABB32" s="217">
        <f t="shared" si="653"/>
        <v>8</v>
      </c>
      <c r="ABC32" s="217">
        <f t="shared" si="654"/>
        <v>8</v>
      </c>
      <c r="ABD32" s="217">
        <f t="shared" si="655"/>
        <v>-8</v>
      </c>
      <c r="ABE32" s="217">
        <f t="shared" si="656"/>
        <v>7</v>
      </c>
      <c r="ABF32" s="217">
        <f t="shared" si="657"/>
        <v>-7</v>
      </c>
      <c r="ABG32" s="217">
        <f t="shared" si="658"/>
        <v>5</v>
      </c>
      <c r="ABH32" s="217">
        <f t="shared" si="659"/>
        <v>1</v>
      </c>
      <c r="ABI32" s="218">
        <f t="shared" si="660"/>
        <v>1</v>
      </c>
      <c r="ABJ32" s="218">
        <f t="shared" si="661"/>
        <v>-1</v>
      </c>
      <c r="ABK32" s="218">
        <f t="shared" si="662"/>
        <v>-1</v>
      </c>
      <c r="ABL32" s="218">
        <f t="shared" si="663"/>
        <v>1</v>
      </c>
      <c r="ABM32" s="218">
        <f t="shared" si="664"/>
        <v>-3</v>
      </c>
      <c r="ABN32" s="218">
        <f t="shared" si="665"/>
        <v>1</v>
      </c>
      <c r="ABO32" s="218">
        <f t="shared" si="666"/>
        <v>3</v>
      </c>
      <c r="ABP32" s="218">
        <f t="shared" si="667"/>
        <v>-1</v>
      </c>
      <c r="ABQ32" s="218">
        <f t="shared" si="668"/>
        <v>-1</v>
      </c>
      <c r="ABR32" s="218">
        <f t="shared" si="669"/>
        <v>1</v>
      </c>
      <c r="ABS32" s="218">
        <f t="shared" si="670"/>
        <v>7</v>
      </c>
      <c r="ABT32" s="218">
        <f t="shared" si="671"/>
        <v>-7</v>
      </c>
      <c r="ABU32" s="218">
        <f t="shared" si="672"/>
        <v>-7</v>
      </c>
      <c r="ABV32" s="218">
        <f t="shared" si="673"/>
        <v>7</v>
      </c>
      <c r="ABW32" s="218">
        <f t="shared" si="674"/>
        <v>5</v>
      </c>
      <c r="ABX32" s="218">
        <f t="shared" si="675"/>
        <v>-5</v>
      </c>
      <c r="ABY32" s="218">
        <f t="shared" si="676"/>
        <v>1</v>
      </c>
      <c r="ABZ32" s="218">
        <f t="shared" si="677"/>
        <v>-1</v>
      </c>
      <c r="ACA32" s="217">
        <f t="shared" si="678"/>
        <v>3</v>
      </c>
      <c r="ACB32" s="217">
        <f t="shared" si="679"/>
        <v>-3</v>
      </c>
      <c r="ACC32" s="217">
        <f t="shared" si="680"/>
        <v>-3</v>
      </c>
      <c r="ACD32" s="217">
        <f t="shared" si="681"/>
        <v>3</v>
      </c>
      <c r="ACE32" s="217">
        <f t="shared" si="682"/>
        <v>3</v>
      </c>
      <c r="ACF32" s="217">
        <f t="shared" si="683"/>
        <v>-3</v>
      </c>
      <c r="ACG32" s="217">
        <f t="shared" si="684"/>
        <v>-3</v>
      </c>
      <c r="ACH32" s="217">
        <f t="shared" si="685"/>
        <v>3</v>
      </c>
      <c r="ACI32" s="217">
        <f t="shared" si="686"/>
        <v>-1</v>
      </c>
      <c r="ACJ32" s="217">
        <f t="shared" si="687"/>
        <v>1</v>
      </c>
      <c r="ACK32" s="217">
        <f t="shared" si="688"/>
        <v>-5</v>
      </c>
      <c r="ACL32" s="217">
        <f t="shared" si="890"/>
        <v>0</v>
      </c>
      <c r="ACM32" s="217">
        <f t="shared" si="689"/>
        <v>8</v>
      </c>
      <c r="ACN32" s="217">
        <f t="shared" si="690"/>
        <v>-8</v>
      </c>
      <c r="ACO32" s="217">
        <f t="shared" si="691"/>
        <v>-5</v>
      </c>
      <c r="ACP32" s="217">
        <f t="shared" si="692"/>
        <v>5</v>
      </c>
      <c r="ACQ32" s="217">
        <f t="shared" si="693"/>
        <v>-7</v>
      </c>
      <c r="ACR32" s="217">
        <f t="shared" si="694"/>
        <v>7</v>
      </c>
      <c r="ACS32" s="218">
        <f t="shared" si="695"/>
        <v>3</v>
      </c>
      <c r="ACT32" s="218">
        <f t="shared" si="696"/>
        <v>-3</v>
      </c>
      <c r="ACU32" s="218">
        <f t="shared" si="697"/>
        <v>3</v>
      </c>
      <c r="ACV32" s="218">
        <f t="shared" si="698"/>
        <v>-3</v>
      </c>
      <c r="ACW32" s="218">
        <f t="shared" si="699"/>
        <v>9</v>
      </c>
      <c r="ACX32" s="218">
        <f t="shared" si="700"/>
        <v>-9</v>
      </c>
      <c r="ACY32" s="218">
        <f t="shared" si="701"/>
        <v>1</v>
      </c>
      <c r="ACZ32" s="218">
        <f t="shared" si="702"/>
        <v>-1</v>
      </c>
      <c r="ADA32" s="218">
        <f t="shared" si="703"/>
        <v>-7</v>
      </c>
      <c r="ADB32" s="219">
        <f t="shared" si="704"/>
        <v>7</v>
      </c>
      <c r="ADC32" s="223" t="str">
        <f t="shared" si="705"/>
        <v>B</v>
      </c>
      <c r="ADD32" s="221" t="str">
        <f t="shared" si="706"/>
        <v>B</v>
      </c>
      <c r="ADE32" s="221" t="str">
        <f t="shared" si="707"/>
        <v>B</v>
      </c>
      <c r="ADF32" s="221" t="str">
        <f t="shared" si="708"/>
        <v>P</v>
      </c>
      <c r="ADG32" s="221" t="str">
        <f t="shared" si="709"/>
        <v>B</v>
      </c>
      <c r="ADH32" s="221" t="str">
        <f t="shared" si="710"/>
        <v>P</v>
      </c>
      <c r="ADI32" s="221" t="str">
        <f t="shared" si="711"/>
        <v>B</v>
      </c>
      <c r="ADJ32" s="221" t="str">
        <f t="shared" si="712"/>
        <v>P</v>
      </c>
      <c r="ADK32" s="221" t="str">
        <f t="shared" si="713"/>
        <v>P</v>
      </c>
      <c r="ADL32" s="221">
        <f t="shared" si="714"/>
        <v>-5</v>
      </c>
      <c r="ADM32" s="221" t="str">
        <f t="shared" si="715"/>
        <v>B</v>
      </c>
      <c r="ADN32" s="221" t="str">
        <f t="shared" si="716"/>
        <v>P</v>
      </c>
      <c r="ADO32" s="221" t="str">
        <f t="shared" si="717"/>
        <v>B</v>
      </c>
      <c r="ADP32" s="221" t="str">
        <f t="shared" si="718"/>
        <v>P</v>
      </c>
      <c r="ADQ32" s="221" t="str">
        <f t="shared" si="719"/>
        <v>P</v>
      </c>
      <c r="ADR32" s="221" t="str">
        <f t="shared" si="720"/>
        <v>B</v>
      </c>
      <c r="ADS32" s="221" t="str">
        <f t="shared" si="721"/>
        <v>P</v>
      </c>
      <c r="ADT32" s="221" t="str">
        <f t="shared" si="722"/>
        <v>B</v>
      </c>
      <c r="ADU32" s="220" t="str">
        <f t="shared" si="723"/>
        <v>B</v>
      </c>
      <c r="ADV32" s="220" t="str">
        <f t="shared" si="724"/>
        <v>P</v>
      </c>
      <c r="ADW32" s="220" t="str">
        <f t="shared" si="725"/>
        <v>P</v>
      </c>
      <c r="ADX32" s="220" t="str">
        <f t="shared" si="726"/>
        <v>B</v>
      </c>
      <c r="ADY32" s="220" t="str">
        <f t="shared" si="727"/>
        <v>B</v>
      </c>
      <c r="ADZ32" s="220" t="str">
        <f t="shared" si="728"/>
        <v>P</v>
      </c>
      <c r="AEA32" s="220" t="str">
        <f t="shared" si="729"/>
        <v>B</v>
      </c>
      <c r="AEB32" s="220" t="str">
        <f t="shared" si="730"/>
        <v>P</v>
      </c>
      <c r="AEC32" s="220" t="str">
        <f t="shared" si="731"/>
        <v>P</v>
      </c>
      <c r="AED32" s="220" t="str">
        <f t="shared" si="732"/>
        <v>B</v>
      </c>
      <c r="AEE32" s="220" t="str">
        <f t="shared" si="733"/>
        <v>B</v>
      </c>
      <c r="AEF32" s="220" t="str">
        <f t="shared" si="734"/>
        <v>P</v>
      </c>
      <c r="AEG32" s="220" t="str">
        <f t="shared" si="735"/>
        <v>B</v>
      </c>
      <c r="AEH32" s="220" t="str">
        <f t="shared" si="736"/>
        <v>P</v>
      </c>
      <c r="AEI32" s="220" t="str">
        <f t="shared" si="737"/>
        <v>P</v>
      </c>
      <c r="AEJ32" s="220" t="str">
        <f t="shared" si="738"/>
        <v>B</v>
      </c>
      <c r="AEK32" s="220" t="str">
        <f t="shared" si="739"/>
        <v>P</v>
      </c>
      <c r="AEL32" s="220" t="str">
        <f t="shared" si="740"/>
        <v>B</v>
      </c>
      <c r="AEM32" s="221" t="str">
        <f t="shared" si="741"/>
        <v>P</v>
      </c>
      <c r="AEN32" s="221" t="str">
        <f t="shared" si="742"/>
        <v>B</v>
      </c>
      <c r="AEO32" s="221" t="str">
        <f t="shared" si="743"/>
        <v>B</v>
      </c>
      <c r="AEP32" s="221" t="str">
        <f t="shared" si="744"/>
        <v>P</v>
      </c>
      <c r="AEQ32" s="221" t="str">
        <f t="shared" si="745"/>
        <v>B</v>
      </c>
      <c r="AER32" s="221" t="str">
        <f t="shared" si="746"/>
        <v>P</v>
      </c>
      <c r="AES32" s="221" t="str">
        <f t="shared" si="747"/>
        <v>B</v>
      </c>
      <c r="AET32" s="221" t="str">
        <f t="shared" si="748"/>
        <v>P</v>
      </c>
      <c r="AEU32" s="221" t="str">
        <f t="shared" si="749"/>
        <v>P</v>
      </c>
      <c r="AEV32" s="221" t="str">
        <f t="shared" si="750"/>
        <v>B</v>
      </c>
      <c r="AEW32" s="221" t="str">
        <f t="shared" si="751"/>
        <v>P</v>
      </c>
      <c r="AEX32" s="221" t="str">
        <f t="shared" si="752"/>
        <v>B</v>
      </c>
      <c r="AEY32" s="221" t="str">
        <f t="shared" si="753"/>
        <v>B</v>
      </c>
      <c r="AEZ32" s="221" t="str">
        <f t="shared" si="754"/>
        <v>P</v>
      </c>
      <c r="AFA32" s="221" t="str">
        <f t="shared" si="755"/>
        <v>B</v>
      </c>
      <c r="AFB32" s="221" t="str">
        <f t="shared" si="756"/>
        <v>P</v>
      </c>
      <c r="AFC32" s="221" t="str">
        <f t="shared" si="757"/>
        <v>B</v>
      </c>
      <c r="AFD32" s="221" t="str">
        <f t="shared" si="758"/>
        <v>P</v>
      </c>
      <c r="AFE32" s="220" t="str">
        <f t="shared" si="759"/>
        <v>P</v>
      </c>
      <c r="AFF32" s="220" t="str">
        <f t="shared" si="760"/>
        <v>B</v>
      </c>
      <c r="AFG32" s="220" t="str">
        <f t="shared" si="761"/>
        <v>B</v>
      </c>
      <c r="AFH32" s="220" t="str">
        <f t="shared" si="762"/>
        <v>P</v>
      </c>
      <c r="AFI32" s="220" t="str">
        <f t="shared" si="763"/>
        <v>P</v>
      </c>
      <c r="AFJ32" s="220" t="str">
        <f t="shared" si="764"/>
        <v>B</v>
      </c>
      <c r="AFK32" s="220" t="str">
        <f t="shared" si="765"/>
        <v>P</v>
      </c>
      <c r="AFL32" s="220" t="str">
        <f t="shared" si="766"/>
        <v>B</v>
      </c>
      <c r="AFM32" s="220" t="str">
        <f t="shared" si="767"/>
        <v>B</v>
      </c>
      <c r="AFN32" s="220" t="str">
        <f t="shared" si="768"/>
        <v>P</v>
      </c>
      <c r="AFO32" s="220" t="str">
        <f t="shared" si="769"/>
        <v>B</v>
      </c>
      <c r="AFP32" s="220" t="str">
        <f t="shared" si="770"/>
        <v>P</v>
      </c>
      <c r="AFQ32" s="220" t="str">
        <f t="shared" si="771"/>
        <v>P</v>
      </c>
      <c r="AFR32" s="220" t="str">
        <f t="shared" si="772"/>
        <v>B</v>
      </c>
      <c r="AFS32" s="220" t="str">
        <f t="shared" si="773"/>
        <v>B</v>
      </c>
      <c r="AFT32" s="220" t="str">
        <f t="shared" si="774"/>
        <v>B</v>
      </c>
      <c r="AFU32" s="220" t="str">
        <f t="shared" si="775"/>
        <v>B</v>
      </c>
      <c r="AFV32" s="220" t="str">
        <f t="shared" si="776"/>
        <v>P</v>
      </c>
      <c r="AFW32" s="221" t="str">
        <f t="shared" si="777"/>
        <v>B</v>
      </c>
      <c r="AFX32" s="221" t="str">
        <f t="shared" si="778"/>
        <v>P</v>
      </c>
      <c r="AFY32" s="221" t="str">
        <f t="shared" si="779"/>
        <v>B</v>
      </c>
      <c r="AFZ32" s="221" t="str">
        <f t="shared" si="780"/>
        <v>B</v>
      </c>
      <c r="AGA32" s="221" t="str">
        <f t="shared" si="781"/>
        <v>P</v>
      </c>
      <c r="AGB32" s="221" t="str">
        <f t="shared" si="782"/>
        <v>B</v>
      </c>
      <c r="AGC32" s="221" t="str">
        <f t="shared" si="783"/>
        <v>P</v>
      </c>
      <c r="AGD32" s="221" t="str">
        <f t="shared" si="784"/>
        <v>B</v>
      </c>
      <c r="AGE32" s="221" t="str">
        <f t="shared" si="785"/>
        <v>P</v>
      </c>
      <c r="AGF32" s="221" t="str">
        <f t="shared" si="786"/>
        <v>P</v>
      </c>
      <c r="AGG32" s="221" t="str">
        <f t="shared" si="787"/>
        <v>B</v>
      </c>
      <c r="AGH32" s="221">
        <f t="shared" si="891"/>
        <v>0</v>
      </c>
      <c r="AGI32" s="221" t="str">
        <f t="shared" si="788"/>
        <v>P</v>
      </c>
      <c r="AGJ32" s="221" t="str">
        <f t="shared" si="789"/>
        <v>B</v>
      </c>
      <c r="AGK32" s="221" t="str">
        <f t="shared" si="790"/>
        <v>P</v>
      </c>
      <c r="AGL32" s="221" t="str">
        <f t="shared" si="791"/>
        <v>B</v>
      </c>
      <c r="AGM32" s="221" t="str">
        <f t="shared" si="792"/>
        <v>B</v>
      </c>
      <c r="AGN32" s="221" t="str">
        <f t="shared" si="793"/>
        <v>B</v>
      </c>
      <c r="AGO32" s="220" t="str">
        <f t="shared" si="794"/>
        <v>P</v>
      </c>
      <c r="AGP32" s="220" t="str">
        <f t="shared" si="795"/>
        <v>B</v>
      </c>
      <c r="AGQ32" s="220" t="str">
        <f t="shared" si="796"/>
        <v>B</v>
      </c>
      <c r="AGR32" s="220" t="str">
        <f t="shared" si="797"/>
        <v>B</v>
      </c>
      <c r="AGS32" s="220" t="str">
        <f t="shared" si="798"/>
        <v>B</v>
      </c>
      <c r="AGT32" s="220" t="str">
        <f t="shared" si="799"/>
        <v>P</v>
      </c>
      <c r="AGU32" s="220" t="str">
        <f t="shared" si="800"/>
        <v>P</v>
      </c>
      <c r="AGV32" s="220" t="str">
        <f t="shared" si="801"/>
        <v>B</v>
      </c>
      <c r="AGW32" s="220" t="str">
        <f t="shared" si="802"/>
        <v>P</v>
      </c>
      <c r="AGX32" s="222" t="str">
        <f t="shared" si="803"/>
        <v>B</v>
      </c>
      <c r="AGY32" s="94">
        <v>32</v>
      </c>
      <c r="AGZ32" s="95">
        <f t="shared" si="1304"/>
        <v>27</v>
      </c>
      <c r="AHA32" s="46" t="str" cm="1">
        <f t="array" ref="AHA32">IFERROR(INDEX($ZG$4:$ADB$4,_xlfn.AGGREGATE(15,6,COLUMN($ZG$4:$ADB$4)-COLUMN($ZF$1)/($ZG32:$ADB32=LARGE($ZG32:$ADB32,1)),COLUMNS($ADB$4:$ADB$4))),"")</f>
        <v>GU</v>
      </c>
      <c r="AHB32" s="46" t="str" cm="1">
        <f t="array" ref="AHB32">IFERROR(INDEX($ZG$4:$ADB$4,_xlfn.AGGREGATE(15,6,COLUMN($ZG$4:$ADB$4)-COLUMN($ZF$1)/($ZG32:$ADB32=LARGE($ZG32:$ADB32,2)),COLUMNS($ADB$4:$AGY$4))),"")</f>
        <v/>
      </c>
      <c r="AHC32" s="46" t="str" cm="1">
        <f t="array" ref="AHC32">IFERROR(INDEX($ZG$4:$ADB$4,_xlfn.AGGREGATE(15,6,COLUMN($ZG$4:$ADB$4)-COLUMN($ZF$1)/($ZG32:$ADB32=LARGE($ZG32:$ADB32,3)),COLUMNS($ADB$4:$AGZ$4))),"")</f>
        <v/>
      </c>
      <c r="AHD32" s="46" t="str" cm="1">
        <f t="array" ref="AHD32">IFERROR(INDEX($ZG$4:$ADB$4,_xlfn.AGGREGATE(15,6,COLUMN($ZG$4:$ADB$4)-COLUMN($ZF$1)/($ZG32:$ADB32=LARGE($ZG32:$ADB32,4)),COLUMNS($ADB$4:$AHA$4))),"")</f>
        <v/>
      </c>
      <c r="AHE32" s="46" t="str" cm="1">
        <f t="array" ref="AHE32">IFERROR(INDEX($ZG$4:$ADB$4,_xlfn.AGGREGATE(15,6,COLUMN($ZG$4:$ADB$4)-COLUMN($ZF$1)/($ZG32:$ADB32=LARGE($ZG32:$ADB32,5)),COLUMNS($ADB$4:$AHB$4))),"")</f>
        <v/>
      </c>
      <c r="AHF32" s="46" t="str" cm="1">
        <f t="array" ref="AHF32">IFERROR(INDEX($ZG$4:$ADB$4,_xlfn.AGGREGATE(15,6,COLUMN($ZG$4:$ADB$4)-COLUMN($ZF$1)/($ZG32:$ADB32=LARGE($ZG32:$ADB32,6)),COLUMNS($ADB$4:$AHC$4))),"")</f>
        <v/>
      </c>
      <c r="AHG32" s="94" t="str">
        <f t="shared" si="971"/>
        <v/>
      </c>
      <c r="AHH32" s="48" t="str">
        <f t="shared" ca="1" si="972"/>
        <v>N</v>
      </c>
      <c r="AHI32" s="48" t="e" cm="1">
        <f t="array" aca="1" ref="AHI32" ca="1">IF(INDIRECT(VLOOKUP(AHI31,General!AC:AE,3,FALSE)&amp;AGY31)&gt;0,AHI31,AHG31)</f>
        <v>#N/A</v>
      </c>
      <c r="AHJ32" s="95">
        <f t="shared" ca="1" si="973"/>
        <v>1</v>
      </c>
      <c r="AHK32" s="46" t="s">
        <v>45</v>
      </c>
      <c r="AHL32" s="48" t="s">
        <v>45</v>
      </c>
      <c r="AHM32" s="48" t="s">
        <v>45</v>
      </c>
      <c r="AHN32" s="48" t="s">
        <v>45</v>
      </c>
      <c r="AHO32" s="48" t="s">
        <v>45</v>
      </c>
      <c r="AHP32" s="49" t="s">
        <v>45</v>
      </c>
      <c r="AHQ32" s="136" t="e">
        <f ca="1">IF(AHA32="",-1,COUNTIF(INDIRECT(AHK32&amp;$DN$10):INDIRECT(AHK32&amp;AGY32),"Y"))</f>
        <v>#REF!</v>
      </c>
      <c r="AHR32" s="138">
        <f ca="1">IF(AHB32="",-1,COUNTIF(INDIRECT(AHL32&amp;$DN$10):INDIRECT(AHL32&amp;AGY32),"Y"))</f>
        <v>-1</v>
      </c>
      <c r="AHS32" s="138">
        <f ca="1">IF(AHC32="",-1,COUNTIF(INDIRECT(AHM32&amp;$DN$10):INDIRECT(AHM32&amp;AGY32),"Y"))</f>
        <v>-1</v>
      </c>
      <c r="AHT32" s="137">
        <f ca="1">IF(AHD32="",-1,COUNTIF(INDIRECT(AHN32&amp;$DN$10):INDIRECT(AHN32&amp;AGY32),"Y"))</f>
        <v>-1</v>
      </c>
      <c r="AHU32" s="141">
        <f ca="1">IF(AHE32="",-1,COUNTIF(INDIRECT(AHO32&amp;$DN$10):INDIRECT(AHO32&amp;AGY32),"Y"))</f>
        <v>-1</v>
      </c>
      <c r="AHV32" s="141">
        <f ca="1">IF(AHF32="",-1,COUNTIF(INDIRECT(AHP32&amp;$DN$10):INDIRECT(AHP32&amp;AGY32),"Y"))</f>
        <v>-1</v>
      </c>
      <c r="AHW32" s="46" t="str" cm="1">
        <f t="array" ref="AHW32">IFERROR(INDEX($DP$32:$DU$32,_xlfn.AGGREGATE(15,6,COLUMN($DP$32:$DU$32)-COLUMN($DO$32)/($ZF$32:$ZK$32=MAX($ZF$32:$ZK$32)),COLUMNS($DP$32:AHA32))),"")</f>
        <v/>
      </c>
      <c r="AHX32" s="48" t="str" cm="1">
        <f t="array" ref="AHX32">IFERROR(INDEX($DP$32:$DU$32,_xlfn.AGGREGATE(15,6,COLUMN($DP$32:$DU$32)-COLUMN($DO$32)/($ZF$32:$ZK$32=MAX($ZF$32:$ZK$32)),COLUMNS($DP$32:AHB32))),"")</f>
        <v/>
      </c>
      <c r="AHY32" s="48" t="str" cm="1">
        <f t="array" ref="AHY32">IFERROR(INDEX($DP$32:$DU$32,_xlfn.AGGREGATE(15,6,COLUMN($DP$32:$DU$32)-COLUMN($DO$32)/($ZF$32:$ZK$32=MAX($ZF$32:$ZK$32)),COLUMNS($DP$32:AHC32))),"")</f>
        <v/>
      </c>
      <c r="AHZ32" s="48" t="str" cm="1">
        <f t="array" ref="AHZ32">IFERROR(INDEX($DP$32:$DU$32,_xlfn.AGGREGATE(15,6,COLUMN($DP$32:$DU$32)-COLUMN($DO$32)/($ZF$32:$ZK$32=MAX($ZF$32:$ZK$32)),COLUMNS($DP$32:AHD32))),"")</f>
        <v/>
      </c>
      <c r="AIA32" s="48" t="str" cm="1">
        <f t="array" ref="AIA32">IFERROR(INDEX($DP$32:$DU$32,_xlfn.AGGREGATE(15,6,COLUMN($DP$32:$DU$32)-COLUMN($DO$32)/($ZF$32:$ZK$32=MAX($ZF$32:$ZK$32)),COLUMNS($DP$32:AHE32))),"")</f>
        <v/>
      </c>
      <c r="AIB32" s="49" t="str" cm="1">
        <f t="array" ref="AIB32">IFERROR(INDEX($DP$32:$DU$32,_xlfn.AGGREGATE(15,6,COLUMN($DP$32:$DU$32)-COLUMN($DO$32)/($ZF$32:$ZK$32=MAX($ZF$32:$ZK$32)),COLUMNS($DP$32:AHF32))),"")</f>
        <v/>
      </c>
      <c r="AIC32" s="20">
        <f t="shared" ca="1" si="894"/>
        <v>1</v>
      </c>
      <c r="AID32" s="95">
        <f t="shared" ca="1" si="974"/>
        <v>1</v>
      </c>
      <c r="AIE32" s="140" t="str" cm="1">
        <f t="array" aca="1" ref="AIE32" ca="1">INDEX(AHW32:AIB32,1,AID32)</f>
        <v/>
      </c>
      <c r="AIF32" s="46" t="e">
        <f t="shared" ca="1" si="120"/>
        <v>#REF!</v>
      </c>
      <c r="AIG32" s="48" t="str">
        <f t="shared" ca="1" si="121"/>
        <v>T</v>
      </c>
      <c r="AIH32" s="48" t="str">
        <f t="shared" si="122"/>
        <v>C</v>
      </c>
      <c r="AII32" s="48" t="str">
        <f t="shared" ca="1" si="111"/>
        <v>FB</v>
      </c>
      <c r="AIJ32" s="48" t="str">
        <f t="shared" ca="1" si="112"/>
        <v/>
      </c>
      <c r="AIK32" s="48" t="str">
        <f t="shared" si="113"/>
        <v>00</v>
      </c>
      <c r="AIL32" s="20" t="str">
        <f t="shared" si="804"/>
        <v/>
      </c>
      <c r="AIM32" s="20" t="str">
        <f t="shared" si="805"/>
        <v/>
      </c>
      <c r="AIN32" s="20" t="str">
        <f t="shared" si="806"/>
        <v/>
      </c>
      <c r="AIO32" s="20" t="str">
        <f t="shared" si="807"/>
        <v/>
      </c>
      <c r="AIP32" s="20" t="str">
        <f t="shared" si="808"/>
        <v/>
      </c>
      <c r="AIQ32" s="20" t="str">
        <f t="shared" si="809"/>
        <v/>
      </c>
      <c r="AIR32" s="20" t="e">
        <f t="shared" ca="1" si="810"/>
        <v>#VALUE!</v>
      </c>
      <c r="AIS32" s="20">
        <f t="shared" ca="1" si="811"/>
        <v>2</v>
      </c>
      <c r="AIT32" s="46">
        <f t="shared" si="114"/>
        <v>3</v>
      </c>
      <c r="AIU32" s="48">
        <f>IF(CC32="",0,IFERROR(VLOOKUP(CC27&amp;CC28&amp;CC29&amp;CC30&amp;CC31&amp;CC32,General!I:J,2,FALSE),0))</f>
        <v>-1</v>
      </c>
      <c r="AIV32" s="48">
        <f>IF(CF32="",0,IFERROR(VLOOKUP(CF27&amp;CF28&amp;CF29&amp;CF30&amp;CF31&amp;CF32,General!I:J,2,FALSE),0))</f>
        <v>1</v>
      </c>
      <c r="AIW32" s="48">
        <f>IF(CI32="",0,IFERROR(VLOOKUP(CI27&amp;CI28&amp;CI29&amp;CI30&amp;CI31&amp;CI32,General!I:J,2,FALSE),0))</f>
        <v>-1</v>
      </c>
      <c r="AIX32" s="48">
        <f>IF(CL32="",0,IFERROR(VLOOKUP(CL27&amp;CL28&amp;CL29&amp;CL30&amp;CL31&amp;CL32,General!I:J,2,FALSE),0))</f>
        <v>1</v>
      </c>
      <c r="AIY32" s="48">
        <f>IF(CO32="",0,IFERROR(VLOOKUP(CO27&amp;CO28&amp;CO29&amp;CO30&amp;CO31&amp;CO32,General!I:J,2,FALSE),0))</f>
        <v>-1</v>
      </c>
      <c r="AIZ32" s="48">
        <f>IF(CR32="",0,IFERROR(VLOOKUP(CR27&amp;CR28&amp;CR29&amp;CR30&amp;CR31&amp;CR32,General!I:J,2,FALSE),0))</f>
        <v>1</v>
      </c>
      <c r="AJA32" s="48">
        <f>IF(CU32="",0,IFERROR(VLOOKUP(CU27&amp;CU28&amp;CU29&amp;CU30&amp;CU31&amp;CU32,General!I:J,2,FALSE),0))</f>
        <v>-1</v>
      </c>
      <c r="AJB32" s="48">
        <f>IF(CX32="",0,IFERROR(VLOOKUP(CX27&amp;CX28&amp;CX29&amp;CX30&amp;CX31&amp;CX32,General!I:J,2,FALSE),0))</f>
        <v>1</v>
      </c>
      <c r="AJC32" s="48">
        <f>IF(DA32="",0,IFERROR(VLOOKUP(DA27&amp;DA28&amp;DA29&amp;DA30&amp;DA31&amp;DA32,General!I:J,2,FALSE),0))</f>
        <v>-1</v>
      </c>
      <c r="AJD32" s="48">
        <f>IF(DD32="",0,IFERROR(VLOOKUP(DD27&amp;DD28&amp;DD29&amp;DD30&amp;DD31&amp;DD32,General!I:J,2,FALSE),0))</f>
        <v>-1</v>
      </c>
      <c r="AJE32" s="48">
        <f>IF(DG32="",0,IFERROR(VLOOKUP(DG27&amp;DG28&amp;DG29&amp;DG30&amp;DG31&amp;DG32,General!I:J,2,FALSE),0))</f>
        <v>1</v>
      </c>
      <c r="AJF32" s="48">
        <f>IF(DJ32="",0,IFERROR(VLOOKUP(DJ27&amp;DJ28&amp;DJ29&amp;DJ30&amp;DJ31&amp;DJ32,General!I:J,2,FALSE),0))</f>
        <v>-1</v>
      </c>
      <c r="AJG32" s="48">
        <f>IF(DM32="",0,IFERROR(VLOOKUP(DM27&amp;DM28&amp;DM29&amp;DM30&amp;DM31&amp;DM32,General!I:J,2,FALSE),0))</f>
        <v>1</v>
      </c>
      <c r="AJH32" s="48">
        <f>IF(DP32="",0,IFERROR(VLOOKUP(DP27&amp;DP28&amp;DP29&amp;DP30&amp;DP31&amp;DP32,General!I:J,2,FALSE),0))</f>
        <v>-1</v>
      </c>
      <c r="AJI32" s="48">
        <f>IF(DS32="",0,IFERROR(VLOOKUP(DS27&amp;DS28&amp;DS29&amp;DS30&amp;DS31&amp;DS32,General!I:J,2,FALSE),0))</f>
        <v>1</v>
      </c>
      <c r="AJJ32" s="48">
        <f>IF(DV32="",0,IFERROR(VLOOKUP(DV27&amp;DV28&amp;DV29&amp;DV30&amp;DV31&amp;DV32,General!I:J,2,FALSE),0))</f>
        <v>1</v>
      </c>
      <c r="AJK32" s="48">
        <f>IF(DY32="",0,IFERROR(VLOOKUP(DY27&amp;DY28&amp;DY29&amp;DY30&amp;DY31&amp;DY32,General!I:J,2,FALSE),0))</f>
        <v>-1</v>
      </c>
      <c r="AJL32" s="48">
        <f>IF(EE32="",0,IFERROR(VLOOKUP(EE27&amp;EE28&amp;EE29&amp;EE30&amp;EE31&amp;EE32,General!I:J,2,FALSE),0))</f>
        <v>-1</v>
      </c>
      <c r="AJM32" s="48">
        <f>IF(EH32="",0,IFERROR(VLOOKUP(EH27&amp;EH28&amp;EH29&amp;EH30&amp;EH31&amp;EH32,General!I:J,2,FALSE),0))</f>
        <v>1</v>
      </c>
      <c r="AJN32" s="48">
        <f>IF(EK32="",0,IFERROR(VLOOKUP(EK27&amp;EK28&amp;EK29&amp;EK30&amp;EK31&amp;EK32,General!I:J,2,FALSE),0))</f>
        <v>1</v>
      </c>
      <c r="AJO32" s="48">
        <f>IF(EN32="",0,IFERROR(VLOOKUP(EN27&amp;EN28&amp;EN29&amp;EN30&amp;EN31&amp;EN32,General!I:J,2,FALSE),0))</f>
        <v>-1</v>
      </c>
      <c r="AJP32" s="48">
        <f>IF(EQ32="",0,IFERROR(VLOOKUP(EQ27&amp;EQ28&amp;EQ29&amp;EQ30&amp;EQ31&amp;EQ32,General!I:J,2,FALSE),0))</f>
        <v>-1</v>
      </c>
      <c r="AJQ32" s="48">
        <f>IF(ET32="",0,IFERROR(VLOOKUP(ET27&amp;ET28&amp;ET29&amp;ET30&amp;ET31&amp;ET32,General!I:J,2,FALSE),0))</f>
        <v>1</v>
      </c>
      <c r="AJR32" s="48">
        <f>IF(EW32="",0,IFERROR(VLOOKUP(EW27&amp;EW28&amp;EW29&amp;EW30&amp;EW31&amp;EW32,General!I:J,2,FALSE),0))</f>
        <v>-1</v>
      </c>
      <c r="AJS32" s="48">
        <f>IF(EZ32="",0,IFERROR(VLOOKUP(EZ27&amp;EZ28&amp;EZ29&amp;EZ30&amp;EZ31&amp;EZ32,General!I:J,2,FALSE),0))</f>
        <v>1</v>
      </c>
      <c r="AJT32" s="48">
        <f>IF(FC32="",0,IFERROR(VLOOKUP(FC27&amp;FC28&amp;FC29&amp;FC30&amp;FC31&amp;FC32,General!I:J,2,FALSE),0))</f>
        <v>1</v>
      </c>
      <c r="AJU32" s="48">
        <f>IF(FF32="",0,IFERROR(VLOOKUP(FF27&amp;FF28&amp;FF29&amp;FF30&amp;FF31&amp;FF32,General!I:J,2,FALSE),0))</f>
        <v>-1</v>
      </c>
      <c r="AJV32" s="48">
        <f>IF(FI32="",0,IFERROR(VLOOKUP(FI27&amp;FI28&amp;FI29&amp;FI30&amp;FI31&amp;FI32,General!I:J,2,FALSE),0))</f>
        <v>-1</v>
      </c>
      <c r="AJW32" s="48">
        <f>IF(FL32="",0,IFERROR(VLOOKUP(FL27&amp;FL28&amp;FL29&amp;FL30&amp;FL31&amp;FL32,General!I:J,2,FALSE),0))</f>
        <v>1</v>
      </c>
      <c r="AJX32" s="48">
        <f>IF(FO32="",0,IFERROR(VLOOKUP(FO27&amp;FO28&amp;FO29&amp;FO30&amp;FO31&amp;FO32,General!I:J,2,FALSE),0))</f>
        <v>1</v>
      </c>
      <c r="AJY32" s="48">
        <f>IF(FR32="",0,IFERROR(VLOOKUP(FR27&amp;FR28&amp;FR29&amp;FR30&amp;FR31&amp;FR32,General!I:J,2,FALSE),0))</f>
        <v>-1</v>
      </c>
      <c r="AJZ32" s="48">
        <f>IF(FU32="",0,IFERROR(VLOOKUP(FU27&amp;FU28&amp;FU29&amp;FU30&amp;FU31&amp;FU32,General!I:J,2,FALSE),0))</f>
        <v>1</v>
      </c>
      <c r="AKA32" s="48">
        <f>IF(FX32="",0,IFERROR(VLOOKUP(FX27&amp;FX28&amp;FX29&amp;FX30&amp;FX31&amp;FX32,General!I:J,2,FALSE),0))</f>
        <v>-1</v>
      </c>
      <c r="AKB32" s="48">
        <f>IF(GA32="",0,IFERROR(VLOOKUP(GA27&amp;GA28&amp;GA29&amp;GA30&amp;GA31&amp;GA32,General!I:J,2,FALSE),0))</f>
        <v>-1</v>
      </c>
      <c r="AKC32" s="48">
        <f>IF(GD32="",0,IFERROR(VLOOKUP(GD27&amp;GD28&amp;GD29&amp;GD30&amp;GD31&amp;GD32,General!I:J,2,FALSE),0))</f>
        <v>-1</v>
      </c>
      <c r="AKD32" s="48">
        <f>IF(GG32="",0,IFERROR(VLOOKUP(GG27&amp;GG28&amp;GG29&amp;GG30&amp;GG31&amp;GG32,General!I:J,2,FALSE),0))</f>
        <v>-1</v>
      </c>
      <c r="AKE32" s="48">
        <f>IF(GJ32="",0,IFERROR(VLOOKUP(GJ27&amp;GJ28&amp;GJ29&amp;GJ30&amp;GJ31&amp;GJ32,General!I:J,2,FALSE),0))</f>
        <v>1</v>
      </c>
      <c r="AKF32" s="48">
        <f>IF(GM32="",0,IFERROR(VLOOKUP(GM27&amp;GM28&amp;GM29&amp;GM30&amp;GM31&amp;GM32,General!I:J,2,FALSE),0))</f>
        <v>-1</v>
      </c>
      <c r="AKG32" s="48">
        <f>IF(GP32="",0,IFERROR(VLOOKUP(GP27&amp;GP28&amp;GP29&amp;GP30&amp;GP31&amp;GP32,General!I:J,2,FALSE),0))</f>
        <v>1</v>
      </c>
      <c r="AKH32" s="48">
        <f>IF(GS32="",0,IFERROR(VLOOKUP(GS27&amp;GS28&amp;GS29&amp;GS30&amp;GS31&amp;GS32,General!I:J,2,FALSE),0))</f>
        <v>-1</v>
      </c>
      <c r="AKI32" s="48">
        <f>IF(GV32="",0,IFERROR(VLOOKUP(GV27&amp;GV28&amp;GV29&amp;GV30&amp;GV31&amp;GV32,General!I:J,2,FALSE),0))</f>
        <v>1</v>
      </c>
      <c r="AKJ32" s="48">
        <f>IF(GY32="",0,IFERROR(VLOOKUP(GY27&amp;GY28&amp;GY29&amp;GY30&amp;GY31&amp;GY32,General!I:J,2,FALSE),0))</f>
        <v>1</v>
      </c>
      <c r="AKK32" s="48">
        <f>IF(HB32="",0,IFERROR(VLOOKUP(HB27&amp;HB28&amp;HB29&amp;HB30&amp;HB31&amp;HB32,General!I:J,2,FALSE),0))</f>
        <v>-1</v>
      </c>
      <c r="AKL32" s="48">
        <f>IF(HE32="",0,IFERROR(VLOOKUP(HE27&amp;HE28&amp;HE29&amp;HE30&amp;HE31&amp;HE32,General!I:J,2,FALSE),0))</f>
        <v>-1</v>
      </c>
      <c r="AKM32" s="48">
        <f>IF(HH32="",0,IFERROR(VLOOKUP(HH27&amp;HH28&amp;HH29&amp;HH30&amp;HH31&amp;HH32,General!I:J,2,FALSE),0))</f>
        <v>1</v>
      </c>
      <c r="AKN32" s="48">
        <f>IF(HK32="",0,IFERROR(VLOOKUP(HK27&amp;HK28&amp;HK29&amp;HK30&amp;HK31&amp;HK32,General!I:J,2,FALSE),0))</f>
        <v>-1</v>
      </c>
      <c r="AKO32" s="48">
        <f>IF(HN32="",0,IFERROR(VLOOKUP(HN27&amp;HN28&amp;HN29&amp;HN30&amp;HN31&amp;HN32,General!I:J,2,FALSE),0))</f>
        <v>1</v>
      </c>
      <c r="AKP32" s="48">
        <f>IF(HQ32="",0,IFERROR(VLOOKUP(HQ27&amp;HQ28&amp;HQ29&amp;HQ30&amp;HQ31&amp;HQ32,General!I:J,2,FALSE),0))</f>
        <v>1</v>
      </c>
      <c r="AKQ32" s="48">
        <f>IF(HT32="",0,IFERROR(VLOOKUP(HT27&amp;HT28&amp;HT29&amp;HT30&amp;HT31&amp;HT32,General!I:J,2,FALSE),0))</f>
        <v>-1</v>
      </c>
      <c r="AKR32" s="48">
        <f>IF(HW32="",0,IFERROR(VLOOKUP(HW27&amp;HW28&amp;HW29&amp;HW30&amp;HW31&amp;HW32,General!I:J,2,FALSE),0))</f>
        <v>1</v>
      </c>
      <c r="AKS32" s="48">
        <f>IF(HZ32="",0,IFERROR(VLOOKUP(HZ27&amp;HZ28&amp;HZ29&amp;HZ30&amp;HZ31&amp;HZ32,General!I:J,2,FALSE),0))</f>
        <v>-1</v>
      </c>
      <c r="AKT32" s="48">
        <f>IF(FF32="",0,IFERROR(VLOOKUP(FF27&amp;FF28&amp;FF29&amp;FF30&amp;FF31&amp;FF32,General!I:J,2,FALSE),0))</f>
        <v>-1</v>
      </c>
      <c r="AKU32" s="48">
        <f>IF(FI32="",0,IFERROR(VLOOKUP(FI27&amp;FI28&amp;FI29&amp;FI30&amp;FI31&amp;FI32,General!I:J,2,FALSE),0))</f>
        <v>-1</v>
      </c>
      <c r="AKV32" s="48">
        <f>IF(II32="",0,IFERROR(VLOOKUP(II27&amp;II28&amp;II29&amp;II30&amp;II31&amp;II32,General!I:J,2,FALSE),0))</f>
        <v>1</v>
      </c>
      <c r="AKW32" s="48">
        <f>IF(IL32="",0,IFERROR(VLOOKUP(IL27&amp;IL28&amp;IL29&amp;IL30&amp;IL31&amp;IL32,General!I:J,2,FALSE),0))</f>
        <v>-1</v>
      </c>
      <c r="AKX32" s="48">
        <f>IF(IO32="",0,IFERROR(VLOOKUP(IO27&amp;IO28&amp;IO29&amp;IO30&amp;IO31&amp;IO32,General!I:J,2,FALSE),0))</f>
        <v>-1</v>
      </c>
      <c r="AKY32" s="48">
        <f>IF(IR32="",0,IFERROR(VLOOKUP(IR27&amp;IR28&amp;IR29&amp;IR30&amp;IR31&amp;IR32,General!I:J,2,FALSE),0))</f>
        <v>1</v>
      </c>
      <c r="AKZ32" s="48">
        <f>IF(IU32="",0,IFERROR(VLOOKUP(IU27&amp;IU28&amp;IU29&amp;IU30&amp;IU31&amp;IU32,General!I:J,2,FALSE),0))</f>
        <v>-1</v>
      </c>
      <c r="ALA32" s="48">
        <f>IF(IX32="",0,IFERROR(VLOOKUP(IX27&amp;IX28&amp;IX29&amp;IX30&amp;IX31&amp;IX32,General!I:J,2,FALSE),0))</f>
        <v>1</v>
      </c>
      <c r="ALB32" s="48">
        <f>IF(JA32="",0,IFERROR(VLOOKUP(JA27&amp;JA28&amp;JA29&amp;JA30&amp;JA31&amp;JA32,General!I:J,2,FALSE),0))</f>
        <v>1</v>
      </c>
      <c r="ALC32" s="48">
        <f>IF(JD32="",0,IFERROR(VLOOKUP(JD27&amp;JD28&amp;JD29&amp;JD30&amp;JD31&amp;JD32,General!I:J,2,FALSE),0))</f>
        <v>-1</v>
      </c>
      <c r="ALD32" s="48">
        <f>IF(JG32="",0,IFERROR(VLOOKUP(JG27&amp;JG28&amp;JG29&amp;JG30&amp;JG31&amp;JG32,General!I:J,2,FALSE),0))</f>
        <v>-1</v>
      </c>
      <c r="ALE32" s="48">
        <f>IF(JJ32="",0,IFERROR(VLOOKUP(JJ27&amp;JJ28&amp;JJ29&amp;JJ30&amp;JJ31&amp;JJ32,General!I:J,2,FALSE),0))</f>
        <v>1</v>
      </c>
      <c r="ALF32" s="48">
        <f>IF(JM32="",0,IFERROR(VLOOKUP(JM27&amp;JM28&amp;JM29&amp;JM30&amp;JM31&amp;JM32,General!I:J,2,FALSE),0))</f>
        <v>-1</v>
      </c>
      <c r="ALG32" s="48">
        <f>IF(JP32="",0,IFERROR(VLOOKUP(JP27&amp;JP28&amp;JP29&amp;JP30&amp;JP31&amp;JP32,General!I:J,2,FALSE),0))</f>
        <v>1</v>
      </c>
      <c r="ALH32" s="48">
        <f>IF(JS32="",0,IFERROR(VLOOKUP(JS27&amp;JS28&amp;JS29&amp;JS30&amp;JS31&amp;JS32,General!I:J,2,FALSE),0))</f>
        <v>1</v>
      </c>
      <c r="ALI32" s="48">
        <f>IF(JV32="",0,IFERROR(VLOOKUP(JV27&amp;JV28&amp;JV29&amp;JV30&amp;JV31&amp;JV32,General!I:J,2,FALSE),0))</f>
        <v>-1</v>
      </c>
      <c r="ALJ32" s="48">
        <f>IF(JY32="",0,IFERROR(VLOOKUP(JY27&amp;JY28&amp;JY29&amp;JY30&amp;JY31&amp;JY32,General!I:J,2,FALSE),0))</f>
        <v>1</v>
      </c>
      <c r="ALK32" s="48">
        <f>IF(KB32="",0,IFERROR(VLOOKUP(KB27&amp;KB28&amp;KB29&amp;KB30&amp;KB31&amp;KB32,General!I:J,2,FALSE),0))</f>
        <v>-1</v>
      </c>
      <c r="ALL32" s="48">
        <f>IF(KE32="",0,IFERROR(VLOOKUP(KE27&amp;KE28&amp;KE29&amp;KE30&amp;KE31&amp;KE32,General!I:J,2,FALSE),0))</f>
        <v>1</v>
      </c>
      <c r="ALM32" s="48">
        <f>IF(KH32="",0,IFERROR(VLOOKUP(KH27&amp;KH28&amp;KH29&amp;KH30&amp;KH31&amp;KH32,General!I:J,2,FALSE),0))</f>
        <v>-1</v>
      </c>
      <c r="ALN32" s="48">
        <f>IF(KK32="",0,IFERROR(VLOOKUP(KK27&amp;KK28&amp;KK29&amp;KK30&amp;KK31&amp;KK32,General!I:J,2,FALSE),0))</f>
        <v>-1</v>
      </c>
      <c r="ALO32" s="48">
        <f>IF(KN32="",0,IFERROR(VLOOKUP(KN27&amp;KN28&amp;KN29&amp;KN30&amp;KN31&amp;KN32,General!I:J,2,FALSE),0))</f>
        <v>1</v>
      </c>
      <c r="ALP32" s="48">
        <f>IF(KQ32="",0,IFERROR(VLOOKUP(KQ27&amp;KQ28&amp;KQ29&amp;KQ30&amp;KQ31&amp;KQ32,General!I:J,2,FALSE),0))</f>
        <v>-1</v>
      </c>
      <c r="ALQ32" s="48">
        <f>IF(KT32="",0,IFERROR(VLOOKUP(KT27&amp;KT28&amp;KT29&amp;KT30&amp;KT31&amp;KT32,General!I:J,2,FALSE),0))</f>
        <v>1</v>
      </c>
      <c r="ALR32" s="48">
        <f>IF(KW32="",0,IFERROR(VLOOKUP(KW27&amp;KW28&amp;KW29&amp;KW30&amp;KW31&amp;KW32,General!I:J,2,FALSE),0))</f>
        <v>-1</v>
      </c>
      <c r="ALS32" s="48">
        <f>IF(KZ32="",0,IFERROR(VLOOKUP(KZ27&amp;KZ28&amp;KZ29&amp;KZ30&amp;KZ31&amp;KZ32,General!I:J,2,FALSE),0))</f>
        <v>1</v>
      </c>
      <c r="ALT32" s="48">
        <f>IF(LC32="",0,IFERROR(VLOOKUP(LC27&amp;LC28&amp;LC29&amp;LC30&amp;LC31&amp;LC32,General!I:J,2,FALSE),0))</f>
        <v>1</v>
      </c>
      <c r="ALU32" s="48">
        <f>IF(LF32="",0,IFERROR(VLOOKUP(LF27&amp;LF28&amp;LF29&amp;LF30&amp;LF31&amp;LF32,General!I:J,2,FALSE),0))</f>
        <v>-1</v>
      </c>
      <c r="ALV32" s="48">
        <f>IF(LI32="",0,IFERROR(VLOOKUP(LI27&amp;LI28&amp;LI29&amp;LI30&amp;LI31&amp;LI32,General!I:J,2,FALSE),0))</f>
        <v>1</v>
      </c>
      <c r="ALW32" s="48">
        <f>IF(LL32="",0,IFERROR(VLOOKUP(LL27&amp;LL28&amp;LL29&amp;LL30&amp;LL31&amp;LL32,General!I:J,2,FALSE),0))</f>
        <v>-1</v>
      </c>
      <c r="ALX32" s="48">
        <f>IF(LO32="",0,IFERROR(VLOOKUP(LO27&amp;LO28&amp;LO29&amp;LO30&amp;LO31&amp;LO32,General!I:J,2,FALSE),0))</f>
        <v>-1</v>
      </c>
      <c r="ALY32" s="48">
        <f>IF(LR32="",0,IFERROR(VLOOKUP(LR27&amp;LR28&amp;LR29&amp;LR30&amp;LR31&amp;LR32,General!I:J,2,FALSE),0))</f>
        <v>1</v>
      </c>
      <c r="ALZ32" s="48">
        <f>IF(LU32="",0,IFERROR(VLOOKUP(LU27&amp;LU28&amp;LU29&amp;LU30&amp;LU31&amp;LU32,General!I:J,2,FALSE),0))</f>
        <v>-1</v>
      </c>
      <c r="AMA32" s="48">
        <f>IF(LX32="",0,IFERROR(VLOOKUP(LX27&amp;LX28&amp;LX29&amp;LX30&amp;LX31&amp;LX32,General!I:J,2,FALSE),0))</f>
        <v>1</v>
      </c>
      <c r="AMB32" s="48">
        <f>IF(MA32="",0,IFERROR(VLOOKUP(MA27&amp;MA28&amp;MA29&amp;MA30&amp;MA31&amp;MA32,General!I:J,2,FALSE),0))</f>
        <v>-1</v>
      </c>
      <c r="AMC32" s="48">
        <f>IF(MD32="",0,IFERROR(VLOOKUP(MD27&amp;MD28&amp;MD29&amp;MD30&amp;MD31&amp;MD32,General!I:J,2,FALSE),0))</f>
        <v>1</v>
      </c>
      <c r="AMD32" s="48">
        <f>IF(MG32="",0,IFERROR(VLOOKUP(MG27&amp;MG28&amp;MG29&amp;MG30&amp;MG31&amp;MG32,General!I:J,2,FALSE),0))</f>
        <v>1</v>
      </c>
      <c r="AME32" s="48">
        <f>IF(MJ32="",0,IFERROR(VLOOKUP(MJ27&amp;MJ28&amp;MJ29&amp;MJ30&amp;MJ31&amp;MJ32,General!I:J,2,FALSE),0))</f>
        <v>-1</v>
      </c>
      <c r="AMF32" s="48">
        <f>IF(MM32="",0,IFERROR(VLOOKUP(MM27&amp;MM28&amp;MM29&amp;MM30&amp;MM31&amp;MM32,General!I:J,2,FALSE),0))</f>
        <v>-1</v>
      </c>
      <c r="AMG32" s="48">
        <f>IF(MP32="",0,IFERROR(VLOOKUP(MP27&amp;MP28&amp;MP29&amp;MP30&amp;MP31&amp;MP32,General!I:J,2,FALSE),0))</f>
        <v>1</v>
      </c>
      <c r="AMH32" s="48">
        <f>IF(MS32="",0,IFERROR(VLOOKUP(MS27&amp;MS28&amp;MS29&amp;MS30&amp;MS31&amp;MS32,General!I:J,2,FALSE),0))</f>
        <v>1</v>
      </c>
      <c r="AMI32" s="48">
        <f>IF(MV32="",0,IFERROR(VLOOKUP(MV27&amp;MV28&amp;MV29&amp;MV30&amp;MV31&amp;MV32,General!I:J,2,FALSE),0))</f>
        <v>-1</v>
      </c>
      <c r="AMJ32" s="48">
        <f>IF(MY32="",0,IFERROR(VLOOKUP(MY27&amp;MY28&amp;MY29&amp;MY30&amp;MY31&amp;MY32,General!I:J,2,FALSE),0))</f>
        <v>1</v>
      </c>
      <c r="AMK32" s="48">
        <f>IF(NB32="",0,IFERROR(VLOOKUP(NB27&amp;NB28&amp;NB29&amp;NB30&amp;NB31&amp;NB32,General!I:J,2,FALSE),0))</f>
        <v>-1</v>
      </c>
      <c r="AML32" s="48">
        <f>IF(NE32="",0,IFERROR(VLOOKUP(NE27&amp;NE28&amp;NE29&amp;NE30&amp;NE31&amp;NE32,General!I:J,2,FALSE),0))</f>
        <v>-1</v>
      </c>
      <c r="AMM32" s="48">
        <f>IF(NH32="",0,IFERROR(VLOOKUP(NH27&amp;NH28&amp;NH29&amp;NH30&amp;NH31&amp;NH32,General!I:J,2,FALSE),0))</f>
        <v>1</v>
      </c>
      <c r="AMN32" s="48">
        <f>IF(NK32="",0,IFERROR(VLOOKUP(NK27&amp;NK28&amp;NK29&amp;NK30&amp;NK31&amp;NK32,General!I:J,2,FALSE),0))</f>
        <v>-1</v>
      </c>
      <c r="AMO32" s="49">
        <f>IF(NN32="",0,IFERROR(VLOOKUP(NN27&amp;NN28&amp;NN29&amp;NN30&amp;NN31&amp;NN32,General!I:J,2,FALSE),0))</f>
        <v>1</v>
      </c>
      <c r="AMP32" s="81">
        <f>IF(EB32="",0,IFERROR(VLOOKUP(EB27&amp;EB28&amp;EB29&amp;EB30&amp;EB31&amp;EB32,General!I:J,2,FALSE),0))</f>
        <v>1</v>
      </c>
      <c r="AMQ32" s="49">
        <v>0</v>
      </c>
      <c r="AMR32" s="20" t="str">
        <f t="shared" si="895"/>
        <v/>
      </c>
      <c r="AMS32" s="20" t="str">
        <f t="shared" ca="1" si="812"/>
        <v>N</v>
      </c>
      <c r="AMT32" s="20" t="str">
        <f t="shared" ca="1" si="813"/>
        <v>N</v>
      </c>
      <c r="AMU32" s="20" t="str">
        <f t="shared" si="814"/>
        <v>N</v>
      </c>
      <c r="AMV32" s="20" t="str">
        <f t="shared" si="815"/>
        <v/>
      </c>
      <c r="AMW32" s="142" t="str">
        <f t="shared" si="816"/>
        <v/>
      </c>
      <c r="AMX32" s="20" t="str">
        <f t="shared" si="817"/>
        <v/>
      </c>
      <c r="AMY32" s="20" t="str">
        <f t="shared" si="818"/>
        <v/>
      </c>
      <c r="AMZ32" s="20" t="str">
        <f t="shared" si="819"/>
        <v/>
      </c>
      <c r="ANA32" s="20" t="str">
        <f t="shared" si="820"/>
        <v/>
      </c>
      <c r="ANB32" s="20" t="str">
        <f t="shared" si="821"/>
        <v/>
      </c>
      <c r="ANC32" s="20">
        <f t="shared" si="102"/>
        <v>1</v>
      </c>
      <c r="AND32" s="20" t="str">
        <f t="shared" si="103"/>
        <v/>
      </c>
      <c r="ANE32" s="20" t="str">
        <f t="shared" si="2067"/>
        <v>30010</v>
      </c>
      <c r="ANF32" s="20" t="str">
        <f t="shared" si="2067"/>
        <v>01201</v>
      </c>
      <c r="ANG32" s="20" t="str">
        <f t="shared" si="896"/>
        <v>230010</v>
      </c>
      <c r="ANH32" s="20" t="str">
        <f t="shared" si="896"/>
        <v>001201</v>
      </c>
      <c r="ANI32" s="20" t="str">
        <f t="shared" si="897"/>
        <v>B</v>
      </c>
      <c r="ANJ32" s="20" t="str">
        <f t="shared" si="898"/>
        <v>B</v>
      </c>
      <c r="ANK32" s="20" t="str">
        <f t="shared" ca="1" si="823"/>
        <v>B</v>
      </c>
      <c r="ANL32" s="20" t="e">
        <f t="shared" ca="1" si="824"/>
        <v>#REF!</v>
      </c>
      <c r="ANM32" s="20" t="str">
        <f t="shared" ca="1" si="825"/>
        <v/>
      </c>
      <c r="ANN32" s="20" t="str">
        <f t="shared" ca="1" si="826"/>
        <v/>
      </c>
      <c r="ANO32" s="20" t="str">
        <f t="shared" si="827"/>
        <v>0</v>
      </c>
      <c r="ANP32" s="20" t="str">
        <f t="shared" si="828"/>
        <v/>
      </c>
      <c r="ANQ32" s="20" t="e">
        <f t="shared" ca="1" si="899"/>
        <v>#REF!</v>
      </c>
      <c r="ANR32" s="20" t="str">
        <f t="shared" ca="1" si="900"/>
        <v/>
      </c>
      <c r="ANS32" s="20" t="str">
        <f t="shared" si="901"/>
        <v/>
      </c>
      <c r="ANT32" s="20" t="str">
        <f t="shared" si="829"/>
        <v/>
      </c>
      <c r="ANU32" s="20"/>
      <c r="ANV32" s="20">
        <v>0</v>
      </c>
      <c r="ANW32" s="20">
        <v>0</v>
      </c>
      <c r="ANX32" s="20">
        <v>0</v>
      </c>
      <c r="ANY32" s="20">
        <v>0</v>
      </c>
      <c r="ANZ32" s="20">
        <v>1</v>
      </c>
      <c r="AOA32" s="75"/>
      <c r="AOB32" s="20">
        <v>0</v>
      </c>
      <c r="AOC32" s="20">
        <v>0</v>
      </c>
      <c r="AOD32" s="1" t="str">
        <f t="shared" si="902"/>
        <v>P</v>
      </c>
      <c r="AOE32" s="123">
        <f t="shared" si="830"/>
        <v>10</v>
      </c>
      <c r="AOF32" s="1">
        <f t="shared" si="831"/>
        <v>9</v>
      </c>
      <c r="AOG32" s="1">
        <f t="shared" si="832"/>
        <v>9</v>
      </c>
      <c r="AOH32" s="1">
        <f t="shared" si="833"/>
        <v>9</v>
      </c>
      <c r="AOI32" s="1">
        <f t="shared" si="834"/>
        <v>8</v>
      </c>
      <c r="AOJ32" s="1" t="str">
        <f t="shared" si="835"/>
        <v>ED</v>
      </c>
      <c r="AOK32" s="1" t="str">
        <f t="shared" si="836"/>
        <v>ED</v>
      </c>
      <c r="AOL32" s="1" t="str">
        <f t="shared" si="837"/>
        <v>LT</v>
      </c>
      <c r="AOM32" s="1" t="str">
        <f t="shared" si="838"/>
        <v>EA</v>
      </c>
      <c r="AON32" s="1" t="str">
        <f t="shared" si="839"/>
        <v>EA</v>
      </c>
      <c r="AOO32" s="1" t="str" cm="1">
        <f t="array" aca="1" ref="AOO32" ca="1">IF(INDIRECT(VLOOKUP(AOO31,General!AC:AE,3,FALSE)&amp;AGY31)&gt;=7,AOO31,AOJ32)</f>
        <v>GU</v>
      </c>
      <c r="AOP32" s="1" t="str">
        <f ca="1">VLOOKUP(AOO31,General!AC:AE,3,FALSE)&amp;AGY31</f>
        <v>GW31</v>
      </c>
      <c r="AOQ32" s="1" cm="1">
        <f t="array" aca="1" ref="AOQ32" ca="1">INDIRECT(VLOOKUP(AOO31,General!AC:AE,3,FALSE)&amp;AGY31)</f>
        <v>10</v>
      </c>
      <c r="AOR32" s="1" t="str" cm="1">
        <f t="array" aca="1" ref="AOR32" ca="1">INDIRECT(AOO32&amp;AGY32)</f>
        <v>P</v>
      </c>
      <c r="AOS32" s="1" cm="1">
        <f t="array" aca="1" ref="AOS32" ca="1">INDIRECT(AOP32&amp;AGY32)</f>
        <v>0</v>
      </c>
      <c r="AOT32" s="1" t="e" cm="1">
        <f t="array" aca="1" ref="AOT32" ca="1">INDIRECT(AOQ32&amp;AGY32)</f>
        <v>#REF!</v>
      </c>
      <c r="AOU32" s="1" t="str">
        <f ca="1">VLOOKUP(AOO32,General!AF:AG,2,FALSE)</f>
        <v>S42</v>
      </c>
      <c r="AOV32" s="1" t="e">
        <f ca="1">VLOOKUP(AOP32,General!AF:AG,2,FALSE)</f>
        <v>#N/A</v>
      </c>
      <c r="AOW32" s="1" t="e">
        <f ca="1">VLOOKUP(AOQ32,General!AF:AG,2,FALSE)</f>
        <v>#N/A</v>
      </c>
      <c r="AOX32" s="1" t="str">
        <f t="shared" ca="1" si="975"/>
        <v>Y</v>
      </c>
      <c r="AOY32" s="1" t="e">
        <f t="shared" ca="1" si="976"/>
        <v>#N/A</v>
      </c>
      <c r="AOZ32" s="1" t="e">
        <f t="shared" ca="1" si="977"/>
        <v>#N/A</v>
      </c>
      <c r="APB32" s="1">
        <f t="shared" si="101"/>
        <v>1</v>
      </c>
    </row>
    <row r="33" spans="1:1094" ht="15.75" thickBot="1">
      <c r="A33" s="1">
        <v>19</v>
      </c>
      <c r="B33" s="172" t="str">
        <f t="shared" ca="1" si="1219"/>
        <v>P4</v>
      </c>
      <c r="C33" s="152" t="str">
        <f t="shared" ca="1" si="123"/>
        <v/>
      </c>
      <c r="D33" s="153" t="str">
        <f t="shared" ca="1" si="1132"/>
        <v>L4</v>
      </c>
      <c r="E33" s="144" t="str">
        <f t="shared" ca="1" si="1132"/>
        <v/>
      </c>
      <c r="F33" s="63" t="str">
        <f t="shared" ca="1" si="1133"/>
        <v>L</v>
      </c>
      <c r="G33" s="190"/>
      <c r="H33" s="154" t="str">
        <f t="shared" ca="1" si="1220"/>
        <v/>
      </c>
      <c r="I33" s="153"/>
      <c r="J33" s="144"/>
      <c r="K33" s="106"/>
      <c r="L33" s="179"/>
      <c r="M33" s="206" t="s">
        <v>6</v>
      </c>
      <c r="N33" s="190"/>
      <c r="O33" s="187">
        <v>0</v>
      </c>
      <c r="P33" s="129">
        <v>0</v>
      </c>
      <c r="Q33" s="126">
        <v>0</v>
      </c>
      <c r="R33" s="130">
        <v>0</v>
      </c>
      <c r="S33" s="61">
        <f t="shared" ca="1" si="1134"/>
        <v>-3</v>
      </c>
      <c r="T33" s="165" t="str">
        <f t="shared" ca="1" si="1221"/>
        <v/>
      </c>
      <c r="U33" s="62">
        <f ca="1">IF(M33="","",IF(B33="NB",U32,IF(T33="",SUM($T$5:$T33)+S33,SUM($T$5:$T33))))</f>
        <v>-10.350000000000001</v>
      </c>
      <c r="V33" s="155" t="str">
        <f t="shared" ca="1" si="99"/>
        <v/>
      </c>
      <c r="W33" s="131">
        <f t="shared" ca="1" si="1135"/>
        <v>-4</v>
      </c>
      <c r="X33" s="132" t="str">
        <f t="shared" ca="1" si="1136"/>
        <v>L</v>
      </c>
      <c r="Y33" s="61" t="str">
        <f t="shared" ca="1" si="115"/>
        <v>B</v>
      </c>
      <c r="Z33" s="62" t="str">
        <f t="shared" si="116"/>
        <v>D</v>
      </c>
      <c r="AA33" s="62" t="str">
        <f t="shared" si="117"/>
        <v>C</v>
      </c>
      <c r="AB33" s="62" t="str">
        <f t="shared" ca="1" si="904"/>
        <v>W</v>
      </c>
      <c r="AC33" s="62">
        <f t="shared" si="905"/>
        <v>0</v>
      </c>
      <c r="AD33" s="62">
        <f t="shared" si="906"/>
        <v>0</v>
      </c>
      <c r="AE33" s="1" t="str">
        <f t="shared" ca="1" si="124"/>
        <v>L4</v>
      </c>
      <c r="AF33" s="1" t="str">
        <f t="shared" ca="1" si="125"/>
        <v/>
      </c>
      <c r="AG33" s="1" t="str">
        <f t="shared" ca="1" si="907"/>
        <v/>
      </c>
      <c r="AH33" s="1" t="str">
        <f t="shared" ca="1" si="126"/>
        <v/>
      </c>
      <c r="AI33" s="1" t="e">
        <f t="shared" ca="1" si="127"/>
        <v>#REF!</v>
      </c>
      <c r="AJ33" s="1" t="e">
        <f t="shared" ca="1" si="128"/>
        <v>#REF!</v>
      </c>
      <c r="AK33" s="1">
        <f t="shared" ca="1" si="840"/>
        <v>4</v>
      </c>
      <c r="AL33" s="1">
        <f t="shared" ca="1" si="841"/>
        <v>0</v>
      </c>
      <c r="AM33" s="1">
        <f t="shared" ca="1" si="108"/>
        <v>0</v>
      </c>
      <c r="AN33" s="1">
        <f t="shared" ca="1" si="129"/>
        <v>-1</v>
      </c>
      <c r="AO33" s="1" t="str">
        <f t="shared" ca="1" si="1305"/>
        <v>C</v>
      </c>
      <c r="AP33" s="1" t="str">
        <f t="shared" ca="1" si="130"/>
        <v>Y</v>
      </c>
      <c r="AQ33" s="1" t="str">
        <f t="shared" si="131"/>
        <v>N</v>
      </c>
      <c r="AR33" s="1" t="str">
        <f t="shared" si="132"/>
        <v>N</v>
      </c>
      <c r="AS33" s="1">
        <f t="shared" ca="1" si="133"/>
        <v>2</v>
      </c>
      <c r="AT33" s="8" t="str">
        <f t="shared" ca="1" si="842"/>
        <v>N</v>
      </c>
      <c r="AU33" s="1" t="str">
        <f t="shared" ca="1" si="134"/>
        <v>N</v>
      </c>
      <c r="AV33" s="1" t="str">
        <f t="shared" ca="1" si="135"/>
        <v>N</v>
      </c>
      <c r="AW33" s="1" t="str">
        <f t="shared" ca="1" si="136"/>
        <v>N</v>
      </c>
      <c r="AX33" s="1" t="str">
        <f t="shared" si="137"/>
        <v/>
      </c>
      <c r="AY33" s="1" t="str">
        <f t="shared" ca="1" si="138"/>
        <v/>
      </c>
      <c r="AZ33" s="1" t="str">
        <f t="shared" si="109"/>
        <v/>
      </c>
      <c r="BA33" s="1">
        <f t="shared" si="110"/>
        <v>1</v>
      </c>
      <c r="BB33" s="1" t="str">
        <f t="shared" si="1989"/>
        <v>00101</v>
      </c>
      <c r="BC33" s="1" t="str">
        <f t="shared" si="1989"/>
        <v>12010</v>
      </c>
      <c r="BD33" s="1" t="str">
        <f t="shared" si="843"/>
        <v>300101</v>
      </c>
      <c r="BE33" s="1" t="str">
        <f t="shared" si="843"/>
        <v>012010</v>
      </c>
      <c r="BF33" s="1" t="str">
        <f t="shared" si="844"/>
        <v>B</v>
      </c>
      <c r="BG33" s="1" t="str">
        <f t="shared" ca="1" si="140"/>
        <v>BW</v>
      </c>
      <c r="BH33" s="1" t="str">
        <f t="shared" ca="1" si="845"/>
        <v>L4</v>
      </c>
      <c r="BI33" s="1" t="str">
        <f t="shared" ca="1" si="1222"/>
        <v>L</v>
      </c>
      <c r="BJ33" s="1" t="str">
        <f t="shared" ca="1" si="846"/>
        <v/>
      </c>
      <c r="BK33" s="1" t="e">
        <f t="shared" ca="1" si="142"/>
        <v>#REF!</v>
      </c>
      <c r="BL33" s="1" t="str">
        <f t="shared" ca="1" si="847"/>
        <v/>
      </c>
      <c r="BM33" s="1" t="str">
        <f t="shared" ca="1" si="848"/>
        <v>4</v>
      </c>
      <c r="BN33" s="1" t="str">
        <f t="shared" ca="1" si="849"/>
        <v/>
      </c>
      <c r="BO33" s="1" t="str">
        <f t="shared" ca="1" si="850"/>
        <v/>
      </c>
      <c r="BR33" s="1">
        <f>General!A31</f>
        <v>0</v>
      </c>
      <c r="BS33" s="1">
        <f>General!B31</f>
        <v>0</v>
      </c>
      <c r="BT33" s="1">
        <f>General!C31</f>
        <v>0</v>
      </c>
      <c r="BU33" s="1">
        <f>General!D31</f>
        <v>0</v>
      </c>
      <c r="BW33" s="1" t="str">
        <f>General!F31</f>
        <v>LLLLL</v>
      </c>
      <c r="BX33" s="1">
        <f>General!G31</f>
        <v>-1</v>
      </c>
      <c r="BZ33" s="1">
        <f t="shared" ca="1" si="100"/>
        <v>1</v>
      </c>
      <c r="CA33" s="1" t="str">
        <f t="shared" ref="CA33" si="2526">CK33</f>
        <v>B</v>
      </c>
      <c r="CB33" s="46" t="str">
        <f t="shared" si="143"/>
        <v>B</v>
      </c>
      <c r="CC33" s="48" t="str">
        <f t="shared" si="144"/>
        <v>Y</v>
      </c>
      <c r="CD33" s="49">
        <f t="shared" si="145"/>
        <v>4</v>
      </c>
      <c r="CE33" s="46" t="str">
        <f t="shared" si="146"/>
        <v>P</v>
      </c>
      <c r="CF33" s="48" t="str">
        <f t="shared" si="147"/>
        <v>N</v>
      </c>
      <c r="CG33" s="49">
        <f t="shared" si="148"/>
        <v>-4</v>
      </c>
      <c r="CH33" s="46" t="str">
        <f t="shared" si="149"/>
        <v>P</v>
      </c>
      <c r="CI33" s="48" t="str">
        <f t="shared" si="150"/>
        <v>N</v>
      </c>
      <c r="CJ33" s="49">
        <f t="shared" si="151"/>
        <v>2</v>
      </c>
      <c r="CK33" s="46" t="str">
        <f t="shared" si="152"/>
        <v>B</v>
      </c>
      <c r="CL33" s="48" t="str">
        <f t="shared" si="153"/>
        <v>Y</v>
      </c>
      <c r="CM33" s="49">
        <f t="shared" si="154"/>
        <v>-2</v>
      </c>
      <c r="CN33" s="46" t="str">
        <f t="shared" si="851"/>
        <v>P</v>
      </c>
      <c r="CO33" s="48" t="str">
        <f t="shared" si="155"/>
        <v>N</v>
      </c>
      <c r="CP33" s="49">
        <f t="shared" si="156"/>
        <v>-8</v>
      </c>
      <c r="CQ33" s="46" t="str">
        <f t="shared" si="157"/>
        <v>B</v>
      </c>
      <c r="CR33" s="48" t="str">
        <f t="shared" si="158"/>
        <v>Y</v>
      </c>
      <c r="CS33" s="49">
        <f t="shared" si="159"/>
        <v>9</v>
      </c>
      <c r="CT33" s="46" t="str">
        <f t="shared" si="160"/>
        <v>P</v>
      </c>
      <c r="CU33" s="48" t="str">
        <f t="shared" si="161"/>
        <v>N</v>
      </c>
      <c r="CV33" s="49">
        <f t="shared" si="162"/>
        <v>-9</v>
      </c>
      <c r="CW33" s="46" t="str">
        <f t="shared" si="163"/>
        <v>B</v>
      </c>
      <c r="CX33" s="48" t="str">
        <f t="shared" si="164"/>
        <v>Y</v>
      </c>
      <c r="CY33" s="95">
        <f t="shared" si="165"/>
        <v>8</v>
      </c>
      <c r="CZ33" s="46" t="str">
        <f t="shared" si="166"/>
        <v>B</v>
      </c>
      <c r="DA33" s="48" t="str">
        <f t="shared" si="167"/>
        <v>Y</v>
      </c>
      <c r="DB33" s="49">
        <f t="shared" si="168"/>
        <v>-8</v>
      </c>
      <c r="DC33" s="46" t="str">
        <f t="shared" si="169"/>
        <v>P</v>
      </c>
      <c r="DD33" s="48" t="str">
        <f t="shared" si="170"/>
        <v>N</v>
      </c>
      <c r="DE33" s="49">
        <f t="shared" si="171"/>
        <v>2</v>
      </c>
      <c r="DF33" s="46" t="str">
        <f t="shared" si="172"/>
        <v>B</v>
      </c>
      <c r="DG33" s="48" t="str">
        <f t="shared" si="173"/>
        <v>Y</v>
      </c>
      <c r="DH33" s="49">
        <f t="shared" si="174"/>
        <v>-2</v>
      </c>
      <c r="DI33" s="46" t="str">
        <f t="shared" si="175"/>
        <v>P</v>
      </c>
      <c r="DJ33" s="48" t="str">
        <f t="shared" si="176"/>
        <v>N</v>
      </c>
      <c r="DK33" s="49">
        <f t="shared" si="177"/>
        <v>0</v>
      </c>
      <c r="DL33" s="46" t="str">
        <f t="shared" si="178"/>
        <v>B</v>
      </c>
      <c r="DM33" s="48" t="str">
        <f t="shared" si="179"/>
        <v>Y</v>
      </c>
      <c r="DN33" s="49">
        <f t="shared" si="180"/>
        <v>0</v>
      </c>
      <c r="DO33" s="46" t="str">
        <f t="shared" si="181"/>
        <v>B</v>
      </c>
      <c r="DP33" s="48" t="str">
        <f t="shared" si="182"/>
        <v>Y</v>
      </c>
      <c r="DQ33" s="49">
        <f t="shared" si="183"/>
        <v>2</v>
      </c>
      <c r="DR33" s="46" t="str">
        <f t="shared" si="184"/>
        <v>P</v>
      </c>
      <c r="DS33" s="48" t="str">
        <f t="shared" si="185"/>
        <v>N</v>
      </c>
      <c r="DT33" s="49">
        <f t="shared" si="186"/>
        <v>-2</v>
      </c>
      <c r="DU33" s="46" t="str">
        <f t="shared" si="187"/>
        <v>B</v>
      </c>
      <c r="DV33" s="48" t="str">
        <f t="shared" si="188"/>
        <v>Y</v>
      </c>
      <c r="DW33" s="49">
        <f t="shared" si="189"/>
        <v>8</v>
      </c>
      <c r="DX33" s="46" t="str">
        <f t="shared" si="190"/>
        <v>P</v>
      </c>
      <c r="DY33" s="48" t="str">
        <f t="shared" si="191"/>
        <v>N</v>
      </c>
      <c r="DZ33" s="49">
        <f t="shared" si="192"/>
        <v>-8</v>
      </c>
      <c r="EA33" s="46" t="str">
        <f t="shared" si="1145"/>
        <v>P</v>
      </c>
      <c r="EB33" s="48" t="str">
        <f t="shared" si="193"/>
        <v>N</v>
      </c>
      <c r="EC33" s="49">
        <f t="shared" si="194"/>
        <v>8</v>
      </c>
      <c r="ED33" s="46" t="str">
        <f t="shared" ref="ED33" si="2527">CE33</f>
        <v>P</v>
      </c>
      <c r="EE33" s="48" t="str">
        <f t="shared" si="195"/>
        <v>N</v>
      </c>
      <c r="EF33" s="49">
        <f t="shared" si="196"/>
        <v>8</v>
      </c>
      <c r="EG33" s="94" t="str">
        <f t="shared" ref="EG33" si="2528">CB33</f>
        <v>B</v>
      </c>
      <c r="EH33" s="48" t="str">
        <f t="shared" si="197"/>
        <v>Y</v>
      </c>
      <c r="EI33" s="49">
        <f t="shared" si="198"/>
        <v>-8</v>
      </c>
      <c r="EJ33" s="73" t="s">
        <v>5</v>
      </c>
      <c r="EK33" s="48" t="str">
        <f t="shared" si="199"/>
        <v>N</v>
      </c>
      <c r="EL33" s="49">
        <f t="shared" si="200"/>
        <v>-8</v>
      </c>
      <c r="EM33" s="75" t="s">
        <v>6</v>
      </c>
      <c r="EN33" s="48" t="str">
        <f t="shared" si="201"/>
        <v>Y</v>
      </c>
      <c r="EO33" s="49">
        <f t="shared" si="202"/>
        <v>8</v>
      </c>
      <c r="EP33" s="46" t="str">
        <f t="shared" ref="EP33" si="2529">CK33</f>
        <v>B</v>
      </c>
      <c r="EQ33" s="48" t="str">
        <f t="shared" si="203"/>
        <v>Y</v>
      </c>
      <c r="ER33" s="49">
        <f t="shared" si="204"/>
        <v>2</v>
      </c>
      <c r="ES33" s="46" t="str">
        <f t="shared" ref="ES33" si="2530">CH33</f>
        <v>P</v>
      </c>
      <c r="ET33" s="48" t="str">
        <f t="shared" si="205"/>
        <v>N</v>
      </c>
      <c r="EU33" s="49">
        <f t="shared" si="206"/>
        <v>-2</v>
      </c>
      <c r="EV33" s="46" t="str">
        <f t="shared" ref="EV33" si="2531">CK33</f>
        <v>B</v>
      </c>
      <c r="EW33" s="48" t="str">
        <f t="shared" si="207"/>
        <v>Y</v>
      </c>
      <c r="EX33" s="49">
        <f t="shared" si="208"/>
        <v>6</v>
      </c>
      <c r="EY33" s="46" t="str">
        <f t="shared" ref="EY33" si="2532">CB33</f>
        <v>B</v>
      </c>
      <c r="EZ33" s="48" t="str">
        <f t="shared" si="209"/>
        <v>Y</v>
      </c>
      <c r="FA33" s="95">
        <f t="shared" si="210"/>
        <v>-4</v>
      </c>
      <c r="FB33" s="46" t="str">
        <f t="shared" ref="FB33" si="2533">CH33</f>
        <v>P</v>
      </c>
      <c r="FC33" s="48" t="str">
        <f t="shared" si="211"/>
        <v>N</v>
      </c>
      <c r="FD33" s="49">
        <f t="shared" si="212"/>
        <v>-6</v>
      </c>
      <c r="FE33" s="94" t="str">
        <f t="shared" ref="FE33" si="2534">CE33</f>
        <v>P</v>
      </c>
      <c r="FF33" s="48" t="str">
        <f t="shared" si="213"/>
        <v>N</v>
      </c>
      <c r="FG33" s="49">
        <f t="shared" si="214"/>
        <v>4</v>
      </c>
      <c r="FH33" s="46" t="str">
        <f t="shared" ref="FH33" si="2535">DF33</f>
        <v>B</v>
      </c>
      <c r="FI33" s="48" t="str">
        <f t="shared" si="215"/>
        <v>Y</v>
      </c>
      <c r="FJ33" s="49">
        <f t="shared" si="216"/>
        <v>2</v>
      </c>
      <c r="FK33" s="46" t="str">
        <f t="shared" ref="FK33" si="2536">DC33</f>
        <v>P</v>
      </c>
      <c r="FL33" s="48" t="str">
        <f t="shared" si="217"/>
        <v>N</v>
      </c>
      <c r="FM33" s="49">
        <f t="shared" si="218"/>
        <v>-2</v>
      </c>
      <c r="FN33" s="46" t="str">
        <f t="shared" ref="FN33" si="2537">CT33</f>
        <v>P</v>
      </c>
      <c r="FO33" s="48" t="str">
        <f t="shared" si="219"/>
        <v>N</v>
      </c>
      <c r="FP33" s="49">
        <f t="shared" si="220"/>
        <v>-2</v>
      </c>
      <c r="FQ33" s="46" t="str">
        <f t="shared" ref="FQ33" si="2538">CQ33</f>
        <v>B</v>
      </c>
      <c r="FR33" s="48" t="str">
        <f t="shared" si="221"/>
        <v>Y</v>
      </c>
      <c r="FS33" s="49">
        <f t="shared" si="222"/>
        <v>2</v>
      </c>
      <c r="FT33" s="46" t="str">
        <f t="shared" ref="FT33" si="2539">CN33</f>
        <v>P</v>
      </c>
      <c r="FU33" s="48" t="str">
        <f t="shared" si="223"/>
        <v>N</v>
      </c>
      <c r="FV33" s="49">
        <f t="shared" si="224"/>
        <v>-4</v>
      </c>
      <c r="FW33" s="46" t="str">
        <f t="shared" ref="FW33" si="2540">CQ33</f>
        <v>B</v>
      </c>
      <c r="FX33" s="48" t="str">
        <f t="shared" si="225"/>
        <v>Y</v>
      </c>
      <c r="FY33" s="49">
        <f t="shared" si="226"/>
        <v>6</v>
      </c>
      <c r="FZ33" s="46" t="str">
        <f t="shared" ref="FZ33" si="2541">CN33</f>
        <v>P</v>
      </c>
      <c r="GA33" s="48" t="str">
        <f t="shared" si="227"/>
        <v>N</v>
      </c>
      <c r="GB33" s="49">
        <f t="shared" si="228"/>
        <v>-9</v>
      </c>
      <c r="GC33" s="46" t="str">
        <f t="shared" ref="GC33" si="2542">CT33</f>
        <v>P</v>
      </c>
      <c r="GD33" s="48" t="str">
        <f t="shared" si="229"/>
        <v>N</v>
      </c>
      <c r="GE33" s="49">
        <f t="shared" si="230"/>
        <v>-6</v>
      </c>
      <c r="GF33" s="46" t="str">
        <f t="shared" si="2464"/>
        <v>P</v>
      </c>
      <c r="GG33" s="48" t="str">
        <f t="shared" si="231"/>
        <v>N</v>
      </c>
      <c r="GH33" s="49">
        <f t="shared" si="232"/>
        <v>2</v>
      </c>
      <c r="GI33" s="75" t="str">
        <f t="shared" si="852"/>
        <v>B</v>
      </c>
      <c r="GJ33" s="48" t="str">
        <f t="shared" si="233"/>
        <v>Y</v>
      </c>
      <c r="GK33" s="49">
        <f t="shared" si="234"/>
        <v>-2</v>
      </c>
      <c r="GL33" s="46" t="str">
        <f t="shared" si="1475"/>
        <v>P</v>
      </c>
      <c r="GM33" s="48" t="str">
        <f t="shared" si="235"/>
        <v>N</v>
      </c>
      <c r="GN33" s="49">
        <f t="shared" si="236"/>
        <v>-6</v>
      </c>
      <c r="GO33" s="75" t="str">
        <f t="shared" si="854"/>
        <v>B</v>
      </c>
      <c r="GP33" s="48" t="str">
        <f t="shared" si="237"/>
        <v>Y</v>
      </c>
      <c r="GQ33" s="49">
        <f t="shared" si="238"/>
        <v>6</v>
      </c>
      <c r="GR33" s="46" t="str">
        <f t="shared" ref="GR33" si="2543">DU33</f>
        <v>B</v>
      </c>
      <c r="GS33" s="48" t="str">
        <f t="shared" si="239"/>
        <v>Y</v>
      </c>
      <c r="GT33" s="49">
        <f t="shared" si="240"/>
        <v>-9</v>
      </c>
      <c r="GU33" s="75" t="str">
        <f t="shared" si="855"/>
        <v>P</v>
      </c>
      <c r="GV33" s="48" t="str">
        <f t="shared" si="241"/>
        <v>N</v>
      </c>
      <c r="GW33" s="95">
        <f t="shared" si="242"/>
        <v>9</v>
      </c>
      <c r="GX33" s="46" t="str">
        <f t="shared" ref="GX33" si="2544">DO33</f>
        <v>B</v>
      </c>
      <c r="GY33" s="48" t="str">
        <f t="shared" si="243"/>
        <v>Y</v>
      </c>
      <c r="GZ33" s="49">
        <f t="shared" si="244"/>
        <v>-2</v>
      </c>
      <c r="HA33" s="73" t="str">
        <f t="shared" si="856"/>
        <v>P</v>
      </c>
      <c r="HB33" s="48" t="str">
        <f t="shared" si="245"/>
        <v>N</v>
      </c>
      <c r="HC33" s="49">
        <f t="shared" si="246"/>
        <v>2</v>
      </c>
      <c r="HD33" s="46" t="str">
        <f t="shared" ref="HD33" si="2545">DL33</f>
        <v>B</v>
      </c>
      <c r="HE33" s="48" t="str">
        <f t="shared" si="247"/>
        <v>Y</v>
      </c>
      <c r="HF33" s="49">
        <f t="shared" si="248"/>
        <v>8</v>
      </c>
      <c r="HG33" s="75" t="str">
        <f t="shared" si="857"/>
        <v>P</v>
      </c>
      <c r="HH33" s="48" t="str">
        <f t="shared" si="249"/>
        <v>N</v>
      </c>
      <c r="HI33" s="49">
        <f t="shared" si="250"/>
        <v>-8</v>
      </c>
      <c r="HJ33" s="46" t="str">
        <f t="shared" ref="HJ33" si="2546">DR33</f>
        <v>P</v>
      </c>
      <c r="HK33" s="48" t="str">
        <f t="shared" si="251"/>
        <v>N</v>
      </c>
      <c r="HL33" s="49">
        <f t="shared" si="252"/>
        <v>-9</v>
      </c>
      <c r="HM33" s="75" t="str">
        <f t="shared" si="858"/>
        <v>B</v>
      </c>
      <c r="HN33" s="48" t="str">
        <f t="shared" si="253"/>
        <v>Y</v>
      </c>
      <c r="HO33" s="49">
        <f t="shared" si="254"/>
        <v>9</v>
      </c>
      <c r="HP33" s="46" t="str">
        <f t="shared" ref="HP33" si="2547">DO33</f>
        <v>B</v>
      </c>
      <c r="HQ33" s="48" t="str">
        <f t="shared" si="255"/>
        <v>Y</v>
      </c>
      <c r="HR33" s="49">
        <f t="shared" si="256"/>
        <v>9</v>
      </c>
      <c r="HS33" s="75" t="str">
        <f t="shared" si="859"/>
        <v>P</v>
      </c>
      <c r="HT33" s="48" t="str">
        <f t="shared" si="257"/>
        <v>N</v>
      </c>
      <c r="HU33" s="49">
        <f t="shared" si="258"/>
        <v>-9</v>
      </c>
      <c r="HV33" s="46" t="str">
        <f t="shared" ref="HV33" si="2548">DI33</f>
        <v>P</v>
      </c>
      <c r="HW33" s="48" t="str">
        <f t="shared" si="259"/>
        <v>N</v>
      </c>
      <c r="HX33" s="49">
        <f t="shared" si="260"/>
        <v>6</v>
      </c>
      <c r="HY33" s="75" t="str">
        <f t="shared" si="860"/>
        <v>B</v>
      </c>
      <c r="HZ33" s="48" t="str">
        <f t="shared" si="261"/>
        <v>Y</v>
      </c>
      <c r="IA33" s="49">
        <f t="shared" si="262"/>
        <v>-6</v>
      </c>
      <c r="IB33" s="46" t="str">
        <f t="shared" ref="IB33" si="2549">DL33</f>
        <v>B</v>
      </c>
      <c r="IC33" s="48" t="str">
        <f t="shared" si="263"/>
        <v>Y</v>
      </c>
      <c r="ID33" s="49">
        <f t="shared" si="264"/>
        <v>4</v>
      </c>
      <c r="IE33" s="75" t="str">
        <f t="shared" si="861"/>
        <v>P</v>
      </c>
      <c r="IF33" s="48" t="str">
        <f t="shared" si="265"/>
        <v>N</v>
      </c>
      <c r="IG33" s="49">
        <f t="shared" si="266"/>
        <v>2</v>
      </c>
      <c r="IH33" s="46" t="str">
        <f t="shared" ref="IH33" si="2550">DL33</f>
        <v>B</v>
      </c>
      <c r="II33" s="48" t="str">
        <f t="shared" si="267"/>
        <v>Y</v>
      </c>
      <c r="IJ33" s="49">
        <f t="shared" si="268"/>
        <v>2</v>
      </c>
      <c r="IK33" s="75" t="str">
        <f t="shared" si="862"/>
        <v>P</v>
      </c>
      <c r="IL33" s="48" t="str">
        <f t="shared" si="269"/>
        <v>N</v>
      </c>
      <c r="IM33" s="49">
        <f t="shared" si="270"/>
        <v>-2</v>
      </c>
      <c r="IN33" s="46" t="str">
        <f t="shared" ref="IN33" si="2551">DI33</f>
        <v>P</v>
      </c>
      <c r="IO33" s="48" t="str">
        <f t="shared" si="271"/>
        <v>N</v>
      </c>
      <c r="IP33" s="49">
        <f t="shared" si="272"/>
        <v>-2</v>
      </c>
      <c r="IQ33" s="75" t="str">
        <f t="shared" si="863"/>
        <v>B</v>
      </c>
      <c r="IR33" s="48" t="str">
        <f t="shared" si="273"/>
        <v>Y</v>
      </c>
      <c r="IS33" s="49">
        <f t="shared" si="274"/>
        <v>2</v>
      </c>
      <c r="IT33" s="46" t="str">
        <f t="shared" ref="IT33" si="2552">DF33</f>
        <v>B</v>
      </c>
      <c r="IU33" s="48" t="str">
        <f t="shared" si="275"/>
        <v>Y</v>
      </c>
      <c r="IV33" s="49">
        <f t="shared" si="276"/>
        <v>-2</v>
      </c>
      <c r="IW33" s="46" t="str">
        <f t="shared" si="2475"/>
        <v>B</v>
      </c>
      <c r="IX33" s="48" t="str">
        <f t="shared" si="277"/>
        <v>Y</v>
      </c>
      <c r="IY33" s="49">
        <f t="shared" si="278"/>
        <v>2</v>
      </c>
      <c r="IZ33" s="75" t="str">
        <f t="shared" si="864"/>
        <v>P</v>
      </c>
      <c r="JA33" s="48" t="str">
        <f t="shared" si="279"/>
        <v>N</v>
      </c>
      <c r="JB33" s="49">
        <f t="shared" si="280"/>
        <v>2</v>
      </c>
      <c r="JC33" s="75" t="str">
        <f t="shared" si="865"/>
        <v>P</v>
      </c>
      <c r="JD33" s="48" t="str">
        <f t="shared" si="281"/>
        <v>N</v>
      </c>
      <c r="JE33" s="49">
        <f t="shared" si="282"/>
        <v>-2</v>
      </c>
      <c r="JF33" s="46" t="str">
        <f t="shared" ref="JF33" si="2553">DF33</f>
        <v>B</v>
      </c>
      <c r="JG33" s="48" t="str">
        <f t="shared" si="283"/>
        <v>Y</v>
      </c>
      <c r="JH33" s="49">
        <f t="shared" si="284"/>
        <v>0</v>
      </c>
      <c r="JI33" s="75" t="str">
        <f t="shared" si="866"/>
        <v>P</v>
      </c>
      <c r="JJ33" s="48" t="str">
        <f t="shared" si="285"/>
        <v>N</v>
      </c>
      <c r="JK33" s="49">
        <f t="shared" si="286"/>
        <v>0</v>
      </c>
      <c r="JL33" s="46" t="str">
        <f t="shared" ref="JL33" si="2554">CH33</f>
        <v>P</v>
      </c>
      <c r="JM33" s="48" t="str">
        <f t="shared" si="287"/>
        <v>N</v>
      </c>
      <c r="JN33" s="49">
        <f t="shared" si="288"/>
        <v>6</v>
      </c>
      <c r="JO33" s="75" t="str">
        <f t="shared" si="867"/>
        <v>B</v>
      </c>
      <c r="JP33" s="48" t="str">
        <f t="shared" si="289"/>
        <v>Y</v>
      </c>
      <c r="JQ33" s="49">
        <f t="shared" si="290"/>
        <v>-6</v>
      </c>
      <c r="JR33" s="46" t="str">
        <f t="shared" ref="JR33" si="2555">CK33</f>
        <v>B</v>
      </c>
      <c r="JS33" s="48" t="str">
        <f t="shared" si="291"/>
        <v>Y</v>
      </c>
      <c r="JT33" s="49">
        <f t="shared" si="292"/>
        <v>-6</v>
      </c>
      <c r="JU33" s="75" t="str">
        <f t="shared" si="868"/>
        <v>P</v>
      </c>
      <c r="JV33" s="48" t="str">
        <f t="shared" si="293"/>
        <v>N</v>
      </c>
      <c r="JW33" s="49">
        <f t="shared" si="294"/>
        <v>6</v>
      </c>
      <c r="JX33" s="75" t="s">
        <v>5</v>
      </c>
      <c r="JY33" s="48" t="str">
        <f t="shared" si="295"/>
        <v>N</v>
      </c>
      <c r="JZ33" s="49">
        <f t="shared" si="296"/>
        <v>4</v>
      </c>
      <c r="KA33" s="75" t="str">
        <f t="shared" si="869"/>
        <v>B</v>
      </c>
      <c r="KB33" s="48" t="str">
        <f t="shared" si="297"/>
        <v>Y</v>
      </c>
      <c r="KC33" s="49">
        <f t="shared" si="298"/>
        <v>-4</v>
      </c>
      <c r="KD33" s="46" t="s">
        <v>5</v>
      </c>
      <c r="KE33" s="48" t="str">
        <f t="shared" si="299"/>
        <v>N</v>
      </c>
      <c r="KF33" s="49">
        <f t="shared" si="300"/>
        <v>0</v>
      </c>
      <c r="KG33" s="75" t="str">
        <f t="shared" si="870"/>
        <v>B</v>
      </c>
      <c r="KH33" s="48" t="str">
        <f t="shared" si="301"/>
        <v>Y</v>
      </c>
      <c r="KI33" s="49">
        <f t="shared" si="302"/>
        <v>0</v>
      </c>
      <c r="KJ33" s="46" t="str">
        <f t="shared" si="1336"/>
        <v>P</v>
      </c>
      <c r="KK33" s="48" t="str">
        <f t="shared" si="303"/>
        <v>N</v>
      </c>
      <c r="KL33" s="49">
        <f t="shared" si="304"/>
        <v>2</v>
      </c>
      <c r="KM33" s="75" t="str">
        <f t="shared" si="871"/>
        <v>B</v>
      </c>
      <c r="KN33" s="48" t="str">
        <f t="shared" si="305"/>
        <v>Y</v>
      </c>
      <c r="KO33" s="49">
        <f t="shared" si="306"/>
        <v>-2</v>
      </c>
      <c r="KP33" s="46" t="str">
        <f t="shared" si="1411"/>
        <v>P</v>
      </c>
      <c r="KQ33" s="48" t="str">
        <f t="shared" si="307"/>
        <v>N</v>
      </c>
      <c r="KR33" s="49">
        <f t="shared" si="308"/>
        <v>-4</v>
      </c>
      <c r="KS33" s="75" t="str">
        <f t="shared" si="872"/>
        <v>B</v>
      </c>
      <c r="KT33" s="48" t="str">
        <f t="shared" si="309"/>
        <v>Y</v>
      </c>
      <c r="KU33" s="49">
        <f t="shared" si="310"/>
        <v>4</v>
      </c>
      <c r="KV33" s="75" t="s">
        <v>6</v>
      </c>
      <c r="KW33" s="48" t="str">
        <f t="shared" si="311"/>
        <v>Y</v>
      </c>
      <c r="KX33" s="49">
        <f t="shared" si="312"/>
        <v>4</v>
      </c>
      <c r="KY33" s="75" t="str">
        <f t="shared" si="873"/>
        <v>P</v>
      </c>
      <c r="KZ33" s="48" t="str">
        <f t="shared" si="313"/>
        <v>N</v>
      </c>
      <c r="LA33" s="49">
        <f t="shared" si="314"/>
        <v>-4</v>
      </c>
      <c r="LB33" s="75" t="str">
        <f t="shared" ref="LB33" si="2556">DL33</f>
        <v>B</v>
      </c>
      <c r="LC33" s="48" t="str">
        <f t="shared" si="315"/>
        <v>Y</v>
      </c>
      <c r="LD33" s="49">
        <f t="shared" si="316"/>
        <v>-2</v>
      </c>
      <c r="LE33" s="75" t="str">
        <f t="shared" si="874"/>
        <v>P</v>
      </c>
      <c r="LF33" s="48" t="str">
        <f t="shared" si="317"/>
        <v>N</v>
      </c>
      <c r="LG33" s="49">
        <f t="shared" si="318"/>
        <v>2</v>
      </c>
      <c r="LH33" s="75" t="str">
        <f t="shared" ref="LH33" si="2557">DX34</f>
        <v>P</v>
      </c>
      <c r="LI33" s="48" t="str">
        <f t="shared" si="319"/>
        <v>N</v>
      </c>
      <c r="LJ33" s="49">
        <f t="shared" si="320"/>
        <v>-2</v>
      </c>
      <c r="LK33" s="75" t="str">
        <f t="shared" si="875"/>
        <v>B</v>
      </c>
      <c r="LL33" s="48" t="str">
        <f t="shared" si="321"/>
        <v>Y</v>
      </c>
      <c r="LM33" s="49">
        <f t="shared" si="322"/>
        <v>2</v>
      </c>
      <c r="LN33" s="75" t="str">
        <f t="shared" ref="LN33" si="2558">CN33</f>
        <v>P</v>
      </c>
      <c r="LO33" s="48" t="str">
        <f t="shared" si="323"/>
        <v>N</v>
      </c>
      <c r="LP33" s="49">
        <f t="shared" si="324"/>
        <v>-6</v>
      </c>
      <c r="LQ33" s="75" t="str">
        <f t="shared" si="876"/>
        <v>B</v>
      </c>
      <c r="LR33" s="48" t="str">
        <f t="shared" si="325"/>
        <v>Y</v>
      </c>
      <c r="LS33" s="49">
        <f t="shared" si="326"/>
        <v>6</v>
      </c>
      <c r="LT33" s="75" t="str">
        <f t="shared" ref="LT33" si="2559">CW33</f>
        <v>B</v>
      </c>
      <c r="LU33" s="48" t="str">
        <f t="shared" si="327"/>
        <v>Y</v>
      </c>
      <c r="LV33" s="49">
        <f t="shared" si="328"/>
        <v>9</v>
      </c>
      <c r="LW33" s="75" t="str">
        <f t="shared" si="877"/>
        <v>P</v>
      </c>
      <c r="LX33" s="48" t="str">
        <f t="shared" si="329"/>
        <v>N</v>
      </c>
      <c r="LY33" s="49">
        <f t="shared" si="330"/>
        <v>-9</v>
      </c>
      <c r="LZ33" s="75" t="str">
        <f t="shared" ref="LZ33" si="2560">DF33</f>
        <v>B</v>
      </c>
      <c r="MA33" s="48" t="str">
        <f t="shared" si="331"/>
        <v>Y</v>
      </c>
      <c r="MB33" s="49">
        <f t="shared" si="332"/>
        <v>-4</v>
      </c>
      <c r="MC33" s="75" t="str">
        <f t="shared" si="878"/>
        <v>P</v>
      </c>
      <c r="MD33" s="48" t="str">
        <f t="shared" si="333"/>
        <v>N</v>
      </c>
      <c r="ME33" s="49">
        <f t="shared" si="334"/>
        <v>4</v>
      </c>
      <c r="MF33" s="75" t="str">
        <f t="shared" si="2485"/>
        <v>B</v>
      </c>
      <c r="MG33" s="48" t="str">
        <f t="shared" si="335"/>
        <v>Y</v>
      </c>
      <c r="MH33" s="49">
        <f t="shared" si="336"/>
        <v>-6</v>
      </c>
      <c r="MI33" s="75" t="str">
        <f t="shared" si="879"/>
        <v>P</v>
      </c>
      <c r="MJ33" s="48" t="str">
        <f t="shared" si="337"/>
        <v>N</v>
      </c>
      <c r="MK33" s="49">
        <f t="shared" si="338"/>
        <v>6</v>
      </c>
      <c r="ML33" s="75" t="s">
        <v>5</v>
      </c>
      <c r="MM33" s="48" t="str">
        <f t="shared" si="339"/>
        <v>N</v>
      </c>
      <c r="MN33" s="49">
        <f t="shared" si="340"/>
        <v>2</v>
      </c>
      <c r="MO33" s="75" t="str">
        <f t="shared" si="880"/>
        <v>B</v>
      </c>
      <c r="MP33" s="48" t="str">
        <f t="shared" si="341"/>
        <v>Y</v>
      </c>
      <c r="MQ33" s="49">
        <f t="shared" si="342"/>
        <v>-2</v>
      </c>
      <c r="MR33" s="75" t="str">
        <f t="shared" si="343"/>
        <v>P</v>
      </c>
      <c r="MS33" s="48" t="str">
        <f t="shared" si="344"/>
        <v>N</v>
      </c>
      <c r="MT33" s="49">
        <f t="shared" si="345"/>
        <v>2</v>
      </c>
      <c r="MU33" s="75" t="str">
        <f t="shared" si="881"/>
        <v>B</v>
      </c>
      <c r="MV33" s="48" t="str">
        <f t="shared" si="346"/>
        <v>Y</v>
      </c>
      <c r="MW33" s="49">
        <f t="shared" si="347"/>
        <v>-2</v>
      </c>
      <c r="MX33" s="75" t="str">
        <f t="shared" ref="MX33" si="2561">MU33</f>
        <v>B</v>
      </c>
      <c r="MY33" s="48" t="str">
        <f t="shared" si="348"/>
        <v>Y</v>
      </c>
      <c r="MZ33" s="49">
        <f t="shared" si="349"/>
        <v>10</v>
      </c>
      <c r="NA33" s="75" t="str">
        <f t="shared" si="882"/>
        <v>P</v>
      </c>
      <c r="NB33" s="48" t="str">
        <f t="shared" si="350"/>
        <v>N</v>
      </c>
      <c r="NC33" s="49">
        <f t="shared" si="351"/>
        <v>-10</v>
      </c>
      <c r="ND33" s="196" t="s">
        <v>5</v>
      </c>
      <c r="NE33" s="48" t="str">
        <f t="shared" si="352"/>
        <v>N</v>
      </c>
      <c r="NF33" s="49">
        <f t="shared" si="353"/>
        <v>0</v>
      </c>
      <c r="NG33" s="75" t="str">
        <f t="shared" si="883"/>
        <v>B</v>
      </c>
      <c r="NH33" s="48" t="str">
        <f t="shared" si="354"/>
        <v>Y</v>
      </c>
      <c r="NI33" s="49">
        <f t="shared" si="355"/>
        <v>0</v>
      </c>
      <c r="NJ33" s="75" t="s">
        <v>5</v>
      </c>
      <c r="NK33" s="48" t="str">
        <f t="shared" si="356"/>
        <v>N</v>
      </c>
      <c r="NL33" s="49">
        <f t="shared" si="357"/>
        <v>-8</v>
      </c>
      <c r="NM33" s="75" t="str">
        <f t="shared" si="884"/>
        <v>B</v>
      </c>
      <c r="NN33" s="48" t="str">
        <f t="shared" si="358"/>
        <v>Y</v>
      </c>
      <c r="NO33" s="49">
        <f t="shared" si="359"/>
        <v>8</v>
      </c>
      <c r="NP33" s="214" t="s">
        <v>5</v>
      </c>
      <c r="NQ33" s="48" t="str">
        <f t="shared" si="360"/>
        <v>N</v>
      </c>
      <c r="NR33" s="49">
        <f t="shared" si="361"/>
        <v>0</v>
      </c>
      <c r="NS33" s="46" t="str">
        <f t="shared" si="362"/>
        <v>B</v>
      </c>
      <c r="NT33" s="48" t="str">
        <f t="shared" si="363"/>
        <v>Y</v>
      </c>
      <c r="NU33" s="49">
        <f t="shared" si="364"/>
        <v>0</v>
      </c>
      <c r="NV33" s="214" t="s">
        <v>6</v>
      </c>
      <c r="NW33" s="48" t="str">
        <f t="shared" si="365"/>
        <v>Y</v>
      </c>
      <c r="NX33" s="49">
        <f t="shared" si="366"/>
        <v>0</v>
      </c>
      <c r="NY33" s="46" t="str">
        <f t="shared" si="367"/>
        <v>B</v>
      </c>
      <c r="NZ33" s="48" t="str">
        <f t="shared" si="368"/>
        <v>Y</v>
      </c>
      <c r="OA33" s="49">
        <f t="shared" si="369"/>
        <v>0</v>
      </c>
      <c r="OB33" s="46" t="str">
        <f t="shared" si="885"/>
        <v>P</v>
      </c>
      <c r="OC33" s="48" t="str">
        <f t="shared" si="370"/>
        <v>N</v>
      </c>
      <c r="OD33" s="49">
        <f t="shared" si="371"/>
        <v>0</v>
      </c>
      <c r="OE33" s="46" t="str">
        <f t="shared" si="372"/>
        <v>B</v>
      </c>
      <c r="OF33" s="48" t="str">
        <f t="shared" si="373"/>
        <v>Y</v>
      </c>
      <c r="OG33" s="49">
        <f t="shared" si="374"/>
        <v>0</v>
      </c>
      <c r="OH33" s="46" t="str">
        <f t="shared" si="375"/>
        <v>P</v>
      </c>
      <c r="OI33" s="48" t="str">
        <f t="shared" si="376"/>
        <v>N</v>
      </c>
      <c r="OJ33" s="49">
        <f t="shared" si="377"/>
        <v>0</v>
      </c>
      <c r="OK33" s="46" t="str">
        <f t="shared" si="378"/>
        <v>B</v>
      </c>
      <c r="OL33" s="48" t="str">
        <f t="shared" si="379"/>
        <v>Y</v>
      </c>
      <c r="OM33" s="95">
        <f t="shared" si="380"/>
        <v>0</v>
      </c>
      <c r="ON33" s="46" t="str">
        <f t="shared" si="381"/>
        <v>B</v>
      </c>
      <c r="OO33" s="48" t="str">
        <f t="shared" si="382"/>
        <v>Y</v>
      </c>
      <c r="OP33" s="49">
        <f t="shared" si="383"/>
        <v>0</v>
      </c>
      <c r="OQ33" s="46" t="str">
        <f t="shared" si="384"/>
        <v>P</v>
      </c>
      <c r="OR33" s="48" t="str">
        <f t="shared" si="385"/>
        <v>N</v>
      </c>
      <c r="OS33" s="49">
        <f t="shared" si="386"/>
        <v>0</v>
      </c>
      <c r="OT33" s="46" t="str">
        <f t="shared" si="387"/>
        <v>B</v>
      </c>
      <c r="OU33" s="48" t="str">
        <f t="shared" si="388"/>
        <v>Y</v>
      </c>
      <c r="OV33" s="49">
        <f t="shared" si="389"/>
        <v>0</v>
      </c>
      <c r="OW33" s="46" t="str">
        <f t="shared" si="390"/>
        <v>P</v>
      </c>
      <c r="OX33" s="48" t="str">
        <f t="shared" si="391"/>
        <v>N</v>
      </c>
      <c r="OY33" s="49">
        <f t="shared" si="392"/>
        <v>0</v>
      </c>
      <c r="OZ33" s="46" t="str">
        <f t="shared" si="393"/>
        <v>B</v>
      </c>
      <c r="PA33" s="48" t="str">
        <f t="shared" si="394"/>
        <v>Y</v>
      </c>
      <c r="PB33" s="49">
        <f t="shared" si="395"/>
        <v>0</v>
      </c>
      <c r="PC33" s="46" t="str">
        <f t="shared" si="396"/>
        <v>B</v>
      </c>
      <c r="PD33" s="48" t="str">
        <f t="shared" si="397"/>
        <v>Y</v>
      </c>
      <c r="PE33" s="49">
        <f t="shared" si="398"/>
        <v>0</v>
      </c>
      <c r="PF33" s="46" t="str">
        <f t="shared" si="399"/>
        <v>P</v>
      </c>
      <c r="PG33" s="48" t="str">
        <f t="shared" si="400"/>
        <v>N</v>
      </c>
      <c r="PH33" s="49">
        <f t="shared" si="401"/>
        <v>0</v>
      </c>
      <c r="PI33" s="46" t="str">
        <f t="shared" si="402"/>
        <v>B</v>
      </c>
      <c r="PJ33" s="48" t="str">
        <f t="shared" si="403"/>
        <v>Y</v>
      </c>
      <c r="PK33" s="49">
        <f t="shared" si="404"/>
        <v>0</v>
      </c>
      <c r="PL33" s="46" t="str">
        <f t="shared" si="405"/>
        <v>P</v>
      </c>
      <c r="PM33" s="48" t="str">
        <f t="shared" si="406"/>
        <v>N</v>
      </c>
      <c r="PN33" s="49">
        <f t="shared" si="407"/>
        <v>0</v>
      </c>
      <c r="PO33" s="46" t="str">
        <f t="shared" si="1182"/>
        <v>P</v>
      </c>
      <c r="PP33" s="48" t="str">
        <f t="shared" si="408"/>
        <v>N</v>
      </c>
      <c r="PQ33" s="49">
        <f t="shared" si="409"/>
        <v>0</v>
      </c>
      <c r="PR33" s="46" t="str">
        <f t="shared" ref="PR33" si="2562">NS33</f>
        <v>B</v>
      </c>
      <c r="PS33" s="48" t="str">
        <f t="shared" si="410"/>
        <v>Y</v>
      </c>
      <c r="PT33" s="49">
        <f t="shared" si="411"/>
        <v>0</v>
      </c>
      <c r="PU33" s="94" t="str">
        <f t="shared" ref="PU33" si="2563">NP33</f>
        <v>P</v>
      </c>
      <c r="PV33" s="48" t="str">
        <f t="shared" si="412"/>
        <v>N</v>
      </c>
      <c r="PW33" s="49">
        <f t="shared" si="413"/>
        <v>0</v>
      </c>
      <c r="PX33" s="73" t="s">
        <v>5</v>
      </c>
      <c r="PY33" s="48" t="str">
        <f t="shared" si="414"/>
        <v>N</v>
      </c>
      <c r="PZ33" s="49">
        <f t="shared" si="415"/>
        <v>0</v>
      </c>
      <c r="QA33" s="75" t="s">
        <v>6</v>
      </c>
      <c r="QB33" s="48" t="str">
        <f t="shared" si="416"/>
        <v>Y</v>
      </c>
      <c r="QC33" s="49">
        <f t="shared" si="417"/>
        <v>0</v>
      </c>
      <c r="QD33" s="46" t="str">
        <f t="shared" ref="QD33" si="2564">NY33</f>
        <v>B</v>
      </c>
      <c r="QE33" s="48" t="str">
        <f t="shared" si="418"/>
        <v>Y</v>
      </c>
      <c r="QF33" s="49">
        <f t="shared" si="419"/>
        <v>0</v>
      </c>
      <c r="QG33" s="46" t="str">
        <f t="shared" ref="QG33" si="2565">NV33</f>
        <v>B</v>
      </c>
      <c r="QH33" s="48" t="str">
        <f t="shared" si="420"/>
        <v>Y</v>
      </c>
      <c r="QI33" s="49">
        <f t="shared" si="421"/>
        <v>0</v>
      </c>
      <c r="QJ33" s="46" t="str">
        <f t="shared" ref="QJ33" si="2566">NY33</f>
        <v>B</v>
      </c>
      <c r="QK33" s="48" t="str">
        <f t="shared" si="422"/>
        <v>Y</v>
      </c>
      <c r="QL33" s="49">
        <f t="shared" si="423"/>
        <v>0</v>
      </c>
      <c r="QM33" s="46" t="str">
        <f t="shared" ref="QM33" si="2567">NP33</f>
        <v>P</v>
      </c>
      <c r="QN33" s="48" t="str">
        <f t="shared" si="424"/>
        <v>N</v>
      </c>
      <c r="QO33" s="95">
        <f t="shared" si="425"/>
        <v>0</v>
      </c>
      <c r="QP33" s="46" t="str">
        <f t="shared" ref="QP33" si="2568">NV33</f>
        <v>B</v>
      </c>
      <c r="QQ33" s="48" t="str">
        <f t="shared" si="426"/>
        <v>Y</v>
      </c>
      <c r="QR33" s="49">
        <f t="shared" si="427"/>
        <v>0</v>
      </c>
      <c r="QS33" s="94" t="str">
        <f t="shared" ref="QS33" si="2569">NS33</f>
        <v>B</v>
      </c>
      <c r="QT33" s="48" t="str">
        <f t="shared" si="428"/>
        <v>Y</v>
      </c>
      <c r="QU33" s="49">
        <f t="shared" si="429"/>
        <v>0</v>
      </c>
      <c r="QV33" s="46" t="str">
        <f t="shared" ref="QV33" si="2570">OT33</f>
        <v>B</v>
      </c>
      <c r="QW33" s="48" t="str">
        <f t="shared" si="430"/>
        <v>Y</v>
      </c>
      <c r="QX33" s="49">
        <f t="shared" si="431"/>
        <v>0</v>
      </c>
      <c r="QY33" s="46" t="str">
        <f t="shared" ref="QY33" si="2571">OQ33</f>
        <v>P</v>
      </c>
      <c r="QZ33" s="48" t="str">
        <f t="shared" si="432"/>
        <v>N</v>
      </c>
      <c r="RA33" s="49">
        <f t="shared" si="433"/>
        <v>0</v>
      </c>
      <c r="RB33" s="46" t="str">
        <f t="shared" ref="RB33" si="2572">OH33</f>
        <v>P</v>
      </c>
      <c r="RC33" s="48" t="str">
        <f t="shared" si="434"/>
        <v>N</v>
      </c>
      <c r="RD33" s="49">
        <f t="shared" si="435"/>
        <v>0</v>
      </c>
      <c r="RE33" s="46" t="str">
        <f t="shared" ref="RE33" si="2573">OE33</f>
        <v>B</v>
      </c>
      <c r="RF33" s="48" t="str">
        <f t="shared" si="436"/>
        <v>Y</v>
      </c>
      <c r="RG33" s="49">
        <f t="shared" si="437"/>
        <v>0</v>
      </c>
      <c r="RH33" s="46" t="str">
        <f t="shared" ref="RH33" si="2574">OB33</f>
        <v>P</v>
      </c>
      <c r="RI33" s="48" t="str">
        <f t="shared" si="438"/>
        <v>N</v>
      </c>
      <c r="RJ33" s="49">
        <f t="shared" si="439"/>
        <v>0</v>
      </c>
      <c r="RK33" s="46" t="str">
        <f t="shared" ref="RK33" si="2575">OE33</f>
        <v>B</v>
      </c>
      <c r="RL33" s="48" t="str">
        <f t="shared" si="440"/>
        <v>Y</v>
      </c>
      <c r="RM33" s="49">
        <f t="shared" si="441"/>
        <v>0</v>
      </c>
      <c r="RN33" s="46" t="str">
        <f t="shared" ref="RN33" si="2576">OB33</f>
        <v>P</v>
      </c>
      <c r="RO33" s="48" t="str">
        <f t="shared" si="442"/>
        <v>N</v>
      </c>
      <c r="RP33" s="49">
        <f t="shared" si="443"/>
        <v>0</v>
      </c>
      <c r="RQ33" s="46" t="str">
        <f t="shared" ref="RQ33" si="2577">OH33</f>
        <v>P</v>
      </c>
      <c r="RR33" s="48" t="str">
        <f t="shared" si="444"/>
        <v>N</v>
      </c>
      <c r="RS33" s="49">
        <f t="shared" si="445"/>
        <v>0</v>
      </c>
      <c r="RT33" s="46" t="str">
        <f t="shared" si="2503"/>
        <v>P</v>
      </c>
      <c r="RU33" s="48" t="str">
        <f t="shared" si="446"/>
        <v>N</v>
      </c>
      <c r="RV33" s="49">
        <f t="shared" si="447"/>
        <v>0</v>
      </c>
      <c r="RW33" s="75" t="str">
        <f t="shared" si="886"/>
        <v>B</v>
      </c>
      <c r="RX33" s="48" t="str">
        <f t="shared" si="448"/>
        <v>Y</v>
      </c>
      <c r="RY33" s="49">
        <f t="shared" si="449"/>
        <v>0</v>
      </c>
      <c r="RZ33" s="46" t="str">
        <f t="shared" si="2427"/>
        <v>P</v>
      </c>
      <c r="SA33" s="48" t="str">
        <f t="shared" si="450"/>
        <v>N</v>
      </c>
      <c r="SB33" s="49">
        <f t="shared" si="451"/>
        <v>0</v>
      </c>
      <c r="SC33" s="75" t="str">
        <f t="shared" si="888"/>
        <v>B</v>
      </c>
      <c r="SD33" s="48" t="str">
        <f t="shared" si="452"/>
        <v>Y</v>
      </c>
      <c r="SE33" s="49">
        <f t="shared" si="453"/>
        <v>0</v>
      </c>
      <c r="SF33" s="46" t="str">
        <f t="shared" ref="SF33" si="2578">PI33</f>
        <v>B</v>
      </c>
      <c r="SG33" s="48" t="str">
        <f t="shared" si="454"/>
        <v>Y</v>
      </c>
      <c r="SH33" s="49">
        <f t="shared" si="455"/>
        <v>0</v>
      </c>
      <c r="SI33" s="75" t="str">
        <f t="shared" si="456"/>
        <v>P</v>
      </c>
      <c r="SJ33" s="48" t="str">
        <f t="shared" si="457"/>
        <v>N</v>
      </c>
      <c r="SK33" s="95">
        <f t="shared" si="458"/>
        <v>0</v>
      </c>
      <c r="SL33" s="46" t="str">
        <f t="shared" ref="SL33" si="2579">PC33</f>
        <v>B</v>
      </c>
      <c r="SM33" s="48" t="str">
        <f t="shared" si="459"/>
        <v>Y</v>
      </c>
      <c r="SN33" s="49">
        <f t="shared" si="460"/>
        <v>0</v>
      </c>
      <c r="SO33" s="73" t="str">
        <f t="shared" si="461"/>
        <v>P</v>
      </c>
      <c r="SP33" s="48" t="str">
        <f t="shared" si="462"/>
        <v>N</v>
      </c>
      <c r="SQ33" s="49">
        <f t="shared" si="463"/>
        <v>0</v>
      </c>
      <c r="SR33" s="46" t="str">
        <f t="shared" ref="SR33" si="2580">OZ33</f>
        <v>B</v>
      </c>
      <c r="SS33" s="48" t="str">
        <f t="shared" si="464"/>
        <v>Y</v>
      </c>
      <c r="ST33" s="49">
        <f t="shared" si="465"/>
        <v>0</v>
      </c>
      <c r="SU33" s="75" t="str">
        <f t="shared" si="466"/>
        <v>P</v>
      </c>
      <c r="SV33" s="48" t="str">
        <f t="shared" si="467"/>
        <v>N</v>
      </c>
      <c r="SW33" s="49">
        <f t="shared" si="468"/>
        <v>0</v>
      </c>
      <c r="SX33" s="46" t="str">
        <f t="shared" ref="SX33" si="2581">PF33</f>
        <v>P</v>
      </c>
      <c r="SY33" s="48" t="str">
        <f t="shared" si="469"/>
        <v>N</v>
      </c>
      <c r="SZ33" s="49">
        <f t="shared" si="470"/>
        <v>0</v>
      </c>
      <c r="TA33" s="75" t="str">
        <f t="shared" si="471"/>
        <v>B</v>
      </c>
      <c r="TB33" s="48" t="str">
        <f t="shared" si="472"/>
        <v>Y</v>
      </c>
      <c r="TC33" s="49">
        <f t="shared" si="473"/>
        <v>0</v>
      </c>
      <c r="TD33" s="46" t="str">
        <f t="shared" ref="TD33" si="2582">PC33</f>
        <v>B</v>
      </c>
      <c r="TE33" s="48" t="str">
        <f t="shared" si="474"/>
        <v>Y</v>
      </c>
      <c r="TF33" s="49">
        <f t="shared" si="475"/>
        <v>0</v>
      </c>
      <c r="TG33" s="75" t="str">
        <f t="shared" si="476"/>
        <v>P</v>
      </c>
      <c r="TH33" s="48" t="str">
        <f t="shared" si="477"/>
        <v>N</v>
      </c>
      <c r="TI33" s="49">
        <f t="shared" si="478"/>
        <v>0</v>
      </c>
      <c r="TJ33" s="46" t="str">
        <f t="shared" ref="TJ33" si="2583">OW33</f>
        <v>P</v>
      </c>
      <c r="TK33" s="48" t="str">
        <f t="shared" si="479"/>
        <v>N</v>
      </c>
      <c r="TL33" s="49">
        <f t="shared" si="480"/>
        <v>0</v>
      </c>
      <c r="TM33" s="75" t="str">
        <f t="shared" si="481"/>
        <v>B</v>
      </c>
      <c r="TN33" s="48" t="str">
        <f t="shared" si="482"/>
        <v>Y</v>
      </c>
      <c r="TO33" s="49">
        <f t="shared" si="483"/>
        <v>0</v>
      </c>
      <c r="TP33" s="46" t="str">
        <f t="shared" ref="TP33" si="2584">OZ33</f>
        <v>B</v>
      </c>
      <c r="TQ33" s="48" t="str">
        <f t="shared" si="484"/>
        <v>Y</v>
      </c>
      <c r="TR33" s="49">
        <f t="shared" si="485"/>
        <v>0</v>
      </c>
      <c r="TS33" s="75" t="str">
        <f t="shared" si="486"/>
        <v>P</v>
      </c>
      <c r="TT33" s="48" t="str">
        <f t="shared" si="487"/>
        <v>N</v>
      </c>
      <c r="TU33" s="49">
        <f t="shared" si="488"/>
        <v>0</v>
      </c>
      <c r="TV33" s="46" t="str">
        <f t="shared" ref="TV33" si="2585">OZ33</f>
        <v>B</v>
      </c>
      <c r="TW33" s="48" t="str">
        <f t="shared" si="489"/>
        <v>Y</v>
      </c>
      <c r="TX33" s="49">
        <f t="shared" si="490"/>
        <v>0</v>
      </c>
      <c r="TY33" s="75" t="str">
        <f t="shared" si="491"/>
        <v>P</v>
      </c>
      <c r="TZ33" s="48" t="str">
        <f t="shared" si="492"/>
        <v>N</v>
      </c>
      <c r="UA33" s="49">
        <f t="shared" si="493"/>
        <v>0</v>
      </c>
      <c r="UB33" s="46" t="str">
        <f t="shared" ref="UB33" si="2586">OW33</f>
        <v>P</v>
      </c>
      <c r="UC33" s="48" t="str">
        <f t="shared" si="494"/>
        <v>N</v>
      </c>
      <c r="UD33" s="49">
        <f t="shared" si="495"/>
        <v>0</v>
      </c>
      <c r="UE33" s="75" t="str">
        <f t="shared" si="496"/>
        <v>B</v>
      </c>
      <c r="UF33" s="48" t="str">
        <f t="shared" si="497"/>
        <v>Y</v>
      </c>
      <c r="UG33" s="49">
        <f t="shared" si="498"/>
        <v>0</v>
      </c>
      <c r="UH33" s="46" t="str">
        <f t="shared" ref="UH33" si="2587">OT33</f>
        <v>B</v>
      </c>
      <c r="UI33" s="48" t="str">
        <f t="shared" si="499"/>
        <v>Y</v>
      </c>
      <c r="UJ33" s="49">
        <f t="shared" si="500"/>
        <v>0</v>
      </c>
      <c r="UK33" s="46" t="str">
        <f t="shared" si="2514"/>
        <v>B</v>
      </c>
      <c r="UL33" s="48" t="str">
        <f t="shared" si="501"/>
        <v>Y</v>
      </c>
      <c r="UM33" s="49">
        <f t="shared" si="502"/>
        <v>0</v>
      </c>
      <c r="UN33" s="75" t="str">
        <f t="shared" si="503"/>
        <v>P</v>
      </c>
      <c r="UO33" s="48" t="str">
        <f t="shared" si="504"/>
        <v>N</v>
      </c>
      <c r="UP33" s="49">
        <f t="shared" si="505"/>
        <v>0</v>
      </c>
      <c r="UQ33" s="75" t="str">
        <f t="shared" si="506"/>
        <v>P</v>
      </c>
      <c r="UR33" s="48" t="str">
        <f t="shared" si="507"/>
        <v>N</v>
      </c>
      <c r="US33" s="49">
        <f t="shared" si="508"/>
        <v>0</v>
      </c>
      <c r="UT33" s="46" t="str">
        <f t="shared" ref="UT33" si="2588">OT33</f>
        <v>B</v>
      </c>
      <c r="UU33" s="48" t="str">
        <f t="shared" si="509"/>
        <v>Y</v>
      </c>
      <c r="UV33" s="49">
        <f t="shared" si="510"/>
        <v>0</v>
      </c>
      <c r="UW33" s="75" t="str">
        <f t="shared" si="511"/>
        <v>P</v>
      </c>
      <c r="UX33" s="48" t="str">
        <f t="shared" si="512"/>
        <v>N</v>
      </c>
      <c r="UY33" s="49">
        <f t="shared" si="513"/>
        <v>0</v>
      </c>
      <c r="UZ33" s="46" t="str">
        <f t="shared" ref="UZ33" si="2589">NV33</f>
        <v>B</v>
      </c>
      <c r="VA33" s="48" t="str">
        <f t="shared" si="514"/>
        <v>Y</v>
      </c>
      <c r="VB33" s="49">
        <f t="shared" si="515"/>
        <v>0</v>
      </c>
      <c r="VC33" s="75" t="str">
        <f t="shared" si="516"/>
        <v>P</v>
      </c>
      <c r="VD33" s="48" t="str">
        <f t="shared" si="517"/>
        <v>N</v>
      </c>
      <c r="VE33" s="49">
        <f t="shared" si="518"/>
        <v>0</v>
      </c>
      <c r="VF33" s="46" t="str">
        <f t="shared" ref="VF33" si="2590">NY33</f>
        <v>B</v>
      </c>
      <c r="VG33" s="48" t="str">
        <f t="shared" si="519"/>
        <v>Y</v>
      </c>
      <c r="VH33" s="49">
        <f t="shared" si="520"/>
        <v>0</v>
      </c>
      <c r="VI33" s="75" t="str">
        <f t="shared" si="521"/>
        <v>P</v>
      </c>
      <c r="VJ33" s="48" t="str">
        <f t="shared" si="522"/>
        <v>N</v>
      </c>
      <c r="VK33" s="49">
        <f t="shared" si="523"/>
        <v>0</v>
      </c>
      <c r="VL33" s="75" t="s">
        <v>5</v>
      </c>
      <c r="VM33" s="48" t="str">
        <f t="shared" si="524"/>
        <v>N</v>
      </c>
      <c r="VN33" s="49">
        <f t="shared" si="525"/>
        <v>0</v>
      </c>
      <c r="VO33" s="75" t="str">
        <f t="shared" si="526"/>
        <v>B</v>
      </c>
      <c r="VP33" s="48" t="str">
        <f t="shared" si="527"/>
        <v>Y</v>
      </c>
      <c r="VQ33" s="49">
        <f t="shared" si="528"/>
        <v>0</v>
      </c>
      <c r="VR33" s="46" t="s">
        <v>5</v>
      </c>
      <c r="VS33" s="48" t="str">
        <f t="shared" si="529"/>
        <v>N</v>
      </c>
      <c r="VT33" s="49">
        <f t="shared" si="530"/>
        <v>0</v>
      </c>
      <c r="VU33" s="75" t="str">
        <f t="shared" si="531"/>
        <v>B</v>
      </c>
      <c r="VV33" s="48" t="str">
        <f t="shared" si="532"/>
        <v>Y</v>
      </c>
      <c r="VW33" s="49">
        <f t="shared" si="533"/>
        <v>0</v>
      </c>
      <c r="VX33" s="46" t="str">
        <f t="shared" si="2518"/>
        <v>P</v>
      </c>
      <c r="VY33" s="48" t="str">
        <f t="shared" si="534"/>
        <v>N</v>
      </c>
      <c r="VZ33" s="49">
        <f t="shared" si="535"/>
        <v>0</v>
      </c>
      <c r="WA33" s="75" t="str">
        <f t="shared" si="536"/>
        <v>B</v>
      </c>
      <c r="WB33" s="48" t="str">
        <f t="shared" si="537"/>
        <v>Y</v>
      </c>
      <c r="WC33" s="49">
        <f t="shared" si="538"/>
        <v>0</v>
      </c>
      <c r="WD33" s="46" t="str">
        <f t="shared" si="2366"/>
        <v>P</v>
      </c>
      <c r="WE33" s="48" t="str">
        <f t="shared" si="539"/>
        <v>N</v>
      </c>
      <c r="WF33" s="49">
        <f t="shared" si="540"/>
        <v>0</v>
      </c>
      <c r="WG33" s="75" t="str">
        <f t="shared" si="541"/>
        <v>B</v>
      </c>
      <c r="WH33" s="48" t="str">
        <f t="shared" si="542"/>
        <v>Y</v>
      </c>
      <c r="WI33" s="49">
        <f t="shared" si="543"/>
        <v>0</v>
      </c>
      <c r="WJ33" s="75" t="s">
        <v>6</v>
      </c>
      <c r="WK33" s="48" t="str">
        <f t="shared" si="544"/>
        <v>Y</v>
      </c>
      <c r="WL33" s="49">
        <f t="shared" si="545"/>
        <v>0</v>
      </c>
      <c r="WM33" s="75" t="str">
        <f t="shared" si="546"/>
        <v>P</v>
      </c>
      <c r="WN33" s="48" t="str">
        <f t="shared" si="547"/>
        <v>N</v>
      </c>
      <c r="WO33" s="49">
        <f t="shared" si="548"/>
        <v>0</v>
      </c>
      <c r="WP33" s="75" t="str">
        <f t="shared" ref="WP33" si="2591">OZ33</f>
        <v>B</v>
      </c>
      <c r="WQ33" s="48" t="str">
        <f t="shared" si="549"/>
        <v>Y</v>
      </c>
      <c r="WR33" s="49">
        <f t="shared" si="550"/>
        <v>0</v>
      </c>
      <c r="WS33" s="75" t="str">
        <f t="shared" si="551"/>
        <v>P</v>
      </c>
      <c r="WT33" s="48" t="str">
        <f t="shared" si="552"/>
        <v>N</v>
      </c>
      <c r="WU33" s="49">
        <f t="shared" si="553"/>
        <v>0</v>
      </c>
      <c r="WV33" s="75" t="str">
        <f t="shared" ref="WV33" si="2592">PL34</f>
        <v>P</v>
      </c>
      <c r="WW33" s="48" t="str">
        <f t="shared" si="554"/>
        <v>N</v>
      </c>
      <c r="WX33" s="49">
        <f t="shared" si="555"/>
        <v>0</v>
      </c>
      <c r="WY33" s="75" t="str">
        <f t="shared" si="556"/>
        <v>B</v>
      </c>
      <c r="WZ33" s="48" t="str">
        <f t="shared" si="557"/>
        <v>Y</v>
      </c>
      <c r="XA33" s="49">
        <f t="shared" si="558"/>
        <v>0</v>
      </c>
      <c r="XB33" s="75" t="str">
        <f t="shared" ref="XB33" si="2593">OB33</f>
        <v>P</v>
      </c>
      <c r="XC33" s="48" t="str">
        <f t="shared" si="559"/>
        <v>N</v>
      </c>
      <c r="XD33" s="49">
        <f t="shared" si="560"/>
        <v>0</v>
      </c>
      <c r="XE33" s="75" t="str">
        <f t="shared" si="561"/>
        <v>B</v>
      </c>
      <c r="XF33" s="48" t="str">
        <f t="shared" si="562"/>
        <v>Y</v>
      </c>
      <c r="XG33" s="49">
        <f t="shared" si="563"/>
        <v>0</v>
      </c>
      <c r="XH33" s="75" t="str">
        <f t="shared" ref="XH33" si="2594">OK33</f>
        <v>B</v>
      </c>
      <c r="XI33" s="48" t="str">
        <f t="shared" si="564"/>
        <v>Y</v>
      </c>
      <c r="XJ33" s="49">
        <f t="shared" si="565"/>
        <v>0</v>
      </c>
      <c r="XK33" s="75" t="str">
        <f t="shared" si="566"/>
        <v>P</v>
      </c>
      <c r="XL33" s="48" t="str">
        <f t="shared" si="567"/>
        <v>N</v>
      </c>
      <c r="XM33" s="49">
        <f t="shared" si="568"/>
        <v>0</v>
      </c>
      <c r="XN33" s="75" t="str">
        <f t="shared" ref="XN33" si="2595">OT33</f>
        <v>B</v>
      </c>
      <c r="XO33" s="48" t="str">
        <f t="shared" si="569"/>
        <v>Y</v>
      </c>
      <c r="XP33" s="49">
        <f t="shared" si="570"/>
        <v>0</v>
      </c>
      <c r="XQ33" s="75" t="str">
        <f t="shared" si="571"/>
        <v>P</v>
      </c>
      <c r="XR33" s="48" t="str">
        <f t="shared" si="572"/>
        <v>N</v>
      </c>
      <c r="XS33" s="49">
        <f t="shared" si="573"/>
        <v>0</v>
      </c>
      <c r="XT33" s="75" t="str">
        <f t="shared" si="2524"/>
        <v>B</v>
      </c>
      <c r="XU33" s="48" t="str">
        <f t="shared" si="574"/>
        <v>Y</v>
      </c>
      <c r="XV33" s="49">
        <f t="shared" si="575"/>
        <v>0</v>
      </c>
      <c r="XW33" s="75" t="str">
        <f t="shared" si="576"/>
        <v>P</v>
      </c>
      <c r="XX33" s="48" t="str">
        <f t="shared" si="577"/>
        <v>N</v>
      </c>
      <c r="XY33" s="49">
        <f t="shared" si="578"/>
        <v>0</v>
      </c>
      <c r="XZ33" s="75" t="s">
        <v>5</v>
      </c>
      <c r="YA33" s="48" t="str">
        <f t="shared" si="579"/>
        <v>N</v>
      </c>
      <c r="YB33" s="49">
        <f t="shared" si="580"/>
        <v>0</v>
      </c>
      <c r="YC33" s="75" t="str">
        <f t="shared" si="581"/>
        <v>B</v>
      </c>
      <c r="YD33" s="48" t="str">
        <f t="shared" si="582"/>
        <v>Y</v>
      </c>
      <c r="YE33" s="49">
        <f t="shared" si="583"/>
        <v>0</v>
      </c>
      <c r="YF33" s="214" t="s">
        <v>5</v>
      </c>
      <c r="YG33" s="48" t="str">
        <f t="shared" si="584"/>
        <v>N</v>
      </c>
      <c r="YH33" s="49">
        <f t="shared" si="585"/>
        <v>0</v>
      </c>
      <c r="YI33" s="75" t="str">
        <f t="shared" si="586"/>
        <v>B</v>
      </c>
      <c r="YJ33" s="48" t="str">
        <f t="shared" si="587"/>
        <v>Y</v>
      </c>
      <c r="YK33" s="49">
        <f t="shared" si="588"/>
        <v>0</v>
      </c>
      <c r="YL33" s="75" t="str">
        <f t="shared" ref="YL33" si="2596">YI33</f>
        <v>B</v>
      </c>
      <c r="YM33" s="48" t="str">
        <f t="shared" si="589"/>
        <v>Y</v>
      </c>
      <c r="YN33" s="49">
        <f t="shared" si="590"/>
        <v>0</v>
      </c>
      <c r="YO33" s="75" t="str">
        <f t="shared" si="591"/>
        <v>P</v>
      </c>
      <c r="YP33" s="48" t="str">
        <f t="shared" si="592"/>
        <v>N</v>
      </c>
      <c r="YQ33" s="49">
        <f t="shared" si="593"/>
        <v>0</v>
      </c>
      <c r="YR33" s="196" t="s">
        <v>5</v>
      </c>
      <c r="YS33" s="48" t="str">
        <f t="shared" si="594"/>
        <v>N</v>
      </c>
      <c r="YT33" s="49">
        <f t="shared" si="595"/>
        <v>0</v>
      </c>
      <c r="YU33" s="75" t="str">
        <f t="shared" si="596"/>
        <v>B</v>
      </c>
      <c r="YV33" s="48" t="str">
        <f t="shared" si="597"/>
        <v>Y</v>
      </c>
      <c r="YW33" s="49">
        <f t="shared" si="598"/>
        <v>0</v>
      </c>
      <c r="YX33" s="75" t="s">
        <v>5</v>
      </c>
      <c r="YY33" s="48" t="str">
        <f t="shared" si="599"/>
        <v>N</v>
      </c>
      <c r="YZ33" s="49">
        <f t="shared" si="600"/>
        <v>0</v>
      </c>
      <c r="ZA33" s="75" t="str">
        <f t="shared" si="601"/>
        <v>B</v>
      </c>
      <c r="ZB33" s="48" t="str">
        <f t="shared" si="602"/>
        <v>Y</v>
      </c>
      <c r="ZC33" s="49">
        <f t="shared" si="603"/>
        <v>0</v>
      </c>
      <c r="ZD33" s="133">
        <f t="shared" si="604"/>
        <v>9</v>
      </c>
      <c r="ZE33" s="134">
        <f t="shared" si="889"/>
        <v>1</v>
      </c>
      <c r="ZF33" s="135" t="str">
        <f t="shared" si="605"/>
        <v/>
      </c>
      <c r="ZG33" s="216">
        <f t="shared" si="606"/>
        <v>4</v>
      </c>
      <c r="ZH33" s="217">
        <f t="shared" si="607"/>
        <v>-4</v>
      </c>
      <c r="ZI33" s="217">
        <f t="shared" si="608"/>
        <v>2</v>
      </c>
      <c r="ZJ33" s="217">
        <f t="shared" si="609"/>
        <v>-2</v>
      </c>
      <c r="ZK33" s="217">
        <f t="shared" si="610"/>
        <v>-8</v>
      </c>
      <c r="ZL33" s="217">
        <f t="shared" si="611"/>
        <v>9</v>
      </c>
      <c r="ZM33" s="217">
        <f t="shared" si="612"/>
        <v>-9</v>
      </c>
      <c r="ZN33" s="217">
        <f t="shared" si="613"/>
        <v>8</v>
      </c>
      <c r="ZO33" s="217">
        <f t="shared" si="614"/>
        <v>-8</v>
      </c>
      <c r="ZP33" s="217" t="str">
        <f t="shared" si="615"/>
        <v>012010</v>
      </c>
      <c r="ZQ33" s="217">
        <f t="shared" si="616"/>
        <v>-2</v>
      </c>
      <c r="ZR33" s="217">
        <f t="shared" si="617"/>
        <v>0</v>
      </c>
      <c r="ZS33" s="217">
        <f t="shared" si="618"/>
        <v>0</v>
      </c>
      <c r="ZT33" s="217">
        <f t="shared" si="619"/>
        <v>2</v>
      </c>
      <c r="ZU33" s="217">
        <f t="shared" si="620"/>
        <v>-2</v>
      </c>
      <c r="ZV33" s="217">
        <f t="shared" si="621"/>
        <v>8</v>
      </c>
      <c r="ZW33" s="217">
        <f t="shared" si="622"/>
        <v>-8</v>
      </c>
      <c r="ZX33" s="217">
        <f t="shared" si="623"/>
        <v>8</v>
      </c>
      <c r="ZY33" s="218">
        <f t="shared" si="624"/>
        <v>8</v>
      </c>
      <c r="ZZ33" s="218">
        <f t="shared" si="625"/>
        <v>-8</v>
      </c>
      <c r="AAA33" s="218">
        <f t="shared" si="626"/>
        <v>-8</v>
      </c>
      <c r="AAB33" s="218">
        <f t="shared" si="627"/>
        <v>8</v>
      </c>
      <c r="AAC33" s="218">
        <f t="shared" si="628"/>
        <v>2</v>
      </c>
      <c r="AAD33" s="218">
        <f t="shared" si="629"/>
        <v>-2</v>
      </c>
      <c r="AAE33" s="218">
        <f t="shared" si="630"/>
        <v>6</v>
      </c>
      <c r="AAF33" s="218">
        <f t="shared" si="631"/>
        <v>-4</v>
      </c>
      <c r="AAG33" s="218">
        <f t="shared" si="632"/>
        <v>-6</v>
      </c>
      <c r="AAH33" s="218">
        <f t="shared" si="633"/>
        <v>4</v>
      </c>
      <c r="AAI33" s="218">
        <f t="shared" si="634"/>
        <v>2</v>
      </c>
      <c r="AAJ33" s="218">
        <f t="shared" si="635"/>
        <v>-2</v>
      </c>
      <c r="AAK33" s="218">
        <f t="shared" si="636"/>
        <v>-2</v>
      </c>
      <c r="AAL33" s="218">
        <f t="shared" si="637"/>
        <v>2</v>
      </c>
      <c r="AAM33" s="218">
        <f t="shared" si="638"/>
        <v>-4</v>
      </c>
      <c r="AAN33" s="218">
        <f t="shared" si="639"/>
        <v>6</v>
      </c>
      <c r="AAO33" s="218">
        <f t="shared" si="640"/>
        <v>-9</v>
      </c>
      <c r="AAP33" s="218">
        <f t="shared" si="641"/>
        <v>-6</v>
      </c>
      <c r="AAQ33" s="217">
        <f t="shared" si="642"/>
        <v>2</v>
      </c>
      <c r="AAR33" s="217">
        <f t="shared" si="643"/>
        <v>-2</v>
      </c>
      <c r="AAS33" s="217">
        <f t="shared" si="644"/>
        <v>-6</v>
      </c>
      <c r="AAT33" s="217">
        <f t="shared" si="645"/>
        <v>6</v>
      </c>
      <c r="AAU33" s="217">
        <f t="shared" si="646"/>
        <v>-9</v>
      </c>
      <c r="AAV33" s="217">
        <f t="shared" si="647"/>
        <v>9</v>
      </c>
      <c r="AAW33" s="217">
        <f t="shared" si="648"/>
        <v>-2</v>
      </c>
      <c r="AAX33" s="217">
        <f t="shared" si="649"/>
        <v>2</v>
      </c>
      <c r="AAY33" s="217">
        <f t="shared" si="650"/>
        <v>8</v>
      </c>
      <c r="AAZ33" s="217">
        <f t="shared" si="651"/>
        <v>-8</v>
      </c>
      <c r="ABA33" s="217">
        <f t="shared" si="652"/>
        <v>-9</v>
      </c>
      <c r="ABB33" s="217">
        <f t="shared" si="653"/>
        <v>9</v>
      </c>
      <c r="ABC33" s="217">
        <f t="shared" si="654"/>
        <v>9</v>
      </c>
      <c r="ABD33" s="217">
        <f t="shared" si="655"/>
        <v>-9</v>
      </c>
      <c r="ABE33" s="217">
        <f t="shared" si="656"/>
        <v>6</v>
      </c>
      <c r="ABF33" s="217">
        <f t="shared" si="657"/>
        <v>-6</v>
      </c>
      <c r="ABG33" s="217">
        <f t="shared" si="658"/>
        <v>4</v>
      </c>
      <c r="ABH33" s="217">
        <f t="shared" si="659"/>
        <v>2</v>
      </c>
      <c r="ABI33" s="218">
        <f t="shared" si="660"/>
        <v>2</v>
      </c>
      <c r="ABJ33" s="218">
        <f t="shared" si="661"/>
        <v>-2</v>
      </c>
      <c r="ABK33" s="218">
        <f t="shared" si="662"/>
        <v>-2</v>
      </c>
      <c r="ABL33" s="218">
        <f t="shared" si="663"/>
        <v>2</v>
      </c>
      <c r="ABM33" s="218">
        <f t="shared" si="664"/>
        <v>-2</v>
      </c>
      <c r="ABN33" s="218">
        <f t="shared" si="665"/>
        <v>2</v>
      </c>
      <c r="ABO33" s="218">
        <f t="shared" si="666"/>
        <v>2</v>
      </c>
      <c r="ABP33" s="218">
        <f t="shared" si="667"/>
        <v>-2</v>
      </c>
      <c r="ABQ33" s="218">
        <f t="shared" si="668"/>
        <v>0</v>
      </c>
      <c r="ABR33" s="218">
        <f t="shared" si="669"/>
        <v>0</v>
      </c>
      <c r="ABS33" s="218">
        <f t="shared" si="670"/>
        <v>6</v>
      </c>
      <c r="ABT33" s="218">
        <f t="shared" si="671"/>
        <v>-6</v>
      </c>
      <c r="ABU33" s="218">
        <f t="shared" si="672"/>
        <v>-6</v>
      </c>
      <c r="ABV33" s="218">
        <f t="shared" si="673"/>
        <v>6</v>
      </c>
      <c r="ABW33" s="218">
        <f t="shared" si="674"/>
        <v>4</v>
      </c>
      <c r="ABX33" s="218">
        <f t="shared" si="675"/>
        <v>-4</v>
      </c>
      <c r="ABY33" s="218">
        <f t="shared" si="676"/>
        <v>0</v>
      </c>
      <c r="ABZ33" s="218">
        <f t="shared" si="677"/>
        <v>0</v>
      </c>
      <c r="ACA33" s="217">
        <f t="shared" si="678"/>
        <v>2</v>
      </c>
      <c r="ACB33" s="217">
        <f t="shared" si="679"/>
        <v>-2</v>
      </c>
      <c r="ACC33" s="217">
        <f t="shared" si="680"/>
        <v>-4</v>
      </c>
      <c r="ACD33" s="217">
        <f t="shared" si="681"/>
        <v>4</v>
      </c>
      <c r="ACE33" s="217">
        <f t="shared" si="682"/>
        <v>4</v>
      </c>
      <c r="ACF33" s="217">
        <f t="shared" si="683"/>
        <v>-4</v>
      </c>
      <c r="ACG33" s="217">
        <f t="shared" si="684"/>
        <v>-2</v>
      </c>
      <c r="ACH33" s="217">
        <f t="shared" si="685"/>
        <v>2</v>
      </c>
      <c r="ACI33" s="217">
        <f t="shared" si="686"/>
        <v>-2</v>
      </c>
      <c r="ACJ33" s="217">
        <f t="shared" si="687"/>
        <v>2</v>
      </c>
      <c r="ACK33" s="217">
        <f t="shared" si="688"/>
        <v>-6</v>
      </c>
      <c r="ACL33" s="217">
        <f t="shared" si="890"/>
        <v>0</v>
      </c>
      <c r="ACM33" s="217">
        <f t="shared" si="689"/>
        <v>9</v>
      </c>
      <c r="ACN33" s="217">
        <f t="shared" si="690"/>
        <v>-9</v>
      </c>
      <c r="ACO33" s="217">
        <f t="shared" si="691"/>
        <v>-4</v>
      </c>
      <c r="ACP33" s="217">
        <f t="shared" si="692"/>
        <v>4</v>
      </c>
      <c r="ACQ33" s="217">
        <f t="shared" si="693"/>
        <v>-6</v>
      </c>
      <c r="ACR33" s="217">
        <f t="shared" si="694"/>
        <v>6</v>
      </c>
      <c r="ACS33" s="218">
        <f t="shared" si="695"/>
        <v>2</v>
      </c>
      <c r="ACT33" s="218">
        <f t="shared" si="696"/>
        <v>-2</v>
      </c>
      <c r="ACU33" s="218">
        <f t="shared" si="697"/>
        <v>2</v>
      </c>
      <c r="ACV33" s="218">
        <f t="shared" si="698"/>
        <v>-2</v>
      </c>
      <c r="ACW33" s="218">
        <f t="shared" si="699"/>
        <v>10</v>
      </c>
      <c r="ACX33" s="218">
        <f t="shared" si="700"/>
        <v>-10</v>
      </c>
      <c r="ACY33" s="218">
        <f t="shared" si="701"/>
        <v>0</v>
      </c>
      <c r="ACZ33" s="218">
        <f t="shared" si="702"/>
        <v>0</v>
      </c>
      <c r="ADA33" s="218">
        <f t="shared" si="703"/>
        <v>-8</v>
      </c>
      <c r="ADB33" s="219">
        <f t="shared" si="704"/>
        <v>8</v>
      </c>
      <c r="ADC33" s="223" t="str">
        <f t="shared" si="705"/>
        <v>P</v>
      </c>
      <c r="ADD33" s="221" t="str">
        <f t="shared" si="706"/>
        <v>P</v>
      </c>
      <c r="ADE33" s="221" t="str">
        <f t="shared" si="707"/>
        <v>P</v>
      </c>
      <c r="ADF33" s="221" t="str">
        <f t="shared" si="708"/>
        <v>B</v>
      </c>
      <c r="ADG33" s="221" t="str">
        <f t="shared" si="709"/>
        <v>P</v>
      </c>
      <c r="ADH33" s="221" t="str">
        <f t="shared" si="710"/>
        <v>B</v>
      </c>
      <c r="ADI33" s="221" t="str">
        <f t="shared" si="711"/>
        <v>B</v>
      </c>
      <c r="ADJ33" s="221" t="str">
        <f t="shared" si="712"/>
        <v>P</v>
      </c>
      <c r="ADK33" s="221" t="str">
        <f t="shared" si="713"/>
        <v>B</v>
      </c>
      <c r="ADL33" s="221">
        <f t="shared" si="714"/>
        <v>-4</v>
      </c>
      <c r="ADM33" s="221" t="str">
        <f t="shared" si="715"/>
        <v>B</v>
      </c>
      <c r="ADN33" s="221" t="str">
        <f t="shared" si="716"/>
        <v>P</v>
      </c>
      <c r="ADO33" s="221" t="str">
        <f t="shared" si="717"/>
        <v>P</v>
      </c>
      <c r="ADP33" s="221" t="str">
        <f t="shared" si="718"/>
        <v>B</v>
      </c>
      <c r="ADQ33" s="221" t="str">
        <f t="shared" si="719"/>
        <v>B</v>
      </c>
      <c r="ADR33" s="221" t="str">
        <f t="shared" si="720"/>
        <v>P</v>
      </c>
      <c r="ADS33" s="221" t="str">
        <f t="shared" si="721"/>
        <v>P</v>
      </c>
      <c r="ADT33" s="221" t="str">
        <f t="shared" si="722"/>
        <v>B</v>
      </c>
      <c r="ADU33" s="220" t="str">
        <f t="shared" si="723"/>
        <v>B</v>
      </c>
      <c r="ADV33" s="220" t="str">
        <f t="shared" si="724"/>
        <v>P</v>
      </c>
      <c r="ADW33" s="220" t="str">
        <f t="shared" si="725"/>
        <v>B</v>
      </c>
      <c r="ADX33" s="220" t="str">
        <f t="shared" si="726"/>
        <v>P</v>
      </c>
      <c r="ADY33" s="220" t="str">
        <f t="shared" si="727"/>
        <v>P</v>
      </c>
      <c r="ADZ33" s="220" t="str">
        <f t="shared" si="728"/>
        <v>B</v>
      </c>
      <c r="AEA33" s="220" t="str">
        <f t="shared" si="729"/>
        <v>B</v>
      </c>
      <c r="AEB33" s="220" t="str">
        <f t="shared" si="730"/>
        <v>B</v>
      </c>
      <c r="AEC33" s="220" t="str">
        <f t="shared" si="731"/>
        <v>P</v>
      </c>
      <c r="AED33" s="220" t="str">
        <f t="shared" si="732"/>
        <v>P</v>
      </c>
      <c r="AEE33" s="220" t="str">
        <f t="shared" si="733"/>
        <v>B</v>
      </c>
      <c r="AEF33" s="220" t="str">
        <f t="shared" si="734"/>
        <v>P</v>
      </c>
      <c r="AEG33" s="220" t="str">
        <f t="shared" si="735"/>
        <v>P</v>
      </c>
      <c r="AEH33" s="220" t="str">
        <f t="shared" si="736"/>
        <v>B</v>
      </c>
      <c r="AEI33" s="220" t="str">
        <f t="shared" si="737"/>
        <v>B</v>
      </c>
      <c r="AEJ33" s="220" t="str">
        <f t="shared" si="738"/>
        <v>P</v>
      </c>
      <c r="AEK33" s="220" t="str">
        <f t="shared" si="739"/>
        <v>P</v>
      </c>
      <c r="AEL33" s="220" t="str">
        <f t="shared" si="740"/>
        <v>B</v>
      </c>
      <c r="AEM33" s="221" t="str">
        <f t="shared" si="741"/>
        <v>P</v>
      </c>
      <c r="AEN33" s="221" t="str">
        <f t="shared" si="742"/>
        <v>B</v>
      </c>
      <c r="AEO33" s="221" t="str">
        <f t="shared" si="743"/>
        <v>P</v>
      </c>
      <c r="AEP33" s="221" t="str">
        <f t="shared" si="744"/>
        <v>B</v>
      </c>
      <c r="AEQ33" s="221" t="str">
        <f t="shared" si="745"/>
        <v>P</v>
      </c>
      <c r="AER33" s="221" t="str">
        <f t="shared" si="746"/>
        <v>B</v>
      </c>
      <c r="AES33" s="221" t="str">
        <f t="shared" si="747"/>
        <v>B</v>
      </c>
      <c r="AET33" s="221" t="str">
        <f t="shared" si="748"/>
        <v>P</v>
      </c>
      <c r="AEU33" s="221" t="str">
        <f t="shared" si="749"/>
        <v>B</v>
      </c>
      <c r="AEV33" s="221" t="str">
        <f t="shared" si="750"/>
        <v>P</v>
      </c>
      <c r="AEW33" s="221" t="str">
        <f t="shared" si="751"/>
        <v>P</v>
      </c>
      <c r="AEX33" s="221" t="str">
        <f t="shared" si="752"/>
        <v>B</v>
      </c>
      <c r="AEY33" s="221" t="str">
        <f t="shared" si="753"/>
        <v>P</v>
      </c>
      <c r="AEZ33" s="221" t="str">
        <f t="shared" si="754"/>
        <v>B</v>
      </c>
      <c r="AFA33" s="221" t="str">
        <f t="shared" si="755"/>
        <v>B</v>
      </c>
      <c r="AFB33" s="221" t="str">
        <f t="shared" si="756"/>
        <v>P</v>
      </c>
      <c r="AFC33" s="221" t="str">
        <f t="shared" si="757"/>
        <v>B</v>
      </c>
      <c r="AFD33" s="221" t="str">
        <f t="shared" si="758"/>
        <v>P</v>
      </c>
      <c r="AFE33" s="220" t="str">
        <f t="shared" si="759"/>
        <v>B</v>
      </c>
      <c r="AFF33" s="220" t="str">
        <f t="shared" si="760"/>
        <v>P</v>
      </c>
      <c r="AFG33" s="220" t="str">
        <f t="shared" si="761"/>
        <v>P</v>
      </c>
      <c r="AFH33" s="220" t="str">
        <f t="shared" si="762"/>
        <v>B</v>
      </c>
      <c r="AFI33" s="220" t="str">
        <f t="shared" si="763"/>
        <v>P</v>
      </c>
      <c r="AFJ33" s="220" t="str">
        <f t="shared" si="764"/>
        <v>B</v>
      </c>
      <c r="AFK33" s="220" t="str">
        <f t="shared" si="765"/>
        <v>B</v>
      </c>
      <c r="AFL33" s="220" t="str">
        <f t="shared" si="766"/>
        <v>P</v>
      </c>
      <c r="AFM33" s="220" t="str">
        <f t="shared" si="767"/>
        <v>P</v>
      </c>
      <c r="AFN33" s="220" t="str">
        <f t="shared" si="768"/>
        <v>B</v>
      </c>
      <c r="AFO33" s="220" t="str">
        <f t="shared" si="769"/>
        <v>P</v>
      </c>
      <c r="AFP33" s="220" t="str">
        <f t="shared" si="770"/>
        <v>B</v>
      </c>
      <c r="AFQ33" s="220" t="str">
        <f t="shared" si="771"/>
        <v>P</v>
      </c>
      <c r="AFR33" s="220" t="str">
        <f t="shared" si="772"/>
        <v>B</v>
      </c>
      <c r="AFS33" s="220" t="str">
        <f t="shared" si="773"/>
        <v>B</v>
      </c>
      <c r="AFT33" s="220" t="str">
        <f t="shared" si="774"/>
        <v>B</v>
      </c>
      <c r="AFU33" s="220" t="str">
        <f t="shared" si="775"/>
        <v>P</v>
      </c>
      <c r="AFV33" s="220" t="str">
        <f t="shared" si="776"/>
        <v>B</v>
      </c>
      <c r="AFW33" s="221" t="str">
        <f t="shared" si="777"/>
        <v>P</v>
      </c>
      <c r="AFX33" s="221" t="str">
        <f t="shared" si="778"/>
        <v>B</v>
      </c>
      <c r="AFY33" s="221" t="str">
        <f t="shared" si="779"/>
        <v>B</v>
      </c>
      <c r="AFZ33" s="221" t="str">
        <f t="shared" si="780"/>
        <v>P</v>
      </c>
      <c r="AGA33" s="221" t="str">
        <f t="shared" si="781"/>
        <v>B</v>
      </c>
      <c r="AGB33" s="221" t="str">
        <f t="shared" si="782"/>
        <v>P</v>
      </c>
      <c r="AGC33" s="221" t="str">
        <f t="shared" si="783"/>
        <v>B</v>
      </c>
      <c r="AGD33" s="221" t="str">
        <f t="shared" si="784"/>
        <v>B</v>
      </c>
      <c r="AGE33" s="221" t="str">
        <f t="shared" si="785"/>
        <v>P</v>
      </c>
      <c r="AGF33" s="221" t="str">
        <f t="shared" si="786"/>
        <v>B</v>
      </c>
      <c r="AGG33" s="221" t="str">
        <f t="shared" si="787"/>
        <v>P</v>
      </c>
      <c r="AGH33" s="221">
        <f t="shared" si="891"/>
        <v>0</v>
      </c>
      <c r="AGI33" s="221" t="str">
        <f t="shared" si="788"/>
        <v>B</v>
      </c>
      <c r="AGJ33" s="221" t="str">
        <f t="shared" si="789"/>
        <v>P</v>
      </c>
      <c r="AGK33" s="221" t="str">
        <f t="shared" si="790"/>
        <v>P</v>
      </c>
      <c r="AGL33" s="221" t="str">
        <f t="shared" si="791"/>
        <v>B</v>
      </c>
      <c r="AGM33" s="221" t="str">
        <f t="shared" si="792"/>
        <v>B</v>
      </c>
      <c r="AGN33" s="221" t="str">
        <f t="shared" si="793"/>
        <v>B</v>
      </c>
      <c r="AGO33" s="220" t="str">
        <f t="shared" si="794"/>
        <v>B</v>
      </c>
      <c r="AGP33" s="220" t="str">
        <f t="shared" si="795"/>
        <v>P</v>
      </c>
      <c r="AGQ33" s="220" t="str">
        <f t="shared" si="796"/>
        <v>B</v>
      </c>
      <c r="AGR33" s="220" t="str">
        <f t="shared" si="797"/>
        <v>B</v>
      </c>
      <c r="AGS33" s="220" t="str">
        <f t="shared" si="798"/>
        <v>B</v>
      </c>
      <c r="AGT33" s="220" t="str">
        <f t="shared" si="799"/>
        <v>P</v>
      </c>
      <c r="AGU33" s="220" t="str">
        <f t="shared" si="800"/>
        <v>P</v>
      </c>
      <c r="AGV33" s="220" t="str">
        <f t="shared" si="801"/>
        <v>B</v>
      </c>
      <c r="AGW33" s="220" t="str">
        <f t="shared" si="802"/>
        <v>P</v>
      </c>
      <c r="AGX33" s="222" t="str">
        <f t="shared" si="803"/>
        <v>B</v>
      </c>
      <c r="AGY33" s="94">
        <v>33</v>
      </c>
      <c r="AGZ33" s="95">
        <f t="shared" si="1304"/>
        <v>28</v>
      </c>
      <c r="AHA33" s="46" t="str" cm="1">
        <f t="array" ref="AHA33">IFERROR(INDEX($ZG$4:$ADB$4,_xlfn.AGGREGATE(15,6,COLUMN($ZG$4:$ADB$4)-COLUMN($ZF$1)/($ZG33:$ADB33=LARGE($ZG33:$ADB33,1)),COLUMNS($ADB$4:$ADB$4))),"")</f>
        <v>MX</v>
      </c>
      <c r="AHB33" s="46" t="str" cm="1">
        <f t="array" ref="AHB33">IFERROR(INDEX($ZG$4:$ADB$4,_xlfn.AGGREGATE(15,6,COLUMN($ZG$4:$ADB$4)-COLUMN($ZF$1)/($ZG33:$ADB33=LARGE($ZG33:$ADB33,2)),COLUMNS($ADB$4:$AGY$4))),"")</f>
        <v/>
      </c>
      <c r="AHC33" s="46" t="str" cm="1">
        <f t="array" ref="AHC33">IFERROR(INDEX($ZG$4:$ADB$4,_xlfn.AGGREGATE(15,6,COLUMN($ZG$4:$ADB$4)-COLUMN($ZF$1)/($ZG33:$ADB33=LARGE($ZG33:$ADB33,3)),COLUMNS($ADB$4:$AGZ$4))),"")</f>
        <v/>
      </c>
      <c r="AHD33" s="46" t="str" cm="1">
        <f t="array" ref="AHD33">IFERROR(INDEX($ZG$4:$ADB$4,_xlfn.AGGREGATE(15,6,COLUMN($ZG$4:$ADB$4)-COLUMN($ZF$1)/($ZG33:$ADB33=LARGE($ZG33:$ADB33,4)),COLUMNS($ADB$4:$AHA$4))),"")</f>
        <v/>
      </c>
      <c r="AHE33" s="46" t="str" cm="1">
        <f t="array" ref="AHE33">IFERROR(INDEX($ZG$4:$ADB$4,_xlfn.AGGREGATE(15,6,COLUMN($ZG$4:$ADB$4)-COLUMN($ZF$1)/($ZG33:$ADB33=LARGE($ZG33:$ADB33,5)),COLUMNS($ADB$4:$AHB$4))),"")</f>
        <v/>
      </c>
      <c r="AHF33" s="46" t="str" cm="1">
        <f t="array" ref="AHF33">IFERROR(INDEX($ZG$4:$ADB$4,_xlfn.AGGREGATE(15,6,COLUMN($ZG$4:$ADB$4)-COLUMN($ZF$1)/($ZG33:$ADB33=LARGE($ZG33:$ADB33,6)),COLUMNS($ADB$4:$AHC$4))),"")</f>
        <v/>
      </c>
      <c r="AHG33" s="94" t="str">
        <f t="shared" si="971"/>
        <v/>
      </c>
      <c r="AHH33" s="48" t="str">
        <f t="shared" ca="1" si="972"/>
        <v>N</v>
      </c>
      <c r="AHI33" s="48" t="e" cm="1">
        <f t="array" aca="1" ref="AHI33" ca="1">IF(INDIRECT(VLOOKUP(AHI32,General!AC:AE,3,FALSE)&amp;AGY32)&gt;0,AHI32,AHG32)</f>
        <v>#N/A</v>
      </c>
      <c r="AHJ33" s="95">
        <f t="shared" ca="1" si="973"/>
        <v>1</v>
      </c>
      <c r="AHK33" s="46" t="s">
        <v>45</v>
      </c>
      <c r="AHL33" s="48" t="s">
        <v>45</v>
      </c>
      <c r="AHM33" s="48" t="s">
        <v>45</v>
      </c>
      <c r="AHN33" s="48" t="s">
        <v>45</v>
      </c>
      <c r="AHO33" s="48" t="s">
        <v>45</v>
      </c>
      <c r="AHP33" s="49" t="s">
        <v>45</v>
      </c>
      <c r="AHQ33" s="136" t="e">
        <f ca="1">IF(AHA33="",-1,COUNTIF(INDIRECT(AHK33&amp;$DN$10):INDIRECT(AHK33&amp;AGY33),"Y"))</f>
        <v>#REF!</v>
      </c>
      <c r="AHR33" s="138">
        <f ca="1">IF(AHB33="",-1,COUNTIF(INDIRECT(AHL33&amp;$DN$10):INDIRECT(AHL33&amp;AGY33),"Y"))</f>
        <v>-1</v>
      </c>
      <c r="AHS33" s="138">
        <f ca="1">IF(AHC33="",-1,COUNTIF(INDIRECT(AHM33&amp;$DN$10):INDIRECT(AHM33&amp;AGY33),"Y"))</f>
        <v>-1</v>
      </c>
      <c r="AHT33" s="137">
        <f ca="1">IF(AHD33="",-1,COUNTIF(INDIRECT(AHN33&amp;$DN$10):INDIRECT(AHN33&amp;AGY33),"Y"))</f>
        <v>-1</v>
      </c>
      <c r="AHU33" s="141">
        <f ca="1">IF(AHE33="",-1,COUNTIF(INDIRECT(AHO33&amp;$DN$10):INDIRECT(AHO33&amp;AGY33),"Y"))</f>
        <v>-1</v>
      </c>
      <c r="AHV33" s="141">
        <f ca="1">IF(AHF33="",-1,COUNTIF(INDIRECT(AHP33&amp;$DN$10):INDIRECT(AHP33&amp;AGY33),"Y"))</f>
        <v>-1</v>
      </c>
      <c r="AHW33" s="46" t="str" cm="1">
        <f t="array" ref="AHW33">IFERROR(INDEX($DP$33:$DU$33,_xlfn.AGGREGATE(15,6,COLUMN($DP$33:$DU$33)-COLUMN($DO$33)/($ZF$33:$ZK$33=MAX($ZF$33:$ZK$33)),COLUMNS($DP$33:AHA33))),"")</f>
        <v/>
      </c>
      <c r="AHX33" s="48" t="str" cm="1">
        <f t="array" ref="AHX33">IFERROR(INDEX($DP$33:$DU$33,_xlfn.AGGREGATE(15,6,COLUMN($DP$33:$DU$33)-COLUMN($DO$33)/($ZF$33:$ZK$33=MAX($ZF$33:$ZK$33)),COLUMNS($DP$33:AHB33))),"")</f>
        <v/>
      </c>
      <c r="AHY33" s="48" t="str" cm="1">
        <f t="array" ref="AHY33">IFERROR(INDEX($DP$33:$DU$33,_xlfn.AGGREGATE(15,6,COLUMN($DP$33:$DU$33)-COLUMN($DO$33)/($ZF$33:$ZK$33=MAX($ZF$33:$ZK$33)),COLUMNS($DP$33:AHC33))),"")</f>
        <v/>
      </c>
      <c r="AHZ33" s="48" t="str" cm="1">
        <f t="array" ref="AHZ33">IFERROR(INDEX($DP$33:$DU$33,_xlfn.AGGREGATE(15,6,COLUMN($DP$33:$DU$33)-COLUMN($DO$33)/($ZF$33:$ZK$33=MAX($ZF$33:$ZK$33)),COLUMNS($DP$33:AHD33))),"")</f>
        <v/>
      </c>
      <c r="AIA33" s="48" t="str" cm="1">
        <f t="array" ref="AIA33">IFERROR(INDEX($DP$33:$DU$33,_xlfn.AGGREGATE(15,6,COLUMN($DP$33:$DU$33)-COLUMN($DO$33)/($ZF$33:$ZK$33=MAX($ZF$33:$ZK$33)),COLUMNS($DP$33:AHE33))),"")</f>
        <v/>
      </c>
      <c r="AIB33" s="49" t="str" cm="1">
        <f t="array" ref="AIB33">IFERROR(INDEX($DP$33:$DU$33,_xlfn.AGGREGATE(15,6,COLUMN($DP$33:$DU$33)-COLUMN($DO$33)/($ZF$33:$ZK$33=MAX($ZF$33:$ZK$33)),COLUMNS($DP$33:AHF33))),"")</f>
        <v/>
      </c>
      <c r="AIC33" s="20">
        <f t="shared" ca="1" si="894"/>
        <v>1</v>
      </c>
      <c r="AID33" s="95">
        <f t="shared" ca="1" si="974"/>
        <v>1</v>
      </c>
      <c r="AIE33" s="140" t="str" cm="1">
        <f t="array" aca="1" ref="AIE33" ca="1">INDEX(AHW33:AIB33,1,AID33)</f>
        <v/>
      </c>
      <c r="AIF33" s="46" t="e">
        <f t="shared" ca="1" si="120"/>
        <v>#REF!</v>
      </c>
      <c r="AIG33" s="48" t="str">
        <f t="shared" ca="1" si="121"/>
        <v>T</v>
      </c>
      <c r="AIH33" s="48" t="str">
        <f t="shared" si="122"/>
        <v>C</v>
      </c>
      <c r="AII33" s="48" t="str">
        <f t="shared" ca="1" si="111"/>
        <v>BB</v>
      </c>
      <c r="AIJ33" s="48" t="str">
        <f t="shared" ca="1" si="112"/>
        <v>1</v>
      </c>
      <c r="AIK33" s="48" t="str">
        <f t="shared" si="113"/>
        <v>00</v>
      </c>
      <c r="AIL33" s="20" t="str">
        <f t="shared" si="804"/>
        <v/>
      </c>
      <c r="AIM33" s="20" t="str">
        <f t="shared" si="805"/>
        <v/>
      </c>
      <c r="AIN33" s="20" t="str">
        <f t="shared" si="806"/>
        <v/>
      </c>
      <c r="AIO33" s="20" t="str">
        <f t="shared" si="807"/>
        <v/>
      </c>
      <c r="AIP33" s="20" t="str">
        <f t="shared" si="808"/>
        <v/>
      </c>
      <c r="AIQ33" s="20" t="str">
        <f t="shared" si="809"/>
        <v/>
      </c>
      <c r="AIR33" s="20" t="e">
        <f t="shared" ca="1" si="810"/>
        <v>#VALUE!</v>
      </c>
      <c r="AIS33" s="20">
        <f t="shared" ca="1" si="811"/>
        <v>8</v>
      </c>
      <c r="AIT33" s="46">
        <f t="shared" si="114"/>
        <v>4</v>
      </c>
      <c r="AIU33" s="48">
        <f>IF(CC33="",0,IFERROR(VLOOKUP(CC28&amp;CC29&amp;CC30&amp;CC31&amp;CC32&amp;CC33,General!I:J,2,FALSE),0))</f>
        <v>1</v>
      </c>
      <c r="AIV33" s="48">
        <f>IF(CF33="",0,IFERROR(VLOOKUP(CF28&amp;CF29&amp;CF30&amp;CF31&amp;CF32&amp;CF33,General!I:J,2,FALSE),0))</f>
        <v>-1</v>
      </c>
      <c r="AIW33" s="48">
        <f>IF(CI33="",0,IFERROR(VLOOKUP(CI28&amp;CI29&amp;CI30&amp;CI31&amp;CI32&amp;CI33,General!I:J,2,FALSE),0))</f>
        <v>-1</v>
      </c>
      <c r="AIX33" s="48">
        <f>IF(CL33="",0,IFERROR(VLOOKUP(CL28&amp;CL29&amp;CL30&amp;CL31&amp;CL32&amp;CL33,General!I:J,2,FALSE),0))</f>
        <v>1</v>
      </c>
      <c r="AIY33" s="48">
        <f>IF(CO33="",0,IFERROR(VLOOKUP(CO28&amp;CO29&amp;CO30&amp;CO31&amp;CO32&amp;CO33,General!I:J,2,FALSE),0))</f>
        <v>-1</v>
      </c>
      <c r="AIZ33" s="48">
        <f>IF(CR33="",0,IFERROR(VLOOKUP(CR28&amp;CR29&amp;CR30&amp;CR31&amp;CR32&amp;CR33,General!I:J,2,FALSE),0))</f>
        <v>1</v>
      </c>
      <c r="AJA33" s="48">
        <f>IF(CU33="",0,IFERROR(VLOOKUP(CU28&amp;CU29&amp;CU30&amp;CU31&amp;CU32&amp;CU33,General!I:J,2,FALSE),0))</f>
        <v>-1</v>
      </c>
      <c r="AJB33" s="48">
        <f>IF(CX33="",0,IFERROR(VLOOKUP(CX28&amp;CX29&amp;CX30&amp;CX31&amp;CX32&amp;CX33,General!I:J,2,FALSE),0))</f>
        <v>1</v>
      </c>
      <c r="AJC33" s="48">
        <f>IF(DA33="",0,IFERROR(VLOOKUP(DA28&amp;DA29&amp;DA30&amp;DA31&amp;DA32&amp;DA33,General!I:J,2,FALSE),0))</f>
        <v>1</v>
      </c>
      <c r="AJD33" s="48">
        <f>IF(DD33="",0,IFERROR(VLOOKUP(DD28&amp;DD29&amp;DD30&amp;DD31&amp;DD32&amp;DD33,General!I:J,2,FALSE),0))</f>
        <v>-1</v>
      </c>
      <c r="AJE33" s="48">
        <f>IF(DG33="",0,IFERROR(VLOOKUP(DG28&amp;DG29&amp;DG30&amp;DG31&amp;DG32&amp;DG33,General!I:J,2,FALSE),0))</f>
        <v>1</v>
      </c>
      <c r="AJF33" s="48">
        <f>IF(DJ33="",0,IFERROR(VLOOKUP(DJ28&amp;DJ29&amp;DJ30&amp;DJ31&amp;DJ32&amp;DJ33,General!I:J,2,FALSE),0))</f>
        <v>-1</v>
      </c>
      <c r="AJG33" s="48">
        <f>IF(DM33="",0,IFERROR(VLOOKUP(DM28&amp;DM29&amp;DM30&amp;DM31&amp;DM32&amp;DM33,General!I:J,2,FALSE),0))</f>
        <v>1</v>
      </c>
      <c r="AJH33" s="48">
        <f>IF(DP33="",0,IFERROR(VLOOKUP(DP28&amp;DP29&amp;DP30&amp;DP31&amp;DP32&amp;DP33,General!I:J,2,FALSE),0))</f>
        <v>1</v>
      </c>
      <c r="AJI33" s="48">
        <f>IF(DS33="",0,IFERROR(VLOOKUP(DS28&amp;DS29&amp;DS30&amp;DS31&amp;DS32&amp;DS33,General!I:J,2,FALSE),0))</f>
        <v>-1</v>
      </c>
      <c r="AJJ33" s="48">
        <f>IF(DV33="",0,IFERROR(VLOOKUP(DV28&amp;DV29&amp;DV30&amp;DV31&amp;DV32&amp;DV33,General!I:J,2,FALSE),0))</f>
        <v>1</v>
      </c>
      <c r="AJK33" s="48">
        <f>IF(DY33="",0,IFERROR(VLOOKUP(DY28&amp;DY29&amp;DY30&amp;DY31&amp;DY32&amp;DY33,General!I:J,2,FALSE),0))</f>
        <v>-1</v>
      </c>
      <c r="AJL33" s="48">
        <f>IF(EE33="",0,IFERROR(VLOOKUP(EE28&amp;EE29&amp;EE30&amp;EE31&amp;EE32&amp;EE33,General!I:J,2,FALSE),0))</f>
        <v>-1</v>
      </c>
      <c r="AJM33" s="48">
        <f>IF(EH33="",0,IFERROR(VLOOKUP(EH28&amp;EH29&amp;EH30&amp;EH31&amp;EH32&amp;EH33,General!I:J,2,FALSE),0))</f>
        <v>1</v>
      </c>
      <c r="AJN33" s="48">
        <f>IF(EK33="",0,IFERROR(VLOOKUP(EK28&amp;EK29&amp;EK30&amp;EK31&amp;EK32&amp;EK33,General!I:J,2,FALSE),0))</f>
        <v>-1</v>
      </c>
      <c r="AJO33" s="48">
        <f>IF(EN33="",0,IFERROR(VLOOKUP(EN28&amp;EN29&amp;EN30&amp;EN31&amp;EN32&amp;EN33,General!I:J,2,FALSE),0))</f>
        <v>1</v>
      </c>
      <c r="AJP33" s="48">
        <f>IF(EQ33="",0,IFERROR(VLOOKUP(EQ28&amp;EQ29&amp;EQ30&amp;EQ31&amp;EQ32&amp;EQ33,General!I:J,2,FALSE),0))</f>
        <v>1</v>
      </c>
      <c r="AJQ33" s="48">
        <f>IF(ET33="",0,IFERROR(VLOOKUP(ET28&amp;ET29&amp;ET30&amp;ET31&amp;ET32&amp;ET33,General!I:J,2,FALSE),0))</f>
        <v>-1</v>
      </c>
      <c r="AJR33" s="48">
        <f>IF(EW33="",0,IFERROR(VLOOKUP(EW28&amp;EW29&amp;EW30&amp;EW31&amp;EW32&amp;EW33,General!I:J,2,FALSE),0))</f>
        <v>1</v>
      </c>
      <c r="AJS33" s="48">
        <f>IF(EZ33="",0,IFERROR(VLOOKUP(EZ28&amp;EZ29&amp;EZ30&amp;EZ31&amp;EZ32&amp;EZ33,General!I:J,2,FALSE),0))</f>
        <v>1</v>
      </c>
      <c r="AJT33" s="48">
        <f>IF(FC33="",0,IFERROR(VLOOKUP(FC28&amp;FC29&amp;FC30&amp;FC31&amp;FC32&amp;FC33,General!I:J,2,FALSE),0))</f>
        <v>-1</v>
      </c>
      <c r="AJU33" s="48">
        <f>IF(FF33="",0,IFERROR(VLOOKUP(FF28&amp;FF29&amp;FF30&amp;FF31&amp;FF32&amp;FF33,General!I:J,2,FALSE),0))</f>
        <v>-1</v>
      </c>
      <c r="AJV33" s="48">
        <f>IF(FI33="",0,IFERROR(VLOOKUP(FI28&amp;FI29&amp;FI30&amp;FI31&amp;FI32&amp;FI33,General!I:J,2,FALSE),0))</f>
        <v>1</v>
      </c>
      <c r="AJW33" s="48">
        <f>IF(FL33="",0,IFERROR(VLOOKUP(FL28&amp;FL29&amp;FL30&amp;FL31&amp;FL32&amp;FL33,General!I:J,2,FALSE),0))</f>
        <v>-1</v>
      </c>
      <c r="AJX33" s="48">
        <f>IF(FO33="",0,IFERROR(VLOOKUP(FO28&amp;FO29&amp;FO30&amp;FO31&amp;FO32&amp;FO33,General!I:J,2,FALSE),0))</f>
        <v>-1</v>
      </c>
      <c r="AJY33" s="48">
        <f>IF(FR33="",0,IFERROR(VLOOKUP(FR28&amp;FR29&amp;FR30&amp;FR31&amp;FR32&amp;FR33,General!I:J,2,FALSE),0))</f>
        <v>1</v>
      </c>
      <c r="AJZ33" s="48">
        <f>IF(FU33="",0,IFERROR(VLOOKUP(FU28&amp;FU29&amp;FU30&amp;FU31&amp;FU32&amp;FU33,General!I:J,2,FALSE),0))</f>
        <v>-1</v>
      </c>
      <c r="AKA33" s="48">
        <f>IF(FX33="",0,IFERROR(VLOOKUP(FX28&amp;FX29&amp;FX30&amp;FX31&amp;FX32&amp;FX33,General!I:J,2,FALSE),0))</f>
        <v>1</v>
      </c>
      <c r="AKB33" s="48">
        <f>IF(GA33="",0,IFERROR(VLOOKUP(GA28&amp;GA29&amp;GA30&amp;GA31&amp;GA32&amp;GA33,General!I:J,2,FALSE),0))</f>
        <v>-1</v>
      </c>
      <c r="AKC33" s="48">
        <f>IF(GD33="",0,IFERROR(VLOOKUP(GD28&amp;GD29&amp;GD30&amp;GD31&amp;GD32&amp;GD33,General!I:J,2,FALSE),0))</f>
        <v>-1</v>
      </c>
      <c r="AKD33" s="48">
        <f>IF(GG33="",0,IFERROR(VLOOKUP(GG28&amp;GG29&amp;GG30&amp;GG31&amp;GG32&amp;GG33,General!I:J,2,FALSE),0))</f>
        <v>-1</v>
      </c>
      <c r="AKE33" s="48">
        <f>IF(GJ33="",0,IFERROR(VLOOKUP(GJ28&amp;GJ29&amp;GJ30&amp;GJ31&amp;GJ32&amp;GJ33,General!I:J,2,FALSE),0))</f>
        <v>1</v>
      </c>
      <c r="AKF33" s="48">
        <f>IF(GM33="",0,IFERROR(VLOOKUP(GM28&amp;GM29&amp;GM30&amp;GM31&amp;GM32&amp;GM33,General!I:J,2,FALSE),0))</f>
        <v>-1</v>
      </c>
      <c r="AKG33" s="48">
        <f>IF(GP33="",0,IFERROR(VLOOKUP(GP28&amp;GP29&amp;GP30&amp;GP31&amp;GP32&amp;GP33,General!I:J,2,FALSE),0))</f>
        <v>1</v>
      </c>
      <c r="AKH33" s="48">
        <f>IF(GS33="",0,IFERROR(VLOOKUP(GS28&amp;GS29&amp;GS30&amp;GS31&amp;GS32&amp;GS33,General!I:J,2,FALSE),0))</f>
        <v>1</v>
      </c>
      <c r="AKI33" s="48">
        <f>IF(GV33="",0,IFERROR(VLOOKUP(GV28&amp;GV29&amp;GV30&amp;GV31&amp;GV32&amp;GV33,General!I:J,2,FALSE),0))</f>
        <v>-1</v>
      </c>
      <c r="AKJ33" s="48">
        <f>IF(GY33="",0,IFERROR(VLOOKUP(GY28&amp;GY29&amp;GY30&amp;GY31&amp;GY32&amp;GY33,General!I:J,2,FALSE),0))</f>
        <v>1</v>
      </c>
      <c r="AKK33" s="48">
        <f>IF(HB33="",0,IFERROR(VLOOKUP(HB28&amp;HB29&amp;HB30&amp;HB31&amp;HB32&amp;HB33,General!I:J,2,FALSE),0))</f>
        <v>-1</v>
      </c>
      <c r="AKL33" s="48">
        <f>IF(HE33="",0,IFERROR(VLOOKUP(HE28&amp;HE29&amp;HE30&amp;HE31&amp;HE32&amp;HE33,General!I:J,2,FALSE),0))</f>
        <v>1</v>
      </c>
      <c r="AKM33" s="48">
        <f>IF(HH33="",0,IFERROR(VLOOKUP(HH28&amp;HH29&amp;HH30&amp;HH31&amp;HH32&amp;HH33,General!I:J,2,FALSE),0))</f>
        <v>-1</v>
      </c>
      <c r="AKN33" s="48">
        <f>IF(HK33="",0,IFERROR(VLOOKUP(HK28&amp;HK29&amp;HK30&amp;HK31&amp;HK32&amp;HK33,General!I:J,2,FALSE),0))</f>
        <v>-1</v>
      </c>
      <c r="AKO33" s="48">
        <f>IF(HN33="",0,IFERROR(VLOOKUP(HN28&amp;HN29&amp;HN30&amp;HN31&amp;HN32&amp;HN33,General!I:J,2,FALSE),0))</f>
        <v>1</v>
      </c>
      <c r="AKP33" s="48">
        <f>IF(HQ33="",0,IFERROR(VLOOKUP(HQ28&amp;HQ29&amp;HQ30&amp;HQ31&amp;HQ32&amp;HQ33,General!I:J,2,FALSE),0))</f>
        <v>1</v>
      </c>
      <c r="AKQ33" s="48">
        <f>IF(HT33="",0,IFERROR(VLOOKUP(HT28&amp;HT29&amp;HT30&amp;HT31&amp;HT32&amp;HT33,General!I:J,2,FALSE),0))</f>
        <v>-1</v>
      </c>
      <c r="AKR33" s="48">
        <f>IF(HW33="",0,IFERROR(VLOOKUP(HW28&amp;HW29&amp;HW30&amp;HW31&amp;HW32&amp;HW33,General!I:J,2,FALSE),0))</f>
        <v>-1</v>
      </c>
      <c r="AKS33" s="48">
        <f>IF(HZ33="",0,IFERROR(VLOOKUP(HZ28&amp;HZ29&amp;HZ30&amp;HZ31&amp;HZ32&amp;HZ33,General!I:J,2,FALSE),0))</f>
        <v>1</v>
      </c>
      <c r="AKT33" s="48">
        <f>IF(FF33="",0,IFERROR(VLOOKUP(FF28&amp;FF29&amp;FF30&amp;FF31&amp;FF32&amp;FF33,General!I:J,2,FALSE),0))</f>
        <v>-1</v>
      </c>
      <c r="AKU33" s="48">
        <f>IF(FI33="",0,IFERROR(VLOOKUP(FI28&amp;FI29&amp;FI30&amp;FI31&amp;FI32&amp;FI33,General!I:J,2,FALSE),0))</f>
        <v>1</v>
      </c>
      <c r="AKV33" s="48">
        <f>IF(II33="",0,IFERROR(VLOOKUP(II28&amp;II29&amp;II30&amp;II31&amp;II32&amp;II33,General!I:J,2,FALSE),0))</f>
        <v>1</v>
      </c>
      <c r="AKW33" s="48">
        <f>IF(IL33="",0,IFERROR(VLOOKUP(IL28&amp;IL29&amp;IL30&amp;IL31&amp;IL32&amp;IL33,General!I:J,2,FALSE),0))</f>
        <v>-1</v>
      </c>
      <c r="AKX33" s="48">
        <f>IF(IO33="",0,IFERROR(VLOOKUP(IO28&amp;IO29&amp;IO30&amp;IO31&amp;IO32&amp;IO33,General!I:J,2,FALSE),0))</f>
        <v>-1</v>
      </c>
      <c r="AKY33" s="48">
        <f>IF(IR33="",0,IFERROR(VLOOKUP(IR28&amp;IR29&amp;IR30&amp;IR31&amp;IR32&amp;IR33,General!I:J,2,FALSE),0))</f>
        <v>1</v>
      </c>
      <c r="AKZ33" s="48">
        <f>IF(IU33="",0,IFERROR(VLOOKUP(IU28&amp;IU29&amp;IU30&amp;IU31&amp;IU32&amp;IU33,General!I:J,2,FALSE),0))</f>
        <v>1</v>
      </c>
      <c r="ALA33" s="48">
        <f>IF(IX33="",0,IFERROR(VLOOKUP(IX28&amp;IX29&amp;IX30&amp;IX31&amp;IX32&amp;IX33,General!I:J,2,FALSE),0))</f>
        <v>1</v>
      </c>
      <c r="ALB33" s="48">
        <f>IF(JA33="",0,IFERROR(VLOOKUP(JA28&amp;JA29&amp;JA30&amp;JA31&amp;JA32&amp;JA33,General!I:J,2,FALSE),0))</f>
        <v>-1</v>
      </c>
      <c r="ALC33" s="48">
        <f>IF(JD33="",0,IFERROR(VLOOKUP(JD28&amp;JD29&amp;JD30&amp;JD31&amp;JD32&amp;JD33,General!I:J,2,FALSE),0))</f>
        <v>-1</v>
      </c>
      <c r="ALD33" s="48">
        <f>IF(JG33="",0,IFERROR(VLOOKUP(JG28&amp;JG29&amp;JG30&amp;JG31&amp;JG32&amp;JG33,General!I:J,2,FALSE),0))</f>
        <v>1</v>
      </c>
      <c r="ALE33" s="48">
        <f>IF(JJ33="",0,IFERROR(VLOOKUP(JJ28&amp;JJ29&amp;JJ30&amp;JJ31&amp;JJ32&amp;JJ33,General!I:J,2,FALSE),0))</f>
        <v>-1</v>
      </c>
      <c r="ALF33" s="48">
        <f>IF(JM33="",0,IFERROR(VLOOKUP(JM28&amp;JM29&amp;JM30&amp;JM31&amp;JM32&amp;JM33,General!I:J,2,FALSE),0))</f>
        <v>-1</v>
      </c>
      <c r="ALG33" s="48">
        <f>IF(JP33="",0,IFERROR(VLOOKUP(JP28&amp;JP29&amp;JP30&amp;JP31&amp;JP32&amp;JP33,General!I:J,2,FALSE),0))</f>
        <v>1</v>
      </c>
      <c r="ALH33" s="48">
        <f>IF(JS33="",0,IFERROR(VLOOKUP(JS28&amp;JS29&amp;JS30&amp;JS31&amp;JS32&amp;JS33,General!I:J,2,FALSE),0))</f>
        <v>1</v>
      </c>
      <c r="ALI33" s="48">
        <f>IF(JV33="",0,IFERROR(VLOOKUP(JV28&amp;JV29&amp;JV30&amp;JV31&amp;JV32&amp;JV33,General!I:J,2,FALSE),0))</f>
        <v>-1</v>
      </c>
      <c r="ALJ33" s="48">
        <f>IF(JY33="",0,IFERROR(VLOOKUP(JY28&amp;JY29&amp;JY30&amp;JY31&amp;JY32&amp;JY33,General!I:J,2,FALSE),0))</f>
        <v>-1</v>
      </c>
      <c r="ALK33" s="48">
        <f>IF(KB33="",0,IFERROR(VLOOKUP(KB28&amp;KB29&amp;KB30&amp;KB31&amp;KB32&amp;KB33,General!I:J,2,FALSE),0))</f>
        <v>1</v>
      </c>
      <c r="ALL33" s="48">
        <f>IF(KE33="",0,IFERROR(VLOOKUP(KE28&amp;KE29&amp;KE30&amp;KE31&amp;KE32&amp;KE33,General!I:J,2,FALSE),0))</f>
        <v>-1</v>
      </c>
      <c r="ALM33" s="48">
        <f>IF(KH33="",0,IFERROR(VLOOKUP(KH28&amp;KH29&amp;KH30&amp;KH31&amp;KH32&amp;KH33,General!I:J,2,FALSE),0))</f>
        <v>1</v>
      </c>
      <c r="ALN33" s="48">
        <f>IF(KK33="",0,IFERROR(VLOOKUP(KK28&amp;KK29&amp;KK30&amp;KK31&amp;KK32&amp;KK33,General!I:J,2,FALSE),0))</f>
        <v>-1</v>
      </c>
      <c r="ALO33" s="48">
        <f>IF(KN33="",0,IFERROR(VLOOKUP(KN28&amp;KN29&amp;KN30&amp;KN31&amp;KN32&amp;KN33,General!I:J,2,FALSE),0))</f>
        <v>1</v>
      </c>
      <c r="ALP33" s="48">
        <f>IF(KQ33="",0,IFERROR(VLOOKUP(KQ28&amp;KQ29&amp;KQ30&amp;KQ31&amp;KQ32&amp;KQ33,General!I:J,2,FALSE),0))</f>
        <v>-1</v>
      </c>
      <c r="ALQ33" s="48">
        <f>IF(KT33="",0,IFERROR(VLOOKUP(KT28&amp;KT29&amp;KT30&amp;KT31&amp;KT32&amp;KT33,General!I:J,2,FALSE),0))</f>
        <v>1</v>
      </c>
      <c r="ALR33" s="48">
        <f>IF(KW33="",0,IFERROR(VLOOKUP(KW28&amp;KW29&amp;KW30&amp;KW31&amp;KW32&amp;KW33,General!I:J,2,FALSE),0))</f>
        <v>1</v>
      </c>
      <c r="ALS33" s="48">
        <f>IF(KZ33="",0,IFERROR(VLOOKUP(KZ28&amp;KZ29&amp;KZ30&amp;KZ31&amp;KZ32&amp;KZ33,General!I:J,2,FALSE),0))</f>
        <v>-1</v>
      </c>
      <c r="ALT33" s="48">
        <f>IF(LC33="",0,IFERROR(VLOOKUP(LC28&amp;LC29&amp;LC30&amp;LC31&amp;LC32&amp;LC33,General!I:J,2,FALSE),0))</f>
        <v>1</v>
      </c>
      <c r="ALU33" s="48">
        <f>IF(LF33="",0,IFERROR(VLOOKUP(LF28&amp;LF29&amp;LF30&amp;LF31&amp;LF32&amp;LF33,General!I:J,2,FALSE),0))</f>
        <v>-1</v>
      </c>
      <c r="ALV33" s="48">
        <f>IF(LI33="",0,IFERROR(VLOOKUP(LI28&amp;LI29&amp;LI30&amp;LI31&amp;LI32&amp;LI33,General!I:J,2,FALSE),0))</f>
        <v>-1</v>
      </c>
      <c r="ALW33" s="48">
        <f>IF(LL33="",0,IFERROR(VLOOKUP(LL28&amp;LL29&amp;LL30&amp;LL31&amp;LL32&amp;LL33,General!I:J,2,FALSE),0))</f>
        <v>1</v>
      </c>
      <c r="ALX33" s="48">
        <f>IF(LO33="",0,IFERROR(VLOOKUP(LO28&amp;LO29&amp;LO30&amp;LO31&amp;LO32&amp;LO33,General!I:J,2,FALSE),0))</f>
        <v>-1</v>
      </c>
      <c r="ALY33" s="48">
        <f>IF(LR33="",0,IFERROR(VLOOKUP(LR28&amp;LR29&amp;LR30&amp;LR31&amp;LR32&amp;LR33,General!I:J,2,FALSE),0))</f>
        <v>1</v>
      </c>
      <c r="ALZ33" s="48">
        <f>IF(LU33="",0,IFERROR(VLOOKUP(LU28&amp;LU29&amp;LU30&amp;LU31&amp;LU32&amp;LU33,General!I:J,2,FALSE),0))</f>
        <v>1</v>
      </c>
      <c r="AMA33" s="48">
        <f>IF(LX33="",0,IFERROR(VLOOKUP(LX28&amp;LX29&amp;LX30&amp;LX31&amp;LX32&amp;LX33,General!I:J,2,FALSE),0))</f>
        <v>-1</v>
      </c>
      <c r="AMB33" s="48">
        <f>IF(MA33="",0,IFERROR(VLOOKUP(MA28&amp;MA29&amp;MA30&amp;MA31&amp;MA32&amp;MA33,General!I:J,2,FALSE),0))</f>
        <v>1</v>
      </c>
      <c r="AMC33" s="48">
        <f>IF(MD33="",0,IFERROR(VLOOKUP(MD28&amp;MD29&amp;MD30&amp;MD31&amp;MD32&amp;MD33,General!I:J,2,FALSE),0))</f>
        <v>-1</v>
      </c>
      <c r="AMD33" s="48">
        <f>IF(MG33="",0,IFERROR(VLOOKUP(MG28&amp;MG29&amp;MG30&amp;MG31&amp;MG32&amp;MG33,General!I:J,2,FALSE),0))</f>
        <v>1</v>
      </c>
      <c r="AME33" s="48">
        <f>IF(MJ33="",0,IFERROR(VLOOKUP(MJ28&amp;MJ29&amp;MJ30&amp;MJ31&amp;MJ32&amp;MJ33,General!I:J,2,FALSE),0))</f>
        <v>-1</v>
      </c>
      <c r="AMF33" s="48">
        <f>IF(MM33="",0,IFERROR(VLOOKUP(MM28&amp;MM29&amp;MM30&amp;MM31&amp;MM32&amp;MM33,General!I:J,2,FALSE),0))</f>
        <v>-1</v>
      </c>
      <c r="AMG33" s="48">
        <f>IF(MP33="",0,IFERROR(VLOOKUP(MP28&amp;MP29&amp;MP30&amp;MP31&amp;MP32&amp;MP33,General!I:J,2,FALSE),0))</f>
        <v>1</v>
      </c>
      <c r="AMH33" s="48">
        <f>IF(MS33="",0,IFERROR(VLOOKUP(MS28&amp;MS29&amp;MS30&amp;MS31&amp;MS32&amp;MS33,General!I:J,2,FALSE),0))</f>
        <v>-1</v>
      </c>
      <c r="AMI33" s="48">
        <f>IF(MV33="",0,IFERROR(VLOOKUP(MV28&amp;MV29&amp;MV30&amp;MV31&amp;MV32&amp;MV33,General!I:J,2,FALSE),0))</f>
        <v>1</v>
      </c>
      <c r="AMJ33" s="48">
        <f>IF(MY33="",0,IFERROR(VLOOKUP(MY28&amp;MY29&amp;MY30&amp;MY31&amp;MY32&amp;MY33,General!I:J,2,FALSE),0))</f>
        <v>1</v>
      </c>
      <c r="AMK33" s="48">
        <f>IF(NB33="",0,IFERROR(VLOOKUP(NB28&amp;NB29&amp;NB30&amp;NB31&amp;NB32&amp;NB33,General!I:J,2,FALSE),0))</f>
        <v>-1</v>
      </c>
      <c r="AML33" s="48">
        <f>IF(NE33="",0,IFERROR(VLOOKUP(NE28&amp;NE29&amp;NE30&amp;NE31&amp;NE32&amp;NE33,General!I:J,2,FALSE),0))</f>
        <v>-1</v>
      </c>
      <c r="AMM33" s="48">
        <f>IF(NH33="",0,IFERROR(VLOOKUP(NH28&amp;NH29&amp;NH30&amp;NH31&amp;NH32&amp;NH33,General!I:J,2,FALSE),0))</f>
        <v>1</v>
      </c>
      <c r="AMN33" s="48">
        <f>IF(NK33="",0,IFERROR(VLOOKUP(NK28&amp;NK29&amp;NK30&amp;NK31&amp;NK32&amp;NK33,General!I:J,2,FALSE),0))</f>
        <v>-1</v>
      </c>
      <c r="AMO33" s="49">
        <f>IF(NN33="",0,IFERROR(VLOOKUP(NN28&amp;NN29&amp;NN30&amp;NN31&amp;NN32&amp;NN33,General!I:J,2,FALSE),0))</f>
        <v>1</v>
      </c>
      <c r="AMP33" s="81">
        <f>IF(EB33="",0,IFERROR(VLOOKUP(EB28&amp;EB29&amp;EB30&amp;EB31&amp;EB32&amp;EB33,General!I:J,2,FALSE),0))</f>
        <v>-1</v>
      </c>
      <c r="AMQ33" s="49">
        <v>0</v>
      </c>
      <c r="AMR33" s="20" t="str">
        <f t="shared" si="895"/>
        <v/>
      </c>
      <c r="AMS33" s="20" t="str">
        <f t="shared" ca="1" si="812"/>
        <v>N</v>
      </c>
      <c r="AMT33" s="20" t="str">
        <f t="shared" ca="1" si="813"/>
        <v>N</v>
      </c>
      <c r="AMU33" s="20" t="str">
        <f t="shared" si="814"/>
        <v>N</v>
      </c>
      <c r="AMV33" s="20" t="str">
        <f t="shared" si="815"/>
        <v/>
      </c>
      <c r="AMW33" s="142" t="str">
        <f t="shared" si="816"/>
        <v/>
      </c>
      <c r="AMX33" s="20" t="str">
        <f t="shared" si="817"/>
        <v/>
      </c>
      <c r="AMY33" s="20" t="str">
        <f t="shared" si="818"/>
        <v/>
      </c>
      <c r="AMZ33" s="20" t="str">
        <f t="shared" si="819"/>
        <v/>
      </c>
      <c r="ANA33" s="20" t="str">
        <f t="shared" si="820"/>
        <v/>
      </c>
      <c r="ANB33" s="20" t="str">
        <f t="shared" si="821"/>
        <v/>
      </c>
      <c r="ANC33" s="20" t="str">
        <f t="shared" si="102"/>
        <v/>
      </c>
      <c r="AND33" s="20">
        <f t="shared" si="103"/>
        <v>1</v>
      </c>
      <c r="ANE33" s="20" t="str">
        <f t="shared" si="2067"/>
        <v>00101</v>
      </c>
      <c r="ANF33" s="20" t="str">
        <f t="shared" si="2067"/>
        <v>12010</v>
      </c>
      <c r="ANG33" s="20" t="str">
        <f t="shared" si="896"/>
        <v>300101</v>
      </c>
      <c r="ANH33" s="20" t="str">
        <f t="shared" si="896"/>
        <v>012010</v>
      </c>
      <c r="ANI33" s="20" t="str">
        <f t="shared" si="897"/>
        <v>B</v>
      </c>
      <c r="ANJ33" s="20" t="str">
        <f t="shared" si="898"/>
        <v>P</v>
      </c>
      <c r="ANK33" s="20" t="str">
        <f t="shared" ca="1" si="823"/>
        <v>B</v>
      </c>
      <c r="ANL33" s="20" t="e">
        <f t="shared" ca="1" si="824"/>
        <v>#REF!</v>
      </c>
      <c r="ANM33" s="20" t="str">
        <f t="shared" ca="1" si="825"/>
        <v>1</v>
      </c>
      <c r="ANN33" s="20" t="str">
        <f t="shared" ca="1" si="826"/>
        <v/>
      </c>
      <c r="ANO33" s="20" t="str">
        <f t="shared" si="827"/>
        <v>0</v>
      </c>
      <c r="ANP33" s="20" t="str">
        <f t="shared" si="828"/>
        <v/>
      </c>
      <c r="ANQ33" s="20" t="e">
        <f t="shared" ca="1" si="899"/>
        <v>#REF!</v>
      </c>
      <c r="ANR33" s="20" t="str">
        <f t="shared" ca="1" si="900"/>
        <v/>
      </c>
      <c r="ANS33" s="20" t="str">
        <f t="shared" si="901"/>
        <v/>
      </c>
      <c r="ANT33" s="20" t="str">
        <f t="shared" si="829"/>
        <v/>
      </c>
      <c r="ANU33" s="20"/>
      <c r="ANV33" s="20">
        <v>0</v>
      </c>
      <c r="ANW33" s="20">
        <v>0</v>
      </c>
      <c r="ANX33" s="20">
        <v>0</v>
      </c>
      <c r="ANY33" s="20">
        <v>0</v>
      </c>
      <c r="ANZ33" s="20">
        <v>1</v>
      </c>
      <c r="AOA33" s="75"/>
      <c r="AOB33" s="20">
        <v>0</v>
      </c>
      <c r="AOC33" s="20">
        <v>0</v>
      </c>
      <c r="AOD33" s="1" t="str">
        <f t="shared" si="902"/>
        <v>P</v>
      </c>
      <c r="AOE33" s="123">
        <f t="shared" si="830"/>
        <v>10</v>
      </c>
      <c r="AOF33" s="1">
        <f t="shared" si="831"/>
        <v>9</v>
      </c>
      <c r="AOG33" s="1">
        <f t="shared" si="832"/>
        <v>9</v>
      </c>
      <c r="AOH33" s="1">
        <f t="shared" si="833"/>
        <v>9</v>
      </c>
      <c r="AOI33" s="1">
        <f t="shared" si="834"/>
        <v>9</v>
      </c>
      <c r="AOJ33" s="1" t="str">
        <f t="shared" si="835"/>
        <v>GU</v>
      </c>
      <c r="AOK33" s="1" t="str">
        <f t="shared" si="836"/>
        <v>EA</v>
      </c>
      <c r="AOL33" s="1" t="str">
        <f t="shared" si="837"/>
        <v>EA</v>
      </c>
      <c r="AOM33" s="1" t="str">
        <f t="shared" si="838"/>
        <v>EA</v>
      </c>
      <c r="AON33" s="1" t="str">
        <f t="shared" si="839"/>
        <v>CQ</v>
      </c>
      <c r="AOO33" s="1" t="str" cm="1">
        <f t="array" aca="1" ref="AOO33" ca="1">IF(INDIRECT(VLOOKUP(AOO32,General!AC:AE,3,FALSE)&amp;AGY32)&gt;=7,AOO32,AOJ33)</f>
        <v>GU</v>
      </c>
      <c r="AOP33" s="1" t="str">
        <f ca="1">VLOOKUP(AOO32,General!AC:AE,3,FALSE)&amp;AGY32</f>
        <v>GW32</v>
      </c>
      <c r="AOQ33" s="1" cm="1">
        <f t="array" aca="1" ref="AOQ33" ca="1">INDIRECT(VLOOKUP(AOO32,General!AC:AE,3,FALSE)&amp;AGY32)</f>
        <v>10</v>
      </c>
      <c r="AOR33" s="1" t="str" cm="1">
        <f t="array" aca="1" ref="AOR33" ca="1">INDIRECT(AOO33&amp;AGY33)</f>
        <v>P</v>
      </c>
      <c r="AOS33" s="1" cm="1">
        <f t="array" aca="1" ref="AOS33" ca="1">INDIRECT(AOP33&amp;AGY33)</f>
        <v>0</v>
      </c>
      <c r="AOT33" s="1" t="e" cm="1">
        <f t="array" aca="1" ref="AOT33" ca="1">INDIRECT(AOQ33&amp;AGY33)</f>
        <v>#REF!</v>
      </c>
      <c r="AOU33" s="1" t="str">
        <f ca="1">VLOOKUP(AOO33,General!AF:AG,2,FALSE)</f>
        <v>S42</v>
      </c>
      <c r="AOV33" s="1" t="e">
        <f ca="1">VLOOKUP(AOP33,General!AF:AG,2,FALSE)</f>
        <v>#N/A</v>
      </c>
      <c r="AOW33" s="1" t="e">
        <f ca="1">VLOOKUP(AOQ33,General!AF:AG,2,FALSE)</f>
        <v>#N/A</v>
      </c>
      <c r="AOX33" s="1" t="str">
        <f t="shared" ca="1" si="975"/>
        <v>Y</v>
      </c>
      <c r="AOY33" s="1" t="e">
        <f t="shared" ca="1" si="976"/>
        <v>#N/A</v>
      </c>
      <c r="AOZ33" s="1" t="e">
        <f t="shared" ca="1" si="977"/>
        <v>#N/A</v>
      </c>
      <c r="APB33" s="1">
        <f t="shared" si="101"/>
        <v>1</v>
      </c>
    </row>
    <row r="34" spans="1:1094" ht="15.75" thickBot="1">
      <c r="A34" s="1">
        <v>20</v>
      </c>
      <c r="B34" s="173" t="str">
        <f t="shared" ca="1" si="1219"/>
        <v>B2</v>
      </c>
      <c r="C34" s="157" t="str">
        <f t="shared" ca="1" si="123"/>
        <v/>
      </c>
      <c r="D34" s="158" t="str">
        <f t="shared" ca="1" si="1132"/>
        <v/>
      </c>
      <c r="E34" s="147" t="str">
        <f t="shared" ca="1" si="1132"/>
        <v>F2</v>
      </c>
      <c r="F34" s="148" t="str">
        <f t="shared" ca="1" si="1133"/>
        <v>W</v>
      </c>
      <c r="G34" s="190"/>
      <c r="H34" s="159" t="str">
        <f t="shared" ca="1" si="1220"/>
        <v>Y</v>
      </c>
      <c r="I34" s="158"/>
      <c r="J34" s="147"/>
      <c r="K34" s="178"/>
      <c r="L34" s="179"/>
      <c r="M34" s="207" t="s">
        <v>6</v>
      </c>
      <c r="N34" s="190"/>
      <c r="O34" s="187">
        <v>0</v>
      </c>
      <c r="P34" s="129">
        <v>0</v>
      </c>
      <c r="Q34" s="126">
        <v>0</v>
      </c>
      <c r="R34" s="130">
        <v>0</v>
      </c>
      <c r="S34" s="164">
        <f t="shared" ca="1" si="1134"/>
        <v>-1.1000000000000001</v>
      </c>
      <c r="T34" s="167" t="str">
        <f t="shared" ca="1" si="1221"/>
        <v/>
      </c>
      <c r="U34" s="160">
        <f ca="1">IF(M34="","",IF(B34="NB",U33,IF(T34="",SUM($T$5:$T34)+S34,SUM($T$5:$T34))))</f>
        <v>-8.4500000000000011</v>
      </c>
      <c r="V34" s="161" t="str">
        <f t="shared" ca="1" si="99"/>
        <v/>
      </c>
      <c r="W34" s="131">
        <f t="shared" ca="1" si="1135"/>
        <v>2</v>
      </c>
      <c r="X34" s="132" t="str">
        <f t="shared" ca="1" si="1136"/>
        <v>W</v>
      </c>
      <c r="Y34" s="61" t="str">
        <f t="shared" ca="1" si="115"/>
        <v>D</v>
      </c>
      <c r="Z34" s="62" t="str">
        <f t="shared" si="116"/>
        <v>D</v>
      </c>
      <c r="AA34" s="62" t="str">
        <f t="shared" si="117"/>
        <v>C</v>
      </c>
      <c r="AB34" s="62" t="str">
        <f t="shared" ca="1" si="904"/>
        <v>L</v>
      </c>
      <c r="AC34" s="62">
        <f t="shared" si="905"/>
        <v>0</v>
      </c>
      <c r="AD34" s="62">
        <f t="shared" si="906"/>
        <v>0</v>
      </c>
      <c r="AE34" s="1" t="str">
        <f t="shared" ca="1" si="124"/>
        <v/>
      </c>
      <c r="AF34" s="1" t="str">
        <f t="shared" ca="1" si="125"/>
        <v>F2</v>
      </c>
      <c r="AG34" s="1" t="str">
        <f t="shared" ca="1" si="907"/>
        <v/>
      </c>
      <c r="AH34" s="1" t="str">
        <f t="shared" ca="1" si="126"/>
        <v/>
      </c>
      <c r="AI34" s="1" t="e">
        <f t="shared" ca="1" si="127"/>
        <v>#REF!</v>
      </c>
      <c r="AJ34" s="1" t="e">
        <f t="shared" ca="1" si="128"/>
        <v>#REF!</v>
      </c>
      <c r="AK34" s="1">
        <f t="shared" ca="1" si="840"/>
        <v>0</v>
      </c>
      <c r="AL34" s="1">
        <f t="shared" ca="1" si="841"/>
        <v>2</v>
      </c>
      <c r="AM34" s="1">
        <f t="shared" ca="1" si="108"/>
        <v>1</v>
      </c>
      <c r="AN34" s="1">
        <f t="shared" ca="1" si="129"/>
        <v>1</v>
      </c>
      <c r="AO34" s="1" t="str">
        <f t="shared" ca="1" si="1305"/>
        <v>C</v>
      </c>
      <c r="AP34" s="1" t="str">
        <f t="shared" ca="1" si="130"/>
        <v>Y</v>
      </c>
      <c r="AQ34" s="1" t="str">
        <f t="shared" si="131"/>
        <v>N</v>
      </c>
      <c r="AR34" s="1" t="str">
        <f t="shared" si="132"/>
        <v>N</v>
      </c>
      <c r="AS34" s="1">
        <f t="shared" ca="1" si="133"/>
        <v>3</v>
      </c>
      <c r="AT34" s="8" t="str">
        <f t="shared" ca="1" si="842"/>
        <v>Y</v>
      </c>
      <c r="AU34" s="1" t="str">
        <f t="shared" ca="1" si="134"/>
        <v>N</v>
      </c>
      <c r="AV34" s="1" t="str">
        <f t="shared" ca="1" si="135"/>
        <v>N</v>
      </c>
      <c r="AW34" s="1" t="str">
        <f t="shared" ca="1" si="136"/>
        <v>N</v>
      </c>
      <c r="AX34" s="1" t="str">
        <f t="shared" ca="1" si="137"/>
        <v/>
      </c>
      <c r="AY34" s="1" t="str">
        <f t="shared" si="138"/>
        <v/>
      </c>
      <c r="AZ34" s="1" t="str">
        <f t="shared" si="109"/>
        <v/>
      </c>
      <c r="BA34" s="1">
        <f t="shared" si="110"/>
        <v>2</v>
      </c>
      <c r="BB34" s="1" t="str">
        <f t="shared" si="1989"/>
        <v>01010</v>
      </c>
      <c r="BC34" s="1" t="str">
        <f t="shared" si="1989"/>
        <v>20101</v>
      </c>
      <c r="BD34" s="1" t="str">
        <f t="shared" si="843"/>
        <v>001010</v>
      </c>
      <c r="BE34" s="1" t="str">
        <f t="shared" si="843"/>
        <v>120101</v>
      </c>
      <c r="BF34" s="1" t="str">
        <f t="shared" si="844"/>
        <v>B</v>
      </c>
      <c r="BG34" s="1" t="str">
        <f t="shared" ca="1" si="140"/>
        <v>L4L</v>
      </c>
      <c r="BH34" s="1" t="str">
        <f t="shared" ca="1" si="845"/>
        <v>F2</v>
      </c>
      <c r="BI34" s="1" t="str">
        <f t="shared" ca="1" si="1222"/>
        <v>F</v>
      </c>
      <c r="BJ34" s="1" t="str">
        <f t="shared" ca="1" si="846"/>
        <v/>
      </c>
      <c r="BK34" s="1" t="e">
        <f t="shared" ca="1" si="142"/>
        <v>#REF!</v>
      </c>
      <c r="BL34" s="1" t="str">
        <f t="shared" ca="1" si="847"/>
        <v/>
      </c>
      <c r="BM34" s="1" t="str">
        <f t="shared" ca="1" si="848"/>
        <v>2</v>
      </c>
      <c r="BN34" s="1" t="str">
        <f t="shared" ca="1" si="849"/>
        <v/>
      </c>
      <c r="BO34" s="1" t="str">
        <f t="shared" ca="1" si="850"/>
        <v/>
      </c>
      <c r="BR34" s="1">
        <f>General!A32</f>
        <v>0</v>
      </c>
      <c r="BS34" s="1">
        <f>General!B32</f>
        <v>0</v>
      </c>
      <c r="BT34" s="1">
        <f>General!C32</f>
        <v>0</v>
      </c>
      <c r="BU34" s="1">
        <f>General!D32</f>
        <v>0</v>
      </c>
      <c r="BW34" s="1" t="str">
        <f>General!F32</f>
        <v>LLLLW</v>
      </c>
      <c r="BX34" s="1">
        <f>General!G32</f>
        <v>1</v>
      </c>
      <c r="BZ34" s="1">
        <f t="shared" ca="1" si="100"/>
        <v>0.95</v>
      </c>
      <c r="CA34" s="1" t="str">
        <f t="shared" ref="CA34" si="2597">CH34</f>
        <v>B</v>
      </c>
      <c r="CB34" s="115" t="str">
        <f t="shared" si="143"/>
        <v>B</v>
      </c>
      <c r="CC34" s="116" t="str">
        <f t="shared" si="144"/>
        <v>Y</v>
      </c>
      <c r="CD34" s="114">
        <f t="shared" si="145"/>
        <v>5</v>
      </c>
      <c r="CE34" s="115" t="str">
        <f t="shared" si="146"/>
        <v>P</v>
      </c>
      <c r="CF34" s="116" t="str">
        <f t="shared" si="147"/>
        <v>N</v>
      </c>
      <c r="CG34" s="114">
        <f t="shared" si="148"/>
        <v>-5</v>
      </c>
      <c r="CH34" s="115" t="str">
        <f t="shared" si="149"/>
        <v>B</v>
      </c>
      <c r="CI34" s="116" t="str">
        <f t="shared" si="150"/>
        <v>Y</v>
      </c>
      <c r="CJ34" s="114">
        <f t="shared" si="151"/>
        <v>3</v>
      </c>
      <c r="CK34" s="115" t="str">
        <f t="shared" si="152"/>
        <v>P</v>
      </c>
      <c r="CL34" s="116" t="str">
        <f t="shared" si="153"/>
        <v>N</v>
      </c>
      <c r="CM34" s="114">
        <f t="shared" si="154"/>
        <v>-3</v>
      </c>
      <c r="CN34" s="115" t="str">
        <f t="shared" si="851"/>
        <v>B</v>
      </c>
      <c r="CO34" s="116" t="str">
        <f t="shared" si="155"/>
        <v>Y</v>
      </c>
      <c r="CP34" s="114">
        <f t="shared" si="156"/>
        <v>-7</v>
      </c>
      <c r="CQ34" s="115" t="str">
        <f t="shared" si="157"/>
        <v>P</v>
      </c>
      <c r="CR34" s="116" t="str">
        <f t="shared" si="158"/>
        <v>N</v>
      </c>
      <c r="CS34" s="114">
        <f t="shared" si="159"/>
        <v>8</v>
      </c>
      <c r="CT34" s="115" t="str">
        <f t="shared" si="160"/>
        <v>B</v>
      </c>
      <c r="CU34" s="116" t="str">
        <f t="shared" si="161"/>
        <v>Y</v>
      </c>
      <c r="CV34" s="114">
        <f t="shared" si="162"/>
        <v>-8</v>
      </c>
      <c r="CW34" s="115" t="str">
        <f t="shared" si="163"/>
        <v>P</v>
      </c>
      <c r="CX34" s="116" t="str">
        <f t="shared" si="164"/>
        <v>N</v>
      </c>
      <c r="CY34" s="117">
        <f t="shared" si="165"/>
        <v>7</v>
      </c>
      <c r="CZ34" s="115" t="str">
        <f t="shared" si="166"/>
        <v>P</v>
      </c>
      <c r="DA34" s="116" t="str">
        <f t="shared" si="167"/>
        <v>N</v>
      </c>
      <c r="DB34" s="114">
        <f t="shared" si="168"/>
        <v>-9</v>
      </c>
      <c r="DC34" s="115" t="str">
        <f t="shared" si="169"/>
        <v>B</v>
      </c>
      <c r="DD34" s="116" t="str">
        <f t="shared" si="170"/>
        <v>Y</v>
      </c>
      <c r="DE34" s="114">
        <f t="shared" si="171"/>
        <v>3</v>
      </c>
      <c r="DF34" s="115" t="str">
        <f t="shared" si="172"/>
        <v>P</v>
      </c>
      <c r="DG34" s="116" t="str">
        <f t="shared" si="173"/>
        <v>N</v>
      </c>
      <c r="DH34" s="114">
        <f t="shared" si="174"/>
        <v>-3</v>
      </c>
      <c r="DI34" s="115" t="str">
        <f t="shared" si="175"/>
        <v>B</v>
      </c>
      <c r="DJ34" s="116" t="str">
        <f t="shared" si="176"/>
        <v>Y</v>
      </c>
      <c r="DK34" s="114">
        <f t="shared" si="177"/>
        <v>1</v>
      </c>
      <c r="DL34" s="115" t="str">
        <f t="shared" si="178"/>
        <v>P</v>
      </c>
      <c r="DM34" s="116" t="str">
        <f t="shared" si="179"/>
        <v>N</v>
      </c>
      <c r="DN34" s="114">
        <f t="shared" si="180"/>
        <v>-1</v>
      </c>
      <c r="DO34" s="115" t="str">
        <f t="shared" si="181"/>
        <v>P</v>
      </c>
      <c r="DP34" s="116" t="str">
        <f t="shared" si="182"/>
        <v>N</v>
      </c>
      <c r="DQ34" s="114">
        <f t="shared" si="183"/>
        <v>1</v>
      </c>
      <c r="DR34" s="115" t="str">
        <f t="shared" si="184"/>
        <v>B</v>
      </c>
      <c r="DS34" s="116" t="str">
        <f t="shared" si="185"/>
        <v>Y</v>
      </c>
      <c r="DT34" s="114">
        <f t="shared" si="186"/>
        <v>-1</v>
      </c>
      <c r="DU34" s="115" t="str">
        <f t="shared" si="187"/>
        <v>B</v>
      </c>
      <c r="DV34" s="116" t="str">
        <f t="shared" si="188"/>
        <v>Y</v>
      </c>
      <c r="DW34" s="114">
        <f t="shared" si="189"/>
        <v>9</v>
      </c>
      <c r="DX34" s="115" t="str">
        <f t="shared" si="190"/>
        <v>P</v>
      </c>
      <c r="DY34" s="116" t="str">
        <f t="shared" si="191"/>
        <v>N</v>
      </c>
      <c r="DZ34" s="114">
        <f t="shared" si="192"/>
        <v>-9</v>
      </c>
      <c r="EA34" s="46" t="str">
        <f t="shared" si="1145"/>
        <v>B</v>
      </c>
      <c r="EB34" s="116" t="str">
        <f t="shared" si="193"/>
        <v>Y</v>
      </c>
      <c r="EC34" s="114">
        <f t="shared" si="194"/>
        <v>9</v>
      </c>
      <c r="ED34" s="75" t="str">
        <f t="shared" ref="ED34" si="2598">CB34</f>
        <v>B</v>
      </c>
      <c r="EE34" s="116" t="str">
        <f t="shared" si="195"/>
        <v>Y</v>
      </c>
      <c r="EF34" s="114">
        <f t="shared" si="196"/>
        <v>9</v>
      </c>
      <c r="EG34" s="73" t="str">
        <f t="shared" ref="EG34" si="2599">CE34</f>
        <v>P</v>
      </c>
      <c r="EH34" s="116" t="str">
        <f t="shared" si="197"/>
        <v>N</v>
      </c>
      <c r="EI34" s="114">
        <f t="shared" si="198"/>
        <v>-9</v>
      </c>
      <c r="EJ34" s="73" t="s">
        <v>5</v>
      </c>
      <c r="EK34" s="116" t="str">
        <f t="shared" si="199"/>
        <v>N</v>
      </c>
      <c r="EL34" s="114">
        <f t="shared" si="200"/>
        <v>-9</v>
      </c>
      <c r="EM34" s="75" t="s">
        <v>6</v>
      </c>
      <c r="EN34" s="116" t="str">
        <f t="shared" si="201"/>
        <v>Y</v>
      </c>
      <c r="EO34" s="114">
        <f t="shared" si="202"/>
        <v>9</v>
      </c>
      <c r="EP34" s="75" t="str">
        <f t="shared" ref="EP34" si="2600">CH34</f>
        <v>B</v>
      </c>
      <c r="EQ34" s="116" t="str">
        <f t="shared" si="203"/>
        <v>Y</v>
      </c>
      <c r="ER34" s="114">
        <f t="shared" si="204"/>
        <v>3</v>
      </c>
      <c r="ES34" s="75" t="str">
        <f t="shared" ref="ES34" si="2601">CK34</f>
        <v>P</v>
      </c>
      <c r="ET34" s="116" t="str">
        <f t="shared" si="205"/>
        <v>N</v>
      </c>
      <c r="EU34" s="114">
        <f t="shared" si="206"/>
        <v>-3</v>
      </c>
      <c r="EV34" s="75" t="str">
        <f t="shared" ref="EV34" si="2602">CB34</f>
        <v>B</v>
      </c>
      <c r="EW34" s="116" t="str">
        <f t="shared" si="207"/>
        <v>Y</v>
      </c>
      <c r="EX34" s="114">
        <f t="shared" si="208"/>
        <v>7</v>
      </c>
      <c r="EY34" s="75" t="str">
        <f t="shared" ref="EY34" si="2603">CK34</f>
        <v>P</v>
      </c>
      <c r="EZ34" s="116" t="str">
        <f t="shared" si="209"/>
        <v>N</v>
      </c>
      <c r="FA34" s="117">
        <f t="shared" si="210"/>
        <v>-5</v>
      </c>
      <c r="FB34" s="75" t="str">
        <f t="shared" ref="FB34" si="2604">CE34</f>
        <v>P</v>
      </c>
      <c r="FC34" s="116" t="str">
        <f t="shared" si="211"/>
        <v>N</v>
      </c>
      <c r="FD34" s="114">
        <f t="shared" si="212"/>
        <v>-7</v>
      </c>
      <c r="FE34" s="73" t="str">
        <f t="shared" ref="FE34" si="2605">CH34</f>
        <v>B</v>
      </c>
      <c r="FF34" s="116" t="str">
        <f t="shared" si="213"/>
        <v>Y</v>
      </c>
      <c r="FG34" s="114">
        <f t="shared" si="214"/>
        <v>5</v>
      </c>
      <c r="FH34" s="75" t="str">
        <f t="shared" ref="FH34" si="2606">DC34</f>
        <v>B</v>
      </c>
      <c r="FI34" s="116" t="str">
        <f t="shared" si="215"/>
        <v>Y</v>
      </c>
      <c r="FJ34" s="114">
        <f t="shared" si="216"/>
        <v>3</v>
      </c>
      <c r="FK34" s="75" t="str">
        <f t="shared" ref="FK34" si="2607">DF34</f>
        <v>P</v>
      </c>
      <c r="FL34" s="116" t="str">
        <f t="shared" si="217"/>
        <v>N</v>
      </c>
      <c r="FM34" s="114">
        <f t="shared" si="218"/>
        <v>-3</v>
      </c>
      <c r="FN34" s="75" t="str">
        <f t="shared" ref="FN34" si="2608">CQ34</f>
        <v>P</v>
      </c>
      <c r="FO34" s="116" t="str">
        <f t="shared" si="219"/>
        <v>N</v>
      </c>
      <c r="FP34" s="114">
        <f t="shared" si="220"/>
        <v>-3</v>
      </c>
      <c r="FQ34" s="75" t="str">
        <f t="shared" ref="FQ34" si="2609">CT34</f>
        <v>B</v>
      </c>
      <c r="FR34" s="116" t="str">
        <f t="shared" si="221"/>
        <v>Y</v>
      </c>
      <c r="FS34" s="114">
        <f t="shared" si="222"/>
        <v>3</v>
      </c>
      <c r="FT34" s="75" t="str">
        <f t="shared" ref="FT34" si="2610">CQ34</f>
        <v>P</v>
      </c>
      <c r="FU34" s="116" t="str">
        <f t="shared" si="223"/>
        <v>N</v>
      </c>
      <c r="FV34" s="114">
        <f t="shared" si="224"/>
        <v>-5</v>
      </c>
      <c r="FW34" s="75" t="str">
        <f t="shared" ref="FW34" si="2611">CN34</f>
        <v>B</v>
      </c>
      <c r="FX34" s="116" t="str">
        <f t="shared" si="225"/>
        <v>Y</v>
      </c>
      <c r="FY34" s="114">
        <f t="shared" si="226"/>
        <v>7</v>
      </c>
      <c r="FZ34" s="75" t="str">
        <f t="shared" ref="FZ34" si="2612">CT34</f>
        <v>B</v>
      </c>
      <c r="GA34" s="116" t="str">
        <f t="shared" si="227"/>
        <v>Y</v>
      </c>
      <c r="GB34" s="114">
        <f t="shared" si="228"/>
        <v>-8</v>
      </c>
      <c r="GC34" s="75" t="str">
        <f t="shared" ref="GC34" si="2613">CN34</f>
        <v>B</v>
      </c>
      <c r="GD34" s="116" t="str">
        <f t="shared" si="229"/>
        <v>Y</v>
      </c>
      <c r="GE34" s="114">
        <f t="shared" si="230"/>
        <v>-5</v>
      </c>
      <c r="GF34" s="75" t="str">
        <f t="shared" ref="GF34:GF35" si="2614">CQ34</f>
        <v>P</v>
      </c>
      <c r="GG34" s="116" t="str">
        <f t="shared" si="231"/>
        <v>N</v>
      </c>
      <c r="GH34" s="114">
        <f t="shared" si="232"/>
        <v>1</v>
      </c>
      <c r="GI34" s="75" t="str">
        <f t="shared" si="852"/>
        <v>B</v>
      </c>
      <c r="GJ34" s="116" t="str">
        <f t="shared" si="233"/>
        <v>Y</v>
      </c>
      <c r="GK34" s="114">
        <f t="shared" si="234"/>
        <v>-1</v>
      </c>
      <c r="GL34" s="75" t="str">
        <f t="shared" ref="GL34" si="2615">CQ34</f>
        <v>P</v>
      </c>
      <c r="GM34" s="116" t="str">
        <f t="shared" si="235"/>
        <v>N</v>
      </c>
      <c r="GN34" s="114">
        <f t="shared" si="236"/>
        <v>-7</v>
      </c>
      <c r="GO34" s="75" t="str">
        <f t="shared" si="854"/>
        <v>B</v>
      </c>
      <c r="GP34" s="116" t="str">
        <f t="shared" si="237"/>
        <v>Y</v>
      </c>
      <c r="GQ34" s="114">
        <f t="shared" si="238"/>
        <v>7</v>
      </c>
      <c r="GR34" s="75" t="str">
        <f t="shared" ref="GR34" si="2616">DX34</f>
        <v>P</v>
      </c>
      <c r="GS34" s="116" t="str">
        <f t="shared" si="239"/>
        <v>N</v>
      </c>
      <c r="GT34" s="114">
        <f t="shared" si="240"/>
        <v>-10</v>
      </c>
      <c r="GU34" s="75" t="str">
        <f t="shared" si="855"/>
        <v>B</v>
      </c>
      <c r="GV34" s="116" t="str">
        <f t="shared" si="241"/>
        <v>Y</v>
      </c>
      <c r="GW34" s="117">
        <f t="shared" si="242"/>
        <v>10</v>
      </c>
      <c r="GX34" s="75" t="str">
        <f t="shared" ref="GX34" si="2617">DR34</f>
        <v>B</v>
      </c>
      <c r="GY34" s="116" t="str">
        <f t="shared" si="243"/>
        <v>Y</v>
      </c>
      <c r="GZ34" s="114">
        <f t="shared" si="244"/>
        <v>-1</v>
      </c>
      <c r="HA34" s="73" t="str">
        <f t="shared" si="856"/>
        <v>P</v>
      </c>
      <c r="HB34" s="116" t="str">
        <f t="shared" si="245"/>
        <v>N</v>
      </c>
      <c r="HC34" s="114">
        <f t="shared" si="246"/>
        <v>1</v>
      </c>
      <c r="HD34" s="75" t="str">
        <f t="shared" ref="HD34" si="2618">DI34</f>
        <v>B</v>
      </c>
      <c r="HE34" s="116" t="str">
        <f t="shared" si="247"/>
        <v>Y</v>
      </c>
      <c r="HF34" s="114">
        <f t="shared" si="248"/>
        <v>9</v>
      </c>
      <c r="HG34" s="75" t="str">
        <f t="shared" si="857"/>
        <v>P</v>
      </c>
      <c r="HH34" s="116" t="str">
        <f t="shared" si="249"/>
        <v>N</v>
      </c>
      <c r="HI34" s="114">
        <f t="shared" si="250"/>
        <v>-9</v>
      </c>
      <c r="HJ34" s="75" t="str">
        <f t="shared" ref="HJ34" si="2619">DX34</f>
        <v>P</v>
      </c>
      <c r="HK34" s="116" t="str">
        <f t="shared" si="251"/>
        <v>N</v>
      </c>
      <c r="HL34" s="114">
        <f t="shared" si="252"/>
        <v>-10</v>
      </c>
      <c r="HM34" s="75" t="str">
        <f t="shared" si="858"/>
        <v>B</v>
      </c>
      <c r="HN34" s="116" t="str">
        <f t="shared" si="253"/>
        <v>Y</v>
      </c>
      <c r="HO34" s="114">
        <f t="shared" si="254"/>
        <v>10</v>
      </c>
      <c r="HP34" s="75" t="str">
        <f t="shared" ref="HP34" si="2620">DU34</f>
        <v>B</v>
      </c>
      <c r="HQ34" s="116" t="str">
        <f t="shared" si="255"/>
        <v>Y</v>
      </c>
      <c r="HR34" s="114">
        <f t="shared" si="256"/>
        <v>10</v>
      </c>
      <c r="HS34" s="75" t="str">
        <f t="shared" si="859"/>
        <v>P</v>
      </c>
      <c r="HT34" s="116" t="str">
        <f t="shared" si="257"/>
        <v>N</v>
      </c>
      <c r="HU34" s="114">
        <f t="shared" si="258"/>
        <v>-10</v>
      </c>
      <c r="HV34" s="75" t="str">
        <f t="shared" ref="HV34" si="2621">DU34</f>
        <v>B</v>
      </c>
      <c r="HW34" s="116" t="str">
        <f t="shared" si="259"/>
        <v>Y</v>
      </c>
      <c r="HX34" s="114">
        <f t="shared" si="260"/>
        <v>7</v>
      </c>
      <c r="HY34" s="75" t="str">
        <f t="shared" si="860"/>
        <v>P</v>
      </c>
      <c r="HZ34" s="116" t="str">
        <f t="shared" si="261"/>
        <v>N</v>
      </c>
      <c r="IA34" s="114">
        <f t="shared" si="262"/>
        <v>-7</v>
      </c>
      <c r="IB34" s="75" t="str">
        <f t="shared" ref="IB34" si="2622">DX34</f>
        <v>P</v>
      </c>
      <c r="IC34" s="116" t="str">
        <f t="shared" si="263"/>
        <v>N</v>
      </c>
      <c r="ID34" s="114">
        <f t="shared" si="264"/>
        <v>5</v>
      </c>
      <c r="IE34" s="75" t="str">
        <f t="shared" si="861"/>
        <v>B</v>
      </c>
      <c r="IF34" s="116" t="str">
        <f t="shared" si="265"/>
        <v>Y</v>
      </c>
      <c r="IG34" s="114">
        <f t="shared" si="266"/>
        <v>3</v>
      </c>
      <c r="IH34" s="75" t="str">
        <f t="shared" ref="IH34" si="2623">DR34</f>
        <v>B</v>
      </c>
      <c r="II34" s="116" t="str">
        <f t="shared" si="267"/>
        <v>Y</v>
      </c>
      <c r="IJ34" s="114">
        <f t="shared" si="268"/>
        <v>3</v>
      </c>
      <c r="IK34" s="75" t="str">
        <f t="shared" si="862"/>
        <v>P</v>
      </c>
      <c r="IL34" s="116" t="str">
        <f t="shared" si="269"/>
        <v>N</v>
      </c>
      <c r="IM34" s="114">
        <f t="shared" si="270"/>
        <v>-3</v>
      </c>
      <c r="IN34" s="75" t="str">
        <f t="shared" ref="IN34" si="2624">DO34</f>
        <v>P</v>
      </c>
      <c r="IO34" s="116" t="str">
        <f t="shared" si="271"/>
        <v>N</v>
      </c>
      <c r="IP34" s="114">
        <f t="shared" si="272"/>
        <v>-3</v>
      </c>
      <c r="IQ34" s="75" t="str">
        <f t="shared" si="863"/>
        <v>B</v>
      </c>
      <c r="IR34" s="116" t="str">
        <f t="shared" si="273"/>
        <v>Y</v>
      </c>
      <c r="IS34" s="114">
        <f t="shared" si="274"/>
        <v>3</v>
      </c>
      <c r="IT34" s="75" t="str">
        <f t="shared" ref="IT34" si="2625">DC34</f>
        <v>B</v>
      </c>
      <c r="IU34" s="116" t="str">
        <f t="shared" si="275"/>
        <v>Y</v>
      </c>
      <c r="IV34" s="114">
        <f t="shared" si="276"/>
        <v>-1</v>
      </c>
      <c r="IW34" s="75" t="str">
        <f t="shared" ref="IW34:IW35" si="2626">IT34</f>
        <v>B</v>
      </c>
      <c r="IX34" s="116" t="str">
        <f t="shared" si="277"/>
        <v>Y</v>
      </c>
      <c r="IY34" s="114">
        <f t="shared" si="278"/>
        <v>3</v>
      </c>
      <c r="IZ34" s="75" t="str">
        <f t="shared" si="864"/>
        <v>P</v>
      </c>
      <c r="JA34" s="116" t="str">
        <f t="shared" si="279"/>
        <v>N</v>
      </c>
      <c r="JB34" s="114">
        <f t="shared" si="280"/>
        <v>1</v>
      </c>
      <c r="JC34" s="75" t="str">
        <f t="shared" si="865"/>
        <v>P</v>
      </c>
      <c r="JD34" s="116" t="str">
        <f t="shared" si="281"/>
        <v>N</v>
      </c>
      <c r="JE34" s="114">
        <f t="shared" si="282"/>
        <v>-3</v>
      </c>
      <c r="JF34" s="75" t="str">
        <f t="shared" ref="JF34" si="2627">DC34</f>
        <v>B</v>
      </c>
      <c r="JG34" s="116" t="str">
        <f t="shared" si="283"/>
        <v>Y</v>
      </c>
      <c r="JH34" s="114">
        <f t="shared" si="284"/>
        <v>1</v>
      </c>
      <c r="JI34" s="75" t="str">
        <f t="shared" si="866"/>
        <v>P</v>
      </c>
      <c r="JJ34" s="116" t="str">
        <f t="shared" si="285"/>
        <v>N</v>
      </c>
      <c r="JK34" s="114">
        <f t="shared" si="286"/>
        <v>-1</v>
      </c>
      <c r="JL34" s="75" t="str">
        <f t="shared" ref="JL34" si="2628">CB34</f>
        <v>B</v>
      </c>
      <c r="JM34" s="116" t="str">
        <f t="shared" si="287"/>
        <v>Y</v>
      </c>
      <c r="JN34" s="114">
        <f t="shared" si="288"/>
        <v>7</v>
      </c>
      <c r="JO34" s="75" t="str">
        <f t="shared" si="867"/>
        <v>P</v>
      </c>
      <c r="JP34" s="116" t="str">
        <f t="shared" si="289"/>
        <v>N</v>
      </c>
      <c r="JQ34" s="114">
        <f t="shared" si="290"/>
        <v>-7</v>
      </c>
      <c r="JR34" s="75" t="str">
        <f t="shared" ref="JR34" si="2629">CE34</f>
        <v>P</v>
      </c>
      <c r="JS34" s="116" t="str">
        <f t="shared" si="291"/>
        <v>N</v>
      </c>
      <c r="JT34" s="114">
        <f t="shared" si="292"/>
        <v>-7</v>
      </c>
      <c r="JU34" s="75" t="str">
        <f t="shared" si="868"/>
        <v>B</v>
      </c>
      <c r="JV34" s="116" t="str">
        <f t="shared" si="293"/>
        <v>Y</v>
      </c>
      <c r="JW34" s="114">
        <f t="shared" si="294"/>
        <v>7</v>
      </c>
      <c r="JX34" s="75" t="s">
        <v>6</v>
      </c>
      <c r="JY34" s="116" t="str">
        <f t="shared" si="295"/>
        <v>Y</v>
      </c>
      <c r="JZ34" s="114">
        <f t="shared" si="296"/>
        <v>5</v>
      </c>
      <c r="KA34" s="75" t="str">
        <f t="shared" si="869"/>
        <v>P</v>
      </c>
      <c r="KB34" s="116" t="str">
        <f t="shared" si="297"/>
        <v>N</v>
      </c>
      <c r="KC34" s="114">
        <f t="shared" si="298"/>
        <v>-5</v>
      </c>
      <c r="KD34" s="75" t="s">
        <v>6</v>
      </c>
      <c r="KE34" s="116" t="str">
        <f t="shared" si="299"/>
        <v>Y</v>
      </c>
      <c r="KF34" s="114">
        <f t="shared" si="300"/>
        <v>1</v>
      </c>
      <c r="KG34" s="75" t="str">
        <f t="shared" si="870"/>
        <v>P</v>
      </c>
      <c r="KH34" s="116" t="str">
        <f t="shared" si="301"/>
        <v>N</v>
      </c>
      <c r="KI34" s="114">
        <f t="shared" si="302"/>
        <v>-1</v>
      </c>
      <c r="KJ34" s="46" t="str">
        <f t="shared" si="1336"/>
        <v>B</v>
      </c>
      <c r="KK34" s="116" t="str">
        <f t="shared" si="303"/>
        <v>Y</v>
      </c>
      <c r="KL34" s="114">
        <f t="shared" si="304"/>
        <v>3</v>
      </c>
      <c r="KM34" s="75" t="str">
        <f t="shared" si="871"/>
        <v>P</v>
      </c>
      <c r="KN34" s="116" t="str">
        <f t="shared" si="305"/>
        <v>N</v>
      </c>
      <c r="KO34" s="114">
        <f t="shared" si="306"/>
        <v>-3</v>
      </c>
      <c r="KP34" s="75" t="str">
        <f t="shared" ref="KP34:KP35" si="2630">CZ34</f>
        <v>P</v>
      </c>
      <c r="KQ34" s="116" t="str">
        <f t="shared" si="307"/>
        <v>N</v>
      </c>
      <c r="KR34" s="114">
        <f t="shared" si="308"/>
        <v>-5</v>
      </c>
      <c r="KS34" s="75" t="str">
        <f t="shared" si="872"/>
        <v>B</v>
      </c>
      <c r="KT34" s="116" t="str">
        <f t="shared" si="309"/>
        <v>Y</v>
      </c>
      <c r="KU34" s="114">
        <f t="shared" si="310"/>
        <v>5</v>
      </c>
      <c r="KV34" s="75" t="s">
        <v>6</v>
      </c>
      <c r="KW34" s="116" t="str">
        <f t="shared" si="311"/>
        <v>Y</v>
      </c>
      <c r="KX34" s="114">
        <f t="shared" si="312"/>
        <v>5</v>
      </c>
      <c r="KY34" s="75" t="str">
        <f t="shared" si="873"/>
        <v>P</v>
      </c>
      <c r="KZ34" s="116" t="str">
        <f t="shared" si="313"/>
        <v>N</v>
      </c>
      <c r="LA34" s="114">
        <f t="shared" si="314"/>
        <v>-5</v>
      </c>
      <c r="LB34" s="75" t="str">
        <f t="shared" ref="LB34" si="2631">DX34</f>
        <v>P</v>
      </c>
      <c r="LC34" s="116" t="str">
        <f t="shared" si="315"/>
        <v>N</v>
      </c>
      <c r="LD34" s="114">
        <f t="shared" si="316"/>
        <v>-3</v>
      </c>
      <c r="LE34" s="75" t="str">
        <f t="shared" si="874"/>
        <v>B</v>
      </c>
      <c r="LF34" s="116" t="str">
        <f t="shared" si="317"/>
        <v>Y</v>
      </c>
      <c r="LG34" s="114">
        <f t="shared" si="318"/>
        <v>3</v>
      </c>
      <c r="LH34" s="75" t="str">
        <f t="shared" ref="LH34" si="2632">DL34</f>
        <v>P</v>
      </c>
      <c r="LI34" s="116" t="str">
        <f t="shared" si="319"/>
        <v>N</v>
      </c>
      <c r="LJ34" s="114">
        <f t="shared" si="320"/>
        <v>-3</v>
      </c>
      <c r="LK34" s="75" t="str">
        <f t="shared" si="875"/>
        <v>B</v>
      </c>
      <c r="LL34" s="116" t="str">
        <f t="shared" si="321"/>
        <v>Y</v>
      </c>
      <c r="LM34" s="114">
        <f t="shared" si="322"/>
        <v>3</v>
      </c>
      <c r="LN34" s="75" t="str">
        <f t="shared" ref="LN34" si="2633">DC34</f>
        <v>B</v>
      </c>
      <c r="LO34" s="116" t="str">
        <f t="shared" si="323"/>
        <v>Y</v>
      </c>
      <c r="LP34" s="114">
        <f t="shared" si="324"/>
        <v>-5</v>
      </c>
      <c r="LQ34" s="75" t="str">
        <f t="shared" si="876"/>
        <v>P</v>
      </c>
      <c r="LR34" s="116" t="str">
        <f t="shared" si="325"/>
        <v>N</v>
      </c>
      <c r="LS34" s="114">
        <f t="shared" si="326"/>
        <v>5</v>
      </c>
      <c r="LT34" s="75" t="str">
        <f t="shared" ref="LT34" si="2634">DC34</f>
        <v>B</v>
      </c>
      <c r="LU34" s="116" t="str">
        <f t="shared" si="327"/>
        <v>Y</v>
      </c>
      <c r="LV34" s="114">
        <f t="shared" si="328"/>
        <v>10</v>
      </c>
      <c r="LW34" s="75" t="str">
        <f t="shared" si="877"/>
        <v>P</v>
      </c>
      <c r="LX34" s="116" t="str">
        <f t="shared" si="329"/>
        <v>N</v>
      </c>
      <c r="LY34" s="114">
        <f t="shared" si="330"/>
        <v>-10</v>
      </c>
      <c r="LZ34" s="75" t="str">
        <f t="shared" ref="LZ34" si="2635">CT34</f>
        <v>B</v>
      </c>
      <c r="MA34" s="116" t="str">
        <f t="shared" si="331"/>
        <v>Y</v>
      </c>
      <c r="MB34" s="114">
        <f t="shared" si="332"/>
        <v>-3</v>
      </c>
      <c r="MC34" s="75" t="str">
        <f t="shared" si="878"/>
        <v>P</v>
      </c>
      <c r="MD34" s="116" t="str">
        <f t="shared" si="333"/>
        <v>N</v>
      </c>
      <c r="ME34" s="114">
        <f t="shared" si="334"/>
        <v>3</v>
      </c>
      <c r="MF34" s="75" t="str">
        <f t="shared" ref="MF34:MF35" si="2636">CT34</f>
        <v>B</v>
      </c>
      <c r="MG34" s="116" t="str">
        <f t="shared" si="335"/>
        <v>Y</v>
      </c>
      <c r="MH34" s="114">
        <f t="shared" si="336"/>
        <v>-5</v>
      </c>
      <c r="MI34" s="75" t="str">
        <f t="shared" si="879"/>
        <v>P</v>
      </c>
      <c r="MJ34" s="116" t="str">
        <f t="shared" si="337"/>
        <v>N</v>
      </c>
      <c r="MK34" s="114">
        <f t="shared" si="338"/>
        <v>5</v>
      </c>
      <c r="ML34" s="75" t="s">
        <v>5</v>
      </c>
      <c r="MM34" s="116" t="str">
        <f t="shared" si="339"/>
        <v>N</v>
      </c>
      <c r="MN34" s="114">
        <f t="shared" si="340"/>
        <v>1</v>
      </c>
      <c r="MO34" s="75" t="str">
        <f t="shared" si="880"/>
        <v>B</v>
      </c>
      <c r="MP34" s="116" t="str">
        <f t="shared" si="341"/>
        <v>Y</v>
      </c>
      <c r="MQ34" s="114">
        <f t="shared" si="342"/>
        <v>-1</v>
      </c>
      <c r="MR34" s="75" t="str">
        <f t="shared" si="343"/>
        <v>P</v>
      </c>
      <c r="MS34" s="116" t="str">
        <f t="shared" si="344"/>
        <v>N</v>
      </c>
      <c r="MT34" s="114">
        <f t="shared" si="345"/>
        <v>1</v>
      </c>
      <c r="MU34" s="75" t="str">
        <f t="shared" si="881"/>
        <v>B</v>
      </c>
      <c r="MV34" s="116" t="str">
        <f t="shared" si="346"/>
        <v>Y</v>
      </c>
      <c r="MW34" s="114">
        <f t="shared" si="347"/>
        <v>-1</v>
      </c>
      <c r="MX34" s="75" t="str">
        <f t="shared" ref="MX34" si="2637">MR34</f>
        <v>P</v>
      </c>
      <c r="MY34" s="116" t="str">
        <f t="shared" si="348"/>
        <v>N</v>
      </c>
      <c r="MZ34" s="114">
        <f t="shared" si="349"/>
        <v>9</v>
      </c>
      <c r="NA34" s="75" t="str">
        <f t="shared" si="882"/>
        <v>B</v>
      </c>
      <c r="NB34" s="116" t="str">
        <f t="shared" si="350"/>
        <v>Y</v>
      </c>
      <c r="NC34" s="114">
        <f t="shared" si="351"/>
        <v>-9</v>
      </c>
      <c r="ND34" s="200" t="s">
        <v>6</v>
      </c>
      <c r="NE34" s="116" t="str">
        <f t="shared" si="352"/>
        <v>Y</v>
      </c>
      <c r="NF34" s="114">
        <f t="shared" si="353"/>
        <v>1</v>
      </c>
      <c r="NG34" s="75" t="str">
        <f t="shared" si="883"/>
        <v>P</v>
      </c>
      <c r="NH34" s="116" t="str">
        <f t="shared" si="354"/>
        <v>N</v>
      </c>
      <c r="NI34" s="114">
        <f t="shared" si="355"/>
        <v>-1</v>
      </c>
      <c r="NJ34" s="75" t="s">
        <v>5</v>
      </c>
      <c r="NK34" s="116" t="str">
        <f t="shared" si="356"/>
        <v>N</v>
      </c>
      <c r="NL34" s="114">
        <f t="shared" si="357"/>
        <v>-9</v>
      </c>
      <c r="NM34" s="75" t="str">
        <f t="shared" si="884"/>
        <v>B</v>
      </c>
      <c r="NN34" s="116" t="str">
        <f t="shared" si="358"/>
        <v>Y</v>
      </c>
      <c r="NO34" s="114">
        <f t="shared" si="359"/>
        <v>9</v>
      </c>
      <c r="NP34" s="215" t="s">
        <v>5</v>
      </c>
      <c r="NQ34" s="116" t="str">
        <f t="shared" si="360"/>
        <v>N</v>
      </c>
      <c r="NR34" s="114">
        <f t="shared" si="361"/>
        <v>0</v>
      </c>
      <c r="NS34" s="115" t="str">
        <f t="shared" si="362"/>
        <v>B</v>
      </c>
      <c r="NT34" s="116" t="str">
        <f t="shared" si="363"/>
        <v>Y</v>
      </c>
      <c r="NU34" s="114">
        <f t="shared" si="364"/>
        <v>0</v>
      </c>
      <c r="NV34" s="215" t="s">
        <v>6</v>
      </c>
      <c r="NW34" s="116" t="str">
        <f t="shared" si="365"/>
        <v>Y</v>
      </c>
      <c r="NX34" s="114">
        <f t="shared" si="366"/>
        <v>0</v>
      </c>
      <c r="NY34" s="115" t="str">
        <f t="shared" si="367"/>
        <v>B</v>
      </c>
      <c r="NZ34" s="116" t="str">
        <f t="shared" si="368"/>
        <v>Y</v>
      </c>
      <c r="OA34" s="114">
        <f t="shared" si="369"/>
        <v>0</v>
      </c>
      <c r="OB34" s="115" t="str">
        <f t="shared" si="885"/>
        <v>B</v>
      </c>
      <c r="OC34" s="116" t="str">
        <f t="shared" si="370"/>
        <v>Y</v>
      </c>
      <c r="OD34" s="114">
        <f t="shared" si="371"/>
        <v>0</v>
      </c>
      <c r="OE34" s="115" t="str">
        <f t="shared" si="372"/>
        <v>P</v>
      </c>
      <c r="OF34" s="116" t="str">
        <f t="shared" si="373"/>
        <v>N</v>
      </c>
      <c r="OG34" s="114">
        <f t="shared" si="374"/>
        <v>0</v>
      </c>
      <c r="OH34" s="115" t="str">
        <f t="shared" si="375"/>
        <v>B</v>
      </c>
      <c r="OI34" s="116" t="str">
        <f t="shared" si="376"/>
        <v>Y</v>
      </c>
      <c r="OJ34" s="114">
        <f t="shared" si="377"/>
        <v>0</v>
      </c>
      <c r="OK34" s="115" t="str">
        <f t="shared" si="378"/>
        <v>P</v>
      </c>
      <c r="OL34" s="116" t="str">
        <f t="shared" si="379"/>
        <v>N</v>
      </c>
      <c r="OM34" s="117">
        <f t="shared" si="380"/>
        <v>0</v>
      </c>
      <c r="ON34" s="115" t="str">
        <f t="shared" si="381"/>
        <v>B</v>
      </c>
      <c r="OO34" s="116" t="str">
        <f t="shared" si="382"/>
        <v>Y</v>
      </c>
      <c r="OP34" s="114">
        <f t="shared" si="383"/>
        <v>0</v>
      </c>
      <c r="OQ34" s="115" t="str">
        <f t="shared" si="384"/>
        <v>B</v>
      </c>
      <c r="OR34" s="116" t="str">
        <f t="shared" si="385"/>
        <v>Y</v>
      </c>
      <c r="OS34" s="114">
        <f t="shared" si="386"/>
        <v>0</v>
      </c>
      <c r="OT34" s="115" t="str">
        <f t="shared" si="387"/>
        <v>P</v>
      </c>
      <c r="OU34" s="116" t="str">
        <f t="shared" si="388"/>
        <v>N</v>
      </c>
      <c r="OV34" s="114">
        <f t="shared" si="389"/>
        <v>0</v>
      </c>
      <c r="OW34" s="115" t="str">
        <f t="shared" si="390"/>
        <v>B</v>
      </c>
      <c r="OX34" s="116" t="str">
        <f t="shared" si="391"/>
        <v>Y</v>
      </c>
      <c r="OY34" s="114">
        <f t="shared" si="392"/>
        <v>0</v>
      </c>
      <c r="OZ34" s="115" t="str">
        <f t="shared" si="393"/>
        <v>P</v>
      </c>
      <c r="PA34" s="116" t="str">
        <f t="shared" si="394"/>
        <v>N</v>
      </c>
      <c r="PB34" s="114">
        <f t="shared" si="395"/>
        <v>0</v>
      </c>
      <c r="PC34" s="115" t="str">
        <f t="shared" si="396"/>
        <v>P</v>
      </c>
      <c r="PD34" s="116" t="str">
        <f t="shared" si="397"/>
        <v>N</v>
      </c>
      <c r="PE34" s="114">
        <f t="shared" si="398"/>
        <v>0</v>
      </c>
      <c r="PF34" s="115" t="str">
        <f t="shared" si="399"/>
        <v>B</v>
      </c>
      <c r="PG34" s="116" t="str">
        <f t="shared" si="400"/>
        <v>Y</v>
      </c>
      <c r="PH34" s="114">
        <f t="shared" si="401"/>
        <v>0</v>
      </c>
      <c r="PI34" s="115" t="str">
        <f t="shared" si="402"/>
        <v>B</v>
      </c>
      <c r="PJ34" s="116" t="str">
        <f t="shared" si="403"/>
        <v>Y</v>
      </c>
      <c r="PK34" s="114">
        <f t="shared" si="404"/>
        <v>0</v>
      </c>
      <c r="PL34" s="115" t="str">
        <f t="shared" si="405"/>
        <v>P</v>
      </c>
      <c r="PM34" s="116" t="str">
        <f t="shared" si="406"/>
        <v>N</v>
      </c>
      <c r="PN34" s="114">
        <f t="shared" si="407"/>
        <v>0</v>
      </c>
      <c r="PO34" s="46" t="str">
        <f t="shared" si="1182"/>
        <v>P</v>
      </c>
      <c r="PP34" s="116" t="str">
        <f t="shared" si="408"/>
        <v>N</v>
      </c>
      <c r="PQ34" s="114">
        <f t="shared" si="409"/>
        <v>0</v>
      </c>
      <c r="PR34" s="75" t="str">
        <f t="shared" ref="PR34" si="2638">NP34</f>
        <v>P</v>
      </c>
      <c r="PS34" s="116" t="str">
        <f t="shared" si="410"/>
        <v>N</v>
      </c>
      <c r="PT34" s="114">
        <f t="shared" si="411"/>
        <v>0</v>
      </c>
      <c r="PU34" s="73" t="str">
        <f t="shared" ref="PU34" si="2639">NS34</f>
        <v>B</v>
      </c>
      <c r="PV34" s="116" t="str">
        <f t="shared" si="412"/>
        <v>Y</v>
      </c>
      <c r="PW34" s="114">
        <f t="shared" si="413"/>
        <v>0</v>
      </c>
      <c r="PX34" s="73" t="s">
        <v>5</v>
      </c>
      <c r="PY34" s="116" t="str">
        <f t="shared" si="414"/>
        <v>N</v>
      </c>
      <c r="PZ34" s="114">
        <f t="shared" si="415"/>
        <v>0</v>
      </c>
      <c r="QA34" s="75" t="s">
        <v>6</v>
      </c>
      <c r="QB34" s="116" t="str">
        <f t="shared" si="416"/>
        <v>Y</v>
      </c>
      <c r="QC34" s="114">
        <f t="shared" si="417"/>
        <v>0</v>
      </c>
      <c r="QD34" s="75" t="str">
        <f t="shared" ref="QD34" si="2640">NV34</f>
        <v>B</v>
      </c>
      <c r="QE34" s="116" t="str">
        <f t="shared" si="418"/>
        <v>Y</v>
      </c>
      <c r="QF34" s="114">
        <f t="shared" si="419"/>
        <v>0</v>
      </c>
      <c r="QG34" s="75" t="str">
        <f t="shared" ref="QG34" si="2641">NY34</f>
        <v>B</v>
      </c>
      <c r="QH34" s="116" t="str">
        <f t="shared" si="420"/>
        <v>Y</v>
      </c>
      <c r="QI34" s="114">
        <f t="shared" si="421"/>
        <v>0</v>
      </c>
      <c r="QJ34" s="75" t="str">
        <f t="shared" ref="QJ34" si="2642">NP34</f>
        <v>P</v>
      </c>
      <c r="QK34" s="116" t="str">
        <f t="shared" si="422"/>
        <v>N</v>
      </c>
      <c r="QL34" s="114">
        <f t="shared" si="423"/>
        <v>0</v>
      </c>
      <c r="QM34" s="75" t="str">
        <f t="shared" ref="QM34" si="2643">NY34</f>
        <v>B</v>
      </c>
      <c r="QN34" s="116" t="str">
        <f t="shared" si="424"/>
        <v>Y</v>
      </c>
      <c r="QO34" s="117">
        <f t="shared" si="425"/>
        <v>0</v>
      </c>
      <c r="QP34" s="75" t="str">
        <f t="shared" ref="QP34" si="2644">NS34</f>
        <v>B</v>
      </c>
      <c r="QQ34" s="116" t="str">
        <f t="shared" si="426"/>
        <v>Y</v>
      </c>
      <c r="QR34" s="114">
        <f t="shared" si="427"/>
        <v>0</v>
      </c>
      <c r="QS34" s="73" t="str">
        <f t="shared" ref="QS34" si="2645">NV34</f>
        <v>B</v>
      </c>
      <c r="QT34" s="116" t="str">
        <f t="shared" si="428"/>
        <v>Y</v>
      </c>
      <c r="QU34" s="114">
        <f t="shared" si="429"/>
        <v>0</v>
      </c>
      <c r="QV34" s="75" t="str">
        <f t="shared" ref="QV34" si="2646">OQ34</f>
        <v>B</v>
      </c>
      <c r="QW34" s="116" t="str">
        <f t="shared" si="430"/>
        <v>Y</v>
      </c>
      <c r="QX34" s="114">
        <f t="shared" si="431"/>
        <v>0</v>
      </c>
      <c r="QY34" s="75" t="str">
        <f t="shared" ref="QY34" si="2647">OT34</f>
        <v>P</v>
      </c>
      <c r="QZ34" s="116" t="str">
        <f t="shared" si="432"/>
        <v>N</v>
      </c>
      <c r="RA34" s="114">
        <f t="shared" si="433"/>
        <v>0</v>
      </c>
      <c r="RB34" s="75" t="str">
        <f t="shared" ref="RB34" si="2648">OE34</f>
        <v>P</v>
      </c>
      <c r="RC34" s="116" t="str">
        <f t="shared" si="434"/>
        <v>N</v>
      </c>
      <c r="RD34" s="114">
        <f t="shared" si="435"/>
        <v>0</v>
      </c>
      <c r="RE34" s="75" t="str">
        <f t="shared" ref="RE34" si="2649">OH34</f>
        <v>B</v>
      </c>
      <c r="RF34" s="116" t="str">
        <f t="shared" si="436"/>
        <v>Y</v>
      </c>
      <c r="RG34" s="114">
        <f t="shared" si="437"/>
        <v>0</v>
      </c>
      <c r="RH34" s="75" t="str">
        <f t="shared" ref="RH34" si="2650">OE34</f>
        <v>P</v>
      </c>
      <c r="RI34" s="116" t="str">
        <f t="shared" si="438"/>
        <v>N</v>
      </c>
      <c r="RJ34" s="114">
        <f t="shared" si="439"/>
        <v>0</v>
      </c>
      <c r="RK34" s="75" t="str">
        <f t="shared" ref="RK34" si="2651">OB34</f>
        <v>B</v>
      </c>
      <c r="RL34" s="116" t="str">
        <f t="shared" si="440"/>
        <v>Y</v>
      </c>
      <c r="RM34" s="114">
        <f t="shared" si="441"/>
        <v>0</v>
      </c>
      <c r="RN34" s="75" t="str">
        <f t="shared" ref="RN34" si="2652">OH34</f>
        <v>B</v>
      </c>
      <c r="RO34" s="116" t="str">
        <f t="shared" si="442"/>
        <v>Y</v>
      </c>
      <c r="RP34" s="114">
        <f t="shared" si="443"/>
        <v>0</v>
      </c>
      <c r="RQ34" s="75" t="str">
        <f t="shared" ref="RQ34" si="2653">OB34</f>
        <v>B</v>
      </c>
      <c r="RR34" s="116" t="str">
        <f t="shared" si="444"/>
        <v>Y</v>
      </c>
      <c r="RS34" s="114">
        <f t="shared" si="445"/>
        <v>0</v>
      </c>
      <c r="RT34" s="75" t="str">
        <f t="shared" ref="RT34:RT35" si="2654">OE34</f>
        <v>P</v>
      </c>
      <c r="RU34" s="116" t="str">
        <f t="shared" si="446"/>
        <v>N</v>
      </c>
      <c r="RV34" s="114">
        <f t="shared" si="447"/>
        <v>0</v>
      </c>
      <c r="RW34" s="75" t="str">
        <f t="shared" si="886"/>
        <v>B</v>
      </c>
      <c r="RX34" s="116" t="str">
        <f t="shared" si="448"/>
        <v>Y</v>
      </c>
      <c r="RY34" s="114">
        <f t="shared" si="449"/>
        <v>0</v>
      </c>
      <c r="RZ34" s="75" t="str">
        <f t="shared" ref="RZ34:RZ36" si="2655">OE34</f>
        <v>P</v>
      </c>
      <c r="SA34" s="116" t="str">
        <f t="shared" si="450"/>
        <v>N</v>
      </c>
      <c r="SB34" s="114">
        <f t="shared" si="451"/>
        <v>0</v>
      </c>
      <c r="SC34" s="75" t="str">
        <f t="shared" si="888"/>
        <v>B</v>
      </c>
      <c r="SD34" s="116" t="str">
        <f t="shared" si="452"/>
        <v>Y</v>
      </c>
      <c r="SE34" s="114">
        <f t="shared" si="453"/>
        <v>0</v>
      </c>
      <c r="SF34" s="75" t="str">
        <f t="shared" ref="SF34" si="2656">PL34</f>
        <v>P</v>
      </c>
      <c r="SG34" s="116" t="str">
        <f t="shared" si="454"/>
        <v>N</v>
      </c>
      <c r="SH34" s="114">
        <f t="shared" si="455"/>
        <v>0</v>
      </c>
      <c r="SI34" s="75" t="str">
        <f t="shared" si="456"/>
        <v>B</v>
      </c>
      <c r="SJ34" s="116" t="str">
        <f t="shared" si="457"/>
        <v>Y</v>
      </c>
      <c r="SK34" s="117">
        <f t="shared" si="458"/>
        <v>0</v>
      </c>
      <c r="SL34" s="75" t="str">
        <f t="shared" ref="SL34" si="2657">PF34</f>
        <v>B</v>
      </c>
      <c r="SM34" s="116" t="str">
        <f t="shared" si="459"/>
        <v>Y</v>
      </c>
      <c r="SN34" s="114">
        <f t="shared" si="460"/>
        <v>0</v>
      </c>
      <c r="SO34" s="73" t="str">
        <f t="shared" si="461"/>
        <v>P</v>
      </c>
      <c r="SP34" s="116" t="str">
        <f t="shared" si="462"/>
        <v>N</v>
      </c>
      <c r="SQ34" s="114">
        <f t="shared" si="463"/>
        <v>0</v>
      </c>
      <c r="SR34" s="75" t="str">
        <f t="shared" ref="SR34" si="2658">OW34</f>
        <v>B</v>
      </c>
      <c r="SS34" s="116" t="str">
        <f t="shared" si="464"/>
        <v>Y</v>
      </c>
      <c r="ST34" s="114">
        <f t="shared" si="465"/>
        <v>0</v>
      </c>
      <c r="SU34" s="75" t="str">
        <f t="shared" si="466"/>
        <v>P</v>
      </c>
      <c r="SV34" s="116" t="str">
        <f t="shared" si="467"/>
        <v>N</v>
      </c>
      <c r="SW34" s="114">
        <f t="shared" si="468"/>
        <v>0</v>
      </c>
      <c r="SX34" s="75" t="str">
        <f t="shared" ref="SX34" si="2659">PL34</f>
        <v>P</v>
      </c>
      <c r="SY34" s="116" t="str">
        <f t="shared" si="469"/>
        <v>N</v>
      </c>
      <c r="SZ34" s="114">
        <f t="shared" si="470"/>
        <v>0</v>
      </c>
      <c r="TA34" s="75" t="str">
        <f t="shared" si="471"/>
        <v>B</v>
      </c>
      <c r="TB34" s="116" t="str">
        <f t="shared" si="472"/>
        <v>Y</v>
      </c>
      <c r="TC34" s="114">
        <f t="shared" si="473"/>
        <v>0</v>
      </c>
      <c r="TD34" s="75" t="str">
        <f t="shared" ref="TD34" si="2660">PI34</f>
        <v>B</v>
      </c>
      <c r="TE34" s="116" t="str">
        <f t="shared" si="474"/>
        <v>Y</v>
      </c>
      <c r="TF34" s="114">
        <f t="shared" si="475"/>
        <v>0</v>
      </c>
      <c r="TG34" s="75" t="str">
        <f t="shared" si="476"/>
        <v>P</v>
      </c>
      <c r="TH34" s="116" t="str">
        <f t="shared" si="477"/>
        <v>N</v>
      </c>
      <c r="TI34" s="114">
        <f t="shared" si="478"/>
        <v>0</v>
      </c>
      <c r="TJ34" s="75" t="str">
        <f t="shared" ref="TJ34" si="2661">PI34</f>
        <v>B</v>
      </c>
      <c r="TK34" s="116" t="str">
        <f t="shared" si="479"/>
        <v>Y</v>
      </c>
      <c r="TL34" s="114">
        <f t="shared" si="480"/>
        <v>0</v>
      </c>
      <c r="TM34" s="75" t="str">
        <f t="shared" si="481"/>
        <v>P</v>
      </c>
      <c r="TN34" s="116" t="str">
        <f t="shared" si="482"/>
        <v>N</v>
      </c>
      <c r="TO34" s="114">
        <f t="shared" si="483"/>
        <v>0</v>
      </c>
      <c r="TP34" s="75" t="str">
        <f t="shared" ref="TP34" si="2662">PL34</f>
        <v>P</v>
      </c>
      <c r="TQ34" s="116" t="str">
        <f t="shared" si="484"/>
        <v>N</v>
      </c>
      <c r="TR34" s="114">
        <f t="shared" si="485"/>
        <v>0</v>
      </c>
      <c r="TS34" s="75" t="str">
        <f t="shared" si="486"/>
        <v>B</v>
      </c>
      <c r="TT34" s="116" t="str">
        <f t="shared" si="487"/>
        <v>Y</v>
      </c>
      <c r="TU34" s="114">
        <f t="shared" si="488"/>
        <v>0</v>
      </c>
      <c r="TV34" s="75" t="str">
        <f t="shared" ref="TV34" si="2663">PF34</f>
        <v>B</v>
      </c>
      <c r="TW34" s="116" t="str">
        <f t="shared" si="489"/>
        <v>Y</v>
      </c>
      <c r="TX34" s="114">
        <f t="shared" si="490"/>
        <v>0</v>
      </c>
      <c r="TY34" s="75" t="str">
        <f t="shared" si="491"/>
        <v>P</v>
      </c>
      <c r="TZ34" s="116" t="str">
        <f t="shared" si="492"/>
        <v>N</v>
      </c>
      <c r="UA34" s="114">
        <f t="shared" si="493"/>
        <v>0</v>
      </c>
      <c r="UB34" s="75" t="str">
        <f t="shared" ref="UB34" si="2664">PC34</f>
        <v>P</v>
      </c>
      <c r="UC34" s="116" t="str">
        <f t="shared" si="494"/>
        <v>N</v>
      </c>
      <c r="UD34" s="114">
        <f t="shared" si="495"/>
        <v>0</v>
      </c>
      <c r="UE34" s="75" t="str">
        <f t="shared" si="496"/>
        <v>B</v>
      </c>
      <c r="UF34" s="116" t="str">
        <f t="shared" si="497"/>
        <v>Y</v>
      </c>
      <c r="UG34" s="114">
        <f t="shared" si="498"/>
        <v>0</v>
      </c>
      <c r="UH34" s="75" t="str">
        <f t="shared" ref="UH34" si="2665">OQ34</f>
        <v>B</v>
      </c>
      <c r="UI34" s="116" t="str">
        <f t="shared" si="499"/>
        <v>Y</v>
      </c>
      <c r="UJ34" s="114">
        <f t="shared" si="500"/>
        <v>0</v>
      </c>
      <c r="UK34" s="75" t="str">
        <f t="shared" ref="UK34:UK35" si="2666">UH34</f>
        <v>B</v>
      </c>
      <c r="UL34" s="116" t="str">
        <f t="shared" si="501"/>
        <v>Y</v>
      </c>
      <c r="UM34" s="114">
        <f t="shared" si="502"/>
        <v>0</v>
      </c>
      <c r="UN34" s="75" t="str">
        <f t="shared" si="503"/>
        <v>P</v>
      </c>
      <c r="UO34" s="116" t="str">
        <f t="shared" si="504"/>
        <v>N</v>
      </c>
      <c r="UP34" s="114">
        <f t="shared" si="505"/>
        <v>0</v>
      </c>
      <c r="UQ34" s="75" t="str">
        <f t="shared" si="506"/>
        <v>P</v>
      </c>
      <c r="UR34" s="116" t="str">
        <f t="shared" si="507"/>
        <v>N</v>
      </c>
      <c r="US34" s="114">
        <f t="shared" si="508"/>
        <v>0</v>
      </c>
      <c r="UT34" s="75" t="str">
        <f t="shared" ref="UT34" si="2667">OQ34</f>
        <v>B</v>
      </c>
      <c r="UU34" s="116" t="str">
        <f t="shared" si="509"/>
        <v>Y</v>
      </c>
      <c r="UV34" s="114">
        <f t="shared" si="510"/>
        <v>0</v>
      </c>
      <c r="UW34" s="75" t="str">
        <f t="shared" si="511"/>
        <v>P</v>
      </c>
      <c r="UX34" s="116" t="str">
        <f t="shared" si="512"/>
        <v>N</v>
      </c>
      <c r="UY34" s="114">
        <f t="shared" si="513"/>
        <v>0</v>
      </c>
      <c r="UZ34" s="75" t="str">
        <f t="shared" ref="UZ34" si="2668">NP34</f>
        <v>P</v>
      </c>
      <c r="VA34" s="116" t="str">
        <f t="shared" si="514"/>
        <v>N</v>
      </c>
      <c r="VB34" s="114">
        <f t="shared" si="515"/>
        <v>0</v>
      </c>
      <c r="VC34" s="75" t="str">
        <f t="shared" si="516"/>
        <v>B</v>
      </c>
      <c r="VD34" s="116" t="str">
        <f t="shared" si="517"/>
        <v>Y</v>
      </c>
      <c r="VE34" s="114">
        <f t="shared" si="518"/>
        <v>0</v>
      </c>
      <c r="VF34" s="75" t="str">
        <f t="shared" ref="VF34" si="2669">NS34</f>
        <v>B</v>
      </c>
      <c r="VG34" s="116" t="str">
        <f t="shared" si="519"/>
        <v>Y</v>
      </c>
      <c r="VH34" s="114">
        <f t="shared" si="520"/>
        <v>0</v>
      </c>
      <c r="VI34" s="75" t="str">
        <f t="shared" si="521"/>
        <v>P</v>
      </c>
      <c r="VJ34" s="116" t="str">
        <f t="shared" si="522"/>
        <v>N</v>
      </c>
      <c r="VK34" s="114">
        <f t="shared" si="523"/>
        <v>0</v>
      </c>
      <c r="VL34" s="75" t="s">
        <v>6</v>
      </c>
      <c r="VM34" s="116" t="str">
        <f t="shared" si="524"/>
        <v>Y</v>
      </c>
      <c r="VN34" s="114">
        <f t="shared" si="525"/>
        <v>0</v>
      </c>
      <c r="VO34" s="75" t="str">
        <f t="shared" si="526"/>
        <v>P</v>
      </c>
      <c r="VP34" s="116" t="str">
        <f t="shared" si="527"/>
        <v>N</v>
      </c>
      <c r="VQ34" s="114">
        <f t="shared" si="528"/>
        <v>0</v>
      </c>
      <c r="VR34" s="75" t="s">
        <v>6</v>
      </c>
      <c r="VS34" s="116" t="str">
        <f t="shared" si="529"/>
        <v>Y</v>
      </c>
      <c r="VT34" s="114">
        <f t="shared" si="530"/>
        <v>0</v>
      </c>
      <c r="VU34" s="75" t="str">
        <f t="shared" si="531"/>
        <v>P</v>
      </c>
      <c r="VV34" s="116" t="str">
        <f t="shared" si="532"/>
        <v>N</v>
      </c>
      <c r="VW34" s="114">
        <f t="shared" si="533"/>
        <v>0</v>
      </c>
      <c r="VX34" s="46" t="str">
        <f t="shared" si="2518"/>
        <v>B</v>
      </c>
      <c r="VY34" s="116" t="str">
        <f t="shared" si="534"/>
        <v>Y</v>
      </c>
      <c r="VZ34" s="114">
        <f t="shared" si="535"/>
        <v>0</v>
      </c>
      <c r="WA34" s="75" t="str">
        <f t="shared" si="536"/>
        <v>P</v>
      </c>
      <c r="WB34" s="116" t="str">
        <f t="shared" si="537"/>
        <v>N</v>
      </c>
      <c r="WC34" s="114">
        <f t="shared" si="538"/>
        <v>0</v>
      </c>
      <c r="WD34" s="75" t="str">
        <f t="shared" ref="WD34:WD35" si="2670">ON34</f>
        <v>B</v>
      </c>
      <c r="WE34" s="116" t="str">
        <f t="shared" si="539"/>
        <v>Y</v>
      </c>
      <c r="WF34" s="114">
        <f t="shared" si="540"/>
        <v>0</v>
      </c>
      <c r="WG34" s="75" t="str">
        <f t="shared" si="541"/>
        <v>P</v>
      </c>
      <c r="WH34" s="116" t="str">
        <f t="shared" si="542"/>
        <v>N</v>
      </c>
      <c r="WI34" s="114">
        <f t="shared" si="543"/>
        <v>0</v>
      </c>
      <c r="WJ34" s="75" t="s">
        <v>6</v>
      </c>
      <c r="WK34" s="116" t="str">
        <f t="shared" si="544"/>
        <v>Y</v>
      </c>
      <c r="WL34" s="114">
        <f t="shared" si="545"/>
        <v>0</v>
      </c>
      <c r="WM34" s="75" t="str">
        <f t="shared" si="546"/>
        <v>P</v>
      </c>
      <c r="WN34" s="116" t="str">
        <f t="shared" si="547"/>
        <v>N</v>
      </c>
      <c r="WO34" s="114">
        <f t="shared" si="548"/>
        <v>0</v>
      </c>
      <c r="WP34" s="75" t="str">
        <f t="shared" ref="WP34" si="2671">PL34</f>
        <v>P</v>
      </c>
      <c r="WQ34" s="116" t="str">
        <f t="shared" si="549"/>
        <v>N</v>
      </c>
      <c r="WR34" s="114">
        <f t="shared" si="550"/>
        <v>0</v>
      </c>
      <c r="WS34" s="75" t="str">
        <f t="shared" si="551"/>
        <v>B</v>
      </c>
      <c r="WT34" s="116" t="str">
        <f t="shared" si="552"/>
        <v>Y</v>
      </c>
      <c r="WU34" s="114">
        <f t="shared" si="553"/>
        <v>0</v>
      </c>
      <c r="WV34" s="75" t="str">
        <f t="shared" ref="WV34" si="2672">OZ34</f>
        <v>P</v>
      </c>
      <c r="WW34" s="116" t="str">
        <f t="shared" si="554"/>
        <v>N</v>
      </c>
      <c r="WX34" s="114">
        <f t="shared" si="555"/>
        <v>0</v>
      </c>
      <c r="WY34" s="75" t="str">
        <f t="shared" si="556"/>
        <v>B</v>
      </c>
      <c r="WZ34" s="116" t="str">
        <f t="shared" si="557"/>
        <v>Y</v>
      </c>
      <c r="XA34" s="114">
        <f t="shared" si="558"/>
        <v>0</v>
      </c>
      <c r="XB34" s="75" t="str">
        <f t="shared" ref="XB34" si="2673">OQ34</f>
        <v>B</v>
      </c>
      <c r="XC34" s="116" t="str">
        <f t="shared" si="559"/>
        <v>Y</v>
      </c>
      <c r="XD34" s="114">
        <f t="shared" si="560"/>
        <v>0</v>
      </c>
      <c r="XE34" s="75" t="str">
        <f t="shared" si="561"/>
        <v>P</v>
      </c>
      <c r="XF34" s="116" t="str">
        <f t="shared" si="562"/>
        <v>N</v>
      </c>
      <c r="XG34" s="114">
        <f t="shared" si="563"/>
        <v>0</v>
      </c>
      <c r="XH34" s="75" t="str">
        <f t="shared" ref="XH34" si="2674">OQ34</f>
        <v>B</v>
      </c>
      <c r="XI34" s="116" t="str">
        <f t="shared" si="564"/>
        <v>Y</v>
      </c>
      <c r="XJ34" s="114">
        <f t="shared" si="565"/>
        <v>0</v>
      </c>
      <c r="XK34" s="75" t="str">
        <f t="shared" si="566"/>
        <v>P</v>
      </c>
      <c r="XL34" s="116" t="str">
        <f t="shared" si="567"/>
        <v>N</v>
      </c>
      <c r="XM34" s="114">
        <f t="shared" si="568"/>
        <v>0</v>
      </c>
      <c r="XN34" s="75" t="str">
        <f t="shared" ref="XN34" si="2675">OH34</f>
        <v>B</v>
      </c>
      <c r="XO34" s="116" t="str">
        <f t="shared" si="569"/>
        <v>Y</v>
      </c>
      <c r="XP34" s="114">
        <f t="shared" si="570"/>
        <v>0</v>
      </c>
      <c r="XQ34" s="75" t="str">
        <f t="shared" si="571"/>
        <v>P</v>
      </c>
      <c r="XR34" s="116" t="str">
        <f t="shared" si="572"/>
        <v>N</v>
      </c>
      <c r="XS34" s="114">
        <f t="shared" si="573"/>
        <v>0</v>
      </c>
      <c r="XT34" s="75" t="str">
        <f t="shared" ref="XT34:XT35" si="2676">OH34</f>
        <v>B</v>
      </c>
      <c r="XU34" s="116" t="str">
        <f t="shared" si="574"/>
        <v>Y</v>
      </c>
      <c r="XV34" s="114">
        <f t="shared" si="575"/>
        <v>0</v>
      </c>
      <c r="XW34" s="75" t="str">
        <f t="shared" si="576"/>
        <v>P</v>
      </c>
      <c r="XX34" s="116" t="str">
        <f t="shared" si="577"/>
        <v>N</v>
      </c>
      <c r="XY34" s="114">
        <f t="shared" si="578"/>
        <v>0</v>
      </c>
      <c r="XZ34" s="75" t="s">
        <v>5</v>
      </c>
      <c r="YA34" s="116" t="str">
        <f t="shared" si="579"/>
        <v>N</v>
      </c>
      <c r="YB34" s="114">
        <f t="shared" si="580"/>
        <v>0</v>
      </c>
      <c r="YC34" s="75" t="str">
        <f t="shared" si="581"/>
        <v>B</v>
      </c>
      <c r="YD34" s="116" t="str">
        <f t="shared" si="582"/>
        <v>Y</v>
      </c>
      <c r="YE34" s="114">
        <f t="shared" si="583"/>
        <v>0</v>
      </c>
      <c r="YF34" s="215" t="s">
        <v>5</v>
      </c>
      <c r="YG34" s="116" t="str">
        <f t="shared" si="584"/>
        <v>N</v>
      </c>
      <c r="YH34" s="114">
        <f t="shared" si="585"/>
        <v>0</v>
      </c>
      <c r="YI34" s="75" t="str">
        <f t="shared" si="586"/>
        <v>B</v>
      </c>
      <c r="YJ34" s="116" t="str">
        <f t="shared" si="587"/>
        <v>Y</v>
      </c>
      <c r="YK34" s="114">
        <f t="shared" si="588"/>
        <v>0</v>
      </c>
      <c r="YL34" s="75" t="str">
        <f t="shared" ref="YL34" si="2677">YF34</f>
        <v>P</v>
      </c>
      <c r="YM34" s="116" t="str">
        <f t="shared" si="589"/>
        <v>N</v>
      </c>
      <c r="YN34" s="114">
        <f t="shared" si="590"/>
        <v>0</v>
      </c>
      <c r="YO34" s="75" t="str">
        <f t="shared" si="591"/>
        <v>B</v>
      </c>
      <c r="YP34" s="116" t="str">
        <f t="shared" si="592"/>
        <v>Y</v>
      </c>
      <c r="YQ34" s="114">
        <f t="shared" si="593"/>
        <v>0</v>
      </c>
      <c r="YR34" s="200" t="s">
        <v>6</v>
      </c>
      <c r="YS34" s="116" t="str">
        <f t="shared" si="594"/>
        <v>Y</v>
      </c>
      <c r="YT34" s="114">
        <f t="shared" si="595"/>
        <v>0</v>
      </c>
      <c r="YU34" s="75" t="str">
        <f t="shared" si="596"/>
        <v>P</v>
      </c>
      <c r="YV34" s="116" t="str">
        <f t="shared" si="597"/>
        <v>N</v>
      </c>
      <c r="YW34" s="114">
        <f t="shared" si="598"/>
        <v>0</v>
      </c>
      <c r="YX34" s="75" t="s">
        <v>5</v>
      </c>
      <c r="YY34" s="116" t="str">
        <f t="shared" si="599"/>
        <v>N</v>
      </c>
      <c r="YZ34" s="114">
        <f t="shared" si="600"/>
        <v>0</v>
      </c>
      <c r="ZA34" s="75" t="str">
        <f t="shared" si="601"/>
        <v>B</v>
      </c>
      <c r="ZB34" s="116" t="str">
        <f t="shared" si="602"/>
        <v>Y</v>
      </c>
      <c r="ZC34" s="114">
        <f t="shared" si="603"/>
        <v>0</v>
      </c>
      <c r="ZD34" s="133">
        <f t="shared" si="604"/>
        <v>9</v>
      </c>
      <c r="ZE34" s="134">
        <f t="shared" si="889"/>
        <v>2</v>
      </c>
      <c r="ZF34" s="135" t="str">
        <f t="shared" si="605"/>
        <v/>
      </c>
      <c r="ZG34" s="216">
        <f t="shared" si="606"/>
        <v>5</v>
      </c>
      <c r="ZH34" s="217">
        <f t="shared" si="607"/>
        <v>-5</v>
      </c>
      <c r="ZI34" s="217">
        <f t="shared" si="608"/>
        <v>3</v>
      </c>
      <c r="ZJ34" s="217">
        <f t="shared" si="609"/>
        <v>-3</v>
      </c>
      <c r="ZK34" s="217">
        <f t="shared" si="610"/>
        <v>-7</v>
      </c>
      <c r="ZL34" s="217">
        <f t="shared" si="611"/>
        <v>8</v>
      </c>
      <c r="ZM34" s="217">
        <f t="shared" si="612"/>
        <v>-8</v>
      </c>
      <c r="ZN34" s="217">
        <f t="shared" si="613"/>
        <v>7</v>
      </c>
      <c r="ZO34" s="217">
        <f t="shared" si="614"/>
        <v>-9</v>
      </c>
      <c r="ZP34" s="217" t="str">
        <f t="shared" si="615"/>
        <v>120101</v>
      </c>
      <c r="ZQ34" s="217">
        <f t="shared" si="616"/>
        <v>-3</v>
      </c>
      <c r="ZR34" s="217">
        <f t="shared" si="617"/>
        <v>1</v>
      </c>
      <c r="ZS34" s="217">
        <f t="shared" si="618"/>
        <v>-1</v>
      </c>
      <c r="ZT34" s="217">
        <f t="shared" si="619"/>
        <v>1</v>
      </c>
      <c r="ZU34" s="217">
        <f t="shared" si="620"/>
        <v>-1</v>
      </c>
      <c r="ZV34" s="217">
        <f t="shared" si="621"/>
        <v>9</v>
      </c>
      <c r="ZW34" s="217">
        <f t="shared" si="622"/>
        <v>-9</v>
      </c>
      <c r="ZX34" s="217">
        <f t="shared" si="623"/>
        <v>9</v>
      </c>
      <c r="ZY34" s="218">
        <f t="shared" si="624"/>
        <v>9</v>
      </c>
      <c r="ZZ34" s="218">
        <f t="shared" si="625"/>
        <v>-9</v>
      </c>
      <c r="AAA34" s="218">
        <f t="shared" si="626"/>
        <v>-9</v>
      </c>
      <c r="AAB34" s="218">
        <f t="shared" si="627"/>
        <v>9</v>
      </c>
      <c r="AAC34" s="218">
        <f t="shared" si="628"/>
        <v>3</v>
      </c>
      <c r="AAD34" s="218">
        <f t="shared" si="629"/>
        <v>-3</v>
      </c>
      <c r="AAE34" s="218">
        <f t="shared" si="630"/>
        <v>7</v>
      </c>
      <c r="AAF34" s="218">
        <f t="shared" si="631"/>
        <v>-5</v>
      </c>
      <c r="AAG34" s="218">
        <f t="shared" si="632"/>
        <v>-7</v>
      </c>
      <c r="AAH34" s="218">
        <f t="shared" si="633"/>
        <v>5</v>
      </c>
      <c r="AAI34" s="218">
        <f t="shared" si="634"/>
        <v>3</v>
      </c>
      <c r="AAJ34" s="218">
        <f t="shared" si="635"/>
        <v>-3</v>
      </c>
      <c r="AAK34" s="218">
        <f t="shared" si="636"/>
        <v>-3</v>
      </c>
      <c r="AAL34" s="218">
        <f t="shared" si="637"/>
        <v>3</v>
      </c>
      <c r="AAM34" s="218">
        <f t="shared" si="638"/>
        <v>-5</v>
      </c>
      <c r="AAN34" s="218">
        <f t="shared" si="639"/>
        <v>7</v>
      </c>
      <c r="AAO34" s="218">
        <f t="shared" si="640"/>
        <v>-8</v>
      </c>
      <c r="AAP34" s="218">
        <f t="shared" si="641"/>
        <v>-5</v>
      </c>
      <c r="AAQ34" s="217">
        <f t="shared" si="642"/>
        <v>1</v>
      </c>
      <c r="AAR34" s="217">
        <f t="shared" si="643"/>
        <v>-1</v>
      </c>
      <c r="AAS34" s="217">
        <f t="shared" si="644"/>
        <v>-7</v>
      </c>
      <c r="AAT34" s="217">
        <f t="shared" si="645"/>
        <v>7</v>
      </c>
      <c r="AAU34" s="217">
        <f t="shared" si="646"/>
        <v>-10</v>
      </c>
      <c r="AAV34" s="217">
        <f t="shared" si="647"/>
        <v>10</v>
      </c>
      <c r="AAW34" s="217">
        <f t="shared" si="648"/>
        <v>-1</v>
      </c>
      <c r="AAX34" s="217">
        <f t="shared" si="649"/>
        <v>1</v>
      </c>
      <c r="AAY34" s="217">
        <f t="shared" si="650"/>
        <v>9</v>
      </c>
      <c r="AAZ34" s="217">
        <f t="shared" si="651"/>
        <v>-9</v>
      </c>
      <c r="ABA34" s="217">
        <f t="shared" si="652"/>
        <v>-10</v>
      </c>
      <c r="ABB34" s="217">
        <f t="shared" si="653"/>
        <v>10</v>
      </c>
      <c r="ABC34" s="217">
        <f t="shared" si="654"/>
        <v>10</v>
      </c>
      <c r="ABD34" s="217">
        <f t="shared" si="655"/>
        <v>-10</v>
      </c>
      <c r="ABE34" s="217">
        <f t="shared" si="656"/>
        <v>7</v>
      </c>
      <c r="ABF34" s="217">
        <f t="shared" si="657"/>
        <v>-7</v>
      </c>
      <c r="ABG34" s="217">
        <f t="shared" si="658"/>
        <v>5</v>
      </c>
      <c r="ABH34" s="217">
        <f t="shared" si="659"/>
        <v>3</v>
      </c>
      <c r="ABI34" s="218">
        <f t="shared" si="660"/>
        <v>3</v>
      </c>
      <c r="ABJ34" s="218">
        <f t="shared" si="661"/>
        <v>-3</v>
      </c>
      <c r="ABK34" s="218">
        <f t="shared" si="662"/>
        <v>-3</v>
      </c>
      <c r="ABL34" s="218">
        <f t="shared" si="663"/>
        <v>3</v>
      </c>
      <c r="ABM34" s="218">
        <f t="shared" si="664"/>
        <v>-1</v>
      </c>
      <c r="ABN34" s="218">
        <f t="shared" si="665"/>
        <v>3</v>
      </c>
      <c r="ABO34" s="218">
        <f t="shared" si="666"/>
        <v>1</v>
      </c>
      <c r="ABP34" s="218">
        <f t="shared" si="667"/>
        <v>-3</v>
      </c>
      <c r="ABQ34" s="218">
        <f t="shared" si="668"/>
        <v>1</v>
      </c>
      <c r="ABR34" s="218">
        <f t="shared" si="669"/>
        <v>-1</v>
      </c>
      <c r="ABS34" s="218">
        <f t="shared" si="670"/>
        <v>7</v>
      </c>
      <c r="ABT34" s="218">
        <f t="shared" si="671"/>
        <v>-7</v>
      </c>
      <c r="ABU34" s="218">
        <f t="shared" si="672"/>
        <v>-7</v>
      </c>
      <c r="ABV34" s="218">
        <f t="shared" si="673"/>
        <v>7</v>
      </c>
      <c r="ABW34" s="218">
        <f t="shared" si="674"/>
        <v>5</v>
      </c>
      <c r="ABX34" s="218">
        <f t="shared" si="675"/>
        <v>-5</v>
      </c>
      <c r="ABY34" s="218">
        <f t="shared" si="676"/>
        <v>1</v>
      </c>
      <c r="ABZ34" s="218">
        <f t="shared" si="677"/>
        <v>-1</v>
      </c>
      <c r="ACA34" s="217">
        <f t="shared" si="678"/>
        <v>3</v>
      </c>
      <c r="ACB34" s="217">
        <f t="shared" si="679"/>
        <v>-3</v>
      </c>
      <c r="ACC34" s="217">
        <f t="shared" si="680"/>
        <v>-5</v>
      </c>
      <c r="ACD34" s="217">
        <f t="shared" si="681"/>
        <v>5</v>
      </c>
      <c r="ACE34" s="217">
        <f t="shared" si="682"/>
        <v>5</v>
      </c>
      <c r="ACF34" s="217">
        <f t="shared" si="683"/>
        <v>-5</v>
      </c>
      <c r="ACG34" s="217">
        <f t="shared" si="684"/>
        <v>-3</v>
      </c>
      <c r="ACH34" s="217">
        <f t="shared" si="685"/>
        <v>3</v>
      </c>
      <c r="ACI34" s="217">
        <f t="shared" si="686"/>
        <v>-3</v>
      </c>
      <c r="ACJ34" s="217">
        <f t="shared" si="687"/>
        <v>3</v>
      </c>
      <c r="ACK34" s="217">
        <f t="shared" si="688"/>
        <v>-5</v>
      </c>
      <c r="ACL34" s="217">
        <f t="shared" si="890"/>
        <v>0</v>
      </c>
      <c r="ACM34" s="217">
        <f t="shared" si="689"/>
        <v>10</v>
      </c>
      <c r="ACN34" s="217">
        <f t="shared" si="690"/>
        <v>-10</v>
      </c>
      <c r="ACO34" s="217">
        <f t="shared" si="691"/>
        <v>-3</v>
      </c>
      <c r="ACP34" s="217">
        <f t="shared" si="692"/>
        <v>3</v>
      </c>
      <c r="ACQ34" s="217">
        <f t="shared" si="693"/>
        <v>-5</v>
      </c>
      <c r="ACR34" s="217">
        <f t="shared" si="694"/>
        <v>5</v>
      </c>
      <c r="ACS34" s="218">
        <f t="shared" si="695"/>
        <v>1</v>
      </c>
      <c r="ACT34" s="218">
        <f t="shared" si="696"/>
        <v>-1</v>
      </c>
      <c r="ACU34" s="218">
        <f t="shared" si="697"/>
        <v>1</v>
      </c>
      <c r="ACV34" s="218">
        <f t="shared" si="698"/>
        <v>-1</v>
      </c>
      <c r="ACW34" s="218">
        <f t="shared" si="699"/>
        <v>9</v>
      </c>
      <c r="ACX34" s="218">
        <f t="shared" si="700"/>
        <v>-9</v>
      </c>
      <c r="ACY34" s="218">
        <f t="shared" si="701"/>
        <v>1</v>
      </c>
      <c r="ACZ34" s="218">
        <f t="shared" si="702"/>
        <v>-1</v>
      </c>
      <c r="ADA34" s="218">
        <f t="shared" si="703"/>
        <v>-9</v>
      </c>
      <c r="ADB34" s="219">
        <f t="shared" si="704"/>
        <v>9</v>
      </c>
      <c r="ADC34" s="223" t="str">
        <f t="shared" si="705"/>
        <v>B</v>
      </c>
      <c r="ADD34" s="221" t="str">
        <f t="shared" si="706"/>
        <v>B</v>
      </c>
      <c r="ADE34" s="221" t="str">
        <f t="shared" si="707"/>
        <v>P</v>
      </c>
      <c r="ADF34" s="221" t="str">
        <f t="shared" si="708"/>
        <v>B</v>
      </c>
      <c r="ADG34" s="221" t="str">
        <f t="shared" si="709"/>
        <v>P</v>
      </c>
      <c r="ADH34" s="221" t="str">
        <f t="shared" si="710"/>
        <v>B</v>
      </c>
      <c r="ADI34" s="221" t="str">
        <f t="shared" si="711"/>
        <v>P</v>
      </c>
      <c r="ADJ34" s="221" t="str">
        <f t="shared" si="712"/>
        <v>B</v>
      </c>
      <c r="ADK34" s="221" t="str">
        <f t="shared" si="713"/>
        <v>B</v>
      </c>
      <c r="ADL34" s="221">
        <f t="shared" si="714"/>
        <v>-5</v>
      </c>
      <c r="ADM34" s="221" t="str">
        <f t="shared" si="715"/>
        <v>B</v>
      </c>
      <c r="ADN34" s="221" t="str">
        <f t="shared" si="716"/>
        <v>P</v>
      </c>
      <c r="ADO34" s="221" t="str">
        <f t="shared" si="717"/>
        <v>P</v>
      </c>
      <c r="ADP34" s="221" t="str">
        <f t="shared" si="718"/>
        <v>B</v>
      </c>
      <c r="ADQ34" s="221" t="str">
        <f t="shared" si="719"/>
        <v>B</v>
      </c>
      <c r="ADR34" s="221" t="str">
        <f t="shared" si="720"/>
        <v>P</v>
      </c>
      <c r="ADS34" s="221" t="str">
        <f t="shared" si="721"/>
        <v>B</v>
      </c>
      <c r="ADT34" s="221" t="str">
        <f t="shared" si="722"/>
        <v>P</v>
      </c>
      <c r="ADU34" s="220" t="str">
        <f t="shared" si="723"/>
        <v>P</v>
      </c>
      <c r="ADV34" s="220" t="str">
        <f t="shared" si="724"/>
        <v>B</v>
      </c>
      <c r="ADW34" s="220" t="str">
        <f t="shared" si="725"/>
        <v>B</v>
      </c>
      <c r="ADX34" s="220" t="str">
        <f t="shared" si="726"/>
        <v>P</v>
      </c>
      <c r="ADY34" s="220" t="str">
        <f t="shared" si="727"/>
        <v>P</v>
      </c>
      <c r="ADZ34" s="220" t="str">
        <f t="shared" si="728"/>
        <v>B</v>
      </c>
      <c r="AEA34" s="220" t="str">
        <f t="shared" si="729"/>
        <v>B</v>
      </c>
      <c r="AEB34" s="220" t="str">
        <f t="shared" si="730"/>
        <v>B</v>
      </c>
      <c r="AEC34" s="220" t="str">
        <f t="shared" si="731"/>
        <v>P</v>
      </c>
      <c r="AED34" s="220" t="str">
        <f t="shared" si="732"/>
        <v>P</v>
      </c>
      <c r="AEE34" s="220" t="str">
        <f t="shared" si="733"/>
        <v>B</v>
      </c>
      <c r="AEF34" s="220" t="str">
        <f t="shared" si="734"/>
        <v>P</v>
      </c>
      <c r="AEG34" s="220" t="str">
        <f t="shared" si="735"/>
        <v>B</v>
      </c>
      <c r="AEH34" s="220" t="str">
        <f t="shared" si="736"/>
        <v>P</v>
      </c>
      <c r="AEI34" s="220" t="str">
        <f t="shared" si="737"/>
        <v>P</v>
      </c>
      <c r="AEJ34" s="220" t="str">
        <f t="shared" si="738"/>
        <v>B</v>
      </c>
      <c r="AEK34" s="220" t="str">
        <f t="shared" si="739"/>
        <v>B</v>
      </c>
      <c r="AEL34" s="220" t="str">
        <f t="shared" si="740"/>
        <v>P</v>
      </c>
      <c r="AEM34" s="221" t="str">
        <f t="shared" si="741"/>
        <v>B</v>
      </c>
      <c r="AEN34" s="221" t="str">
        <f t="shared" si="742"/>
        <v>P</v>
      </c>
      <c r="AEO34" s="221" t="str">
        <f t="shared" si="743"/>
        <v>B</v>
      </c>
      <c r="AEP34" s="221" t="str">
        <f t="shared" si="744"/>
        <v>P</v>
      </c>
      <c r="AEQ34" s="221" t="str">
        <f t="shared" si="745"/>
        <v>P</v>
      </c>
      <c r="AER34" s="221" t="str">
        <f t="shared" si="746"/>
        <v>B</v>
      </c>
      <c r="AES34" s="221" t="str">
        <f t="shared" si="747"/>
        <v>B</v>
      </c>
      <c r="AET34" s="221" t="str">
        <f t="shared" si="748"/>
        <v>P</v>
      </c>
      <c r="AEU34" s="221" t="str">
        <f t="shared" si="749"/>
        <v>P</v>
      </c>
      <c r="AEV34" s="221" t="str">
        <f t="shared" si="750"/>
        <v>B</v>
      </c>
      <c r="AEW34" s="221" t="str">
        <f t="shared" si="751"/>
        <v>P</v>
      </c>
      <c r="AEX34" s="221" t="str">
        <f t="shared" si="752"/>
        <v>B</v>
      </c>
      <c r="AEY34" s="221" t="str">
        <f t="shared" si="753"/>
        <v>B</v>
      </c>
      <c r="AEZ34" s="221" t="str">
        <f t="shared" si="754"/>
        <v>P</v>
      </c>
      <c r="AFA34" s="221" t="str">
        <f t="shared" si="755"/>
        <v>B</v>
      </c>
      <c r="AFB34" s="221" t="str">
        <f t="shared" si="756"/>
        <v>P</v>
      </c>
      <c r="AFC34" s="221" t="str">
        <f t="shared" si="757"/>
        <v>B</v>
      </c>
      <c r="AFD34" s="221" t="str">
        <f t="shared" si="758"/>
        <v>P</v>
      </c>
      <c r="AFE34" s="220" t="str">
        <f t="shared" si="759"/>
        <v>B</v>
      </c>
      <c r="AFF34" s="220" t="str">
        <f t="shared" si="760"/>
        <v>P</v>
      </c>
      <c r="AFG34" s="220" t="str">
        <f t="shared" si="761"/>
        <v>P</v>
      </c>
      <c r="AFH34" s="220" t="str">
        <f t="shared" si="762"/>
        <v>B</v>
      </c>
      <c r="AFI34" s="220" t="str">
        <f t="shared" si="763"/>
        <v>P</v>
      </c>
      <c r="AFJ34" s="220" t="str">
        <f t="shared" si="764"/>
        <v>B</v>
      </c>
      <c r="AFK34" s="220" t="str">
        <f t="shared" si="765"/>
        <v>P</v>
      </c>
      <c r="AFL34" s="220" t="str">
        <f t="shared" si="766"/>
        <v>B</v>
      </c>
      <c r="AFM34" s="220" t="str">
        <f t="shared" si="767"/>
        <v>B</v>
      </c>
      <c r="AFN34" s="220" t="str">
        <f t="shared" si="768"/>
        <v>P</v>
      </c>
      <c r="AFO34" s="220" t="str">
        <f t="shared" si="769"/>
        <v>P</v>
      </c>
      <c r="AFP34" s="220" t="str">
        <f t="shared" si="770"/>
        <v>B</v>
      </c>
      <c r="AFQ34" s="220" t="str">
        <f t="shared" si="771"/>
        <v>P</v>
      </c>
      <c r="AFR34" s="220" t="str">
        <f t="shared" si="772"/>
        <v>B</v>
      </c>
      <c r="AFS34" s="220" t="str">
        <f t="shared" si="773"/>
        <v>B</v>
      </c>
      <c r="AFT34" s="220" t="str">
        <f t="shared" si="774"/>
        <v>B</v>
      </c>
      <c r="AFU34" s="220" t="str">
        <f t="shared" si="775"/>
        <v>B</v>
      </c>
      <c r="AFV34" s="220" t="str">
        <f t="shared" si="776"/>
        <v>P</v>
      </c>
      <c r="AFW34" s="221" t="str">
        <f t="shared" si="777"/>
        <v>B</v>
      </c>
      <c r="AFX34" s="221" t="str">
        <f t="shared" si="778"/>
        <v>P</v>
      </c>
      <c r="AFY34" s="221" t="str">
        <f t="shared" si="779"/>
        <v>B</v>
      </c>
      <c r="AFZ34" s="221" t="str">
        <f t="shared" si="780"/>
        <v>B</v>
      </c>
      <c r="AGA34" s="221" t="str">
        <f t="shared" si="781"/>
        <v>P</v>
      </c>
      <c r="AGB34" s="221" t="str">
        <f t="shared" si="782"/>
        <v>B</v>
      </c>
      <c r="AGC34" s="221" t="str">
        <f t="shared" si="783"/>
        <v>P</v>
      </c>
      <c r="AGD34" s="221" t="str">
        <f t="shared" si="784"/>
        <v>P</v>
      </c>
      <c r="AGE34" s="221" t="str">
        <f t="shared" si="785"/>
        <v>B</v>
      </c>
      <c r="AGF34" s="221" t="str">
        <f t="shared" si="786"/>
        <v>B</v>
      </c>
      <c r="AGG34" s="221" t="str">
        <f t="shared" si="787"/>
        <v>P</v>
      </c>
      <c r="AGH34" s="221">
        <f t="shared" si="891"/>
        <v>0</v>
      </c>
      <c r="AGI34" s="221" t="str">
        <f t="shared" si="788"/>
        <v>P</v>
      </c>
      <c r="AGJ34" s="221" t="str">
        <f t="shared" si="789"/>
        <v>B</v>
      </c>
      <c r="AGK34" s="221" t="str">
        <f t="shared" si="790"/>
        <v>P</v>
      </c>
      <c r="AGL34" s="221" t="str">
        <f t="shared" si="791"/>
        <v>B</v>
      </c>
      <c r="AGM34" s="221" t="str">
        <f t="shared" si="792"/>
        <v>B</v>
      </c>
      <c r="AGN34" s="221" t="str">
        <f t="shared" si="793"/>
        <v>B</v>
      </c>
      <c r="AGO34" s="220" t="str">
        <f t="shared" si="794"/>
        <v>P</v>
      </c>
      <c r="AGP34" s="220" t="str">
        <f t="shared" si="795"/>
        <v>B</v>
      </c>
      <c r="AGQ34" s="220" t="str">
        <f t="shared" si="796"/>
        <v>B</v>
      </c>
      <c r="AGR34" s="220" t="str">
        <f t="shared" si="797"/>
        <v>B</v>
      </c>
      <c r="AGS34" s="220" t="str">
        <f t="shared" si="798"/>
        <v>B</v>
      </c>
      <c r="AGT34" s="220" t="str">
        <f t="shared" si="799"/>
        <v>P</v>
      </c>
      <c r="AGU34" s="220" t="str">
        <f t="shared" si="800"/>
        <v>P</v>
      </c>
      <c r="AGV34" s="220" t="str">
        <f t="shared" si="801"/>
        <v>B</v>
      </c>
      <c r="AGW34" s="220" t="str">
        <f t="shared" si="802"/>
        <v>P</v>
      </c>
      <c r="AGX34" s="222" t="str">
        <f t="shared" si="803"/>
        <v>B</v>
      </c>
      <c r="AGY34" s="94">
        <v>34</v>
      </c>
      <c r="AGZ34" s="95">
        <f t="shared" si="1304"/>
        <v>29</v>
      </c>
      <c r="AHA34" s="46" t="str" cm="1">
        <f t="array" ref="AHA34">IFERROR(INDEX($ZG$4:$ADB$4,_xlfn.AGGREGATE(15,6,COLUMN($ZG$4:$ADB$4)-COLUMN($ZF$1)/($ZG34:$ADB34=LARGE($ZG34:$ADB34,1)),COLUMNS($ADB$4:$ADB$4))),"")</f>
        <v>GU</v>
      </c>
      <c r="AHB34" s="46" t="str" cm="1">
        <f t="array" ref="AHB34">IFERROR(INDEX($ZG$4:$ADB$4,_xlfn.AGGREGATE(15,6,COLUMN($ZG$4:$ADB$4)-COLUMN($ZF$1)/($ZG34:$ADB34=LARGE($ZG34:$ADB34,2)),COLUMNS($ADB$4:$AGY$4))),"")</f>
        <v/>
      </c>
      <c r="AHC34" s="46" t="str" cm="1">
        <f t="array" ref="AHC34">IFERROR(INDEX($ZG$4:$ADB$4,_xlfn.AGGREGATE(15,6,COLUMN($ZG$4:$ADB$4)-COLUMN($ZF$1)/($ZG34:$ADB34=LARGE($ZG34:$ADB34,3)),COLUMNS($ADB$4:$AGZ$4))),"")</f>
        <v/>
      </c>
      <c r="AHD34" s="46" t="str" cm="1">
        <f t="array" ref="AHD34">IFERROR(INDEX($ZG$4:$ADB$4,_xlfn.AGGREGATE(15,6,COLUMN($ZG$4:$ADB$4)-COLUMN($ZF$1)/($ZG34:$ADB34=LARGE($ZG34:$ADB34,4)),COLUMNS($ADB$4:$AHA$4))),"")</f>
        <v/>
      </c>
      <c r="AHE34" s="46" t="str" cm="1">
        <f t="array" ref="AHE34">IFERROR(INDEX($ZG$4:$ADB$4,_xlfn.AGGREGATE(15,6,COLUMN($ZG$4:$ADB$4)-COLUMN($ZF$1)/($ZG34:$ADB34=LARGE($ZG34:$ADB34,5)),COLUMNS($ADB$4:$AHB$4))),"")</f>
        <v/>
      </c>
      <c r="AHF34" s="46" t="str" cm="1">
        <f t="array" ref="AHF34">IFERROR(INDEX($ZG$4:$ADB$4,_xlfn.AGGREGATE(15,6,COLUMN($ZG$4:$ADB$4)-COLUMN($ZF$1)/($ZG34:$ADB34=LARGE($ZG34:$ADB34,6)),COLUMNS($ADB$4:$AHC$4))),"")</f>
        <v/>
      </c>
      <c r="AHG34" s="94" t="str">
        <f t="shared" si="971"/>
        <v/>
      </c>
      <c r="AHH34" s="48" t="str">
        <f t="shared" ca="1" si="972"/>
        <v>N</v>
      </c>
      <c r="AHI34" s="48" t="e" cm="1">
        <f t="array" aca="1" ref="AHI34" ca="1">IF(INDIRECT(VLOOKUP(AHI33,General!AC:AE,3,FALSE)&amp;AGY33)&gt;0,AHI33,AHG33)</f>
        <v>#N/A</v>
      </c>
      <c r="AHJ34" s="95">
        <f t="shared" ca="1" si="973"/>
        <v>1</v>
      </c>
      <c r="AHK34" s="46" t="s">
        <v>45</v>
      </c>
      <c r="AHL34" s="48" t="s">
        <v>45</v>
      </c>
      <c r="AHM34" s="48" t="s">
        <v>45</v>
      </c>
      <c r="AHN34" s="48" t="s">
        <v>45</v>
      </c>
      <c r="AHO34" s="48" t="s">
        <v>45</v>
      </c>
      <c r="AHP34" s="49" t="s">
        <v>45</v>
      </c>
      <c r="AHQ34" s="136" t="e">
        <f ca="1">IF(AHA34="",-1,COUNTIF(INDIRECT(AHK34&amp;$DN$10):INDIRECT(AHK34&amp;AGY34),"Y"))</f>
        <v>#REF!</v>
      </c>
      <c r="AHR34" s="138">
        <f ca="1">IF(AHB34="",-1,COUNTIF(INDIRECT(AHL34&amp;$DN$10):INDIRECT(AHL34&amp;AGY34),"Y"))</f>
        <v>-1</v>
      </c>
      <c r="AHS34" s="138">
        <f ca="1">IF(AHC34="",-1,COUNTIF(INDIRECT(AHM34&amp;$DN$10):INDIRECT(AHM34&amp;AGY34),"Y"))</f>
        <v>-1</v>
      </c>
      <c r="AHT34" s="137">
        <f ca="1">IF(AHD34="",-1,COUNTIF(INDIRECT(AHN34&amp;$DN$10):INDIRECT(AHN34&amp;AGY34),"Y"))</f>
        <v>-1</v>
      </c>
      <c r="AHU34" s="141">
        <f ca="1">IF(AHE34="",-1,COUNTIF(INDIRECT(AHO34&amp;$DN$10):INDIRECT(AHO34&amp;AGY34),"Y"))</f>
        <v>-1</v>
      </c>
      <c r="AHV34" s="141">
        <f ca="1">IF(AHF34="",-1,COUNTIF(INDIRECT(AHP34&amp;$DN$10):INDIRECT(AHP34&amp;AGY34),"Y"))</f>
        <v>-1</v>
      </c>
      <c r="AHW34" s="46" t="str" cm="1">
        <f t="array" ref="AHW34">IFERROR(INDEX($DP$34:$DU$34,_xlfn.AGGREGATE(15,6,COLUMN($DP$34:$DU$34)-COLUMN($DO$34)/($ZF$34:$ZK$34=MAX($ZF$34:$ZK$34)),COLUMNS($DP$34:AHA34))),"")</f>
        <v/>
      </c>
      <c r="AHX34" s="48" t="str" cm="1">
        <f t="array" ref="AHX34">IFERROR(INDEX($DP$34:$DU$34,_xlfn.AGGREGATE(15,6,COLUMN($DP$34:$DU$34)-COLUMN($DO$34)/($ZF$34:$ZK$34=MAX($ZF$34:$ZK$34)),COLUMNS($DP$34:AHB34))),"")</f>
        <v/>
      </c>
      <c r="AHY34" s="48" t="str" cm="1">
        <f t="array" ref="AHY34">IFERROR(INDEX($DP$34:$DU$34,_xlfn.AGGREGATE(15,6,COLUMN($DP$34:$DU$34)-COLUMN($DO$34)/($ZF$34:$ZK$34=MAX($ZF$34:$ZK$34)),COLUMNS($DP$34:AHC34))),"")</f>
        <v/>
      </c>
      <c r="AHZ34" s="48" t="str" cm="1">
        <f t="array" ref="AHZ34">IFERROR(INDEX($DP$34:$DU$34,_xlfn.AGGREGATE(15,6,COLUMN($DP$34:$DU$34)-COLUMN($DO$34)/($ZF$34:$ZK$34=MAX($ZF$34:$ZK$34)),COLUMNS($DP$34:AHD34))),"")</f>
        <v/>
      </c>
      <c r="AIA34" s="48" t="str" cm="1">
        <f t="array" ref="AIA34">IFERROR(INDEX($DP$34:$DU$34,_xlfn.AGGREGATE(15,6,COLUMN($DP$34:$DU$34)-COLUMN($DO$34)/($ZF$34:$ZK$34=MAX($ZF$34:$ZK$34)),COLUMNS($DP$34:AHE34))),"")</f>
        <v/>
      </c>
      <c r="AIB34" s="49" t="str" cm="1">
        <f t="array" ref="AIB34">IFERROR(INDEX($DP$34:$DU$34,_xlfn.AGGREGATE(15,6,COLUMN($DP$34:$DU$34)-COLUMN($DO$34)/($ZF$34:$ZK$34=MAX($ZF$34:$ZK$34)),COLUMNS($DP$34:AHF34))),"")</f>
        <v/>
      </c>
      <c r="AIC34" s="20">
        <f t="shared" ca="1" si="894"/>
        <v>1</v>
      </c>
      <c r="AID34" s="95">
        <f t="shared" ca="1" si="974"/>
        <v>1</v>
      </c>
      <c r="AIE34" s="140" t="str" cm="1">
        <f t="array" aca="1" ref="AIE34" ca="1">INDEX(AHW34:AIB34,1,AID34)</f>
        <v/>
      </c>
      <c r="AIF34" s="46" t="e">
        <f t="shared" ca="1" si="120"/>
        <v>#REF!</v>
      </c>
      <c r="AIG34" s="48" t="str">
        <f t="shared" ca="1" si="121"/>
        <v>T</v>
      </c>
      <c r="AIH34" s="48" t="str">
        <f t="shared" si="122"/>
        <v>C</v>
      </c>
      <c r="AII34" s="48" t="str">
        <f t="shared" ca="1" si="111"/>
        <v>BL</v>
      </c>
      <c r="AIJ34" s="48" t="str">
        <f t="shared" ca="1" si="112"/>
        <v>1</v>
      </c>
      <c r="AIK34" s="48" t="str">
        <f t="shared" si="113"/>
        <v>00</v>
      </c>
      <c r="AIL34" s="20" t="str">
        <f t="shared" si="804"/>
        <v/>
      </c>
      <c r="AIM34" s="20" t="str">
        <f t="shared" si="805"/>
        <v/>
      </c>
      <c r="AIN34" s="20" t="str">
        <f t="shared" si="806"/>
        <v/>
      </c>
      <c r="AIO34" s="20" t="str">
        <f t="shared" si="807"/>
        <v/>
      </c>
      <c r="AIP34" s="20" t="str">
        <f t="shared" si="808"/>
        <v/>
      </c>
      <c r="AIQ34" s="20" t="str">
        <f t="shared" si="809"/>
        <v/>
      </c>
      <c r="AIR34" s="20" t="e">
        <f t="shared" ca="1" si="810"/>
        <v>#VALUE!</v>
      </c>
      <c r="AIS34" s="20">
        <f t="shared" ca="1" si="811"/>
        <v>4</v>
      </c>
      <c r="AIT34" s="46">
        <f t="shared" si="114"/>
        <v>5</v>
      </c>
      <c r="AIU34" s="48">
        <f>IF(CC34="",0,IFERROR(VLOOKUP(CC29&amp;CC30&amp;CC31&amp;CC32&amp;CC33&amp;CC34,General!I:J,2,FALSE),0))</f>
        <v>1</v>
      </c>
      <c r="AIV34" s="48">
        <f>IF(CF34="",0,IFERROR(VLOOKUP(CF29&amp;CF30&amp;CF31&amp;CF32&amp;CF33&amp;CF34,General!I:J,2,FALSE),0))</f>
        <v>-1</v>
      </c>
      <c r="AIW34" s="48">
        <f>IF(CI34="",0,IFERROR(VLOOKUP(CI29&amp;CI30&amp;CI31&amp;CI32&amp;CI33&amp;CI34,General!I:J,2,FALSE),0))</f>
        <v>1</v>
      </c>
      <c r="AIX34" s="48">
        <f>IF(CL34="",0,IFERROR(VLOOKUP(CL29&amp;CL30&amp;CL31&amp;CL32&amp;CL33&amp;CL34,General!I:J,2,FALSE),0))</f>
        <v>-1</v>
      </c>
      <c r="AIY34" s="48">
        <f>IF(CO34="",0,IFERROR(VLOOKUP(CO29&amp;CO30&amp;CO31&amp;CO32&amp;CO33&amp;CO34,General!I:J,2,FALSE),0))</f>
        <v>1</v>
      </c>
      <c r="AIZ34" s="48">
        <f>IF(CR34="",0,IFERROR(VLOOKUP(CR29&amp;CR30&amp;CR31&amp;CR32&amp;CR33&amp;CR34,General!I:J,2,FALSE),0))</f>
        <v>-1</v>
      </c>
      <c r="AJA34" s="48">
        <f>IF(CU34="",0,IFERROR(VLOOKUP(CU29&amp;CU30&amp;CU31&amp;CU32&amp;CU33&amp;CU34,General!I:J,2,FALSE),0))</f>
        <v>1</v>
      </c>
      <c r="AJB34" s="48">
        <f>IF(CX34="",0,IFERROR(VLOOKUP(CX29&amp;CX30&amp;CX31&amp;CX32&amp;CX33&amp;CX34,General!I:J,2,FALSE),0))</f>
        <v>-1</v>
      </c>
      <c r="AJC34" s="48">
        <f>IF(DA34="",0,IFERROR(VLOOKUP(DA29&amp;DA30&amp;DA31&amp;DA32&amp;DA33&amp;DA34,General!I:J,2,FALSE),0))</f>
        <v>-1</v>
      </c>
      <c r="AJD34" s="48">
        <f>IF(DD34="",0,IFERROR(VLOOKUP(DD29&amp;DD30&amp;DD31&amp;DD32&amp;DD33&amp;DD34,General!I:J,2,FALSE),0))</f>
        <v>1</v>
      </c>
      <c r="AJE34" s="48">
        <f>IF(DG34="",0,IFERROR(VLOOKUP(DG29&amp;DG30&amp;DG31&amp;DG32&amp;DG33&amp;DG34,General!I:J,2,FALSE),0))</f>
        <v>-1</v>
      </c>
      <c r="AJF34" s="48">
        <f>IF(DJ34="",0,IFERROR(VLOOKUP(DJ29&amp;DJ30&amp;DJ31&amp;DJ32&amp;DJ33&amp;DJ34,General!I:J,2,FALSE),0))</f>
        <v>1</v>
      </c>
      <c r="AJG34" s="48">
        <f>IF(DM34="",0,IFERROR(VLOOKUP(DM29&amp;DM30&amp;DM31&amp;DM32&amp;DM33&amp;DM34,General!I:J,2,FALSE),0))</f>
        <v>-1</v>
      </c>
      <c r="AJH34" s="48">
        <f>IF(DP34="",0,IFERROR(VLOOKUP(DP29&amp;DP30&amp;DP31&amp;DP32&amp;DP33&amp;DP34,General!I:J,2,FALSE),0))</f>
        <v>-1</v>
      </c>
      <c r="AJI34" s="48">
        <f>IF(DS34="",0,IFERROR(VLOOKUP(DS29&amp;DS30&amp;DS31&amp;DS32&amp;DS33&amp;DS34,General!I:J,2,FALSE),0))</f>
        <v>1</v>
      </c>
      <c r="AJJ34" s="48">
        <f>IF(DV34="",0,IFERROR(VLOOKUP(DV29&amp;DV30&amp;DV31&amp;DV32&amp;DV33&amp;DV34,General!I:J,2,FALSE),0))</f>
        <v>1</v>
      </c>
      <c r="AJK34" s="48">
        <f>IF(DY34="",0,IFERROR(VLOOKUP(DY29&amp;DY30&amp;DY31&amp;DY32&amp;DY33&amp;DY34,General!I:J,2,FALSE),0))</f>
        <v>-1</v>
      </c>
      <c r="AJL34" s="48">
        <f>IF(EE34="",0,IFERROR(VLOOKUP(EE29&amp;EE30&amp;EE31&amp;EE32&amp;EE33&amp;EE34,General!I:J,2,FALSE),0))</f>
        <v>1</v>
      </c>
      <c r="AJM34" s="48">
        <f>IF(EH34="",0,IFERROR(VLOOKUP(EH29&amp;EH30&amp;EH31&amp;EH32&amp;EH33&amp;EH34,General!I:J,2,FALSE),0))</f>
        <v>-1</v>
      </c>
      <c r="AJN34" s="48">
        <f>IF(EK34="",0,IFERROR(VLOOKUP(EK29&amp;EK30&amp;EK31&amp;EK32&amp;EK33&amp;EK34,General!I:J,2,FALSE),0))</f>
        <v>-1</v>
      </c>
      <c r="AJO34" s="48">
        <f>IF(EN34="",0,IFERROR(VLOOKUP(EN29&amp;EN30&amp;EN31&amp;EN32&amp;EN33&amp;EN34,General!I:J,2,FALSE),0))</f>
        <v>1</v>
      </c>
      <c r="AJP34" s="48">
        <f>IF(EQ34="",0,IFERROR(VLOOKUP(EQ29&amp;EQ30&amp;EQ31&amp;EQ32&amp;EQ33&amp;EQ34,General!I:J,2,FALSE),0))</f>
        <v>1</v>
      </c>
      <c r="AJQ34" s="48">
        <f>IF(ET34="",0,IFERROR(VLOOKUP(ET29&amp;ET30&amp;ET31&amp;ET32&amp;ET33&amp;ET34,General!I:J,2,FALSE),0))</f>
        <v>-1</v>
      </c>
      <c r="AJR34" s="48">
        <f>IF(EW34="",0,IFERROR(VLOOKUP(EW29&amp;EW30&amp;EW31&amp;EW32&amp;EW33&amp;EW34,General!I:J,2,FALSE),0))</f>
        <v>1</v>
      </c>
      <c r="AJS34" s="48">
        <f>IF(EZ34="",0,IFERROR(VLOOKUP(EZ29&amp;EZ30&amp;EZ31&amp;EZ32&amp;EZ33&amp;EZ34,General!I:J,2,FALSE),0))</f>
        <v>-1</v>
      </c>
      <c r="AJT34" s="48">
        <f>IF(FC34="",0,IFERROR(VLOOKUP(FC29&amp;FC30&amp;FC31&amp;FC32&amp;FC33&amp;FC34,General!I:J,2,FALSE),0))</f>
        <v>-1</v>
      </c>
      <c r="AJU34" s="48">
        <f>IF(FF34="",0,IFERROR(VLOOKUP(FF29&amp;FF30&amp;FF31&amp;FF32&amp;FF33&amp;FF34,General!I:J,2,FALSE),0))</f>
        <v>1</v>
      </c>
      <c r="AJV34" s="48">
        <f>IF(FI34="",0,IFERROR(VLOOKUP(FI29&amp;FI30&amp;FI31&amp;FI32&amp;FI33&amp;FI34,General!I:J,2,FALSE),0))</f>
        <v>1</v>
      </c>
      <c r="AJW34" s="48">
        <f>IF(FL34="",0,IFERROR(VLOOKUP(FL29&amp;FL30&amp;FL31&amp;FL32&amp;FL33&amp;FL34,General!I:J,2,FALSE),0))</f>
        <v>-1</v>
      </c>
      <c r="AJX34" s="48">
        <f>IF(FO34="",0,IFERROR(VLOOKUP(FO29&amp;FO30&amp;FO31&amp;FO32&amp;FO33&amp;FO34,General!I:J,2,FALSE),0))</f>
        <v>-1</v>
      </c>
      <c r="AJY34" s="48">
        <f>IF(FR34="",0,IFERROR(VLOOKUP(FR29&amp;FR30&amp;FR31&amp;FR32&amp;FR33&amp;FR34,General!I:J,2,FALSE),0))</f>
        <v>1</v>
      </c>
      <c r="AJZ34" s="48">
        <f>IF(FU34="",0,IFERROR(VLOOKUP(FU29&amp;FU30&amp;FU31&amp;FU32&amp;FU33&amp;FU34,General!I:J,2,FALSE),0))</f>
        <v>-1</v>
      </c>
      <c r="AKA34" s="48">
        <f>IF(FX34="",0,IFERROR(VLOOKUP(FX29&amp;FX30&amp;FX31&amp;FX32&amp;FX33&amp;FX34,General!I:J,2,FALSE),0))</f>
        <v>1</v>
      </c>
      <c r="AKB34" s="48">
        <f>IF(GA34="",0,IFERROR(VLOOKUP(GA29&amp;GA30&amp;GA31&amp;GA32&amp;GA33&amp;GA34,General!I:J,2,FALSE),0))</f>
        <v>1</v>
      </c>
      <c r="AKC34" s="48">
        <f>IF(GD34="",0,IFERROR(VLOOKUP(GD29&amp;GD30&amp;GD31&amp;GD32&amp;GD33&amp;GD34,General!I:J,2,FALSE),0))</f>
        <v>1</v>
      </c>
      <c r="AKD34" s="48">
        <f>IF(GG34="",0,IFERROR(VLOOKUP(GG29&amp;GG30&amp;GG31&amp;GG32&amp;GG33&amp;GG34,General!I:J,2,FALSE),0))</f>
        <v>-1</v>
      </c>
      <c r="AKE34" s="48">
        <f>IF(GJ34="",0,IFERROR(VLOOKUP(GJ29&amp;GJ30&amp;GJ31&amp;GJ32&amp;GJ33&amp;GJ34,General!I:J,2,FALSE),0))</f>
        <v>1</v>
      </c>
      <c r="AKF34" s="48">
        <f>IF(GM34="",0,IFERROR(VLOOKUP(GM29&amp;GM30&amp;GM31&amp;GM32&amp;GM33&amp;GM34,General!I:J,2,FALSE),0))</f>
        <v>-1</v>
      </c>
      <c r="AKG34" s="48">
        <f>IF(GP34="",0,IFERROR(VLOOKUP(GP29&amp;GP30&amp;GP31&amp;GP32&amp;GP33&amp;GP34,General!I:J,2,FALSE),0))</f>
        <v>1</v>
      </c>
      <c r="AKH34" s="48">
        <f>IF(GS34="",0,IFERROR(VLOOKUP(GS29&amp;GS30&amp;GS31&amp;GS32&amp;GS33&amp;GS34,General!I:J,2,FALSE),0))</f>
        <v>-1</v>
      </c>
      <c r="AKI34" s="48">
        <f>IF(GV34="",0,IFERROR(VLOOKUP(GV29&amp;GV30&amp;GV31&amp;GV32&amp;GV33&amp;GV34,General!I:J,2,FALSE),0))</f>
        <v>1</v>
      </c>
      <c r="AKJ34" s="48">
        <f>IF(GY34="",0,IFERROR(VLOOKUP(GY29&amp;GY30&amp;GY31&amp;GY32&amp;GY33&amp;GY34,General!I:J,2,FALSE),0))</f>
        <v>1</v>
      </c>
      <c r="AKK34" s="48">
        <f>IF(HB34="",0,IFERROR(VLOOKUP(HB29&amp;HB30&amp;HB31&amp;HB32&amp;HB33&amp;HB34,General!I:J,2,FALSE),0))</f>
        <v>-1</v>
      </c>
      <c r="AKL34" s="48">
        <f>IF(HE34="",0,IFERROR(VLOOKUP(HE29&amp;HE30&amp;HE31&amp;HE32&amp;HE33&amp;HE34,General!I:J,2,FALSE),0))</f>
        <v>1</v>
      </c>
      <c r="AKM34" s="48">
        <f>IF(HH34="",0,IFERROR(VLOOKUP(HH29&amp;HH30&amp;HH31&amp;HH32&amp;HH33&amp;HH34,General!I:J,2,FALSE),0))</f>
        <v>-1</v>
      </c>
      <c r="AKN34" s="48">
        <f>IF(HK34="",0,IFERROR(VLOOKUP(HK29&amp;HK30&amp;HK31&amp;HK32&amp;HK33&amp;HK34,General!I:J,2,FALSE),0))</f>
        <v>-1</v>
      </c>
      <c r="AKO34" s="48">
        <f>IF(HN34="",0,IFERROR(VLOOKUP(HN29&amp;HN30&amp;HN31&amp;HN32&amp;HN33&amp;HN34,General!I:J,2,FALSE),0))</f>
        <v>1</v>
      </c>
      <c r="AKP34" s="48">
        <f>IF(HQ34="",0,IFERROR(VLOOKUP(HQ29&amp;HQ30&amp;HQ31&amp;HQ32&amp;HQ33&amp;HQ34,General!I:J,2,FALSE),0))</f>
        <v>1</v>
      </c>
      <c r="AKQ34" s="48">
        <f>IF(HT34="",0,IFERROR(VLOOKUP(HT29&amp;HT30&amp;HT31&amp;HT32&amp;HT33&amp;HT34,General!I:J,2,FALSE),0))</f>
        <v>-1</v>
      </c>
      <c r="AKR34" s="48">
        <f>IF(HW34="",0,IFERROR(VLOOKUP(HW29&amp;HW30&amp;HW31&amp;HW32&amp;HW33&amp;HW34,General!I:J,2,FALSE),0))</f>
        <v>1</v>
      </c>
      <c r="AKS34" s="48">
        <f>IF(HZ34="",0,IFERROR(VLOOKUP(HZ29&amp;HZ30&amp;HZ31&amp;HZ32&amp;HZ33&amp;HZ34,General!I:J,2,FALSE),0))</f>
        <v>-1</v>
      </c>
      <c r="AKT34" s="48">
        <f>IF(FF34="",0,IFERROR(VLOOKUP(FF29&amp;FF30&amp;FF31&amp;FF32&amp;FF33&amp;FF34,General!I:J,2,FALSE),0))</f>
        <v>1</v>
      </c>
      <c r="AKU34" s="48">
        <f>IF(FI34="",0,IFERROR(VLOOKUP(FI29&amp;FI30&amp;FI31&amp;FI32&amp;FI33&amp;FI34,General!I:J,2,FALSE),0))</f>
        <v>1</v>
      </c>
      <c r="AKV34" s="48">
        <f>IF(II34="",0,IFERROR(VLOOKUP(II29&amp;II30&amp;II31&amp;II32&amp;II33&amp;II34,General!I:J,2,FALSE),0))</f>
        <v>1</v>
      </c>
      <c r="AKW34" s="48">
        <f>IF(IL34="",0,IFERROR(VLOOKUP(IL29&amp;IL30&amp;IL31&amp;IL32&amp;IL33&amp;IL34,General!I:J,2,FALSE),0))</f>
        <v>-1</v>
      </c>
      <c r="AKX34" s="48">
        <f>IF(IO34="",0,IFERROR(VLOOKUP(IO29&amp;IO30&amp;IO31&amp;IO32&amp;IO33&amp;IO34,General!I:J,2,FALSE),0))</f>
        <v>-1</v>
      </c>
      <c r="AKY34" s="48">
        <f>IF(IR34="",0,IFERROR(VLOOKUP(IR29&amp;IR30&amp;IR31&amp;IR32&amp;IR33&amp;IR34,General!I:J,2,FALSE),0))</f>
        <v>1</v>
      </c>
      <c r="AKZ34" s="48">
        <f>IF(IU34="",0,IFERROR(VLOOKUP(IU29&amp;IU30&amp;IU31&amp;IU32&amp;IU33&amp;IU34,General!I:J,2,FALSE),0))</f>
        <v>1</v>
      </c>
      <c r="ALA34" s="48">
        <f>IF(IX34="",0,IFERROR(VLOOKUP(IX29&amp;IX30&amp;IX31&amp;IX32&amp;IX33&amp;IX34,General!I:J,2,FALSE),0))</f>
        <v>1</v>
      </c>
      <c r="ALB34" s="48">
        <f>IF(JA34="",0,IFERROR(VLOOKUP(JA29&amp;JA30&amp;JA31&amp;JA32&amp;JA33&amp;JA34,General!I:J,2,FALSE),0))</f>
        <v>-1</v>
      </c>
      <c r="ALC34" s="48">
        <f>IF(JD34="",0,IFERROR(VLOOKUP(JD29&amp;JD30&amp;JD31&amp;JD32&amp;JD33&amp;JD34,General!I:J,2,FALSE),0))</f>
        <v>-1</v>
      </c>
      <c r="ALD34" s="48">
        <f>IF(JG34="",0,IFERROR(VLOOKUP(JG29&amp;JG30&amp;JG31&amp;JG32&amp;JG33&amp;JG34,General!I:J,2,FALSE),0))</f>
        <v>1</v>
      </c>
      <c r="ALE34" s="48">
        <f>IF(JJ34="",0,IFERROR(VLOOKUP(JJ29&amp;JJ30&amp;JJ31&amp;JJ32&amp;JJ33&amp;JJ34,General!I:J,2,FALSE),0))</f>
        <v>-1</v>
      </c>
      <c r="ALF34" s="48">
        <f>IF(JM34="",0,IFERROR(VLOOKUP(JM29&amp;JM30&amp;JM31&amp;JM32&amp;JM33&amp;JM34,General!I:J,2,FALSE),0))</f>
        <v>1</v>
      </c>
      <c r="ALG34" s="48">
        <f>IF(JP34="",0,IFERROR(VLOOKUP(JP29&amp;JP30&amp;JP31&amp;JP32&amp;JP33&amp;JP34,General!I:J,2,FALSE),0))</f>
        <v>-1</v>
      </c>
      <c r="ALH34" s="48">
        <f>IF(JS34="",0,IFERROR(VLOOKUP(JS29&amp;JS30&amp;JS31&amp;JS32&amp;JS33&amp;JS34,General!I:J,2,FALSE),0))</f>
        <v>-1</v>
      </c>
      <c r="ALI34" s="48">
        <f>IF(JV34="",0,IFERROR(VLOOKUP(JV29&amp;JV30&amp;JV31&amp;JV32&amp;JV33&amp;JV34,General!I:J,2,FALSE),0))</f>
        <v>1</v>
      </c>
      <c r="ALJ34" s="48">
        <f>IF(JY34="",0,IFERROR(VLOOKUP(JY29&amp;JY30&amp;JY31&amp;JY32&amp;JY33&amp;JY34,General!I:J,2,FALSE),0))</f>
        <v>1</v>
      </c>
      <c r="ALK34" s="48">
        <f>IF(KB34="",0,IFERROR(VLOOKUP(KB29&amp;KB30&amp;KB31&amp;KB32&amp;KB33&amp;KB34,General!I:J,2,FALSE),0))</f>
        <v>-1</v>
      </c>
      <c r="ALL34" s="48">
        <f>IF(KE34="",0,IFERROR(VLOOKUP(KE29&amp;KE30&amp;KE31&amp;KE32&amp;KE33&amp;KE34,General!I:J,2,FALSE),0))</f>
        <v>1</v>
      </c>
      <c r="ALM34" s="48">
        <f>IF(KH34="",0,IFERROR(VLOOKUP(KH29&amp;KH30&amp;KH31&amp;KH32&amp;KH33&amp;KH34,General!I:J,2,FALSE),0))</f>
        <v>-1</v>
      </c>
      <c r="ALN34" s="48">
        <f>IF(KK34="",0,IFERROR(VLOOKUP(KK29&amp;KK30&amp;KK31&amp;KK32&amp;KK33&amp;KK34,General!I:J,2,FALSE),0))</f>
        <v>1</v>
      </c>
      <c r="ALO34" s="48">
        <f>IF(KN34="",0,IFERROR(VLOOKUP(KN29&amp;KN30&amp;KN31&amp;KN32&amp;KN33&amp;KN34,General!I:J,2,FALSE),0))</f>
        <v>-1</v>
      </c>
      <c r="ALP34" s="48">
        <f>IF(KQ34="",0,IFERROR(VLOOKUP(KQ29&amp;KQ30&amp;KQ31&amp;KQ32&amp;KQ33&amp;KQ34,General!I:J,2,FALSE),0))</f>
        <v>-1</v>
      </c>
      <c r="ALQ34" s="48">
        <f>IF(KT34="",0,IFERROR(VLOOKUP(KT29&amp;KT30&amp;KT31&amp;KT32&amp;KT33&amp;KT34,General!I:J,2,FALSE),0))</f>
        <v>1</v>
      </c>
      <c r="ALR34" s="48">
        <f>IF(KW34="",0,IFERROR(VLOOKUP(KW29&amp;KW30&amp;KW31&amp;KW32&amp;KW33&amp;KW34,General!I:J,2,FALSE),0))</f>
        <v>1</v>
      </c>
      <c r="ALS34" s="48">
        <f>IF(KZ34="",0,IFERROR(VLOOKUP(KZ29&amp;KZ30&amp;KZ31&amp;KZ32&amp;KZ33&amp;KZ34,General!I:J,2,FALSE),0))</f>
        <v>-1</v>
      </c>
      <c r="ALT34" s="48">
        <f>IF(LC34="",0,IFERROR(VLOOKUP(LC29&amp;LC30&amp;LC31&amp;LC32&amp;LC33&amp;LC34,General!I:J,2,FALSE),0))</f>
        <v>-1</v>
      </c>
      <c r="ALU34" s="48">
        <f>IF(LF34="",0,IFERROR(VLOOKUP(LF29&amp;LF30&amp;LF31&amp;LF32&amp;LF33&amp;LF34,General!I:J,2,FALSE),0))</f>
        <v>1</v>
      </c>
      <c r="ALV34" s="48">
        <f>IF(LI34="",0,IFERROR(VLOOKUP(LI29&amp;LI30&amp;LI31&amp;LI32&amp;LI33&amp;LI34,General!I:J,2,FALSE),0))</f>
        <v>-1</v>
      </c>
      <c r="ALW34" s="48">
        <f>IF(LL34="",0,IFERROR(VLOOKUP(LL29&amp;LL30&amp;LL31&amp;LL32&amp;LL33&amp;LL34,General!I:J,2,FALSE),0))</f>
        <v>1</v>
      </c>
      <c r="ALX34" s="48">
        <f>IF(LO34="",0,IFERROR(VLOOKUP(LO29&amp;LO30&amp;LO31&amp;LO32&amp;LO33&amp;LO34,General!I:J,2,FALSE),0))</f>
        <v>1</v>
      </c>
      <c r="ALY34" s="48">
        <f>IF(LR34="",0,IFERROR(VLOOKUP(LR29&amp;LR30&amp;LR31&amp;LR32&amp;LR33&amp;LR34,General!I:J,2,FALSE),0))</f>
        <v>-1</v>
      </c>
      <c r="ALZ34" s="48">
        <f>IF(LU34="",0,IFERROR(VLOOKUP(LU29&amp;LU30&amp;LU31&amp;LU32&amp;LU33&amp;LU34,General!I:J,2,FALSE),0))</f>
        <v>1</v>
      </c>
      <c r="AMA34" s="48">
        <f>IF(LX34="",0,IFERROR(VLOOKUP(LX29&amp;LX30&amp;LX31&amp;LX32&amp;LX33&amp;LX34,General!I:J,2,FALSE),0))</f>
        <v>-1</v>
      </c>
      <c r="AMB34" s="48">
        <f>IF(MA34="",0,IFERROR(VLOOKUP(MA29&amp;MA30&amp;MA31&amp;MA32&amp;MA33&amp;MA34,General!I:J,2,FALSE),0))</f>
        <v>1</v>
      </c>
      <c r="AMC34" s="48">
        <f>IF(MD34="",0,IFERROR(VLOOKUP(MD29&amp;MD30&amp;MD31&amp;MD32&amp;MD33&amp;MD34,General!I:J,2,FALSE),0))</f>
        <v>-1</v>
      </c>
      <c r="AMD34" s="48">
        <f>IF(MG34="",0,IFERROR(VLOOKUP(MG29&amp;MG30&amp;MG31&amp;MG32&amp;MG33&amp;MG34,General!I:J,2,FALSE),0))</f>
        <v>1</v>
      </c>
      <c r="AME34" s="48">
        <f>IF(MJ34="",0,IFERROR(VLOOKUP(MJ29&amp;MJ30&amp;MJ31&amp;MJ32&amp;MJ33&amp;MJ34,General!I:J,2,FALSE),0))</f>
        <v>-1</v>
      </c>
      <c r="AMF34" s="48">
        <f>IF(MM34="",0,IFERROR(VLOOKUP(MM29&amp;MM30&amp;MM31&amp;MM32&amp;MM33&amp;MM34,General!I:J,2,FALSE),0))</f>
        <v>-1</v>
      </c>
      <c r="AMG34" s="48">
        <f>IF(MP34="",0,IFERROR(VLOOKUP(MP29&amp;MP30&amp;MP31&amp;MP32&amp;MP33&amp;MP34,General!I:J,2,FALSE),0))</f>
        <v>1</v>
      </c>
      <c r="AMH34" s="48">
        <f>IF(MS34="",0,IFERROR(VLOOKUP(MS29&amp;MS30&amp;MS31&amp;MS32&amp;MS33&amp;MS34,General!I:J,2,FALSE),0))</f>
        <v>-1</v>
      </c>
      <c r="AMI34" s="48">
        <f>IF(MV34="",0,IFERROR(VLOOKUP(MV29&amp;MV30&amp;MV31&amp;MV32&amp;MV33&amp;MV34,General!I:J,2,FALSE),0))</f>
        <v>1</v>
      </c>
      <c r="AMJ34" s="48">
        <f>IF(MY34="",0,IFERROR(VLOOKUP(MY29&amp;MY30&amp;MY31&amp;MY32&amp;MY33&amp;MY34,General!I:J,2,FALSE),0))</f>
        <v>-1</v>
      </c>
      <c r="AMK34" s="48">
        <f>IF(NB34="",0,IFERROR(VLOOKUP(NB29&amp;NB30&amp;NB31&amp;NB32&amp;NB33&amp;NB34,General!I:J,2,FALSE),0))</f>
        <v>1</v>
      </c>
      <c r="AML34" s="48">
        <f>IF(NE34="",0,IFERROR(VLOOKUP(NE29&amp;NE30&amp;NE31&amp;NE32&amp;NE33&amp;NE34,General!I:J,2,FALSE),0))</f>
        <v>1</v>
      </c>
      <c r="AMM34" s="48">
        <f>IF(NH34="",0,IFERROR(VLOOKUP(NH29&amp;NH30&amp;NH31&amp;NH32&amp;NH33&amp;NH34,General!I:J,2,FALSE),0))</f>
        <v>-1</v>
      </c>
      <c r="AMN34" s="48">
        <f>IF(NK34="",0,IFERROR(VLOOKUP(NK29&amp;NK30&amp;NK31&amp;NK32&amp;NK33&amp;NK34,General!I:J,2,FALSE),0))</f>
        <v>-1</v>
      </c>
      <c r="AMO34" s="49">
        <f>IF(NN34="",0,IFERROR(VLOOKUP(NN29&amp;NN30&amp;NN31&amp;NN32&amp;NN33&amp;NN34,General!I:J,2,FALSE),0))</f>
        <v>1</v>
      </c>
      <c r="AMP34" s="81">
        <f>IF(EB34="",0,IFERROR(VLOOKUP(EB29&amp;EB30&amp;EB31&amp;EB32&amp;EB33&amp;EB34,General!I:J,2,FALSE),0))</f>
        <v>1</v>
      </c>
      <c r="AMQ34" s="49">
        <v>0</v>
      </c>
      <c r="AMR34" s="20" t="str">
        <f t="shared" si="895"/>
        <v/>
      </c>
      <c r="AMS34" s="20" t="str">
        <f t="shared" ca="1" si="812"/>
        <v>N</v>
      </c>
      <c r="AMT34" s="20" t="str">
        <f t="shared" ca="1" si="813"/>
        <v>N</v>
      </c>
      <c r="AMU34" s="20" t="str">
        <f t="shared" si="814"/>
        <v>N</v>
      </c>
      <c r="AMV34" s="20" t="str">
        <f t="shared" si="815"/>
        <v/>
      </c>
      <c r="AMW34" s="142" t="str">
        <f t="shared" si="816"/>
        <v/>
      </c>
      <c r="AMX34" s="20" t="str">
        <f t="shared" si="817"/>
        <v/>
      </c>
      <c r="AMY34" s="20" t="str">
        <f t="shared" si="818"/>
        <v/>
      </c>
      <c r="AMZ34" s="20" t="str">
        <f t="shared" si="819"/>
        <v/>
      </c>
      <c r="ANA34" s="20" t="str">
        <f t="shared" si="820"/>
        <v/>
      </c>
      <c r="ANB34" s="20" t="str">
        <f t="shared" si="821"/>
        <v/>
      </c>
      <c r="ANC34" s="20" t="str">
        <f t="shared" si="102"/>
        <v/>
      </c>
      <c r="AND34" s="20">
        <f t="shared" si="103"/>
        <v>2</v>
      </c>
      <c r="ANE34" s="20" t="str">
        <f t="shared" si="2067"/>
        <v>01010</v>
      </c>
      <c r="ANF34" s="20" t="str">
        <f t="shared" si="2067"/>
        <v>20101</v>
      </c>
      <c r="ANG34" s="20" t="str">
        <f t="shared" si="896"/>
        <v>001010</v>
      </c>
      <c r="ANH34" s="20" t="str">
        <f t="shared" si="896"/>
        <v>120101</v>
      </c>
      <c r="ANI34" s="20" t="str">
        <f t="shared" si="897"/>
        <v>B</v>
      </c>
      <c r="ANJ34" s="20" t="str">
        <f t="shared" si="898"/>
        <v>B</v>
      </c>
      <c r="ANK34" s="20" t="str">
        <f t="shared" ca="1" si="823"/>
        <v>L</v>
      </c>
      <c r="ANL34" s="20" t="e">
        <f t="shared" ca="1" si="824"/>
        <v>#REF!</v>
      </c>
      <c r="ANM34" s="20" t="str">
        <f t="shared" ca="1" si="825"/>
        <v/>
      </c>
      <c r="ANN34" s="20" t="str">
        <f t="shared" ca="1" si="826"/>
        <v/>
      </c>
      <c r="ANO34" s="20" t="str">
        <f t="shared" si="827"/>
        <v>0</v>
      </c>
      <c r="ANP34" s="20" t="str">
        <f t="shared" si="828"/>
        <v/>
      </c>
      <c r="ANQ34" s="20" t="e">
        <f t="shared" ca="1" si="899"/>
        <v>#REF!</v>
      </c>
      <c r="ANR34" s="20" t="str">
        <f t="shared" ca="1" si="900"/>
        <v/>
      </c>
      <c r="ANS34" s="20" t="str">
        <f t="shared" si="901"/>
        <v/>
      </c>
      <c r="ANT34" s="20" t="str">
        <f t="shared" si="829"/>
        <v/>
      </c>
      <c r="ANU34" s="20"/>
      <c r="ANV34" s="20">
        <v>0</v>
      </c>
      <c r="ANW34" s="20">
        <v>0</v>
      </c>
      <c r="ANX34" s="20">
        <v>0</v>
      </c>
      <c r="ANY34" s="20">
        <v>0</v>
      </c>
      <c r="ANZ34" s="20">
        <v>2</v>
      </c>
      <c r="AOA34" s="75"/>
      <c r="AOB34" s="20">
        <v>0</v>
      </c>
      <c r="AOC34" s="20">
        <v>0</v>
      </c>
      <c r="AOD34" s="1" t="str">
        <f t="shared" si="902"/>
        <v>P</v>
      </c>
      <c r="AOE34" s="123">
        <f t="shared" si="830"/>
        <v>10</v>
      </c>
      <c r="AOF34" s="1">
        <f t="shared" si="831"/>
        <v>10</v>
      </c>
      <c r="AOG34" s="1">
        <f t="shared" si="832"/>
        <v>10</v>
      </c>
      <c r="AOH34" s="1">
        <f t="shared" si="833"/>
        <v>10</v>
      </c>
      <c r="AOI34" s="1">
        <f t="shared" si="834"/>
        <v>9</v>
      </c>
      <c r="AOJ34" s="1" t="str">
        <f t="shared" si="835"/>
        <v>MX</v>
      </c>
      <c r="AOK34" s="1" t="str">
        <f t="shared" si="836"/>
        <v>CQ</v>
      </c>
      <c r="AOL34" s="1" t="str">
        <f t="shared" si="837"/>
        <v>CQ</v>
      </c>
      <c r="AOM34" s="1" t="str">
        <f t="shared" si="838"/>
        <v>CQ</v>
      </c>
      <c r="AON34" s="1" t="str">
        <f t="shared" si="839"/>
        <v>CQ</v>
      </c>
      <c r="AOO34" s="1" t="str" cm="1">
        <f t="array" aca="1" ref="AOO34" ca="1">IF(INDIRECT(VLOOKUP(AOO33,General!AC:AE,3,FALSE)&amp;AGY33)&gt;=7,AOO33,AOJ34)</f>
        <v>GU</v>
      </c>
      <c r="AOP34" s="1" t="str">
        <f ca="1">VLOOKUP(AOO33,General!AC:AE,3,FALSE)&amp;AGY33</f>
        <v>GW33</v>
      </c>
      <c r="AOQ34" s="1" cm="1">
        <f t="array" aca="1" ref="AOQ34" ca="1">INDIRECT(VLOOKUP(AOO33,General!AC:AE,3,FALSE)&amp;AGY33)</f>
        <v>9</v>
      </c>
      <c r="AOR34" s="1" t="str" cm="1">
        <f t="array" aca="1" ref="AOR34" ca="1">INDIRECT(AOO34&amp;AGY34)</f>
        <v>B</v>
      </c>
      <c r="AOS34" s="1" cm="1">
        <f t="array" aca="1" ref="AOS34" ca="1">INDIRECT(AOP34&amp;AGY34)</f>
        <v>0</v>
      </c>
      <c r="AOT34" s="1" t="e" cm="1">
        <f t="array" aca="1" ref="AOT34" ca="1">INDIRECT(AOQ34&amp;AGY34)</f>
        <v>#REF!</v>
      </c>
      <c r="AOU34" s="1" t="str">
        <f ca="1">VLOOKUP(AOO34,General!AF:AG,2,FALSE)</f>
        <v>S42</v>
      </c>
      <c r="AOV34" s="1" t="e">
        <f ca="1">VLOOKUP(AOP34,General!AF:AG,2,FALSE)</f>
        <v>#N/A</v>
      </c>
      <c r="AOW34" s="1" t="e">
        <f ca="1">VLOOKUP(AOQ34,General!AF:AG,2,FALSE)</f>
        <v>#N/A</v>
      </c>
      <c r="AOX34" s="1" t="str">
        <f t="shared" ca="1" si="975"/>
        <v>Y</v>
      </c>
      <c r="AOY34" s="1" t="e">
        <f t="shared" ca="1" si="976"/>
        <v>#N/A</v>
      </c>
      <c r="AOZ34" s="1" t="e">
        <f t="shared" ca="1" si="977"/>
        <v>#N/A</v>
      </c>
      <c r="APB34" s="1">
        <f t="shared" si="101"/>
        <v>1</v>
      </c>
    </row>
    <row r="35" spans="1:1094" ht="15.75" thickBot="1">
      <c r="A35" s="1">
        <v>21</v>
      </c>
      <c r="B35" s="171" t="str">
        <f t="shared" ca="1" si="1219"/>
        <v>B1</v>
      </c>
      <c r="C35" s="124" t="str">
        <f t="shared" ca="1" si="123"/>
        <v/>
      </c>
      <c r="D35" s="129" t="str">
        <f t="shared" ca="1" si="1132"/>
        <v/>
      </c>
      <c r="E35" s="126" t="str">
        <f t="shared" ca="1" si="1132"/>
        <v>B</v>
      </c>
      <c r="F35" s="127" t="str">
        <f t="shared" ca="1" si="1133"/>
        <v>L</v>
      </c>
      <c r="G35" s="190"/>
      <c r="H35" s="149" t="str">
        <f t="shared" ca="1" si="1220"/>
        <v/>
      </c>
      <c r="I35" s="129" t="str">
        <f t="shared" ref="I35:J74" ca="1" si="2678">AG35</f>
        <v/>
      </c>
      <c r="J35" s="126" t="str">
        <f t="shared" ca="1" si="2678"/>
        <v/>
      </c>
      <c r="K35" s="166" t="str">
        <f t="shared" ref="K35:K74" ca="1" si="2679">IF(M35="","",IF(M35="P",IF(I35="","L","W"),IF(J35="","L","W")))</f>
        <v>L</v>
      </c>
      <c r="L35" s="179"/>
      <c r="M35" s="205" t="s">
        <v>5</v>
      </c>
      <c r="N35" s="190"/>
      <c r="O35" s="187">
        <v>0</v>
      </c>
      <c r="P35" s="129">
        <v>0</v>
      </c>
      <c r="Q35" s="126">
        <v>0</v>
      </c>
      <c r="R35" s="130">
        <v>0</v>
      </c>
      <c r="S35" s="128">
        <f t="shared" ca="1" si="1134"/>
        <v>-2.1</v>
      </c>
      <c r="T35" s="150" t="str">
        <f t="shared" ca="1" si="1221"/>
        <v/>
      </c>
      <c r="U35" s="130">
        <f ca="1">IF(M35="","",IF(B35="NB",U34,IF(T35="",SUM($T$5:$T35)+S35,SUM($T$5:$T35))))</f>
        <v>-9.4500000000000011</v>
      </c>
      <c r="V35" s="151" t="str">
        <f t="shared" ca="1" si="99"/>
        <v/>
      </c>
      <c r="W35" s="131">
        <f t="shared" ca="1" si="1135"/>
        <v>-1</v>
      </c>
      <c r="X35" s="132" t="str">
        <f t="shared" ca="1" si="1136"/>
        <v>L</v>
      </c>
      <c r="Y35" s="61" t="str">
        <f t="shared" ca="1" si="115"/>
        <v>D</v>
      </c>
      <c r="Z35" s="62" t="str">
        <f t="shared" si="116"/>
        <v>D</v>
      </c>
      <c r="AA35" s="62" t="str">
        <f t="shared" si="117"/>
        <v>C</v>
      </c>
      <c r="AB35" s="62" t="str">
        <f t="shared" ca="1" si="904"/>
        <v>W</v>
      </c>
      <c r="AC35" s="62">
        <f t="shared" si="905"/>
        <v>0</v>
      </c>
      <c r="AD35" s="62">
        <f t="shared" si="906"/>
        <v>0</v>
      </c>
      <c r="AE35" s="1" t="str">
        <f t="shared" ca="1" si="124"/>
        <v/>
      </c>
      <c r="AF35" s="1" t="str">
        <f t="shared" ca="1" si="125"/>
        <v>B</v>
      </c>
      <c r="AG35" s="1" t="str">
        <f t="shared" ca="1" si="907"/>
        <v/>
      </c>
      <c r="AH35" s="1" t="str">
        <f t="shared" ca="1" si="126"/>
        <v/>
      </c>
      <c r="AI35" s="1" t="e">
        <f t="shared" ca="1" si="127"/>
        <v>#REF!</v>
      </c>
      <c r="AJ35" s="1" t="e">
        <f t="shared" ca="1" si="128"/>
        <v>#REF!</v>
      </c>
      <c r="AK35" s="1">
        <f t="shared" ca="1" si="840"/>
        <v>0</v>
      </c>
      <c r="AL35" s="1">
        <f t="shared" ca="1" si="841"/>
        <v>1</v>
      </c>
      <c r="AM35" s="1">
        <f t="shared" ca="1" si="108"/>
        <v>0</v>
      </c>
      <c r="AN35" s="1">
        <f t="shared" ca="1" si="129"/>
        <v>-1</v>
      </c>
      <c r="AO35" s="1" t="str">
        <f t="shared" ca="1" si="1305"/>
        <v>C</v>
      </c>
      <c r="AP35" s="1" t="str">
        <f t="shared" ca="1" si="130"/>
        <v>N</v>
      </c>
      <c r="AQ35" s="1" t="str">
        <f t="shared" si="131"/>
        <v>N</v>
      </c>
      <c r="AR35" s="1" t="str">
        <f t="shared" si="132"/>
        <v>N</v>
      </c>
      <c r="AS35" s="1">
        <f t="shared" ca="1" si="133"/>
        <v>4</v>
      </c>
      <c r="AT35" s="8" t="str">
        <f t="shared" ca="1" si="842"/>
        <v>N</v>
      </c>
      <c r="AU35" s="1" t="str">
        <f t="shared" ca="1" si="134"/>
        <v>N</v>
      </c>
      <c r="AV35" s="1" t="str">
        <f t="shared" ca="1" si="135"/>
        <v>N</v>
      </c>
      <c r="AW35" s="1" t="str">
        <f t="shared" ca="1" si="136"/>
        <v>N</v>
      </c>
      <c r="AX35" s="1" t="str">
        <f t="shared" ca="1" si="137"/>
        <v/>
      </c>
      <c r="AY35" s="1" t="str">
        <f t="shared" si="138"/>
        <v/>
      </c>
      <c r="AZ35" s="1">
        <f t="shared" si="109"/>
        <v>1</v>
      </c>
      <c r="BA35" s="1" t="str">
        <f t="shared" si="110"/>
        <v/>
      </c>
      <c r="BB35" s="1" t="str">
        <f t="shared" si="1989"/>
        <v>10100</v>
      </c>
      <c r="BC35" s="1" t="str">
        <f t="shared" si="1989"/>
        <v>01012</v>
      </c>
      <c r="BD35" s="1" t="str">
        <f t="shared" si="843"/>
        <v>010100</v>
      </c>
      <c r="BE35" s="1" t="str">
        <f t="shared" si="843"/>
        <v>201012</v>
      </c>
      <c r="BF35" s="1" t="str">
        <f t="shared" si="844"/>
        <v>B</v>
      </c>
      <c r="BG35" s="1" t="str">
        <f t="shared" ca="1" si="140"/>
        <v>F2W</v>
      </c>
      <c r="BH35" s="1" t="str">
        <f t="shared" ca="1" si="845"/>
        <v>B</v>
      </c>
      <c r="BI35" s="1" t="str">
        <f t="shared" ca="1" si="1222"/>
        <v>B</v>
      </c>
      <c r="BJ35" s="1" t="str">
        <f t="shared" ca="1" si="846"/>
        <v/>
      </c>
      <c r="BK35" s="1" t="e">
        <f t="shared" ca="1" si="142"/>
        <v>#REF!</v>
      </c>
      <c r="BL35" s="1" t="str">
        <f t="shared" ca="1" si="847"/>
        <v/>
      </c>
      <c r="BM35" s="1">
        <f t="shared" ca="1" si="848"/>
        <v>1</v>
      </c>
      <c r="BN35" s="1" t="str">
        <f t="shared" ca="1" si="849"/>
        <v/>
      </c>
      <c r="BO35" s="1" t="str">
        <f t="shared" ca="1" si="850"/>
        <v/>
      </c>
      <c r="BR35" s="1">
        <f>General!A33</f>
        <v>0</v>
      </c>
      <c r="BS35" s="1">
        <f>General!B33</f>
        <v>0</v>
      </c>
      <c r="BT35" s="1">
        <f>General!C33</f>
        <v>0</v>
      </c>
      <c r="BU35" s="1">
        <f>General!D33</f>
        <v>0</v>
      </c>
      <c r="BW35" s="1" t="str">
        <f>General!F33</f>
        <v>LLLWL</v>
      </c>
      <c r="BX35" s="1">
        <f>General!G33</f>
        <v>-1</v>
      </c>
      <c r="BZ35" s="1">
        <f t="shared" ca="1" si="100"/>
        <v>1</v>
      </c>
      <c r="CA35" s="1" t="str">
        <f t="shared" ref="CA35" si="2680">CK35</f>
        <v>P</v>
      </c>
      <c r="CB35" s="75" t="str">
        <f t="shared" si="143"/>
        <v>B</v>
      </c>
      <c r="CC35" s="76" t="str">
        <f t="shared" si="144"/>
        <v>N</v>
      </c>
      <c r="CD35" s="74">
        <f t="shared" si="145"/>
        <v>4</v>
      </c>
      <c r="CE35" s="75" t="str">
        <f t="shared" si="146"/>
        <v>P</v>
      </c>
      <c r="CF35" s="76" t="str">
        <f t="shared" si="147"/>
        <v>Y</v>
      </c>
      <c r="CG35" s="74">
        <f t="shared" si="148"/>
        <v>-4</v>
      </c>
      <c r="CH35" s="75" t="str">
        <f t="shared" si="149"/>
        <v>B</v>
      </c>
      <c r="CI35" s="76" t="str">
        <f t="shared" si="150"/>
        <v>N</v>
      </c>
      <c r="CJ35" s="74">
        <f t="shared" si="151"/>
        <v>2</v>
      </c>
      <c r="CK35" s="75" t="str">
        <f t="shared" si="152"/>
        <v>P</v>
      </c>
      <c r="CL35" s="76" t="str">
        <f t="shared" si="153"/>
        <v>Y</v>
      </c>
      <c r="CM35" s="74">
        <f t="shared" si="154"/>
        <v>-2</v>
      </c>
      <c r="CN35" s="75" t="str">
        <f t="shared" si="851"/>
        <v>P</v>
      </c>
      <c r="CO35" s="76" t="str">
        <f t="shared" si="155"/>
        <v>Y</v>
      </c>
      <c r="CP35" s="74">
        <f t="shared" si="156"/>
        <v>-6</v>
      </c>
      <c r="CQ35" s="75" t="str">
        <f t="shared" si="157"/>
        <v>B</v>
      </c>
      <c r="CR35" s="76" t="str">
        <f t="shared" si="158"/>
        <v>N</v>
      </c>
      <c r="CS35" s="74">
        <f t="shared" si="159"/>
        <v>7</v>
      </c>
      <c r="CT35" s="75" t="str">
        <f t="shared" si="160"/>
        <v>P</v>
      </c>
      <c r="CU35" s="76" t="str">
        <f t="shared" si="161"/>
        <v>Y</v>
      </c>
      <c r="CV35" s="74">
        <f t="shared" si="162"/>
        <v>-7</v>
      </c>
      <c r="CW35" s="75" t="str">
        <f t="shared" si="163"/>
        <v>B</v>
      </c>
      <c r="CX35" s="76" t="str">
        <f t="shared" si="164"/>
        <v>N</v>
      </c>
      <c r="CY35" s="77">
        <f t="shared" si="165"/>
        <v>6</v>
      </c>
      <c r="CZ35" s="75" t="str">
        <f t="shared" si="166"/>
        <v>B</v>
      </c>
      <c r="DA35" s="76" t="str">
        <f t="shared" si="167"/>
        <v>N</v>
      </c>
      <c r="DB35" s="74">
        <f t="shared" si="168"/>
        <v>-10</v>
      </c>
      <c r="DC35" s="75" t="str">
        <f t="shared" si="169"/>
        <v>B</v>
      </c>
      <c r="DD35" s="76" t="str">
        <f t="shared" si="170"/>
        <v>N</v>
      </c>
      <c r="DE35" s="74">
        <f t="shared" si="171"/>
        <v>2</v>
      </c>
      <c r="DF35" s="75" t="str">
        <f t="shared" si="172"/>
        <v>P</v>
      </c>
      <c r="DG35" s="76" t="str">
        <f t="shared" si="173"/>
        <v>Y</v>
      </c>
      <c r="DH35" s="74">
        <f t="shared" si="174"/>
        <v>-2</v>
      </c>
      <c r="DI35" s="75" t="str">
        <f t="shared" si="175"/>
        <v>P</v>
      </c>
      <c r="DJ35" s="76" t="str">
        <f t="shared" si="176"/>
        <v>Y</v>
      </c>
      <c r="DK35" s="74">
        <f t="shared" si="177"/>
        <v>2</v>
      </c>
      <c r="DL35" s="75" t="str">
        <f t="shared" si="178"/>
        <v>B</v>
      </c>
      <c r="DM35" s="76" t="str">
        <f t="shared" si="179"/>
        <v>N</v>
      </c>
      <c r="DN35" s="74">
        <f t="shared" si="180"/>
        <v>-2</v>
      </c>
      <c r="DO35" s="75" t="str">
        <f t="shared" si="181"/>
        <v>B</v>
      </c>
      <c r="DP35" s="76" t="str">
        <f t="shared" si="182"/>
        <v>N</v>
      </c>
      <c r="DQ35" s="74">
        <f t="shared" si="183"/>
        <v>0</v>
      </c>
      <c r="DR35" s="75" t="str">
        <f t="shared" si="184"/>
        <v>P</v>
      </c>
      <c r="DS35" s="76" t="str">
        <f t="shared" si="185"/>
        <v>Y</v>
      </c>
      <c r="DT35" s="74">
        <f t="shared" si="186"/>
        <v>0</v>
      </c>
      <c r="DU35" s="75" t="str">
        <f t="shared" si="187"/>
        <v>P</v>
      </c>
      <c r="DV35" s="76" t="str">
        <f t="shared" si="188"/>
        <v>Y</v>
      </c>
      <c r="DW35" s="74">
        <f t="shared" si="189"/>
        <v>10</v>
      </c>
      <c r="DX35" s="75" t="str">
        <f t="shared" si="190"/>
        <v>B</v>
      </c>
      <c r="DY35" s="76" t="str">
        <f t="shared" si="191"/>
        <v>N</v>
      </c>
      <c r="DZ35" s="74">
        <f t="shared" si="192"/>
        <v>-10</v>
      </c>
      <c r="EA35" s="46" t="str">
        <f t="shared" si="1145"/>
        <v>P</v>
      </c>
      <c r="EB35" s="76" t="str">
        <f t="shared" si="193"/>
        <v>Y</v>
      </c>
      <c r="EC35" s="74">
        <f t="shared" si="194"/>
        <v>10</v>
      </c>
      <c r="ED35" s="46" t="str">
        <f t="shared" ref="ED35" si="2681">CE35</f>
        <v>P</v>
      </c>
      <c r="EE35" s="76" t="str">
        <f t="shared" si="195"/>
        <v>Y</v>
      </c>
      <c r="EF35" s="74">
        <f t="shared" si="196"/>
        <v>10</v>
      </c>
      <c r="EG35" s="94" t="str">
        <f t="shared" ref="EG35" si="2682">CB35</f>
        <v>B</v>
      </c>
      <c r="EH35" s="76" t="str">
        <f t="shared" si="197"/>
        <v>N</v>
      </c>
      <c r="EI35" s="74">
        <f t="shared" si="198"/>
        <v>-10</v>
      </c>
      <c r="EJ35" s="73" t="s">
        <v>5</v>
      </c>
      <c r="EK35" s="76" t="str">
        <f t="shared" si="199"/>
        <v>Y</v>
      </c>
      <c r="EL35" s="74">
        <f t="shared" si="200"/>
        <v>-8</v>
      </c>
      <c r="EM35" s="75" t="s">
        <v>6</v>
      </c>
      <c r="EN35" s="76" t="str">
        <f t="shared" si="201"/>
        <v>N</v>
      </c>
      <c r="EO35" s="74">
        <f t="shared" si="202"/>
        <v>8</v>
      </c>
      <c r="EP35" s="46" t="str">
        <f t="shared" ref="EP35" si="2683">CK35</f>
        <v>P</v>
      </c>
      <c r="EQ35" s="76" t="str">
        <f t="shared" si="203"/>
        <v>Y</v>
      </c>
      <c r="ER35" s="74">
        <f t="shared" si="204"/>
        <v>4</v>
      </c>
      <c r="ES35" s="46" t="str">
        <f t="shared" ref="ES35" si="2684">CH35</f>
        <v>B</v>
      </c>
      <c r="ET35" s="76" t="str">
        <f t="shared" si="205"/>
        <v>N</v>
      </c>
      <c r="EU35" s="74">
        <f t="shared" si="206"/>
        <v>-4</v>
      </c>
      <c r="EV35" s="46" t="str">
        <f t="shared" ref="EV35" si="2685">CK35</f>
        <v>P</v>
      </c>
      <c r="EW35" s="76" t="str">
        <f t="shared" si="207"/>
        <v>Y</v>
      </c>
      <c r="EX35" s="74">
        <f t="shared" si="208"/>
        <v>8</v>
      </c>
      <c r="EY35" s="46" t="str">
        <f t="shared" ref="EY35" si="2686">CB35</f>
        <v>B</v>
      </c>
      <c r="EZ35" s="76" t="str">
        <f t="shared" si="209"/>
        <v>N</v>
      </c>
      <c r="FA35" s="77">
        <f t="shared" si="210"/>
        <v>-6</v>
      </c>
      <c r="FB35" s="46" t="str">
        <f t="shared" ref="FB35" si="2687">CH35</f>
        <v>B</v>
      </c>
      <c r="FC35" s="76" t="str">
        <f t="shared" si="211"/>
        <v>N</v>
      </c>
      <c r="FD35" s="74">
        <f t="shared" si="212"/>
        <v>-8</v>
      </c>
      <c r="FE35" s="94" t="str">
        <f t="shared" ref="FE35" si="2688">CE35</f>
        <v>P</v>
      </c>
      <c r="FF35" s="76" t="str">
        <f t="shared" si="213"/>
        <v>Y</v>
      </c>
      <c r="FG35" s="74">
        <f t="shared" si="214"/>
        <v>6</v>
      </c>
      <c r="FH35" s="46" t="str">
        <f t="shared" ref="FH35" si="2689">DF35</f>
        <v>P</v>
      </c>
      <c r="FI35" s="76" t="str">
        <f t="shared" si="215"/>
        <v>Y</v>
      </c>
      <c r="FJ35" s="74">
        <f t="shared" si="216"/>
        <v>4</v>
      </c>
      <c r="FK35" s="46" t="str">
        <f t="shared" ref="FK35" si="2690">DC35</f>
        <v>B</v>
      </c>
      <c r="FL35" s="76" t="str">
        <f t="shared" si="217"/>
        <v>N</v>
      </c>
      <c r="FM35" s="74">
        <f t="shared" si="218"/>
        <v>-4</v>
      </c>
      <c r="FN35" s="46" t="str">
        <f t="shared" ref="FN35" si="2691">CT35</f>
        <v>P</v>
      </c>
      <c r="FO35" s="76" t="str">
        <f t="shared" si="219"/>
        <v>Y</v>
      </c>
      <c r="FP35" s="74">
        <f t="shared" si="220"/>
        <v>-2</v>
      </c>
      <c r="FQ35" s="46" t="str">
        <f t="shared" ref="FQ35" si="2692">CQ35</f>
        <v>B</v>
      </c>
      <c r="FR35" s="76" t="str">
        <f t="shared" si="221"/>
        <v>N</v>
      </c>
      <c r="FS35" s="74">
        <f t="shared" si="222"/>
        <v>2</v>
      </c>
      <c r="FT35" s="46" t="str">
        <f t="shared" ref="FT35" si="2693">CN35</f>
        <v>P</v>
      </c>
      <c r="FU35" s="76" t="str">
        <f t="shared" si="223"/>
        <v>Y</v>
      </c>
      <c r="FV35" s="74">
        <f t="shared" si="224"/>
        <v>-4</v>
      </c>
      <c r="FW35" s="46" t="str">
        <f t="shared" ref="FW35" si="2694">CQ35</f>
        <v>B</v>
      </c>
      <c r="FX35" s="76" t="str">
        <f t="shared" si="225"/>
        <v>N</v>
      </c>
      <c r="FY35" s="74">
        <f t="shared" si="226"/>
        <v>6</v>
      </c>
      <c r="FZ35" s="46" t="str">
        <f t="shared" ref="FZ35" si="2695">CN35</f>
        <v>P</v>
      </c>
      <c r="GA35" s="76" t="str">
        <f t="shared" si="227"/>
        <v>Y</v>
      </c>
      <c r="GB35" s="74">
        <f t="shared" si="228"/>
        <v>-7</v>
      </c>
      <c r="GC35" s="46" t="str">
        <f t="shared" ref="GC35" si="2696">CT35</f>
        <v>P</v>
      </c>
      <c r="GD35" s="76" t="str">
        <f t="shared" si="229"/>
        <v>Y</v>
      </c>
      <c r="GE35" s="74">
        <f t="shared" si="230"/>
        <v>-4</v>
      </c>
      <c r="GF35" s="75" t="str">
        <f t="shared" si="2614"/>
        <v>B</v>
      </c>
      <c r="GG35" s="76" t="str">
        <f t="shared" si="231"/>
        <v>N</v>
      </c>
      <c r="GH35" s="74">
        <f t="shared" si="232"/>
        <v>0</v>
      </c>
      <c r="GI35" s="75" t="str">
        <f t="shared" si="852"/>
        <v>P</v>
      </c>
      <c r="GJ35" s="76" t="str">
        <f t="shared" si="233"/>
        <v>Y</v>
      </c>
      <c r="GK35" s="74">
        <f t="shared" si="234"/>
        <v>0</v>
      </c>
      <c r="GL35" s="75" t="str">
        <f t="shared" si="1241"/>
        <v>B</v>
      </c>
      <c r="GM35" s="76" t="str">
        <f t="shared" si="235"/>
        <v>N</v>
      </c>
      <c r="GN35" s="74">
        <f t="shared" si="236"/>
        <v>-8</v>
      </c>
      <c r="GO35" s="75" t="str">
        <f t="shared" si="854"/>
        <v>P</v>
      </c>
      <c r="GP35" s="76" t="str">
        <f t="shared" si="237"/>
        <v>Y</v>
      </c>
      <c r="GQ35" s="74">
        <f t="shared" si="238"/>
        <v>8</v>
      </c>
      <c r="GR35" s="46" t="str">
        <f t="shared" ref="GR35" si="2697">DU35</f>
        <v>P</v>
      </c>
      <c r="GS35" s="76" t="str">
        <f t="shared" si="239"/>
        <v>Y</v>
      </c>
      <c r="GT35" s="74">
        <f t="shared" si="240"/>
        <v>-9</v>
      </c>
      <c r="GU35" s="75" t="str">
        <f t="shared" si="855"/>
        <v>B</v>
      </c>
      <c r="GV35" s="76" t="str">
        <f t="shared" si="241"/>
        <v>N</v>
      </c>
      <c r="GW35" s="77">
        <f t="shared" si="242"/>
        <v>9</v>
      </c>
      <c r="GX35" s="46" t="str">
        <f t="shared" ref="GX35" si="2698">DO35</f>
        <v>B</v>
      </c>
      <c r="GY35" s="76" t="str">
        <f t="shared" si="243"/>
        <v>N</v>
      </c>
      <c r="GZ35" s="74">
        <f t="shared" si="244"/>
        <v>-2</v>
      </c>
      <c r="HA35" s="73" t="str">
        <f t="shared" si="856"/>
        <v>P</v>
      </c>
      <c r="HB35" s="76" t="str">
        <f t="shared" si="245"/>
        <v>Y</v>
      </c>
      <c r="HC35" s="74">
        <f t="shared" si="246"/>
        <v>2</v>
      </c>
      <c r="HD35" s="46" t="str">
        <f t="shared" ref="HD35" si="2699">DL35</f>
        <v>B</v>
      </c>
      <c r="HE35" s="76" t="str">
        <f t="shared" si="247"/>
        <v>N</v>
      </c>
      <c r="HF35" s="74">
        <f t="shared" si="248"/>
        <v>8</v>
      </c>
      <c r="HG35" s="75" t="str">
        <f t="shared" si="857"/>
        <v>P</v>
      </c>
      <c r="HH35" s="76" t="str">
        <f t="shared" si="249"/>
        <v>Y</v>
      </c>
      <c r="HI35" s="74">
        <f t="shared" si="250"/>
        <v>-8</v>
      </c>
      <c r="HJ35" s="46" t="str">
        <f t="shared" ref="HJ35" si="2700">DR35</f>
        <v>P</v>
      </c>
      <c r="HK35" s="76" t="str">
        <f t="shared" si="251"/>
        <v>Y</v>
      </c>
      <c r="HL35" s="74">
        <f t="shared" si="252"/>
        <v>-9</v>
      </c>
      <c r="HM35" s="75" t="str">
        <f t="shared" si="858"/>
        <v>B</v>
      </c>
      <c r="HN35" s="76" t="str">
        <f t="shared" si="253"/>
        <v>N</v>
      </c>
      <c r="HO35" s="74">
        <f t="shared" si="254"/>
        <v>9</v>
      </c>
      <c r="HP35" s="46" t="str">
        <f t="shared" ref="HP35" si="2701">DO35</f>
        <v>B</v>
      </c>
      <c r="HQ35" s="76" t="str">
        <f t="shared" si="255"/>
        <v>N</v>
      </c>
      <c r="HR35" s="74">
        <f t="shared" si="256"/>
        <v>9</v>
      </c>
      <c r="HS35" s="75" t="str">
        <f t="shared" si="859"/>
        <v>P</v>
      </c>
      <c r="HT35" s="76" t="str">
        <f t="shared" si="257"/>
        <v>Y</v>
      </c>
      <c r="HU35" s="74">
        <f t="shared" si="258"/>
        <v>-9</v>
      </c>
      <c r="HV35" s="46" t="str">
        <f t="shared" ref="HV35" si="2702">DI35</f>
        <v>P</v>
      </c>
      <c r="HW35" s="76" t="str">
        <f t="shared" si="259"/>
        <v>Y</v>
      </c>
      <c r="HX35" s="74">
        <f t="shared" si="260"/>
        <v>8</v>
      </c>
      <c r="HY35" s="75" t="str">
        <f t="shared" si="860"/>
        <v>B</v>
      </c>
      <c r="HZ35" s="76" t="str">
        <f t="shared" si="261"/>
        <v>N</v>
      </c>
      <c r="IA35" s="74">
        <f t="shared" si="262"/>
        <v>-8</v>
      </c>
      <c r="IB35" s="46" t="str">
        <f t="shared" ref="IB35" si="2703">DL35</f>
        <v>B</v>
      </c>
      <c r="IC35" s="76" t="str">
        <f t="shared" si="263"/>
        <v>N</v>
      </c>
      <c r="ID35" s="74">
        <f t="shared" si="264"/>
        <v>6</v>
      </c>
      <c r="IE35" s="75" t="str">
        <f t="shared" si="861"/>
        <v>P</v>
      </c>
      <c r="IF35" s="76" t="str">
        <f t="shared" si="265"/>
        <v>Y</v>
      </c>
      <c r="IG35" s="74">
        <f t="shared" si="266"/>
        <v>4</v>
      </c>
      <c r="IH35" s="46" t="str">
        <f t="shared" ref="IH35" si="2704">DL35</f>
        <v>B</v>
      </c>
      <c r="II35" s="76" t="str">
        <f t="shared" si="267"/>
        <v>N</v>
      </c>
      <c r="IJ35" s="74">
        <f t="shared" si="268"/>
        <v>2</v>
      </c>
      <c r="IK35" s="75" t="str">
        <f t="shared" si="862"/>
        <v>P</v>
      </c>
      <c r="IL35" s="76" t="str">
        <f t="shared" si="269"/>
        <v>Y</v>
      </c>
      <c r="IM35" s="74">
        <f t="shared" si="270"/>
        <v>-2</v>
      </c>
      <c r="IN35" s="46" t="str">
        <f t="shared" ref="IN35" si="2705">DI35</f>
        <v>P</v>
      </c>
      <c r="IO35" s="76" t="str">
        <f t="shared" si="271"/>
        <v>Y</v>
      </c>
      <c r="IP35" s="74">
        <f t="shared" si="272"/>
        <v>-2</v>
      </c>
      <c r="IQ35" s="75" t="str">
        <f t="shared" si="863"/>
        <v>B</v>
      </c>
      <c r="IR35" s="76" t="str">
        <f t="shared" si="273"/>
        <v>N</v>
      </c>
      <c r="IS35" s="74">
        <f t="shared" si="274"/>
        <v>2</v>
      </c>
      <c r="IT35" s="46" t="str">
        <f t="shared" ref="IT35" si="2706">CT35</f>
        <v>P</v>
      </c>
      <c r="IU35" s="76" t="str">
        <f t="shared" si="275"/>
        <v>Y</v>
      </c>
      <c r="IV35" s="74">
        <f t="shared" si="276"/>
        <v>0</v>
      </c>
      <c r="IW35" s="46" t="str">
        <f t="shared" si="2626"/>
        <v>P</v>
      </c>
      <c r="IX35" s="76" t="str">
        <f t="shared" si="277"/>
        <v>Y</v>
      </c>
      <c r="IY35" s="74">
        <f t="shared" si="278"/>
        <v>4</v>
      </c>
      <c r="IZ35" s="75" t="str">
        <f t="shared" si="864"/>
        <v>B</v>
      </c>
      <c r="JA35" s="76" t="str">
        <f t="shared" si="279"/>
        <v>N</v>
      </c>
      <c r="JB35" s="74">
        <f t="shared" si="280"/>
        <v>0</v>
      </c>
      <c r="JC35" s="75" t="str">
        <f t="shared" si="865"/>
        <v>B</v>
      </c>
      <c r="JD35" s="76" t="str">
        <f t="shared" si="281"/>
        <v>N</v>
      </c>
      <c r="JE35" s="74">
        <f t="shared" si="282"/>
        <v>-4</v>
      </c>
      <c r="JF35" s="46" t="str">
        <f t="shared" ref="JF35" si="2707">CB35</f>
        <v>B</v>
      </c>
      <c r="JG35" s="76" t="str">
        <f t="shared" si="283"/>
        <v>N</v>
      </c>
      <c r="JH35" s="74">
        <f t="shared" si="284"/>
        <v>0</v>
      </c>
      <c r="JI35" s="75" t="str">
        <f t="shared" si="866"/>
        <v>P</v>
      </c>
      <c r="JJ35" s="76" t="str">
        <f t="shared" si="285"/>
        <v>Y</v>
      </c>
      <c r="JK35" s="74">
        <f t="shared" si="286"/>
        <v>0</v>
      </c>
      <c r="JL35" s="46" t="str">
        <f t="shared" ref="JL35" si="2708">CH35</f>
        <v>B</v>
      </c>
      <c r="JM35" s="76" t="str">
        <f t="shared" si="287"/>
        <v>N</v>
      </c>
      <c r="JN35" s="74">
        <f t="shared" si="288"/>
        <v>6</v>
      </c>
      <c r="JO35" s="75" t="str">
        <f t="shared" si="867"/>
        <v>P</v>
      </c>
      <c r="JP35" s="76" t="str">
        <f t="shared" si="289"/>
        <v>Y</v>
      </c>
      <c r="JQ35" s="74">
        <f t="shared" si="290"/>
        <v>-6</v>
      </c>
      <c r="JR35" s="46" t="str">
        <f t="shared" ref="JR35" si="2709">CK35</f>
        <v>P</v>
      </c>
      <c r="JS35" s="76" t="str">
        <f t="shared" si="291"/>
        <v>Y</v>
      </c>
      <c r="JT35" s="74">
        <f t="shared" si="292"/>
        <v>-6</v>
      </c>
      <c r="JU35" s="75" t="str">
        <f t="shared" si="868"/>
        <v>B</v>
      </c>
      <c r="JV35" s="76" t="str">
        <f t="shared" si="293"/>
        <v>N</v>
      </c>
      <c r="JW35" s="74">
        <f t="shared" si="294"/>
        <v>6</v>
      </c>
      <c r="JX35" s="46" t="s">
        <v>6</v>
      </c>
      <c r="JY35" s="76" t="str">
        <f t="shared" si="295"/>
        <v>N</v>
      </c>
      <c r="JZ35" s="74">
        <f t="shared" si="296"/>
        <v>4</v>
      </c>
      <c r="KA35" s="75" t="str">
        <f t="shared" si="869"/>
        <v>P</v>
      </c>
      <c r="KB35" s="76" t="str">
        <f t="shared" si="297"/>
        <v>Y</v>
      </c>
      <c r="KC35" s="74">
        <f t="shared" si="298"/>
        <v>-4</v>
      </c>
      <c r="KD35" s="46" t="s">
        <v>6</v>
      </c>
      <c r="KE35" s="76" t="str">
        <f t="shared" si="299"/>
        <v>N</v>
      </c>
      <c r="KF35" s="74">
        <f t="shared" si="300"/>
        <v>0</v>
      </c>
      <c r="KG35" s="75" t="str">
        <f t="shared" si="870"/>
        <v>P</v>
      </c>
      <c r="KH35" s="76" t="str">
        <f t="shared" si="301"/>
        <v>Y</v>
      </c>
      <c r="KI35" s="74">
        <f t="shared" si="302"/>
        <v>0</v>
      </c>
      <c r="KJ35" s="75" t="str">
        <f t="shared" ref="KJ35:KJ36" si="2710">CT35</f>
        <v>P</v>
      </c>
      <c r="KK35" s="76" t="str">
        <f t="shared" si="303"/>
        <v>Y</v>
      </c>
      <c r="KL35" s="74">
        <f t="shared" si="304"/>
        <v>4</v>
      </c>
      <c r="KM35" s="75" t="str">
        <f t="shared" si="871"/>
        <v>B</v>
      </c>
      <c r="KN35" s="76" t="str">
        <f t="shared" si="305"/>
        <v>N</v>
      </c>
      <c r="KO35" s="74">
        <f t="shared" si="306"/>
        <v>-4</v>
      </c>
      <c r="KP35" s="75" t="str">
        <f t="shared" si="2630"/>
        <v>B</v>
      </c>
      <c r="KQ35" s="76" t="str">
        <f t="shared" si="307"/>
        <v>N</v>
      </c>
      <c r="KR35" s="74">
        <f t="shared" si="308"/>
        <v>-6</v>
      </c>
      <c r="KS35" s="75" t="str">
        <f t="shared" si="872"/>
        <v>P</v>
      </c>
      <c r="KT35" s="76" t="str">
        <f t="shared" si="309"/>
        <v>Y</v>
      </c>
      <c r="KU35" s="74">
        <f t="shared" si="310"/>
        <v>6</v>
      </c>
      <c r="KV35" s="75" t="s">
        <v>5</v>
      </c>
      <c r="KW35" s="76" t="str">
        <f t="shared" si="311"/>
        <v>Y</v>
      </c>
      <c r="KX35" s="74">
        <f t="shared" si="312"/>
        <v>6</v>
      </c>
      <c r="KY35" s="75" t="str">
        <f t="shared" si="873"/>
        <v>B</v>
      </c>
      <c r="KZ35" s="76" t="str">
        <f t="shared" si="313"/>
        <v>N</v>
      </c>
      <c r="LA35" s="74">
        <f t="shared" si="314"/>
        <v>-6</v>
      </c>
      <c r="LB35" s="75" t="str">
        <f t="shared" ref="LB35" si="2711">DR35</f>
        <v>P</v>
      </c>
      <c r="LC35" s="76" t="str">
        <f t="shared" si="315"/>
        <v>Y</v>
      </c>
      <c r="LD35" s="74">
        <f t="shared" si="316"/>
        <v>-2</v>
      </c>
      <c r="LE35" s="75" t="str">
        <f t="shared" si="874"/>
        <v>B</v>
      </c>
      <c r="LF35" s="76" t="str">
        <f t="shared" si="317"/>
        <v>N</v>
      </c>
      <c r="LG35" s="74">
        <f t="shared" si="318"/>
        <v>2</v>
      </c>
      <c r="LH35" s="75" t="str">
        <f t="shared" ref="LH35" si="2712">DR36</f>
        <v>B</v>
      </c>
      <c r="LI35" s="76" t="str">
        <f t="shared" si="319"/>
        <v>N</v>
      </c>
      <c r="LJ35" s="74">
        <f t="shared" si="320"/>
        <v>-4</v>
      </c>
      <c r="LK35" s="75" t="str">
        <f t="shared" si="875"/>
        <v>P</v>
      </c>
      <c r="LL35" s="76" t="str">
        <f t="shared" si="321"/>
        <v>Y</v>
      </c>
      <c r="LM35" s="74">
        <f t="shared" si="322"/>
        <v>4</v>
      </c>
      <c r="LN35" s="75" t="str">
        <f t="shared" ref="LN35" si="2713">CN35</f>
        <v>P</v>
      </c>
      <c r="LO35" s="76" t="str">
        <f t="shared" si="323"/>
        <v>Y</v>
      </c>
      <c r="LP35" s="74">
        <f t="shared" si="324"/>
        <v>-4</v>
      </c>
      <c r="LQ35" s="75" t="str">
        <f t="shared" si="876"/>
        <v>B</v>
      </c>
      <c r="LR35" s="76" t="str">
        <f t="shared" si="325"/>
        <v>N</v>
      </c>
      <c r="LS35" s="74">
        <f t="shared" si="326"/>
        <v>4</v>
      </c>
      <c r="LT35" s="75" t="str">
        <f t="shared" ref="LT35" si="2714">CW35</f>
        <v>B</v>
      </c>
      <c r="LU35" s="76" t="str">
        <f t="shared" si="327"/>
        <v>N</v>
      </c>
      <c r="LV35" s="74">
        <f t="shared" si="328"/>
        <v>9</v>
      </c>
      <c r="LW35" s="75" t="str">
        <f t="shared" si="877"/>
        <v>P</v>
      </c>
      <c r="LX35" s="76" t="str">
        <f t="shared" si="329"/>
        <v>Y</v>
      </c>
      <c r="LY35" s="74">
        <f t="shared" si="330"/>
        <v>-9</v>
      </c>
      <c r="LZ35" s="75" t="str">
        <f t="shared" ref="LZ35" si="2715">DF35</f>
        <v>P</v>
      </c>
      <c r="MA35" s="76" t="str">
        <f t="shared" si="331"/>
        <v>Y</v>
      </c>
      <c r="MB35" s="74">
        <f t="shared" si="332"/>
        <v>-2</v>
      </c>
      <c r="MC35" s="75" t="str">
        <f t="shared" si="878"/>
        <v>B</v>
      </c>
      <c r="MD35" s="76" t="str">
        <f t="shared" si="333"/>
        <v>N</v>
      </c>
      <c r="ME35" s="74">
        <f t="shared" si="334"/>
        <v>2</v>
      </c>
      <c r="MF35" s="75" t="str">
        <f t="shared" si="2636"/>
        <v>P</v>
      </c>
      <c r="MG35" s="76" t="str">
        <f t="shared" si="335"/>
        <v>Y</v>
      </c>
      <c r="MH35" s="74">
        <f t="shared" si="336"/>
        <v>-4</v>
      </c>
      <c r="MI35" s="75" t="str">
        <f t="shared" si="879"/>
        <v>B</v>
      </c>
      <c r="MJ35" s="76" t="str">
        <f t="shared" si="337"/>
        <v>N</v>
      </c>
      <c r="MK35" s="74">
        <f t="shared" si="338"/>
        <v>4</v>
      </c>
      <c r="ML35" s="75" t="s">
        <v>6</v>
      </c>
      <c r="MM35" s="76" t="str">
        <f t="shared" si="339"/>
        <v>N</v>
      </c>
      <c r="MN35" s="74">
        <f t="shared" si="340"/>
        <v>0</v>
      </c>
      <c r="MO35" s="75" t="str">
        <f t="shared" si="880"/>
        <v>P</v>
      </c>
      <c r="MP35" s="76" t="str">
        <f t="shared" si="341"/>
        <v>Y</v>
      </c>
      <c r="MQ35" s="74">
        <f t="shared" si="342"/>
        <v>0</v>
      </c>
      <c r="MR35" s="75" t="str">
        <f t="shared" si="343"/>
        <v>P</v>
      </c>
      <c r="MS35" s="76" t="str">
        <f t="shared" si="344"/>
        <v>Y</v>
      </c>
      <c r="MT35" s="74">
        <f t="shared" si="345"/>
        <v>2</v>
      </c>
      <c r="MU35" s="75" t="str">
        <f t="shared" si="881"/>
        <v>B</v>
      </c>
      <c r="MV35" s="76" t="str">
        <f t="shared" si="346"/>
        <v>N</v>
      </c>
      <c r="MW35" s="74">
        <f t="shared" si="347"/>
        <v>-2</v>
      </c>
      <c r="MX35" s="75" t="str">
        <f t="shared" ref="MX35" si="2716">MU35</f>
        <v>B</v>
      </c>
      <c r="MY35" s="76" t="str">
        <f t="shared" si="348"/>
        <v>N</v>
      </c>
      <c r="MZ35" s="74">
        <f t="shared" si="349"/>
        <v>8</v>
      </c>
      <c r="NA35" s="75" t="str">
        <f t="shared" si="882"/>
        <v>P</v>
      </c>
      <c r="NB35" s="76" t="str">
        <f t="shared" si="350"/>
        <v>Y</v>
      </c>
      <c r="NC35" s="74">
        <f t="shared" si="351"/>
        <v>-8</v>
      </c>
      <c r="ND35" s="195" t="s">
        <v>5</v>
      </c>
      <c r="NE35" s="76" t="str">
        <f t="shared" si="352"/>
        <v>Y</v>
      </c>
      <c r="NF35" s="74">
        <f t="shared" si="353"/>
        <v>2</v>
      </c>
      <c r="NG35" s="75" t="str">
        <f t="shared" si="883"/>
        <v>B</v>
      </c>
      <c r="NH35" s="76" t="str">
        <f t="shared" si="354"/>
        <v>N</v>
      </c>
      <c r="NI35" s="74">
        <f t="shared" si="355"/>
        <v>-2</v>
      </c>
      <c r="NJ35" s="75" t="s">
        <v>6</v>
      </c>
      <c r="NK35" s="76" t="str">
        <f t="shared" si="356"/>
        <v>N</v>
      </c>
      <c r="NL35" s="74">
        <f t="shared" si="357"/>
        <v>-10</v>
      </c>
      <c r="NM35" s="75" t="str">
        <f t="shared" si="884"/>
        <v>P</v>
      </c>
      <c r="NN35" s="76" t="str">
        <f t="shared" si="358"/>
        <v>Y</v>
      </c>
      <c r="NO35" s="74">
        <f t="shared" si="359"/>
        <v>10</v>
      </c>
      <c r="NP35" s="213" t="s">
        <v>5</v>
      </c>
      <c r="NQ35" s="76" t="str">
        <f t="shared" si="360"/>
        <v>Y</v>
      </c>
      <c r="NR35" s="74">
        <f t="shared" si="361"/>
        <v>0</v>
      </c>
      <c r="NS35" s="75" t="str">
        <f t="shared" si="362"/>
        <v>B</v>
      </c>
      <c r="NT35" s="76" t="str">
        <f t="shared" si="363"/>
        <v>N</v>
      </c>
      <c r="NU35" s="74">
        <f t="shared" si="364"/>
        <v>0</v>
      </c>
      <c r="NV35" s="213" t="s">
        <v>6</v>
      </c>
      <c r="NW35" s="76" t="str">
        <f t="shared" si="365"/>
        <v>N</v>
      </c>
      <c r="NX35" s="74">
        <f t="shared" si="366"/>
        <v>0</v>
      </c>
      <c r="NY35" s="75" t="str">
        <f t="shared" si="367"/>
        <v>B</v>
      </c>
      <c r="NZ35" s="76" t="str">
        <f t="shared" si="368"/>
        <v>N</v>
      </c>
      <c r="OA35" s="74">
        <f t="shared" si="369"/>
        <v>0</v>
      </c>
      <c r="OB35" s="75" t="str">
        <f t="shared" si="885"/>
        <v>P</v>
      </c>
      <c r="OC35" s="76" t="str">
        <f t="shared" si="370"/>
        <v>Y</v>
      </c>
      <c r="OD35" s="74">
        <f t="shared" si="371"/>
        <v>0</v>
      </c>
      <c r="OE35" s="75" t="str">
        <f t="shared" si="372"/>
        <v>B</v>
      </c>
      <c r="OF35" s="76" t="str">
        <f t="shared" si="373"/>
        <v>N</v>
      </c>
      <c r="OG35" s="74">
        <f t="shared" si="374"/>
        <v>0</v>
      </c>
      <c r="OH35" s="75" t="str">
        <f t="shared" si="375"/>
        <v>P</v>
      </c>
      <c r="OI35" s="76" t="str">
        <f t="shared" si="376"/>
        <v>Y</v>
      </c>
      <c r="OJ35" s="74">
        <f t="shared" si="377"/>
        <v>0</v>
      </c>
      <c r="OK35" s="75" t="str">
        <f t="shared" si="378"/>
        <v>B</v>
      </c>
      <c r="OL35" s="76" t="str">
        <f t="shared" si="379"/>
        <v>N</v>
      </c>
      <c r="OM35" s="77">
        <f t="shared" si="380"/>
        <v>0</v>
      </c>
      <c r="ON35" s="75" t="str">
        <f t="shared" si="381"/>
        <v>B</v>
      </c>
      <c r="OO35" s="76" t="str">
        <f t="shared" si="382"/>
        <v>N</v>
      </c>
      <c r="OP35" s="74">
        <f t="shared" si="383"/>
        <v>0</v>
      </c>
      <c r="OQ35" s="75" t="str">
        <f t="shared" si="384"/>
        <v>B</v>
      </c>
      <c r="OR35" s="76" t="str">
        <f t="shared" si="385"/>
        <v>N</v>
      </c>
      <c r="OS35" s="74">
        <f t="shared" si="386"/>
        <v>0</v>
      </c>
      <c r="OT35" s="75" t="str">
        <f t="shared" si="387"/>
        <v>P</v>
      </c>
      <c r="OU35" s="76" t="str">
        <f t="shared" si="388"/>
        <v>Y</v>
      </c>
      <c r="OV35" s="74">
        <f t="shared" si="389"/>
        <v>0</v>
      </c>
      <c r="OW35" s="75" t="str">
        <f t="shared" si="390"/>
        <v>P</v>
      </c>
      <c r="OX35" s="76" t="str">
        <f t="shared" si="391"/>
        <v>Y</v>
      </c>
      <c r="OY35" s="74">
        <f t="shared" si="392"/>
        <v>0</v>
      </c>
      <c r="OZ35" s="75" t="str">
        <f t="shared" si="393"/>
        <v>B</v>
      </c>
      <c r="PA35" s="76" t="str">
        <f t="shared" si="394"/>
        <v>N</v>
      </c>
      <c r="PB35" s="74">
        <f t="shared" si="395"/>
        <v>0</v>
      </c>
      <c r="PC35" s="75" t="str">
        <f t="shared" si="396"/>
        <v>B</v>
      </c>
      <c r="PD35" s="76" t="str">
        <f t="shared" si="397"/>
        <v>N</v>
      </c>
      <c r="PE35" s="74">
        <f t="shared" si="398"/>
        <v>0</v>
      </c>
      <c r="PF35" s="75" t="str">
        <f t="shared" si="399"/>
        <v>P</v>
      </c>
      <c r="PG35" s="76" t="str">
        <f t="shared" si="400"/>
        <v>Y</v>
      </c>
      <c r="PH35" s="74">
        <f t="shared" si="401"/>
        <v>0</v>
      </c>
      <c r="PI35" s="75" t="str">
        <f t="shared" si="402"/>
        <v>P</v>
      </c>
      <c r="PJ35" s="76" t="str">
        <f t="shared" si="403"/>
        <v>Y</v>
      </c>
      <c r="PK35" s="74">
        <f t="shared" si="404"/>
        <v>0</v>
      </c>
      <c r="PL35" s="75" t="str">
        <f t="shared" si="405"/>
        <v>B</v>
      </c>
      <c r="PM35" s="76" t="str">
        <f t="shared" si="406"/>
        <v>N</v>
      </c>
      <c r="PN35" s="74">
        <f t="shared" si="407"/>
        <v>0</v>
      </c>
      <c r="PO35" s="46" t="str">
        <f t="shared" si="1182"/>
        <v>P</v>
      </c>
      <c r="PP35" s="76" t="str">
        <f t="shared" si="408"/>
        <v>Y</v>
      </c>
      <c r="PQ35" s="74">
        <f t="shared" si="409"/>
        <v>0</v>
      </c>
      <c r="PR35" s="46" t="str">
        <f t="shared" ref="PR35" si="2717">NS35</f>
        <v>B</v>
      </c>
      <c r="PS35" s="76" t="str">
        <f t="shared" si="410"/>
        <v>N</v>
      </c>
      <c r="PT35" s="74">
        <f t="shared" si="411"/>
        <v>0</v>
      </c>
      <c r="PU35" s="94" t="str">
        <f t="shared" ref="PU35" si="2718">NP35</f>
        <v>P</v>
      </c>
      <c r="PV35" s="76" t="str">
        <f t="shared" si="412"/>
        <v>Y</v>
      </c>
      <c r="PW35" s="74">
        <f t="shared" si="413"/>
        <v>0</v>
      </c>
      <c r="PX35" s="73" t="s">
        <v>5</v>
      </c>
      <c r="PY35" s="76" t="str">
        <f t="shared" si="414"/>
        <v>Y</v>
      </c>
      <c r="PZ35" s="74">
        <f t="shared" si="415"/>
        <v>0</v>
      </c>
      <c r="QA35" s="75" t="s">
        <v>6</v>
      </c>
      <c r="QB35" s="76" t="str">
        <f t="shared" si="416"/>
        <v>N</v>
      </c>
      <c r="QC35" s="74">
        <f t="shared" si="417"/>
        <v>0</v>
      </c>
      <c r="QD35" s="46" t="str">
        <f t="shared" ref="QD35" si="2719">NY35</f>
        <v>B</v>
      </c>
      <c r="QE35" s="76" t="str">
        <f t="shared" si="418"/>
        <v>N</v>
      </c>
      <c r="QF35" s="74">
        <f t="shared" si="419"/>
        <v>0</v>
      </c>
      <c r="QG35" s="46" t="str">
        <f t="shared" ref="QG35" si="2720">NV35</f>
        <v>B</v>
      </c>
      <c r="QH35" s="76" t="str">
        <f t="shared" si="420"/>
        <v>N</v>
      </c>
      <c r="QI35" s="74">
        <f t="shared" si="421"/>
        <v>0</v>
      </c>
      <c r="QJ35" s="46" t="str">
        <f t="shared" ref="QJ35" si="2721">NY35</f>
        <v>B</v>
      </c>
      <c r="QK35" s="76" t="str">
        <f t="shared" si="422"/>
        <v>N</v>
      </c>
      <c r="QL35" s="74">
        <f t="shared" si="423"/>
        <v>0</v>
      </c>
      <c r="QM35" s="46" t="str">
        <f t="shared" ref="QM35" si="2722">NP35</f>
        <v>P</v>
      </c>
      <c r="QN35" s="76" t="str">
        <f t="shared" si="424"/>
        <v>Y</v>
      </c>
      <c r="QO35" s="77">
        <f t="shared" si="425"/>
        <v>0</v>
      </c>
      <c r="QP35" s="46" t="str">
        <f t="shared" ref="QP35" si="2723">NV35</f>
        <v>B</v>
      </c>
      <c r="QQ35" s="76" t="str">
        <f t="shared" si="426"/>
        <v>N</v>
      </c>
      <c r="QR35" s="74">
        <f t="shared" si="427"/>
        <v>0</v>
      </c>
      <c r="QS35" s="94" t="str">
        <f t="shared" ref="QS35" si="2724">NS35</f>
        <v>B</v>
      </c>
      <c r="QT35" s="76" t="str">
        <f t="shared" si="428"/>
        <v>N</v>
      </c>
      <c r="QU35" s="74">
        <f t="shared" si="429"/>
        <v>0</v>
      </c>
      <c r="QV35" s="46" t="str">
        <f t="shared" ref="QV35" si="2725">OT35</f>
        <v>P</v>
      </c>
      <c r="QW35" s="76" t="str">
        <f t="shared" si="430"/>
        <v>Y</v>
      </c>
      <c r="QX35" s="74">
        <f t="shared" si="431"/>
        <v>0</v>
      </c>
      <c r="QY35" s="46" t="str">
        <f t="shared" ref="QY35" si="2726">OQ35</f>
        <v>B</v>
      </c>
      <c r="QZ35" s="76" t="str">
        <f t="shared" si="432"/>
        <v>N</v>
      </c>
      <c r="RA35" s="74">
        <f t="shared" si="433"/>
        <v>0</v>
      </c>
      <c r="RB35" s="46" t="str">
        <f t="shared" ref="RB35" si="2727">OH35</f>
        <v>P</v>
      </c>
      <c r="RC35" s="76" t="str">
        <f t="shared" si="434"/>
        <v>Y</v>
      </c>
      <c r="RD35" s="74">
        <f t="shared" si="435"/>
        <v>0</v>
      </c>
      <c r="RE35" s="46" t="str">
        <f t="shared" ref="RE35" si="2728">OE35</f>
        <v>B</v>
      </c>
      <c r="RF35" s="76" t="str">
        <f t="shared" si="436"/>
        <v>N</v>
      </c>
      <c r="RG35" s="74">
        <f t="shared" si="437"/>
        <v>0</v>
      </c>
      <c r="RH35" s="46" t="str">
        <f t="shared" ref="RH35" si="2729">OB35</f>
        <v>P</v>
      </c>
      <c r="RI35" s="76" t="str">
        <f t="shared" si="438"/>
        <v>Y</v>
      </c>
      <c r="RJ35" s="74">
        <f t="shared" si="439"/>
        <v>0</v>
      </c>
      <c r="RK35" s="46" t="str">
        <f t="shared" ref="RK35" si="2730">OE35</f>
        <v>B</v>
      </c>
      <c r="RL35" s="76" t="str">
        <f t="shared" si="440"/>
        <v>N</v>
      </c>
      <c r="RM35" s="74">
        <f t="shared" si="441"/>
        <v>0</v>
      </c>
      <c r="RN35" s="46" t="str">
        <f t="shared" ref="RN35" si="2731">OB35</f>
        <v>P</v>
      </c>
      <c r="RO35" s="76" t="str">
        <f t="shared" si="442"/>
        <v>Y</v>
      </c>
      <c r="RP35" s="74">
        <f t="shared" si="443"/>
        <v>0</v>
      </c>
      <c r="RQ35" s="46" t="str">
        <f t="shared" ref="RQ35" si="2732">OH35</f>
        <v>P</v>
      </c>
      <c r="RR35" s="76" t="str">
        <f t="shared" si="444"/>
        <v>Y</v>
      </c>
      <c r="RS35" s="74">
        <f t="shared" si="445"/>
        <v>0</v>
      </c>
      <c r="RT35" s="75" t="str">
        <f t="shared" si="2654"/>
        <v>B</v>
      </c>
      <c r="RU35" s="76" t="str">
        <f t="shared" si="446"/>
        <v>N</v>
      </c>
      <c r="RV35" s="74">
        <f t="shared" si="447"/>
        <v>0</v>
      </c>
      <c r="RW35" s="75" t="str">
        <f t="shared" si="886"/>
        <v>P</v>
      </c>
      <c r="RX35" s="76" t="str">
        <f t="shared" si="448"/>
        <v>Y</v>
      </c>
      <c r="RY35" s="74">
        <f t="shared" si="449"/>
        <v>0</v>
      </c>
      <c r="RZ35" s="75" t="str">
        <f t="shared" si="2655"/>
        <v>B</v>
      </c>
      <c r="SA35" s="76" t="str">
        <f t="shared" si="450"/>
        <v>N</v>
      </c>
      <c r="SB35" s="74">
        <f t="shared" si="451"/>
        <v>0</v>
      </c>
      <c r="SC35" s="75" t="str">
        <f t="shared" si="888"/>
        <v>P</v>
      </c>
      <c r="SD35" s="76" t="str">
        <f t="shared" si="452"/>
        <v>Y</v>
      </c>
      <c r="SE35" s="74">
        <f t="shared" si="453"/>
        <v>0</v>
      </c>
      <c r="SF35" s="46" t="str">
        <f t="shared" ref="SF35" si="2733">PI35</f>
        <v>P</v>
      </c>
      <c r="SG35" s="76" t="str">
        <f t="shared" si="454"/>
        <v>Y</v>
      </c>
      <c r="SH35" s="74">
        <f t="shared" si="455"/>
        <v>0</v>
      </c>
      <c r="SI35" s="75" t="str">
        <f t="shared" si="456"/>
        <v>B</v>
      </c>
      <c r="SJ35" s="76" t="str">
        <f t="shared" si="457"/>
        <v>N</v>
      </c>
      <c r="SK35" s="77">
        <f t="shared" si="458"/>
        <v>0</v>
      </c>
      <c r="SL35" s="46" t="str">
        <f t="shared" ref="SL35" si="2734">PC35</f>
        <v>B</v>
      </c>
      <c r="SM35" s="76" t="str">
        <f t="shared" si="459"/>
        <v>N</v>
      </c>
      <c r="SN35" s="74">
        <f t="shared" si="460"/>
        <v>0</v>
      </c>
      <c r="SO35" s="73" t="str">
        <f t="shared" si="461"/>
        <v>P</v>
      </c>
      <c r="SP35" s="76" t="str">
        <f t="shared" si="462"/>
        <v>Y</v>
      </c>
      <c r="SQ35" s="74">
        <f t="shared" si="463"/>
        <v>0</v>
      </c>
      <c r="SR35" s="46" t="str">
        <f t="shared" ref="SR35" si="2735">OZ35</f>
        <v>B</v>
      </c>
      <c r="SS35" s="76" t="str">
        <f t="shared" si="464"/>
        <v>N</v>
      </c>
      <c r="ST35" s="74">
        <f t="shared" si="465"/>
        <v>0</v>
      </c>
      <c r="SU35" s="75" t="str">
        <f t="shared" si="466"/>
        <v>P</v>
      </c>
      <c r="SV35" s="76" t="str">
        <f t="shared" si="467"/>
        <v>Y</v>
      </c>
      <c r="SW35" s="74">
        <f t="shared" si="468"/>
        <v>0</v>
      </c>
      <c r="SX35" s="46" t="str">
        <f t="shared" ref="SX35" si="2736">PF35</f>
        <v>P</v>
      </c>
      <c r="SY35" s="76" t="str">
        <f t="shared" si="469"/>
        <v>Y</v>
      </c>
      <c r="SZ35" s="74">
        <f t="shared" si="470"/>
        <v>0</v>
      </c>
      <c r="TA35" s="75" t="str">
        <f t="shared" si="471"/>
        <v>B</v>
      </c>
      <c r="TB35" s="76" t="str">
        <f t="shared" si="472"/>
        <v>N</v>
      </c>
      <c r="TC35" s="74">
        <f t="shared" si="473"/>
        <v>0</v>
      </c>
      <c r="TD35" s="46" t="str">
        <f t="shared" ref="TD35" si="2737">PC35</f>
        <v>B</v>
      </c>
      <c r="TE35" s="76" t="str">
        <f t="shared" si="474"/>
        <v>N</v>
      </c>
      <c r="TF35" s="74">
        <f t="shared" si="475"/>
        <v>0</v>
      </c>
      <c r="TG35" s="75" t="str">
        <f t="shared" si="476"/>
        <v>P</v>
      </c>
      <c r="TH35" s="76" t="str">
        <f t="shared" si="477"/>
        <v>Y</v>
      </c>
      <c r="TI35" s="74">
        <f t="shared" si="478"/>
        <v>0</v>
      </c>
      <c r="TJ35" s="46" t="str">
        <f t="shared" ref="TJ35" si="2738">OW35</f>
        <v>P</v>
      </c>
      <c r="TK35" s="76" t="str">
        <f t="shared" si="479"/>
        <v>Y</v>
      </c>
      <c r="TL35" s="74">
        <f t="shared" si="480"/>
        <v>0</v>
      </c>
      <c r="TM35" s="75" t="str">
        <f t="shared" si="481"/>
        <v>B</v>
      </c>
      <c r="TN35" s="76" t="str">
        <f t="shared" si="482"/>
        <v>N</v>
      </c>
      <c r="TO35" s="74">
        <f t="shared" si="483"/>
        <v>0</v>
      </c>
      <c r="TP35" s="46" t="str">
        <f t="shared" ref="TP35" si="2739">OZ35</f>
        <v>B</v>
      </c>
      <c r="TQ35" s="76" t="str">
        <f t="shared" si="484"/>
        <v>N</v>
      </c>
      <c r="TR35" s="74">
        <f t="shared" si="485"/>
        <v>0</v>
      </c>
      <c r="TS35" s="75" t="str">
        <f t="shared" si="486"/>
        <v>P</v>
      </c>
      <c r="TT35" s="76" t="str">
        <f t="shared" si="487"/>
        <v>Y</v>
      </c>
      <c r="TU35" s="74">
        <f t="shared" si="488"/>
        <v>0</v>
      </c>
      <c r="TV35" s="46" t="str">
        <f t="shared" ref="TV35" si="2740">OZ35</f>
        <v>B</v>
      </c>
      <c r="TW35" s="76" t="str">
        <f t="shared" si="489"/>
        <v>N</v>
      </c>
      <c r="TX35" s="74">
        <f t="shared" si="490"/>
        <v>0</v>
      </c>
      <c r="TY35" s="75" t="str">
        <f t="shared" si="491"/>
        <v>P</v>
      </c>
      <c r="TZ35" s="76" t="str">
        <f t="shared" si="492"/>
        <v>Y</v>
      </c>
      <c r="UA35" s="74">
        <f t="shared" si="493"/>
        <v>0</v>
      </c>
      <c r="UB35" s="46" t="str">
        <f t="shared" ref="UB35" si="2741">OW35</f>
        <v>P</v>
      </c>
      <c r="UC35" s="76" t="str">
        <f t="shared" si="494"/>
        <v>Y</v>
      </c>
      <c r="UD35" s="74">
        <f t="shared" si="495"/>
        <v>0</v>
      </c>
      <c r="UE35" s="75" t="str">
        <f t="shared" si="496"/>
        <v>B</v>
      </c>
      <c r="UF35" s="76" t="str">
        <f t="shared" si="497"/>
        <v>N</v>
      </c>
      <c r="UG35" s="74">
        <f t="shared" si="498"/>
        <v>0</v>
      </c>
      <c r="UH35" s="46" t="str">
        <f t="shared" ref="UH35" si="2742">OH35</f>
        <v>P</v>
      </c>
      <c r="UI35" s="76" t="str">
        <f t="shared" si="499"/>
        <v>Y</v>
      </c>
      <c r="UJ35" s="74">
        <f t="shared" si="500"/>
        <v>0</v>
      </c>
      <c r="UK35" s="46" t="str">
        <f t="shared" si="2666"/>
        <v>P</v>
      </c>
      <c r="UL35" s="76" t="str">
        <f t="shared" si="501"/>
        <v>Y</v>
      </c>
      <c r="UM35" s="74">
        <f t="shared" si="502"/>
        <v>0</v>
      </c>
      <c r="UN35" s="75" t="str">
        <f t="shared" si="503"/>
        <v>B</v>
      </c>
      <c r="UO35" s="76" t="str">
        <f t="shared" si="504"/>
        <v>N</v>
      </c>
      <c r="UP35" s="74">
        <f t="shared" si="505"/>
        <v>0</v>
      </c>
      <c r="UQ35" s="75" t="str">
        <f t="shared" si="506"/>
        <v>B</v>
      </c>
      <c r="UR35" s="76" t="str">
        <f t="shared" si="507"/>
        <v>N</v>
      </c>
      <c r="US35" s="74">
        <f t="shared" si="508"/>
        <v>0</v>
      </c>
      <c r="UT35" s="46" t="str">
        <f t="shared" ref="UT35" si="2743">NP35</f>
        <v>P</v>
      </c>
      <c r="UU35" s="76" t="str">
        <f t="shared" si="509"/>
        <v>Y</v>
      </c>
      <c r="UV35" s="74">
        <f t="shared" si="510"/>
        <v>0</v>
      </c>
      <c r="UW35" s="75" t="str">
        <f t="shared" si="511"/>
        <v>B</v>
      </c>
      <c r="UX35" s="76" t="str">
        <f t="shared" si="512"/>
        <v>N</v>
      </c>
      <c r="UY35" s="74">
        <f t="shared" si="513"/>
        <v>0</v>
      </c>
      <c r="UZ35" s="46" t="str">
        <f t="shared" ref="UZ35" si="2744">NV35</f>
        <v>B</v>
      </c>
      <c r="VA35" s="76" t="str">
        <f t="shared" si="514"/>
        <v>N</v>
      </c>
      <c r="VB35" s="74">
        <f t="shared" si="515"/>
        <v>0</v>
      </c>
      <c r="VC35" s="75" t="str">
        <f t="shared" si="516"/>
        <v>P</v>
      </c>
      <c r="VD35" s="76" t="str">
        <f t="shared" si="517"/>
        <v>Y</v>
      </c>
      <c r="VE35" s="74">
        <f t="shared" si="518"/>
        <v>0</v>
      </c>
      <c r="VF35" s="46" t="str">
        <f t="shared" ref="VF35" si="2745">NY35</f>
        <v>B</v>
      </c>
      <c r="VG35" s="76" t="str">
        <f t="shared" si="519"/>
        <v>N</v>
      </c>
      <c r="VH35" s="74">
        <f t="shared" si="520"/>
        <v>0</v>
      </c>
      <c r="VI35" s="75" t="str">
        <f t="shared" si="521"/>
        <v>P</v>
      </c>
      <c r="VJ35" s="76" t="str">
        <f t="shared" si="522"/>
        <v>Y</v>
      </c>
      <c r="VK35" s="74">
        <f t="shared" si="523"/>
        <v>0</v>
      </c>
      <c r="VL35" s="46" t="s">
        <v>6</v>
      </c>
      <c r="VM35" s="76" t="str">
        <f t="shared" si="524"/>
        <v>N</v>
      </c>
      <c r="VN35" s="74">
        <f t="shared" si="525"/>
        <v>0</v>
      </c>
      <c r="VO35" s="75" t="str">
        <f t="shared" si="526"/>
        <v>P</v>
      </c>
      <c r="VP35" s="76" t="str">
        <f t="shared" si="527"/>
        <v>Y</v>
      </c>
      <c r="VQ35" s="74">
        <f t="shared" si="528"/>
        <v>0</v>
      </c>
      <c r="VR35" s="46" t="s">
        <v>6</v>
      </c>
      <c r="VS35" s="76" t="str">
        <f t="shared" si="529"/>
        <v>N</v>
      </c>
      <c r="VT35" s="74">
        <f t="shared" si="530"/>
        <v>0</v>
      </c>
      <c r="VU35" s="75" t="str">
        <f t="shared" si="531"/>
        <v>P</v>
      </c>
      <c r="VV35" s="76" t="str">
        <f t="shared" si="532"/>
        <v>Y</v>
      </c>
      <c r="VW35" s="74">
        <f t="shared" si="533"/>
        <v>0</v>
      </c>
      <c r="VX35" s="75" t="str">
        <f t="shared" ref="VX35:VX36" si="2746">OH35</f>
        <v>P</v>
      </c>
      <c r="VY35" s="76" t="str">
        <f t="shared" si="534"/>
        <v>Y</v>
      </c>
      <c r="VZ35" s="74">
        <f t="shared" si="535"/>
        <v>0</v>
      </c>
      <c r="WA35" s="75" t="str">
        <f t="shared" si="536"/>
        <v>B</v>
      </c>
      <c r="WB35" s="76" t="str">
        <f t="shared" si="537"/>
        <v>N</v>
      </c>
      <c r="WC35" s="74">
        <f t="shared" si="538"/>
        <v>0</v>
      </c>
      <c r="WD35" s="75" t="str">
        <f t="shared" si="2670"/>
        <v>B</v>
      </c>
      <c r="WE35" s="76" t="str">
        <f t="shared" si="539"/>
        <v>N</v>
      </c>
      <c r="WF35" s="74">
        <f t="shared" si="540"/>
        <v>0</v>
      </c>
      <c r="WG35" s="75" t="str">
        <f t="shared" si="541"/>
        <v>P</v>
      </c>
      <c r="WH35" s="76" t="str">
        <f t="shared" si="542"/>
        <v>Y</v>
      </c>
      <c r="WI35" s="74">
        <f t="shared" si="543"/>
        <v>0</v>
      </c>
      <c r="WJ35" s="75" t="s">
        <v>5</v>
      </c>
      <c r="WK35" s="76" t="str">
        <f t="shared" si="544"/>
        <v>Y</v>
      </c>
      <c r="WL35" s="74">
        <f t="shared" si="545"/>
        <v>0</v>
      </c>
      <c r="WM35" s="75" t="str">
        <f t="shared" si="546"/>
        <v>B</v>
      </c>
      <c r="WN35" s="76" t="str">
        <f t="shared" si="547"/>
        <v>N</v>
      </c>
      <c r="WO35" s="74">
        <f t="shared" si="548"/>
        <v>0</v>
      </c>
      <c r="WP35" s="75" t="str">
        <f t="shared" ref="WP35" si="2747">PF35</f>
        <v>P</v>
      </c>
      <c r="WQ35" s="76" t="str">
        <f t="shared" si="549"/>
        <v>Y</v>
      </c>
      <c r="WR35" s="74">
        <f t="shared" si="550"/>
        <v>0</v>
      </c>
      <c r="WS35" s="75" t="str">
        <f t="shared" si="551"/>
        <v>B</v>
      </c>
      <c r="WT35" s="76" t="str">
        <f t="shared" si="552"/>
        <v>N</v>
      </c>
      <c r="WU35" s="74">
        <f t="shared" si="553"/>
        <v>0</v>
      </c>
      <c r="WV35" s="75" t="str">
        <f t="shared" ref="WV35" si="2748">PF36</f>
        <v>B</v>
      </c>
      <c r="WW35" s="76" t="str">
        <f t="shared" si="554"/>
        <v>N</v>
      </c>
      <c r="WX35" s="74">
        <f t="shared" si="555"/>
        <v>0</v>
      </c>
      <c r="WY35" s="75" t="str">
        <f t="shared" si="556"/>
        <v>P</v>
      </c>
      <c r="WZ35" s="76" t="str">
        <f t="shared" si="557"/>
        <v>Y</v>
      </c>
      <c r="XA35" s="74">
        <f t="shared" si="558"/>
        <v>0</v>
      </c>
      <c r="XB35" s="75" t="str">
        <f t="shared" ref="XB35" si="2749">OB35</f>
        <v>P</v>
      </c>
      <c r="XC35" s="76" t="str">
        <f t="shared" si="559"/>
        <v>Y</v>
      </c>
      <c r="XD35" s="74">
        <f t="shared" si="560"/>
        <v>0</v>
      </c>
      <c r="XE35" s="75" t="str">
        <f t="shared" si="561"/>
        <v>B</v>
      </c>
      <c r="XF35" s="76" t="str">
        <f t="shared" si="562"/>
        <v>N</v>
      </c>
      <c r="XG35" s="74">
        <f t="shared" si="563"/>
        <v>0</v>
      </c>
      <c r="XH35" s="75" t="str">
        <f t="shared" ref="XH35" si="2750">OK35</f>
        <v>B</v>
      </c>
      <c r="XI35" s="76" t="str">
        <f t="shared" si="564"/>
        <v>N</v>
      </c>
      <c r="XJ35" s="74">
        <f t="shared" si="565"/>
        <v>0</v>
      </c>
      <c r="XK35" s="75" t="str">
        <f t="shared" si="566"/>
        <v>P</v>
      </c>
      <c r="XL35" s="76" t="str">
        <f t="shared" si="567"/>
        <v>Y</v>
      </c>
      <c r="XM35" s="74">
        <f t="shared" si="568"/>
        <v>0</v>
      </c>
      <c r="XN35" s="75" t="str">
        <f t="shared" ref="XN35" si="2751">OT35</f>
        <v>P</v>
      </c>
      <c r="XO35" s="76" t="str">
        <f t="shared" si="569"/>
        <v>Y</v>
      </c>
      <c r="XP35" s="74">
        <f t="shared" si="570"/>
        <v>0</v>
      </c>
      <c r="XQ35" s="75" t="str">
        <f t="shared" si="571"/>
        <v>B</v>
      </c>
      <c r="XR35" s="76" t="str">
        <f t="shared" si="572"/>
        <v>N</v>
      </c>
      <c r="XS35" s="74">
        <f t="shared" si="573"/>
        <v>0</v>
      </c>
      <c r="XT35" s="75" t="str">
        <f t="shared" si="2676"/>
        <v>P</v>
      </c>
      <c r="XU35" s="76" t="str">
        <f t="shared" si="574"/>
        <v>Y</v>
      </c>
      <c r="XV35" s="74">
        <f t="shared" si="575"/>
        <v>0</v>
      </c>
      <c r="XW35" s="75" t="str">
        <f t="shared" si="576"/>
        <v>B</v>
      </c>
      <c r="XX35" s="76" t="str">
        <f t="shared" si="577"/>
        <v>N</v>
      </c>
      <c r="XY35" s="74">
        <f t="shared" si="578"/>
        <v>0</v>
      </c>
      <c r="XZ35" s="75" t="s">
        <v>6</v>
      </c>
      <c r="YA35" s="76" t="str">
        <f t="shared" si="579"/>
        <v>N</v>
      </c>
      <c r="YB35" s="74">
        <f t="shared" si="580"/>
        <v>0</v>
      </c>
      <c r="YC35" s="75" t="str">
        <f t="shared" si="581"/>
        <v>P</v>
      </c>
      <c r="YD35" s="76" t="str">
        <f t="shared" si="582"/>
        <v>Y</v>
      </c>
      <c r="YE35" s="74">
        <f t="shared" si="583"/>
        <v>0</v>
      </c>
      <c r="YF35" s="213" t="s">
        <v>5</v>
      </c>
      <c r="YG35" s="76" t="str">
        <f t="shared" si="584"/>
        <v>Y</v>
      </c>
      <c r="YH35" s="74">
        <f t="shared" si="585"/>
        <v>0</v>
      </c>
      <c r="YI35" s="75" t="str">
        <f t="shared" si="586"/>
        <v>B</v>
      </c>
      <c r="YJ35" s="76" t="str">
        <f t="shared" si="587"/>
        <v>N</v>
      </c>
      <c r="YK35" s="74">
        <f t="shared" si="588"/>
        <v>0</v>
      </c>
      <c r="YL35" s="75" t="str">
        <f t="shared" ref="YL35" si="2752">YI35</f>
        <v>B</v>
      </c>
      <c r="YM35" s="76" t="str">
        <f t="shared" si="589"/>
        <v>N</v>
      </c>
      <c r="YN35" s="74">
        <f t="shared" si="590"/>
        <v>0</v>
      </c>
      <c r="YO35" s="75" t="str">
        <f t="shared" si="591"/>
        <v>P</v>
      </c>
      <c r="YP35" s="76" t="str">
        <f t="shared" si="592"/>
        <v>Y</v>
      </c>
      <c r="YQ35" s="74">
        <f t="shared" si="593"/>
        <v>0</v>
      </c>
      <c r="YR35" s="195" t="s">
        <v>5</v>
      </c>
      <c r="YS35" s="76" t="str">
        <f t="shared" si="594"/>
        <v>Y</v>
      </c>
      <c r="YT35" s="74">
        <f t="shared" si="595"/>
        <v>0</v>
      </c>
      <c r="YU35" s="75" t="str">
        <f t="shared" si="596"/>
        <v>B</v>
      </c>
      <c r="YV35" s="76" t="str">
        <f t="shared" si="597"/>
        <v>N</v>
      </c>
      <c r="YW35" s="74">
        <f t="shared" si="598"/>
        <v>0</v>
      </c>
      <c r="YX35" s="75" t="s">
        <v>6</v>
      </c>
      <c r="YY35" s="76" t="str">
        <f t="shared" si="599"/>
        <v>N</v>
      </c>
      <c r="YZ35" s="74">
        <f t="shared" si="600"/>
        <v>0</v>
      </c>
      <c r="ZA35" s="75" t="str">
        <f t="shared" si="601"/>
        <v>P</v>
      </c>
      <c r="ZB35" s="76" t="str">
        <f t="shared" si="602"/>
        <v>Y</v>
      </c>
      <c r="ZC35" s="74">
        <f t="shared" si="603"/>
        <v>0</v>
      </c>
      <c r="ZD35" s="133">
        <f t="shared" si="604"/>
        <v>10</v>
      </c>
      <c r="ZE35" s="134">
        <f t="shared" si="889"/>
        <v>2</v>
      </c>
      <c r="ZF35" s="135" t="str">
        <f t="shared" si="605"/>
        <v/>
      </c>
      <c r="ZG35" s="216">
        <f t="shared" si="606"/>
        <v>4</v>
      </c>
      <c r="ZH35" s="217">
        <f t="shared" si="607"/>
        <v>-4</v>
      </c>
      <c r="ZI35" s="217">
        <f t="shared" si="608"/>
        <v>2</v>
      </c>
      <c r="ZJ35" s="217">
        <f t="shared" si="609"/>
        <v>-2</v>
      </c>
      <c r="ZK35" s="217">
        <f t="shared" si="610"/>
        <v>-6</v>
      </c>
      <c r="ZL35" s="217">
        <f t="shared" si="611"/>
        <v>7</v>
      </c>
      <c r="ZM35" s="217">
        <f t="shared" si="612"/>
        <v>-7</v>
      </c>
      <c r="ZN35" s="217">
        <f t="shared" si="613"/>
        <v>6</v>
      </c>
      <c r="ZO35" s="217">
        <f t="shared" si="614"/>
        <v>-10</v>
      </c>
      <c r="ZP35" s="217" t="str">
        <f t="shared" si="615"/>
        <v>201012</v>
      </c>
      <c r="ZQ35" s="217">
        <f t="shared" si="616"/>
        <v>-2</v>
      </c>
      <c r="ZR35" s="217">
        <f t="shared" si="617"/>
        <v>2</v>
      </c>
      <c r="ZS35" s="217">
        <f t="shared" si="618"/>
        <v>-2</v>
      </c>
      <c r="ZT35" s="217">
        <f t="shared" si="619"/>
        <v>0</v>
      </c>
      <c r="ZU35" s="217">
        <f t="shared" si="620"/>
        <v>0</v>
      </c>
      <c r="ZV35" s="217">
        <f t="shared" si="621"/>
        <v>10</v>
      </c>
      <c r="ZW35" s="217">
        <f t="shared" si="622"/>
        <v>-10</v>
      </c>
      <c r="ZX35" s="217">
        <f t="shared" si="623"/>
        <v>10</v>
      </c>
      <c r="ZY35" s="218">
        <f t="shared" si="624"/>
        <v>10</v>
      </c>
      <c r="ZZ35" s="218">
        <f t="shared" si="625"/>
        <v>-10</v>
      </c>
      <c r="AAA35" s="218">
        <f t="shared" si="626"/>
        <v>-8</v>
      </c>
      <c r="AAB35" s="218">
        <f t="shared" si="627"/>
        <v>8</v>
      </c>
      <c r="AAC35" s="218">
        <f t="shared" si="628"/>
        <v>4</v>
      </c>
      <c r="AAD35" s="218">
        <f t="shared" si="629"/>
        <v>-4</v>
      </c>
      <c r="AAE35" s="218">
        <f t="shared" si="630"/>
        <v>8</v>
      </c>
      <c r="AAF35" s="218">
        <f t="shared" si="631"/>
        <v>-6</v>
      </c>
      <c r="AAG35" s="218">
        <f t="shared" si="632"/>
        <v>-8</v>
      </c>
      <c r="AAH35" s="218">
        <f t="shared" si="633"/>
        <v>6</v>
      </c>
      <c r="AAI35" s="218">
        <f t="shared" si="634"/>
        <v>4</v>
      </c>
      <c r="AAJ35" s="218">
        <f t="shared" si="635"/>
        <v>-4</v>
      </c>
      <c r="AAK35" s="218">
        <f t="shared" si="636"/>
        <v>-2</v>
      </c>
      <c r="AAL35" s="218">
        <f t="shared" si="637"/>
        <v>2</v>
      </c>
      <c r="AAM35" s="218">
        <f t="shared" si="638"/>
        <v>-4</v>
      </c>
      <c r="AAN35" s="218">
        <f t="shared" si="639"/>
        <v>6</v>
      </c>
      <c r="AAO35" s="218">
        <f t="shared" si="640"/>
        <v>-7</v>
      </c>
      <c r="AAP35" s="218">
        <f t="shared" si="641"/>
        <v>-4</v>
      </c>
      <c r="AAQ35" s="217">
        <f t="shared" si="642"/>
        <v>0</v>
      </c>
      <c r="AAR35" s="217">
        <f t="shared" si="643"/>
        <v>0</v>
      </c>
      <c r="AAS35" s="217">
        <f t="shared" si="644"/>
        <v>-8</v>
      </c>
      <c r="AAT35" s="217">
        <f t="shared" si="645"/>
        <v>8</v>
      </c>
      <c r="AAU35" s="217">
        <f t="shared" si="646"/>
        <v>-9</v>
      </c>
      <c r="AAV35" s="217">
        <f t="shared" si="647"/>
        <v>9</v>
      </c>
      <c r="AAW35" s="217">
        <f t="shared" si="648"/>
        <v>-2</v>
      </c>
      <c r="AAX35" s="217">
        <f t="shared" si="649"/>
        <v>2</v>
      </c>
      <c r="AAY35" s="217">
        <f t="shared" si="650"/>
        <v>8</v>
      </c>
      <c r="AAZ35" s="217">
        <f t="shared" si="651"/>
        <v>-8</v>
      </c>
      <c r="ABA35" s="217">
        <f t="shared" si="652"/>
        <v>-9</v>
      </c>
      <c r="ABB35" s="217">
        <f t="shared" si="653"/>
        <v>9</v>
      </c>
      <c r="ABC35" s="217">
        <f t="shared" si="654"/>
        <v>9</v>
      </c>
      <c r="ABD35" s="217">
        <f t="shared" si="655"/>
        <v>-9</v>
      </c>
      <c r="ABE35" s="217">
        <f t="shared" si="656"/>
        <v>8</v>
      </c>
      <c r="ABF35" s="217">
        <f t="shared" si="657"/>
        <v>-8</v>
      </c>
      <c r="ABG35" s="217">
        <f t="shared" si="658"/>
        <v>6</v>
      </c>
      <c r="ABH35" s="217">
        <f t="shared" si="659"/>
        <v>4</v>
      </c>
      <c r="ABI35" s="218">
        <f t="shared" si="660"/>
        <v>2</v>
      </c>
      <c r="ABJ35" s="218">
        <f t="shared" si="661"/>
        <v>-2</v>
      </c>
      <c r="ABK35" s="218">
        <f t="shared" si="662"/>
        <v>-2</v>
      </c>
      <c r="ABL35" s="218">
        <f t="shared" si="663"/>
        <v>2</v>
      </c>
      <c r="ABM35" s="218">
        <f t="shared" si="664"/>
        <v>0</v>
      </c>
      <c r="ABN35" s="218">
        <f t="shared" si="665"/>
        <v>4</v>
      </c>
      <c r="ABO35" s="218">
        <f t="shared" si="666"/>
        <v>0</v>
      </c>
      <c r="ABP35" s="218">
        <f t="shared" si="667"/>
        <v>-4</v>
      </c>
      <c r="ABQ35" s="218">
        <f t="shared" si="668"/>
        <v>0</v>
      </c>
      <c r="ABR35" s="218">
        <f t="shared" si="669"/>
        <v>0</v>
      </c>
      <c r="ABS35" s="218">
        <f t="shared" si="670"/>
        <v>6</v>
      </c>
      <c r="ABT35" s="218">
        <f t="shared" si="671"/>
        <v>-6</v>
      </c>
      <c r="ABU35" s="218">
        <f t="shared" si="672"/>
        <v>-6</v>
      </c>
      <c r="ABV35" s="218">
        <f t="shared" si="673"/>
        <v>6</v>
      </c>
      <c r="ABW35" s="218">
        <f t="shared" si="674"/>
        <v>4</v>
      </c>
      <c r="ABX35" s="218">
        <f t="shared" si="675"/>
        <v>-4</v>
      </c>
      <c r="ABY35" s="218">
        <f t="shared" si="676"/>
        <v>0</v>
      </c>
      <c r="ABZ35" s="218">
        <f t="shared" si="677"/>
        <v>0</v>
      </c>
      <c r="ACA35" s="217">
        <f t="shared" si="678"/>
        <v>4</v>
      </c>
      <c r="ACB35" s="217">
        <f t="shared" si="679"/>
        <v>-4</v>
      </c>
      <c r="ACC35" s="217">
        <f t="shared" si="680"/>
        <v>-6</v>
      </c>
      <c r="ACD35" s="217">
        <f t="shared" si="681"/>
        <v>6</v>
      </c>
      <c r="ACE35" s="217">
        <f t="shared" si="682"/>
        <v>6</v>
      </c>
      <c r="ACF35" s="217">
        <f t="shared" si="683"/>
        <v>-6</v>
      </c>
      <c r="ACG35" s="217">
        <f t="shared" si="684"/>
        <v>-2</v>
      </c>
      <c r="ACH35" s="217">
        <f t="shared" si="685"/>
        <v>2</v>
      </c>
      <c r="ACI35" s="217">
        <f t="shared" si="686"/>
        <v>-4</v>
      </c>
      <c r="ACJ35" s="217">
        <f t="shared" si="687"/>
        <v>4</v>
      </c>
      <c r="ACK35" s="217">
        <f t="shared" si="688"/>
        <v>-4</v>
      </c>
      <c r="ACL35" s="217">
        <f t="shared" si="890"/>
        <v>0</v>
      </c>
      <c r="ACM35" s="217">
        <f t="shared" si="689"/>
        <v>9</v>
      </c>
      <c r="ACN35" s="217">
        <f t="shared" si="690"/>
        <v>-9</v>
      </c>
      <c r="ACO35" s="217">
        <f t="shared" si="691"/>
        <v>-2</v>
      </c>
      <c r="ACP35" s="217">
        <f t="shared" si="692"/>
        <v>2</v>
      </c>
      <c r="ACQ35" s="217">
        <f t="shared" si="693"/>
        <v>-4</v>
      </c>
      <c r="ACR35" s="217">
        <f t="shared" si="694"/>
        <v>4</v>
      </c>
      <c r="ACS35" s="218">
        <f t="shared" si="695"/>
        <v>0</v>
      </c>
      <c r="ACT35" s="218">
        <f t="shared" si="696"/>
        <v>0</v>
      </c>
      <c r="ACU35" s="218">
        <f t="shared" si="697"/>
        <v>2</v>
      </c>
      <c r="ACV35" s="218">
        <f t="shared" si="698"/>
        <v>-2</v>
      </c>
      <c r="ACW35" s="218">
        <f t="shared" si="699"/>
        <v>8</v>
      </c>
      <c r="ACX35" s="218">
        <f t="shared" si="700"/>
        <v>-8</v>
      </c>
      <c r="ACY35" s="218">
        <f t="shared" si="701"/>
        <v>2</v>
      </c>
      <c r="ACZ35" s="218">
        <f t="shared" si="702"/>
        <v>-2</v>
      </c>
      <c r="ADA35" s="218">
        <f t="shared" si="703"/>
        <v>-10</v>
      </c>
      <c r="ADB35" s="219">
        <f t="shared" si="704"/>
        <v>10</v>
      </c>
      <c r="ADC35" s="223" t="str">
        <f t="shared" si="705"/>
        <v>P</v>
      </c>
      <c r="ADD35" s="221" t="str">
        <f t="shared" si="706"/>
        <v>P</v>
      </c>
      <c r="ADE35" s="221" t="str">
        <f t="shared" si="707"/>
        <v>B</v>
      </c>
      <c r="ADF35" s="221" t="str">
        <f t="shared" si="708"/>
        <v>P</v>
      </c>
      <c r="ADG35" s="221" t="str">
        <f t="shared" si="709"/>
        <v>B</v>
      </c>
      <c r="ADH35" s="221" t="str">
        <f t="shared" si="710"/>
        <v>P</v>
      </c>
      <c r="ADI35" s="221" t="str">
        <f t="shared" si="711"/>
        <v>P</v>
      </c>
      <c r="ADJ35" s="221" t="str">
        <f t="shared" si="712"/>
        <v>B</v>
      </c>
      <c r="ADK35" s="221" t="str">
        <f t="shared" si="713"/>
        <v>B</v>
      </c>
      <c r="ADL35" s="221">
        <f t="shared" si="714"/>
        <v>-6</v>
      </c>
      <c r="ADM35" s="221" t="str">
        <f t="shared" si="715"/>
        <v>B</v>
      </c>
      <c r="ADN35" s="221" t="str">
        <f t="shared" si="716"/>
        <v>P</v>
      </c>
      <c r="ADO35" s="221" t="str">
        <f t="shared" si="717"/>
        <v>P</v>
      </c>
      <c r="ADP35" s="221" t="str">
        <f t="shared" si="718"/>
        <v>B</v>
      </c>
      <c r="ADQ35" s="221" t="str">
        <f t="shared" si="719"/>
        <v>B</v>
      </c>
      <c r="ADR35" s="221" t="str">
        <f t="shared" si="720"/>
        <v>P</v>
      </c>
      <c r="ADS35" s="221" t="str">
        <f t="shared" si="721"/>
        <v>P</v>
      </c>
      <c r="ADT35" s="221" t="str">
        <f t="shared" si="722"/>
        <v>B</v>
      </c>
      <c r="ADU35" s="220" t="str">
        <f t="shared" si="723"/>
        <v>B</v>
      </c>
      <c r="ADV35" s="220" t="str">
        <f t="shared" si="724"/>
        <v>P</v>
      </c>
      <c r="ADW35" s="220" t="str">
        <f t="shared" si="725"/>
        <v>B</v>
      </c>
      <c r="ADX35" s="220" t="str">
        <f t="shared" si="726"/>
        <v>P</v>
      </c>
      <c r="ADY35" s="220" t="str">
        <f t="shared" si="727"/>
        <v>P</v>
      </c>
      <c r="ADZ35" s="220" t="str">
        <f t="shared" si="728"/>
        <v>B</v>
      </c>
      <c r="AEA35" s="220" t="str">
        <f t="shared" si="729"/>
        <v>P</v>
      </c>
      <c r="AEB35" s="220" t="str">
        <f t="shared" si="730"/>
        <v>P</v>
      </c>
      <c r="AEC35" s="220" t="str">
        <f t="shared" si="731"/>
        <v>B</v>
      </c>
      <c r="AED35" s="220" t="str">
        <f t="shared" si="732"/>
        <v>B</v>
      </c>
      <c r="AEE35" s="220" t="str">
        <f t="shared" si="733"/>
        <v>B</v>
      </c>
      <c r="AEF35" s="220" t="str">
        <f t="shared" si="734"/>
        <v>P</v>
      </c>
      <c r="AEG35" s="220" t="str">
        <f t="shared" si="735"/>
        <v>B</v>
      </c>
      <c r="AEH35" s="220" t="str">
        <f t="shared" si="736"/>
        <v>P</v>
      </c>
      <c r="AEI35" s="220" t="str">
        <f t="shared" si="737"/>
        <v>P</v>
      </c>
      <c r="AEJ35" s="220" t="str">
        <f t="shared" si="738"/>
        <v>B</v>
      </c>
      <c r="AEK35" s="220" t="str">
        <f t="shared" si="739"/>
        <v>B</v>
      </c>
      <c r="AEL35" s="220" t="str">
        <f t="shared" si="740"/>
        <v>P</v>
      </c>
      <c r="AEM35" s="221" t="str">
        <f t="shared" si="741"/>
        <v>B</v>
      </c>
      <c r="AEN35" s="221" t="str">
        <f t="shared" si="742"/>
        <v>P</v>
      </c>
      <c r="AEO35" s="221" t="str">
        <f t="shared" si="743"/>
        <v>P</v>
      </c>
      <c r="AEP35" s="221" t="str">
        <f t="shared" si="744"/>
        <v>B</v>
      </c>
      <c r="AEQ35" s="221" t="str">
        <f t="shared" si="745"/>
        <v>B</v>
      </c>
      <c r="AER35" s="221" t="str">
        <f t="shared" si="746"/>
        <v>P</v>
      </c>
      <c r="AES35" s="221" t="str">
        <f t="shared" si="747"/>
        <v>P</v>
      </c>
      <c r="AET35" s="221" t="str">
        <f t="shared" si="748"/>
        <v>B</v>
      </c>
      <c r="AEU35" s="221" t="str">
        <f t="shared" si="749"/>
        <v>P</v>
      </c>
      <c r="AEV35" s="221" t="str">
        <f t="shared" si="750"/>
        <v>B</v>
      </c>
      <c r="AEW35" s="221" t="str">
        <f t="shared" si="751"/>
        <v>B</v>
      </c>
      <c r="AEX35" s="221" t="str">
        <f t="shared" si="752"/>
        <v>P</v>
      </c>
      <c r="AEY35" s="221" t="str">
        <f t="shared" si="753"/>
        <v>P</v>
      </c>
      <c r="AEZ35" s="221" t="str">
        <f t="shared" si="754"/>
        <v>B</v>
      </c>
      <c r="AFA35" s="221" t="str">
        <f t="shared" si="755"/>
        <v>B</v>
      </c>
      <c r="AFB35" s="221" t="str">
        <f t="shared" si="756"/>
        <v>P</v>
      </c>
      <c r="AFC35" s="221" t="str">
        <f t="shared" si="757"/>
        <v>P</v>
      </c>
      <c r="AFD35" s="221" t="str">
        <f t="shared" si="758"/>
        <v>B</v>
      </c>
      <c r="AFE35" s="220" t="str">
        <f t="shared" si="759"/>
        <v>P</v>
      </c>
      <c r="AFF35" s="220" t="str">
        <f t="shared" si="760"/>
        <v>B</v>
      </c>
      <c r="AFG35" s="220" t="str">
        <f t="shared" si="761"/>
        <v>B</v>
      </c>
      <c r="AFH35" s="220" t="str">
        <f t="shared" si="762"/>
        <v>P</v>
      </c>
      <c r="AFI35" s="220" t="str">
        <f t="shared" si="763"/>
        <v>P</v>
      </c>
      <c r="AFJ35" s="220" t="str">
        <f t="shared" si="764"/>
        <v>B</v>
      </c>
      <c r="AFK35" s="220" t="str">
        <f t="shared" si="765"/>
        <v>B</v>
      </c>
      <c r="AFL35" s="220" t="str">
        <f t="shared" si="766"/>
        <v>P</v>
      </c>
      <c r="AFM35" s="220" t="str">
        <f t="shared" si="767"/>
        <v>P</v>
      </c>
      <c r="AFN35" s="220" t="str">
        <f t="shared" si="768"/>
        <v>B</v>
      </c>
      <c r="AFO35" s="220" t="str">
        <f t="shared" si="769"/>
        <v>B</v>
      </c>
      <c r="AFP35" s="220" t="str">
        <f t="shared" si="770"/>
        <v>P</v>
      </c>
      <c r="AFQ35" s="220" t="str">
        <f t="shared" si="771"/>
        <v>P</v>
      </c>
      <c r="AFR35" s="220" t="str">
        <f t="shared" si="772"/>
        <v>B</v>
      </c>
      <c r="AFS35" s="220" t="str">
        <f t="shared" si="773"/>
        <v>B</v>
      </c>
      <c r="AFT35" s="220" t="str">
        <f t="shared" si="774"/>
        <v>B</v>
      </c>
      <c r="AFU35" s="220" t="str">
        <f t="shared" si="775"/>
        <v>P</v>
      </c>
      <c r="AFV35" s="220" t="str">
        <f t="shared" si="776"/>
        <v>B</v>
      </c>
      <c r="AFW35" s="221" t="str">
        <f t="shared" si="777"/>
        <v>P</v>
      </c>
      <c r="AFX35" s="221" t="str">
        <f t="shared" si="778"/>
        <v>B</v>
      </c>
      <c r="AFY35" s="221" t="str">
        <f t="shared" si="779"/>
        <v>B</v>
      </c>
      <c r="AFZ35" s="221" t="str">
        <f t="shared" si="780"/>
        <v>B</v>
      </c>
      <c r="AGA35" s="221" t="str">
        <f t="shared" si="781"/>
        <v>P</v>
      </c>
      <c r="AGB35" s="221" t="str">
        <f t="shared" si="782"/>
        <v>P</v>
      </c>
      <c r="AGC35" s="221" t="str">
        <f t="shared" si="783"/>
        <v>B</v>
      </c>
      <c r="AGD35" s="221" t="str">
        <f t="shared" si="784"/>
        <v>B</v>
      </c>
      <c r="AGE35" s="221" t="str">
        <f t="shared" si="785"/>
        <v>P</v>
      </c>
      <c r="AGF35" s="221" t="str">
        <f t="shared" si="786"/>
        <v>P</v>
      </c>
      <c r="AGG35" s="221" t="str">
        <f t="shared" si="787"/>
        <v>B</v>
      </c>
      <c r="AGH35" s="221">
        <f t="shared" si="891"/>
        <v>0</v>
      </c>
      <c r="AGI35" s="221" t="str">
        <f t="shared" si="788"/>
        <v>B</v>
      </c>
      <c r="AGJ35" s="221" t="str">
        <f t="shared" si="789"/>
        <v>P</v>
      </c>
      <c r="AGK35" s="221" t="str">
        <f t="shared" si="790"/>
        <v>P</v>
      </c>
      <c r="AGL35" s="221" t="str">
        <f t="shared" si="791"/>
        <v>B</v>
      </c>
      <c r="AGM35" s="221" t="str">
        <f t="shared" si="792"/>
        <v>B</v>
      </c>
      <c r="AGN35" s="221" t="str">
        <f t="shared" si="793"/>
        <v>B</v>
      </c>
      <c r="AGO35" s="220" t="str">
        <f t="shared" si="794"/>
        <v>B</v>
      </c>
      <c r="AGP35" s="220" t="str">
        <f t="shared" si="795"/>
        <v>P</v>
      </c>
      <c r="AGQ35" s="220" t="str">
        <f t="shared" si="796"/>
        <v>B</v>
      </c>
      <c r="AGR35" s="220" t="str">
        <f t="shared" si="797"/>
        <v>B</v>
      </c>
      <c r="AGS35" s="220" t="str">
        <f t="shared" si="798"/>
        <v>P</v>
      </c>
      <c r="AGT35" s="220" t="str">
        <f t="shared" si="799"/>
        <v>B</v>
      </c>
      <c r="AGU35" s="220" t="str">
        <f t="shared" si="800"/>
        <v>P</v>
      </c>
      <c r="AGV35" s="220" t="str">
        <f t="shared" si="801"/>
        <v>B</v>
      </c>
      <c r="AGW35" s="220" t="str">
        <f t="shared" si="802"/>
        <v>P</v>
      </c>
      <c r="AGX35" s="222" t="str">
        <f t="shared" si="803"/>
        <v>B</v>
      </c>
      <c r="AGY35" s="94">
        <v>35</v>
      </c>
      <c r="AGZ35" s="95">
        <f t="shared" si="1304"/>
        <v>30</v>
      </c>
      <c r="AHA35" s="46" t="str" cm="1">
        <f t="array" ref="AHA35">IFERROR(INDEX($ZG$4:$ADB$4,_xlfn.AGGREGATE(15,6,COLUMN($ZG$4:$ADB$4)-COLUMN($ZF$1)/($ZG35:$ADB35=LARGE($ZG35:$ADB35,1)),COLUMNS($ADB$4:$ADB$4))),"")</f>
        <v>DU</v>
      </c>
      <c r="AHB35" s="46" t="str" cm="1">
        <f t="array" ref="AHB35">IFERROR(INDEX($ZG$4:$ADB$4,_xlfn.AGGREGATE(15,6,COLUMN($ZG$4:$ADB$4)-COLUMN($ZF$1)/($ZG35:$ADB35=LARGE($ZG35:$ADB35,2)),COLUMNS($ADB$4:$AGY$4))),"")</f>
        <v/>
      </c>
      <c r="AHC35" s="46" t="str" cm="1">
        <f t="array" ref="AHC35">IFERROR(INDEX($ZG$4:$ADB$4,_xlfn.AGGREGATE(15,6,COLUMN($ZG$4:$ADB$4)-COLUMN($ZF$1)/($ZG35:$ADB35=LARGE($ZG35:$ADB35,3)),COLUMNS($ADB$4:$AGZ$4))),"")</f>
        <v/>
      </c>
      <c r="AHD35" s="46" t="str" cm="1">
        <f t="array" ref="AHD35">IFERROR(INDEX($ZG$4:$ADB$4,_xlfn.AGGREGATE(15,6,COLUMN($ZG$4:$ADB$4)-COLUMN($ZF$1)/($ZG35:$ADB35=LARGE($ZG35:$ADB35,4)),COLUMNS($ADB$4:$AHA$4))),"")</f>
        <v/>
      </c>
      <c r="AHE35" s="46" t="str" cm="1">
        <f t="array" ref="AHE35">IFERROR(INDEX($ZG$4:$ADB$4,_xlfn.AGGREGATE(15,6,COLUMN($ZG$4:$ADB$4)-COLUMN($ZF$1)/($ZG35:$ADB35=LARGE($ZG35:$ADB35,5)),COLUMNS($ADB$4:$AHB$4))),"")</f>
        <v/>
      </c>
      <c r="AHF35" s="46" t="str" cm="1">
        <f t="array" ref="AHF35">IFERROR(INDEX($ZG$4:$ADB$4,_xlfn.AGGREGATE(15,6,COLUMN($ZG$4:$ADB$4)-COLUMN($ZF$1)/($ZG35:$ADB35=LARGE($ZG35:$ADB35,6)),COLUMNS($ADB$4:$AHC$4))),"")</f>
        <v/>
      </c>
      <c r="AHG35" s="94" t="str">
        <f t="shared" si="971"/>
        <v/>
      </c>
      <c r="AHH35" s="48" t="str">
        <f t="shared" ca="1" si="972"/>
        <v>N</v>
      </c>
      <c r="AHI35" s="48" t="e" cm="1">
        <f t="array" aca="1" ref="AHI35" ca="1">IF(INDIRECT(VLOOKUP(AHI34,General!AC:AE,3,FALSE)&amp;AGY34)&gt;0,AHI34,AHG34)</f>
        <v>#N/A</v>
      </c>
      <c r="AHJ35" s="95">
        <f t="shared" ca="1" si="973"/>
        <v>1</v>
      </c>
      <c r="AHK35" s="46" t="s">
        <v>45</v>
      </c>
      <c r="AHL35" s="48" t="s">
        <v>45</v>
      </c>
      <c r="AHM35" s="48" t="s">
        <v>45</v>
      </c>
      <c r="AHN35" s="48" t="s">
        <v>45</v>
      </c>
      <c r="AHO35" s="48" t="s">
        <v>45</v>
      </c>
      <c r="AHP35" s="49" t="s">
        <v>45</v>
      </c>
      <c r="AHQ35" s="136" t="e">
        <f ca="1">IF(AHA35="",-1,COUNTIF(INDIRECT(AHK35&amp;$DN$10):INDIRECT(AHK35&amp;AGY35),"Y"))</f>
        <v>#REF!</v>
      </c>
      <c r="AHR35" s="138">
        <f ca="1">IF(AHB35="",-1,COUNTIF(INDIRECT(AHL35&amp;$DN$10):INDIRECT(AHL35&amp;AGY35),"Y"))</f>
        <v>-1</v>
      </c>
      <c r="AHS35" s="138">
        <f ca="1">IF(AHC35="",-1,COUNTIF(INDIRECT(AHM35&amp;$DN$10):INDIRECT(AHM35&amp;AGY35),"Y"))</f>
        <v>-1</v>
      </c>
      <c r="AHT35" s="137">
        <f ca="1">IF(AHD35="",-1,COUNTIF(INDIRECT(AHN35&amp;$DN$10):INDIRECT(AHN35&amp;AGY35),"Y"))</f>
        <v>-1</v>
      </c>
      <c r="AHU35" s="141">
        <f ca="1">IF(AHE35="",-1,COUNTIF(INDIRECT(AHO35&amp;$DN$10):INDIRECT(AHO35&amp;AGY35),"Y"))</f>
        <v>-1</v>
      </c>
      <c r="AHV35" s="141">
        <f ca="1">IF(AHF35="",-1,COUNTIF(INDIRECT(AHP35&amp;$DN$10):INDIRECT(AHP35&amp;AGY35),"Y"))</f>
        <v>-1</v>
      </c>
      <c r="AHW35" s="46" t="str" cm="1">
        <f t="array" ref="AHW35">IFERROR(INDEX($DP$35:$DU$35,_xlfn.AGGREGATE(15,6,COLUMN($DP$35:$DU$35)-COLUMN($DO$35)/($ZF$35:$ZK$35=MAX($ZF$35:$ZK$35)),COLUMNS($DP$35:AHA35))),"")</f>
        <v/>
      </c>
      <c r="AHX35" s="48" t="str" cm="1">
        <f t="array" ref="AHX35">IFERROR(INDEX($DP$35:$DU$35,_xlfn.AGGREGATE(15,6,COLUMN($DP$35:$DU$35)-COLUMN($DO$35)/($ZF$35:$ZK$35=MAX($ZF$35:$ZK$35)),COLUMNS($DP$35:AHB35))),"")</f>
        <v/>
      </c>
      <c r="AHY35" s="48" t="str" cm="1">
        <f t="array" ref="AHY35">IFERROR(INDEX($DP$35:$DU$35,_xlfn.AGGREGATE(15,6,COLUMN($DP$35:$DU$35)-COLUMN($DO$35)/($ZF$35:$ZK$35=MAX($ZF$35:$ZK$35)),COLUMNS($DP$35:AHC35))),"")</f>
        <v/>
      </c>
      <c r="AHZ35" s="48" t="str" cm="1">
        <f t="array" ref="AHZ35">IFERROR(INDEX($DP$35:$DU$35,_xlfn.AGGREGATE(15,6,COLUMN($DP$35:$DU$35)-COLUMN($DO$35)/($ZF$35:$ZK$35=MAX($ZF$35:$ZK$35)),COLUMNS($DP$35:AHD35))),"")</f>
        <v/>
      </c>
      <c r="AIA35" s="48" t="str" cm="1">
        <f t="array" ref="AIA35">IFERROR(INDEX($DP$35:$DU$35,_xlfn.AGGREGATE(15,6,COLUMN($DP$35:$DU$35)-COLUMN($DO$35)/($ZF$35:$ZK$35=MAX($ZF$35:$ZK$35)),COLUMNS($DP$35:AHE35))),"")</f>
        <v/>
      </c>
      <c r="AIB35" s="49" t="str" cm="1">
        <f t="array" ref="AIB35">IFERROR(INDEX($DP$35:$DU$35,_xlfn.AGGREGATE(15,6,COLUMN($DP$35:$DU$35)-COLUMN($DO$35)/($ZF$35:$ZK$35=MAX($ZF$35:$ZK$35)),COLUMNS($DP$35:AHF35))),"")</f>
        <v/>
      </c>
      <c r="AIC35" s="20">
        <f t="shared" ca="1" si="894"/>
        <v>1</v>
      </c>
      <c r="AID35" s="95">
        <f t="shared" ca="1" si="974"/>
        <v>1</v>
      </c>
      <c r="AIE35" s="140" t="str" cm="1">
        <f t="array" aca="1" ref="AIE35" ca="1">INDEX(AHW35:AIB35,1,AID35)</f>
        <v/>
      </c>
      <c r="AIF35" s="46" t="e">
        <f t="shared" ca="1" si="120"/>
        <v>#REF!</v>
      </c>
      <c r="AIG35" s="48" t="str">
        <f t="shared" ca="1" si="121"/>
        <v>T</v>
      </c>
      <c r="AIH35" s="48" t="str">
        <f t="shared" si="122"/>
        <v>C</v>
      </c>
      <c r="AII35" s="48" t="str">
        <f t="shared" ca="1" si="111"/>
        <v>LF</v>
      </c>
      <c r="AIJ35" s="48" t="str">
        <f t="shared" ca="1" si="112"/>
        <v/>
      </c>
      <c r="AIK35" s="48" t="str">
        <f t="shared" si="113"/>
        <v>00</v>
      </c>
      <c r="AIL35" s="20" t="str">
        <f t="shared" si="804"/>
        <v/>
      </c>
      <c r="AIM35" s="20" t="str">
        <f t="shared" si="805"/>
        <v/>
      </c>
      <c r="AIN35" s="20" t="str">
        <f t="shared" si="806"/>
        <v/>
      </c>
      <c r="AIO35" s="20" t="str">
        <f t="shared" si="807"/>
        <v/>
      </c>
      <c r="AIP35" s="20" t="str">
        <f t="shared" si="808"/>
        <v/>
      </c>
      <c r="AIQ35" s="20" t="str">
        <f t="shared" si="809"/>
        <v/>
      </c>
      <c r="AIR35" s="20" t="e">
        <f t="shared" ca="1" si="810"/>
        <v>#VALUE!</v>
      </c>
      <c r="AIS35" s="20">
        <f t="shared" ca="1" si="811"/>
        <v>2</v>
      </c>
      <c r="AIT35" s="46">
        <f t="shared" si="114"/>
        <v>4</v>
      </c>
      <c r="AIU35" s="48">
        <f>IF(CC35="",0,IFERROR(VLOOKUP(CC30&amp;CC31&amp;CC32&amp;CC33&amp;CC34&amp;CC35,General!I:J,2,FALSE),0))</f>
        <v>-1</v>
      </c>
      <c r="AIV35" s="48">
        <f>IF(CF35="",0,IFERROR(VLOOKUP(CF30&amp;CF31&amp;CF32&amp;CF33&amp;CF34&amp;CF35,General!I:J,2,FALSE),0))</f>
        <v>1</v>
      </c>
      <c r="AIW35" s="48">
        <f>IF(CI35="",0,IFERROR(VLOOKUP(CI30&amp;CI31&amp;CI32&amp;CI33&amp;CI34&amp;CI35,General!I:J,2,FALSE),0))</f>
        <v>-1</v>
      </c>
      <c r="AIX35" s="48">
        <f>IF(CL35="",0,IFERROR(VLOOKUP(CL30&amp;CL31&amp;CL32&amp;CL33&amp;CL34&amp;CL35,General!I:J,2,FALSE),0))</f>
        <v>1</v>
      </c>
      <c r="AIY35" s="48">
        <f>IF(CO35="",0,IFERROR(VLOOKUP(CO30&amp;CO31&amp;CO32&amp;CO33&amp;CO34&amp;CO35,General!I:J,2,FALSE),0))</f>
        <v>1</v>
      </c>
      <c r="AIZ35" s="48">
        <f>IF(CR35="",0,IFERROR(VLOOKUP(CR30&amp;CR31&amp;CR32&amp;CR33&amp;CR34&amp;CR35,General!I:J,2,FALSE),0))</f>
        <v>-1</v>
      </c>
      <c r="AJA35" s="48">
        <f>IF(CU35="",0,IFERROR(VLOOKUP(CU30&amp;CU31&amp;CU32&amp;CU33&amp;CU34&amp;CU35,General!I:J,2,FALSE),0))</f>
        <v>1</v>
      </c>
      <c r="AJB35" s="48">
        <f>IF(CX35="",0,IFERROR(VLOOKUP(CX30&amp;CX31&amp;CX32&amp;CX33&amp;CX34&amp;CX35,General!I:J,2,FALSE),0))</f>
        <v>-1</v>
      </c>
      <c r="AJC35" s="48">
        <f>IF(DA35="",0,IFERROR(VLOOKUP(DA30&amp;DA31&amp;DA32&amp;DA33&amp;DA34&amp;DA35,General!I:J,2,FALSE),0))</f>
        <v>-1</v>
      </c>
      <c r="AJD35" s="48">
        <f>IF(DD35="",0,IFERROR(VLOOKUP(DD30&amp;DD31&amp;DD32&amp;DD33&amp;DD34&amp;DD35,General!I:J,2,FALSE),0))</f>
        <v>-1</v>
      </c>
      <c r="AJE35" s="48">
        <f>IF(DG35="",0,IFERROR(VLOOKUP(DG30&amp;DG31&amp;DG32&amp;DG33&amp;DG34&amp;DG35,General!I:J,2,FALSE),0))</f>
        <v>1</v>
      </c>
      <c r="AJF35" s="48">
        <f>IF(DJ35="",0,IFERROR(VLOOKUP(DJ30&amp;DJ31&amp;DJ32&amp;DJ33&amp;DJ34&amp;DJ35,General!I:J,2,FALSE),0))</f>
        <v>1</v>
      </c>
      <c r="AJG35" s="48">
        <f>IF(DM35="",0,IFERROR(VLOOKUP(DM30&amp;DM31&amp;DM32&amp;DM33&amp;DM34&amp;DM35,General!I:J,2,FALSE),0))</f>
        <v>-1</v>
      </c>
      <c r="AJH35" s="48">
        <f>IF(DP35="",0,IFERROR(VLOOKUP(DP30&amp;DP31&amp;DP32&amp;DP33&amp;DP34&amp;DP35,General!I:J,2,FALSE),0))</f>
        <v>-1</v>
      </c>
      <c r="AJI35" s="48">
        <f>IF(DS35="",0,IFERROR(VLOOKUP(DS30&amp;DS31&amp;DS32&amp;DS33&amp;DS34&amp;DS35,General!I:J,2,FALSE),0))</f>
        <v>1</v>
      </c>
      <c r="AJJ35" s="48">
        <f>IF(DV35="",0,IFERROR(VLOOKUP(DV30&amp;DV31&amp;DV32&amp;DV33&amp;DV34&amp;DV35,General!I:J,2,FALSE),0))</f>
        <v>1</v>
      </c>
      <c r="AJK35" s="48">
        <f>IF(DY35="",0,IFERROR(VLOOKUP(DY30&amp;DY31&amp;DY32&amp;DY33&amp;DY34&amp;DY35,General!I:J,2,FALSE),0))</f>
        <v>-1</v>
      </c>
      <c r="AJL35" s="48">
        <f>IF(EE35="",0,IFERROR(VLOOKUP(EE30&amp;EE31&amp;EE32&amp;EE33&amp;EE34&amp;EE35,General!I:J,2,FALSE),0))</f>
        <v>1</v>
      </c>
      <c r="AJM35" s="48">
        <f>IF(EH35="",0,IFERROR(VLOOKUP(EH30&amp;EH31&amp;EH32&amp;EH33&amp;EH34&amp;EH35,General!I:J,2,FALSE),0))</f>
        <v>-1</v>
      </c>
      <c r="AJN35" s="48">
        <f>IF(EK35="",0,IFERROR(VLOOKUP(EK30&amp;EK31&amp;EK32&amp;EK33&amp;EK34&amp;EK35,General!I:J,2,FALSE),0))</f>
        <v>1</v>
      </c>
      <c r="AJO35" s="48">
        <f>IF(EN35="",0,IFERROR(VLOOKUP(EN30&amp;EN31&amp;EN32&amp;EN33&amp;EN34&amp;EN35,General!I:J,2,FALSE),0))</f>
        <v>-1</v>
      </c>
      <c r="AJP35" s="48">
        <f>IF(EQ35="",0,IFERROR(VLOOKUP(EQ30&amp;EQ31&amp;EQ32&amp;EQ33&amp;EQ34&amp;EQ35,General!I:J,2,FALSE),0))</f>
        <v>1</v>
      </c>
      <c r="AJQ35" s="48">
        <f>IF(ET35="",0,IFERROR(VLOOKUP(ET30&amp;ET31&amp;ET32&amp;ET33&amp;ET34&amp;ET35,General!I:J,2,FALSE),0))</f>
        <v>-1</v>
      </c>
      <c r="AJR35" s="48">
        <f>IF(EW35="",0,IFERROR(VLOOKUP(EW30&amp;EW31&amp;EW32&amp;EW33&amp;EW34&amp;EW35,General!I:J,2,FALSE),0))</f>
        <v>1</v>
      </c>
      <c r="AJS35" s="48">
        <f>IF(EZ35="",0,IFERROR(VLOOKUP(EZ30&amp;EZ31&amp;EZ32&amp;EZ33&amp;EZ34&amp;EZ35,General!I:J,2,FALSE),0))</f>
        <v>-1</v>
      </c>
      <c r="AJT35" s="48">
        <f>IF(FC35="",0,IFERROR(VLOOKUP(FC30&amp;FC31&amp;FC32&amp;FC33&amp;FC34&amp;FC35,General!I:J,2,FALSE),0))</f>
        <v>-1</v>
      </c>
      <c r="AJU35" s="48">
        <f>IF(FF35="",0,IFERROR(VLOOKUP(FF30&amp;FF31&amp;FF32&amp;FF33&amp;FF34&amp;FF35,General!I:J,2,FALSE),0))</f>
        <v>1</v>
      </c>
      <c r="AJV35" s="48">
        <f>IF(FI35="",0,IFERROR(VLOOKUP(FI30&amp;FI31&amp;FI32&amp;FI33&amp;FI34&amp;FI35,General!I:J,2,FALSE),0))</f>
        <v>1</v>
      </c>
      <c r="AJW35" s="48">
        <f>IF(FL35="",0,IFERROR(VLOOKUP(FL30&amp;FL31&amp;FL32&amp;FL33&amp;FL34&amp;FL35,General!I:J,2,FALSE),0))</f>
        <v>-1</v>
      </c>
      <c r="AJX35" s="48">
        <f>IF(FO35="",0,IFERROR(VLOOKUP(FO30&amp;FO31&amp;FO32&amp;FO33&amp;FO34&amp;FO35,General!I:J,2,FALSE),0))</f>
        <v>1</v>
      </c>
      <c r="AJY35" s="48">
        <f>IF(FR35="",0,IFERROR(VLOOKUP(FR30&amp;FR31&amp;FR32&amp;FR33&amp;FR34&amp;FR35,General!I:J,2,FALSE),0))</f>
        <v>-1</v>
      </c>
      <c r="AJZ35" s="48">
        <f>IF(FU35="",0,IFERROR(VLOOKUP(FU30&amp;FU31&amp;FU32&amp;FU33&amp;FU34&amp;FU35,General!I:J,2,FALSE),0))</f>
        <v>1</v>
      </c>
      <c r="AKA35" s="48">
        <f>IF(FX35="",0,IFERROR(VLOOKUP(FX30&amp;FX31&amp;FX32&amp;FX33&amp;FX34&amp;FX35,General!I:J,2,FALSE),0))</f>
        <v>-1</v>
      </c>
      <c r="AKB35" s="48">
        <f>IF(GA35="",0,IFERROR(VLOOKUP(GA30&amp;GA31&amp;GA32&amp;GA33&amp;GA34&amp;GA35,General!I:J,2,FALSE),0))</f>
        <v>1</v>
      </c>
      <c r="AKC35" s="48">
        <f>IF(GD35="",0,IFERROR(VLOOKUP(GD30&amp;GD31&amp;GD32&amp;GD33&amp;GD34&amp;GD35,General!I:J,2,FALSE),0))</f>
        <v>1</v>
      </c>
      <c r="AKD35" s="48">
        <f>IF(GG35="",0,IFERROR(VLOOKUP(GG30&amp;GG31&amp;GG32&amp;GG33&amp;GG34&amp;GG35,General!I:J,2,FALSE),0))</f>
        <v>-1</v>
      </c>
      <c r="AKE35" s="48">
        <f>IF(GJ35="",0,IFERROR(VLOOKUP(GJ30&amp;GJ31&amp;GJ32&amp;GJ33&amp;GJ34&amp;GJ35,General!I:J,2,FALSE),0))</f>
        <v>1</v>
      </c>
      <c r="AKF35" s="48">
        <f>IF(GM35="",0,IFERROR(VLOOKUP(GM30&amp;GM31&amp;GM32&amp;GM33&amp;GM34&amp;GM35,General!I:J,2,FALSE),0))</f>
        <v>-1</v>
      </c>
      <c r="AKG35" s="48">
        <f>IF(GP35="",0,IFERROR(VLOOKUP(GP30&amp;GP31&amp;GP32&amp;GP33&amp;GP34&amp;GP35,General!I:J,2,FALSE),0))</f>
        <v>1</v>
      </c>
      <c r="AKH35" s="48">
        <f>IF(GS35="",0,IFERROR(VLOOKUP(GS30&amp;GS31&amp;GS32&amp;GS33&amp;GS34&amp;GS35,General!I:J,2,FALSE),0))</f>
        <v>1</v>
      </c>
      <c r="AKI35" s="48">
        <f>IF(GV35="",0,IFERROR(VLOOKUP(GV30&amp;GV31&amp;GV32&amp;GV33&amp;GV34&amp;GV35,General!I:J,2,FALSE),0))</f>
        <v>-1</v>
      </c>
      <c r="AKJ35" s="48">
        <f>IF(GY35="",0,IFERROR(VLOOKUP(GY30&amp;GY31&amp;GY32&amp;GY33&amp;GY34&amp;GY35,General!I:J,2,FALSE),0))</f>
        <v>-1</v>
      </c>
      <c r="AKK35" s="48">
        <f>IF(HB35="",0,IFERROR(VLOOKUP(HB30&amp;HB31&amp;HB32&amp;HB33&amp;HB34&amp;HB35,General!I:J,2,FALSE),0))</f>
        <v>1</v>
      </c>
      <c r="AKL35" s="48">
        <f>IF(HE35="",0,IFERROR(VLOOKUP(HE30&amp;HE31&amp;HE32&amp;HE33&amp;HE34&amp;HE35,General!I:J,2,FALSE),0))</f>
        <v>-1</v>
      </c>
      <c r="AKM35" s="48">
        <f>IF(HH35="",0,IFERROR(VLOOKUP(HH30&amp;HH31&amp;HH32&amp;HH33&amp;HH34&amp;HH35,General!I:J,2,FALSE),0))</f>
        <v>1</v>
      </c>
      <c r="AKN35" s="48">
        <f>IF(HK35="",0,IFERROR(VLOOKUP(HK30&amp;HK31&amp;HK32&amp;HK33&amp;HK34&amp;HK35,General!I:J,2,FALSE),0))</f>
        <v>1</v>
      </c>
      <c r="AKO35" s="48">
        <f>IF(HN35="",0,IFERROR(VLOOKUP(HN30&amp;HN31&amp;HN32&amp;HN33&amp;HN34&amp;HN35,General!I:J,2,FALSE),0))</f>
        <v>-1</v>
      </c>
      <c r="AKP35" s="48">
        <f>IF(HQ35="",0,IFERROR(VLOOKUP(HQ30&amp;HQ31&amp;HQ32&amp;HQ33&amp;HQ34&amp;HQ35,General!I:J,2,FALSE),0))</f>
        <v>-1</v>
      </c>
      <c r="AKQ35" s="48">
        <f>IF(HT35="",0,IFERROR(VLOOKUP(HT30&amp;HT31&amp;HT32&amp;HT33&amp;HT34&amp;HT35,General!I:J,2,FALSE),0))</f>
        <v>1</v>
      </c>
      <c r="AKR35" s="48">
        <f>IF(HW35="",0,IFERROR(VLOOKUP(HW30&amp;HW31&amp;HW32&amp;HW33&amp;HW34&amp;HW35,General!I:J,2,FALSE),0))</f>
        <v>1</v>
      </c>
      <c r="AKS35" s="48">
        <f>IF(HZ35="",0,IFERROR(VLOOKUP(HZ30&amp;HZ31&amp;HZ32&amp;HZ33&amp;HZ34&amp;HZ35,General!I:J,2,FALSE),0))</f>
        <v>-1</v>
      </c>
      <c r="AKT35" s="48">
        <f>IF(FF35="",0,IFERROR(VLOOKUP(FF30&amp;FF31&amp;FF32&amp;FF33&amp;FF34&amp;FF35,General!I:J,2,FALSE),0))</f>
        <v>1</v>
      </c>
      <c r="AKU35" s="48">
        <f>IF(FI35="",0,IFERROR(VLOOKUP(FI30&amp;FI31&amp;FI32&amp;FI33&amp;FI34&amp;FI35,General!I:J,2,FALSE),0))</f>
        <v>1</v>
      </c>
      <c r="AKV35" s="48">
        <f>IF(II35="",0,IFERROR(VLOOKUP(II30&amp;II31&amp;II32&amp;II33&amp;II34&amp;II35,General!I:J,2,FALSE),0))</f>
        <v>-1</v>
      </c>
      <c r="AKW35" s="48">
        <f>IF(IL35="",0,IFERROR(VLOOKUP(IL30&amp;IL31&amp;IL32&amp;IL33&amp;IL34&amp;IL35,General!I:J,2,FALSE),0))</f>
        <v>1</v>
      </c>
      <c r="AKX35" s="48">
        <f>IF(IO35="",0,IFERROR(VLOOKUP(IO30&amp;IO31&amp;IO32&amp;IO33&amp;IO34&amp;IO35,General!I:J,2,FALSE),0))</f>
        <v>1</v>
      </c>
      <c r="AKY35" s="48">
        <f>IF(IR35="",0,IFERROR(VLOOKUP(IR30&amp;IR31&amp;IR32&amp;IR33&amp;IR34&amp;IR35,General!I:J,2,FALSE),0))</f>
        <v>-1</v>
      </c>
      <c r="AKZ35" s="48">
        <f>IF(IU35="",0,IFERROR(VLOOKUP(IU30&amp;IU31&amp;IU32&amp;IU33&amp;IU34&amp;IU35,General!I:J,2,FALSE),0))</f>
        <v>1</v>
      </c>
      <c r="ALA35" s="48">
        <f>IF(IX35="",0,IFERROR(VLOOKUP(IX30&amp;IX31&amp;IX32&amp;IX33&amp;IX34&amp;IX35,General!I:J,2,FALSE),0))</f>
        <v>1</v>
      </c>
      <c r="ALB35" s="48">
        <f>IF(JA35="",0,IFERROR(VLOOKUP(JA30&amp;JA31&amp;JA32&amp;JA33&amp;JA34&amp;JA35,General!I:J,2,FALSE),0))</f>
        <v>-1</v>
      </c>
      <c r="ALC35" s="48">
        <f>IF(JD35="",0,IFERROR(VLOOKUP(JD30&amp;JD31&amp;JD32&amp;JD33&amp;JD34&amp;JD35,General!I:J,2,FALSE),0))</f>
        <v>-1</v>
      </c>
      <c r="ALD35" s="48">
        <f>IF(JG35="",0,IFERROR(VLOOKUP(JG30&amp;JG31&amp;JG32&amp;JG33&amp;JG34&amp;JG35,General!I:J,2,FALSE),0))</f>
        <v>-1</v>
      </c>
      <c r="ALE35" s="48">
        <f>IF(JJ35="",0,IFERROR(VLOOKUP(JJ30&amp;JJ31&amp;JJ32&amp;JJ33&amp;JJ34&amp;JJ35,General!I:J,2,FALSE),0))</f>
        <v>1</v>
      </c>
      <c r="ALF35" s="48">
        <f>IF(JM35="",0,IFERROR(VLOOKUP(JM30&amp;JM31&amp;JM32&amp;JM33&amp;JM34&amp;JM35,General!I:J,2,FALSE),0))</f>
        <v>-1</v>
      </c>
      <c r="ALG35" s="48">
        <f>IF(JP35="",0,IFERROR(VLOOKUP(JP30&amp;JP31&amp;JP32&amp;JP33&amp;JP34&amp;JP35,General!I:J,2,FALSE),0))</f>
        <v>1</v>
      </c>
      <c r="ALH35" s="48">
        <f>IF(JS35="",0,IFERROR(VLOOKUP(JS30&amp;JS31&amp;JS32&amp;JS33&amp;JS34&amp;JS35,General!I:J,2,FALSE),0))</f>
        <v>1</v>
      </c>
      <c r="ALI35" s="48">
        <f>IF(JV35="",0,IFERROR(VLOOKUP(JV30&amp;JV31&amp;JV32&amp;JV33&amp;JV34&amp;JV35,General!I:J,2,FALSE),0))</f>
        <v>-1</v>
      </c>
      <c r="ALJ35" s="48">
        <f>IF(JY35="",0,IFERROR(VLOOKUP(JY30&amp;JY31&amp;JY32&amp;JY33&amp;JY34&amp;JY35,General!I:J,2,FALSE),0))</f>
        <v>-1</v>
      </c>
      <c r="ALK35" s="48">
        <f>IF(KB35="",0,IFERROR(VLOOKUP(KB30&amp;KB31&amp;KB32&amp;KB33&amp;KB34&amp;KB35,General!I:J,2,FALSE),0))</f>
        <v>1</v>
      </c>
      <c r="ALL35" s="48">
        <f>IF(KE35="",0,IFERROR(VLOOKUP(KE30&amp;KE31&amp;KE32&amp;KE33&amp;KE34&amp;KE35,General!I:J,2,FALSE),0))</f>
        <v>-1</v>
      </c>
      <c r="ALM35" s="48">
        <f>IF(KH35="",0,IFERROR(VLOOKUP(KH30&amp;KH31&amp;KH32&amp;KH33&amp;KH34&amp;KH35,General!I:J,2,FALSE),0))</f>
        <v>1</v>
      </c>
      <c r="ALN35" s="48">
        <f>IF(KK35="",0,IFERROR(VLOOKUP(KK30&amp;KK31&amp;KK32&amp;KK33&amp;KK34&amp;KK35,General!I:J,2,FALSE),0))</f>
        <v>1</v>
      </c>
      <c r="ALO35" s="48">
        <f>IF(KN35="",0,IFERROR(VLOOKUP(KN30&amp;KN31&amp;KN32&amp;KN33&amp;KN34&amp;KN35,General!I:J,2,FALSE),0))</f>
        <v>-1</v>
      </c>
      <c r="ALP35" s="48">
        <f>IF(KQ35="",0,IFERROR(VLOOKUP(KQ30&amp;KQ31&amp;KQ32&amp;KQ33&amp;KQ34&amp;KQ35,General!I:J,2,FALSE),0))</f>
        <v>-1</v>
      </c>
      <c r="ALQ35" s="48">
        <f>IF(KT35="",0,IFERROR(VLOOKUP(KT30&amp;KT31&amp;KT32&amp;KT33&amp;KT34&amp;KT35,General!I:J,2,FALSE),0))</f>
        <v>1</v>
      </c>
      <c r="ALR35" s="48">
        <f>IF(KW35="",0,IFERROR(VLOOKUP(KW30&amp;KW31&amp;KW32&amp;KW33&amp;KW34&amp;KW35,General!I:J,2,FALSE),0))</f>
        <v>1</v>
      </c>
      <c r="ALS35" s="48">
        <f>IF(KZ35="",0,IFERROR(VLOOKUP(KZ30&amp;KZ31&amp;KZ32&amp;KZ33&amp;KZ34&amp;KZ35,General!I:J,2,FALSE),0))</f>
        <v>-1</v>
      </c>
      <c r="ALT35" s="48">
        <f>IF(LC35="",0,IFERROR(VLOOKUP(LC30&amp;LC31&amp;LC32&amp;LC33&amp;LC34&amp;LC35,General!I:J,2,FALSE),0))</f>
        <v>1</v>
      </c>
      <c r="ALU35" s="48">
        <f>IF(LF35="",0,IFERROR(VLOOKUP(LF30&amp;LF31&amp;LF32&amp;LF33&amp;LF34&amp;LF35,General!I:J,2,FALSE),0))</f>
        <v>-1</v>
      </c>
      <c r="ALV35" s="48">
        <f>IF(LI35="",0,IFERROR(VLOOKUP(LI30&amp;LI31&amp;LI32&amp;LI33&amp;LI34&amp;LI35,General!I:J,2,FALSE),0))</f>
        <v>-1</v>
      </c>
      <c r="ALW35" s="48">
        <f>IF(LL35="",0,IFERROR(VLOOKUP(LL30&amp;LL31&amp;LL32&amp;LL33&amp;LL34&amp;LL35,General!I:J,2,FALSE),0))</f>
        <v>1</v>
      </c>
      <c r="ALX35" s="48">
        <f>IF(LO35="",0,IFERROR(VLOOKUP(LO30&amp;LO31&amp;LO32&amp;LO33&amp;LO34&amp;LO35,General!I:J,2,FALSE),0))</f>
        <v>1</v>
      </c>
      <c r="ALY35" s="48">
        <f>IF(LR35="",0,IFERROR(VLOOKUP(LR30&amp;LR31&amp;LR32&amp;LR33&amp;LR34&amp;LR35,General!I:J,2,FALSE),0))</f>
        <v>-1</v>
      </c>
      <c r="ALZ35" s="48">
        <f>IF(LU35="",0,IFERROR(VLOOKUP(LU30&amp;LU31&amp;LU32&amp;LU33&amp;LU34&amp;LU35,General!I:J,2,FALSE),0))</f>
        <v>-1</v>
      </c>
      <c r="AMA35" s="48">
        <f>IF(LX35="",0,IFERROR(VLOOKUP(LX30&amp;LX31&amp;LX32&amp;LX33&amp;LX34&amp;LX35,General!I:J,2,FALSE),0))</f>
        <v>1</v>
      </c>
      <c r="AMB35" s="48">
        <f>IF(MA35="",0,IFERROR(VLOOKUP(MA30&amp;MA31&amp;MA32&amp;MA33&amp;MA34&amp;MA35,General!I:J,2,FALSE),0))</f>
        <v>1</v>
      </c>
      <c r="AMC35" s="48">
        <f>IF(MD35="",0,IFERROR(VLOOKUP(MD30&amp;MD31&amp;MD32&amp;MD33&amp;MD34&amp;MD35,General!I:J,2,FALSE),0))</f>
        <v>-1</v>
      </c>
      <c r="AMD35" s="48">
        <f>IF(MG35="",0,IFERROR(VLOOKUP(MG30&amp;MG31&amp;MG32&amp;MG33&amp;MG34&amp;MG35,General!I:J,2,FALSE),0))</f>
        <v>1</v>
      </c>
      <c r="AME35" s="48">
        <f>IF(MJ35="",0,IFERROR(VLOOKUP(MJ30&amp;MJ31&amp;MJ32&amp;MJ33&amp;MJ34&amp;MJ35,General!I:J,2,FALSE),0))</f>
        <v>-1</v>
      </c>
      <c r="AMF35" s="48">
        <f>IF(MM35="",0,IFERROR(VLOOKUP(MM30&amp;MM31&amp;MM32&amp;MM33&amp;MM34&amp;MM35,General!I:J,2,FALSE),0))</f>
        <v>-1</v>
      </c>
      <c r="AMG35" s="48">
        <f>IF(MP35="",0,IFERROR(VLOOKUP(MP30&amp;MP31&amp;MP32&amp;MP33&amp;MP34&amp;MP35,General!I:J,2,FALSE),0))</f>
        <v>1</v>
      </c>
      <c r="AMH35" s="48">
        <f>IF(MS35="",0,IFERROR(VLOOKUP(MS30&amp;MS31&amp;MS32&amp;MS33&amp;MS34&amp;MS35,General!I:J,2,FALSE),0))</f>
        <v>1</v>
      </c>
      <c r="AMI35" s="48">
        <f>IF(MV35="",0,IFERROR(VLOOKUP(MV30&amp;MV31&amp;MV32&amp;MV33&amp;MV34&amp;MV35,General!I:J,2,FALSE),0))</f>
        <v>-1</v>
      </c>
      <c r="AMJ35" s="48">
        <f>IF(MY35="",0,IFERROR(VLOOKUP(MY30&amp;MY31&amp;MY32&amp;MY33&amp;MY34&amp;MY35,General!I:J,2,FALSE),0))</f>
        <v>-1</v>
      </c>
      <c r="AMK35" s="48">
        <f>IF(NB35="",0,IFERROR(VLOOKUP(NB30&amp;NB31&amp;NB32&amp;NB33&amp;NB34&amp;NB35,General!I:J,2,FALSE),0))</f>
        <v>1</v>
      </c>
      <c r="AML35" s="48">
        <f>IF(NE35="",0,IFERROR(VLOOKUP(NE30&amp;NE31&amp;NE32&amp;NE33&amp;NE34&amp;NE35,General!I:J,2,FALSE),0))</f>
        <v>1</v>
      </c>
      <c r="AMM35" s="48">
        <f>IF(NH35="",0,IFERROR(VLOOKUP(NH30&amp;NH31&amp;NH32&amp;NH33&amp;NH34&amp;NH35,General!I:J,2,FALSE),0))</f>
        <v>-1</v>
      </c>
      <c r="AMN35" s="48">
        <f>IF(NK35="",0,IFERROR(VLOOKUP(NK30&amp;NK31&amp;NK32&amp;NK33&amp;NK34&amp;NK35,General!I:J,2,FALSE),0))</f>
        <v>-1</v>
      </c>
      <c r="AMO35" s="49">
        <f>IF(NN35="",0,IFERROR(VLOOKUP(NN30&amp;NN31&amp;NN32&amp;NN33&amp;NN34&amp;NN35,General!I:J,2,FALSE),0))</f>
        <v>1</v>
      </c>
      <c r="AMP35" s="81">
        <f>IF(EB35="",0,IFERROR(VLOOKUP(EB30&amp;EB31&amp;EB32&amp;EB33&amp;EB34&amp;EB35,General!I:J,2,FALSE),0))</f>
        <v>1</v>
      </c>
      <c r="AMQ35" s="49">
        <v>0</v>
      </c>
      <c r="AMR35" s="20" t="str">
        <f t="shared" si="895"/>
        <v/>
      </c>
      <c r="AMS35" s="20" t="str">
        <f t="shared" ca="1" si="812"/>
        <v>N</v>
      </c>
      <c r="AMT35" s="20" t="str">
        <f t="shared" ca="1" si="813"/>
        <v>N</v>
      </c>
      <c r="AMU35" s="20" t="str">
        <f t="shared" si="814"/>
        <v>N</v>
      </c>
      <c r="AMV35" s="20" t="str">
        <f t="shared" si="815"/>
        <v/>
      </c>
      <c r="AMW35" s="142" t="str">
        <f t="shared" si="816"/>
        <v/>
      </c>
      <c r="AMX35" s="20" t="str">
        <f t="shared" si="817"/>
        <v/>
      </c>
      <c r="AMY35" s="20" t="str">
        <f t="shared" si="818"/>
        <v/>
      </c>
      <c r="AMZ35" s="20" t="str">
        <f t="shared" si="819"/>
        <v/>
      </c>
      <c r="ANA35" s="20" t="str">
        <f t="shared" si="820"/>
        <v/>
      </c>
      <c r="ANB35" s="20" t="str">
        <f t="shared" si="821"/>
        <v/>
      </c>
      <c r="ANC35" s="20">
        <f t="shared" si="102"/>
        <v>1</v>
      </c>
      <c r="AND35" s="20" t="str">
        <f t="shared" si="103"/>
        <v/>
      </c>
      <c r="ANE35" s="20" t="str">
        <f t="shared" si="2067"/>
        <v>10100</v>
      </c>
      <c r="ANF35" s="20" t="str">
        <f t="shared" si="2067"/>
        <v>01012</v>
      </c>
      <c r="ANG35" s="20" t="str">
        <f t="shared" si="896"/>
        <v>010100</v>
      </c>
      <c r="ANH35" s="20" t="str">
        <f t="shared" si="896"/>
        <v>201012</v>
      </c>
      <c r="ANI35" s="20" t="str">
        <f t="shared" si="897"/>
        <v>B</v>
      </c>
      <c r="ANJ35" s="20" t="str">
        <f t="shared" si="898"/>
        <v>B</v>
      </c>
      <c r="ANK35" s="20" t="str">
        <f t="shared" ca="1" si="823"/>
        <v>F</v>
      </c>
      <c r="ANL35" s="20" t="e">
        <f t="shared" ca="1" si="824"/>
        <v>#REF!</v>
      </c>
      <c r="ANM35" s="20" t="str">
        <f t="shared" ca="1" si="825"/>
        <v/>
      </c>
      <c r="ANN35" s="20" t="str">
        <f t="shared" ca="1" si="826"/>
        <v/>
      </c>
      <c r="ANO35" s="20" t="str">
        <f t="shared" si="827"/>
        <v>0</v>
      </c>
      <c r="ANP35" s="20" t="str">
        <f t="shared" si="828"/>
        <v/>
      </c>
      <c r="ANQ35" s="20" t="e">
        <f t="shared" ca="1" si="899"/>
        <v>#REF!</v>
      </c>
      <c r="ANR35" s="20" t="str">
        <f t="shared" ca="1" si="900"/>
        <v/>
      </c>
      <c r="ANS35" s="20" t="str">
        <f t="shared" si="901"/>
        <v/>
      </c>
      <c r="ANT35" s="20" t="str">
        <f t="shared" si="829"/>
        <v/>
      </c>
      <c r="ANU35" s="20"/>
      <c r="ANV35" s="20">
        <v>0</v>
      </c>
      <c r="ANW35" s="20">
        <v>0</v>
      </c>
      <c r="ANX35" s="20">
        <v>0</v>
      </c>
      <c r="ANY35" s="20">
        <v>0</v>
      </c>
      <c r="ANZ35" s="20">
        <v>1</v>
      </c>
      <c r="AOA35" s="75"/>
      <c r="AOB35" s="20">
        <v>0</v>
      </c>
      <c r="AOC35" s="20">
        <v>0</v>
      </c>
      <c r="AOD35" s="1" t="str">
        <f t="shared" si="902"/>
        <v>P</v>
      </c>
      <c r="AOE35" s="123">
        <f t="shared" si="830"/>
        <v>10</v>
      </c>
      <c r="AOF35" s="1">
        <f t="shared" si="831"/>
        <v>10</v>
      </c>
      <c r="AOG35" s="1">
        <f t="shared" si="832"/>
        <v>10</v>
      </c>
      <c r="AOH35" s="1">
        <f t="shared" si="833"/>
        <v>10</v>
      </c>
      <c r="AOI35" s="1">
        <f t="shared" si="834"/>
        <v>9</v>
      </c>
      <c r="AOJ35" s="1" t="str">
        <f t="shared" si="835"/>
        <v>GU</v>
      </c>
      <c r="AOK35" s="1" t="str">
        <f t="shared" si="836"/>
        <v>GU</v>
      </c>
      <c r="AOL35" s="1" t="str">
        <f t="shared" si="837"/>
        <v>GU</v>
      </c>
      <c r="AOM35" s="1" t="str">
        <f t="shared" si="838"/>
        <v>GU</v>
      </c>
      <c r="AON35" s="1" t="str">
        <f t="shared" si="839"/>
        <v>DU</v>
      </c>
      <c r="AOO35" s="1" t="str" cm="1">
        <f t="array" aca="1" ref="AOO35" ca="1">IF(INDIRECT(VLOOKUP(AOO34,General!AC:AE,3,FALSE)&amp;AGY34)&gt;=7,AOO34,AOJ35)</f>
        <v>GU</v>
      </c>
      <c r="AOP35" s="1" t="str">
        <f ca="1">VLOOKUP(AOO34,General!AC:AE,3,FALSE)&amp;AGY34</f>
        <v>GW34</v>
      </c>
      <c r="AOQ35" s="1" cm="1">
        <f t="array" aca="1" ref="AOQ35" ca="1">INDIRECT(VLOOKUP(AOO34,General!AC:AE,3,FALSE)&amp;AGY34)</f>
        <v>10</v>
      </c>
      <c r="AOR35" s="1" t="str" cm="1">
        <f t="array" aca="1" ref="AOR35" ca="1">INDIRECT(AOO35&amp;AGY35)</f>
        <v>B</v>
      </c>
      <c r="AOS35" s="1" cm="1">
        <f t="array" aca="1" ref="AOS35" ca="1">INDIRECT(AOP35&amp;AGY35)</f>
        <v>0</v>
      </c>
      <c r="AOT35" s="1" t="e" cm="1">
        <f t="array" aca="1" ref="AOT35" ca="1">INDIRECT(AOQ35&amp;AGY35)</f>
        <v>#REF!</v>
      </c>
      <c r="AOU35" s="1" t="str">
        <f ca="1">VLOOKUP(AOO35,General!AF:AG,2,FALSE)</f>
        <v>S42</v>
      </c>
      <c r="AOV35" s="1" t="e">
        <f ca="1">VLOOKUP(AOP35,General!AF:AG,2,FALSE)</f>
        <v>#N/A</v>
      </c>
      <c r="AOW35" s="1" t="e">
        <f ca="1">VLOOKUP(AOQ35,General!AF:AG,2,FALSE)</f>
        <v>#N/A</v>
      </c>
      <c r="AOX35" s="1" t="str">
        <f t="shared" ca="1" si="975"/>
        <v>Y</v>
      </c>
      <c r="AOY35" s="1" t="e">
        <f t="shared" ca="1" si="976"/>
        <v>#N/A</v>
      </c>
      <c r="AOZ35" s="1" t="e">
        <f t="shared" ca="1" si="977"/>
        <v>#N/A</v>
      </c>
      <c r="APB35" s="1">
        <f t="shared" si="101"/>
        <v>1</v>
      </c>
    </row>
    <row r="36" spans="1:1094" ht="15.75" thickBot="1">
      <c r="A36" s="1">
        <v>22</v>
      </c>
      <c r="B36" s="172" t="str">
        <f t="shared" ca="1" si="1219"/>
        <v>B2</v>
      </c>
      <c r="C36" s="152" t="str">
        <f t="shared" ca="1" si="123"/>
        <v/>
      </c>
      <c r="D36" s="153" t="str">
        <f t="shared" ca="1" si="1132"/>
        <v/>
      </c>
      <c r="E36" s="144" t="str">
        <f t="shared" ca="1" si="1132"/>
        <v>F2</v>
      </c>
      <c r="F36" s="63" t="str">
        <f t="shared" ca="1" si="1133"/>
        <v>L</v>
      </c>
      <c r="G36" s="190"/>
      <c r="H36" s="154" t="str">
        <f t="shared" ca="1" si="1220"/>
        <v/>
      </c>
      <c r="I36" s="153" t="str">
        <f t="shared" ca="1" si="2678"/>
        <v/>
      </c>
      <c r="J36" s="144" t="str">
        <f t="shared" ca="1" si="2678"/>
        <v/>
      </c>
      <c r="K36" s="106" t="str">
        <f t="shared" ca="1" si="2679"/>
        <v>L</v>
      </c>
      <c r="L36" s="179"/>
      <c r="M36" s="206" t="s">
        <v>5</v>
      </c>
      <c r="N36" s="190"/>
      <c r="O36" s="187">
        <v>0</v>
      </c>
      <c r="P36" s="129">
        <v>0</v>
      </c>
      <c r="Q36" s="126">
        <v>0</v>
      </c>
      <c r="R36" s="130">
        <v>0</v>
      </c>
      <c r="S36" s="61">
        <f t="shared" ca="1" si="1134"/>
        <v>-4.0999999999999996</v>
      </c>
      <c r="T36" s="165" t="str">
        <f t="shared" ca="1" si="1221"/>
        <v/>
      </c>
      <c r="U36" s="62">
        <f ca="1">IF(M36="","",IF(B36="NB",U35,IF(T36="",SUM($T$5:$T36)+S36,SUM($T$5:$T36))))</f>
        <v>-11.450000000000001</v>
      </c>
      <c r="V36" s="155" t="str">
        <f t="shared" ca="1" si="99"/>
        <v/>
      </c>
      <c r="W36" s="131">
        <f t="shared" ca="1" si="1135"/>
        <v>-2</v>
      </c>
      <c r="X36" s="132" t="str">
        <f t="shared" ca="1" si="1136"/>
        <v>L</v>
      </c>
      <c r="Y36" s="61" t="str">
        <f t="shared" ca="1" si="115"/>
        <v>B</v>
      </c>
      <c r="Z36" s="62" t="str">
        <f t="shared" ca="1" si="116"/>
        <v>C</v>
      </c>
      <c r="AA36" s="62" t="str">
        <f t="shared" si="117"/>
        <v>C</v>
      </c>
      <c r="AB36" s="62" t="str">
        <f t="shared" ca="1" si="904"/>
        <v>L</v>
      </c>
      <c r="AC36" s="62" t="str">
        <f t="shared" ca="1" si="905"/>
        <v>L</v>
      </c>
      <c r="AD36" s="62">
        <f t="shared" si="906"/>
        <v>0</v>
      </c>
      <c r="AE36" s="1" t="str">
        <f t="shared" ca="1" si="124"/>
        <v/>
      </c>
      <c r="AF36" s="1" t="str">
        <f t="shared" ca="1" si="125"/>
        <v>F2</v>
      </c>
      <c r="AG36" s="1" t="str">
        <f t="shared" ca="1" si="907"/>
        <v/>
      </c>
      <c r="AH36" s="1" t="str">
        <f t="shared" ca="1" si="126"/>
        <v/>
      </c>
      <c r="AI36" s="1" t="e">
        <f t="shared" ca="1" si="127"/>
        <v>#REF!</v>
      </c>
      <c r="AJ36" s="1" t="e">
        <f t="shared" ca="1" si="128"/>
        <v>#REF!</v>
      </c>
      <c r="AK36" s="1">
        <f t="shared" ca="1" si="840"/>
        <v>0</v>
      </c>
      <c r="AL36" s="1">
        <f t="shared" ca="1" si="841"/>
        <v>2</v>
      </c>
      <c r="AM36" s="1">
        <f t="shared" ca="1" si="108"/>
        <v>-1</v>
      </c>
      <c r="AN36" s="1">
        <f t="shared" ca="1" si="129"/>
        <v>-1</v>
      </c>
      <c r="AO36" s="1" t="str">
        <f t="shared" ca="1" si="1305"/>
        <v>C</v>
      </c>
      <c r="AP36" s="1" t="str">
        <f t="shared" ca="1" si="130"/>
        <v>Y</v>
      </c>
      <c r="AQ36" s="1" t="str">
        <f t="shared" si="131"/>
        <v>N</v>
      </c>
      <c r="AR36" s="1" t="str">
        <f t="shared" si="132"/>
        <v>N</v>
      </c>
      <c r="AS36" s="1">
        <f t="shared" ca="1" si="133"/>
        <v>5</v>
      </c>
      <c r="AT36" s="8" t="str">
        <f t="shared" ca="1" si="842"/>
        <v>N</v>
      </c>
      <c r="AU36" s="1" t="str">
        <f t="shared" ca="1" si="134"/>
        <v>N</v>
      </c>
      <c r="AV36" s="1" t="str">
        <f t="shared" ca="1" si="135"/>
        <v>N</v>
      </c>
      <c r="AW36" s="1" t="str">
        <f t="shared" ca="1" si="136"/>
        <v>N</v>
      </c>
      <c r="AX36" s="1" t="str">
        <f t="shared" si="137"/>
        <v/>
      </c>
      <c r="AY36" s="1" t="str">
        <f t="shared" ca="1" si="138"/>
        <v/>
      </c>
      <c r="AZ36" s="1">
        <f t="shared" si="109"/>
        <v>2</v>
      </c>
      <c r="BA36" s="1" t="str">
        <f t="shared" si="110"/>
        <v/>
      </c>
      <c r="BB36" s="1" t="str">
        <f t="shared" si="1989"/>
        <v>01001</v>
      </c>
      <c r="BC36" s="1" t="str">
        <f t="shared" si="1989"/>
        <v>10120</v>
      </c>
      <c r="BD36" s="1" t="str">
        <f t="shared" si="843"/>
        <v>101001</v>
      </c>
      <c r="BE36" s="1" t="str">
        <f t="shared" si="843"/>
        <v>010120</v>
      </c>
      <c r="BF36" s="1" t="str">
        <f t="shared" si="844"/>
        <v>B</v>
      </c>
      <c r="BG36" s="1" t="str">
        <f t="shared" ca="1" si="140"/>
        <v>BL</v>
      </c>
      <c r="BH36" s="1" t="str">
        <f t="shared" ca="1" si="845"/>
        <v>F2</v>
      </c>
      <c r="BI36" s="1" t="str">
        <f t="shared" ca="1" si="1222"/>
        <v>F</v>
      </c>
      <c r="BJ36" s="1" t="str">
        <f t="shared" ca="1" si="846"/>
        <v/>
      </c>
      <c r="BK36" s="1" t="e">
        <f t="shared" ca="1" si="142"/>
        <v>#REF!</v>
      </c>
      <c r="BL36" s="1" t="str">
        <f t="shared" ca="1" si="847"/>
        <v/>
      </c>
      <c r="BM36" s="1" t="str">
        <f t="shared" ca="1" si="848"/>
        <v>2</v>
      </c>
      <c r="BN36" s="1" t="str">
        <f t="shared" ca="1" si="849"/>
        <v/>
      </c>
      <c r="BO36" s="1" t="str">
        <f t="shared" ca="1" si="850"/>
        <v/>
      </c>
      <c r="BR36" s="1">
        <f>General!A34</f>
        <v>0</v>
      </c>
      <c r="BS36" s="1">
        <f>General!B34</f>
        <v>0</v>
      </c>
      <c r="BT36" s="1">
        <f>General!C34</f>
        <v>0</v>
      </c>
      <c r="BU36" s="1">
        <f>General!D34</f>
        <v>0</v>
      </c>
      <c r="BW36" s="1" t="str">
        <f>General!F34</f>
        <v>LLLWW</v>
      </c>
      <c r="BX36" s="1">
        <f>General!G34</f>
        <v>1</v>
      </c>
      <c r="BZ36" s="1">
        <f t="shared" ca="1" si="100"/>
        <v>1</v>
      </c>
      <c r="CA36" s="1" t="str">
        <f t="shared" ref="CA36" si="2753">CH36</f>
        <v>B</v>
      </c>
      <c r="CB36" s="46" t="str">
        <f t="shared" si="143"/>
        <v>B</v>
      </c>
      <c r="CC36" s="48" t="str">
        <f t="shared" si="144"/>
        <v>N</v>
      </c>
      <c r="CD36" s="49">
        <f t="shared" si="145"/>
        <v>3</v>
      </c>
      <c r="CE36" s="46" t="str">
        <f t="shared" si="146"/>
        <v>P</v>
      </c>
      <c r="CF36" s="48" t="str">
        <f t="shared" si="147"/>
        <v>Y</v>
      </c>
      <c r="CG36" s="49">
        <f t="shared" si="148"/>
        <v>-3</v>
      </c>
      <c r="CH36" s="46" t="str">
        <f t="shared" si="149"/>
        <v>B</v>
      </c>
      <c r="CI36" s="48" t="str">
        <f t="shared" si="150"/>
        <v>N</v>
      </c>
      <c r="CJ36" s="49">
        <f t="shared" si="151"/>
        <v>1</v>
      </c>
      <c r="CK36" s="46" t="str">
        <f t="shared" si="152"/>
        <v>P</v>
      </c>
      <c r="CL36" s="48" t="str">
        <f t="shared" si="153"/>
        <v>Y</v>
      </c>
      <c r="CM36" s="49">
        <f t="shared" si="154"/>
        <v>-1</v>
      </c>
      <c r="CN36" s="46" t="str">
        <f t="shared" si="851"/>
        <v>B</v>
      </c>
      <c r="CO36" s="48" t="str">
        <f t="shared" si="155"/>
        <v>N</v>
      </c>
      <c r="CP36" s="49">
        <f t="shared" si="156"/>
        <v>-7</v>
      </c>
      <c r="CQ36" s="46" t="str">
        <f t="shared" si="157"/>
        <v>B</v>
      </c>
      <c r="CR36" s="48" t="str">
        <f t="shared" si="158"/>
        <v>N</v>
      </c>
      <c r="CS36" s="49">
        <f t="shared" si="159"/>
        <v>6</v>
      </c>
      <c r="CT36" s="46" t="str">
        <f t="shared" si="160"/>
        <v>P</v>
      </c>
      <c r="CU36" s="48" t="str">
        <f t="shared" si="161"/>
        <v>Y</v>
      </c>
      <c r="CV36" s="49">
        <f t="shared" si="162"/>
        <v>-6</v>
      </c>
      <c r="CW36" s="46" t="str">
        <f t="shared" si="163"/>
        <v>P</v>
      </c>
      <c r="CX36" s="48" t="str">
        <f t="shared" si="164"/>
        <v>Y</v>
      </c>
      <c r="CY36" s="95">
        <f t="shared" si="165"/>
        <v>7</v>
      </c>
      <c r="CZ36" s="46" t="str">
        <f t="shared" si="166"/>
        <v>P</v>
      </c>
      <c r="DA36" s="48" t="str">
        <f t="shared" si="167"/>
        <v>Y</v>
      </c>
      <c r="DB36" s="49">
        <f t="shared" si="168"/>
        <v>-9</v>
      </c>
      <c r="DC36" s="46" t="str">
        <f t="shared" si="169"/>
        <v>P</v>
      </c>
      <c r="DD36" s="48" t="str">
        <f t="shared" si="170"/>
        <v>Y</v>
      </c>
      <c r="DE36" s="49">
        <f t="shared" si="171"/>
        <v>3</v>
      </c>
      <c r="DF36" s="46" t="str">
        <f t="shared" si="172"/>
        <v>B</v>
      </c>
      <c r="DG36" s="48" t="str">
        <f t="shared" si="173"/>
        <v>N</v>
      </c>
      <c r="DH36" s="49">
        <f t="shared" si="174"/>
        <v>-3</v>
      </c>
      <c r="DI36" s="46" t="str">
        <f t="shared" si="175"/>
        <v>B</v>
      </c>
      <c r="DJ36" s="48" t="str">
        <f t="shared" si="176"/>
        <v>N</v>
      </c>
      <c r="DK36" s="49">
        <f t="shared" si="177"/>
        <v>1</v>
      </c>
      <c r="DL36" s="46" t="str">
        <f t="shared" si="178"/>
        <v>P</v>
      </c>
      <c r="DM36" s="48" t="str">
        <f t="shared" si="179"/>
        <v>Y</v>
      </c>
      <c r="DN36" s="49">
        <f t="shared" si="180"/>
        <v>-1</v>
      </c>
      <c r="DO36" s="46" t="str">
        <f t="shared" si="181"/>
        <v>P</v>
      </c>
      <c r="DP36" s="48" t="str">
        <f t="shared" si="182"/>
        <v>Y</v>
      </c>
      <c r="DQ36" s="49">
        <f t="shared" si="183"/>
        <v>1</v>
      </c>
      <c r="DR36" s="46" t="str">
        <f t="shared" si="184"/>
        <v>B</v>
      </c>
      <c r="DS36" s="48" t="str">
        <f t="shared" si="185"/>
        <v>N</v>
      </c>
      <c r="DT36" s="49">
        <f t="shared" si="186"/>
        <v>-1</v>
      </c>
      <c r="DU36" s="46" t="str">
        <f t="shared" si="187"/>
        <v>B</v>
      </c>
      <c r="DV36" s="48" t="str">
        <f t="shared" si="188"/>
        <v>N</v>
      </c>
      <c r="DW36" s="49">
        <f t="shared" si="189"/>
        <v>9</v>
      </c>
      <c r="DX36" s="46" t="str">
        <f t="shared" si="190"/>
        <v>P</v>
      </c>
      <c r="DY36" s="48" t="str">
        <f t="shared" si="191"/>
        <v>Y</v>
      </c>
      <c r="DZ36" s="49">
        <f t="shared" si="192"/>
        <v>-9</v>
      </c>
      <c r="EA36" s="46" t="str">
        <f t="shared" si="1145"/>
        <v>B</v>
      </c>
      <c r="EB36" s="48" t="str">
        <f t="shared" si="193"/>
        <v>N</v>
      </c>
      <c r="EC36" s="49">
        <f t="shared" si="194"/>
        <v>9</v>
      </c>
      <c r="ED36" s="75" t="str">
        <f t="shared" ref="ED36" si="2754">CB36</f>
        <v>B</v>
      </c>
      <c r="EE36" s="48" t="str">
        <f t="shared" si="195"/>
        <v>N</v>
      </c>
      <c r="EF36" s="49">
        <f t="shared" si="196"/>
        <v>9</v>
      </c>
      <c r="EG36" s="73" t="str">
        <f t="shared" ref="EG36" si="2755">CE36</f>
        <v>P</v>
      </c>
      <c r="EH36" s="48" t="str">
        <f t="shared" si="197"/>
        <v>Y</v>
      </c>
      <c r="EI36" s="49">
        <f t="shared" si="198"/>
        <v>-9</v>
      </c>
      <c r="EJ36" s="73" t="s">
        <v>5</v>
      </c>
      <c r="EK36" s="48" t="str">
        <f t="shared" si="199"/>
        <v>Y</v>
      </c>
      <c r="EL36" s="49">
        <f t="shared" si="200"/>
        <v>-7</v>
      </c>
      <c r="EM36" s="75" t="s">
        <v>6</v>
      </c>
      <c r="EN36" s="48" t="str">
        <f t="shared" si="201"/>
        <v>N</v>
      </c>
      <c r="EO36" s="49">
        <f t="shared" si="202"/>
        <v>7</v>
      </c>
      <c r="EP36" s="75" t="str">
        <f t="shared" ref="EP36" si="2756">CH36</f>
        <v>B</v>
      </c>
      <c r="EQ36" s="48" t="str">
        <f t="shared" si="203"/>
        <v>N</v>
      </c>
      <c r="ER36" s="49">
        <f t="shared" si="204"/>
        <v>3</v>
      </c>
      <c r="ES36" s="75" t="str">
        <f t="shared" ref="ES36" si="2757">CK36</f>
        <v>P</v>
      </c>
      <c r="ET36" s="48" t="str">
        <f t="shared" si="205"/>
        <v>Y</v>
      </c>
      <c r="EU36" s="49">
        <f t="shared" si="206"/>
        <v>-3</v>
      </c>
      <c r="EV36" s="75" t="str">
        <f t="shared" ref="EV36" si="2758">CB36</f>
        <v>B</v>
      </c>
      <c r="EW36" s="48" t="str">
        <f t="shared" si="207"/>
        <v>N</v>
      </c>
      <c r="EX36" s="49">
        <f t="shared" si="208"/>
        <v>7</v>
      </c>
      <c r="EY36" s="75" t="str">
        <f t="shared" ref="EY36" si="2759">CK36</f>
        <v>P</v>
      </c>
      <c r="EZ36" s="48" t="str">
        <f t="shared" si="209"/>
        <v>Y</v>
      </c>
      <c r="FA36" s="95">
        <f t="shared" si="210"/>
        <v>-5</v>
      </c>
      <c r="FB36" s="75" t="str">
        <f t="shared" ref="FB36" si="2760">CE36</f>
        <v>P</v>
      </c>
      <c r="FC36" s="48" t="str">
        <f t="shared" si="211"/>
        <v>Y</v>
      </c>
      <c r="FD36" s="49">
        <f t="shared" si="212"/>
        <v>-7</v>
      </c>
      <c r="FE36" s="73" t="str">
        <f t="shared" ref="FE36" si="2761">CH36</f>
        <v>B</v>
      </c>
      <c r="FF36" s="48" t="str">
        <f t="shared" si="213"/>
        <v>N</v>
      </c>
      <c r="FG36" s="49">
        <f t="shared" si="214"/>
        <v>5</v>
      </c>
      <c r="FH36" s="75" t="str">
        <f t="shared" ref="FH36" si="2762">DC36</f>
        <v>P</v>
      </c>
      <c r="FI36" s="48" t="str">
        <f t="shared" si="215"/>
        <v>Y</v>
      </c>
      <c r="FJ36" s="49">
        <f t="shared" si="216"/>
        <v>5</v>
      </c>
      <c r="FK36" s="75" t="str">
        <f t="shared" ref="FK36" si="2763">DF36</f>
        <v>B</v>
      </c>
      <c r="FL36" s="48" t="str">
        <f t="shared" si="217"/>
        <v>N</v>
      </c>
      <c r="FM36" s="49">
        <f t="shared" si="218"/>
        <v>-5</v>
      </c>
      <c r="FN36" s="75" t="str">
        <f t="shared" ref="FN36" si="2764">CQ36</f>
        <v>B</v>
      </c>
      <c r="FO36" s="48" t="str">
        <f t="shared" si="219"/>
        <v>N</v>
      </c>
      <c r="FP36" s="49">
        <f t="shared" si="220"/>
        <v>-3</v>
      </c>
      <c r="FQ36" s="75" t="str">
        <f t="shared" ref="FQ36" si="2765">CT36</f>
        <v>P</v>
      </c>
      <c r="FR36" s="48" t="str">
        <f t="shared" si="221"/>
        <v>Y</v>
      </c>
      <c r="FS36" s="49">
        <f t="shared" si="222"/>
        <v>3</v>
      </c>
      <c r="FT36" s="75" t="str">
        <f t="shared" ref="FT36" si="2766">CQ36</f>
        <v>B</v>
      </c>
      <c r="FU36" s="48" t="str">
        <f t="shared" si="223"/>
        <v>N</v>
      </c>
      <c r="FV36" s="49">
        <f t="shared" si="224"/>
        <v>-5</v>
      </c>
      <c r="FW36" s="75" t="str">
        <f t="shared" ref="FW36" si="2767">CN36</f>
        <v>B</v>
      </c>
      <c r="FX36" s="48" t="str">
        <f t="shared" si="225"/>
        <v>N</v>
      </c>
      <c r="FY36" s="49">
        <f t="shared" si="226"/>
        <v>5</v>
      </c>
      <c r="FZ36" s="75" t="str">
        <f t="shared" ref="FZ36" si="2768">CT36</f>
        <v>P</v>
      </c>
      <c r="GA36" s="48" t="str">
        <f t="shared" si="227"/>
        <v>Y</v>
      </c>
      <c r="GB36" s="49">
        <f t="shared" si="228"/>
        <v>-6</v>
      </c>
      <c r="GC36" s="75" t="str">
        <f t="shared" ref="GC36" si="2769">CN36</f>
        <v>B</v>
      </c>
      <c r="GD36" s="48" t="str">
        <f t="shared" si="229"/>
        <v>N</v>
      </c>
      <c r="GE36" s="49">
        <f t="shared" si="230"/>
        <v>-5</v>
      </c>
      <c r="GF36" s="46" t="str">
        <f t="shared" ref="GF36:GF37" si="2770">CT36</f>
        <v>P</v>
      </c>
      <c r="GG36" s="48" t="str">
        <f t="shared" si="231"/>
        <v>Y</v>
      </c>
      <c r="GH36" s="49">
        <f t="shared" si="232"/>
        <v>1</v>
      </c>
      <c r="GI36" s="75" t="str">
        <f t="shared" si="852"/>
        <v>B</v>
      </c>
      <c r="GJ36" s="48" t="str">
        <f t="shared" si="233"/>
        <v>N</v>
      </c>
      <c r="GK36" s="49">
        <f t="shared" si="234"/>
        <v>-1</v>
      </c>
      <c r="GL36" s="75" t="str">
        <f t="shared" si="1241"/>
        <v>B</v>
      </c>
      <c r="GM36" s="48" t="str">
        <f t="shared" si="235"/>
        <v>N</v>
      </c>
      <c r="GN36" s="49">
        <f t="shared" si="236"/>
        <v>-9</v>
      </c>
      <c r="GO36" s="75" t="str">
        <f t="shared" si="854"/>
        <v>P</v>
      </c>
      <c r="GP36" s="48" t="str">
        <f t="shared" si="237"/>
        <v>Y</v>
      </c>
      <c r="GQ36" s="49">
        <f t="shared" si="238"/>
        <v>9</v>
      </c>
      <c r="GR36" s="75" t="str">
        <f t="shared" ref="GR36" si="2771">DX36</f>
        <v>P</v>
      </c>
      <c r="GS36" s="48" t="str">
        <f t="shared" si="239"/>
        <v>Y</v>
      </c>
      <c r="GT36" s="49">
        <f t="shared" si="240"/>
        <v>-8</v>
      </c>
      <c r="GU36" s="75" t="str">
        <f t="shared" si="855"/>
        <v>B</v>
      </c>
      <c r="GV36" s="48" t="str">
        <f t="shared" si="241"/>
        <v>N</v>
      </c>
      <c r="GW36" s="95">
        <f t="shared" si="242"/>
        <v>8</v>
      </c>
      <c r="GX36" s="75" t="str">
        <f t="shared" ref="GX36" si="2772">DR36</f>
        <v>B</v>
      </c>
      <c r="GY36" s="48" t="str">
        <f t="shared" si="243"/>
        <v>N</v>
      </c>
      <c r="GZ36" s="49">
        <f t="shared" si="244"/>
        <v>-3</v>
      </c>
      <c r="HA36" s="73" t="str">
        <f t="shared" si="856"/>
        <v>P</v>
      </c>
      <c r="HB36" s="48" t="str">
        <f t="shared" si="245"/>
        <v>Y</v>
      </c>
      <c r="HC36" s="49">
        <f t="shared" si="246"/>
        <v>3</v>
      </c>
      <c r="HD36" s="75" t="str">
        <f t="shared" ref="HD36" si="2773">DI36</f>
        <v>B</v>
      </c>
      <c r="HE36" s="48" t="str">
        <f t="shared" si="247"/>
        <v>N</v>
      </c>
      <c r="HF36" s="49">
        <f t="shared" si="248"/>
        <v>7</v>
      </c>
      <c r="HG36" s="75" t="str">
        <f t="shared" si="857"/>
        <v>P</v>
      </c>
      <c r="HH36" s="48" t="str">
        <f t="shared" si="249"/>
        <v>Y</v>
      </c>
      <c r="HI36" s="49">
        <f t="shared" si="250"/>
        <v>-7</v>
      </c>
      <c r="HJ36" s="75" t="str">
        <f t="shared" ref="HJ36" si="2774">DX36</f>
        <v>P</v>
      </c>
      <c r="HK36" s="48" t="str">
        <f t="shared" si="251"/>
        <v>Y</v>
      </c>
      <c r="HL36" s="49">
        <f t="shared" si="252"/>
        <v>-8</v>
      </c>
      <c r="HM36" s="75" t="str">
        <f t="shared" si="858"/>
        <v>B</v>
      </c>
      <c r="HN36" s="48" t="str">
        <f t="shared" si="253"/>
        <v>N</v>
      </c>
      <c r="HO36" s="49">
        <f t="shared" si="254"/>
        <v>8</v>
      </c>
      <c r="HP36" s="75" t="str">
        <f t="shared" ref="HP36" si="2775">DU36</f>
        <v>B</v>
      </c>
      <c r="HQ36" s="48" t="str">
        <f t="shared" si="255"/>
        <v>N</v>
      </c>
      <c r="HR36" s="49">
        <f t="shared" si="256"/>
        <v>8</v>
      </c>
      <c r="HS36" s="75" t="str">
        <f t="shared" si="859"/>
        <v>P</v>
      </c>
      <c r="HT36" s="48" t="str">
        <f t="shared" si="257"/>
        <v>Y</v>
      </c>
      <c r="HU36" s="49">
        <f t="shared" si="258"/>
        <v>-8</v>
      </c>
      <c r="HV36" s="75" t="str">
        <f t="shared" ref="HV36" si="2776">DU36</f>
        <v>B</v>
      </c>
      <c r="HW36" s="48" t="str">
        <f t="shared" si="259"/>
        <v>N</v>
      </c>
      <c r="HX36" s="49">
        <f t="shared" si="260"/>
        <v>7</v>
      </c>
      <c r="HY36" s="75" t="str">
        <f t="shared" si="860"/>
        <v>P</v>
      </c>
      <c r="HZ36" s="48" t="str">
        <f t="shared" si="261"/>
        <v>Y</v>
      </c>
      <c r="IA36" s="49">
        <f t="shared" si="262"/>
        <v>-7</v>
      </c>
      <c r="IB36" s="75" t="str">
        <f t="shared" ref="IB36" si="2777">DX36</f>
        <v>P</v>
      </c>
      <c r="IC36" s="48" t="str">
        <f t="shared" si="263"/>
        <v>Y</v>
      </c>
      <c r="ID36" s="49">
        <f t="shared" si="264"/>
        <v>5</v>
      </c>
      <c r="IE36" s="75" t="str">
        <f t="shared" si="861"/>
        <v>B</v>
      </c>
      <c r="IF36" s="48" t="str">
        <f t="shared" si="265"/>
        <v>N</v>
      </c>
      <c r="IG36" s="49">
        <f t="shared" si="266"/>
        <v>5</v>
      </c>
      <c r="IH36" s="75" t="str">
        <f t="shared" ref="IH36" si="2778">DR36</f>
        <v>B</v>
      </c>
      <c r="II36" s="48" t="str">
        <f t="shared" si="267"/>
        <v>N</v>
      </c>
      <c r="IJ36" s="49">
        <f t="shared" si="268"/>
        <v>1</v>
      </c>
      <c r="IK36" s="75" t="str">
        <f t="shared" si="862"/>
        <v>P</v>
      </c>
      <c r="IL36" s="48" t="str">
        <f t="shared" si="269"/>
        <v>Y</v>
      </c>
      <c r="IM36" s="49">
        <f t="shared" si="270"/>
        <v>-1</v>
      </c>
      <c r="IN36" s="75" t="str">
        <f t="shared" ref="IN36" si="2779">DO36</f>
        <v>P</v>
      </c>
      <c r="IO36" s="48" t="str">
        <f t="shared" si="271"/>
        <v>Y</v>
      </c>
      <c r="IP36" s="49">
        <f t="shared" si="272"/>
        <v>-1</v>
      </c>
      <c r="IQ36" s="75" t="str">
        <f t="shared" si="863"/>
        <v>B</v>
      </c>
      <c r="IR36" s="48" t="str">
        <f t="shared" si="273"/>
        <v>N</v>
      </c>
      <c r="IS36" s="49">
        <f t="shared" si="274"/>
        <v>1</v>
      </c>
      <c r="IT36" s="46" t="str">
        <f t="shared" ref="IT36" si="2780">DF36</f>
        <v>B</v>
      </c>
      <c r="IU36" s="48" t="str">
        <f t="shared" si="275"/>
        <v>N</v>
      </c>
      <c r="IV36" s="49">
        <f t="shared" si="276"/>
        <v>-1</v>
      </c>
      <c r="IW36" s="46" t="str">
        <f t="shared" ref="IW36:IW37" si="2781">DF36</f>
        <v>B</v>
      </c>
      <c r="IX36" s="48" t="str">
        <f t="shared" si="277"/>
        <v>N</v>
      </c>
      <c r="IY36" s="49">
        <f t="shared" si="278"/>
        <v>3</v>
      </c>
      <c r="IZ36" s="75" t="str">
        <f t="shared" si="864"/>
        <v>P</v>
      </c>
      <c r="JA36" s="48" t="str">
        <f t="shared" si="279"/>
        <v>Y</v>
      </c>
      <c r="JB36" s="49">
        <f t="shared" si="280"/>
        <v>1</v>
      </c>
      <c r="JC36" s="75" t="str">
        <f t="shared" si="865"/>
        <v>P</v>
      </c>
      <c r="JD36" s="48" t="str">
        <f t="shared" si="281"/>
        <v>Y</v>
      </c>
      <c r="JE36" s="49">
        <f t="shared" si="282"/>
        <v>-3</v>
      </c>
      <c r="JF36" s="46" t="str">
        <f t="shared" ref="JF36" si="2782">DF36</f>
        <v>B</v>
      </c>
      <c r="JG36" s="48" t="str">
        <f t="shared" si="283"/>
        <v>N</v>
      </c>
      <c r="JH36" s="49">
        <f t="shared" si="284"/>
        <v>-1</v>
      </c>
      <c r="JI36" s="75" t="str">
        <f t="shared" si="866"/>
        <v>P</v>
      </c>
      <c r="JJ36" s="48" t="str">
        <f t="shared" si="285"/>
        <v>Y</v>
      </c>
      <c r="JK36" s="49">
        <f t="shared" si="286"/>
        <v>1</v>
      </c>
      <c r="JL36" s="75" t="str">
        <f t="shared" ref="JL36" si="2783">CB36</f>
        <v>B</v>
      </c>
      <c r="JM36" s="48" t="str">
        <f t="shared" si="287"/>
        <v>N</v>
      </c>
      <c r="JN36" s="49">
        <f t="shared" si="288"/>
        <v>5</v>
      </c>
      <c r="JO36" s="75" t="str">
        <f t="shared" si="867"/>
        <v>P</v>
      </c>
      <c r="JP36" s="48" t="str">
        <f t="shared" si="289"/>
        <v>Y</v>
      </c>
      <c r="JQ36" s="49">
        <f t="shared" si="290"/>
        <v>-5</v>
      </c>
      <c r="JR36" s="75" t="str">
        <f t="shared" ref="JR36" si="2784">CE36</f>
        <v>P</v>
      </c>
      <c r="JS36" s="48" t="str">
        <f t="shared" si="291"/>
        <v>Y</v>
      </c>
      <c r="JT36" s="49">
        <f t="shared" si="292"/>
        <v>-5</v>
      </c>
      <c r="JU36" s="75" t="str">
        <f t="shared" si="868"/>
        <v>B</v>
      </c>
      <c r="JV36" s="48" t="str">
        <f t="shared" si="293"/>
        <v>N</v>
      </c>
      <c r="JW36" s="49">
        <f t="shared" si="294"/>
        <v>5</v>
      </c>
      <c r="JX36" s="46" t="s">
        <v>6</v>
      </c>
      <c r="JY36" s="48" t="str">
        <f t="shared" si="295"/>
        <v>N</v>
      </c>
      <c r="JZ36" s="49">
        <f t="shared" si="296"/>
        <v>3</v>
      </c>
      <c r="KA36" s="75" t="str">
        <f t="shared" si="869"/>
        <v>P</v>
      </c>
      <c r="KB36" s="48" t="str">
        <f t="shared" si="297"/>
        <v>Y</v>
      </c>
      <c r="KC36" s="49">
        <f t="shared" si="298"/>
        <v>-3</v>
      </c>
      <c r="KD36" s="46" t="s">
        <v>6</v>
      </c>
      <c r="KE36" s="48" t="str">
        <f t="shared" si="299"/>
        <v>N</v>
      </c>
      <c r="KF36" s="49">
        <f t="shared" si="300"/>
        <v>-1</v>
      </c>
      <c r="KG36" s="75" t="str">
        <f t="shared" si="870"/>
        <v>P</v>
      </c>
      <c r="KH36" s="48" t="str">
        <f t="shared" si="301"/>
        <v>Y</v>
      </c>
      <c r="KI36" s="49">
        <f t="shared" si="302"/>
        <v>1</v>
      </c>
      <c r="KJ36" s="75" t="str">
        <f t="shared" si="2710"/>
        <v>P</v>
      </c>
      <c r="KK36" s="48" t="str">
        <f t="shared" si="303"/>
        <v>Y</v>
      </c>
      <c r="KL36" s="49">
        <f t="shared" si="304"/>
        <v>5</v>
      </c>
      <c r="KM36" s="75" t="str">
        <f t="shared" si="871"/>
        <v>B</v>
      </c>
      <c r="KN36" s="48" t="str">
        <f t="shared" si="305"/>
        <v>N</v>
      </c>
      <c r="KO36" s="49">
        <f t="shared" si="306"/>
        <v>-5</v>
      </c>
      <c r="KP36" s="46" t="str">
        <f t="shared" ref="KP36" si="2785">DI36</f>
        <v>B</v>
      </c>
      <c r="KQ36" s="48" t="str">
        <f t="shared" si="307"/>
        <v>N</v>
      </c>
      <c r="KR36" s="49">
        <f t="shared" si="308"/>
        <v>-7</v>
      </c>
      <c r="KS36" s="75" t="str">
        <f t="shared" si="872"/>
        <v>P</v>
      </c>
      <c r="KT36" s="48" t="str">
        <f t="shared" si="309"/>
        <v>Y</v>
      </c>
      <c r="KU36" s="49">
        <f t="shared" si="310"/>
        <v>7</v>
      </c>
      <c r="KV36" s="75" t="s">
        <v>5</v>
      </c>
      <c r="KW36" s="48" t="str">
        <f t="shared" si="311"/>
        <v>Y</v>
      </c>
      <c r="KX36" s="49">
        <f t="shared" si="312"/>
        <v>7</v>
      </c>
      <c r="KY36" s="75" t="str">
        <f t="shared" si="873"/>
        <v>B</v>
      </c>
      <c r="KZ36" s="48" t="str">
        <f t="shared" si="313"/>
        <v>N</v>
      </c>
      <c r="LA36" s="49">
        <f t="shared" si="314"/>
        <v>-7</v>
      </c>
      <c r="LB36" s="75" t="str">
        <f t="shared" ref="LB36" si="2786">DL36</f>
        <v>P</v>
      </c>
      <c r="LC36" s="48" t="str">
        <f t="shared" si="315"/>
        <v>Y</v>
      </c>
      <c r="LD36" s="49">
        <f t="shared" si="316"/>
        <v>-1</v>
      </c>
      <c r="LE36" s="75" t="str">
        <f t="shared" si="874"/>
        <v>B</v>
      </c>
      <c r="LF36" s="48" t="str">
        <f t="shared" si="317"/>
        <v>N</v>
      </c>
      <c r="LG36" s="49">
        <f t="shared" si="318"/>
        <v>1</v>
      </c>
      <c r="LH36" s="75" t="str">
        <f t="shared" ref="LH36" si="2787">DX37</f>
        <v>B</v>
      </c>
      <c r="LI36" s="48" t="str">
        <f t="shared" si="319"/>
        <v>N</v>
      </c>
      <c r="LJ36" s="49">
        <f t="shared" si="320"/>
        <v>-5</v>
      </c>
      <c r="LK36" s="75" t="str">
        <f t="shared" si="875"/>
        <v>P</v>
      </c>
      <c r="LL36" s="48" t="str">
        <f t="shared" si="321"/>
        <v>Y</v>
      </c>
      <c r="LM36" s="49">
        <f t="shared" si="322"/>
        <v>5</v>
      </c>
      <c r="LN36" s="75" t="str">
        <f t="shared" ref="LN36" si="2788">DC36</f>
        <v>P</v>
      </c>
      <c r="LO36" s="48" t="str">
        <f t="shared" si="323"/>
        <v>Y</v>
      </c>
      <c r="LP36" s="49">
        <f t="shared" si="324"/>
        <v>-3</v>
      </c>
      <c r="LQ36" s="75" t="str">
        <f t="shared" si="876"/>
        <v>B</v>
      </c>
      <c r="LR36" s="48" t="str">
        <f t="shared" si="325"/>
        <v>N</v>
      </c>
      <c r="LS36" s="49">
        <f t="shared" si="326"/>
        <v>3</v>
      </c>
      <c r="LT36" s="75" t="str">
        <f t="shared" ref="LT36" si="2789">DC36</f>
        <v>P</v>
      </c>
      <c r="LU36" s="48" t="str">
        <f t="shared" si="327"/>
        <v>Y</v>
      </c>
      <c r="LV36" s="49">
        <f t="shared" si="328"/>
        <v>10</v>
      </c>
      <c r="LW36" s="75" t="str">
        <f t="shared" si="877"/>
        <v>B</v>
      </c>
      <c r="LX36" s="48" t="str">
        <f t="shared" si="329"/>
        <v>N</v>
      </c>
      <c r="LY36" s="49">
        <f t="shared" si="330"/>
        <v>-10</v>
      </c>
      <c r="LZ36" s="75" t="str">
        <f t="shared" ref="LZ36" si="2790">CT36</f>
        <v>P</v>
      </c>
      <c r="MA36" s="48" t="str">
        <f t="shared" si="331"/>
        <v>Y</v>
      </c>
      <c r="MB36" s="49">
        <f t="shared" si="332"/>
        <v>-1</v>
      </c>
      <c r="MC36" s="75" t="str">
        <f t="shared" si="878"/>
        <v>B</v>
      </c>
      <c r="MD36" s="48" t="str">
        <f t="shared" si="333"/>
        <v>N</v>
      </c>
      <c r="ME36" s="49">
        <f t="shared" si="334"/>
        <v>1</v>
      </c>
      <c r="MF36" s="75" t="str">
        <f t="shared" ref="MF36:MF37" si="2791">DF36</f>
        <v>B</v>
      </c>
      <c r="MG36" s="48" t="str">
        <f t="shared" si="335"/>
        <v>N</v>
      </c>
      <c r="MH36" s="49">
        <f t="shared" si="336"/>
        <v>-5</v>
      </c>
      <c r="MI36" s="75" t="str">
        <f t="shared" si="879"/>
        <v>P</v>
      </c>
      <c r="MJ36" s="48" t="str">
        <f t="shared" si="337"/>
        <v>Y</v>
      </c>
      <c r="MK36" s="49">
        <f t="shared" si="338"/>
        <v>5</v>
      </c>
      <c r="ML36" s="75" t="s">
        <v>6</v>
      </c>
      <c r="MM36" s="48" t="str">
        <f t="shared" si="339"/>
        <v>N</v>
      </c>
      <c r="MN36" s="49">
        <f t="shared" si="340"/>
        <v>-1</v>
      </c>
      <c r="MO36" s="75" t="str">
        <f t="shared" si="880"/>
        <v>P</v>
      </c>
      <c r="MP36" s="48" t="str">
        <f t="shared" si="341"/>
        <v>Y</v>
      </c>
      <c r="MQ36" s="49">
        <f t="shared" si="342"/>
        <v>1</v>
      </c>
      <c r="MR36" s="75" t="str">
        <f t="shared" si="343"/>
        <v>P</v>
      </c>
      <c r="MS36" s="48" t="str">
        <f t="shared" si="344"/>
        <v>Y</v>
      </c>
      <c r="MT36" s="49">
        <f t="shared" si="345"/>
        <v>3</v>
      </c>
      <c r="MU36" s="75" t="str">
        <f t="shared" si="881"/>
        <v>B</v>
      </c>
      <c r="MV36" s="48" t="str">
        <f t="shared" si="346"/>
        <v>N</v>
      </c>
      <c r="MW36" s="49">
        <f t="shared" si="347"/>
        <v>-3</v>
      </c>
      <c r="MX36" s="75" t="str">
        <f t="shared" ref="MX36" si="2792">MR36</f>
        <v>P</v>
      </c>
      <c r="MY36" s="48" t="str">
        <f t="shared" si="348"/>
        <v>Y</v>
      </c>
      <c r="MZ36" s="49">
        <f t="shared" si="349"/>
        <v>9</v>
      </c>
      <c r="NA36" s="75" t="str">
        <f t="shared" si="882"/>
        <v>B</v>
      </c>
      <c r="NB36" s="48" t="str">
        <f t="shared" si="350"/>
        <v>N</v>
      </c>
      <c r="NC36" s="49">
        <f t="shared" si="351"/>
        <v>-9</v>
      </c>
      <c r="ND36" s="196" t="s">
        <v>5</v>
      </c>
      <c r="NE36" s="48" t="str">
        <f t="shared" si="352"/>
        <v>Y</v>
      </c>
      <c r="NF36" s="49">
        <f t="shared" si="353"/>
        <v>3</v>
      </c>
      <c r="NG36" s="75" t="str">
        <f t="shared" si="883"/>
        <v>B</v>
      </c>
      <c r="NH36" s="48" t="str">
        <f t="shared" si="354"/>
        <v>N</v>
      </c>
      <c r="NI36" s="49">
        <f t="shared" si="355"/>
        <v>-3</v>
      </c>
      <c r="NJ36" s="75" t="s">
        <v>6</v>
      </c>
      <c r="NK36" s="48" t="str">
        <f t="shared" si="356"/>
        <v>N</v>
      </c>
      <c r="NL36" s="49">
        <f t="shared" si="357"/>
        <v>-10</v>
      </c>
      <c r="NM36" s="75" t="str">
        <f t="shared" si="884"/>
        <v>P</v>
      </c>
      <c r="NN36" s="48" t="str">
        <f t="shared" si="358"/>
        <v>Y</v>
      </c>
      <c r="NO36" s="49">
        <f t="shared" si="359"/>
        <v>10</v>
      </c>
      <c r="NP36" s="214" t="s">
        <v>5</v>
      </c>
      <c r="NQ36" s="48" t="str">
        <f t="shared" si="360"/>
        <v>Y</v>
      </c>
      <c r="NR36" s="49">
        <f t="shared" si="361"/>
        <v>0</v>
      </c>
      <c r="NS36" s="46" t="str">
        <f t="shared" si="362"/>
        <v>B</v>
      </c>
      <c r="NT36" s="48" t="str">
        <f t="shared" si="363"/>
        <v>N</v>
      </c>
      <c r="NU36" s="49">
        <f t="shared" si="364"/>
        <v>0</v>
      </c>
      <c r="NV36" s="214" t="s">
        <v>6</v>
      </c>
      <c r="NW36" s="48" t="str">
        <f t="shared" si="365"/>
        <v>N</v>
      </c>
      <c r="NX36" s="49">
        <f t="shared" si="366"/>
        <v>0</v>
      </c>
      <c r="NY36" s="46" t="str">
        <f t="shared" si="367"/>
        <v>B</v>
      </c>
      <c r="NZ36" s="48" t="str">
        <f t="shared" si="368"/>
        <v>N</v>
      </c>
      <c r="OA36" s="49">
        <f t="shared" si="369"/>
        <v>0</v>
      </c>
      <c r="OB36" s="46" t="str">
        <f t="shared" si="885"/>
        <v>B</v>
      </c>
      <c r="OC36" s="48" t="str">
        <f t="shared" si="370"/>
        <v>N</v>
      </c>
      <c r="OD36" s="49">
        <f t="shared" si="371"/>
        <v>0</v>
      </c>
      <c r="OE36" s="46" t="str">
        <f t="shared" si="372"/>
        <v>B</v>
      </c>
      <c r="OF36" s="48" t="str">
        <f t="shared" si="373"/>
        <v>N</v>
      </c>
      <c r="OG36" s="49">
        <f t="shared" si="374"/>
        <v>0</v>
      </c>
      <c r="OH36" s="46" t="str">
        <f t="shared" si="375"/>
        <v>P</v>
      </c>
      <c r="OI36" s="48" t="str">
        <f t="shared" si="376"/>
        <v>Y</v>
      </c>
      <c r="OJ36" s="49">
        <f t="shared" si="377"/>
        <v>0</v>
      </c>
      <c r="OK36" s="46" t="str">
        <f t="shared" si="378"/>
        <v>P</v>
      </c>
      <c r="OL36" s="48" t="str">
        <f t="shared" si="379"/>
        <v>Y</v>
      </c>
      <c r="OM36" s="95">
        <f t="shared" si="380"/>
        <v>0</v>
      </c>
      <c r="ON36" s="46" t="str">
        <f t="shared" si="381"/>
        <v>B</v>
      </c>
      <c r="OO36" s="48" t="str">
        <f t="shared" si="382"/>
        <v>N</v>
      </c>
      <c r="OP36" s="49">
        <f t="shared" si="383"/>
        <v>0</v>
      </c>
      <c r="OQ36" s="46" t="str">
        <f t="shared" si="384"/>
        <v>P</v>
      </c>
      <c r="OR36" s="48" t="str">
        <f t="shared" si="385"/>
        <v>Y</v>
      </c>
      <c r="OS36" s="49">
        <f t="shared" si="386"/>
        <v>0</v>
      </c>
      <c r="OT36" s="46" t="str">
        <f t="shared" si="387"/>
        <v>B</v>
      </c>
      <c r="OU36" s="48" t="str">
        <f t="shared" si="388"/>
        <v>N</v>
      </c>
      <c r="OV36" s="49">
        <f t="shared" si="389"/>
        <v>0</v>
      </c>
      <c r="OW36" s="46" t="str">
        <f t="shared" si="390"/>
        <v>B</v>
      </c>
      <c r="OX36" s="48" t="str">
        <f t="shared" si="391"/>
        <v>N</v>
      </c>
      <c r="OY36" s="49">
        <f t="shared" si="392"/>
        <v>0</v>
      </c>
      <c r="OZ36" s="46" t="str">
        <f t="shared" si="393"/>
        <v>P</v>
      </c>
      <c r="PA36" s="48" t="str">
        <f t="shared" si="394"/>
        <v>Y</v>
      </c>
      <c r="PB36" s="49">
        <f t="shared" si="395"/>
        <v>0</v>
      </c>
      <c r="PC36" s="46" t="str">
        <f t="shared" si="396"/>
        <v>P</v>
      </c>
      <c r="PD36" s="48" t="str">
        <f t="shared" si="397"/>
        <v>Y</v>
      </c>
      <c r="PE36" s="49">
        <f t="shared" si="398"/>
        <v>0</v>
      </c>
      <c r="PF36" s="46" t="str">
        <f t="shared" si="399"/>
        <v>B</v>
      </c>
      <c r="PG36" s="48" t="str">
        <f t="shared" si="400"/>
        <v>N</v>
      </c>
      <c r="PH36" s="49">
        <f t="shared" si="401"/>
        <v>0</v>
      </c>
      <c r="PI36" s="46" t="str">
        <f t="shared" si="402"/>
        <v>B</v>
      </c>
      <c r="PJ36" s="48" t="str">
        <f t="shared" si="403"/>
        <v>N</v>
      </c>
      <c r="PK36" s="49">
        <f t="shared" si="404"/>
        <v>0</v>
      </c>
      <c r="PL36" s="46" t="str">
        <f t="shared" si="405"/>
        <v>P</v>
      </c>
      <c r="PM36" s="48" t="str">
        <f t="shared" si="406"/>
        <v>Y</v>
      </c>
      <c r="PN36" s="49">
        <f t="shared" si="407"/>
        <v>0</v>
      </c>
      <c r="PO36" s="46" t="str">
        <f t="shared" si="1182"/>
        <v>P</v>
      </c>
      <c r="PP36" s="48" t="str">
        <f t="shared" si="408"/>
        <v>Y</v>
      </c>
      <c r="PQ36" s="49">
        <f t="shared" si="409"/>
        <v>0</v>
      </c>
      <c r="PR36" s="75" t="str">
        <f t="shared" ref="PR36" si="2793">NP36</f>
        <v>P</v>
      </c>
      <c r="PS36" s="48" t="str">
        <f t="shared" si="410"/>
        <v>Y</v>
      </c>
      <c r="PT36" s="49">
        <f t="shared" si="411"/>
        <v>0</v>
      </c>
      <c r="PU36" s="73" t="str">
        <f t="shared" ref="PU36" si="2794">NS36</f>
        <v>B</v>
      </c>
      <c r="PV36" s="48" t="str">
        <f t="shared" si="412"/>
        <v>N</v>
      </c>
      <c r="PW36" s="49">
        <f t="shared" si="413"/>
        <v>0</v>
      </c>
      <c r="PX36" s="73" t="s">
        <v>5</v>
      </c>
      <c r="PY36" s="48" t="str">
        <f t="shared" si="414"/>
        <v>Y</v>
      </c>
      <c r="PZ36" s="49">
        <f t="shared" si="415"/>
        <v>0</v>
      </c>
      <c r="QA36" s="75" t="s">
        <v>6</v>
      </c>
      <c r="QB36" s="48" t="str">
        <f t="shared" si="416"/>
        <v>N</v>
      </c>
      <c r="QC36" s="49">
        <f t="shared" si="417"/>
        <v>0</v>
      </c>
      <c r="QD36" s="75" t="str">
        <f t="shared" ref="QD36" si="2795">NV36</f>
        <v>B</v>
      </c>
      <c r="QE36" s="48" t="str">
        <f t="shared" si="418"/>
        <v>N</v>
      </c>
      <c r="QF36" s="49">
        <f t="shared" si="419"/>
        <v>0</v>
      </c>
      <c r="QG36" s="75" t="str">
        <f t="shared" ref="QG36" si="2796">NY36</f>
        <v>B</v>
      </c>
      <c r="QH36" s="48" t="str">
        <f t="shared" si="420"/>
        <v>N</v>
      </c>
      <c r="QI36" s="49">
        <f t="shared" si="421"/>
        <v>0</v>
      </c>
      <c r="QJ36" s="75" t="str">
        <f t="shared" ref="QJ36" si="2797">NP36</f>
        <v>P</v>
      </c>
      <c r="QK36" s="48" t="str">
        <f t="shared" si="422"/>
        <v>Y</v>
      </c>
      <c r="QL36" s="49">
        <f t="shared" si="423"/>
        <v>0</v>
      </c>
      <c r="QM36" s="75" t="str">
        <f t="shared" ref="QM36" si="2798">NY36</f>
        <v>B</v>
      </c>
      <c r="QN36" s="48" t="str">
        <f t="shared" si="424"/>
        <v>N</v>
      </c>
      <c r="QO36" s="95">
        <f t="shared" si="425"/>
        <v>0</v>
      </c>
      <c r="QP36" s="75" t="str">
        <f t="shared" ref="QP36" si="2799">NS36</f>
        <v>B</v>
      </c>
      <c r="QQ36" s="48" t="str">
        <f t="shared" si="426"/>
        <v>N</v>
      </c>
      <c r="QR36" s="49">
        <f t="shared" si="427"/>
        <v>0</v>
      </c>
      <c r="QS36" s="73" t="str">
        <f t="shared" ref="QS36" si="2800">NV36</f>
        <v>B</v>
      </c>
      <c r="QT36" s="48" t="str">
        <f t="shared" si="428"/>
        <v>N</v>
      </c>
      <c r="QU36" s="49">
        <f t="shared" si="429"/>
        <v>0</v>
      </c>
      <c r="QV36" s="75" t="str">
        <f t="shared" ref="QV36" si="2801">OQ36</f>
        <v>P</v>
      </c>
      <c r="QW36" s="48" t="str">
        <f t="shared" si="430"/>
        <v>Y</v>
      </c>
      <c r="QX36" s="49">
        <f t="shared" si="431"/>
        <v>0</v>
      </c>
      <c r="QY36" s="75" t="str">
        <f t="shared" ref="QY36" si="2802">OT36</f>
        <v>B</v>
      </c>
      <c r="QZ36" s="48" t="str">
        <f t="shared" si="432"/>
        <v>N</v>
      </c>
      <c r="RA36" s="49">
        <f t="shared" si="433"/>
        <v>0</v>
      </c>
      <c r="RB36" s="75" t="str">
        <f t="shared" ref="RB36" si="2803">OE36</f>
        <v>B</v>
      </c>
      <c r="RC36" s="48" t="str">
        <f t="shared" si="434"/>
        <v>N</v>
      </c>
      <c r="RD36" s="49">
        <f t="shared" si="435"/>
        <v>0</v>
      </c>
      <c r="RE36" s="75" t="str">
        <f t="shared" ref="RE36" si="2804">OH36</f>
        <v>P</v>
      </c>
      <c r="RF36" s="48" t="str">
        <f t="shared" si="436"/>
        <v>Y</v>
      </c>
      <c r="RG36" s="49">
        <f t="shared" si="437"/>
        <v>0</v>
      </c>
      <c r="RH36" s="75" t="str">
        <f t="shared" ref="RH36" si="2805">OE36</f>
        <v>B</v>
      </c>
      <c r="RI36" s="48" t="str">
        <f t="shared" si="438"/>
        <v>N</v>
      </c>
      <c r="RJ36" s="49">
        <f t="shared" si="439"/>
        <v>0</v>
      </c>
      <c r="RK36" s="75" t="str">
        <f t="shared" ref="RK36" si="2806">OB36</f>
        <v>B</v>
      </c>
      <c r="RL36" s="48" t="str">
        <f t="shared" si="440"/>
        <v>N</v>
      </c>
      <c r="RM36" s="49">
        <f t="shared" si="441"/>
        <v>0</v>
      </c>
      <c r="RN36" s="75" t="str">
        <f t="shared" ref="RN36" si="2807">OH36</f>
        <v>P</v>
      </c>
      <c r="RO36" s="48" t="str">
        <f t="shared" si="442"/>
        <v>Y</v>
      </c>
      <c r="RP36" s="49">
        <f t="shared" si="443"/>
        <v>0</v>
      </c>
      <c r="RQ36" s="75" t="str">
        <f t="shared" ref="RQ36" si="2808">OB36</f>
        <v>B</v>
      </c>
      <c r="RR36" s="48" t="str">
        <f t="shared" si="444"/>
        <v>N</v>
      </c>
      <c r="RS36" s="49">
        <f t="shared" si="445"/>
        <v>0</v>
      </c>
      <c r="RT36" s="46" t="str">
        <f t="shared" ref="RT36:RT37" si="2809">OH36</f>
        <v>P</v>
      </c>
      <c r="RU36" s="48" t="str">
        <f t="shared" si="446"/>
        <v>Y</v>
      </c>
      <c r="RV36" s="49">
        <f t="shared" si="447"/>
        <v>0</v>
      </c>
      <c r="RW36" s="75" t="str">
        <f t="shared" si="886"/>
        <v>B</v>
      </c>
      <c r="RX36" s="48" t="str">
        <f t="shared" si="448"/>
        <v>N</v>
      </c>
      <c r="RY36" s="49">
        <f t="shared" si="449"/>
        <v>0</v>
      </c>
      <c r="RZ36" s="75" t="str">
        <f t="shared" si="2655"/>
        <v>B</v>
      </c>
      <c r="SA36" s="48" t="str">
        <f t="shared" si="450"/>
        <v>N</v>
      </c>
      <c r="SB36" s="49">
        <f t="shared" si="451"/>
        <v>0</v>
      </c>
      <c r="SC36" s="75" t="str">
        <f t="shared" si="888"/>
        <v>P</v>
      </c>
      <c r="SD36" s="48" t="str">
        <f t="shared" si="452"/>
        <v>Y</v>
      </c>
      <c r="SE36" s="49">
        <f t="shared" si="453"/>
        <v>0</v>
      </c>
      <c r="SF36" s="75" t="str">
        <f t="shared" ref="SF36" si="2810">PL36</f>
        <v>P</v>
      </c>
      <c r="SG36" s="48" t="str">
        <f t="shared" si="454"/>
        <v>Y</v>
      </c>
      <c r="SH36" s="49">
        <f t="shared" si="455"/>
        <v>0</v>
      </c>
      <c r="SI36" s="75" t="str">
        <f t="shared" si="456"/>
        <v>B</v>
      </c>
      <c r="SJ36" s="48" t="str">
        <f t="shared" si="457"/>
        <v>N</v>
      </c>
      <c r="SK36" s="95">
        <f t="shared" si="458"/>
        <v>0</v>
      </c>
      <c r="SL36" s="75" t="str">
        <f t="shared" ref="SL36" si="2811">PF36</f>
        <v>B</v>
      </c>
      <c r="SM36" s="48" t="str">
        <f t="shared" si="459"/>
        <v>N</v>
      </c>
      <c r="SN36" s="49">
        <f t="shared" si="460"/>
        <v>0</v>
      </c>
      <c r="SO36" s="73" t="str">
        <f t="shared" si="461"/>
        <v>P</v>
      </c>
      <c r="SP36" s="48" t="str">
        <f t="shared" si="462"/>
        <v>Y</v>
      </c>
      <c r="SQ36" s="49">
        <f t="shared" si="463"/>
        <v>0</v>
      </c>
      <c r="SR36" s="75" t="str">
        <f t="shared" ref="SR36" si="2812">OW36</f>
        <v>B</v>
      </c>
      <c r="SS36" s="48" t="str">
        <f t="shared" si="464"/>
        <v>N</v>
      </c>
      <c r="ST36" s="49">
        <f t="shared" si="465"/>
        <v>0</v>
      </c>
      <c r="SU36" s="75" t="str">
        <f t="shared" si="466"/>
        <v>P</v>
      </c>
      <c r="SV36" s="48" t="str">
        <f t="shared" si="467"/>
        <v>Y</v>
      </c>
      <c r="SW36" s="49">
        <f t="shared" si="468"/>
        <v>0</v>
      </c>
      <c r="SX36" s="75" t="str">
        <f t="shared" ref="SX36" si="2813">PL36</f>
        <v>P</v>
      </c>
      <c r="SY36" s="48" t="str">
        <f t="shared" si="469"/>
        <v>Y</v>
      </c>
      <c r="SZ36" s="49">
        <f t="shared" si="470"/>
        <v>0</v>
      </c>
      <c r="TA36" s="75" t="str">
        <f t="shared" si="471"/>
        <v>B</v>
      </c>
      <c r="TB36" s="48" t="str">
        <f t="shared" si="472"/>
        <v>N</v>
      </c>
      <c r="TC36" s="49">
        <f t="shared" si="473"/>
        <v>0</v>
      </c>
      <c r="TD36" s="75" t="str">
        <f t="shared" ref="TD36" si="2814">PI36</f>
        <v>B</v>
      </c>
      <c r="TE36" s="48" t="str">
        <f t="shared" si="474"/>
        <v>N</v>
      </c>
      <c r="TF36" s="49">
        <f t="shared" si="475"/>
        <v>0</v>
      </c>
      <c r="TG36" s="75" t="str">
        <f t="shared" si="476"/>
        <v>P</v>
      </c>
      <c r="TH36" s="48" t="str">
        <f t="shared" si="477"/>
        <v>Y</v>
      </c>
      <c r="TI36" s="49">
        <f t="shared" si="478"/>
        <v>0</v>
      </c>
      <c r="TJ36" s="75" t="str">
        <f t="shared" ref="TJ36" si="2815">PI36</f>
        <v>B</v>
      </c>
      <c r="TK36" s="48" t="str">
        <f t="shared" si="479"/>
        <v>N</v>
      </c>
      <c r="TL36" s="49">
        <f t="shared" si="480"/>
        <v>0</v>
      </c>
      <c r="TM36" s="75" t="str">
        <f t="shared" si="481"/>
        <v>P</v>
      </c>
      <c r="TN36" s="48" t="str">
        <f t="shared" si="482"/>
        <v>Y</v>
      </c>
      <c r="TO36" s="49">
        <f t="shared" si="483"/>
        <v>0</v>
      </c>
      <c r="TP36" s="75" t="str">
        <f t="shared" ref="TP36" si="2816">PL36</f>
        <v>P</v>
      </c>
      <c r="TQ36" s="48" t="str">
        <f t="shared" si="484"/>
        <v>Y</v>
      </c>
      <c r="TR36" s="49">
        <f t="shared" si="485"/>
        <v>0</v>
      </c>
      <c r="TS36" s="75" t="str">
        <f t="shared" si="486"/>
        <v>B</v>
      </c>
      <c r="TT36" s="48" t="str">
        <f t="shared" si="487"/>
        <v>N</v>
      </c>
      <c r="TU36" s="49">
        <f t="shared" si="488"/>
        <v>0</v>
      </c>
      <c r="TV36" s="75" t="str">
        <f t="shared" ref="TV36" si="2817">PF36</f>
        <v>B</v>
      </c>
      <c r="TW36" s="48" t="str">
        <f t="shared" si="489"/>
        <v>N</v>
      </c>
      <c r="TX36" s="49">
        <f t="shared" si="490"/>
        <v>0</v>
      </c>
      <c r="TY36" s="75" t="str">
        <f t="shared" si="491"/>
        <v>P</v>
      </c>
      <c r="TZ36" s="48" t="str">
        <f t="shared" si="492"/>
        <v>Y</v>
      </c>
      <c r="UA36" s="49">
        <f t="shared" si="493"/>
        <v>0</v>
      </c>
      <c r="UB36" s="75" t="str">
        <f t="shared" ref="UB36" si="2818">PC36</f>
        <v>P</v>
      </c>
      <c r="UC36" s="48" t="str">
        <f t="shared" si="494"/>
        <v>Y</v>
      </c>
      <c r="UD36" s="49">
        <f t="shared" si="495"/>
        <v>0</v>
      </c>
      <c r="UE36" s="75" t="str">
        <f t="shared" si="496"/>
        <v>B</v>
      </c>
      <c r="UF36" s="48" t="str">
        <f t="shared" si="497"/>
        <v>N</v>
      </c>
      <c r="UG36" s="49">
        <f t="shared" si="498"/>
        <v>0</v>
      </c>
      <c r="UH36" s="46" t="str">
        <f t="shared" ref="UH36" si="2819">OT36</f>
        <v>B</v>
      </c>
      <c r="UI36" s="48" t="str">
        <f t="shared" si="499"/>
        <v>N</v>
      </c>
      <c r="UJ36" s="49">
        <f t="shared" si="500"/>
        <v>0</v>
      </c>
      <c r="UK36" s="46" t="str">
        <f t="shared" ref="UK36:UK37" si="2820">OT36</f>
        <v>B</v>
      </c>
      <c r="UL36" s="48" t="str">
        <f t="shared" si="501"/>
        <v>N</v>
      </c>
      <c r="UM36" s="49">
        <f t="shared" si="502"/>
        <v>0</v>
      </c>
      <c r="UN36" s="75" t="str">
        <f t="shared" si="503"/>
        <v>P</v>
      </c>
      <c r="UO36" s="48" t="str">
        <f t="shared" si="504"/>
        <v>Y</v>
      </c>
      <c r="UP36" s="49">
        <f t="shared" si="505"/>
        <v>0</v>
      </c>
      <c r="UQ36" s="75" t="str">
        <f t="shared" si="506"/>
        <v>P</v>
      </c>
      <c r="UR36" s="48" t="str">
        <f t="shared" si="507"/>
        <v>Y</v>
      </c>
      <c r="US36" s="49">
        <f t="shared" si="508"/>
        <v>0</v>
      </c>
      <c r="UT36" s="46" t="str">
        <f t="shared" ref="UT36" si="2821">OT36</f>
        <v>B</v>
      </c>
      <c r="UU36" s="48" t="str">
        <f t="shared" si="509"/>
        <v>N</v>
      </c>
      <c r="UV36" s="49">
        <f t="shared" si="510"/>
        <v>0</v>
      </c>
      <c r="UW36" s="75" t="str">
        <f t="shared" si="511"/>
        <v>P</v>
      </c>
      <c r="UX36" s="48" t="str">
        <f t="shared" si="512"/>
        <v>Y</v>
      </c>
      <c r="UY36" s="49">
        <f t="shared" si="513"/>
        <v>0</v>
      </c>
      <c r="UZ36" s="75" t="str">
        <f t="shared" ref="UZ36" si="2822">NP36</f>
        <v>P</v>
      </c>
      <c r="VA36" s="48" t="str">
        <f t="shared" si="514"/>
        <v>Y</v>
      </c>
      <c r="VB36" s="49">
        <f t="shared" si="515"/>
        <v>0</v>
      </c>
      <c r="VC36" s="75" t="str">
        <f t="shared" si="516"/>
        <v>B</v>
      </c>
      <c r="VD36" s="48" t="str">
        <f t="shared" si="517"/>
        <v>N</v>
      </c>
      <c r="VE36" s="49">
        <f t="shared" si="518"/>
        <v>0</v>
      </c>
      <c r="VF36" s="75" t="str">
        <f t="shared" ref="VF36" si="2823">NS36</f>
        <v>B</v>
      </c>
      <c r="VG36" s="48" t="str">
        <f t="shared" si="519"/>
        <v>N</v>
      </c>
      <c r="VH36" s="49">
        <f t="shared" si="520"/>
        <v>0</v>
      </c>
      <c r="VI36" s="75" t="str">
        <f t="shared" si="521"/>
        <v>P</v>
      </c>
      <c r="VJ36" s="48" t="str">
        <f t="shared" si="522"/>
        <v>Y</v>
      </c>
      <c r="VK36" s="49">
        <f t="shared" si="523"/>
        <v>0</v>
      </c>
      <c r="VL36" s="46" t="s">
        <v>6</v>
      </c>
      <c r="VM36" s="48" t="str">
        <f t="shared" si="524"/>
        <v>N</v>
      </c>
      <c r="VN36" s="49">
        <f t="shared" si="525"/>
        <v>0</v>
      </c>
      <c r="VO36" s="75" t="str">
        <f t="shared" si="526"/>
        <v>P</v>
      </c>
      <c r="VP36" s="48" t="str">
        <f t="shared" si="527"/>
        <v>Y</v>
      </c>
      <c r="VQ36" s="49">
        <f t="shared" si="528"/>
        <v>0</v>
      </c>
      <c r="VR36" s="46" t="s">
        <v>6</v>
      </c>
      <c r="VS36" s="48" t="str">
        <f t="shared" si="529"/>
        <v>N</v>
      </c>
      <c r="VT36" s="49">
        <f t="shared" si="530"/>
        <v>0</v>
      </c>
      <c r="VU36" s="75" t="str">
        <f t="shared" si="531"/>
        <v>P</v>
      </c>
      <c r="VV36" s="48" t="str">
        <f t="shared" si="532"/>
        <v>Y</v>
      </c>
      <c r="VW36" s="49">
        <f t="shared" si="533"/>
        <v>0</v>
      </c>
      <c r="VX36" s="75" t="str">
        <f t="shared" si="2746"/>
        <v>P</v>
      </c>
      <c r="VY36" s="48" t="str">
        <f t="shared" si="534"/>
        <v>Y</v>
      </c>
      <c r="VZ36" s="49">
        <f t="shared" si="535"/>
        <v>0</v>
      </c>
      <c r="WA36" s="75" t="str">
        <f t="shared" si="536"/>
        <v>B</v>
      </c>
      <c r="WB36" s="48" t="str">
        <f t="shared" si="537"/>
        <v>N</v>
      </c>
      <c r="WC36" s="49">
        <f t="shared" si="538"/>
        <v>0</v>
      </c>
      <c r="WD36" s="46" t="str">
        <f t="shared" ref="WD36:WD39" si="2824">OW36</f>
        <v>B</v>
      </c>
      <c r="WE36" s="48" t="str">
        <f t="shared" si="539"/>
        <v>N</v>
      </c>
      <c r="WF36" s="49">
        <f t="shared" si="540"/>
        <v>0</v>
      </c>
      <c r="WG36" s="75" t="str">
        <f t="shared" si="541"/>
        <v>P</v>
      </c>
      <c r="WH36" s="48" t="str">
        <f t="shared" si="542"/>
        <v>Y</v>
      </c>
      <c r="WI36" s="49">
        <f t="shared" si="543"/>
        <v>0</v>
      </c>
      <c r="WJ36" s="75" t="s">
        <v>5</v>
      </c>
      <c r="WK36" s="48" t="str">
        <f t="shared" si="544"/>
        <v>Y</v>
      </c>
      <c r="WL36" s="49">
        <f t="shared" si="545"/>
        <v>0</v>
      </c>
      <c r="WM36" s="75" t="str">
        <f t="shared" si="546"/>
        <v>B</v>
      </c>
      <c r="WN36" s="48" t="str">
        <f t="shared" si="547"/>
        <v>N</v>
      </c>
      <c r="WO36" s="49">
        <f t="shared" si="548"/>
        <v>0</v>
      </c>
      <c r="WP36" s="75" t="str">
        <f t="shared" ref="WP36" si="2825">OZ36</f>
        <v>P</v>
      </c>
      <c r="WQ36" s="48" t="str">
        <f t="shared" si="549"/>
        <v>Y</v>
      </c>
      <c r="WR36" s="49">
        <f t="shared" si="550"/>
        <v>0</v>
      </c>
      <c r="WS36" s="75" t="str">
        <f t="shared" si="551"/>
        <v>B</v>
      </c>
      <c r="WT36" s="48" t="str">
        <f t="shared" si="552"/>
        <v>N</v>
      </c>
      <c r="WU36" s="49">
        <f t="shared" si="553"/>
        <v>0</v>
      </c>
      <c r="WV36" s="75" t="str">
        <f t="shared" ref="WV36" si="2826">PL37</f>
        <v>B</v>
      </c>
      <c r="WW36" s="48" t="str">
        <f t="shared" si="554"/>
        <v>N</v>
      </c>
      <c r="WX36" s="49">
        <f t="shared" si="555"/>
        <v>0</v>
      </c>
      <c r="WY36" s="75" t="str">
        <f t="shared" si="556"/>
        <v>P</v>
      </c>
      <c r="WZ36" s="48" t="str">
        <f t="shared" si="557"/>
        <v>Y</v>
      </c>
      <c r="XA36" s="49">
        <f t="shared" si="558"/>
        <v>0</v>
      </c>
      <c r="XB36" s="75" t="str">
        <f t="shared" ref="XB36" si="2827">OQ36</f>
        <v>P</v>
      </c>
      <c r="XC36" s="48" t="str">
        <f t="shared" si="559"/>
        <v>Y</v>
      </c>
      <c r="XD36" s="49">
        <f t="shared" si="560"/>
        <v>0</v>
      </c>
      <c r="XE36" s="75" t="str">
        <f t="shared" si="561"/>
        <v>B</v>
      </c>
      <c r="XF36" s="48" t="str">
        <f t="shared" si="562"/>
        <v>N</v>
      </c>
      <c r="XG36" s="49">
        <f t="shared" si="563"/>
        <v>0</v>
      </c>
      <c r="XH36" s="75" t="str">
        <f t="shared" ref="XH36" si="2828">OQ36</f>
        <v>P</v>
      </c>
      <c r="XI36" s="48" t="str">
        <f t="shared" si="564"/>
        <v>Y</v>
      </c>
      <c r="XJ36" s="49">
        <f t="shared" si="565"/>
        <v>0</v>
      </c>
      <c r="XK36" s="75" t="str">
        <f t="shared" si="566"/>
        <v>B</v>
      </c>
      <c r="XL36" s="48" t="str">
        <f t="shared" si="567"/>
        <v>N</v>
      </c>
      <c r="XM36" s="49">
        <f t="shared" si="568"/>
        <v>0</v>
      </c>
      <c r="XN36" s="75" t="str">
        <f t="shared" ref="XN36" si="2829">OH36</f>
        <v>P</v>
      </c>
      <c r="XO36" s="48" t="str">
        <f t="shared" si="569"/>
        <v>Y</v>
      </c>
      <c r="XP36" s="49">
        <f t="shared" si="570"/>
        <v>0</v>
      </c>
      <c r="XQ36" s="75" t="str">
        <f t="shared" si="571"/>
        <v>B</v>
      </c>
      <c r="XR36" s="48" t="str">
        <f t="shared" si="572"/>
        <v>N</v>
      </c>
      <c r="XS36" s="49">
        <f t="shared" si="573"/>
        <v>0</v>
      </c>
      <c r="XT36" s="75" t="str">
        <f t="shared" ref="XT36:XT37" si="2830">OT36</f>
        <v>B</v>
      </c>
      <c r="XU36" s="48" t="str">
        <f t="shared" si="574"/>
        <v>N</v>
      </c>
      <c r="XV36" s="49">
        <f t="shared" si="575"/>
        <v>0</v>
      </c>
      <c r="XW36" s="75" t="str">
        <f t="shared" si="576"/>
        <v>P</v>
      </c>
      <c r="XX36" s="48" t="str">
        <f t="shared" si="577"/>
        <v>Y</v>
      </c>
      <c r="XY36" s="49">
        <f t="shared" si="578"/>
        <v>0</v>
      </c>
      <c r="XZ36" s="75" t="s">
        <v>6</v>
      </c>
      <c r="YA36" s="48" t="str">
        <f t="shared" si="579"/>
        <v>N</v>
      </c>
      <c r="YB36" s="49">
        <f t="shared" si="580"/>
        <v>0</v>
      </c>
      <c r="YC36" s="75" t="str">
        <f t="shared" si="581"/>
        <v>P</v>
      </c>
      <c r="YD36" s="48" t="str">
        <f t="shared" si="582"/>
        <v>Y</v>
      </c>
      <c r="YE36" s="49">
        <f t="shared" si="583"/>
        <v>0</v>
      </c>
      <c r="YF36" s="214" t="s">
        <v>5</v>
      </c>
      <c r="YG36" s="48" t="str">
        <f t="shared" si="584"/>
        <v>Y</v>
      </c>
      <c r="YH36" s="49">
        <f t="shared" si="585"/>
        <v>0</v>
      </c>
      <c r="YI36" s="75" t="str">
        <f t="shared" si="586"/>
        <v>B</v>
      </c>
      <c r="YJ36" s="48" t="str">
        <f t="shared" si="587"/>
        <v>N</v>
      </c>
      <c r="YK36" s="49">
        <f t="shared" si="588"/>
        <v>0</v>
      </c>
      <c r="YL36" s="75" t="str">
        <f t="shared" ref="YL36" si="2831">YF36</f>
        <v>P</v>
      </c>
      <c r="YM36" s="48" t="str">
        <f t="shared" si="589"/>
        <v>Y</v>
      </c>
      <c r="YN36" s="49">
        <f t="shared" si="590"/>
        <v>0</v>
      </c>
      <c r="YO36" s="75" t="str">
        <f t="shared" si="591"/>
        <v>B</v>
      </c>
      <c r="YP36" s="48" t="str">
        <f t="shared" si="592"/>
        <v>N</v>
      </c>
      <c r="YQ36" s="49">
        <f t="shared" si="593"/>
        <v>0</v>
      </c>
      <c r="YR36" s="196" t="s">
        <v>5</v>
      </c>
      <c r="YS36" s="48" t="str">
        <f t="shared" si="594"/>
        <v>Y</v>
      </c>
      <c r="YT36" s="49">
        <f t="shared" si="595"/>
        <v>0</v>
      </c>
      <c r="YU36" s="75" t="str">
        <f t="shared" si="596"/>
        <v>B</v>
      </c>
      <c r="YV36" s="48" t="str">
        <f t="shared" si="597"/>
        <v>N</v>
      </c>
      <c r="YW36" s="49">
        <f t="shared" si="598"/>
        <v>0</v>
      </c>
      <c r="YX36" s="75" t="s">
        <v>6</v>
      </c>
      <c r="YY36" s="48" t="str">
        <f t="shared" si="599"/>
        <v>N</v>
      </c>
      <c r="YZ36" s="49">
        <f t="shared" si="600"/>
        <v>0</v>
      </c>
      <c r="ZA36" s="75" t="str">
        <f t="shared" si="601"/>
        <v>P</v>
      </c>
      <c r="ZB36" s="48" t="str">
        <f t="shared" si="602"/>
        <v>Y</v>
      </c>
      <c r="ZC36" s="49">
        <f t="shared" si="603"/>
        <v>0</v>
      </c>
      <c r="ZD36" s="133">
        <f t="shared" si="604"/>
        <v>9</v>
      </c>
      <c r="ZE36" s="134">
        <f t="shared" si="889"/>
        <v>2</v>
      </c>
      <c r="ZF36" s="135" t="str">
        <f t="shared" si="605"/>
        <v/>
      </c>
      <c r="ZG36" s="216">
        <f t="shared" si="606"/>
        <v>3</v>
      </c>
      <c r="ZH36" s="217">
        <f t="shared" si="607"/>
        <v>-3</v>
      </c>
      <c r="ZI36" s="217">
        <f t="shared" si="608"/>
        <v>1</v>
      </c>
      <c r="ZJ36" s="217">
        <f t="shared" si="609"/>
        <v>-1</v>
      </c>
      <c r="ZK36" s="217">
        <f t="shared" si="610"/>
        <v>-7</v>
      </c>
      <c r="ZL36" s="217">
        <f t="shared" si="611"/>
        <v>6</v>
      </c>
      <c r="ZM36" s="217">
        <f t="shared" si="612"/>
        <v>-6</v>
      </c>
      <c r="ZN36" s="217">
        <f t="shared" si="613"/>
        <v>7</v>
      </c>
      <c r="ZO36" s="217">
        <f t="shared" si="614"/>
        <v>-9</v>
      </c>
      <c r="ZP36" s="217" t="str">
        <f t="shared" si="615"/>
        <v>010120</v>
      </c>
      <c r="ZQ36" s="217">
        <f t="shared" si="616"/>
        <v>-3</v>
      </c>
      <c r="ZR36" s="217">
        <f t="shared" si="617"/>
        <v>1</v>
      </c>
      <c r="ZS36" s="217">
        <f t="shared" si="618"/>
        <v>-1</v>
      </c>
      <c r="ZT36" s="217">
        <f t="shared" si="619"/>
        <v>1</v>
      </c>
      <c r="ZU36" s="217">
        <f t="shared" si="620"/>
        <v>-1</v>
      </c>
      <c r="ZV36" s="217">
        <f t="shared" si="621"/>
        <v>9</v>
      </c>
      <c r="ZW36" s="217">
        <f t="shared" si="622"/>
        <v>-9</v>
      </c>
      <c r="ZX36" s="217">
        <f t="shared" si="623"/>
        <v>9</v>
      </c>
      <c r="ZY36" s="218">
        <f t="shared" si="624"/>
        <v>9</v>
      </c>
      <c r="ZZ36" s="218">
        <f t="shared" si="625"/>
        <v>-9</v>
      </c>
      <c r="AAA36" s="218">
        <f t="shared" si="626"/>
        <v>-7</v>
      </c>
      <c r="AAB36" s="218">
        <f t="shared" si="627"/>
        <v>7</v>
      </c>
      <c r="AAC36" s="218">
        <f t="shared" si="628"/>
        <v>3</v>
      </c>
      <c r="AAD36" s="218">
        <f t="shared" si="629"/>
        <v>-3</v>
      </c>
      <c r="AAE36" s="218">
        <f t="shared" si="630"/>
        <v>7</v>
      </c>
      <c r="AAF36" s="218">
        <f t="shared" si="631"/>
        <v>-5</v>
      </c>
      <c r="AAG36" s="218">
        <f t="shared" si="632"/>
        <v>-7</v>
      </c>
      <c r="AAH36" s="218">
        <f t="shared" si="633"/>
        <v>5</v>
      </c>
      <c r="AAI36" s="218">
        <f t="shared" si="634"/>
        <v>5</v>
      </c>
      <c r="AAJ36" s="218">
        <f t="shared" si="635"/>
        <v>-5</v>
      </c>
      <c r="AAK36" s="218">
        <f t="shared" si="636"/>
        <v>-3</v>
      </c>
      <c r="AAL36" s="218">
        <f t="shared" si="637"/>
        <v>3</v>
      </c>
      <c r="AAM36" s="218">
        <f t="shared" si="638"/>
        <v>-5</v>
      </c>
      <c r="AAN36" s="218">
        <f t="shared" si="639"/>
        <v>5</v>
      </c>
      <c r="AAO36" s="218">
        <f t="shared" si="640"/>
        <v>-6</v>
      </c>
      <c r="AAP36" s="218">
        <f t="shared" si="641"/>
        <v>-5</v>
      </c>
      <c r="AAQ36" s="217">
        <f t="shared" si="642"/>
        <v>1</v>
      </c>
      <c r="AAR36" s="217">
        <f t="shared" si="643"/>
        <v>-1</v>
      </c>
      <c r="AAS36" s="217">
        <f t="shared" si="644"/>
        <v>-9</v>
      </c>
      <c r="AAT36" s="217">
        <f t="shared" si="645"/>
        <v>9</v>
      </c>
      <c r="AAU36" s="217">
        <f t="shared" si="646"/>
        <v>-8</v>
      </c>
      <c r="AAV36" s="217">
        <f t="shared" si="647"/>
        <v>8</v>
      </c>
      <c r="AAW36" s="217">
        <f t="shared" si="648"/>
        <v>-3</v>
      </c>
      <c r="AAX36" s="217">
        <f t="shared" si="649"/>
        <v>3</v>
      </c>
      <c r="AAY36" s="217">
        <f t="shared" si="650"/>
        <v>7</v>
      </c>
      <c r="AAZ36" s="217">
        <f t="shared" si="651"/>
        <v>-7</v>
      </c>
      <c r="ABA36" s="217">
        <f t="shared" si="652"/>
        <v>-8</v>
      </c>
      <c r="ABB36" s="217">
        <f t="shared" si="653"/>
        <v>8</v>
      </c>
      <c r="ABC36" s="217">
        <f t="shared" si="654"/>
        <v>8</v>
      </c>
      <c r="ABD36" s="217">
        <f t="shared" si="655"/>
        <v>-8</v>
      </c>
      <c r="ABE36" s="217">
        <f t="shared" si="656"/>
        <v>7</v>
      </c>
      <c r="ABF36" s="217">
        <f t="shared" si="657"/>
        <v>-7</v>
      </c>
      <c r="ABG36" s="217">
        <f t="shared" si="658"/>
        <v>5</v>
      </c>
      <c r="ABH36" s="217">
        <f t="shared" si="659"/>
        <v>5</v>
      </c>
      <c r="ABI36" s="218">
        <f t="shared" si="660"/>
        <v>1</v>
      </c>
      <c r="ABJ36" s="218">
        <f t="shared" si="661"/>
        <v>-1</v>
      </c>
      <c r="ABK36" s="218">
        <f t="shared" si="662"/>
        <v>-1</v>
      </c>
      <c r="ABL36" s="218">
        <f t="shared" si="663"/>
        <v>1</v>
      </c>
      <c r="ABM36" s="218">
        <f t="shared" si="664"/>
        <v>-1</v>
      </c>
      <c r="ABN36" s="218">
        <f t="shared" si="665"/>
        <v>3</v>
      </c>
      <c r="ABO36" s="218">
        <f t="shared" si="666"/>
        <v>1</v>
      </c>
      <c r="ABP36" s="218">
        <f t="shared" si="667"/>
        <v>-3</v>
      </c>
      <c r="ABQ36" s="218">
        <f t="shared" si="668"/>
        <v>-1</v>
      </c>
      <c r="ABR36" s="218">
        <f t="shared" si="669"/>
        <v>1</v>
      </c>
      <c r="ABS36" s="218">
        <f t="shared" si="670"/>
        <v>5</v>
      </c>
      <c r="ABT36" s="218">
        <f t="shared" si="671"/>
        <v>-5</v>
      </c>
      <c r="ABU36" s="218">
        <f t="shared" si="672"/>
        <v>-5</v>
      </c>
      <c r="ABV36" s="218">
        <f t="shared" si="673"/>
        <v>5</v>
      </c>
      <c r="ABW36" s="218">
        <f t="shared" si="674"/>
        <v>3</v>
      </c>
      <c r="ABX36" s="218">
        <f t="shared" si="675"/>
        <v>-3</v>
      </c>
      <c r="ABY36" s="218">
        <f t="shared" si="676"/>
        <v>-1</v>
      </c>
      <c r="ABZ36" s="218">
        <f t="shared" si="677"/>
        <v>1</v>
      </c>
      <c r="ACA36" s="217">
        <f t="shared" si="678"/>
        <v>5</v>
      </c>
      <c r="ACB36" s="217">
        <f t="shared" si="679"/>
        <v>-5</v>
      </c>
      <c r="ACC36" s="217">
        <f t="shared" si="680"/>
        <v>-7</v>
      </c>
      <c r="ACD36" s="217">
        <f t="shared" si="681"/>
        <v>7</v>
      </c>
      <c r="ACE36" s="217">
        <f t="shared" si="682"/>
        <v>7</v>
      </c>
      <c r="ACF36" s="217">
        <f t="shared" si="683"/>
        <v>-7</v>
      </c>
      <c r="ACG36" s="217">
        <f t="shared" si="684"/>
        <v>-1</v>
      </c>
      <c r="ACH36" s="217">
        <f t="shared" si="685"/>
        <v>1</v>
      </c>
      <c r="ACI36" s="217">
        <f t="shared" si="686"/>
        <v>-5</v>
      </c>
      <c r="ACJ36" s="217">
        <f t="shared" si="687"/>
        <v>5</v>
      </c>
      <c r="ACK36" s="217">
        <f t="shared" si="688"/>
        <v>-3</v>
      </c>
      <c r="ACL36" s="217">
        <f t="shared" si="890"/>
        <v>0</v>
      </c>
      <c r="ACM36" s="217">
        <f t="shared" si="689"/>
        <v>10</v>
      </c>
      <c r="ACN36" s="217">
        <f t="shared" si="690"/>
        <v>-10</v>
      </c>
      <c r="ACO36" s="217">
        <f t="shared" si="691"/>
        <v>-1</v>
      </c>
      <c r="ACP36" s="217">
        <f t="shared" si="692"/>
        <v>1</v>
      </c>
      <c r="ACQ36" s="217">
        <f t="shared" si="693"/>
        <v>-5</v>
      </c>
      <c r="ACR36" s="217">
        <f t="shared" si="694"/>
        <v>5</v>
      </c>
      <c r="ACS36" s="218">
        <f t="shared" si="695"/>
        <v>-1</v>
      </c>
      <c r="ACT36" s="218">
        <f t="shared" si="696"/>
        <v>1</v>
      </c>
      <c r="ACU36" s="218">
        <f t="shared" si="697"/>
        <v>3</v>
      </c>
      <c r="ACV36" s="218">
        <f t="shared" si="698"/>
        <v>-3</v>
      </c>
      <c r="ACW36" s="218">
        <f t="shared" si="699"/>
        <v>9</v>
      </c>
      <c r="ACX36" s="218">
        <f t="shared" si="700"/>
        <v>-9</v>
      </c>
      <c r="ACY36" s="218">
        <f t="shared" si="701"/>
        <v>3</v>
      </c>
      <c r="ACZ36" s="218">
        <f t="shared" si="702"/>
        <v>-3</v>
      </c>
      <c r="ADA36" s="218">
        <f t="shared" si="703"/>
        <v>-10</v>
      </c>
      <c r="ADB36" s="219">
        <f t="shared" si="704"/>
        <v>10</v>
      </c>
      <c r="ADC36" s="223" t="str">
        <f t="shared" si="705"/>
        <v>P</v>
      </c>
      <c r="ADD36" s="221" t="str">
        <f t="shared" si="706"/>
        <v>B</v>
      </c>
      <c r="ADE36" s="221" t="str">
        <f t="shared" si="707"/>
        <v>P</v>
      </c>
      <c r="ADF36" s="221" t="str">
        <f t="shared" si="708"/>
        <v>B</v>
      </c>
      <c r="ADG36" s="221" t="str">
        <f t="shared" si="709"/>
        <v>B</v>
      </c>
      <c r="ADH36" s="221" t="str">
        <f t="shared" si="710"/>
        <v>P</v>
      </c>
      <c r="ADI36" s="221" t="str">
        <f t="shared" si="711"/>
        <v>P</v>
      </c>
      <c r="ADJ36" s="221" t="str">
        <f t="shared" si="712"/>
        <v>B</v>
      </c>
      <c r="ADK36" s="221" t="str">
        <f t="shared" si="713"/>
        <v>B</v>
      </c>
      <c r="ADL36" s="221">
        <f t="shared" si="714"/>
        <v>-5</v>
      </c>
      <c r="ADM36" s="221" t="str">
        <f t="shared" si="715"/>
        <v>B</v>
      </c>
      <c r="ADN36" s="221" t="str">
        <f t="shared" si="716"/>
        <v>P</v>
      </c>
      <c r="ADO36" s="221" t="str">
        <f t="shared" si="717"/>
        <v>P</v>
      </c>
      <c r="ADP36" s="221" t="str">
        <f t="shared" si="718"/>
        <v>B</v>
      </c>
      <c r="ADQ36" s="221" t="str">
        <f t="shared" si="719"/>
        <v>B</v>
      </c>
      <c r="ADR36" s="221" t="str">
        <f t="shared" si="720"/>
        <v>P</v>
      </c>
      <c r="ADS36" s="221" t="str">
        <f t="shared" si="721"/>
        <v>B</v>
      </c>
      <c r="ADT36" s="221" t="str">
        <f t="shared" si="722"/>
        <v>P</v>
      </c>
      <c r="ADU36" s="220" t="str">
        <f t="shared" si="723"/>
        <v>P</v>
      </c>
      <c r="ADV36" s="220" t="str">
        <f t="shared" si="724"/>
        <v>B</v>
      </c>
      <c r="ADW36" s="220" t="str">
        <f t="shared" si="725"/>
        <v>B</v>
      </c>
      <c r="ADX36" s="220" t="str">
        <f t="shared" si="726"/>
        <v>P</v>
      </c>
      <c r="ADY36" s="220" t="str">
        <f t="shared" si="727"/>
        <v>P</v>
      </c>
      <c r="ADZ36" s="220" t="str">
        <f t="shared" si="728"/>
        <v>B</v>
      </c>
      <c r="AEA36" s="220" t="str">
        <f t="shared" si="729"/>
        <v>B</v>
      </c>
      <c r="AEB36" s="220" t="str">
        <f t="shared" si="730"/>
        <v>B</v>
      </c>
      <c r="AEC36" s="220" t="str">
        <f t="shared" si="731"/>
        <v>P</v>
      </c>
      <c r="AED36" s="220" t="str">
        <f t="shared" si="732"/>
        <v>P</v>
      </c>
      <c r="AEE36" s="220" t="str">
        <f t="shared" si="733"/>
        <v>B</v>
      </c>
      <c r="AEF36" s="220" t="str">
        <f t="shared" si="734"/>
        <v>P</v>
      </c>
      <c r="AEG36" s="220" t="str">
        <f t="shared" si="735"/>
        <v>B</v>
      </c>
      <c r="AEH36" s="220" t="str">
        <f t="shared" si="736"/>
        <v>P</v>
      </c>
      <c r="AEI36" s="220" t="str">
        <f t="shared" si="737"/>
        <v>P</v>
      </c>
      <c r="AEJ36" s="220" t="str">
        <f t="shared" si="738"/>
        <v>B</v>
      </c>
      <c r="AEK36" s="220" t="str">
        <f t="shared" si="739"/>
        <v>B</v>
      </c>
      <c r="AEL36" s="220" t="str">
        <f t="shared" si="740"/>
        <v>P</v>
      </c>
      <c r="AEM36" s="221" t="str">
        <f t="shared" si="741"/>
        <v>B</v>
      </c>
      <c r="AEN36" s="221" t="str">
        <f t="shared" si="742"/>
        <v>P</v>
      </c>
      <c r="AEO36" s="221" t="str">
        <f t="shared" si="743"/>
        <v>P</v>
      </c>
      <c r="AEP36" s="221" t="str">
        <f t="shared" si="744"/>
        <v>B</v>
      </c>
      <c r="AEQ36" s="221" t="str">
        <f t="shared" si="745"/>
        <v>B</v>
      </c>
      <c r="AER36" s="221" t="str">
        <f t="shared" si="746"/>
        <v>P</v>
      </c>
      <c r="AES36" s="221" t="str">
        <f t="shared" si="747"/>
        <v>P</v>
      </c>
      <c r="AET36" s="221" t="str">
        <f t="shared" si="748"/>
        <v>B</v>
      </c>
      <c r="AEU36" s="221" t="str">
        <f t="shared" si="749"/>
        <v>P</v>
      </c>
      <c r="AEV36" s="221" t="str">
        <f t="shared" si="750"/>
        <v>B</v>
      </c>
      <c r="AEW36" s="221" t="str">
        <f t="shared" si="751"/>
        <v>B</v>
      </c>
      <c r="AEX36" s="221" t="str">
        <f t="shared" si="752"/>
        <v>P</v>
      </c>
      <c r="AEY36" s="221" t="str">
        <f t="shared" si="753"/>
        <v>P</v>
      </c>
      <c r="AEZ36" s="221" t="str">
        <f t="shared" si="754"/>
        <v>B</v>
      </c>
      <c r="AFA36" s="221" t="str">
        <f t="shared" si="755"/>
        <v>P</v>
      </c>
      <c r="AFB36" s="221" t="str">
        <f t="shared" si="756"/>
        <v>B</v>
      </c>
      <c r="AFC36" s="221" t="str">
        <f t="shared" si="757"/>
        <v>P</v>
      </c>
      <c r="AFD36" s="221" t="str">
        <f t="shared" si="758"/>
        <v>B</v>
      </c>
      <c r="AFE36" s="220" t="str">
        <f t="shared" si="759"/>
        <v>B</v>
      </c>
      <c r="AFF36" s="220" t="str">
        <f t="shared" si="760"/>
        <v>P</v>
      </c>
      <c r="AFG36" s="220" t="str">
        <f t="shared" si="761"/>
        <v>B</v>
      </c>
      <c r="AFH36" s="220" t="str">
        <f t="shared" si="762"/>
        <v>P</v>
      </c>
      <c r="AFI36" s="220" t="str">
        <f t="shared" si="763"/>
        <v>P</v>
      </c>
      <c r="AFJ36" s="220" t="str">
        <f t="shared" si="764"/>
        <v>B</v>
      </c>
      <c r="AFK36" s="220" t="str">
        <f t="shared" si="765"/>
        <v>P</v>
      </c>
      <c r="AFL36" s="220" t="str">
        <f t="shared" si="766"/>
        <v>B</v>
      </c>
      <c r="AFM36" s="220" t="str">
        <f t="shared" si="767"/>
        <v>P</v>
      </c>
      <c r="AFN36" s="220" t="str">
        <f t="shared" si="768"/>
        <v>B</v>
      </c>
      <c r="AFO36" s="220" t="str">
        <f t="shared" si="769"/>
        <v>B</v>
      </c>
      <c r="AFP36" s="220" t="str">
        <f t="shared" si="770"/>
        <v>P</v>
      </c>
      <c r="AFQ36" s="220" t="str">
        <f t="shared" si="771"/>
        <v>P</v>
      </c>
      <c r="AFR36" s="220" t="str">
        <f t="shared" si="772"/>
        <v>B</v>
      </c>
      <c r="AFS36" s="220" t="str">
        <f t="shared" si="773"/>
        <v>B</v>
      </c>
      <c r="AFT36" s="220" t="str">
        <f t="shared" si="774"/>
        <v>B</v>
      </c>
      <c r="AFU36" s="220" t="str">
        <f t="shared" si="775"/>
        <v>B</v>
      </c>
      <c r="AFV36" s="220" t="str">
        <f t="shared" si="776"/>
        <v>B</v>
      </c>
      <c r="AFW36" s="221" t="str">
        <f t="shared" si="777"/>
        <v>P</v>
      </c>
      <c r="AFX36" s="221" t="str">
        <f t="shared" si="778"/>
        <v>P</v>
      </c>
      <c r="AFY36" s="221" t="str">
        <f t="shared" si="779"/>
        <v>B</v>
      </c>
      <c r="AFZ36" s="221" t="str">
        <f t="shared" si="780"/>
        <v>P</v>
      </c>
      <c r="AGA36" s="221" t="str">
        <f t="shared" si="781"/>
        <v>B</v>
      </c>
      <c r="AGB36" s="221" t="str">
        <f t="shared" si="782"/>
        <v>B</v>
      </c>
      <c r="AGC36" s="221" t="str">
        <f t="shared" si="783"/>
        <v>P</v>
      </c>
      <c r="AGD36" s="221" t="str">
        <f t="shared" si="784"/>
        <v>P</v>
      </c>
      <c r="AGE36" s="221" t="str">
        <f t="shared" si="785"/>
        <v>B</v>
      </c>
      <c r="AGF36" s="221" t="str">
        <f t="shared" si="786"/>
        <v>B</v>
      </c>
      <c r="AGG36" s="221" t="str">
        <f t="shared" si="787"/>
        <v>P</v>
      </c>
      <c r="AGH36" s="221">
        <f t="shared" si="891"/>
        <v>0</v>
      </c>
      <c r="AGI36" s="221" t="str">
        <f t="shared" si="788"/>
        <v>P</v>
      </c>
      <c r="AGJ36" s="221" t="str">
        <f t="shared" si="789"/>
        <v>B</v>
      </c>
      <c r="AGK36" s="221" t="str">
        <f t="shared" si="790"/>
        <v>P</v>
      </c>
      <c r="AGL36" s="221" t="str">
        <f t="shared" si="791"/>
        <v>B</v>
      </c>
      <c r="AGM36" s="221" t="str">
        <f t="shared" si="792"/>
        <v>B</v>
      </c>
      <c r="AGN36" s="221" t="str">
        <f t="shared" si="793"/>
        <v>B</v>
      </c>
      <c r="AGO36" s="220" t="str">
        <f t="shared" si="794"/>
        <v>P</v>
      </c>
      <c r="AGP36" s="220" t="str">
        <f t="shared" si="795"/>
        <v>B</v>
      </c>
      <c r="AGQ36" s="220" t="str">
        <f t="shared" si="796"/>
        <v>B</v>
      </c>
      <c r="AGR36" s="220" t="str">
        <f t="shared" si="797"/>
        <v>B</v>
      </c>
      <c r="AGS36" s="220" t="str">
        <f t="shared" si="798"/>
        <v>P</v>
      </c>
      <c r="AGT36" s="220" t="str">
        <f t="shared" si="799"/>
        <v>B</v>
      </c>
      <c r="AGU36" s="220" t="str">
        <f t="shared" si="800"/>
        <v>B</v>
      </c>
      <c r="AGV36" s="220" t="str">
        <f t="shared" si="801"/>
        <v>P</v>
      </c>
      <c r="AGW36" s="220" t="str">
        <f t="shared" si="802"/>
        <v>B</v>
      </c>
      <c r="AGX36" s="222" t="str">
        <f t="shared" si="803"/>
        <v>B</v>
      </c>
      <c r="AGY36" s="94">
        <v>36</v>
      </c>
      <c r="AGZ36" s="95">
        <f t="shared" si="1304"/>
        <v>31</v>
      </c>
      <c r="AHA36" s="46" t="str" cm="1">
        <f t="array" ref="AHA36">IFERROR(INDEX($ZG$4:$ADB$4,_xlfn.AGGREGATE(15,6,COLUMN($ZG$4:$ADB$4)-COLUMN($ZF$1)/($ZG36:$ADB36=LARGE($ZG36:$ADB36,1)),COLUMNS($ADB$4:$ADB$4))),"")</f>
        <v>LT</v>
      </c>
      <c r="AHB36" s="46" t="str" cm="1">
        <f t="array" ref="AHB36">IFERROR(INDEX($ZG$4:$ADB$4,_xlfn.AGGREGATE(15,6,COLUMN($ZG$4:$ADB$4)-COLUMN($ZF$1)/($ZG36:$ADB36=LARGE($ZG36:$ADB36,2)),COLUMNS($ADB$4:$AGY$4))),"")</f>
        <v/>
      </c>
      <c r="AHC36" s="46" t="str" cm="1">
        <f t="array" ref="AHC36">IFERROR(INDEX($ZG$4:$ADB$4,_xlfn.AGGREGATE(15,6,COLUMN($ZG$4:$ADB$4)-COLUMN($ZF$1)/($ZG36:$ADB36=LARGE($ZG36:$ADB36,3)),COLUMNS($ADB$4:$AGZ$4))),"")</f>
        <v/>
      </c>
      <c r="AHD36" s="46" t="str" cm="1">
        <f t="array" ref="AHD36">IFERROR(INDEX($ZG$4:$ADB$4,_xlfn.AGGREGATE(15,6,COLUMN($ZG$4:$ADB$4)-COLUMN($ZF$1)/($ZG36:$ADB36=LARGE($ZG36:$ADB36,4)),COLUMNS($ADB$4:$AHA$4))),"")</f>
        <v/>
      </c>
      <c r="AHE36" s="46" t="str" cm="1">
        <f t="array" ref="AHE36">IFERROR(INDEX($ZG$4:$ADB$4,_xlfn.AGGREGATE(15,6,COLUMN($ZG$4:$ADB$4)-COLUMN($ZF$1)/($ZG36:$ADB36=LARGE($ZG36:$ADB36,5)),COLUMNS($ADB$4:$AHB$4))),"")</f>
        <v/>
      </c>
      <c r="AHF36" s="46" t="str" cm="1">
        <f t="array" ref="AHF36">IFERROR(INDEX($ZG$4:$ADB$4,_xlfn.AGGREGATE(15,6,COLUMN($ZG$4:$ADB$4)-COLUMN($ZF$1)/($ZG36:$ADB36=LARGE($ZG36:$ADB36,6)),COLUMNS($ADB$4:$AHC$4))),"")</f>
        <v/>
      </c>
      <c r="AHG36" s="94" t="str">
        <f t="shared" si="971"/>
        <v/>
      </c>
      <c r="AHH36" s="48" t="str">
        <f t="shared" ca="1" si="972"/>
        <v>N</v>
      </c>
      <c r="AHI36" s="48" t="e" cm="1">
        <f t="array" aca="1" ref="AHI36" ca="1">IF(INDIRECT(VLOOKUP(AHI35,General!AC:AE,3,FALSE)&amp;AGY35)&gt;0,AHI35,AHG35)</f>
        <v>#N/A</v>
      </c>
      <c r="AHJ36" s="95">
        <f t="shared" ca="1" si="973"/>
        <v>1</v>
      </c>
      <c r="AHK36" s="46" t="s">
        <v>45</v>
      </c>
      <c r="AHL36" s="48" t="s">
        <v>45</v>
      </c>
      <c r="AHM36" s="48" t="s">
        <v>45</v>
      </c>
      <c r="AHN36" s="48" t="s">
        <v>45</v>
      </c>
      <c r="AHO36" s="48" t="s">
        <v>45</v>
      </c>
      <c r="AHP36" s="49" t="s">
        <v>45</v>
      </c>
      <c r="AHQ36" s="136" t="e">
        <f ca="1">IF(AHA36="",-1,COUNTIF(INDIRECT(AHK36&amp;$DN$10):INDIRECT(AHK36&amp;AGY36),"Y"))</f>
        <v>#REF!</v>
      </c>
      <c r="AHR36" s="138">
        <f ca="1">IF(AHB36="",-1,COUNTIF(INDIRECT(AHL36&amp;$DN$10):INDIRECT(AHL36&amp;AGY36),"Y"))</f>
        <v>-1</v>
      </c>
      <c r="AHS36" s="138">
        <f ca="1">IF(AHC36="",-1,COUNTIF(INDIRECT(AHM36&amp;$DN$10):INDIRECT(AHM36&amp;AGY36),"Y"))</f>
        <v>-1</v>
      </c>
      <c r="AHT36" s="137">
        <f ca="1">IF(AHD36="",-1,COUNTIF(INDIRECT(AHN36&amp;$DN$10):INDIRECT(AHN36&amp;AGY36),"Y"))</f>
        <v>-1</v>
      </c>
      <c r="AHU36" s="141">
        <f ca="1">IF(AHE36="",-1,COUNTIF(INDIRECT(AHO36&amp;$DN$10):INDIRECT(AHO36&amp;AGY36),"Y"))</f>
        <v>-1</v>
      </c>
      <c r="AHV36" s="141">
        <f ca="1">IF(AHF36="",-1,COUNTIF(INDIRECT(AHP36&amp;$DN$10):INDIRECT(AHP36&amp;AGY36),"Y"))</f>
        <v>-1</v>
      </c>
      <c r="AHW36" s="46" t="str" cm="1">
        <f t="array" ref="AHW36">IFERROR(INDEX($DP$36:$DU$36,_xlfn.AGGREGATE(15,6,COLUMN($DP$36:$DU$36)-COLUMN($DO$36)/($ZF$36:$ZK$36=MAX($ZF$36:$ZK$36)),COLUMNS($DP$36:AHA36))),"")</f>
        <v/>
      </c>
      <c r="AHX36" s="48" t="str" cm="1">
        <f t="array" ref="AHX36">IFERROR(INDEX($DP$36:$DU$36,_xlfn.AGGREGATE(15,6,COLUMN($DP$36:$DU$36)-COLUMN($DO$36)/($ZF$36:$ZK$36=MAX($ZF$36:$ZK$36)),COLUMNS($DP$36:AHB36))),"")</f>
        <v/>
      </c>
      <c r="AHY36" s="48" t="str" cm="1">
        <f t="array" ref="AHY36">IFERROR(INDEX($DP$36:$DU$36,_xlfn.AGGREGATE(15,6,COLUMN($DP$36:$DU$36)-COLUMN($DO$36)/($ZF$36:$ZK$36=MAX($ZF$36:$ZK$36)),COLUMNS($DP$36:AHC36))),"")</f>
        <v/>
      </c>
      <c r="AHZ36" s="48" t="str" cm="1">
        <f t="array" ref="AHZ36">IFERROR(INDEX($DP$36:$DU$36,_xlfn.AGGREGATE(15,6,COLUMN($DP$36:$DU$36)-COLUMN($DO$36)/($ZF$36:$ZK$36=MAX($ZF$36:$ZK$36)),COLUMNS($DP$36:AHD36))),"")</f>
        <v/>
      </c>
      <c r="AIA36" s="48" t="str" cm="1">
        <f t="array" ref="AIA36">IFERROR(INDEX($DP$36:$DU$36,_xlfn.AGGREGATE(15,6,COLUMN($DP$36:$DU$36)-COLUMN($DO$36)/($ZF$36:$ZK$36=MAX($ZF$36:$ZK$36)),COLUMNS($DP$36:AHE36))),"")</f>
        <v/>
      </c>
      <c r="AIB36" s="49" t="str" cm="1">
        <f t="array" ref="AIB36">IFERROR(INDEX($DP$36:$DU$36,_xlfn.AGGREGATE(15,6,COLUMN($DP$36:$DU$36)-COLUMN($DO$36)/($ZF$36:$ZK$36=MAX($ZF$36:$ZK$36)),COLUMNS($DP$36:AHF36))),"")</f>
        <v/>
      </c>
      <c r="AIC36" s="20">
        <f t="shared" ca="1" si="894"/>
        <v>1</v>
      </c>
      <c r="AID36" s="95">
        <f t="shared" ca="1" si="974"/>
        <v>1</v>
      </c>
      <c r="AIE36" s="140" t="str" cm="1">
        <f t="array" aca="1" ref="AIE36" ca="1">INDEX(AHW36:AIB36,1,AID36)</f>
        <v/>
      </c>
      <c r="AIF36" s="46" t="e">
        <f t="shared" ca="1" si="120"/>
        <v>#REF!</v>
      </c>
      <c r="AIG36" s="48" t="str">
        <f t="shared" ca="1" si="121"/>
        <v>T</v>
      </c>
      <c r="AIH36" s="48" t="str">
        <f t="shared" si="122"/>
        <v>C</v>
      </c>
      <c r="AII36" s="48" t="str">
        <f t="shared" ca="1" si="111"/>
        <v>FB</v>
      </c>
      <c r="AIJ36" s="48" t="str">
        <f t="shared" ca="1" si="112"/>
        <v/>
      </c>
      <c r="AIK36" s="48" t="str">
        <f t="shared" si="113"/>
        <v>00</v>
      </c>
      <c r="AIL36" s="20" t="str">
        <f t="shared" si="804"/>
        <v/>
      </c>
      <c r="AIM36" s="20" t="str">
        <f t="shared" si="805"/>
        <v/>
      </c>
      <c r="AIN36" s="20" t="str">
        <f t="shared" si="806"/>
        <v/>
      </c>
      <c r="AIO36" s="20" t="str">
        <f t="shared" si="807"/>
        <v/>
      </c>
      <c r="AIP36" s="20" t="str">
        <f t="shared" si="808"/>
        <v/>
      </c>
      <c r="AIQ36" s="20" t="str">
        <f t="shared" si="809"/>
        <v/>
      </c>
      <c r="AIR36" s="20" t="e">
        <f t="shared" ca="1" si="810"/>
        <v>#VALUE!</v>
      </c>
      <c r="AIS36" s="20">
        <f t="shared" ca="1" si="811"/>
        <v>4</v>
      </c>
      <c r="AIT36" s="46">
        <f t="shared" si="114"/>
        <v>3</v>
      </c>
      <c r="AIU36" s="48">
        <f>IF(CC36="",0,IFERROR(VLOOKUP(CC31&amp;CC32&amp;CC33&amp;CC34&amp;CC35&amp;CC36,General!I:J,2,FALSE),0))</f>
        <v>-1</v>
      </c>
      <c r="AIV36" s="48">
        <f>IF(CF36="",0,IFERROR(VLOOKUP(CF31&amp;CF32&amp;CF33&amp;CF34&amp;CF35&amp;CF36,General!I:J,2,FALSE),0))</f>
        <v>1</v>
      </c>
      <c r="AIW36" s="48">
        <f>IF(CI36="",0,IFERROR(VLOOKUP(CI31&amp;CI32&amp;CI33&amp;CI34&amp;CI35&amp;CI36,General!I:J,2,FALSE),0))</f>
        <v>-1</v>
      </c>
      <c r="AIX36" s="48">
        <f>IF(CL36="",0,IFERROR(VLOOKUP(CL31&amp;CL32&amp;CL33&amp;CL34&amp;CL35&amp;CL36,General!I:J,2,FALSE),0))</f>
        <v>1</v>
      </c>
      <c r="AIY36" s="48">
        <f>IF(CO36="",0,IFERROR(VLOOKUP(CO31&amp;CO32&amp;CO33&amp;CO34&amp;CO35&amp;CO36,General!I:J,2,FALSE),0))</f>
        <v>-1</v>
      </c>
      <c r="AIZ36" s="48">
        <f>IF(CR36="",0,IFERROR(VLOOKUP(CR31&amp;CR32&amp;CR33&amp;CR34&amp;CR35&amp;CR36,General!I:J,2,FALSE),0))</f>
        <v>-1</v>
      </c>
      <c r="AJA36" s="48">
        <f>IF(CU36="",0,IFERROR(VLOOKUP(CU31&amp;CU32&amp;CU33&amp;CU34&amp;CU35&amp;CU36,General!I:J,2,FALSE),0))</f>
        <v>1</v>
      </c>
      <c r="AJB36" s="48">
        <f>IF(CX36="",0,IFERROR(VLOOKUP(CX31&amp;CX32&amp;CX33&amp;CX34&amp;CX35&amp;CX36,General!I:J,2,FALSE),0))</f>
        <v>1</v>
      </c>
      <c r="AJC36" s="48">
        <f>IF(DA36="",0,IFERROR(VLOOKUP(DA31&amp;DA32&amp;DA33&amp;DA34&amp;DA35&amp;DA36,General!I:J,2,FALSE),0))</f>
        <v>1</v>
      </c>
      <c r="AJD36" s="48">
        <f>IF(DD36="",0,IFERROR(VLOOKUP(DD31&amp;DD32&amp;DD33&amp;DD34&amp;DD35&amp;DD36,General!I:J,2,FALSE),0))</f>
        <v>1</v>
      </c>
      <c r="AJE36" s="48">
        <f>IF(DG36="",0,IFERROR(VLOOKUP(DG31&amp;DG32&amp;DG33&amp;DG34&amp;DG35&amp;DG36,General!I:J,2,FALSE),0))</f>
        <v>-1</v>
      </c>
      <c r="AJF36" s="48">
        <f>IF(DJ36="",0,IFERROR(VLOOKUP(DJ31&amp;DJ32&amp;DJ33&amp;DJ34&amp;DJ35&amp;DJ36,General!I:J,2,FALSE),0))</f>
        <v>-1</v>
      </c>
      <c r="AJG36" s="48">
        <f>IF(DM36="",0,IFERROR(VLOOKUP(DM31&amp;DM32&amp;DM33&amp;DM34&amp;DM35&amp;DM36,General!I:J,2,FALSE),0))</f>
        <v>1</v>
      </c>
      <c r="AJH36" s="48">
        <f>IF(DP36="",0,IFERROR(VLOOKUP(DP31&amp;DP32&amp;DP33&amp;DP34&amp;DP35&amp;DP36,General!I:J,2,FALSE),0))</f>
        <v>1</v>
      </c>
      <c r="AJI36" s="48">
        <f>IF(DS36="",0,IFERROR(VLOOKUP(DS31&amp;DS32&amp;DS33&amp;DS34&amp;DS35&amp;DS36,General!I:J,2,FALSE),0))</f>
        <v>-1</v>
      </c>
      <c r="AJJ36" s="48">
        <f>IF(DV36="",0,IFERROR(VLOOKUP(DV31&amp;DV32&amp;DV33&amp;DV34&amp;DV35&amp;DV36,General!I:J,2,FALSE),0))</f>
        <v>-1</v>
      </c>
      <c r="AJK36" s="48">
        <f>IF(DY36="",0,IFERROR(VLOOKUP(DY31&amp;DY32&amp;DY33&amp;DY34&amp;DY35&amp;DY36,General!I:J,2,FALSE),0))</f>
        <v>1</v>
      </c>
      <c r="AJL36" s="48">
        <f>IF(EE36="",0,IFERROR(VLOOKUP(EE31&amp;EE32&amp;EE33&amp;EE34&amp;EE35&amp;EE36,General!I:J,2,FALSE),0))</f>
        <v>-1</v>
      </c>
      <c r="AJM36" s="48">
        <f>IF(EH36="",0,IFERROR(VLOOKUP(EH31&amp;EH32&amp;EH33&amp;EH34&amp;EH35&amp;EH36,General!I:J,2,FALSE),0))</f>
        <v>1</v>
      </c>
      <c r="AJN36" s="48">
        <f>IF(EK36="",0,IFERROR(VLOOKUP(EK31&amp;EK32&amp;EK33&amp;EK34&amp;EK35&amp;EK36,General!I:J,2,FALSE),0))</f>
        <v>1</v>
      </c>
      <c r="AJO36" s="48">
        <f>IF(EN36="",0,IFERROR(VLOOKUP(EN31&amp;EN32&amp;EN33&amp;EN34&amp;EN35&amp;EN36,General!I:J,2,FALSE),0))</f>
        <v>-1</v>
      </c>
      <c r="AJP36" s="48">
        <f>IF(EQ36="",0,IFERROR(VLOOKUP(EQ31&amp;EQ32&amp;EQ33&amp;EQ34&amp;EQ35&amp;EQ36,General!I:J,2,FALSE),0))</f>
        <v>-1</v>
      </c>
      <c r="AJQ36" s="48">
        <f>IF(ET36="",0,IFERROR(VLOOKUP(ET31&amp;ET32&amp;ET33&amp;ET34&amp;ET35&amp;ET36,General!I:J,2,FALSE),0))</f>
        <v>1</v>
      </c>
      <c r="AJR36" s="48">
        <f>IF(EW36="",0,IFERROR(VLOOKUP(EW31&amp;EW32&amp;EW33&amp;EW34&amp;EW35&amp;EW36,General!I:J,2,FALSE),0))</f>
        <v>-1</v>
      </c>
      <c r="AJS36" s="48">
        <f>IF(EZ36="",0,IFERROR(VLOOKUP(EZ31&amp;EZ32&amp;EZ33&amp;EZ34&amp;EZ35&amp;EZ36,General!I:J,2,FALSE),0))</f>
        <v>1</v>
      </c>
      <c r="AJT36" s="48">
        <f>IF(FC36="",0,IFERROR(VLOOKUP(FC31&amp;FC32&amp;FC33&amp;FC34&amp;FC35&amp;FC36,General!I:J,2,FALSE),0))</f>
        <v>1</v>
      </c>
      <c r="AJU36" s="48">
        <f>IF(FF36="",0,IFERROR(VLOOKUP(FF31&amp;FF32&amp;FF33&amp;FF34&amp;FF35&amp;FF36,General!I:J,2,FALSE),0))</f>
        <v>-1</v>
      </c>
      <c r="AJV36" s="48">
        <f>IF(FI36="",0,IFERROR(VLOOKUP(FI31&amp;FI32&amp;FI33&amp;FI34&amp;FI35&amp;FI36,General!I:J,2,FALSE),0))</f>
        <v>1</v>
      </c>
      <c r="AJW36" s="48">
        <f>IF(FL36="",0,IFERROR(VLOOKUP(FL31&amp;FL32&amp;FL33&amp;FL34&amp;FL35&amp;FL36,General!I:J,2,FALSE),0))</f>
        <v>-1</v>
      </c>
      <c r="AJX36" s="48">
        <f>IF(FO36="",0,IFERROR(VLOOKUP(FO31&amp;FO32&amp;FO33&amp;FO34&amp;FO35&amp;FO36,General!I:J,2,FALSE),0))</f>
        <v>-1</v>
      </c>
      <c r="AJY36" s="48">
        <f>IF(FR36="",0,IFERROR(VLOOKUP(FR31&amp;FR32&amp;FR33&amp;FR34&amp;FR35&amp;FR36,General!I:J,2,FALSE),0))</f>
        <v>1</v>
      </c>
      <c r="AJZ36" s="48">
        <f>IF(FU36="",0,IFERROR(VLOOKUP(FU31&amp;FU32&amp;FU33&amp;FU34&amp;FU35&amp;FU36,General!I:J,2,FALSE),0))</f>
        <v>-1</v>
      </c>
      <c r="AKA36" s="48">
        <f>IF(FX36="",0,IFERROR(VLOOKUP(FX31&amp;FX32&amp;FX33&amp;FX34&amp;FX35&amp;FX36,General!I:J,2,FALSE),0))</f>
        <v>-1</v>
      </c>
      <c r="AKB36" s="48">
        <f>IF(GA36="",0,IFERROR(VLOOKUP(GA31&amp;GA32&amp;GA33&amp;GA34&amp;GA35&amp;GA36,General!I:J,2,FALSE),0))</f>
        <v>1</v>
      </c>
      <c r="AKC36" s="48">
        <f>IF(GD36="",0,IFERROR(VLOOKUP(GD31&amp;GD32&amp;GD33&amp;GD34&amp;GD35&amp;GD36,General!I:J,2,FALSE),0))</f>
        <v>-1</v>
      </c>
      <c r="AKD36" s="48">
        <f>IF(GG36="",0,IFERROR(VLOOKUP(GG31&amp;GG32&amp;GG33&amp;GG34&amp;GG35&amp;GG36,General!I:J,2,FALSE),0))</f>
        <v>1</v>
      </c>
      <c r="AKE36" s="48">
        <f>IF(GJ36="",0,IFERROR(VLOOKUP(GJ31&amp;GJ32&amp;GJ33&amp;GJ34&amp;GJ35&amp;GJ36,General!I:J,2,FALSE),0))</f>
        <v>-1</v>
      </c>
      <c r="AKF36" s="48">
        <f>IF(GM36="",0,IFERROR(VLOOKUP(GM31&amp;GM32&amp;GM33&amp;GM34&amp;GM35&amp;GM36,General!I:J,2,FALSE),0))</f>
        <v>-1</v>
      </c>
      <c r="AKG36" s="48">
        <f>IF(GP36="",0,IFERROR(VLOOKUP(GP31&amp;GP32&amp;GP33&amp;GP34&amp;GP35&amp;GP36,General!I:J,2,FALSE),0))</f>
        <v>1</v>
      </c>
      <c r="AKH36" s="48">
        <f>IF(GS36="",0,IFERROR(VLOOKUP(GS31&amp;GS32&amp;GS33&amp;GS34&amp;GS35&amp;GS36,General!I:J,2,FALSE),0))</f>
        <v>1</v>
      </c>
      <c r="AKI36" s="48">
        <f>IF(GV36="",0,IFERROR(VLOOKUP(GV31&amp;GV32&amp;GV33&amp;GV34&amp;GV35&amp;GV36,General!I:J,2,FALSE),0))</f>
        <v>-1</v>
      </c>
      <c r="AKJ36" s="48">
        <f>IF(GY36="",0,IFERROR(VLOOKUP(GY31&amp;GY32&amp;GY33&amp;GY34&amp;GY35&amp;GY36,General!I:J,2,FALSE),0))</f>
        <v>-1</v>
      </c>
      <c r="AKK36" s="48">
        <f>IF(HB36="",0,IFERROR(VLOOKUP(HB31&amp;HB32&amp;HB33&amp;HB34&amp;HB35&amp;HB36,General!I:J,2,FALSE),0))</f>
        <v>1</v>
      </c>
      <c r="AKL36" s="48">
        <f>IF(HE36="",0,IFERROR(VLOOKUP(HE31&amp;HE32&amp;HE33&amp;HE34&amp;HE35&amp;HE36,General!I:J,2,FALSE),0))</f>
        <v>-1</v>
      </c>
      <c r="AKM36" s="48">
        <f>IF(HH36="",0,IFERROR(VLOOKUP(HH31&amp;HH32&amp;HH33&amp;HH34&amp;HH35&amp;HH36,General!I:J,2,FALSE),0))</f>
        <v>1</v>
      </c>
      <c r="AKN36" s="48">
        <f>IF(HK36="",0,IFERROR(VLOOKUP(HK31&amp;HK32&amp;HK33&amp;HK34&amp;HK35&amp;HK36,General!I:J,2,FALSE),0))</f>
        <v>1</v>
      </c>
      <c r="AKO36" s="48">
        <f>IF(HN36="",0,IFERROR(VLOOKUP(HN31&amp;HN32&amp;HN33&amp;HN34&amp;HN35&amp;HN36,General!I:J,2,FALSE),0))</f>
        <v>-1</v>
      </c>
      <c r="AKP36" s="48">
        <f>IF(HQ36="",0,IFERROR(VLOOKUP(HQ31&amp;HQ32&amp;HQ33&amp;HQ34&amp;HQ35&amp;HQ36,General!I:J,2,FALSE),0))</f>
        <v>-1</v>
      </c>
      <c r="AKQ36" s="48">
        <f>IF(HT36="",0,IFERROR(VLOOKUP(HT31&amp;HT32&amp;HT33&amp;HT34&amp;HT35&amp;HT36,General!I:J,2,FALSE),0))</f>
        <v>1</v>
      </c>
      <c r="AKR36" s="48">
        <f>IF(HW36="",0,IFERROR(VLOOKUP(HW31&amp;HW32&amp;HW33&amp;HW34&amp;HW35&amp;HW36,General!I:J,2,FALSE),0))</f>
        <v>-1</v>
      </c>
      <c r="AKS36" s="48">
        <f>IF(HZ36="",0,IFERROR(VLOOKUP(HZ31&amp;HZ32&amp;HZ33&amp;HZ34&amp;HZ35&amp;HZ36,General!I:J,2,FALSE),0))</f>
        <v>1</v>
      </c>
      <c r="AKT36" s="48">
        <f>IF(FF36="",0,IFERROR(VLOOKUP(FF31&amp;FF32&amp;FF33&amp;FF34&amp;FF35&amp;FF36,General!I:J,2,FALSE),0))</f>
        <v>-1</v>
      </c>
      <c r="AKU36" s="48">
        <f>IF(FI36="",0,IFERROR(VLOOKUP(FI31&amp;FI32&amp;FI33&amp;FI34&amp;FI35&amp;FI36,General!I:J,2,FALSE),0))</f>
        <v>1</v>
      </c>
      <c r="AKV36" s="48">
        <f>IF(II36="",0,IFERROR(VLOOKUP(II31&amp;II32&amp;II33&amp;II34&amp;II35&amp;II36,General!I:J,2,FALSE),0))</f>
        <v>-1</v>
      </c>
      <c r="AKW36" s="48">
        <f>IF(IL36="",0,IFERROR(VLOOKUP(IL31&amp;IL32&amp;IL33&amp;IL34&amp;IL35&amp;IL36,General!I:J,2,FALSE),0))</f>
        <v>1</v>
      </c>
      <c r="AKX36" s="48">
        <f>IF(IO36="",0,IFERROR(VLOOKUP(IO31&amp;IO32&amp;IO33&amp;IO34&amp;IO35&amp;IO36,General!I:J,2,FALSE),0))</f>
        <v>1</v>
      </c>
      <c r="AKY36" s="48">
        <f>IF(IR36="",0,IFERROR(VLOOKUP(IR31&amp;IR32&amp;IR33&amp;IR34&amp;IR35&amp;IR36,General!I:J,2,FALSE),0))</f>
        <v>-1</v>
      </c>
      <c r="AKZ36" s="48">
        <f>IF(IU36="",0,IFERROR(VLOOKUP(IU31&amp;IU32&amp;IU33&amp;IU34&amp;IU35&amp;IU36,General!I:J,2,FALSE),0))</f>
        <v>-1</v>
      </c>
      <c r="ALA36" s="48">
        <f>IF(IX36="",0,IFERROR(VLOOKUP(IX31&amp;IX32&amp;IX33&amp;IX34&amp;IX35&amp;IX36,General!I:J,2,FALSE),0))</f>
        <v>-1</v>
      </c>
      <c r="ALB36" s="48">
        <f>IF(JA36="",0,IFERROR(VLOOKUP(JA31&amp;JA32&amp;JA33&amp;JA34&amp;JA35&amp;JA36,General!I:J,2,FALSE),0))</f>
        <v>1</v>
      </c>
      <c r="ALC36" s="48">
        <f>IF(JD36="",0,IFERROR(VLOOKUP(JD31&amp;JD32&amp;JD33&amp;JD34&amp;JD35&amp;JD36,General!I:J,2,FALSE),0))</f>
        <v>1</v>
      </c>
      <c r="ALD36" s="48">
        <f>IF(JG36="",0,IFERROR(VLOOKUP(JG31&amp;JG32&amp;JG33&amp;JG34&amp;JG35&amp;JG36,General!I:J,2,FALSE),0))</f>
        <v>-1</v>
      </c>
      <c r="ALE36" s="48">
        <f>IF(JJ36="",0,IFERROR(VLOOKUP(JJ31&amp;JJ32&amp;JJ33&amp;JJ34&amp;JJ35&amp;JJ36,General!I:J,2,FALSE),0))</f>
        <v>1</v>
      </c>
      <c r="ALF36" s="48">
        <f>IF(JM36="",0,IFERROR(VLOOKUP(JM31&amp;JM32&amp;JM33&amp;JM34&amp;JM35&amp;JM36,General!I:J,2,FALSE),0))</f>
        <v>-1</v>
      </c>
      <c r="ALG36" s="48">
        <f>IF(JP36="",0,IFERROR(VLOOKUP(JP31&amp;JP32&amp;JP33&amp;JP34&amp;JP35&amp;JP36,General!I:J,2,FALSE),0))</f>
        <v>1</v>
      </c>
      <c r="ALH36" s="48">
        <f>IF(JS36="",0,IFERROR(VLOOKUP(JS31&amp;JS32&amp;JS33&amp;JS34&amp;JS35&amp;JS36,General!I:J,2,FALSE),0))</f>
        <v>1</v>
      </c>
      <c r="ALI36" s="48">
        <f>IF(JV36="",0,IFERROR(VLOOKUP(JV31&amp;JV32&amp;JV33&amp;JV34&amp;JV35&amp;JV36,General!I:J,2,FALSE),0))</f>
        <v>-1</v>
      </c>
      <c r="ALJ36" s="48">
        <f>IF(JY36="",0,IFERROR(VLOOKUP(JY31&amp;JY32&amp;JY33&amp;JY34&amp;JY35&amp;JY36,General!I:J,2,FALSE),0))</f>
        <v>-1</v>
      </c>
      <c r="ALK36" s="48">
        <f>IF(KB36="",0,IFERROR(VLOOKUP(KB31&amp;KB32&amp;KB33&amp;KB34&amp;KB35&amp;KB36,General!I:J,2,FALSE),0))</f>
        <v>1</v>
      </c>
      <c r="ALL36" s="48">
        <f>IF(KE36="",0,IFERROR(VLOOKUP(KE31&amp;KE32&amp;KE33&amp;KE34&amp;KE35&amp;KE36,General!I:J,2,FALSE),0))</f>
        <v>-1</v>
      </c>
      <c r="ALM36" s="48">
        <f>IF(KH36="",0,IFERROR(VLOOKUP(KH31&amp;KH32&amp;KH33&amp;KH34&amp;KH35&amp;KH36,General!I:J,2,FALSE),0))</f>
        <v>1</v>
      </c>
      <c r="ALN36" s="48">
        <f>IF(KK36="",0,IFERROR(VLOOKUP(KK31&amp;KK32&amp;KK33&amp;KK34&amp;KK35&amp;KK36,General!I:J,2,FALSE),0))</f>
        <v>1</v>
      </c>
      <c r="ALO36" s="48">
        <f>IF(KN36="",0,IFERROR(VLOOKUP(KN31&amp;KN32&amp;KN33&amp;KN34&amp;KN35&amp;KN36,General!I:J,2,FALSE),0))</f>
        <v>-1</v>
      </c>
      <c r="ALP36" s="48">
        <f>IF(KQ36="",0,IFERROR(VLOOKUP(KQ31&amp;KQ32&amp;KQ33&amp;KQ34&amp;KQ35&amp;KQ36,General!I:J,2,FALSE),0))</f>
        <v>-1</v>
      </c>
      <c r="ALQ36" s="48">
        <f>IF(KT36="",0,IFERROR(VLOOKUP(KT31&amp;KT32&amp;KT33&amp;KT34&amp;KT35&amp;KT36,General!I:J,2,FALSE),0))</f>
        <v>1</v>
      </c>
      <c r="ALR36" s="48">
        <f>IF(KW36="",0,IFERROR(VLOOKUP(KW31&amp;KW32&amp;KW33&amp;KW34&amp;KW35&amp;KW36,General!I:J,2,FALSE),0))</f>
        <v>1</v>
      </c>
      <c r="ALS36" s="48">
        <f>IF(KZ36="",0,IFERROR(VLOOKUP(KZ31&amp;KZ32&amp;KZ33&amp;KZ34&amp;KZ35&amp;KZ36,General!I:J,2,FALSE),0))</f>
        <v>-1</v>
      </c>
      <c r="ALT36" s="48">
        <f>IF(LC36="",0,IFERROR(VLOOKUP(LC31&amp;LC32&amp;LC33&amp;LC34&amp;LC35&amp;LC36,General!I:J,2,FALSE),0))</f>
        <v>1</v>
      </c>
      <c r="ALU36" s="48">
        <f>IF(LF36="",0,IFERROR(VLOOKUP(LF31&amp;LF32&amp;LF33&amp;LF34&amp;LF35&amp;LF36,General!I:J,2,FALSE),0))</f>
        <v>-1</v>
      </c>
      <c r="ALV36" s="48">
        <f>IF(LI36="",0,IFERROR(VLOOKUP(LI31&amp;LI32&amp;LI33&amp;LI34&amp;LI35&amp;LI36,General!I:J,2,FALSE),0))</f>
        <v>-1</v>
      </c>
      <c r="ALW36" s="48">
        <f>IF(LL36="",0,IFERROR(VLOOKUP(LL31&amp;LL32&amp;LL33&amp;LL34&amp;LL35&amp;LL36,General!I:J,2,FALSE),0))</f>
        <v>1</v>
      </c>
      <c r="ALX36" s="48">
        <f>IF(LO36="",0,IFERROR(VLOOKUP(LO31&amp;LO32&amp;LO33&amp;LO34&amp;LO35&amp;LO36,General!I:J,2,FALSE),0))</f>
        <v>1</v>
      </c>
      <c r="ALY36" s="48">
        <f>IF(LR36="",0,IFERROR(VLOOKUP(LR31&amp;LR32&amp;LR33&amp;LR34&amp;LR35&amp;LR36,General!I:J,2,FALSE),0))</f>
        <v>-1</v>
      </c>
      <c r="ALZ36" s="48">
        <f>IF(LU36="",0,IFERROR(VLOOKUP(LU31&amp;LU32&amp;LU33&amp;LU34&amp;LU35&amp;LU36,General!I:J,2,FALSE),0))</f>
        <v>1</v>
      </c>
      <c r="AMA36" s="48">
        <f>IF(LX36="",0,IFERROR(VLOOKUP(LX31&amp;LX32&amp;LX33&amp;LX34&amp;LX35&amp;LX36,General!I:J,2,FALSE),0))</f>
        <v>-1</v>
      </c>
      <c r="AMB36" s="48">
        <f>IF(MA36="",0,IFERROR(VLOOKUP(MA31&amp;MA32&amp;MA33&amp;MA34&amp;MA35&amp;MA36,General!I:J,2,FALSE),0))</f>
        <v>1</v>
      </c>
      <c r="AMC36" s="48">
        <f>IF(MD36="",0,IFERROR(VLOOKUP(MD31&amp;MD32&amp;MD33&amp;MD34&amp;MD35&amp;MD36,General!I:J,2,FALSE),0))</f>
        <v>-1</v>
      </c>
      <c r="AMD36" s="48">
        <f>IF(MG36="",0,IFERROR(VLOOKUP(MG31&amp;MG32&amp;MG33&amp;MG34&amp;MG35&amp;MG36,General!I:J,2,FALSE),0))</f>
        <v>-1</v>
      </c>
      <c r="AME36" s="48">
        <f>IF(MJ36="",0,IFERROR(VLOOKUP(MJ31&amp;MJ32&amp;MJ33&amp;MJ34&amp;MJ35&amp;MJ36,General!I:J,2,FALSE),0))</f>
        <v>1</v>
      </c>
      <c r="AMF36" s="48">
        <f>IF(MM36="",0,IFERROR(VLOOKUP(MM31&amp;MM32&amp;MM33&amp;MM34&amp;MM35&amp;MM36,General!I:J,2,FALSE),0))</f>
        <v>-1</v>
      </c>
      <c r="AMG36" s="48">
        <f>IF(MP36="",0,IFERROR(VLOOKUP(MP31&amp;MP32&amp;MP33&amp;MP34&amp;MP35&amp;MP36,General!I:J,2,FALSE),0))</f>
        <v>1</v>
      </c>
      <c r="AMH36" s="48">
        <f>IF(MS36="",0,IFERROR(VLOOKUP(MS31&amp;MS32&amp;MS33&amp;MS34&amp;MS35&amp;MS36,General!I:J,2,FALSE),0))</f>
        <v>1</v>
      </c>
      <c r="AMI36" s="48">
        <f>IF(MV36="",0,IFERROR(VLOOKUP(MV31&amp;MV32&amp;MV33&amp;MV34&amp;MV35&amp;MV36,General!I:J,2,FALSE),0))</f>
        <v>-1</v>
      </c>
      <c r="AMJ36" s="48">
        <f>IF(MY36="",0,IFERROR(VLOOKUP(MY31&amp;MY32&amp;MY33&amp;MY34&amp;MY35&amp;MY36,General!I:J,2,FALSE),0))</f>
        <v>1</v>
      </c>
      <c r="AMK36" s="48">
        <f>IF(NB36="",0,IFERROR(VLOOKUP(NB31&amp;NB32&amp;NB33&amp;NB34&amp;NB35&amp;NB36,General!I:J,2,FALSE),0))</f>
        <v>-1</v>
      </c>
      <c r="AML36" s="48">
        <f>IF(NE36="",0,IFERROR(VLOOKUP(NE31&amp;NE32&amp;NE33&amp;NE34&amp;NE35&amp;NE36,General!I:J,2,FALSE),0))</f>
        <v>1</v>
      </c>
      <c r="AMM36" s="48">
        <f>IF(NH36="",0,IFERROR(VLOOKUP(NH31&amp;NH32&amp;NH33&amp;NH34&amp;NH35&amp;NH36,General!I:J,2,FALSE),0))</f>
        <v>-1</v>
      </c>
      <c r="AMN36" s="48">
        <f>IF(NK36="",0,IFERROR(VLOOKUP(NK31&amp;NK32&amp;NK33&amp;NK34&amp;NK35&amp;NK36,General!I:J,2,FALSE),0))</f>
        <v>-1</v>
      </c>
      <c r="AMO36" s="49">
        <f>IF(NN36="",0,IFERROR(VLOOKUP(NN31&amp;NN32&amp;NN33&amp;NN34&amp;NN35&amp;NN36,General!I:J,2,FALSE),0))</f>
        <v>1</v>
      </c>
      <c r="AMP36" s="81">
        <f>IF(EB36="",0,IFERROR(VLOOKUP(EB31&amp;EB32&amp;EB33&amp;EB34&amp;EB35&amp;EB36,General!I:J,2,FALSE),0))</f>
        <v>-1</v>
      </c>
      <c r="AMQ36" s="49">
        <v>0</v>
      </c>
      <c r="AMR36" s="20" t="str">
        <f t="shared" si="895"/>
        <v/>
      </c>
      <c r="AMS36" s="20" t="str">
        <f t="shared" ca="1" si="812"/>
        <v>N</v>
      </c>
      <c r="AMT36" s="20" t="str">
        <f t="shared" ca="1" si="813"/>
        <v>N</v>
      </c>
      <c r="AMU36" s="20" t="str">
        <f t="shared" si="814"/>
        <v>N</v>
      </c>
      <c r="AMV36" s="20" t="str">
        <f t="shared" si="815"/>
        <v/>
      </c>
      <c r="AMW36" s="142" t="str">
        <f t="shared" si="816"/>
        <v/>
      </c>
      <c r="AMX36" s="20" t="str">
        <f t="shared" si="817"/>
        <v/>
      </c>
      <c r="AMY36" s="20" t="str">
        <f t="shared" si="818"/>
        <v/>
      </c>
      <c r="AMZ36" s="20" t="str">
        <f t="shared" si="819"/>
        <v/>
      </c>
      <c r="ANA36" s="20" t="str">
        <f t="shared" si="820"/>
        <v/>
      </c>
      <c r="ANB36" s="20" t="str">
        <f t="shared" si="821"/>
        <v/>
      </c>
      <c r="ANC36" s="20">
        <f t="shared" si="102"/>
        <v>2</v>
      </c>
      <c r="AND36" s="20" t="str">
        <f t="shared" si="103"/>
        <v/>
      </c>
      <c r="ANE36" s="20" t="str">
        <f t="shared" si="2067"/>
        <v>01001</v>
      </c>
      <c r="ANF36" s="20" t="str">
        <f t="shared" si="2067"/>
        <v>10120</v>
      </c>
      <c r="ANG36" s="20" t="str">
        <f t="shared" si="896"/>
        <v>101001</v>
      </c>
      <c r="ANH36" s="20" t="str">
        <f t="shared" si="896"/>
        <v>010120</v>
      </c>
      <c r="ANI36" s="20" t="str">
        <f t="shared" si="897"/>
        <v>B</v>
      </c>
      <c r="ANJ36" s="20" t="str">
        <f t="shared" si="898"/>
        <v>B</v>
      </c>
      <c r="ANK36" s="20" t="str">
        <f t="shared" ca="1" si="823"/>
        <v>B</v>
      </c>
      <c r="ANL36" s="20" t="e">
        <f t="shared" ca="1" si="824"/>
        <v>#REF!</v>
      </c>
      <c r="ANM36" s="20" t="str">
        <f t="shared" ca="1" si="825"/>
        <v/>
      </c>
      <c r="ANN36" s="20" t="str">
        <f t="shared" ca="1" si="826"/>
        <v/>
      </c>
      <c r="ANO36" s="20" t="str">
        <f t="shared" si="827"/>
        <v>0</v>
      </c>
      <c r="ANP36" s="20" t="str">
        <f t="shared" si="828"/>
        <v/>
      </c>
      <c r="ANQ36" s="20" t="e">
        <f t="shared" ca="1" si="899"/>
        <v>#REF!</v>
      </c>
      <c r="ANR36" s="20" t="str">
        <f t="shared" ca="1" si="900"/>
        <v/>
      </c>
      <c r="ANS36" s="20" t="str">
        <f t="shared" si="901"/>
        <v/>
      </c>
      <c r="ANT36" s="20" t="str">
        <f t="shared" si="829"/>
        <v/>
      </c>
      <c r="ANU36" s="20"/>
      <c r="ANV36" s="20">
        <v>0</v>
      </c>
      <c r="ANW36" s="20">
        <v>0</v>
      </c>
      <c r="ANX36" s="20">
        <v>0</v>
      </c>
      <c r="ANY36" s="20">
        <v>0</v>
      </c>
      <c r="ANZ36" s="20">
        <v>2</v>
      </c>
      <c r="AOA36" s="75"/>
      <c r="AOB36" s="20">
        <v>0</v>
      </c>
      <c r="AOC36" s="20">
        <v>0</v>
      </c>
      <c r="AOD36" s="1" t="str">
        <f t="shared" si="902"/>
        <v>P</v>
      </c>
      <c r="AOE36" s="123">
        <f t="shared" si="830"/>
        <v>10</v>
      </c>
      <c r="AOF36" s="1">
        <f t="shared" si="831"/>
        <v>10</v>
      </c>
      <c r="AOG36" s="1">
        <f t="shared" si="832"/>
        <v>9</v>
      </c>
      <c r="AOH36" s="1">
        <f t="shared" si="833"/>
        <v>9</v>
      </c>
      <c r="AOI36" s="1">
        <f t="shared" si="834"/>
        <v>9</v>
      </c>
      <c r="AOJ36" s="1" t="str">
        <f t="shared" si="835"/>
        <v>DU</v>
      </c>
      <c r="AOK36" s="1" t="str">
        <f t="shared" si="836"/>
        <v>DU</v>
      </c>
      <c r="AOL36" s="1" t="str">
        <f t="shared" si="837"/>
        <v>DU</v>
      </c>
      <c r="AOM36" s="1" t="str">
        <f t="shared" si="838"/>
        <v>DU</v>
      </c>
      <c r="AON36" s="1" t="str">
        <f t="shared" si="839"/>
        <v>GU</v>
      </c>
      <c r="AOO36" s="1" t="str" cm="1">
        <f t="array" aca="1" ref="AOO36" ca="1">IF(INDIRECT(VLOOKUP(AOO35,General!AC:AE,3,FALSE)&amp;AGY35)&gt;=7,AOO35,AOJ36)</f>
        <v>GU</v>
      </c>
      <c r="AOP36" s="1" t="str">
        <f ca="1">VLOOKUP(AOO35,General!AC:AE,3,FALSE)&amp;AGY35</f>
        <v>GW35</v>
      </c>
      <c r="AOQ36" s="1" cm="1">
        <f t="array" aca="1" ref="AOQ36" ca="1">INDIRECT(VLOOKUP(AOO35,General!AC:AE,3,FALSE)&amp;AGY35)</f>
        <v>9</v>
      </c>
      <c r="AOR36" s="1" t="str" cm="1">
        <f t="array" aca="1" ref="AOR36" ca="1">INDIRECT(AOO36&amp;AGY36)</f>
        <v>B</v>
      </c>
      <c r="AOS36" s="1" cm="1">
        <f t="array" aca="1" ref="AOS36" ca="1">INDIRECT(AOP36&amp;AGY36)</f>
        <v>0</v>
      </c>
      <c r="AOT36" s="1" t="e" cm="1">
        <f t="array" aca="1" ref="AOT36" ca="1">INDIRECT(AOQ36&amp;AGY36)</f>
        <v>#REF!</v>
      </c>
      <c r="AOU36" s="1" t="str">
        <f ca="1">VLOOKUP(AOO36,General!AF:AG,2,FALSE)</f>
        <v>S42</v>
      </c>
      <c r="AOV36" s="1" t="e">
        <f ca="1">VLOOKUP(AOP36,General!AF:AG,2,FALSE)</f>
        <v>#N/A</v>
      </c>
      <c r="AOW36" s="1" t="e">
        <f ca="1">VLOOKUP(AOQ36,General!AF:AG,2,FALSE)</f>
        <v>#N/A</v>
      </c>
      <c r="AOX36" s="1" t="str">
        <f t="shared" ca="1" si="975"/>
        <v>Y</v>
      </c>
      <c r="AOY36" s="1" t="e">
        <f t="shared" ca="1" si="976"/>
        <v>#N/A</v>
      </c>
      <c r="AOZ36" s="1" t="e">
        <f t="shared" ca="1" si="977"/>
        <v>#N/A</v>
      </c>
      <c r="APB36" s="1">
        <f t="shared" si="101"/>
        <v>1</v>
      </c>
    </row>
    <row r="37" spans="1:1094" ht="15.75" thickBot="1">
      <c r="A37" s="1">
        <v>23</v>
      </c>
      <c r="B37" s="172" t="str">
        <f t="shared" ca="1" si="1219"/>
        <v>B3</v>
      </c>
      <c r="C37" s="152" t="str">
        <f t="shared" ca="1" si="123"/>
        <v/>
      </c>
      <c r="D37" s="153" t="str">
        <f t="shared" ca="1" si="1132"/>
        <v/>
      </c>
      <c r="E37" s="144" t="str">
        <f t="shared" ca="1" si="1132"/>
        <v>F3</v>
      </c>
      <c r="F37" s="63" t="str">
        <f t="shared" ca="1" si="1133"/>
        <v>W</v>
      </c>
      <c r="G37" s="190"/>
      <c r="H37" s="154" t="str">
        <f t="shared" ca="1" si="1220"/>
        <v>Y</v>
      </c>
      <c r="I37" s="153" t="str">
        <f t="shared" ca="1" si="2678"/>
        <v/>
      </c>
      <c r="J37" s="144" t="str">
        <f t="shared" ca="1" si="2678"/>
        <v/>
      </c>
      <c r="K37" s="106" t="str">
        <f t="shared" ca="1" si="2679"/>
        <v>L</v>
      </c>
      <c r="L37" s="179"/>
      <c r="M37" s="206" t="s">
        <v>6</v>
      </c>
      <c r="N37" s="190"/>
      <c r="O37" s="187">
        <v>0</v>
      </c>
      <c r="P37" s="129">
        <v>0</v>
      </c>
      <c r="Q37" s="126">
        <v>0</v>
      </c>
      <c r="R37" s="130">
        <v>0</v>
      </c>
      <c r="S37" s="61">
        <f t="shared" ca="1" si="1134"/>
        <v>-1.25</v>
      </c>
      <c r="T37" s="165">
        <f t="shared" ca="1" si="1221"/>
        <v>-1.25</v>
      </c>
      <c r="U37" s="62">
        <f ca="1">IF(M37="","",IF(B37="NB",U36,IF(T37="",SUM($T$5:$T37)+S37,SUM($T$5:$T37))))</f>
        <v>-8.6000000000000014</v>
      </c>
      <c r="V37" s="155" t="str">
        <f t="shared" ca="1" si="99"/>
        <v>Rabbit</v>
      </c>
      <c r="W37" s="131">
        <f t="shared" ca="1" si="1135"/>
        <v>3</v>
      </c>
      <c r="X37" s="132" t="str">
        <f t="shared" ca="1" si="1136"/>
        <v>W</v>
      </c>
      <c r="Y37" s="61" t="str">
        <f t="shared" ca="1" si="115"/>
        <v>B</v>
      </c>
      <c r="Z37" s="62" t="str">
        <f t="shared" ca="1" si="116"/>
        <v>C</v>
      </c>
      <c r="AA37" s="62" t="str">
        <f t="shared" si="117"/>
        <v>C</v>
      </c>
      <c r="AB37" s="62" t="str">
        <f t="shared" ca="1" si="904"/>
        <v>L</v>
      </c>
      <c r="AC37" s="62" t="str">
        <f t="shared" ca="1" si="905"/>
        <v>L</v>
      </c>
      <c r="AD37" s="62">
        <f t="shared" si="906"/>
        <v>0</v>
      </c>
      <c r="AE37" s="1" t="str">
        <f t="shared" ca="1" si="124"/>
        <v/>
      </c>
      <c r="AF37" s="1" t="str">
        <f t="shared" ca="1" si="125"/>
        <v>F3</v>
      </c>
      <c r="AG37" s="1" t="str">
        <f t="shared" ca="1" si="907"/>
        <v/>
      </c>
      <c r="AH37" s="1" t="str">
        <f t="shared" ca="1" si="126"/>
        <v/>
      </c>
      <c r="AI37" s="1" t="e">
        <f t="shared" ca="1" si="127"/>
        <v>#REF!</v>
      </c>
      <c r="AJ37" s="1" t="e">
        <f t="shared" ca="1" si="128"/>
        <v>#REF!</v>
      </c>
      <c r="AK37" s="1">
        <f t="shared" ca="1" si="840"/>
        <v>0</v>
      </c>
      <c r="AL37" s="1">
        <f t="shared" ca="1" si="841"/>
        <v>3</v>
      </c>
      <c r="AM37" s="1">
        <f t="shared" ca="1" si="108"/>
        <v>0</v>
      </c>
      <c r="AN37" s="1">
        <f t="shared" ca="1" si="129"/>
        <v>1</v>
      </c>
      <c r="AO37" s="1" t="str">
        <f t="shared" ca="1" si="1305"/>
        <v>C</v>
      </c>
      <c r="AP37" s="1" t="str">
        <f t="shared" ca="1" si="130"/>
        <v>N</v>
      </c>
      <c r="AQ37" s="1" t="str">
        <f t="shared" ca="1" si="131"/>
        <v>N</v>
      </c>
      <c r="AR37" s="1" t="str">
        <f t="shared" si="132"/>
        <v>N</v>
      </c>
      <c r="AS37" s="1">
        <f t="shared" ca="1" si="133"/>
        <v>6</v>
      </c>
      <c r="AT37" s="8" t="str">
        <f t="shared" ca="1" si="842"/>
        <v>N</v>
      </c>
      <c r="AU37" s="1" t="str">
        <f t="shared" ca="1" si="134"/>
        <v>N</v>
      </c>
      <c r="AV37" s="1" t="str">
        <f t="shared" ca="1" si="135"/>
        <v>N</v>
      </c>
      <c r="AW37" s="1" t="str">
        <f t="shared" ca="1" si="136"/>
        <v>R</v>
      </c>
      <c r="AX37" s="1" t="str">
        <f t="shared" si="137"/>
        <v/>
      </c>
      <c r="AY37" s="1" t="str">
        <f t="shared" ca="1" si="138"/>
        <v/>
      </c>
      <c r="AZ37" s="1" t="str">
        <f t="shared" si="109"/>
        <v/>
      </c>
      <c r="BA37" s="1">
        <f t="shared" si="110"/>
        <v>1</v>
      </c>
      <c r="BB37" s="1" t="str">
        <f t="shared" si="1989"/>
        <v>10012</v>
      </c>
      <c r="BC37" s="1" t="str">
        <f t="shared" si="1989"/>
        <v>01200</v>
      </c>
      <c r="BD37" s="1" t="str">
        <f t="shared" si="843"/>
        <v>010012</v>
      </c>
      <c r="BE37" s="1" t="str">
        <f t="shared" si="843"/>
        <v>101200</v>
      </c>
      <c r="BF37" s="1" t="str">
        <f t="shared" si="844"/>
        <v>P</v>
      </c>
      <c r="BG37" s="1" t="str">
        <f t="shared" ca="1" si="140"/>
        <v>F2L</v>
      </c>
      <c r="BH37" s="1" t="str">
        <f t="shared" ca="1" si="845"/>
        <v>F3</v>
      </c>
      <c r="BI37" s="1" t="str">
        <f t="shared" ca="1" si="1222"/>
        <v>F</v>
      </c>
      <c r="BJ37" s="1" t="str">
        <f t="shared" ca="1" si="846"/>
        <v/>
      </c>
      <c r="BK37" s="1" t="e">
        <f t="shared" ca="1" si="142"/>
        <v>#REF!</v>
      </c>
      <c r="BL37" s="1" t="str">
        <f t="shared" ca="1" si="847"/>
        <v/>
      </c>
      <c r="BM37" s="1" t="str">
        <f t="shared" ca="1" si="848"/>
        <v>3</v>
      </c>
      <c r="BN37" s="1" t="str">
        <f t="shared" ca="1" si="849"/>
        <v/>
      </c>
      <c r="BO37" s="1" t="str">
        <f t="shared" ca="1" si="850"/>
        <v/>
      </c>
      <c r="BR37" s="1">
        <f>General!A35</f>
        <v>0</v>
      </c>
      <c r="BS37" s="1">
        <f>General!B35</f>
        <v>0</v>
      </c>
      <c r="BT37" s="1">
        <f>General!C35</f>
        <v>0</v>
      </c>
      <c r="BU37" s="1">
        <f>General!D35</f>
        <v>0</v>
      </c>
      <c r="BW37" s="1" t="str">
        <f>General!F35</f>
        <v>LLWLL</v>
      </c>
      <c r="BX37" s="1">
        <f>General!G35</f>
        <v>-1</v>
      </c>
      <c r="BZ37" s="1">
        <f t="shared" ref="BZ37:BZ68" ca="1" si="2832">IF(H37="",1,0.95)</f>
        <v>0.95</v>
      </c>
      <c r="CA37" s="1" t="str">
        <f t="shared" ref="CA37" si="2833">CK37</f>
        <v>B</v>
      </c>
      <c r="CB37" s="46" t="str">
        <f t="shared" si="143"/>
        <v>P</v>
      </c>
      <c r="CC37" s="48" t="str">
        <f t="shared" si="144"/>
        <v>N</v>
      </c>
      <c r="CD37" s="49">
        <f t="shared" si="145"/>
        <v>2</v>
      </c>
      <c r="CE37" s="46" t="str">
        <f t="shared" si="146"/>
        <v>B</v>
      </c>
      <c r="CF37" s="48" t="str">
        <f t="shared" si="147"/>
        <v>Y</v>
      </c>
      <c r="CG37" s="49">
        <f t="shared" si="148"/>
        <v>-2</v>
      </c>
      <c r="CH37" s="46" t="str">
        <f t="shared" si="149"/>
        <v>P</v>
      </c>
      <c r="CI37" s="48" t="str">
        <f t="shared" si="150"/>
        <v>N</v>
      </c>
      <c r="CJ37" s="49">
        <f t="shared" si="151"/>
        <v>0</v>
      </c>
      <c r="CK37" s="46" t="str">
        <f t="shared" si="152"/>
        <v>B</v>
      </c>
      <c r="CL37" s="48" t="str">
        <f t="shared" si="153"/>
        <v>Y</v>
      </c>
      <c r="CM37" s="49">
        <f t="shared" si="154"/>
        <v>0</v>
      </c>
      <c r="CN37" s="46" t="str">
        <f t="shared" si="851"/>
        <v>P</v>
      </c>
      <c r="CO37" s="48" t="str">
        <f t="shared" si="155"/>
        <v>N</v>
      </c>
      <c r="CP37" s="49">
        <f t="shared" si="156"/>
        <v>-8</v>
      </c>
      <c r="CQ37" s="46" t="str">
        <f t="shared" si="157"/>
        <v>P</v>
      </c>
      <c r="CR37" s="48" t="str">
        <f t="shared" si="158"/>
        <v>N</v>
      </c>
      <c r="CS37" s="49">
        <f t="shared" si="159"/>
        <v>5</v>
      </c>
      <c r="CT37" s="46" t="str">
        <f t="shared" si="160"/>
        <v>B</v>
      </c>
      <c r="CU37" s="48" t="str">
        <f t="shared" si="161"/>
        <v>Y</v>
      </c>
      <c r="CV37" s="49">
        <f t="shared" si="162"/>
        <v>-5</v>
      </c>
      <c r="CW37" s="46" t="str">
        <f t="shared" si="163"/>
        <v>B</v>
      </c>
      <c r="CX37" s="48" t="str">
        <f t="shared" si="164"/>
        <v>Y</v>
      </c>
      <c r="CY37" s="95">
        <f t="shared" si="165"/>
        <v>8</v>
      </c>
      <c r="CZ37" s="46" t="str">
        <f t="shared" si="166"/>
        <v>B</v>
      </c>
      <c r="DA37" s="48" t="str">
        <f t="shared" si="167"/>
        <v>Y</v>
      </c>
      <c r="DB37" s="49">
        <f t="shared" si="168"/>
        <v>-8</v>
      </c>
      <c r="DC37" s="46" t="str">
        <f t="shared" si="169"/>
        <v>P</v>
      </c>
      <c r="DD37" s="48" t="str">
        <f t="shared" si="170"/>
        <v>N</v>
      </c>
      <c r="DE37" s="49">
        <f t="shared" si="171"/>
        <v>2</v>
      </c>
      <c r="DF37" s="46" t="str">
        <f t="shared" si="172"/>
        <v>B</v>
      </c>
      <c r="DG37" s="48" t="str">
        <f t="shared" si="173"/>
        <v>Y</v>
      </c>
      <c r="DH37" s="49">
        <f t="shared" si="174"/>
        <v>-2</v>
      </c>
      <c r="DI37" s="46" t="str">
        <f t="shared" si="175"/>
        <v>B</v>
      </c>
      <c r="DJ37" s="48" t="str">
        <f t="shared" si="176"/>
        <v>Y</v>
      </c>
      <c r="DK37" s="49">
        <f t="shared" si="177"/>
        <v>2</v>
      </c>
      <c r="DL37" s="46" t="str">
        <f t="shared" si="178"/>
        <v>P</v>
      </c>
      <c r="DM37" s="48" t="str">
        <f t="shared" si="179"/>
        <v>N</v>
      </c>
      <c r="DN37" s="49">
        <f t="shared" si="180"/>
        <v>-2</v>
      </c>
      <c r="DO37" s="46" t="str">
        <f t="shared" si="181"/>
        <v>B</v>
      </c>
      <c r="DP37" s="48" t="str">
        <f t="shared" si="182"/>
        <v>Y</v>
      </c>
      <c r="DQ37" s="49">
        <f t="shared" si="183"/>
        <v>2</v>
      </c>
      <c r="DR37" s="46" t="str">
        <f t="shared" si="184"/>
        <v>P</v>
      </c>
      <c r="DS37" s="48" t="str">
        <f t="shared" si="185"/>
        <v>N</v>
      </c>
      <c r="DT37" s="49">
        <f t="shared" si="186"/>
        <v>-2</v>
      </c>
      <c r="DU37" s="46" t="str">
        <f t="shared" si="187"/>
        <v>P</v>
      </c>
      <c r="DV37" s="48" t="str">
        <f t="shared" si="188"/>
        <v>N</v>
      </c>
      <c r="DW37" s="49">
        <f t="shared" si="189"/>
        <v>8</v>
      </c>
      <c r="DX37" s="46" t="str">
        <f t="shared" si="190"/>
        <v>B</v>
      </c>
      <c r="DY37" s="48" t="str">
        <f t="shared" si="191"/>
        <v>Y</v>
      </c>
      <c r="DZ37" s="49">
        <f t="shared" si="192"/>
        <v>-8</v>
      </c>
      <c r="EA37" s="46" t="str">
        <f t="shared" si="1145"/>
        <v>P</v>
      </c>
      <c r="EB37" s="48" t="str">
        <f t="shared" si="193"/>
        <v>N</v>
      </c>
      <c r="EC37" s="49">
        <f t="shared" si="194"/>
        <v>8</v>
      </c>
      <c r="ED37" s="46" t="str">
        <f t="shared" ref="ED37" si="2834">CE37</f>
        <v>B</v>
      </c>
      <c r="EE37" s="48" t="str">
        <f t="shared" si="195"/>
        <v>Y</v>
      </c>
      <c r="EF37" s="49">
        <f t="shared" si="196"/>
        <v>10</v>
      </c>
      <c r="EG37" s="94" t="str">
        <f t="shared" ref="EG37" si="2835">CB37</f>
        <v>P</v>
      </c>
      <c r="EH37" s="48" t="str">
        <f t="shared" si="197"/>
        <v>N</v>
      </c>
      <c r="EI37" s="49">
        <f t="shared" si="198"/>
        <v>-10</v>
      </c>
      <c r="EJ37" s="73" t="s">
        <v>5</v>
      </c>
      <c r="EK37" s="48" t="str">
        <f t="shared" si="199"/>
        <v>N</v>
      </c>
      <c r="EL37" s="49">
        <f t="shared" si="200"/>
        <v>-8</v>
      </c>
      <c r="EM37" s="75" t="s">
        <v>6</v>
      </c>
      <c r="EN37" s="48" t="str">
        <f t="shared" si="201"/>
        <v>Y</v>
      </c>
      <c r="EO37" s="49">
        <f t="shared" si="202"/>
        <v>8</v>
      </c>
      <c r="EP37" s="46" t="str">
        <f t="shared" ref="EP37" si="2836">CK37</f>
        <v>B</v>
      </c>
      <c r="EQ37" s="48" t="str">
        <f t="shared" si="203"/>
        <v>Y</v>
      </c>
      <c r="ER37" s="49">
        <f t="shared" si="204"/>
        <v>4</v>
      </c>
      <c r="ES37" s="46" t="str">
        <f t="shared" ref="ES37" si="2837">CH37</f>
        <v>P</v>
      </c>
      <c r="ET37" s="48" t="str">
        <f t="shared" si="205"/>
        <v>N</v>
      </c>
      <c r="EU37" s="49">
        <f t="shared" si="206"/>
        <v>-4</v>
      </c>
      <c r="EV37" s="46" t="str">
        <f t="shared" ref="EV37" si="2838">CK37</f>
        <v>B</v>
      </c>
      <c r="EW37" s="48" t="str">
        <f t="shared" si="207"/>
        <v>Y</v>
      </c>
      <c r="EX37" s="49">
        <f t="shared" si="208"/>
        <v>8</v>
      </c>
      <c r="EY37" s="46" t="str">
        <f t="shared" ref="EY37" si="2839">CB37</f>
        <v>P</v>
      </c>
      <c r="EZ37" s="48" t="str">
        <f t="shared" si="209"/>
        <v>N</v>
      </c>
      <c r="FA37" s="95">
        <f t="shared" si="210"/>
        <v>-6</v>
      </c>
      <c r="FB37" s="46" t="str">
        <f t="shared" ref="FB37" si="2840">CH37</f>
        <v>P</v>
      </c>
      <c r="FC37" s="48" t="str">
        <f t="shared" si="211"/>
        <v>N</v>
      </c>
      <c r="FD37" s="49">
        <f t="shared" si="212"/>
        <v>-8</v>
      </c>
      <c r="FE37" s="94" t="str">
        <f t="shared" ref="FE37" si="2841">CE37</f>
        <v>B</v>
      </c>
      <c r="FF37" s="48" t="str">
        <f t="shared" si="213"/>
        <v>Y</v>
      </c>
      <c r="FG37" s="49">
        <f t="shared" si="214"/>
        <v>6</v>
      </c>
      <c r="FH37" s="46" t="str">
        <f t="shared" ref="FH37" si="2842">DF37</f>
        <v>B</v>
      </c>
      <c r="FI37" s="48" t="str">
        <f t="shared" si="215"/>
        <v>Y</v>
      </c>
      <c r="FJ37" s="49">
        <f t="shared" si="216"/>
        <v>6</v>
      </c>
      <c r="FK37" s="46" t="str">
        <f t="shared" ref="FK37" si="2843">DC37</f>
        <v>P</v>
      </c>
      <c r="FL37" s="48" t="str">
        <f t="shared" si="217"/>
        <v>N</v>
      </c>
      <c r="FM37" s="49">
        <f t="shared" si="218"/>
        <v>-6</v>
      </c>
      <c r="FN37" s="46" t="str">
        <f t="shared" ref="FN37" si="2844">CT37</f>
        <v>B</v>
      </c>
      <c r="FO37" s="48" t="str">
        <f t="shared" si="219"/>
        <v>Y</v>
      </c>
      <c r="FP37" s="49">
        <f t="shared" si="220"/>
        <v>-2</v>
      </c>
      <c r="FQ37" s="46" t="str">
        <f t="shared" ref="FQ37" si="2845">CQ37</f>
        <v>P</v>
      </c>
      <c r="FR37" s="48" t="str">
        <f t="shared" si="221"/>
        <v>N</v>
      </c>
      <c r="FS37" s="49">
        <f t="shared" si="222"/>
        <v>2</v>
      </c>
      <c r="FT37" s="46" t="str">
        <f t="shared" ref="FT37" si="2846">CN37</f>
        <v>P</v>
      </c>
      <c r="FU37" s="48" t="str">
        <f t="shared" si="223"/>
        <v>N</v>
      </c>
      <c r="FV37" s="49">
        <f t="shared" si="224"/>
        <v>-6</v>
      </c>
      <c r="FW37" s="46" t="str">
        <f t="shared" ref="FW37" si="2847">CQ37</f>
        <v>P</v>
      </c>
      <c r="FX37" s="48" t="str">
        <f t="shared" si="225"/>
        <v>N</v>
      </c>
      <c r="FY37" s="49">
        <f t="shared" si="226"/>
        <v>4</v>
      </c>
      <c r="FZ37" s="46" t="str">
        <f t="shared" ref="FZ37" si="2848">CN37</f>
        <v>P</v>
      </c>
      <c r="GA37" s="48" t="str">
        <f t="shared" si="227"/>
        <v>N</v>
      </c>
      <c r="GB37" s="49">
        <f t="shared" si="228"/>
        <v>-7</v>
      </c>
      <c r="GC37" s="46" t="str">
        <f t="shared" ref="GC37" si="2849">CT37</f>
        <v>B</v>
      </c>
      <c r="GD37" s="48" t="str">
        <f t="shared" si="229"/>
        <v>Y</v>
      </c>
      <c r="GE37" s="49">
        <f t="shared" si="230"/>
        <v>-4</v>
      </c>
      <c r="GF37" s="46" t="str">
        <f t="shared" si="2770"/>
        <v>B</v>
      </c>
      <c r="GG37" s="48" t="str">
        <f t="shared" si="231"/>
        <v>Y</v>
      </c>
      <c r="GH37" s="49">
        <f t="shared" si="232"/>
        <v>2</v>
      </c>
      <c r="GI37" s="75" t="str">
        <f t="shared" si="852"/>
        <v>P</v>
      </c>
      <c r="GJ37" s="48" t="str">
        <f t="shared" si="233"/>
        <v>N</v>
      </c>
      <c r="GK37" s="49">
        <f t="shared" si="234"/>
        <v>-2</v>
      </c>
      <c r="GL37" s="46" t="str">
        <f t="shared" ref="GL37" si="2850">CT37</f>
        <v>B</v>
      </c>
      <c r="GM37" s="48" t="str">
        <f t="shared" si="235"/>
        <v>Y</v>
      </c>
      <c r="GN37" s="49">
        <f t="shared" si="236"/>
        <v>-8</v>
      </c>
      <c r="GO37" s="75" t="str">
        <f t="shared" si="854"/>
        <v>P</v>
      </c>
      <c r="GP37" s="48" t="str">
        <f t="shared" si="237"/>
        <v>N</v>
      </c>
      <c r="GQ37" s="49">
        <f t="shared" si="238"/>
        <v>8</v>
      </c>
      <c r="GR37" s="46" t="str">
        <f t="shared" ref="GR37" si="2851">DU37</f>
        <v>P</v>
      </c>
      <c r="GS37" s="48" t="str">
        <f t="shared" si="239"/>
        <v>N</v>
      </c>
      <c r="GT37" s="49">
        <f t="shared" si="240"/>
        <v>-9</v>
      </c>
      <c r="GU37" s="75" t="str">
        <f t="shared" si="855"/>
        <v>B</v>
      </c>
      <c r="GV37" s="48" t="str">
        <f t="shared" si="241"/>
        <v>Y</v>
      </c>
      <c r="GW37" s="95">
        <f t="shared" si="242"/>
        <v>9</v>
      </c>
      <c r="GX37" s="46" t="str">
        <f t="shared" ref="GX37" si="2852">DO37</f>
        <v>B</v>
      </c>
      <c r="GY37" s="48" t="str">
        <f t="shared" si="243"/>
        <v>Y</v>
      </c>
      <c r="GZ37" s="49">
        <f t="shared" si="244"/>
        <v>-2</v>
      </c>
      <c r="HA37" s="73" t="str">
        <f t="shared" si="856"/>
        <v>P</v>
      </c>
      <c r="HB37" s="48" t="str">
        <f t="shared" si="245"/>
        <v>N</v>
      </c>
      <c r="HC37" s="49">
        <f t="shared" si="246"/>
        <v>2</v>
      </c>
      <c r="HD37" s="46" t="str">
        <f t="shared" ref="HD37" si="2853">DL37</f>
        <v>P</v>
      </c>
      <c r="HE37" s="48" t="str">
        <f t="shared" si="247"/>
        <v>N</v>
      </c>
      <c r="HF37" s="49">
        <f t="shared" si="248"/>
        <v>6</v>
      </c>
      <c r="HG37" s="75" t="str">
        <f t="shared" si="857"/>
        <v>B</v>
      </c>
      <c r="HH37" s="48" t="str">
        <f t="shared" si="249"/>
        <v>Y</v>
      </c>
      <c r="HI37" s="49">
        <f t="shared" si="250"/>
        <v>-6</v>
      </c>
      <c r="HJ37" s="46" t="str">
        <f t="shared" ref="HJ37" si="2854">DR37</f>
        <v>P</v>
      </c>
      <c r="HK37" s="48" t="str">
        <f t="shared" si="251"/>
        <v>N</v>
      </c>
      <c r="HL37" s="49">
        <f t="shared" si="252"/>
        <v>-9</v>
      </c>
      <c r="HM37" s="75" t="str">
        <f t="shared" si="858"/>
        <v>B</v>
      </c>
      <c r="HN37" s="48" t="str">
        <f t="shared" si="253"/>
        <v>Y</v>
      </c>
      <c r="HO37" s="49">
        <f t="shared" si="254"/>
        <v>9</v>
      </c>
      <c r="HP37" s="46" t="str">
        <f t="shared" ref="HP37" si="2855">DO37</f>
        <v>B</v>
      </c>
      <c r="HQ37" s="48" t="str">
        <f t="shared" si="255"/>
        <v>Y</v>
      </c>
      <c r="HR37" s="49">
        <f t="shared" si="256"/>
        <v>9</v>
      </c>
      <c r="HS37" s="75" t="str">
        <f t="shared" si="859"/>
        <v>P</v>
      </c>
      <c r="HT37" s="48" t="str">
        <f t="shared" si="257"/>
        <v>N</v>
      </c>
      <c r="HU37" s="49">
        <f t="shared" si="258"/>
        <v>-9</v>
      </c>
      <c r="HV37" s="46" t="str">
        <f t="shared" ref="HV37" si="2856">DI37</f>
        <v>B</v>
      </c>
      <c r="HW37" s="48" t="str">
        <f t="shared" si="259"/>
        <v>Y</v>
      </c>
      <c r="HX37" s="49">
        <f t="shared" si="260"/>
        <v>8</v>
      </c>
      <c r="HY37" s="75" t="str">
        <f t="shared" si="860"/>
        <v>P</v>
      </c>
      <c r="HZ37" s="48" t="str">
        <f t="shared" si="261"/>
        <v>N</v>
      </c>
      <c r="IA37" s="49">
        <f t="shared" si="262"/>
        <v>-8</v>
      </c>
      <c r="IB37" s="46" t="str">
        <f t="shared" ref="IB37" si="2857">DL37</f>
        <v>P</v>
      </c>
      <c r="IC37" s="48" t="str">
        <f t="shared" si="263"/>
        <v>N</v>
      </c>
      <c r="ID37" s="49">
        <f t="shared" si="264"/>
        <v>6</v>
      </c>
      <c r="IE37" s="75" t="str">
        <f t="shared" si="861"/>
        <v>B</v>
      </c>
      <c r="IF37" s="48" t="str">
        <f t="shared" si="265"/>
        <v>Y</v>
      </c>
      <c r="IG37" s="49">
        <f t="shared" si="266"/>
        <v>6</v>
      </c>
      <c r="IH37" s="46" t="str">
        <f t="shared" ref="IH37" si="2858">DL37</f>
        <v>P</v>
      </c>
      <c r="II37" s="48" t="str">
        <f t="shared" si="267"/>
        <v>N</v>
      </c>
      <c r="IJ37" s="49">
        <f t="shared" si="268"/>
        <v>0</v>
      </c>
      <c r="IK37" s="75" t="str">
        <f t="shared" si="862"/>
        <v>B</v>
      </c>
      <c r="IL37" s="48" t="str">
        <f t="shared" si="269"/>
        <v>Y</v>
      </c>
      <c r="IM37" s="49">
        <f t="shared" si="270"/>
        <v>0</v>
      </c>
      <c r="IN37" s="46" t="str">
        <f t="shared" ref="IN37" si="2859">DI37</f>
        <v>B</v>
      </c>
      <c r="IO37" s="48" t="str">
        <f t="shared" si="271"/>
        <v>Y</v>
      </c>
      <c r="IP37" s="49">
        <f t="shared" si="272"/>
        <v>0</v>
      </c>
      <c r="IQ37" s="75" t="str">
        <f t="shared" si="863"/>
        <v>P</v>
      </c>
      <c r="IR37" s="48" t="str">
        <f t="shared" si="273"/>
        <v>N</v>
      </c>
      <c r="IS37" s="49">
        <f t="shared" si="274"/>
        <v>0</v>
      </c>
      <c r="IT37" s="75" t="str">
        <f t="shared" ref="IT37" si="2860">DC37</f>
        <v>P</v>
      </c>
      <c r="IU37" s="48" t="str">
        <f t="shared" si="275"/>
        <v>N</v>
      </c>
      <c r="IV37" s="49">
        <f t="shared" si="276"/>
        <v>-2</v>
      </c>
      <c r="IW37" s="46" t="str">
        <f t="shared" si="2781"/>
        <v>B</v>
      </c>
      <c r="IX37" s="48" t="str">
        <f t="shared" si="277"/>
        <v>Y</v>
      </c>
      <c r="IY37" s="49">
        <f t="shared" si="278"/>
        <v>4</v>
      </c>
      <c r="IZ37" s="75" t="str">
        <f t="shared" si="864"/>
        <v>B</v>
      </c>
      <c r="JA37" s="48" t="str">
        <f t="shared" si="279"/>
        <v>Y</v>
      </c>
      <c r="JB37" s="49">
        <f t="shared" si="280"/>
        <v>2</v>
      </c>
      <c r="JC37" s="75" t="str">
        <f t="shared" si="865"/>
        <v>P</v>
      </c>
      <c r="JD37" s="48" t="str">
        <f t="shared" si="281"/>
        <v>N</v>
      </c>
      <c r="JE37" s="49">
        <f t="shared" si="282"/>
        <v>-4</v>
      </c>
      <c r="JF37" s="75" t="str">
        <f t="shared" ref="JF37" si="2861">DC37</f>
        <v>P</v>
      </c>
      <c r="JG37" s="48" t="str">
        <f t="shared" si="283"/>
        <v>N</v>
      </c>
      <c r="JH37" s="49">
        <f t="shared" si="284"/>
        <v>-2</v>
      </c>
      <c r="JI37" s="75" t="str">
        <f t="shared" si="866"/>
        <v>B</v>
      </c>
      <c r="JJ37" s="48" t="str">
        <f t="shared" si="285"/>
        <v>Y</v>
      </c>
      <c r="JK37" s="49">
        <f t="shared" si="286"/>
        <v>2</v>
      </c>
      <c r="JL37" s="46" t="str">
        <f t="shared" ref="JL37" si="2862">CH37</f>
        <v>P</v>
      </c>
      <c r="JM37" s="48" t="str">
        <f t="shared" si="287"/>
        <v>N</v>
      </c>
      <c r="JN37" s="49">
        <f t="shared" si="288"/>
        <v>4</v>
      </c>
      <c r="JO37" s="75" t="str">
        <f t="shared" si="867"/>
        <v>B</v>
      </c>
      <c r="JP37" s="48" t="str">
        <f t="shared" si="289"/>
        <v>Y</v>
      </c>
      <c r="JQ37" s="49">
        <f t="shared" si="290"/>
        <v>-4</v>
      </c>
      <c r="JR37" s="46" t="str">
        <f t="shared" ref="JR37" si="2863">CK37</f>
        <v>B</v>
      </c>
      <c r="JS37" s="48" t="str">
        <f t="shared" si="291"/>
        <v>Y</v>
      </c>
      <c r="JT37" s="49">
        <f t="shared" si="292"/>
        <v>-4</v>
      </c>
      <c r="JU37" s="75" t="str">
        <f t="shared" si="868"/>
        <v>P</v>
      </c>
      <c r="JV37" s="48" t="str">
        <f t="shared" si="293"/>
        <v>N</v>
      </c>
      <c r="JW37" s="49">
        <f t="shared" si="294"/>
        <v>4</v>
      </c>
      <c r="JX37" s="46" t="s">
        <v>5</v>
      </c>
      <c r="JY37" s="48" t="str">
        <f t="shared" si="295"/>
        <v>N</v>
      </c>
      <c r="JZ37" s="49">
        <f t="shared" si="296"/>
        <v>2</v>
      </c>
      <c r="KA37" s="75" t="str">
        <f t="shared" si="869"/>
        <v>B</v>
      </c>
      <c r="KB37" s="48" t="str">
        <f t="shared" si="297"/>
        <v>Y</v>
      </c>
      <c r="KC37" s="49">
        <f t="shared" si="298"/>
        <v>-2</v>
      </c>
      <c r="KD37" s="46" t="s">
        <v>6</v>
      </c>
      <c r="KE37" s="48" t="str">
        <f t="shared" si="299"/>
        <v>Y</v>
      </c>
      <c r="KF37" s="49">
        <f t="shared" si="300"/>
        <v>0</v>
      </c>
      <c r="KG37" s="75" t="str">
        <f t="shared" si="870"/>
        <v>P</v>
      </c>
      <c r="KH37" s="48" t="str">
        <f t="shared" si="301"/>
        <v>N</v>
      </c>
      <c r="KI37" s="49">
        <f t="shared" si="302"/>
        <v>0</v>
      </c>
      <c r="KJ37" s="46" t="str">
        <f t="shared" ref="KJ37" si="2864">DC37</f>
        <v>P</v>
      </c>
      <c r="KK37" s="48" t="str">
        <f t="shared" si="303"/>
        <v>N</v>
      </c>
      <c r="KL37" s="49">
        <f t="shared" si="304"/>
        <v>4</v>
      </c>
      <c r="KM37" s="75" t="str">
        <f t="shared" si="871"/>
        <v>B</v>
      </c>
      <c r="KN37" s="48" t="str">
        <f t="shared" si="305"/>
        <v>Y</v>
      </c>
      <c r="KO37" s="49">
        <f t="shared" si="306"/>
        <v>-4</v>
      </c>
      <c r="KP37" s="46" t="str">
        <f t="shared" si="1411"/>
        <v>B</v>
      </c>
      <c r="KQ37" s="48" t="str">
        <f t="shared" si="307"/>
        <v>Y</v>
      </c>
      <c r="KR37" s="49">
        <f t="shared" si="308"/>
        <v>-6</v>
      </c>
      <c r="KS37" s="75" t="str">
        <f t="shared" si="872"/>
        <v>P</v>
      </c>
      <c r="KT37" s="48" t="str">
        <f t="shared" si="309"/>
        <v>N</v>
      </c>
      <c r="KU37" s="49">
        <f t="shared" si="310"/>
        <v>6</v>
      </c>
      <c r="KV37" s="75" t="s">
        <v>6</v>
      </c>
      <c r="KW37" s="48" t="str">
        <f t="shared" si="311"/>
        <v>Y</v>
      </c>
      <c r="KX37" s="49">
        <f t="shared" si="312"/>
        <v>8</v>
      </c>
      <c r="KY37" s="75" t="str">
        <f t="shared" si="873"/>
        <v>P</v>
      </c>
      <c r="KZ37" s="48" t="str">
        <f t="shared" si="313"/>
        <v>N</v>
      </c>
      <c r="LA37" s="49">
        <f t="shared" si="314"/>
        <v>-8</v>
      </c>
      <c r="LB37" s="75" t="str">
        <f t="shared" ref="LB37" si="2865">DX37</f>
        <v>B</v>
      </c>
      <c r="LC37" s="48" t="str">
        <f t="shared" si="315"/>
        <v>Y</v>
      </c>
      <c r="LD37" s="49">
        <f t="shared" si="316"/>
        <v>0</v>
      </c>
      <c r="LE37" s="75" t="str">
        <f t="shared" si="874"/>
        <v>P</v>
      </c>
      <c r="LF37" s="48" t="str">
        <f t="shared" si="317"/>
        <v>N</v>
      </c>
      <c r="LG37" s="49">
        <f t="shared" si="318"/>
        <v>0</v>
      </c>
      <c r="LH37" s="75" t="str">
        <f t="shared" ref="LH37" si="2866">DL37</f>
        <v>P</v>
      </c>
      <c r="LI37" s="48" t="str">
        <f t="shared" si="319"/>
        <v>N</v>
      </c>
      <c r="LJ37" s="49">
        <f t="shared" si="320"/>
        <v>-6</v>
      </c>
      <c r="LK37" s="75" t="str">
        <f t="shared" si="875"/>
        <v>B</v>
      </c>
      <c r="LL37" s="48" t="str">
        <f t="shared" si="321"/>
        <v>Y</v>
      </c>
      <c r="LM37" s="49">
        <f t="shared" si="322"/>
        <v>6</v>
      </c>
      <c r="LN37" s="75" t="str">
        <f t="shared" ref="LN37" si="2867">CN37</f>
        <v>P</v>
      </c>
      <c r="LO37" s="48" t="str">
        <f t="shared" si="323"/>
        <v>N</v>
      </c>
      <c r="LP37" s="49">
        <f t="shared" si="324"/>
        <v>-4</v>
      </c>
      <c r="LQ37" s="75" t="str">
        <f t="shared" si="876"/>
        <v>B</v>
      </c>
      <c r="LR37" s="48" t="str">
        <f t="shared" si="325"/>
        <v>Y</v>
      </c>
      <c r="LS37" s="49">
        <f t="shared" si="326"/>
        <v>4</v>
      </c>
      <c r="LT37" s="75" t="str">
        <f t="shared" ref="LT37" si="2868">CW37</f>
        <v>B</v>
      </c>
      <c r="LU37" s="48" t="str">
        <f t="shared" si="327"/>
        <v>Y</v>
      </c>
      <c r="LV37" s="49">
        <f t="shared" si="328"/>
        <v>10</v>
      </c>
      <c r="LW37" s="75" t="str">
        <f t="shared" si="877"/>
        <v>P</v>
      </c>
      <c r="LX37" s="48" t="str">
        <f t="shared" si="329"/>
        <v>N</v>
      </c>
      <c r="LY37" s="49">
        <f t="shared" si="330"/>
        <v>-10</v>
      </c>
      <c r="LZ37" s="75" t="str">
        <f t="shared" ref="LZ37" si="2869">DF37</f>
        <v>B</v>
      </c>
      <c r="MA37" s="48" t="str">
        <f t="shared" si="331"/>
        <v>Y</v>
      </c>
      <c r="MB37" s="49">
        <f t="shared" si="332"/>
        <v>0</v>
      </c>
      <c r="MC37" s="75" t="str">
        <f t="shared" si="878"/>
        <v>P</v>
      </c>
      <c r="MD37" s="48" t="str">
        <f t="shared" si="333"/>
        <v>N</v>
      </c>
      <c r="ME37" s="49">
        <f t="shared" si="334"/>
        <v>0</v>
      </c>
      <c r="MF37" s="75" t="str">
        <f t="shared" si="2791"/>
        <v>B</v>
      </c>
      <c r="MG37" s="48" t="str">
        <f t="shared" si="335"/>
        <v>Y</v>
      </c>
      <c r="MH37" s="49">
        <f t="shared" si="336"/>
        <v>-4</v>
      </c>
      <c r="MI37" s="75" t="str">
        <f t="shared" si="879"/>
        <v>P</v>
      </c>
      <c r="MJ37" s="48" t="str">
        <f t="shared" si="337"/>
        <v>N</v>
      </c>
      <c r="MK37" s="49">
        <f t="shared" si="338"/>
        <v>4</v>
      </c>
      <c r="ML37" s="75" t="s">
        <v>5</v>
      </c>
      <c r="MM37" s="48" t="str">
        <f t="shared" si="339"/>
        <v>N</v>
      </c>
      <c r="MN37" s="49">
        <f t="shared" si="340"/>
        <v>-2</v>
      </c>
      <c r="MO37" s="75" t="str">
        <f t="shared" si="880"/>
        <v>B</v>
      </c>
      <c r="MP37" s="48" t="str">
        <f t="shared" si="341"/>
        <v>Y</v>
      </c>
      <c r="MQ37" s="49">
        <f t="shared" si="342"/>
        <v>2</v>
      </c>
      <c r="MR37" s="75" t="str">
        <f t="shared" si="343"/>
        <v>P</v>
      </c>
      <c r="MS37" s="48" t="str">
        <f t="shared" si="344"/>
        <v>N</v>
      </c>
      <c r="MT37" s="49">
        <f t="shared" si="345"/>
        <v>2</v>
      </c>
      <c r="MU37" s="75" t="str">
        <f t="shared" si="881"/>
        <v>B</v>
      </c>
      <c r="MV37" s="48" t="str">
        <f t="shared" si="346"/>
        <v>Y</v>
      </c>
      <c r="MW37" s="49">
        <f t="shared" si="347"/>
        <v>-2</v>
      </c>
      <c r="MX37" s="75" t="str">
        <f t="shared" ref="MX37" si="2870">MU37</f>
        <v>B</v>
      </c>
      <c r="MY37" s="48" t="str">
        <f t="shared" si="348"/>
        <v>Y</v>
      </c>
      <c r="MZ37" s="49">
        <f t="shared" si="349"/>
        <v>10</v>
      </c>
      <c r="NA37" s="75" t="str">
        <f t="shared" si="882"/>
        <v>P</v>
      </c>
      <c r="NB37" s="48" t="str">
        <f t="shared" si="350"/>
        <v>N</v>
      </c>
      <c r="NC37" s="49">
        <f t="shared" si="351"/>
        <v>-10</v>
      </c>
      <c r="ND37" s="196" t="s">
        <v>5</v>
      </c>
      <c r="NE37" s="48" t="str">
        <f t="shared" si="352"/>
        <v>N</v>
      </c>
      <c r="NF37" s="49">
        <f t="shared" si="353"/>
        <v>2</v>
      </c>
      <c r="NG37" s="75" t="str">
        <f t="shared" si="883"/>
        <v>B</v>
      </c>
      <c r="NH37" s="48" t="str">
        <f t="shared" si="354"/>
        <v>Y</v>
      </c>
      <c r="NI37" s="49">
        <f t="shared" si="355"/>
        <v>-2</v>
      </c>
      <c r="NJ37" s="75" t="s">
        <v>5</v>
      </c>
      <c r="NK37" s="48" t="str">
        <f t="shared" si="356"/>
        <v>N</v>
      </c>
      <c r="NL37" s="49">
        <f t="shared" si="357"/>
        <v>-10</v>
      </c>
      <c r="NM37" s="75" t="str">
        <f t="shared" si="884"/>
        <v>B</v>
      </c>
      <c r="NN37" s="48" t="str">
        <f t="shared" si="358"/>
        <v>Y</v>
      </c>
      <c r="NO37" s="49">
        <f t="shared" si="359"/>
        <v>10</v>
      </c>
      <c r="NP37" s="214" t="s">
        <v>5</v>
      </c>
      <c r="NQ37" s="48" t="str">
        <f t="shared" si="360"/>
        <v>N</v>
      </c>
      <c r="NR37" s="49">
        <f t="shared" si="361"/>
        <v>0</v>
      </c>
      <c r="NS37" s="46" t="str">
        <f t="shared" si="362"/>
        <v>B</v>
      </c>
      <c r="NT37" s="48" t="str">
        <f t="shared" si="363"/>
        <v>Y</v>
      </c>
      <c r="NU37" s="49">
        <f t="shared" si="364"/>
        <v>0</v>
      </c>
      <c r="NV37" s="214" t="s">
        <v>6</v>
      </c>
      <c r="NW37" s="48" t="str">
        <f t="shared" si="365"/>
        <v>Y</v>
      </c>
      <c r="NX37" s="49">
        <f t="shared" si="366"/>
        <v>0</v>
      </c>
      <c r="NY37" s="46" t="str">
        <f t="shared" si="367"/>
        <v>B</v>
      </c>
      <c r="NZ37" s="48" t="str">
        <f t="shared" si="368"/>
        <v>Y</v>
      </c>
      <c r="OA37" s="49">
        <f t="shared" si="369"/>
        <v>0</v>
      </c>
      <c r="OB37" s="46" t="str">
        <f t="shared" si="885"/>
        <v>P</v>
      </c>
      <c r="OC37" s="48" t="str">
        <f t="shared" si="370"/>
        <v>N</v>
      </c>
      <c r="OD37" s="49">
        <f t="shared" si="371"/>
        <v>0</v>
      </c>
      <c r="OE37" s="46" t="str">
        <f t="shared" si="372"/>
        <v>P</v>
      </c>
      <c r="OF37" s="48" t="str">
        <f t="shared" si="373"/>
        <v>N</v>
      </c>
      <c r="OG37" s="49">
        <f t="shared" si="374"/>
        <v>0</v>
      </c>
      <c r="OH37" s="46" t="str">
        <f t="shared" si="375"/>
        <v>B</v>
      </c>
      <c r="OI37" s="48" t="str">
        <f t="shared" si="376"/>
        <v>Y</v>
      </c>
      <c r="OJ37" s="49">
        <f t="shared" si="377"/>
        <v>0</v>
      </c>
      <c r="OK37" s="46" t="str">
        <f t="shared" si="378"/>
        <v>B</v>
      </c>
      <c r="OL37" s="48" t="str">
        <f t="shared" si="379"/>
        <v>Y</v>
      </c>
      <c r="OM37" s="95">
        <f t="shared" si="380"/>
        <v>0</v>
      </c>
      <c r="ON37" s="46" t="str">
        <f t="shared" si="381"/>
        <v>B</v>
      </c>
      <c r="OO37" s="48" t="str">
        <f t="shared" si="382"/>
        <v>Y</v>
      </c>
      <c r="OP37" s="49">
        <f t="shared" si="383"/>
        <v>0</v>
      </c>
      <c r="OQ37" s="46" t="str">
        <f t="shared" si="384"/>
        <v>P</v>
      </c>
      <c r="OR37" s="48" t="str">
        <f t="shared" si="385"/>
        <v>N</v>
      </c>
      <c r="OS37" s="49">
        <f t="shared" si="386"/>
        <v>0</v>
      </c>
      <c r="OT37" s="46" t="str">
        <f t="shared" si="387"/>
        <v>B</v>
      </c>
      <c r="OU37" s="48" t="str">
        <f t="shared" si="388"/>
        <v>Y</v>
      </c>
      <c r="OV37" s="49">
        <f t="shared" si="389"/>
        <v>0</v>
      </c>
      <c r="OW37" s="46" t="str">
        <f t="shared" si="390"/>
        <v>B</v>
      </c>
      <c r="OX37" s="48" t="str">
        <f t="shared" si="391"/>
        <v>Y</v>
      </c>
      <c r="OY37" s="49">
        <f t="shared" si="392"/>
        <v>0</v>
      </c>
      <c r="OZ37" s="46" t="str">
        <f t="shared" si="393"/>
        <v>P</v>
      </c>
      <c r="PA37" s="48" t="str">
        <f t="shared" si="394"/>
        <v>N</v>
      </c>
      <c r="PB37" s="49">
        <f t="shared" si="395"/>
        <v>0</v>
      </c>
      <c r="PC37" s="46" t="str">
        <f t="shared" si="396"/>
        <v>B</v>
      </c>
      <c r="PD37" s="48" t="str">
        <f t="shared" si="397"/>
        <v>Y</v>
      </c>
      <c r="PE37" s="49">
        <f t="shared" si="398"/>
        <v>0</v>
      </c>
      <c r="PF37" s="46" t="str">
        <f t="shared" si="399"/>
        <v>P</v>
      </c>
      <c r="PG37" s="48" t="str">
        <f t="shared" si="400"/>
        <v>N</v>
      </c>
      <c r="PH37" s="49">
        <f t="shared" si="401"/>
        <v>0</v>
      </c>
      <c r="PI37" s="46" t="str">
        <f t="shared" si="402"/>
        <v>P</v>
      </c>
      <c r="PJ37" s="48" t="str">
        <f t="shared" si="403"/>
        <v>N</v>
      </c>
      <c r="PK37" s="49">
        <f t="shared" si="404"/>
        <v>0</v>
      </c>
      <c r="PL37" s="46" t="str">
        <f t="shared" si="405"/>
        <v>B</v>
      </c>
      <c r="PM37" s="48" t="str">
        <f t="shared" si="406"/>
        <v>Y</v>
      </c>
      <c r="PN37" s="49">
        <f t="shared" si="407"/>
        <v>0</v>
      </c>
      <c r="PO37" s="46" t="str">
        <f t="shared" si="1182"/>
        <v>P</v>
      </c>
      <c r="PP37" s="48" t="str">
        <f t="shared" si="408"/>
        <v>N</v>
      </c>
      <c r="PQ37" s="49">
        <f t="shared" si="409"/>
        <v>0</v>
      </c>
      <c r="PR37" s="46" t="str">
        <f t="shared" ref="PR37" si="2871">NS37</f>
        <v>B</v>
      </c>
      <c r="PS37" s="48" t="str">
        <f t="shared" si="410"/>
        <v>Y</v>
      </c>
      <c r="PT37" s="49">
        <f t="shared" si="411"/>
        <v>0</v>
      </c>
      <c r="PU37" s="94" t="str">
        <f t="shared" ref="PU37" si="2872">NP37</f>
        <v>P</v>
      </c>
      <c r="PV37" s="48" t="str">
        <f t="shared" si="412"/>
        <v>N</v>
      </c>
      <c r="PW37" s="49">
        <f t="shared" si="413"/>
        <v>0</v>
      </c>
      <c r="PX37" s="73" t="s">
        <v>5</v>
      </c>
      <c r="PY37" s="48" t="str">
        <f t="shared" si="414"/>
        <v>N</v>
      </c>
      <c r="PZ37" s="49">
        <f t="shared" si="415"/>
        <v>0</v>
      </c>
      <c r="QA37" s="75" t="s">
        <v>6</v>
      </c>
      <c r="QB37" s="48" t="str">
        <f t="shared" si="416"/>
        <v>Y</v>
      </c>
      <c r="QC37" s="49">
        <f t="shared" si="417"/>
        <v>0</v>
      </c>
      <c r="QD37" s="46" t="str">
        <f t="shared" ref="QD37" si="2873">NY37</f>
        <v>B</v>
      </c>
      <c r="QE37" s="48" t="str">
        <f t="shared" si="418"/>
        <v>Y</v>
      </c>
      <c r="QF37" s="49">
        <f t="shared" si="419"/>
        <v>0</v>
      </c>
      <c r="QG37" s="46" t="str">
        <f t="shared" ref="QG37" si="2874">NV37</f>
        <v>B</v>
      </c>
      <c r="QH37" s="48" t="str">
        <f t="shared" si="420"/>
        <v>Y</v>
      </c>
      <c r="QI37" s="49">
        <f t="shared" si="421"/>
        <v>0</v>
      </c>
      <c r="QJ37" s="46" t="str">
        <f t="shared" ref="QJ37" si="2875">NY37</f>
        <v>B</v>
      </c>
      <c r="QK37" s="48" t="str">
        <f t="shared" si="422"/>
        <v>Y</v>
      </c>
      <c r="QL37" s="49">
        <f t="shared" si="423"/>
        <v>0</v>
      </c>
      <c r="QM37" s="46" t="str">
        <f t="shared" ref="QM37" si="2876">NP37</f>
        <v>P</v>
      </c>
      <c r="QN37" s="48" t="str">
        <f t="shared" si="424"/>
        <v>N</v>
      </c>
      <c r="QO37" s="95">
        <f t="shared" si="425"/>
        <v>0</v>
      </c>
      <c r="QP37" s="46" t="str">
        <f t="shared" ref="QP37" si="2877">NV37</f>
        <v>B</v>
      </c>
      <c r="QQ37" s="48" t="str">
        <f t="shared" si="426"/>
        <v>Y</v>
      </c>
      <c r="QR37" s="49">
        <f t="shared" si="427"/>
        <v>0</v>
      </c>
      <c r="QS37" s="94" t="str">
        <f t="shared" ref="QS37" si="2878">NS37</f>
        <v>B</v>
      </c>
      <c r="QT37" s="48" t="str">
        <f t="shared" si="428"/>
        <v>Y</v>
      </c>
      <c r="QU37" s="49">
        <f t="shared" si="429"/>
        <v>0</v>
      </c>
      <c r="QV37" s="46" t="str">
        <f t="shared" ref="QV37" si="2879">OT37</f>
        <v>B</v>
      </c>
      <c r="QW37" s="48" t="str">
        <f t="shared" si="430"/>
        <v>Y</v>
      </c>
      <c r="QX37" s="49">
        <f t="shared" si="431"/>
        <v>0</v>
      </c>
      <c r="QY37" s="46" t="str">
        <f t="shared" ref="QY37" si="2880">OQ37</f>
        <v>P</v>
      </c>
      <c r="QZ37" s="48" t="str">
        <f t="shared" si="432"/>
        <v>N</v>
      </c>
      <c r="RA37" s="49">
        <f t="shared" si="433"/>
        <v>0</v>
      </c>
      <c r="RB37" s="46" t="str">
        <f t="shared" ref="RB37" si="2881">OH37</f>
        <v>B</v>
      </c>
      <c r="RC37" s="48" t="str">
        <f t="shared" si="434"/>
        <v>Y</v>
      </c>
      <c r="RD37" s="49">
        <f t="shared" si="435"/>
        <v>0</v>
      </c>
      <c r="RE37" s="46" t="str">
        <f t="shared" ref="RE37" si="2882">OE37</f>
        <v>P</v>
      </c>
      <c r="RF37" s="48" t="str">
        <f t="shared" si="436"/>
        <v>N</v>
      </c>
      <c r="RG37" s="49">
        <f t="shared" si="437"/>
        <v>0</v>
      </c>
      <c r="RH37" s="46" t="str">
        <f t="shared" ref="RH37" si="2883">OB37</f>
        <v>P</v>
      </c>
      <c r="RI37" s="48" t="str">
        <f t="shared" si="438"/>
        <v>N</v>
      </c>
      <c r="RJ37" s="49">
        <f t="shared" si="439"/>
        <v>0</v>
      </c>
      <c r="RK37" s="46" t="str">
        <f t="shared" ref="RK37" si="2884">OE37</f>
        <v>P</v>
      </c>
      <c r="RL37" s="48" t="str">
        <f t="shared" si="440"/>
        <v>N</v>
      </c>
      <c r="RM37" s="49">
        <f t="shared" si="441"/>
        <v>0</v>
      </c>
      <c r="RN37" s="46" t="str">
        <f t="shared" ref="RN37" si="2885">OB37</f>
        <v>P</v>
      </c>
      <c r="RO37" s="48" t="str">
        <f t="shared" si="442"/>
        <v>N</v>
      </c>
      <c r="RP37" s="49">
        <f t="shared" si="443"/>
        <v>0</v>
      </c>
      <c r="RQ37" s="46" t="str">
        <f t="shared" ref="RQ37" si="2886">OH37</f>
        <v>B</v>
      </c>
      <c r="RR37" s="48" t="str">
        <f t="shared" si="444"/>
        <v>Y</v>
      </c>
      <c r="RS37" s="49">
        <f t="shared" si="445"/>
        <v>0</v>
      </c>
      <c r="RT37" s="46" t="str">
        <f t="shared" si="2809"/>
        <v>B</v>
      </c>
      <c r="RU37" s="48" t="str">
        <f t="shared" si="446"/>
        <v>Y</v>
      </c>
      <c r="RV37" s="49">
        <f t="shared" si="447"/>
        <v>0</v>
      </c>
      <c r="RW37" s="75" t="str">
        <f t="shared" si="886"/>
        <v>P</v>
      </c>
      <c r="RX37" s="48" t="str">
        <f t="shared" si="448"/>
        <v>N</v>
      </c>
      <c r="RY37" s="49">
        <f t="shared" si="449"/>
        <v>0</v>
      </c>
      <c r="RZ37" s="46" t="str">
        <f t="shared" ref="RZ37:RZ39" si="2887">OH37</f>
        <v>B</v>
      </c>
      <c r="SA37" s="48" t="str">
        <f t="shared" si="450"/>
        <v>Y</v>
      </c>
      <c r="SB37" s="49">
        <f t="shared" si="451"/>
        <v>0</v>
      </c>
      <c r="SC37" s="75" t="str">
        <f t="shared" si="888"/>
        <v>P</v>
      </c>
      <c r="SD37" s="48" t="str">
        <f t="shared" si="452"/>
        <v>N</v>
      </c>
      <c r="SE37" s="49">
        <f t="shared" si="453"/>
        <v>0</v>
      </c>
      <c r="SF37" s="46" t="str">
        <f t="shared" ref="SF37" si="2888">PI37</f>
        <v>P</v>
      </c>
      <c r="SG37" s="48" t="str">
        <f t="shared" si="454"/>
        <v>N</v>
      </c>
      <c r="SH37" s="49">
        <f t="shared" si="455"/>
        <v>0</v>
      </c>
      <c r="SI37" s="75" t="str">
        <f t="shared" si="456"/>
        <v>B</v>
      </c>
      <c r="SJ37" s="48" t="str">
        <f t="shared" si="457"/>
        <v>Y</v>
      </c>
      <c r="SK37" s="95">
        <f t="shared" si="458"/>
        <v>0</v>
      </c>
      <c r="SL37" s="46" t="str">
        <f t="shared" ref="SL37" si="2889">PC37</f>
        <v>B</v>
      </c>
      <c r="SM37" s="48" t="str">
        <f t="shared" si="459"/>
        <v>Y</v>
      </c>
      <c r="SN37" s="49">
        <f t="shared" si="460"/>
        <v>0</v>
      </c>
      <c r="SO37" s="73" t="str">
        <f t="shared" si="461"/>
        <v>P</v>
      </c>
      <c r="SP37" s="48" t="str">
        <f t="shared" si="462"/>
        <v>N</v>
      </c>
      <c r="SQ37" s="49">
        <f t="shared" si="463"/>
        <v>0</v>
      </c>
      <c r="SR37" s="46" t="str">
        <f t="shared" ref="SR37" si="2890">OZ37</f>
        <v>P</v>
      </c>
      <c r="SS37" s="48" t="str">
        <f t="shared" si="464"/>
        <v>N</v>
      </c>
      <c r="ST37" s="49">
        <f t="shared" si="465"/>
        <v>0</v>
      </c>
      <c r="SU37" s="75" t="str">
        <f t="shared" si="466"/>
        <v>B</v>
      </c>
      <c r="SV37" s="48" t="str">
        <f t="shared" si="467"/>
        <v>Y</v>
      </c>
      <c r="SW37" s="49">
        <f t="shared" si="468"/>
        <v>0</v>
      </c>
      <c r="SX37" s="46" t="str">
        <f t="shared" ref="SX37" si="2891">PF37</f>
        <v>P</v>
      </c>
      <c r="SY37" s="48" t="str">
        <f t="shared" si="469"/>
        <v>N</v>
      </c>
      <c r="SZ37" s="49">
        <f t="shared" si="470"/>
        <v>0</v>
      </c>
      <c r="TA37" s="75" t="str">
        <f t="shared" si="471"/>
        <v>B</v>
      </c>
      <c r="TB37" s="48" t="str">
        <f t="shared" si="472"/>
        <v>Y</v>
      </c>
      <c r="TC37" s="49">
        <f t="shared" si="473"/>
        <v>0</v>
      </c>
      <c r="TD37" s="46" t="str">
        <f t="shared" ref="TD37" si="2892">PC37</f>
        <v>B</v>
      </c>
      <c r="TE37" s="48" t="str">
        <f t="shared" si="474"/>
        <v>Y</v>
      </c>
      <c r="TF37" s="49">
        <f t="shared" si="475"/>
        <v>0</v>
      </c>
      <c r="TG37" s="75" t="str">
        <f t="shared" si="476"/>
        <v>P</v>
      </c>
      <c r="TH37" s="48" t="str">
        <f t="shared" si="477"/>
        <v>N</v>
      </c>
      <c r="TI37" s="49">
        <f t="shared" si="478"/>
        <v>0</v>
      </c>
      <c r="TJ37" s="46" t="str">
        <f t="shared" ref="TJ37" si="2893">OW37</f>
        <v>B</v>
      </c>
      <c r="TK37" s="48" t="str">
        <f t="shared" si="479"/>
        <v>Y</v>
      </c>
      <c r="TL37" s="49">
        <f t="shared" si="480"/>
        <v>0</v>
      </c>
      <c r="TM37" s="75" t="str">
        <f t="shared" si="481"/>
        <v>P</v>
      </c>
      <c r="TN37" s="48" t="str">
        <f t="shared" si="482"/>
        <v>N</v>
      </c>
      <c r="TO37" s="49">
        <f t="shared" si="483"/>
        <v>0</v>
      </c>
      <c r="TP37" s="46" t="str">
        <f t="shared" ref="TP37" si="2894">OZ37</f>
        <v>P</v>
      </c>
      <c r="TQ37" s="48" t="str">
        <f t="shared" si="484"/>
        <v>N</v>
      </c>
      <c r="TR37" s="49">
        <f t="shared" si="485"/>
        <v>0</v>
      </c>
      <c r="TS37" s="75" t="str">
        <f t="shared" si="486"/>
        <v>B</v>
      </c>
      <c r="TT37" s="48" t="str">
        <f t="shared" si="487"/>
        <v>Y</v>
      </c>
      <c r="TU37" s="49">
        <f t="shared" si="488"/>
        <v>0</v>
      </c>
      <c r="TV37" s="46" t="str">
        <f t="shared" ref="TV37" si="2895">OZ37</f>
        <v>P</v>
      </c>
      <c r="TW37" s="48" t="str">
        <f t="shared" si="489"/>
        <v>N</v>
      </c>
      <c r="TX37" s="49">
        <f t="shared" si="490"/>
        <v>0</v>
      </c>
      <c r="TY37" s="75" t="str">
        <f t="shared" si="491"/>
        <v>B</v>
      </c>
      <c r="TZ37" s="48" t="str">
        <f t="shared" si="492"/>
        <v>Y</v>
      </c>
      <c r="UA37" s="49">
        <f t="shared" si="493"/>
        <v>0</v>
      </c>
      <c r="UB37" s="46" t="str">
        <f t="shared" ref="UB37" si="2896">OW37</f>
        <v>B</v>
      </c>
      <c r="UC37" s="48" t="str">
        <f t="shared" si="494"/>
        <v>Y</v>
      </c>
      <c r="UD37" s="49">
        <f t="shared" si="495"/>
        <v>0</v>
      </c>
      <c r="UE37" s="75" t="str">
        <f t="shared" si="496"/>
        <v>P</v>
      </c>
      <c r="UF37" s="48" t="str">
        <f t="shared" si="497"/>
        <v>N</v>
      </c>
      <c r="UG37" s="49">
        <f t="shared" si="498"/>
        <v>0</v>
      </c>
      <c r="UH37" s="75" t="str">
        <f t="shared" ref="UH37" si="2897">OQ37</f>
        <v>P</v>
      </c>
      <c r="UI37" s="48" t="str">
        <f t="shared" si="499"/>
        <v>N</v>
      </c>
      <c r="UJ37" s="49">
        <f t="shared" si="500"/>
        <v>0</v>
      </c>
      <c r="UK37" s="46" t="str">
        <f t="shared" si="2820"/>
        <v>B</v>
      </c>
      <c r="UL37" s="48" t="str">
        <f t="shared" si="501"/>
        <v>Y</v>
      </c>
      <c r="UM37" s="49">
        <f t="shared" si="502"/>
        <v>0</v>
      </c>
      <c r="UN37" s="75" t="str">
        <f t="shared" si="503"/>
        <v>B</v>
      </c>
      <c r="UO37" s="48" t="str">
        <f t="shared" si="504"/>
        <v>Y</v>
      </c>
      <c r="UP37" s="49">
        <f t="shared" si="505"/>
        <v>0</v>
      </c>
      <c r="UQ37" s="75" t="str">
        <f t="shared" si="506"/>
        <v>P</v>
      </c>
      <c r="UR37" s="48" t="str">
        <f t="shared" si="507"/>
        <v>N</v>
      </c>
      <c r="US37" s="49">
        <f t="shared" si="508"/>
        <v>0</v>
      </c>
      <c r="UT37" s="75" t="str">
        <f t="shared" ref="UT37" si="2898">OQ37</f>
        <v>P</v>
      </c>
      <c r="UU37" s="48" t="str">
        <f t="shared" si="509"/>
        <v>N</v>
      </c>
      <c r="UV37" s="49">
        <f t="shared" si="510"/>
        <v>0</v>
      </c>
      <c r="UW37" s="75" t="str">
        <f t="shared" si="511"/>
        <v>B</v>
      </c>
      <c r="UX37" s="48" t="str">
        <f t="shared" si="512"/>
        <v>Y</v>
      </c>
      <c r="UY37" s="49">
        <f t="shared" si="513"/>
        <v>0</v>
      </c>
      <c r="UZ37" s="46" t="str">
        <f t="shared" ref="UZ37" si="2899">NV37</f>
        <v>B</v>
      </c>
      <c r="VA37" s="48" t="str">
        <f t="shared" si="514"/>
        <v>Y</v>
      </c>
      <c r="VB37" s="49">
        <f t="shared" si="515"/>
        <v>0</v>
      </c>
      <c r="VC37" s="75" t="str">
        <f t="shared" si="516"/>
        <v>P</v>
      </c>
      <c r="VD37" s="48" t="str">
        <f t="shared" si="517"/>
        <v>N</v>
      </c>
      <c r="VE37" s="49">
        <f t="shared" si="518"/>
        <v>0</v>
      </c>
      <c r="VF37" s="46" t="str">
        <f t="shared" ref="VF37" si="2900">NY37</f>
        <v>B</v>
      </c>
      <c r="VG37" s="48" t="str">
        <f t="shared" si="519"/>
        <v>Y</v>
      </c>
      <c r="VH37" s="49">
        <f t="shared" si="520"/>
        <v>0</v>
      </c>
      <c r="VI37" s="75" t="str">
        <f t="shared" si="521"/>
        <v>P</v>
      </c>
      <c r="VJ37" s="48" t="str">
        <f t="shared" si="522"/>
        <v>N</v>
      </c>
      <c r="VK37" s="49">
        <f t="shared" si="523"/>
        <v>0</v>
      </c>
      <c r="VL37" s="46" t="s">
        <v>5</v>
      </c>
      <c r="VM37" s="48" t="str">
        <f t="shared" si="524"/>
        <v>N</v>
      </c>
      <c r="VN37" s="49">
        <f t="shared" si="525"/>
        <v>0</v>
      </c>
      <c r="VO37" s="75" t="str">
        <f t="shared" si="526"/>
        <v>B</v>
      </c>
      <c r="VP37" s="48" t="str">
        <f t="shared" si="527"/>
        <v>Y</v>
      </c>
      <c r="VQ37" s="49">
        <f t="shared" si="528"/>
        <v>0</v>
      </c>
      <c r="VR37" s="46" t="s">
        <v>6</v>
      </c>
      <c r="VS37" s="48" t="str">
        <f t="shared" si="529"/>
        <v>Y</v>
      </c>
      <c r="VT37" s="49">
        <f t="shared" si="530"/>
        <v>0</v>
      </c>
      <c r="VU37" s="75" t="str">
        <f t="shared" si="531"/>
        <v>P</v>
      </c>
      <c r="VV37" s="48" t="str">
        <f t="shared" si="532"/>
        <v>N</v>
      </c>
      <c r="VW37" s="49">
        <f t="shared" si="533"/>
        <v>0</v>
      </c>
      <c r="VX37" s="46" t="str">
        <f t="shared" ref="VX37:VX39" si="2901">OQ37</f>
        <v>P</v>
      </c>
      <c r="VY37" s="48" t="str">
        <f t="shared" si="534"/>
        <v>N</v>
      </c>
      <c r="VZ37" s="49">
        <f t="shared" si="535"/>
        <v>0</v>
      </c>
      <c r="WA37" s="75" t="str">
        <f t="shared" si="536"/>
        <v>B</v>
      </c>
      <c r="WB37" s="48" t="str">
        <f t="shared" si="537"/>
        <v>Y</v>
      </c>
      <c r="WC37" s="49">
        <f t="shared" si="538"/>
        <v>0</v>
      </c>
      <c r="WD37" s="46" t="str">
        <f t="shared" si="2824"/>
        <v>B</v>
      </c>
      <c r="WE37" s="48" t="str">
        <f t="shared" si="539"/>
        <v>Y</v>
      </c>
      <c r="WF37" s="49">
        <f t="shared" si="540"/>
        <v>0</v>
      </c>
      <c r="WG37" s="75" t="str">
        <f t="shared" si="541"/>
        <v>P</v>
      </c>
      <c r="WH37" s="48" t="str">
        <f t="shared" si="542"/>
        <v>N</v>
      </c>
      <c r="WI37" s="49">
        <f t="shared" si="543"/>
        <v>0</v>
      </c>
      <c r="WJ37" s="75" t="s">
        <v>6</v>
      </c>
      <c r="WK37" s="48" t="str">
        <f t="shared" si="544"/>
        <v>Y</v>
      </c>
      <c r="WL37" s="49">
        <f t="shared" si="545"/>
        <v>0</v>
      </c>
      <c r="WM37" s="75" t="str">
        <f t="shared" si="546"/>
        <v>P</v>
      </c>
      <c r="WN37" s="48" t="str">
        <f t="shared" si="547"/>
        <v>N</v>
      </c>
      <c r="WO37" s="49">
        <f t="shared" si="548"/>
        <v>0</v>
      </c>
      <c r="WP37" s="75" t="str">
        <f t="shared" ref="WP37" si="2902">PL37</f>
        <v>B</v>
      </c>
      <c r="WQ37" s="48" t="str">
        <f t="shared" si="549"/>
        <v>Y</v>
      </c>
      <c r="WR37" s="49">
        <f t="shared" si="550"/>
        <v>0</v>
      </c>
      <c r="WS37" s="75" t="str">
        <f t="shared" si="551"/>
        <v>P</v>
      </c>
      <c r="WT37" s="48" t="str">
        <f t="shared" si="552"/>
        <v>N</v>
      </c>
      <c r="WU37" s="49">
        <f t="shared" si="553"/>
        <v>0</v>
      </c>
      <c r="WV37" s="75" t="str">
        <f t="shared" ref="WV37" si="2903">OZ37</f>
        <v>P</v>
      </c>
      <c r="WW37" s="48" t="str">
        <f t="shared" si="554"/>
        <v>N</v>
      </c>
      <c r="WX37" s="49">
        <f t="shared" si="555"/>
        <v>0</v>
      </c>
      <c r="WY37" s="75" t="str">
        <f t="shared" si="556"/>
        <v>B</v>
      </c>
      <c r="WZ37" s="48" t="str">
        <f t="shared" si="557"/>
        <v>Y</v>
      </c>
      <c r="XA37" s="49">
        <f t="shared" si="558"/>
        <v>0</v>
      </c>
      <c r="XB37" s="75" t="str">
        <f t="shared" ref="XB37" si="2904">OB37</f>
        <v>P</v>
      </c>
      <c r="XC37" s="48" t="str">
        <f t="shared" si="559"/>
        <v>N</v>
      </c>
      <c r="XD37" s="49">
        <f t="shared" si="560"/>
        <v>0</v>
      </c>
      <c r="XE37" s="75" t="str">
        <f t="shared" si="561"/>
        <v>B</v>
      </c>
      <c r="XF37" s="48" t="str">
        <f t="shared" si="562"/>
        <v>Y</v>
      </c>
      <c r="XG37" s="49">
        <f t="shared" si="563"/>
        <v>0</v>
      </c>
      <c r="XH37" s="75" t="str">
        <f t="shared" ref="XH37" si="2905">OK37</f>
        <v>B</v>
      </c>
      <c r="XI37" s="48" t="str">
        <f t="shared" si="564"/>
        <v>Y</v>
      </c>
      <c r="XJ37" s="49">
        <f t="shared" si="565"/>
        <v>0</v>
      </c>
      <c r="XK37" s="75" t="str">
        <f t="shared" si="566"/>
        <v>P</v>
      </c>
      <c r="XL37" s="48" t="str">
        <f t="shared" si="567"/>
        <v>N</v>
      </c>
      <c r="XM37" s="49">
        <f t="shared" si="568"/>
        <v>0</v>
      </c>
      <c r="XN37" s="75" t="str">
        <f t="shared" ref="XN37" si="2906">OT37</f>
        <v>B</v>
      </c>
      <c r="XO37" s="48" t="str">
        <f t="shared" si="569"/>
        <v>Y</v>
      </c>
      <c r="XP37" s="49">
        <f t="shared" si="570"/>
        <v>0</v>
      </c>
      <c r="XQ37" s="75" t="str">
        <f t="shared" si="571"/>
        <v>P</v>
      </c>
      <c r="XR37" s="48" t="str">
        <f t="shared" si="572"/>
        <v>N</v>
      </c>
      <c r="XS37" s="49">
        <f t="shared" si="573"/>
        <v>0</v>
      </c>
      <c r="XT37" s="75" t="str">
        <f t="shared" si="2830"/>
        <v>B</v>
      </c>
      <c r="XU37" s="48" t="str">
        <f t="shared" si="574"/>
        <v>Y</v>
      </c>
      <c r="XV37" s="49">
        <f t="shared" si="575"/>
        <v>0</v>
      </c>
      <c r="XW37" s="75" t="str">
        <f t="shared" si="576"/>
        <v>P</v>
      </c>
      <c r="XX37" s="48" t="str">
        <f t="shared" si="577"/>
        <v>N</v>
      </c>
      <c r="XY37" s="49">
        <f t="shared" si="578"/>
        <v>0</v>
      </c>
      <c r="XZ37" s="75" t="s">
        <v>5</v>
      </c>
      <c r="YA37" s="48" t="str">
        <f t="shared" si="579"/>
        <v>N</v>
      </c>
      <c r="YB37" s="49">
        <f t="shared" si="580"/>
        <v>0</v>
      </c>
      <c r="YC37" s="75" t="str">
        <f t="shared" si="581"/>
        <v>B</v>
      </c>
      <c r="YD37" s="48" t="str">
        <f t="shared" si="582"/>
        <v>Y</v>
      </c>
      <c r="YE37" s="49">
        <f t="shared" si="583"/>
        <v>0</v>
      </c>
      <c r="YF37" s="214" t="s">
        <v>5</v>
      </c>
      <c r="YG37" s="48" t="str">
        <f t="shared" si="584"/>
        <v>N</v>
      </c>
      <c r="YH37" s="49">
        <f t="shared" si="585"/>
        <v>0</v>
      </c>
      <c r="YI37" s="75" t="str">
        <f t="shared" si="586"/>
        <v>B</v>
      </c>
      <c r="YJ37" s="48" t="str">
        <f t="shared" si="587"/>
        <v>Y</v>
      </c>
      <c r="YK37" s="49">
        <f t="shared" si="588"/>
        <v>0</v>
      </c>
      <c r="YL37" s="75" t="str">
        <f t="shared" ref="YL37" si="2907">YI37</f>
        <v>B</v>
      </c>
      <c r="YM37" s="48" t="str">
        <f t="shared" si="589"/>
        <v>Y</v>
      </c>
      <c r="YN37" s="49">
        <f t="shared" si="590"/>
        <v>0</v>
      </c>
      <c r="YO37" s="75" t="str">
        <f t="shared" si="591"/>
        <v>P</v>
      </c>
      <c r="YP37" s="48" t="str">
        <f t="shared" si="592"/>
        <v>N</v>
      </c>
      <c r="YQ37" s="49">
        <f t="shared" si="593"/>
        <v>0</v>
      </c>
      <c r="YR37" s="196" t="s">
        <v>5</v>
      </c>
      <c r="YS37" s="48" t="str">
        <f t="shared" si="594"/>
        <v>N</v>
      </c>
      <c r="YT37" s="49">
        <f t="shared" si="595"/>
        <v>0</v>
      </c>
      <c r="YU37" s="75" t="str">
        <f t="shared" si="596"/>
        <v>B</v>
      </c>
      <c r="YV37" s="48" t="str">
        <f t="shared" si="597"/>
        <v>Y</v>
      </c>
      <c r="YW37" s="49">
        <f t="shared" si="598"/>
        <v>0</v>
      </c>
      <c r="YX37" s="75" t="s">
        <v>5</v>
      </c>
      <c r="YY37" s="48" t="str">
        <f t="shared" si="599"/>
        <v>N</v>
      </c>
      <c r="YZ37" s="49">
        <f t="shared" si="600"/>
        <v>0</v>
      </c>
      <c r="ZA37" s="75" t="str">
        <f t="shared" si="601"/>
        <v>B</v>
      </c>
      <c r="ZB37" s="48" t="str">
        <f t="shared" si="602"/>
        <v>Y</v>
      </c>
      <c r="ZC37" s="49">
        <f t="shared" si="603"/>
        <v>0</v>
      </c>
      <c r="ZD37" s="133">
        <f t="shared" si="604"/>
        <v>8</v>
      </c>
      <c r="ZE37" s="134">
        <f t="shared" si="889"/>
        <v>3</v>
      </c>
      <c r="ZF37" s="135" t="str">
        <f t="shared" si="605"/>
        <v/>
      </c>
      <c r="ZG37" s="216">
        <f t="shared" si="606"/>
        <v>2</v>
      </c>
      <c r="ZH37" s="217">
        <f t="shared" si="607"/>
        <v>-2</v>
      </c>
      <c r="ZI37" s="217">
        <f t="shared" si="608"/>
        <v>0</v>
      </c>
      <c r="ZJ37" s="217">
        <f t="shared" si="609"/>
        <v>0</v>
      </c>
      <c r="ZK37" s="217">
        <f t="shared" si="610"/>
        <v>-8</v>
      </c>
      <c r="ZL37" s="217">
        <f t="shared" si="611"/>
        <v>5</v>
      </c>
      <c r="ZM37" s="217">
        <f t="shared" si="612"/>
        <v>-5</v>
      </c>
      <c r="ZN37" s="217">
        <f t="shared" si="613"/>
        <v>8</v>
      </c>
      <c r="ZO37" s="217">
        <f t="shared" si="614"/>
        <v>-8</v>
      </c>
      <c r="ZP37" s="217" t="str">
        <f t="shared" si="615"/>
        <v>101200</v>
      </c>
      <c r="ZQ37" s="217">
        <f t="shared" si="616"/>
        <v>-2</v>
      </c>
      <c r="ZR37" s="217">
        <f t="shared" si="617"/>
        <v>2</v>
      </c>
      <c r="ZS37" s="217">
        <f t="shared" si="618"/>
        <v>-2</v>
      </c>
      <c r="ZT37" s="217">
        <f t="shared" si="619"/>
        <v>2</v>
      </c>
      <c r="ZU37" s="217">
        <f t="shared" si="620"/>
        <v>-2</v>
      </c>
      <c r="ZV37" s="217">
        <f t="shared" si="621"/>
        <v>8</v>
      </c>
      <c r="ZW37" s="217">
        <f t="shared" si="622"/>
        <v>-8</v>
      </c>
      <c r="ZX37" s="217">
        <f t="shared" si="623"/>
        <v>8</v>
      </c>
      <c r="ZY37" s="218">
        <f t="shared" si="624"/>
        <v>10</v>
      </c>
      <c r="ZZ37" s="218">
        <f t="shared" si="625"/>
        <v>-10</v>
      </c>
      <c r="AAA37" s="218">
        <f t="shared" si="626"/>
        <v>-8</v>
      </c>
      <c r="AAB37" s="218">
        <f t="shared" si="627"/>
        <v>8</v>
      </c>
      <c r="AAC37" s="218">
        <f t="shared" si="628"/>
        <v>4</v>
      </c>
      <c r="AAD37" s="218">
        <f t="shared" si="629"/>
        <v>-4</v>
      </c>
      <c r="AAE37" s="218">
        <f t="shared" si="630"/>
        <v>8</v>
      </c>
      <c r="AAF37" s="218">
        <f t="shared" si="631"/>
        <v>-6</v>
      </c>
      <c r="AAG37" s="218">
        <f t="shared" si="632"/>
        <v>-8</v>
      </c>
      <c r="AAH37" s="218">
        <f t="shared" si="633"/>
        <v>6</v>
      </c>
      <c r="AAI37" s="218">
        <f t="shared" si="634"/>
        <v>6</v>
      </c>
      <c r="AAJ37" s="218">
        <f t="shared" si="635"/>
        <v>-6</v>
      </c>
      <c r="AAK37" s="218">
        <f t="shared" si="636"/>
        <v>-2</v>
      </c>
      <c r="AAL37" s="218">
        <f t="shared" si="637"/>
        <v>2</v>
      </c>
      <c r="AAM37" s="218">
        <f t="shared" si="638"/>
        <v>-6</v>
      </c>
      <c r="AAN37" s="218">
        <f t="shared" si="639"/>
        <v>4</v>
      </c>
      <c r="AAO37" s="218">
        <f t="shared" si="640"/>
        <v>-7</v>
      </c>
      <c r="AAP37" s="218">
        <f t="shared" si="641"/>
        <v>-4</v>
      </c>
      <c r="AAQ37" s="217">
        <f t="shared" si="642"/>
        <v>2</v>
      </c>
      <c r="AAR37" s="217">
        <f t="shared" si="643"/>
        <v>-2</v>
      </c>
      <c r="AAS37" s="217">
        <f t="shared" si="644"/>
        <v>-8</v>
      </c>
      <c r="AAT37" s="217">
        <f t="shared" si="645"/>
        <v>8</v>
      </c>
      <c r="AAU37" s="217">
        <f t="shared" si="646"/>
        <v>-9</v>
      </c>
      <c r="AAV37" s="217">
        <f t="shared" si="647"/>
        <v>9</v>
      </c>
      <c r="AAW37" s="217">
        <f t="shared" si="648"/>
        <v>-2</v>
      </c>
      <c r="AAX37" s="217">
        <f t="shared" si="649"/>
        <v>2</v>
      </c>
      <c r="AAY37" s="217">
        <f t="shared" si="650"/>
        <v>6</v>
      </c>
      <c r="AAZ37" s="217">
        <f t="shared" si="651"/>
        <v>-6</v>
      </c>
      <c r="ABA37" s="217">
        <f t="shared" si="652"/>
        <v>-9</v>
      </c>
      <c r="ABB37" s="217">
        <f t="shared" si="653"/>
        <v>9</v>
      </c>
      <c r="ABC37" s="217">
        <f t="shared" si="654"/>
        <v>9</v>
      </c>
      <c r="ABD37" s="217">
        <f t="shared" si="655"/>
        <v>-9</v>
      </c>
      <c r="ABE37" s="217">
        <f t="shared" si="656"/>
        <v>8</v>
      </c>
      <c r="ABF37" s="217">
        <f t="shared" si="657"/>
        <v>-8</v>
      </c>
      <c r="ABG37" s="217">
        <f t="shared" si="658"/>
        <v>6</v>
      </c>
      <c r="ABH37" s="217">
        <f t="shared" si="659"/>
        <v>6</v>
      </c>
      <c r="ABI37" s="218">
        <f t="shared" si="660"/>
        <v>0</v>
      </c>
      <c r="ABJ37" s="218">
        <f t="shared" si="661"/>
        <v>0</v>
      </c>
      <c r="ABK37" s="218">
        <f t="shared" si="662"/>
        <v>0</v>
      </c>
      <c r="ABL37" s="218">
        <f t="shared" si="663"/>
        <v>0</v>
      </c>
      <c r="ABM37" s="218">
        <f t="shared" si="664"/>
        <v>-2</v>
      </c>
      <c r="ABN37" s="218">
        <f t="shared" si="665"/>
        <v>4</v>
      </c>
      <c r="ABO37" s="218">
        <f t="shared" si="666"/>
        <v>2</v>
      </c>
      <c r="ABP37" s="218">
        <f t="shared" si="667"/>
        <v>-4</v>
      </c>
      <c r="ABQ37" s="218">
        <f t="shared" si="668"/>
        <v>-2</v>
      </c>
      <c r="ABR37" s="218">
        <f t="shared" si="669"/>
        <v>2</v>
      </c>
      <c r="ABS37" s="218">
        <f t="shared" si="670"/>
        <v>4</v>
      </c>
      <c r="ABT37" s="218">
        <f t="shared" si="671"/>
        <v>-4</v>
      </c>
      <c r="ABU37" s="218">
        <f t="shared" si="672"/>
        <v>-4</v>
      </c>
      <c r="ABV37" s="218">
        <f t="shared" si="673"/>
        <v>4</v>
      </c>
      <c r="ABW37" s="218">
        <f t="shared" si="674"/>
        <v>2</v>
      </c>
      <c r="ABX37" s="218">
        <f t="shared" si="675"/>
        <v>-2</v>
      </c>
      <c r="ABY37" s="218">
        <f t="shared" si="676"/>
        <v>0</v>
      </c>
      <c r="ABZ37" s="218">
        <f t="shared" si="677"/>
        <v>0</v>
      </c>
      <c r="ACA37" s="217">
        <f t="shared" si="678"/>
        <v>4</v>
      </c>
      <c r="ACB37" s="217">
        <f t="shared" si="679"/>
        <v>-4</v>
      </c>
      <c r="ACC37" s="217">
        <f t="shared" si="680"/>
        <v>-6</v>
      </c>
      <c r="ACD37" s="217">
        <f t="shared" si="681"/>
        <v>6</v>
      </c>
      <c r="ACE37" s="217">
        <f t="shared" si="682"/>
        <v>8</v>
      </c>
      <c r="ACF37" s="217">
        <f t="shared" si="683"/>
        <v>-8</v>
      </c>
      <c r="ACG37" s="217">
        <f t="shared" si="684"/>
        <v>0</v>
      </c>
      <c r="ACH37" s="217">
        <f t="shared" si="685"/>
        <v>0</v>
      </c>
      <c r="ACI37" s="217">
        <f t="shared" si="686"/>
        <v>-6</v>
      </c>
      <c r="ACJ37" s="217">
        <f t="shared" si="687"/>
        <v>6</v>
      </c>
      <c r="ACK37" s="217">
        <f t="shared" si="688"/>
        <v>-4</v>
      </c>
      <c r="ACL37" s="217">
        <f t="shared" si="890"/>
        <v>0</v>
      </c>
      <c r="ACM37" s="217">
        <f t="shared" si="689"/>
        <v>10</v>
      </c>
      <c r="ACN37" s="217">
        <f t="shared" si="690"/>
        <v>-10</v>
      </c>
      <c r="ACO37" s="217">
        <f t="shared" si="691"/>
        <v>0</v>
      </c>
      <c r="ACP37" s="217">
        <f t="shared" si="692"/>
        <v>0</v>
      </c>
      <c r="ACQ37" s="217">
        <f t="shared" si="693"/>
        <v>-4</v>
      </c>
      <c r="ACR37" s="217">
        <f t="shared" si="694"/>
        <v>4</v>
      </c>
      <c r="ACS37" s="218">
        <f t="shared" si="695"/>
        <v>-2</v>
      </c>
      <c r="ACT37" s="218">
        <f t="shared" si="696"/>
        <v>2</v>
      </c>
      <c r="ACU37" s="218">
        <f t="shared" si="697"/>
        <v>2</v>
      </c>
      <c r="ACV37" s="218">
        <f t="shared" si="698"/>
        <v>-2</v>
      </c>
      <c r="ACW37" s="218">
        <f t="shared" si="699"/>
        <v>10</v>
      </c>
      <c r="ACX37" s="218">
        <f t="shared" si="700"/>
        <v>-10</v>
      </c>
      <c r="ACY37" s="218">
        <f t="shared" si="701"/>
        <v>2</v>
      </c>
      <c r="ACZ37" s="218">
        <f t="shared" si="702"/>
        <v>-2</v>
      </c>
      <c r="ADA37" s="218">
        <f t="shared" si="703"/>
        <v>-10</v>
      </c>
      <c r="ADB37" s="219">
        <f t="shared" si="704"/>
        <v>10</v>
      </c>
      <c r="ADC37" s="223" t="str">
        <f t="shared" si="705"/>
        <v>P</v>
      </c>
      <c r="ADD37" s="221" t="str">
        <f t="shared" si="706"/>
        <v>B</v>
      </c>
      <c r="ADE37" s="221" t="str">
        <f t="shared" si="707"/>
        <v>B</v>
      </c>
      <c r="ADF37" s="221" t="str">
        <f t="shared" si="708"/>
        <v>P</v>
      </c>
      <c r="ADG37" s="221" t="str">
        <f t="shared" si="709"/>
        <v>B</v>
      </c>
      <c r="ADH37" s="221" t="str">
        <f t="shared" si="710"/>
        <v>P</v>
      </c>
      <c r="ADI37" s="221" t="str">
        <f t="shared" si="711"/>
        <v>P</v>
      </c>
      <c r="ADJ37" s="221" t="str">
        <f t="shared" si="712"/>
        <v>B</v>
      </c>
      <c r="ADK37" s="221" t="str">
        <f t="shared" si="713"/>
        <v>B</v>
      </c>
      <c r="ADL37" s="221">
        <f t="shared" si="714"/>
        <v>-6</v>
      </c>
      <c r="ADM37" s="221" t="str">
        <f t="shared" si="715"/>
        <v>P</v>
      </c>
      <c r="ADN37" s="221" t="str">
        <f t="shared" si="716"/>
        <v>B</v>
      </c>
      <c r="ADO37" s="221" t="str">
        <f t="shared" si="717"/>
        <v>P</v>
      </c>
      <c r="ADP37" s="221" t="str">
        <f t="shared" si="718"/>
        <v>B</v>
      </c>
      <c r="ADQ37" s="221" t="str">
        <f t="shared" si="719"/>
        <v>B</v>
      </c>
      <c r="ADR37" s="221" t="str">
        <f t="shared" si="720"/>
        <v>P</v>
      </c>
      <c r="ADS37" s="221" t="str">
        <f t="shared" si="721"/>
        <v>B</v>
      </c>
      <c r="ADT37" s="221" t="str">
        <f t="shared" si="722"/>
        <v>P</v>
      </c>
      <c r="ADU37" s="220" t="str">
        <f t="shared" si="723"/>
        <v>P</v>
      </c>
      <c r="ADV37" s="220" t="str">
        <f t="shared" si="724"/>
        <v>B</v>
      </c>
      <c r="ADW37" s="220" t="str">
        <f t="shared" si="725"/>
        <v>P</v>
      </c>
      <c r="ADX37" s="220" t="str">
        <f t="shared" si="726"/>
        <v>B</v>
      </c>
      <c r="ADY37" s="220" t="str">
        <f t="shared" si="727"/>
        <v>B</v>
      </c>
      <c r="ADZ37" s="220" t="str">
        <f t="shared" si="728"/>
        <v>P</v>
      </c>
      <c r="AEA37" s="220" t="str">
        <f t="shared" si="729"/>
        <v>P</v>
      </c>
      <c r="AEB37" s="220" t="str">
        <f t="shared" si="730"/>
        <v>B</v>
      </c>
      <c r="AEC37" s="220" t="str">
        <f t="shared" si="731"/>
        <v>B</v>
      </c>
      <c r="AED37" s="220" t="str">
        <f t="shared" si="732"/>
        <v>P</v>
      </c>
      <c r="AEE37" s="220" t="str">
        <f t="shared" si="733"/>
        <v>P</v>
      </c>
      <c r="AEF37" s="220" t="str">
        <f t="shared" si="734"/>
        <v>B</v>
      </c>
      <c r="AEG37" s="220" t="str">
        <f t="shared" si="735"/>
        <v>P</v>
      </c>
      <c r="AEH37" s="220" t="str">
        <f t="shared" si="736"/>
        <v>B</v>
      </c>
      <c r="AEI37" s="220" t="str">
        <f t="shared" si="737"/>
        <v>B</v>
      </c>
      <c r="AEJ37" s="220" t="str">
        <f t="shared" si="738"/>
        <v>P</v>
      </c>
      <c r="AEK37" s="220" t="str">
        <f t="shared" si="739"/>
        <v>P</v>
      </c>
      <c r="AEL37" s="220" t="str">
        <f t="shared" si="740"/>
        <v>B</v>
      </c>
      <c r="AEM37" s="221" t="str">
        <f t="shared" si="741"/>
        <v>B</v>
      </c>
      <c r="AEN37" s="221" t="str">
        <f t="shared" si="742"/>
        <v>P</v>
      </c>
      <c r="AEO37" s="221" t="str">
        <f t="shared" si="743"/>
        <v>P</v>
      </c>
      <c r="AEP37" s="221" t="str">
        <f t="shared" si="744"/>
        <v>B</v>
      </c>
      <c r="AEQ37" s="221" t="str">
        <f t="shared" si="745"/>
        <v>B</v>
      </c>
      <c r="AER37" s="221" t="str">
        <f t="shared" si="746"/>
        <v>P</v>
      </c>
      <c r="AES37" s="221" t="str">
        <f t="shared" si="747"/>
        <v>B</v>
      </c>
      <c r="AET37" s="221" t="str">
        <f t="shared" si="748"/>
        <v>P</v>
      </c>
      <c r="AEU37" s="221" t="str">
        <f t="shared" si="749"/>
        <v>B</v>
      </c>
      <c r="AEV37" s="221" t="str">
        <f t="shared" si="750"/>
        <v>P</v>
      </c>
      <c r="AEW37" s="221" t="str">
        <f t="shared" si="751"/>
        <v>P</v>
      </c>
      <c r="AEX37" s="221" t="str">
        <f t="shared" si="752"/>
        <v>B</v>
      </c>
      <c r="AEY37" s="221" t="str">
        <f t="shared" si="753"/>
        <v>P</v>
      </c>
      <c r="AEZ37" s="221" t="str">
        <f t="shared" si="754"/>
        <v>B</v>
      </c>
      <c r="AFA37" s="221" t="str">
        <f t="shared" si="755"/>
        <v>B</v>
      </c>
      <c r="AFB37" s="221" t="str">
        <f t="shared" si="756"/>
        <v>P</v>
      </c>
      <c r="AFC37" s="221" t="str">
        <f t="shared" si="757"/>
        <v>B</v>
      </c>
      <c r="AFD37" s="221" t="str">
        <f t="shared" si="758"/>
        <v>P</v>
      </c>
      <c r="AFE37" s="220" t="str">
        <f t="shared" si="759"/>
        <v>B</v>
      </c>
      <c r="AFF37" s="220" t="str">
        <f t="shared" si="760"/>
        <v>P</v>
      </c>
      <c r="AFG37" s="220" t="str">
        <f t="shared" si="761"/>
        <v>P</v>
      </c>
      <c r="AFH37" s="220" t="str">
        <f t="shared" si="762"/>
        <v>B</v>
      </c>
      <c r="AFI37" s="220" t="str">
        <f t="shared" si="763"/>
        <v>P</v>
      </c>
      <c r="AFJ37" s="220" t="str">
        <f t="shared" si="764"/>
        <v>B</v>
      </c>
      <c r="AFK37" s="220" t="str">
        <f t="shared" si="765"/>
        <v>B</v>
      </c>
      <c r="AFL37" s="220" t="str">
        <f t="shared" si="766"/>
        <v>P</v>
      </c>
      <c r="AFM37" s="220" t="str">
        <f t="shared" si="767"/>
        <v>P</v>
      </c>
      <c r="AFN37" s="220" t="str">
        <f t="shared" si="768"/>
        <v>B</v>
      </c>
      <c r="AFO37" s="220" t="str">
        <f t="shared" si="769"/>
        <v>P</v>
      </c>
      <c r="AFP37" s="220" t="str">
        <f t="shared" si="770"/>
        <v>B</v>
      </c>
      <c r="AFQ37" s="220" t="str">
        <f t="shared" si="771"/>
        <v>P</v>
      </c>
      <c r="AFR37" s="220" t="str">
        <f t="shared" si="772"/>
        <v>B</v>
      </c>
      <c r="AFS37" s="220" t="str">
        <f t="shared" si="773"/>
        <v>B</v>
      </c>
      <c r="AFT37" s="220" t="str">
        <f t="shared" si="774"/>
        <v>B</v>
      </c>
      <c r="AFU37" s="220" t="str">
        <f t="shared" si="775"/>
        <v>P</v>
      </c>
      <c r="AFV37" s="220" t="str">
        <f t="shared" si="776"/>
        <v>P</v>
      </c>
      <c r="AFW37" s="221" t="str">
        <f t="shared" si="777"/>
        <v>B</v>
      </c>
      <c r="AFX37" s="221" t="str">
        <f t="shared" si="778"/>
        <v>B</v>
      </c>
      <c r="AFY37" s="221" t="str">
        <f t="shared" si="779"/>
        <v>B</v>
      </c>
      <c r="AFZ37" s="221" t="str">
        <f t="shared" si="780"/>
        <v>P</v>
      </c>
      <c r="AGA37" s="221" t="str">
        <f t="shared" si="781"/>
        <v>B</v>
      </c>
      <c r="AGB37" s="221" t="str">
        <f t="shared" si="782"/>
        <v>B</v>
      </c>
      <c r="AGC37" s="221" t="str">
        <f t="shared" si="783"/>
        <v>P</v>
      </c>
      <c r="AGD37" s="221" t="str">
        <f t="shared" si="784"/>
        <v>B</v>
      </c>
      <c r="AGE37" s="221" t="str">
        <f t="shared" si="785"/>
        <v>P</v>
      </c>
      <c r="AGF37" s="221" t="str">
        <f t="shared" si="786"/>
        <v>P</v>
      </c>
      <c r="AGG37" s="221" t="str">
        <f t="shared" si="787"/>
        <v>B</v>
      </c>
      <c r="AGH37" s="221">
        <f t="shared" si="891"/>
        <v>0</v>
      </c>
      <c r="AGI37" s="221" t="str">
        <f t="shared" si="788"/>
        <v>B</v>
      </c>
      <c r="AGJ37" s="221" t="str">
        <f t="shared" si="789"/>
        <v>P</v>
      </c>
      <c r="AGK37" s="221" t="str">
        <f t="shared" si="790"/>
        <v>P</v>
      </c>
      <c r="AGL37" s="221" t="str">
        <f t="shared" si="791"/>
        <v>B</v>
      </c>
      <c r="AGM37" s="221" t="str">
        <f t="shared" si="792"/>
        <v>B</v>
      </c>
      <c r="AGN37" s="221" t="str">
        <f t="shared" si="793"/>
        <v>B</v>
      </c>
      <c r="AGO37" s="220" t="str">
        <f t="shared" si="794"/>
        <v>B</v>
      </c>
      <c r="AGP37" s="220" t="str">
        <f t="shared" si="795"/>
        <v>P</v>
      </c>
      <c r="AGQ37" s="220" t="str">
        <f t="shared" si="796"/>
        <v>B</v>
      </c>
      <c r="AGR37" s="220" t="str">
        <f t="shared" si="797"/>
        <v>B</v>
      </c>
      <c r="AGS37" s="220" t="str">
        <f t="shared" si="798"/>
        <v>B</v>
      </c>
      <c r="AGT37" s="220" t="str">
        <f t="shared" si="799"/>
        <v>P</v>
      </c>
      <c r="AGU37" s="220" t="str">
        <f t="shared" si="800"/>
        <v>B</v>
      </c>
      <c r="AGV37" s="220" t="str">
        <f t="shared" si="801"/>
        <v>P</v>
      </c>
      <c r="AGW37" s="220" t="str">
        <f t="shared" si="802"/>
        <v>P</v>
      </c>
      <c r="AGX37" s="222" t="str">
        <f t="shared" si="803"/>
        <v>P</v>
      </c>
      <c r="AGY37" s="94">
        <v>37</v>
      </c>
      <c r="AGZ37" s="95">
        <f t="shared" si="1304"/>
        <v>32</v>
      </c>
      <c r="AHA37" s="46" t="str" cm="1">
        <f t="array" ref="AHA37">IFERROR(INDEX($ZG$4:$ADB$4,_xlfn.AGGREGATE(15,6,COLUMN($ZG$4:$ADB$4)-COLUMN($ZF$1)/($ZG37:$ADB37=LARGE($ZG37:$ADB37,1)),COLUMNS($ADB$4:$ADB$4))),"")</f>
        <v>ED</v>
      </c>
      <c r="AHB37" s="46" t="str" cm="1">
        <f t="array" ref="AHB37">IFERROR(INDEX($ZG$4:$ADB$4,_xlfn.AGGREGATE(15,6,COLUMN($ZG$4:$ADB$4)-COLUMN($ZF$1)/($ZG37:$ADB37=LARGE($ZG37:$ADB37,2)),COLUMNS($ADB$4:$AGY$4))),"")</f>
        <v/>
      </c>
      <c r="AHC37" s="46" t="str" cm="1">
        <f t="array" ref="AHC37">IFERROR(INDEX($ZG$4:$ADB$4,_xlfn.AGGREGATE(15,6,COLUMN($ZG$4:$ADB$4)-COLUMN($ZF$1)/($ZG37:$ADB37=LARGE($ZG37:$ADB37,3)),COLUMNS($ADB$4:$AGZ$4))),"")</f>
        <v/>
      </c>
      <c r="AHD37" s="46" t="str" cm="1">
        <f t="array" ref="AHD37">IFERROR(INDEX($ZG$4:$ADB$4,_xlfn.AGGREGATE(15,6,COLUMN($ZG$4:$ADB$4)-COLUMN($ZF$1)/($ZG37:$ADB37=LARGE($ZG37:$ADB37,4)),COLUMNS($ADB$4:$AHA$4))),"")</f>
        <v/>
      </c>
      <c r="AHE37" s="46" t="str" cm="1">
        <f t="array" ref="AHE37">IFERROR(INDEX($ZG$4:$ADB$4,_xlfn.AGGREGATE(15,6,COLUMN($ZG$4:$ADB$4)-COLUMN($ZF$1)/($ZG37:$ADB37=LARGE($ZG37:$ADB37,5)),COLUMNS($ADB$4:$AHB$4))),"")</f>
        <v/>
      </c>
      <c r="AHF37" s="46" t="str" cm="1">
        <f t="array" ref="AHF37">IFERROR(INDEX($ZG$4:$ADB$4,_xlfn.AGGREGATE(15,6,COLUMN($ZG$4:$ADB$4)-COLUMN($ZF$1)/($ZG37:$ADB37=LARGE($ZG37:$ADB37,6)),COLUMNS($ADB$4:$AHC$4))),"")</f>
        <v/>
      </c>
      <c r="AHG37" s="94" t="str">
        <f t="shared" si="971"/>
        <v/>
      </c>
      <c r="AHH37" s="48" t="str">
        <f t="shared" ca="1" si="972"/>
        <v>N</v>
      </c>
      <c r="AHI37" s="48" t="e" cm="1">
        <f t="array" aca="1" ref="AHI37" ca="1">IF(INDIRECT(VLOOKUP(AHI36,General!AC:AE,3,FALSE)&amp;AGY36)&gt;0,AHI36,AHG36)</f>
        <v>#N/A</v>
      </c>
      <c r="AHJ37" s="95">
        <f t="shared" ca="1" si="973"/>
        <v>1</v>
      </c>
      <c r="AHK37" s="46" t="s">
        <v>45</v>
      </c>
      <c r="AHL37" s="48" t="s">
        <v>45</v>
      </c>
      <c r="AHM37" s="48" t="s">
        <v>45</v>
      </c>
      <c r="AHN37" s="48" t="s">
        <v>45</v>
      </c>
      <c r="AHO37" s="48" t="s">
        <v>45</v>
      </c>
      <c r="AHP37" s="49" t="s">
        <v>45</v>
      </c>
      <c r="AHQ37" s="136" t="e">
        <f ca="1">IF(AHA37="",-1,COUNTIF(INDIRECT(AHK37&amp;$DN$10):INDIRECT(AHK37&amp;AGY37),"Y"))</f>
        <v>#REF!</v>
      </c>
      <c r="AHR37" s="138">
        <f ca="1">IF(AHB37="",-1,COUNTIF(INDIRECT(AHL37&amp;$DN$10):INDIRECT(AHL37&amp;AGY37),"Y"))</f>
        <v>-1</v>
      </c>
      <c r="AHS37" s="138">
        <f ca="1">IF(AHC37="",-1,COUNTIF(INDIRECT(AHM37&amp;$DN$10):INDIRECT(AHM37&amp;AGY37),"Y"))</f>
        <v>-1</v>
      </c>
      <c r="AHT37" s="137">
        <f ca="1">IF(AHD37="",-1,COUNTIF(INDIRECT(AHN37&amp;$DN$10):INDIRECT(AHN37&amp;AGY37),"Y"))</f>
        <v>-1</v>
      </c>
      <c r="AHU37" s="141">
        <f ca="1">IF(AHE37="",-1,COUNTIF(INDIRECT(AHO37&amp;$DN$10):INDIRECT(AHO37&amp;AGY37),"Y"))</f>
        <v>-1</v>
      </c>
      <c r="AHV37" s="141">
        <f ca="1">IF(AHF37="",-1,COUNTIF(INDIRECT(AHP37&amp;$DN$10):INDIRECT(AHP37&amp;AGY37),"Y"))</f>
        <v>-1</v>
      </c>
      <c r="AHW37" s="46" t="str" cm="1">
        <f t="array" ref="AHW37">IFERROR(INDEX($DP$37:$DU$37,_xlfn.AGGREGATE(15,6,COLUMN($DP$37:$DU$37)-COLUMN($DO$37)/($ZF$37:$ZK$37=MAX($ZF$37:$ZK$37)),COLUMNS($DP$37:AHA37))),"")</f>
        <v/>
      </c>
      <c r="AHX37" s="48" t="str" cm="1">
        <f t="array" ref="AHX37">IFERROR(INDEX($DP$37:$DU$37,_xlfn.AGGREGATE(15,6,COLUMN($DP$37:$DU$37)-COLUMN($DO$37)/($ZF$37:$ZK$37=MAX($ZF$37:$ZK$37)),COLUMNS($DP$37:AHB37))),"")</f>
        <v/>
      </c>
      <c r="AHY37" s="48" t="str" cm="1">
        <f t="array" ref="AHY37">IFERROR(INDEX($DP$37:$DU$37,_xlfn.AGGREGATE(15,6,COLUMN($DP$37:$DU$37)-COLUMN($DO$37)/($ZF$37:$ZK$37=MAX($ZF$37:$ZK$37)),COLUMNS($DP$37:AHC37))),"")</f>
        <v/>
      </c>
      <c r="AHZ37" s="48" t="str" cm="1">
        <f t="array" ref="AHZ37">IFERROR(INDEX($DP$37:$DU$37,_xlfn.AGGREGATE(15,6,COLUMN($DP$37:$DU$37)-COLUMN($DO$37)/($ZF$37:$ZK$37=MAX($ZF$37:$ZK$37)),COLUMNS($DP$37:AHD37))),"")</f>
        <v/>
      </c>
      <c r="AIA37" s="48" t="str" cm="1">
        <f t="array" ref="AIA37">IFERROR(INDEX($DP$37:$DU$37,_xlfn.AGGREGATE(15,6,COLUMN($DP$37:$DU$37)-COLUMN($DO$37)/($ZF$37:$ZK$37=MAX($ZF$37:$ZK$37)),COLUMNS($DP$37:AHE37))),"")</f>
        <v/>
      </c>
      <c r="AIB37" s="49" t="str" cm="1">
        <f t="array" ref="AIB37">IFERROR(INDEX($DP$37:$DU$37,_xlfn.AGGREGATE(15,6,COLUMN($DP$37:$DU$37)-COLUMN($DO$37)/($ZF$37:$ZK$37=MAX($ZF$37:$ZK$37)),COLUMNS($DP$37:AHF37))),"")</f>
        <v/>
      </c>
      <c r="AIC37" s="20">
        <f t="shared" ca="1" si="894"/>
        <v>1</v>
      </c>
      <c r="AID37" s="95">
        <f t="shared" ca="1" si="974"/>
        <v>1</v>
      </c>
      <c r="AIE37" s="140" t="str" cm="1">
        <f t="array" aca="1" ref="AIE37" ca="1">INDEX(AHW37:AIB37,1,AID37)</f>
        <v/>
      </c>
      <c r="AIF37" s="46" t="e">
        <f t="shared" ca="1" si="120"/>
        <v>#REF!</v>
      </c>
      <c r="AIG37" s="48" t="str">
        <f t="shared" ca="1" si="121"/>
        <v>T</v>
      </c>
      <c r="AIH37" s="48" t="str">
        <f t="shared" si="122"/>
        <v>C</v>
      </c>
      <c r="AII37" s="48" t="str">
        <f t="shared" ca="1" si="111"/>
        <v>BF</v>
      </c>
      <c r="AIJ37" s="48" t="str">
        <f t="shared" ca="1" si="112"/>
        <v/>
      </c>
      <c r="AIK37" s="48" t="str">
        <f t="shared" si="113"/>
        <v>00</v>
      </c>
      <c r="AIL37" s="20" t="str">
        <f t="shared" si="804"/>
        <v/>
      </c>
      <c r="AIM37" s="20" t="str">
        <f t="shared" si="805"/>
        <v/>
      </c>
      <c r="AIN37" s="20" t="str">
        <f t="shared" si="806"/>
        <v/>
      </c>
      <c r="AIO37" s="20" t="str">
        <f t="shared" si="807"/>
        <v/>
      </c>
      <c r="AIP37" s="20" t="str">
        <f t="shared" si="808"/>
        <v/>
      </c>
      <c r="AIQ37" s="20" t="str">
        <f t="shared" si="809"/>
        <v/>
      </c>
      <c r="AIR37" s="20" t="e">
        <f t="shared" ca="1" si="810"/>
        <v>#VALUE!</v>
      </c>
      <c r="AIS37" s="20">
        <f t="shared" ca="1" si="811"/>
        <v>6</v>
      </c>
      <c r="AIT37" s="46">
        <f t="shared" si="114"/>
        <v>2</v>
      </c>
      <c r="AIU37" s="48">
        <f>IF(CC37="",0,IFERROR(VLOOKUP(CC32&amp;CC33&amp;CC34&amp;CC35&amp;CC36&amp;CC37,General!I:J,2,FALSE),0))</f>
        <v>-1</v>
      </c>
      <c r="AIV37" s="48">
        <f>IF(CF37="",0,IFERROR(VLOOKUP(CF32&amp;CF33&amp;CF34&amp;CF35&amp;CF36&amp;CF37,General!I:J,2,FALSE),0))</f>
        <v>1</v>
      </c>
      <c r="AIW37" s="48">
        <f>IF(CI37="",0,IFERROR(VLOOKUP(CI32&amp;CI33&amp;CI34&amp;CI35&amp;CI36&amp;CI37,General!I:J,2,FALSE),0))</f>
        <v>-1</v>
      </c>
      <c r="AIX37" s="48">
        <f>IF(CL37="",0,IFERROR(VLOOKUP(CL32&amp;CL33&amp;CL34&amp;CL35&amp;CL36&amp;CL37,General!I:J,2,FALSE),0))</f>
        <v>1</v>
      </c>
      <c r="AIY37" s="48">
        <f>IF(CO37="",0,IFERROR(VLOOKUP(CO32&amp;CO33&amp;CO34&amp;CO35&amp;CO36&amp;CO37,General!I:J,2,FALSE),0))</f>
        <v>-1</v>
      </c>
      <c r="AIZ37" s="48">
        <f>IF(CR37="",0,IFERROR(VLOOKUP(CR32&amp;CR33&amp;CR34&amp;CR35&amp;CR36&amp;CR37,General!I:J,2,FALSE),0))</f>
        <v>-1</v>
      </c>
      <c r="AJA37" s="48">
        <f>IF(CU37="",0,IFERROR(VLOOKUP(CU32&amp;CU33&amp;CU34&amp;CU35&amp;CU36&amp;CU37,General!I:J,2,FALSE),0))</f>
        <v>1</v>
      </c>
      <c r="AJB37" s="48">
        <f>IF(CX37="",0,IFERROR(VLOOKUP(CX32&amp;CX33&amp;CX34&amp;CX35&amp;CX36&amp;CX37,General!I:J,2,FALSE),0))</f>
        <v>1</v>
      </c>
      <c r="AJC37" s="48">
        <f>IF(DA37="",0,IFERROR(VLOOKUP(DA32&amp;DA33&amp;DA34&amp;DA35&amp;DA36&amp;DA37,General!I:J,2,FALSE),0))</f>
        <v>1</v>
      </c>
      <c r="AJD37" s="48">
        <f>IF(DD37="",0,IFERROR(VLOOKUP(DD32&amp;DD33&amp;DD34&amp;DD35&amp;DD36&amp;DD37,General!I:J,2,FALSE),0))</f>
        <v>-1</v>
      </c>
      <c r="AJE37" s="48">
        <f>IF(DG37="",0,IFERROR(VLOOKUP(DG32&amp;DG33&amp;DG34&amp;DG35&amp;DG36&amp;DG37,General!I:J,2,FALSE),0))</f>
        <v>1</v>
      </c>
      <c r="AJF37" s="48">
        <f>IF(DJ37="",0,IFERROR(VLOOKUP(DJ32&amp;DJ33&amp;DJ34&amp;DJ35&amp;DJ36&amp;DJ37,General!I:J,2,FALSE),0))</f>
        <v>1</v>
      </c>
      <c r="AJG37" s="48">
        <f>IF(DM37="",0,IFERROR(VLOOKUP(DM32&amp;DM33&amp;DM34&amp;DM35&amp;DM36&amp;DM37,General!I:J,2,FALSE),0))</f>
        <v>-1</v>
      </c>
      <c r="AJH37" s="48">
        <f>IF(DP37="",0,IFERROR(VLOOKUP(DP32&amp;DP33&amp;DP34&amp;DP35&amp;DP36&amp;DP37,General!I:J,2,FALSE),0))</f>
        <v>1</v>
      </c>
      <c r="AJI37" s="48">
        <f>IF(DS37="",0,IFERROR(VLOOKUP(DS32&amp;DS33&amp;DS34&amp;DS35&amp;DS36&amp;DS37,General!I:J,2,FALSE),0))</f>
        <v>-1</v>
      </c>
      <c r="AJJ37" s="48">
        <f>IF(DV37="",0,IFERROR(VLOOKUP(DV32&amp;DV33&amp;DV34&amp;DV35&amp;DV36&amp;DV37,General!I:J,2,FALSE),0))</f>
        <v>-1</v>
      </c>
      <c r="AJK37" s="48">
        <f>IF(DY37="",0,IFERROR(VLOOKUP(DY32&amp;DY33&amp;DY34&amp;DY35&amp;DY36&amp;DY37,General!I:J,2,FALSE),0))</f>
        <v>1</v>
      </c>
      <c r="AJL37" s="48">
        <f>IF(EE37="",0,IFERROR(VLOOKUP(EE32&amp;EE33&amp;EE34&amp;EE35&amp;EE36&amp;EE37,General!I:J,2,FALSE),0))</f>
        <v>1</v>
      </c>
      <c r="AJM37" s="48">
        <f>IF(EH37="",0,IFERROR(VLOOKUP(EH32&amp;EH33&amp;EH34&amp;EH35&amp;EH36&amp;EH37,General!I:J,2,FALSE),0))</f>
        <v>-1</v>
      </c>
      <c r="AJN37" s="48">
        <f>IF(EK37="",0,IFERROR(VLOOKUP(EK32&amp;EK33&amp;EK34&amp;EK35&amp;EK36&amp;EK37,General!I:J,2,FALSE),0))</f>
        <v>-1</v>
      </c>
      <c r="AJO37" s="48">
        <f>IF(EN37="",0,IFERROR(VLOOKUP(EN32&amp;EN33&amp;EN34&amp;EN35&amp;EN36&amp;EN37,General!I:J,2,FALSE),0))</f>
        <v>1</v>
      </c>
      <c r="AJP37" s="48">
        <f>IF(EQ37="",0,IFERROR(VLOOKUP(EQ32&amp;EQ33&amp;EQ34&amp;EQ35&amp;EQ36&amp;EQ37,General!I:J,2,FALSE),0))</f>
        <v>1</v>
      </c>
      <c r="AJQ37" s="48">
        <f>IF(ET37="",0,IFERROR(VLOOKUP(ET32&amp;ET33&amp;ET34&amp;ET35&amp;ET36&amp;ET37,General!I:J,2,FALSE),0))</f>
        <v>-1</v>
      </c>
      <c r="AJR37" s="48">
        <f>IF(EW37="",0,IFERROR(VLOOKUP(EW32&amp;EW33&amp;EW34&amp;EW35&amp;EW36&amp;EW37,General!I:J,2,FALSE),0))</f>
        <v>1</v>
      </c>
      <c r="AJS37" s="48">
        <f>IF(EZ37="",0,IFERROR(VLOOKUP(EZ32&amp;EZ33&amp;EZ34&amp;EZ35&amp;EZ36&amp;EZ37,General!I:J,2,FALSE),0))</f>
        <v>-1</v>
      </c>
      <c r="AJT37" s="48">
        <f>IF(FC37="",0,IFERROR(VLOOKUP(FC32&amp;FC33&amp;FC34&amp;FC35&amp;FC36&amp;FC37,General!I:J,2,FALSE),0))</f>
        <v>-1</v>
      </c>
      <c r="AJU37" s="48">
        <f>IF(FF37="",0,IFERROR(VLOOKUP(FF32&amp;FF33&amp;FF34&amp;FF35&amp;FF36&amp;FF37,General!I:J,2,FALSE),0))</f>
        <v>1</v>
      </c>
      <c r="AJV37" s="48">
        <f>IF(FI37="",0,IFERROR(VLOOKUP(FI32&amp;FI33&amp;FI34&amp;FI35&amp;FI36&amp;FI37,General!I:J,2,FALSE),0))</f>
        <v>1</v>
      </c>
      <c r="AJW37" s="48">
        <f>IF(FL37="",0,IFERROR(VLOOKUP(FL32&amp;FL33&amp;FL34&amp;FL35&amp;FL36&amp;FL37,General!I:J,2,FALSE),0))</f>
        <v>-1</v>
      </c>
      <c r="AJX37" s="48">
        <f>IF(FO37="",0,IFERROR(VLOOKUP(FO32&amp;FO33&amp;FO34&amp;FO35&amp;FO36&amp;FO37,General!I:J,2,FALSE),0))</f>
        <v>1</v>
      </c>
      <c r="AJY37" s="48">
        <f>IF(FR37="",0,IFERROR(VLOOKUP(FR32&amp;FR33&amp;FR34&amp;FR35&amp;FR36&amp;FR37,General!I:J,2,FALSE),0))</f>
        <v>-1</v>
      </c>
      <c r="AJZ37" s="48">
        <f>IF(FU37="",0,IFERROR(VLOOKUP(FU32&amp;FU33&amp;FU34&amp;FU35&amp;FU36&amp;FU37,General!I:J,2,FALSE),0))</f>
        <v>-1</v>
      </c>
      <c r="AKA37" s="48">
        <f>IF(FX37="",0,IFERROR(VLOOKUP(FX32&amp;FX33&amp;FX34&amp;FX35&amp;FX36&amp;FX37,General!I:J,2,FALSE),0))</f>
        <v>-1</v>
      </c>
      <c r="AKB37" s="48">
        <f>IF(GA37="",0,IFERROR(VLOOKUP(GA32&amp;GA33&amp;GA34&amp;GA35&amp;GA36&amp;GA37,General!I:J,2,FALSE),0))</f>
        <v>-1</v>
      </c>
      <c r="AKC37" s="48">
        <f>IF(GD37="",0,IFERROR(VLOOKUP(GD32&amp;GD33&amp;GD34&amp;GD35&amp;GD36&amp;GD37,General!I:J,2,FALSE),0))</f>
        <v>1</v>
      </c>
      <c r="AKD37" s="48">
        <f>IF(GG37="",0,IFERROR(VLOOKUP(GG32&amp;GG33&amp;GG34&amp;GG35&amp;GG36&amp;GG37,General!I:J,2,FALSE),0))</f>
        <v>1</v>
      </c>
      <c r="AKE37" s="48">
        <f>IF(GJ37="",0,IFERROR(VLOOKUP(GJ32&amp;GJ33&amp;GJ34&amp;GJ35&amp;GJ36&amp;GJ37,General!I:J,2,FALSE),0))</f>
        <v>-1</v>
      </c>
      <c r="AKF37" s="48">
        <f>IF(GM37="",0,IFERROR(VLOOKUP(GM32&amp;GM33&amp;GM34&amp;GM35&amp;GM36&amp;GM37,General!I:J,2,FALSE),0))</f>
        <v>1</v>
      </c>
      <c r="AKG37" s="48">
        <f>IF(GP37="",0,IFERROR(VLOOKUP(GP32&amp;GP33&amp;GP34&amp;GP35&amp;GP36&amp;GP37,General!I:J,2,FALSE),0))</f>
        <v>-1</v>
      </c>
      <c r="AKH37" s="48">
        <f>IF(GS37="",0,IFERROR(VLOOKUP(GS32&amp;GS33&amp;GS34&amp;GS35&amp;GS36&amp;GS37,General!I:J,2,FALSE),0))</f>
        <v>-1</v>
      </c>
      <c r="AKI37" s="48">
        <f>IF(GV37="",0,IFERROR(VLOOKUP(GV32&amp;GV33&amp;GV34&amp;GV35&amp;GV36&amp;GV37,General!I:J,2,FALSE),0))</f>
        <v>1</v>
      </c>
      <c r="AKJ37" s="48">
        <f>IF(GY37="",0,IFERROR(VLOOKUP(GY32&amp;GY33&amp;GY34&amp;GY35&amp;GY36&amp;GY37,General!I:J,2,FALSE),0))</f>
        <v>1</v>
      </c>
      <c r="AKK37" s="48">
        <f>IF(HB37="",0,IFERROR(VLOOKUP(HB32&amp;HB33&amp;HB34&amp;HB35&amp;HB36&amp;HB37,General!I:J,2,FALSE),0))</f>
        <v>-1</v>
      </c>
      <c r="AKL37" s="48">
        <f>IF(HE37="",0,IFERROR(VLOOKUP(HE32&amp;HE33&amp;HE34&amp;HE35&amp;HE36&amp;HE37,General!I:J,2,FALSE),0))</f>
        <v>-1</v>
      </c>
      <c r="AKM37" s="48">
        <f>IF(HH37="",0,IFERROR(VLOOKUP(HH32&amp;HH33&amp;HH34&amp;HH35&amp;HH36&amp;HH37,General!I:J,2,FALSE),0))</f>
        <v>1</v>
      </c>
      <c r="AKN37" s="48">
        <f>IF(HK37="",0,IFERROR(VLOOKUP(HK32&amp;HK33&amp;HK34&amp;HK35&amp;HK36&amp;HK37,General!I:J,2,FALSE),0))</f>
        <v>-1</v>
      </c>
      <c r="AKO37" s="48">
        <f>IF(HN37="",0,IFERROR(VLOOKUP(HN32&amp;HN33&amp;HN34&amp;HN35&amp;HN36&amp;HN37,General!I:J,2,FALSE),0))</f>
        <v>1</v>
      </c>
      <c r="AKP37" s="48">
        <f>IF(HQ37="",0,IFERROR(VLOOKUP(HQ32&amp;HQ33&amp;HQ34&amp;HQ35&amp;HQ36&amp;HQ37,General!I:J,2,FALSE),0))</f>
        <v>1</v>
      </c>
      <c r="AKQ37" s="48">
        <f>IF(HT37="",0,IFERROR(VLOOKUP(HT32&amp;HT33&amp;HT34&amp;HT35&amp;HT36&amp;HT37,General!I:J,2,FALSE),0))</f>
        <v>-1</v>
      </c>
      <c r="AKR37" s="48">
        <f>IF(HW37="",0,IFERROR(VLOOKUP(HW32&amp;HW33&amp;HW34&amp;HW35&amp;HW36&amp;HW37,General!I:J,2,FALSE),0))</f>
        <v>1</v>
      </c>
      <c r="AKS37" s="48">
        <f>IF(HZ37="",0,IFERROR(VLOOKUP(HZ32&amp;HZ33&amp;HZ34&amp;HZ35&amp;HZ36&amp;HZ37,General!I:J,2,FALSE),0))</f>
        <v>-1</v>
      </c>
      <c r="AKT37" s="48">
        <f>IF(FF37="",0,IFERROR(VLOOKUP(FF32&amp;FF33&amp;FF34&amp;FF35&amp;FF36&amp;FF37,General!I:J,2,FALSE),0))</f>
        <v>1</v>
      </c>
      <c r="AKU37" s="48">
        <f>IF(FI37="",0,IFERROR(VLOOKUP(FI32&amp;FI33&amp;FI34&amp;FI35&amp;FI36&amp;FI37,General!I:J,2,FALSE),0))</f>
        <v>1</v>
      </c>
      <c r="AKV37" s="48">
        <f>IF(II37="",0,IFERROR(VLOOKUP(II32&amp;II33&amp;II34&amp;II35&amp;II36&amp;II37,General!I:J,2,FALSE),0))</f>
        <v>-1</v>
      </c>
      <c r="AKW37" s="48">
        <f>IF(IL37="",0,IFERROR(VLOOKUP(IL32&amp;IL33&amp;IL34&amp;IL35&amp;IL36&amp;IL37,General!I:J,2,FALSE),0))</f>
        <v>1</v>
      </c>
      <c r="AKX37" s="48">
        <f>IF(IO37="",0,IFERROR(VLOOKUP(IO32&amp;IO33&amp;IO34&amp;IO35&amp;IO36&amp;IO37,General!I:J,2,FALSE),0))</f>
        <v>1</v>
      </c>
      <c r="AKY37" s="48">
        <f>IF(IR37="",0,IFERROR(VLOOKUP(IR32&amp;IR33&amp;IR34&amp;IR35&amp;IR36&amp;IR37,General!I:J,2,FALSE),0))</f>
        <v>-1</v>
      </c>
      <c r="AKZ37" s="48">
        <f>IF(IU37="",0,IFERROR(VLOOKUP(IU32&amp;IU33&amp;IU34&amp;IU35&amp;IU36&amp;IU37,General!I:J,2,FALSE),0))</f>
        <v>-1</v>
      </c>
      <c r="ALA37" s="48">
        <f>IF(IX37="",0,IFERROR(VLOOKUP(IX32&amp;IX33&amp;IX34&amp;IX35&amp;IX36&amp;IX37,General!I:J,2,FALSE),0))</f>
        <v>1</v>
      </c>
      <c r="ALB37" s="48">
        <f>IF(JA37="",0,IFERROR(VLOOKUP(JA32&amp;JA33&amp;JA34&amp;JA35&amp;JA36&amp;JA37,General!I:J,2,FALSE),0))</f>
        <v>1</v>
      </c>
      <c r="ALC37" s="48">
        <f>IF(JD37="",0,IFERROR(VLOOKUP(JD32&amp;JD33&amp;JD34&amp;JD35&amp;JD36&amp;JD37,General!I:J,2,FALSE),0))</f>
        <v>-1</v>
      </c>
      <c r="ALD37" s="48">
        <f>IF(JG37="",0,IFERROR(VLOOKUP(JG32&amp;JG33&amp;JG34&amp;JG35&amp;JG36&amp;JG37,General!I:J,2,FALSE),0))</f>
        <v>-1</v>
      </c>
      <c r="ALE37" s="48">
        <f>IF(JJ37="",0,IFERROR(VLOOKUP(JJ32&amp;JJ33&amp;JJ34&amp;JJ35&amp;JJ36&amp;JJ37,General!I:J,2,FALSE),0))</f>
        <v>1</v>
      </c>
      <c r="ALF37" s="48">
        <f>IF(JM37="",0,IFERROR(VLOOKUP(JM32&amp;JM33&amp;JM34&amp;JM35&amp;JM36&amp;JM37,General!I:J,2,FALSE),0))</f>
        <v>-1</v>
      </c>
      <c r="ALG37" s="48">
        <f>IF(JP37="",0,IFERROR(VLOOKUP(JP32&amp;JP33&amp;JP34&amp;JP35&amp;JP36&amp;JP37,General!I:J,2,FALSE),0))</f>
        <v>1</v>
      </c>
      <c r="ALH37" s="48">
        <f>IF(JS37="",0,IFERROR(VLOOKUP(JS32&amp;JS33&amp;JS34&amp;JS35&amp;JS36&amp;JS37,General!I:J,2,FALSE),0))</f>
        <v>1</v>
      </c>
      <c r="ALI37" s="48">
        <f>IF(JV37="",0,IFERROR(VLOOKUP(JV32&amp;JV33&amp;JV34&amp;JV35&amp;JV36&amp;JV37,General!I:J,2,FALSE),0))</f>
        <v>-1</v>
      </c>
      <c r="ALJ37" s="48">
        <f>IF(JY37="",0,IFERROR(VLOOKUP(JY32&amp;JY33&amp;JY34&amp;JY35&amp;JY36&amp;JY37,General!I:J,2,FALSE),0))</f>
        <v>-1</v>
      </c>
      <c r="ALK37" s="48">
        <f>IF(KB37="",0,IFERROR(VLOOKUP(KB32&amp;KB33&amp;KB34&amp;KB35&amp;KB36&amp;KB37,General!I:J,2,FALSE),0))</f>
        <v>1</v>
      </c>
      <c r="ALL37" s="48">
        <f>IF(KE37="",0,IFERROR(VLOOKUP(KE32&amp;KE33&amp;KE34&amp;KE35&amp;KE36&amp;KE37,General!I:J,2,FALSE),0))</f>
        <v>1</v>
      </c>
      <c r="ALM37" s="48">
        <f>IF(KH37="",0,IFERROR(VLOOKUP(KH32&amp;KH33&amp;KH34&amp;KH35&amp;KH36&amp;KH37,General!I:J,2,FALSE),0))</f>
        <v>-1</v>
      </c>
      <c r="ALN37" s="48">
        <f>IF(KK37="",0,IFERROR(VLOOKUP(KK32&amp;KK33&amp;KK34&amp;KK35&amp;KK36&amp;KK37,General!I:J,2,FALSE),0))</f>
        <v>-1</v>
      </c>
      <c r="ALO37" s="48">
        <f>IF(KN37="",0,IFERROR(VLOOKUP(KN32&amp;KN33&amp;KN34&amp;KN35&amp;KN36&amp;KN37,General!I:J,2,FALSE),0))</f>
        <v>1</v>
      </c>
      <c r="ALP37" s="48">
        <f>IF(KQ37="",0,IFERROR(VLOOKUP(KQ32&amp;KQ33&amp;KQ34&amp;KQ35&amp;KQ36&amp;KQ37,General!I:J,2,FALSE),0))</f>
        <v>1</v>
      </c>
      <c r="ALQ37" s="48">
        <f>IF(KT37="",0,IFERROR(VLOOKUP(KT32&amp;KT33&amp;KT34&amp;KT35&amp;KT36&amp;KT37,General!I:J,2,FALSE),0))</f>
        <v>-1</v>
      </c>
      <c r="ALR37" s="48">
        <f>IF(KW37="",0,IFERROR(VLOOKUP(KW32&amp;KW33&amp;KW34&amp;KW35&amp;KW36&amp;KW37,General!I:J,2,FALSE),0))</f>
        <v>1</v>
      </c>
      <c r="ALS37" s="48">
        <f>IF(KZ37="",0,IFERROR(VLOOKUP(KZ32&amp;KZ33&amp;KZ34&amp;KZ35&amp;KZ36&amp;KZ37,General!I:J,2,FALSE),0))</f>
        <v>-1</v>
      </c>
      <c r="ALT37" s="48">
        <f>IF(LC37="",0,IFERROR(VLOOKUP(LC32&amp;LC33&amp;LC34&amp;LC35&amp;LC36&amp;LC37,General!I:J,2,FALSE),0))</f>
        <v>1</v>
      </c>
      <c r="ALU37" s="48">
        <f>IF(LF37="",0,IFERROR(VLOOKUP(LF32&amp;LF33&amp;LF34&amp;LF35&amp;LF36&amp;LF37,General!I:J,2,FALSE),0))</f>
        <v>-1</v>
      </c>
      <c r="ALV37" s="48">
        <f>IF(LI37="",0,IFERROR(VLOOKUP(LI32&amp;LI33&amp;LI34&amp;LI35&amp;LI36&amp;LI37,General!I:J,2,FALSE),0))</f>
        <v>-1</v>
      </c>
      <c r="ALW37" s="48">
        <f>IF(LL37="",0,IFERROR(VLOOKUP(LL32&amp;LL33&amp;LL34&amp;LL35&amp;LL36&amp;LL37,General!I:J,2,FALSE),0))</f>
        <v>1</v>
      </c>
      <c r="ALX37" s="48">
        <f>IF(LO37="",0,IFERROR(VLOOKUP(LO32&amp;LO33&amp;LO34&amp;LO35&amp;LO36&amp;LO37,General!I:J,2,FALSE),0))</f>
        <v>-1</v>
      </c>
      <c r="ALY37" s="48">
        <f>IF(LR37="",0,IFERROR(VLOOKUP(LR32&amp;LR33&amp;LR34&amp;LR35&amp;LR36&amp;LR37,General!I:J,2,FALSE),0))</f>
        <v>1</v>
      </c>
      <c r="ALZ37" s="48">
        <f>IF(LU37="",0,IFERROR(VLOOKUP(LU32&amp;LU33&amp;LU34&amp;LU35&amp;LU36&amp;LU37,General!I:J,2,FALSE),0))</f>
        <v>1</v>
      </c>
      <c r="AMA37" s="48">
        <f>IF(LX37="",0,IFERROR(VLOOKUP(LX32&amp;LX33&amp;LX34&amp;LX35&amp;LX36&amp;LX37,General!I:J,2,FALSE),0))</f>
        <v>-1</v>
      </c>
      <c r="AMB37" s="48">
        <f>IF(MA37="",0,IFERROR(VLOOKUP(MA32&amp;MA33&amp;MA34&amp;MA35&amp;MA36&amp;MA37,General!I:J,2,FALSE),0))</f>
        <v>1</v>
      </c>
      <c r="AMC37" s="48">
        <f>IF(MD37="",0,IFERROR(VLOOKUP(MD32&amp;MD33&amp;MD34&amp;MD35&amp;MD36&amp;MD37,General!I:J,2,FALSE),0))</f>
        <v>-1</v>
      </c>
      <c r="AMD37" s="48">
        <f>IF(MG37="",0,IFERROR(VLOOKUP(MG32&amp;MG33&amp;MG34&amp;MG35&amp;MG36&amp;MG37,General!I:J,2,FALSE),0))</f>
        <v>1</v>
      </c>
      <c r="AME37" s="48">
        <f>IF(MJ37="",0,IFERROR(VLOOKUP(MJ32&amp;MJ33&amp;MJ34&amp;MJ35&amp;MJ36&amp;MJ37,General!I:J,2,FALSE),0))</f>
        <v>-1</v>
      </c>
      <c r="AMF37" s="48">
        <f>IF(MM37="",0,IFERROR(VLOOKUP(MM32&amp;MM33&amp;MM34&amp;MM35&amp;MM36&amp;MM37,General!I:J,2,FALSE),0))</f>
        <v>-1</v>
      </c>
      <c r="AMG37" s="48">
        <f>IF(MP37="",0,IFERROR(VLOOKUP(MP32&amp;MP33&amp;MP34&amp;MP35&amp;MP36&amp;MP37,General!I:J,2,FALSE),0))</f>
        <v>1</v>
      </c>
      <c r="AMH37" s="48">
        <f>IF(MS37="",0,IFERROR(VLOOKUP(MS32&amp;MS33&amp;MS34&amp;MS35&amp;MS36&amp;MS37,General!I:J,2,FALSE),0))</f>
        <v>-1</v>
      </c>
      <c r="AMI37" s="48">
        <f>IF(MV37="",0,IFERROR(VLOOKUP(MV32&amp;MV33&amp;MV34&amp;MV35&amp;MV36&amp;MV37,General!I:J,2,FALSE),0))</f>
        <v>1</v>
      </c>
      <c r="AMJ37" s="48">
        <f>IF(MY37="",0,IFERROR(VLOOKUP(MY32&amp;MY33&amp;MY34&amp;MY35&amp;MY36&amp;MY37,General!I:J,2,FALSE),0))</f>
        <v>1</v>
      </c>
      <c r="AMK37" s="48">
        <f>IF(NB37="",0,IFERROR(VLOOKUP(NB32&amp;NB33&amp;NB34&amp;NB35&amp;NB36&amp;NB37,General!I:J,2,FALSE),0))</f>
        <v>-1</v>
      </c>
      <c r="AML37" s="48">
        <f>IF(NE37="",0,IFERROR(VLOOKUP(NE32&amp;NE33&amp;NE34&amp;NE35&amp;NE36&amp;NE37,General!I:J,2,FALSE),0))</f>
        <v>-1</v>
      </c>
      <c r="AMM37" s="48">
        <f>IF(NH37="",0,IFERROR(VLOOKUP(NH32&amp;NH33&amp;NH34&amp;NH35&amp;NH36&amp;NH37,General!I:J,2,FALSE),0))</f>
        <v>1</v>
      </c>
      <c r="AMN37" s="48">
        <f>IF(NK37="",0,IFERROR(VLOOKUP(NK32&amp;NK33&amp;NK34&amp;NK35&amp;NK36&amp;NK37,General!I:J,2,FALSE),0))</f>
        <v>-1</v>
      </c>
      <c r="AMO37" s="49">
        <f>IF(NN37="",0,IFERROR(VLOOKUP(NN32&amp;NN33&amp;NN34&amp;NN35&amp;NN36&amp;NN37,General!I:J,2,FALSE),0))</f>
        <v>1</v>
      </c>
      <c r="AMP37" s="81">
        <f>IF(EB37="",0,IFERROR(VLOOKUP(EB32&amp;EB33&amp;EB34&amp;EB35&amp;EB36&amp;EB37,General!I:J,2,FALSE),0))</f>
        <v>-1</v>
      </c>
      <c r="AMQ37" s="49">
        <v>0</v>
      </c>
      <c r="AMR37" s="20" t="str">
        <f t="shared" si="895"/>
        <v/>
      </c>
      <c r="AMS37" s="20" t="str">
        <f t="shared" ca="1" si="812"/>
        <v>N</v>
      </c>
      <c r="AMT37" s="20" t="str">
        <f t="shared" ca="1" si="813"/>
        <v>N</v>
      </c>
      <c r="AMU37" s="20" t="str">
        <f t="shared" si="814"/>
        <v>N</v>
      </c>
      <c r="AMV37" s="20" t="str">
        <f t="shared" si="815"/>
        <v/>
      </c>
      <c r="AMW37" s="142" t="str">
        <f t="shared" si="816"/>
        <v/>
      </c>
      <c r="AMX37" s="20" t="str">
        <f t="shared" si="817"/>
        <v/>
      </c>
      <c r="AMY37" s="20" t="str">
        <f t="shared" si="818"/>
        <v/>
      </c>
      <c r="AMZ37" s="20" t="str">
        <f t="shared" si="819"/>
        <v/>
      </c>
      <c r="ANA37" s="20" t="str">
        <f t="shared" si="820"/>
        <v/>
      </c>
      <c r="ANB37" s="20" t="str">
        <f t="shared" si="821"/>
        <v/>
      </c>
      <c r="ANC37" s="20" t="str">
        <f t="shared" si="102"/>
        <v/>
      </c>
      <c r="AND37" s="20">
        <f t="shared" si="103"/>
        <v>1</v>
      </c>
      <c r="ANE37" s="20" t="str">
        <f t="shared" si="2067"/>
        <v>10012</v>
      </c>
      <c r="ANF37" s="20" t="str">
        <f t="shared" si="2067"/>
        <v>01200</v>
      </c>
      <c r="ANG37" s="20" t="str">
        <f t="shared" si="896"/>
        <v>010012</v>
      </c>
      <c r="ANH37" s="20" t="str">
        <f t="shared" si="896"/>
        <v>101200</v>
      </c>
      <c r="ANI37" s="20" t="str">
        <f t="shared" si="897"/>
        <v>P</v>
      </c>
      <c r="ANJ37" s="20" t="str">
        <f t="shared" si="898"/>
        <v>P</v>
      </c>
      <c r="ANK37" s="20" t="str">
        <f t="shared" ca="1" si="823"/>
        <v>F</v>
      </c>
      <c r="ANL37" s="20" t="e">
        <f t="shared" ca="1" si="824"/>
        <v>#REF!</v>
      </c>
      <c r="ANM37" s="20" t="str">
        <f t="shared" ca="1" si="825"/>
        <v/>
      </c>
      <c r="ANN37" s="20" t="str">
        <f t="shared" ca="1" si="826"/>
        <v/>
      </c>
      <c r="ANO37" s="20" t="str">
        <f t="shared" si="827"/>
        <v>0</v>
      </c>
      <c r="ANP37" s="20" t="str">
        <f t="shared" si="828"/>
        <v/>
      </c>
      <c r="ANQ37" s="20" t="e">
        <f t="shared" ca="1" si="899"/>
        <v>#REF!</v>
      </c>
      <c r="ANR37" s="20" t="str">
        <f t="shared" ca="1" si="900"/>
        <v/>
      </c>
      <c r="ANS37" s="20" t="str">
        <f t="shared" si="901"/>
        <v/>
      </c>
      <c r="ANT37" s="20" t="str">
        <f t="shared" si="829"/>
        <v/>
      </c>
      <c r="ANU37" s="20"/>
      <c r="ANV37" s="20">
        <v>0</v>
      </c>
      <c r="ANW37" s="20">
        <v>0</v>
      </c>
      <c r="ANX37" s="20">
        <v>0</v>
      </c>
      <c r="ANY37" s="20">
        <v>0</v>
      </c>
      <c r="ANZ37" s="20">
        <v>1</v>
      </c>
      <c r="AOA37" s="75"/>
      <c r="AOB37" s="20">
        <v>0</v>
      </c>
      <c r="AOC37" s="20">
        <v>0</v>
      </c>
      <c r="AOD37" s="1" t="str">
        <f t="shared" si="902"/>
        <v>P</v>
      </c>
      <c r="AOE37" s="123">
        <f t="shared" si="830"/>
        <v>10</v>
      </c>
      <c r="AOF37" s="1">
        <f t="shared" si="831"/>
        <v>10</v>
      </c>
      <c r="AOG37" s="1">
        <f t="shared" si="832"/>
        <v>10</v>
      </c>
      <c r="AOH37" s="1">
        <f t="shared" si="833"/>
        <v>10</v>
      </c>
      <c r="AOI37" s="1">
        <f t="shared" si="834"/>
        <v>9</v>
      </c>
      <c r="AOJ37" s="1" t="str">
        <f t="shared" si="835"/>
        <v>LT</v>
      </c>
      <c r="AOK37" s="1" t="str">
        <f t="shared" si="836"/>
        <v>LT</v>
      </c>
      <c r="AOL37" s="1" t="str">
        <f t="shared" si="837"/>
        <v>DU</v>
      </c>
      <c r="AOM37" s="1" t="str">
        <f t="shared" si="838"/>
        <v>DU</v>
      </c>
      <c r="AON37" s="1" t="str">
        <f t="shared" si="839"/>
        <v>DU</v>
      </c>
      <c r="AOO37" s="1" t="str" cm="1">
        <f t="array" aca="1" ref="AOO37" ca="1">IF(INDIRECT(VLOOKUP(AOO36,General!AC:AE,3,FALSE)&amp;AGY36)&gt;=7,AOO36,AOJ37)</f>
        <v>GU</v>
      </c>
      <c r="AOP37" s="1" t="str">
        <f ca="1">VLOOKUP(AOO36,General!AC:AE,3,FALSE)&amp;AGY36</f>
        <v>GW36</v>
      </c>
      <c r="AOQ37" s="1" cm="1">
        <f t="array" aca="1" ref="AOQ37" ca="1">INDIRECT(VLOOKUP(AOO36,General!AC:AE,3,FALSE)&amp;AGY36)</f>
        <v>8</v>
      </c>
      <c r="AOR37" s="1" t="str" cm="1">
        <f t="array" aca="1" ref="AOR37" ca="1">INDIRECT(AOO37&amp;AGY37)</f>
        <v>B</v>
      </c>
      <c r="AOS37" s="1" cm="1">
        <f t="array" aca="1" ref="AOS37" ca="1">INDIRECT(AOP37&amp;AGY37)</f>
        <v>0</v>
      </c>
      <c r="AOT37" s="1" t="e" cm="1">
        <f t="array" aca="1" ref="AOT37" ca="1">INDIRECT(AOQ37&amp;AGY37)</f>
        <v>#REF!</v>
      </c>
      <c r="AOU37" s="1" t="str">
        <f ca="1">VLOOKUP(AOO37,General!AF:AG,2,FALSE)</f>
        <v>S42</v>
      </c>
      <c r="AOV37" s="1" t="e">
        <f ca="1">VLOOKUP(AOP37,General!AF:AG,2,FALSE)</f>
        <v>#N/A</v>
      </c>
      <c r="AOW37" s="1" t="e">
        <f ca="1">VLOOKUP(AOQ37,General!AF:AG,2,FALSE)</f>
        <v>#N/A</v>
      </c>
      <c r="AOX37" s="1" t="str">
        <f t="shared" ca="1" si="975"/>
        <v>Y</v>
      </c>
      <c r="AOY37" s="1" t="e">
        <f t="shared" ca="1" si="976"/>
        <v>#N/A</v>
      </c>
      <c r="AOZ37" s="1" t="e">
        <f t="shared" ca="1" si="977"/>
        <v>#N/A</v>
      </c>
      <c r="APB37" s="1">
        <f t="shared" ref="APB37:APB68" si="2908">IF(G37="",1,0.5)</f>
        <v>1</v>
      </c>
    </row>
    <row r="38" spans="1:1094" ht="15.75" thickBot="1">
      <c r="A38" s="1">
        <v>24</v>
      </c>
      <c r="B38" s="172" t="str">
        <f t="shared" ca="1" si="1219"/>
        <v>B1</v>
      </c>
      <c r="C38" s="152" t="str">
        <f t="shared" ca="1" si="123"/>
        <v/>
      </c>
      <c r="D38" s="153" t="str">
        <f t="shared" ca="1" si="1132"/>
        <v/>
      </c>
      <c r="E38" s="144" t="str">
        <f t="shared" ca="1" si="1132"/>
        <v>B</v>
      </c>
      <c r="F38" s="63" t="str">
        <f t="shared" ca="1" si="1133"/>
        <v>W</v>
      </c>
      <c r="G38" s="190"/>
      <c r="H38" s="154" t="str">
        <f t="shared" ca="1" si="1220"/>
        <v>Y</v>
      </c>
      <c r="I38" s="153" t="str">
        <f t="shared" ca="1" si="2678"/>
        <v/>
      </c>
      <c r="J38" s="144" t="str">
        <f t="shared" ca="1" si="2678"/>
        <v/>
      </c>
      <c r="K38" s="106" t="str">
        <f t="shared" ca="1" si="2679"/>
        <v>L</v>
      </c>
      <c r="L38" s="179"/>
      <c r="M38" s="206" t="s">
        <v>6</v>
      </c>
      <c r="N38" s="190"/>
      <c r="O38" s="187">
        <v>0</v>
      </c>
      <c r="P38" s="129">
        <v>0</v>
      </c>
      <c r="Q38" s="126">
        <v>0</v>
      </c>
      <c r="R38" s="130">
        <v>0</v>
      </c>
      <c r="S38" s="61">
        <f t="shared" ca="1" si="1134"/>
        <v>0.95</v>
      </c>
      <c r="T38" s="165" t="str">
        <f t="shared" ca="1" si="1221"/>
        <v/>
      </c>
      <c r="U38" s="62">
        <f ca="1">IF(M38="","",IF(B38="NB",U37,IF(T38="",SUM($T$5:$T38)+S38,SUM($T$5:$T38))))</f>
        <v>-7.6500000000000012</v>
      </c>
      <c r="V38" s="155" t="str">
        <f t="shared" ca="1" si="99"/>
        <v/>
      </c>
      <c r="W38" s="131">
        <f t="shared" ca="1" si="1135"/>
        <v>1</v>
      </c>
      <c r="X38" s="132" t="str">
        <f t="shared" ca="1" si="1136"/>
        <v>W</v>
      </c>
      <c r="Y38" s="61" t="str">
        <f t="shared" ca="1" si="115"/>
        <v>B</v>
      </c>
      <c r="Z38" s="62" t="str">
        <f t="shared" ca="1" si="116"/>
        <v>D</v>
      </c>
      <c r="AA38" s="62" t="str">
        <f t="shared" si="117"/>
        <v>C</v>
      </c>
      <c r="AB38" s="62" t="str">
        <f t="shared" ca="1" si="904"/>
        <v>W</v>
      </c>
      <c r="AC38" s="62" t="str">
        <f t="shared" ca="1" si="905"/>
        <v>L</v>
      </c>
      <c r="AD38" s="62">
        <f t="shared" si="906"/>
        <v>0</v>
      </c>
      <c r="AE38" s="1" t="str">
        <f t="shared" ca="1" si="124"/>
        <v/>
      </c>
      <c r="AF38" s="1" t="str">
        <f t="shared" ca="1" si="125"/>
        <v>B</v>
      </c>
      <c r="AG38" s="1" t="str">
        <f t="shared" ca="1" si="907"/>
        <v/>
      </c>
      <c r="AH38" s="1" t="str">
        <f t="shared" ca="1" si="126"/>
        <v/>
      </c>
      <c r="AI38" s="1" t="e">
        <f t="shared" ca="1" si="127"/>
        <v>#REF!</v>
      </c>
      <c r="AJ38" s="1" t="e">
        <f t="shared" ca="1" si="128"/>
        <v>#REF!</v>
      </c>
      <c r="AK38" s="1">
        <f t="shared" ca="1" si="840"/>
        <v>0</v>
      </c>
      <c r="AL38" s="1">
        <f t="shared" ca="1" si="841"/>
        <v>1</v>
      </c>
      <c r="AM38" s="1">
        <f t="shared" ca="1" si="108"/>
        <v>1</v>
      </c>
      <c r="AN38" s="1">
        <f t="shared" ca="1" si="129"/>
        <v>1</v>
      </c>
      <c r="AO38" s="1" t="str">
        <f t="shared" ca="1" si="1305"/>
        <v>S</v>
      </c>
      <c r="AP38" s="1" t="str">
        <f t="shared" ca="1" si="130"/>
        <v>N</v>
      </c>
      <c r="AQ38" s="1" t="str">
        <f t="shared" ca="1" si="131"/>
        <v>N</v>
      </c>
      <c r="AR38" s="1" t="str">
        <f t="shared" si="132"/>
        <v>N</v>
      </c>
      <c r="AS38" s="1">
        <f t="shared" ca="1" si="133"/>
        <v>1</v>
      </c>
      <c r="AT38" s="8" t="str">
        <f t="shared" ca="1" si="842"/>
        <v>N</v>
      </c>
      <c r="AU38" s="1" t="str">
        <f t="shared" ca="1" si="134"/>
        <v>N</v>
      </c>
      <c r="AV38" s="1" t="str">
        <f t="shared" ca="1" si="135"/>
        <v>N</v>
      </c>
      <c r="AW38" s="1" t="str">
        <f t="shared" ca="1" si="136"/>
        <v>N</v>
      </c>
      <c r="AX38" s="1" t="str">
        <f t="shared" ca="1" si="137"/>
        <v>B</v>
      </c>
      <c r="AY38" s="1" t="str">
        <f t="shared" si="138"/>
        <v/>
      </c>
      <c r="AZ38" s="1" t="str">
        <f t="shared" si="109"/>
        <v/>
      </c>
      <c r="BA38" s="1">
        <f t="shared" si="110"/>
        <v>2</v>
      </c>
      <c r="BB38" s="1" t="str">
        <f t="shared" si="1989"/>
        <v>00120</v>
      </c>
      <c r="BC38" s="1" t="str">
        <f t="shared" si="1989"/>
        <v>12001</v>
      </c>
      <c r="BD38" s="1" t="str">
        <f t="shared" si="843"/>
        <v>100120</v>
      </c>
      <c r="BE38" s="1" t="str">
        <f t="shared" si="843"/>
        <v>012001</v>
      </c>
      <c r="BF38" s="1" t="str">
        <f t="shared" si="844"/>
        <v>B</v>
      </c>
      <c r="BG38" s="1" t="str">
        <f t="shared" ca="1" si="140"/>
        <v>F3W</v>
      </c>
      <c r="BH38" s="1" t="str">
        <f t="shared" ca="1" si="845"/>
        <v>B</v>
      </c>
      <c r="BI38" s="1" t="str">
        <f t="shared" ca="1" si="1222"/>
        <v>B</v>
      </c>
      <c r="BJ38" s="1" t="str">
        <f t="shared" ca="1" si="846"/>
        <v>B</v>
      </c>
      <c r="BK38" s="1" t="e">
        <f t="shared" ca="1" si="142"/>
        <v>#REF!</v>
      </c>
      <c r="BL38" s="1" t="str">
        <f t="shared" ca="1" si="847"/>
        <v>B</v>
      </c>
      <c r="BM38" s="1">
        <f t="shared" ca="1" si="848"/>
        <v>1</v>
      </c>
      <c r="BN38" s="1">
        <f t="shared" ca="1" si="849"/>
        <v>1</v>
      </c>
      <c r="BO38" s="1">
        <f t="shared" ca="1" si="850"/>
        <v>1</v>
      </c>
      <c r="BR38" s="1">
        <f>General!A36</f>
        <v>0</v>
      </c>
      <c r="BS38" s="1">
        <f>General!B36</f>
        <v>0</v>
      </c>
      <c r="BT38" s="1">
        <f>General!C36</f>
        <v>0</v>
      </c>
      <c r="BU38" s="1">
        <f>General!D36</f>
        <v>0</v>
      </c>
      <c r="BW38" s="1" t="str">
        <f>General!F36</f>
        <v>LLWLW</v>
      </c>
      <c r="BX38" s="1">
        <f>General!G36</f>
        <v>1</v>
      </c>
      <c r="BZ38" s="1">
        <f t="shared" ca="1" si="2832"/>
        <v>0.95</v>
      </c>
      <c r="CA38" s="1" t="str">
        <f t="shared" ref="CA38" si="2909">CH38</f>
        <v>P</v>
      </c>
      <c r="CB38" s="46" t="str">
        <f t="shared" si="143"/>
        <v>B</v>
      </c>
      <c r="CC38" s="48" t="str">
        <f t="shared" si="144"/>
        <v>Y</v>
      </c>
      <c r="CD38" s="49">
        <f t="shared" si="145"/>
        <v>3</v>
      </c>
      <c r="CE38" s="46" t="str">
        <f t="shared" si="146"/>
        <v>P</v>
      </c>
      <c r="CF38" s="48" t="str">
        <f t="shared" si="147"/>
        <v>N</v>
      </c>
      <c r="CG38" s="49">
        <f t="shared" si="148"/>
        <v>-3</v>
      </c>
      <c r="CH38" s="46" t="str">
        <f t="shared" si="149"/>
        <v>P</v>
      </c>
      <c r="CI38" s="48" t="str">
        <f t="shared" si="150"/>
        <v>N</v>
      </c>
      <c r="CJ38" s="49">
        <f t="shared" si="151"/>
        <v>-1</v>
      </c>
      <c r="CK38" s="46" t="str">
        <f t="shared" si="152"/>
        <v>B</v>
      </c>
      <c r="CL38" s="48" t="str">
        <f t="shared" si="153"/>
        <v>Y</v>
      </c>
      <c r="CM38" s="49">
        <f t="shared" si="154"/>
        <v>1</v>
      </c>
      <c r="CN38" s="46" t="str">
        <f t="shared" si="851"/>
        <v>B</v>
      </c>
      <c r="CO38" s="48" t="str">
        <f t="shared" si="155"/>
        <v>Y</v>
      </c>
      <c r="CP38" s="49">
        <f t="shared" si="156"/>
        <v>-7</v>
      </c>
      <c r="CQ38" s="46" t="str">
        <f t="shared" si="157"/>
        <v>P</v>
      </c>
      <c r="CR38" s="48" t="str">
        <f t="shared" si="158"/>
        <v>N</v>
      </c>
      <c r="CS38" s="49">
        <f t="shared" si="159"/>
        <v>4</v>
      </c>
      <c r="CT38" s="46" t="str">
        <f t="shared" si="160"/>
        <v>B</v>
      </c>
      <c r="CU38" s="48" t="str">
        <f t="shared" si="161"/>
        <v>Y</v>
      </c>
      <c r="CV38" s="49">
        <f t="shared" si="162"/>
        <v>-4</v>
      </c>
      <c r="CW38" s="46" t="str">
        <f t="shared" si="163"/>
        <v>P</v>
      </c>
      <c r="CX38" s="48" t="str">
        <f t="shared" si="164"/>
        <v>N</v>
      </c>
      <c r="CY38" s="95">
        <f t="shared" si="165"/>
        <v>7</v>
      </c>
      <c r="CZ38" s="46" t="str">
        <f t="shared" si="166"/>
        <v>B</v>
      </c>
      <c r="DA38" s="48" t="str">
        <f t="shared" si="167"/>
        <v>Y</v>
      </c>
      <c r="DB38" s="49">
        <f t="shared" si="168"/>
        <v>-7</v>
      </c>
      <c r="DC38" s="46" t="str">
        <f t="shared" si="169"/>
        <v>B</v>
      </c>
      <c r="DD38" s="48" t="str">
        <f t="shared" si="170"/>
        <v>Y</v>
      </c>
      <c r="DE38" s="49">
        <f t="shared" si="171"/>
        <v>3</v>
      </c>
      <c r="DF38" s="46" t="str">
        <f t="shared" si="172"/>
        <v>P</v>
      </c>
      <c r="DG38" s="48" t="str">
        <f t="shared" si="173"/>
        <v>N</v>
      </c>
      <c r="DH38" s="49">
        <f t="shared" si="174"/>
        <v>-3</v>
      </c>
      <c r="DI38" s="46" t="str">
        <f t="shared" si="175"/>
        <v>P</v>
      </c>
      <c r="DJ38" s="48" t="str">
        <f t="shared" si="176"/>
        <v>N</v>
      </c>
      <c r="DK38" s="49">
        <f t="shared" si="177"/>
        <v>1</v>
      </c>
      <c r="DL38" s="46" t="str">
        <f t="shared" si="178"/>
        <v>B</v>
      </c>
      <c r="DM38" s="48" t="str">
        <f t="shared" si="179"/>
        <v>Y</v>
      </c>
      <c r="DN38" s="49">
        <f t="shared" si="180"/>
        <v>-1</v>
      </c>
      <c r="DO38" s="46" t="str">
        <f t="shared" si="181"/>
        <v>B</v>
      </c>
      <c r="DP38" s="48" t="str">
        <f t="shared" si="182"/>
        <v>Y</v>
      </c>
      <c r="DQ38" s="49">
        <f t="shared" si="183"/>
        <v>3</v>
      </c>
      <c r="DR38" s="46" t="str">
        <f t="shared" si="184"/>
        <v>P</v>
      </c>
      <c r="DS38" s="48" t="str">
        <f t="shared" si="185"/>
        <v>N</v>
      </c>
      <c r="DT38" s="49">
        <f t="shared" si="186"/>
        <v>-3</v>
      </c>
      <c r="DU38" s="46" t="str">
        <f t="shared" si="187"/>
        <v>B</v>
      </c>
      <c r="DV38" s="48" t="str">
        <f t="shared" si="188"/>
        <v>Y</v>
      </c>
      <c r="DW38" s="49">
        <f t="shared" si="189"/>
        <v>9</v>
      </c>
      <c r="DX38" s="46" t="str">
        <f t="shared" si="190"/>
        <v>P</v>
      </c>
      <c r="DY38" s="48" t="str">
        <f t="shared" si="191"/>
        <v>N</v>
      </c>
      <c r="DZ38" s="49">
        <f t="shared" si="192"/>
        <v>-9</v>
      </c>
      <c r="EA38" s="46" t="str">
        <f t="shared" si="1145"/>
        <v>P</v>
      </c>
      <c r="EB38" s="48" t="str">
        <f t="shared" si="193"/>
        <v>N</v>
      </c>
      <c r="EC38" s="49">
        <f t="shared" si="194"/>
        <v>7</v>
      </c>
      <c r="ED38" s="75" t="str">
        <f t="shared" ref="ED38" si="2910">CB38</f>
        <v>B</v>
      </c>
      <c r="EE38" s="48" t="str">
        <f t="shared" si="195"/>
        <v>Y</v>
      </c>
      <c r="EF38" s="49">
        <f t="shared" si="196"/>
        <v>10</v>
      </c>
      <c r="EG38" s="73" t="str">
        <f t="shared" ref="EG38" si="2911">CE38</f>
        <v>P</v>
      </c>
      <c r="EH38" s="48" t="str">
        <f t="shared" si="197"/>
        <v>N</v>
      </c>
      <c r="EI38" s="49">
        <f t="shared" si="198"/>
        <v>-10</v>
      </c>
      <c r="EJ38" s="73" t="s">
        <v>5</v>
      </c>
      <c r="EK38" s="48" t="str">
        <f t="shared" si="199"/>
        <v>N</v>
      </c>
      <c r="EL38" s="49">
        <f t="shared" si="200"/>
        <v>-9</v>
      </c>
      <c r="EM38" s="75" t="s">
        <v>6</v>
      </c>
      <c r="EN38" s="48" t="str">
        <f t="shared" si="201"/>
        <v>Y</v>
      </c>
      <c r="EO38" s="49">
        <f t="shared" si="202"/>
        <v>9</v>
      </c>
      <c r="EP38" s="75" t="str">
        <f t="shared" ref="EP38" si="2912">CH38</f>
        <v>P</v>
      </c>
      <c r="EQ38" s="48" t="str">
        <f t="shared" si="203"/>
        <v>N</v>
      </c>
      <c r="ER38" s="49">
        <f t="shared" si="204"/>
        <v>3</v>
      </c>
      <c r="ES38" s="75" t="str">
        <f t="shared" ref="ES38" si="2913">CK38</f>
        <v>B</v>
      </c>
      <c r="ET38" s="48" t="str">
        <f t="shared" si="205"/>
        <v>Y</v>
      </c>
      <c r="EU38" s="49">
        <f t="shared" si="206"/>
        <v>-3</v>
      </c>
      <c r="EV38" s="75" t="str">
        <f t="shared" ref="EV38" si="2914">CB38</f>
        <v>B</v>
      </c>
      <c r="EW38" s="48" t="str">
        <f t="shared" si="207"/>
        <v>Y</v>
      </c>
      <c r="EX38" s="49">
        <f t="shared" si="208"/>
        <v>9</v>
      </c>
      <c r="EY38" s="75" t="str">
        <f t="shared" ref="EY38" si="2915">CK38</f>
        <v>B</v>
      </c>
      <c r="EZ38" s="48" t="str">
        <f t="shared" si="209"/>
        <v>Y</v>
      </c>
      <c r="FA38" s="95">
        <f t="shared" si="210"/>
        <v>-5</v>
      </c>
      <c r="FB38" s="75" t="str">
        <f t="shared" ref="FB38" si="2916">CE38</f>
        <v>P</v>
      </c>
      <c r="FC38" s="48" t="str">
        <f t="shared" si="211"/>
        <v>N</v>
      </c>
      <c r="FD38" s="49">
        <f t="shared" si="212"/>
        <v>-9</v>
      </c>
      <c r="FE38" s="73" t="str">
        <f t="shared" ref="FE38" si="2917">CH38</f>
        <v>P</v>
      </c>
      <c r="FF38" s="48" t="str">
        <f t="shared" si="213"/>
        <v>N</v>
      </c>
      <c r="FG38" s="49">
        <f t="shared" si="214"/>
        <v>5</v>
      </c>
      <c r="FH38" s="75" t="str">
        <f t="shared" ref="FH38" si="2918">DC38</f>
        <v>B</v>
      </c>
      <c r="FI38" s="48" t="str">
        <f t="shared" si="215"/>
        <v>Y</v>
      </c>
      <c r="FJ38" s="49">
        <f t="shared" si="216"/>
        <v>7</v>
      </c>
      <c r="FK38" s="75" t="str">
        <f t="shared" ref="FK38" si="2919">DF38</f>
        <v>P</v>
      </c>
      <c r="FL38" s="48" t="str">
        <f t="shared" si="217"/>
        <v>N</v>
      </c>
      <c r="FM38" s="49">
        <f t="shared" si="218"/>
        <v>-7</v>
      </c>
      <c r="FN38" s="75" t="str">
        <f t="shared" ref="FN38" si="2920">CQ38</f>
        <v>P</v>
      </c>
      <c r="FO38" s="48" t="str">
        <f t="shared" si="219"/>
        <v>N</v>
      </c>
      <c r="FP38" s="49">
        <f t="shared" si="220"/>
        <v>-3</v>
      </c>
      <c r="FQ38" s="75" t="str">
        <f t="shared" ref="FQ38" si="2921">CT38</f>
        <v>B</v>
      </c>
      <c r="FR38" s="48" t="str">
        <f t="shared" si="221"/>
        <v>Y</v>
      </c>
      <c r="FS38" s="49">
        <f t="shared" si="222"/>
        <v>3</v>
      </c>
      <c r="FT38" s="75" t="str">
        <f t="shared" ref="FT38" si="2922">CQ38</f>
        <v>P</v>
      </c>
      <c r="FU38" s="48" t="str">
        <f t="shared" si="223"/>
        <v>N</v>
      </c>
      <c r="FV38" s="49">
        <f t="shared" si="224"/>
        <v>-7</v>
      </c>
      <c r="FW38" s="75" t="str">
        <f t="shared" ref="FW38" si="2923">CN38</f>
        <v>B</v>
      </c>
      <c r="FX38" s="48" t="str">
        <f t="shared" si="225"/>
        <v>Y</v>
      </c>
      <c r="FY38" s="49">
        <f t="shared" si="226"/>
        <v>5</v>
      </c>
      <c r="FZ38" s="75" t="str">
        <f t="shared" ref="FZ38" si="2924">CT38</f>
        <v>B</v>
      </c>
      <c r="GA38" s="48" t="str">
        <f t="shared" si="227"/>
        <v>Y</v>
      </c>
      <c r="GB38" s="49">
        <f t="shared" si="228"/>
        <v>-6</v>
      </c>
      <c r="GC38" s="75" t="str">
        <f t="shared" ref="GC38" si="2925">CN38</f>
        <v>B</v>
      </c>
      <c r="GD38" s="48" t="str">
        <f t="shared" si="229"/>
        <v>Y</v>
      </c>
      <c r="GE38" s="49">
        <f t="shared" si="230"/>
        <v>-3</v>
      </c>
      <c r="GF38" s="75" t="str">
        <f t="shared" ref="GF38:GF39" si="2926">CQ38</f>
        <v>P</v>
      </c>
      <c r="GG38" s="48" t="str">
        <f t="shared" si="231"/>
        <v>N</v>
      </c>
      <c r="GH38" s="49">
        <f t="shared" si="232"/>
        <v>1</v>
      </c>
      <c r="GI38" s="75" t="str">
        <f t="shared" si="852"/>
        <v>B</v>
      </c>
      <c r="GJ38" s="48" t="str">
        <f t="shared" si="233"/>
        <v>Y</v>
      </c>
      <c r="GK38" s="49">
        <f t="shared" si="234"/>
        <v>-1</v>
      </c>
      <c r="GL38" s="46" t="str">
        <f t="shared" si="1475"/>
        <v>B</v>
      </c>
      <c r="GM38" s="48" t="str">
        <f t="shared" si="235"/>
        <v>Y</v>
      </c>
      <c r="GN38" s="49">
        <f t="shared" si="236"/>
        <v>-7</v>
      </c>
      <c r="GO38" s="75" t="str">
        <f t="shared" si="854"/>
        <v>P</v>
      </c>
      <c r="GP38" s="48" t="str">
        <f t="shared" si="237"/>
        <v>N</v>
      </c>
      <c r="GQ38" s="49">
        <f t="shared" si="238"/>
        <v>7</v>
      </c>
      <c r="GR38" s="75" t="str">
        <f t="shared" ref="GR38" si="2927">DX38</f>
        <v>P</v>
      </c>
      <c r="GS38" s="48" t="str">
        <f t="shared" si="239"/>
        <v>N</v>
      </c>
      <c r="GT38" s="49">
        <f t="shared" si="240"/>
        <v>-10</v>
      </c>
      <c r="GU38" s="75" t="str">
        <f t="shared" si="855"/>
        <v>B</v>
      </c>
      <c r="GV38" s="48" t="str">
        <f t="shared" si="241"/>
        <v>Y</v>
      </c>
      <c r="GW38" s="95">
        <f t="shared" si="242"/>
        <v>10</v>
      </c>
      <c r="GX38" s="75" t="str">
        <f t="shared" ref="GX38" si="2928">DR38</f>
        <v>P</v>
      </c>
      <c r="GY38" s="48" t="str">
        <f t="shared" si="243"/>
        <v>N</v>
      </c>
      <c r="GZ38" s="49">
        <f t="shared" si="244"/>
        <v>-3</v>
      </c>
      <c r="HA38" s="73" t="str">
        <f t="shared" si="856"/>
        <v>B</v>
      </c>
      <c r="HB38" s="48" t="str">
        <f t="shared" si="245"/>
        <v>Y</v>
      </c>
      <c r="HC38" s="49">
        <f t="shared" si="246"/>
        <v>3</v>
      </c>
      <c r="HD38" s="75" t="str">
        <f t="shared" ref="HD38" si="2929">DI38</f>
        <v>P</v>
      </c>
      <c r="HE38" s="48" t="str">
        <f t="shared" si="247"/>
        <v>N</v>
      </c>
      <c r="HF38" s="49">
        <f t="shared" si="248"/>
        <v>5</v>
      </c>
      <c r="HG38" s="75" t="str">
        <f t="shared" si="857"/>
        <v>B</v>
      </c>
      <c r="HH38" s="48" t="str">
        <f t="shared" si="249"/>
        <v>Y</v>
      </c>
      <c r="HI38" s="49">
        <f t="shared" si="250"/>
        <v>-5</v>
      </c>
      <c r="HJ38" s="75" t="str">
        <f t="shared" ref="HJ38" si="2930">DX38</f>
        <v>P</v>
      </c>
      <c r="HK38" s="48" t="str">
        <f t="shared" si="251"/>
        <v>N</v>
      </c>
      <c r="HL38" s="49">
        <f t="shared" si="252"/>
        <v>-10</v>
      </c>
      <c r="HM38" s="75" t="str">
        <f t="shared" si="858"/>
        <v>B</v>
      </c>
      <c r="HN38" s="48" t="str">
        <f t="shared" si="253"/>
        <v>Y</v>
      </c>
      <c r="HO38" s="49">
        <f t="shared" si="254"/>
        <v>10</v>
      </c>
      <c r="HP38" s="75" t="str">
        <f t="shared" ref="HP38" si="2931">DU38</f>
        <v>B</v>
      </c>
      <c r="HQ38" s="48" t="str">
        <f t="shared" si="255"/>
        <v>Y</v>
      </c>
      <c r="HR38" s="49">
        <f t="shared" si="256"/>
        <v>10</v>
      </c>
      <c r="HS38" s="75" t="str">
        <f t="shared" si="859"/>
        <v>P</v>
      </c>
      <c r="HT38" s="48" t="str">
        <f t="shared" si="257"/>
        <v>N</v>
      </c>
      <c r="HU38" s="49">
        <f t="shared" si="258"/>
        <v>-10</v>
      </c>
      <c r="HV38" s="75" t="str">
        <f t="shared" ref="HV38" si="2932">DU38</f>
        <v>B</v>
      </c>
      <c r="HW38" s="48" t="str">
        <f t="shared" si="259"/>
        <v>Y</v>
      </c>
      <c r="HX38" s="49">
        <f t="shared" si="260"/>
        <v>9</v>
      </c>
      <c r="HY38" s="75" t="str">
        <f t="shared" si="860"/>
        <v>P</v>
      </c>
      <c r="HZ38" s="48" t="str">
        <f t="shared" si="261"/>
        <v>N</v>
      </c>
      <c r="IA38" s="49">
        <f t="shared" si="262"/>
        <v>-9</v>
      </c>
      <c r="IB38" s="75" t="str">
        <f t="shared" ref="IB38" si="2933">DX38</f>
        <v>P</v>
      </c>
      <c r="IC38" s="48" t="str">
        <f t="shared" si="263"/>
        <v>N</v>
      </c>
      <c r="ID38" s="49">
        <f t="shared" si="264"/>
        <v>5</v>
      </c>
      <c r="IE38" s="75" t="str">
        <f t="shared" si="861"/>
        <v>B</v>
      </c>
      <c r="IF38" s="48" t="str">
        <f t="shared" si="265"/>
        <v>Y</v>
      </c>
      <c r="IG38" s="49">
        <f t="shared" si="266"/>
        <v>7</v>
      </c>
      <c r="IH38" s="75" t="str">
        <f t="shared" ref="IH38" si="2934">DR38</f>
        <v>P</v>
      </c>
      <c r="II38" s="48" t="str">
        <f t="shared" si="267"/>
        <v>N</v>
      </c>
      <c r="IJ38" s="49">
        <f t="shared" si="268"/>
        <v>-1</v>
      </c>
      <c r="IK38" s="75" t="str">
        <f t="shared" si="862"/>
        <v>B</v>
      </c>
      <c r="IL38" s="48" t="str">
        <f t="shared" si="269"/>
        <v>Y</v>
      </c>
      <c r="IM38" s="49">
        <f t="shared" si="270"/>
        <v>1</v>
      </c>
      <c r="IN38" s="75" t="str">
        <f t="shared" ref="IN38" si="2935">DO38</f>
        <v>B</v>
      </c>
      <c r="IO38" s="48" t="str">
        <f t="shared" si="271"/>
        <v>Y</v>
      </c>
      <c r="IP38" s="49">
        <f t="shared" si="272"/>
        <v>1</v>
      </c>
      <c r="IQ38" s="75" t="str">
        <f t="shared" si="863"/>
        <v>P</v>
      </c>
      <c r="IR38" s="48" t="str">
        <f t="shared" si="273"/>
        <v>N</v>
      </c>
      <c r="IS38" s="49">
        <f t="shared" si="274"/>
        <v>-1</v>
      </c>
      <c r="IT38" s="46" t="str">
        <f t="shared" ref="IT38" si="2936">CT38</f>
        <v>B</v>
      </c>
      <c r="IU38" s="48" t="str">
        <f t="shared" si="275"/>
        <v>Y</v>
      </c>
      <c r="IV38" s="49">
        <f t="shared" si="276"/>
        <v>-1</v>
      </c>
      <c r="IW38" s="75" t="str">
        <f t="shared" ref="IW38:IW39" si="2937">IT38</f>
        <v>B</v>
      </c>
      <c r="IX38" s="48" t="str">
        <f t="shared" si="277"/>
        <v>Y</v>
      </c>
      <c r="IY38" s="49">
        <f t="shared" si="278"/>
        <v>5</v>
      </c>
      <c r="IZ38" s="75" t="str">
        <f t="shared" si="864"/>
        <v>P</v>
      </c>
      <c r="JA38" s="48" t="str">
        <f t="shared" si="279"/>
        <v>N</v>
      </c>
      <c r="JB38" s="49">
        <f t="shared" si="280"/>
        <v>1</v>
      </c>
      <c r="JC38" s="75" t="str">
        <f t="shared" si="865"/>
        <v>P</v>
      </c>
      <c r="JD38" s="48" t="str">
        <f t="shared" si="281"/>
        <v>N</v>
      </c>
      <c r="JE38" s="49">
        <f t="shared" si="282"/>
        <v>-5</v>
      </c>
      <c r="JF38" s="46" t="str">
        <f t="shared" ref="JF38" si="2938">CB38</f>
        <v>B</v>
      </c>
      <c r="JG38" s="48" t="str">
        <f t="shared" si="283"/>
        <v>Y</v>
      </c>
      <c r="JH38" s="49">
        <f t="shared" si="284"/>
        <v>-1</v>
      </c>
      <c r="JI38" s="75" t="str">
        <f t="shared" si="866"/>
        <v>P</v>
      </c>
      <c r="JJ38" s="48" t="str">
        <f t="shared" si="285"/>
        <v>N</v>
      </c>
      <c r="JK38" s="49">
        <f t="shared" si="286"/>
        <v>1</v>
      </c>
      <c r="JL38" s="75" t="str">
        <f t="shared" ref="JL38" si="2939">CB38</f>
        <v>B</v>
      </c>
      <c r="JM38" s="48" t="str">
        <f t="shared" si="287"/>
        <v>Y</v>
      </c>
      <c r="JN38" s="49">
        <f t="shared" si="288"/>
        <v>5</v>
      </c>
      <c r="JO38" s="75" t="str">
        <f t="shared" si="867"/>
        <v>P</v>
      </c>
      <c r="JP38" s="48" t="str">
        <f t="shared" si="289"/>
        <v>N</v>
      </c>
      <c r="JQ38" s="49">
        <f t="shared" si="290"/>
        <v>-5</v>
      </c>
      <c r="JR38" s="75" t="str">
        <f t="shared" ref="JR38" si="2940">CE38</f>
        <v>P</v>
      </c>
      <c r="JS38" s="48" t="str">
        <f t="shared" si="291"/>
        <v>N</v>
      </c>
      <c r="JT38" s="49">
        <f t="shared" si="292"/>
        <v>-5</v>
      </c>
      <c r="JU38" s="75" t="str">
        <f t="shared" si="868"/>
        <v>B</v>
      </c>
      <c r="JV38" s="48" t="str">
        <f t="shared" si="293"/>
        <v>Y</v>
      </c>
      <c r="JW38" s="49">
        <f t="shared" si="294"/>
        <v>5</v>
      </c>
      <c r="JX38" s="115" t="s">
        <v>5</v>
      </c>
      <c r="JY38" s="48" t="str">
        <f t="shared" si="295"/>
        <v>N</v>
      </c>
      <c r="JZ38" s="49">
        <f t="shared" si="296"/>
        <v>1</v>
      </c>
      <c r="KA38" s="75" t="str">
        <f t="shared" si="869"/>
        <v>B</v>
      </c>
      <c r="KB38" s="48" t="str">
        <f t="shared" si="297"/>
        <v>Y</v>
      </c>
      <c r="KC38" s="49">
        <f t="shared" si="298"/>
        <v>-1</v>
      </c>
      <c r="KD38" s="115" t="s">
        <v>5</v>
      </c>
      <c r="KE38" s="48" t="str">
        <f t="shared" si="299"/>
        <v>N</v>
      </c>
      <c r="KF38" s="49">
        <f t="shared" si="300"/>
        <v>-1</v>
      </c>
      <c r="KG38" s="75" t="str">
        <f t="shared" si="870"/>
        <v>B</v>
      </c>
      <c r="KH38" s="48" t="str">
        <f t="shared" si="301"/>
        <v>Y</v>
      </c>
      <c r="KI38" s="49">
        <f t="shared" si="302"/>
        <v>1</v>
      </c>
      <c r="KJ38" s="46" t="str">
        <f t="shared" si="1336"/>
        <v>B</v>
      </c>
      <c r="KK38" s="48" t="str">
        <f t="shared" si="303"/>
        <v>Y</v>
      </c>
      <c r="KL38" s="49">
        <f t="shared" si="304"/>
        <v>5</v>
      </c>
      <c r="KM38" s="75" t="str">
        <f t="shared" si="871"/>
        <v>P</v>
      </c>
      <c r="KN38" s="48" t="str">
        <f t="shared" si="305"/>
        <v>N</v>
      </c>
      <c r="KO38" s="49">
        <f t="shared" si="306"/>
        <v>-5</v>
      </c>
      <c r="KP38" s="46" t="str">
        <f t="shared" si="1411"/>
        <v>P</v>
      </c>
      <c r="KQ38" s="48" t="str">
        <f t="shared" si="307"/>
        <v>N</v>
      </c>
      <c r="KR38" s="49">
        <f t="shared" si="308"/>
        <v>-7</v>
      </c>
      <c r="KS38" s="75" t="str">
        <f t="shared" si="872"/>
        <v>B</v>
      </c>
      <c r="KT38" s="48" t="str">
        <f t="shared" si="309"/>
        <v>Y</v>
      </c>
      <c r="KU38" s="49">
        <f t="shared" si="310"/>
        <v>7</v>
      </c>
      <c r="KV38" s="75" t="s">
        <v>6</v>
      </c>
      <c r="KW38" s="48" t="str">
        <f t="shared" si="311"/>
        <v>Y</v>
      </c>
      <c r="KX38" s="49">
        <f t="shared" si="312"/>
        <v>9</v>
      </c>
      <c r="KY38" s="75" t="str">
        <f t="shared" si="873"/>
        <v>P</v>
      </c>
      <c r="KZ38" s="48" t="str">
        <f t="shared" si="313"/>
        <v>N</v>
      </c>
      <c r="LA38" s="49">
        <f t="shared" si="314"/>
        <v>-9</v>
      </c>
      <c r="LB38" s="75" t="str">
        <f t="shared" ref="LB38" si="2941">DR38</f>
        <v>P</v>
      </c>
      <c r="LC38" s="48" t="str">
        <f t="shared" si="315"/>
        <v>N</v>
      </c>
      <c r="LD38" s="49">
        <f t="shared" si="316"/>
        <v>-1</v>
      </c>
      <c r="LE38" s="75" t="str">
        <f t="shared" si="874"/>
        <v>B</v>
      </c>
      <c r="LF38" s="48" t="str">
        <f t="shared" si="317"/>
        <v>Y</v>
      </c>
      <c r="LG38" s="49">
        <f t="shared" si="318"/>
        <v>1</v>
      </c>
      <c r="LH38" s="75" t="str">
        <f t="shared" ref="LH38" si="2942">DR39</f>
        <v>B</v>
      </c>
      <c r="LI38" s="48" t="str">
        <f t="shared" si="319"/>
        <v>Y</v>
      </c>
      <c r="LJ38" s="49">
        <f t="shared" si="320"/>
        <v>-5</v>
      </c>
      <c r="LK38" s="75" t="str">
        <f t="shared" si="875"/>
        <v>P</v>
      </c>
      <c r="LL38" s="48" t="str">
        <f t="shared" si="321"/>
        <v>N</v>
      </c>
      <c r="LM38" s="49">
        <f t="shared" si="322"/>
        <v>5</v>
      </c>
      <c r="LN38" s="75" t="str">
        <f t="shared" ref="LN38" si="2943">DC38</f>
        <v>B</v>
      </c>
      <c r="LO38" s="48" t="str">
        <f t="shared" si="323"/>
        <v>Y</v>
      </c>
      <c r="LP38" s="49">
        <f t="shared" si="324"/>
        <v>-3</v>
      </c>
      <c r="LQ38" s="75" t="str">
        <f t="shared" si="876"/>
        <v>P</v>
      </c>
      <c r="LR38" s="48" t="str">
        <f t="shared" si="325"/>
        <v>N</v>
      </c>
      <c r="LS38" s="49">
        <f t="shared" si="326"/>
        <v>3</v>
      </c>
      <c r="LT38" s="75" t="str">
        <f t="shared" ref="LT38" si="2944">DC38</f>
        <v>B</v>
      </c>
      <c r="LU38" s="48" t="str">
        <f t="shared" si="327"/>
        <v>Y</v>
      </c>
      <c r="LV38" s="49">
        <f t="shared" si="328"/>
        <v>10</v>
      </c>
      <c r="LW38" s="75" t="str">
        <f t="shared" si="877"/>
        <v>P</v>
      </c>
      <c r="LX38" s="48" t="str">
        <f t="shared" si="329"/>
        <v>N</v>
      </c>
      <c r="LY38" s="49">
        <f t="shared" si="330"/>
        <v>-10</v>
      </c>
      <c r="LZ38" s="75" t="str">
        <f t="shared" ref="LZ38" si="2945">CT38</f>
        <v>B</v>
      </c>
      <c r="MA38" s="48" t="str">
        <f t="shared" si="331"/>
        <v>Y</v>
      </c>
      <c r="MB38" s="49">
        <f t="shared" si="332"/>
        <v>1</v>
      </c>
      <c r="MC38" s="75" t="str">
        <f t="shared" si="878"/>
        <v>P</v>
      </c>
      <c r="MD38" s="48" t="str">
        <f t="shared" si="333"/>
        <v>N</v>
      </c>
      <c r="ME38" s="49">
        <f t="shared" si="334"/>
        <v>-1</v>
      </c>
      <c r="MF38" s="75" t="str">
        <f t="shared" ref="MF38:MF39" si="2946">CT38</f>
        <v>B</v>
      </c>
      <c r="MG38" s="48" t="str">
        <f t="shared" si="335"/>
        <v>Y</v>
      </c>
      <c r="MH38" s="49">
        <f t="shared" si="336"/>
        <v>-3</v>
      </c>
      <c r="MI38" s="75" t="str">
        <f t="shared" si="879"/>
        <v>P</v>
      </c>
      <c r="MJ38" s="48" t="str">
        <f t="shared" si="337"/>
        <v>N</v>
      </c>
      <c r="MK38" s="49">
        <f t="shared" si="338"/>
        <v>3</v>
      </c>
      <c r="ML38" s="75" t="s">
        <v>5</v>
      </c>
      <c r="MM38" s="48" t="str">
        <f t="shared" si="339"/>
        <v>N</v>
      </c>
      <c r="MN38" s="49">
        <f t="shared" si="340"/>
        <v>-3</v>
      </c>
      <c r="MO38" s="75" t="str">
        <f t="shared" si="880"/>
        <v>B</v>
      </c>
      <c r="MP38" s="48" t="str">
        <f t="shared" si="341"/>
        <v>Y</v>
      </c>
      <c r="MQ38" s="49">
        <f t="shared" si="342"/>
        <v>3</v>
      </c>
      <c r="MR38" s="75" t="str">
        <f t="shared" si="343"/>
        <v>P</v>
      </c>
      <c r="MS38" s="48" t="str">
        <f t="shared" si="344"/>
        <v>N</v>
      </c>
      <c r="MT38" s="49">
        <f t="shared" si="345"/>
        <v>1</v>
      </c>
      <c r="MU38" s="75" t="str">
        <f t="shared" si="881"/>
        <v>B</v>
      </c>
      <c r="MV38" s="48" t="str">
        <f t="shared" si="346"/>
        <v>Y</v>
      </c>
      <c r="MW38" s="49">
        <f t="shared" si="347"/>
        <v>-1</v>
      </c>
      <c r="MX38" s="75" t="str">
        <f t="shared" ref="MX38" si="2947">MR38</f>
        <v>P</v>
      </c>
      <c r="MY38" s="48" t="str">
        <f t="shared" si="348"/>
        <v>N</v>
      </c>
      <c r="MZ38" s="49">
        <f t="shared" si="349"/>
        <v>9</v>
      </c>
      <c r="NA38" s="75" t="str">
        <f t="shared" si="882"/>
        <v>B</v>
      </c>
      <c r="NB38" s="48" t="str">
        <f t="shared" si="350"/>
        <v>Y</v>
      </c>
      <c r="NC38" s="49">
        <f t="shared" si="351"/>
        <v>-9</v>
      </c>
      <c r="ND38" s="196" t="s">
        <v>5</v>
      </c>
      <c r="NE38" s="48" t="str">
        <f t="shared" si="352"/>
        <v>N</v>
      </c>
      <c r="NF38" s="49">
        <f t="shared" si="353"/>
        <v>1</v>
      </c>
      <c r="NG38" s="75" t="str">
        <f t="shared" si="883"/>
        <v>B</v>
      </c>
      <c r="NH38" s="48" t="str">
        <f t="shared" si="354"/>
        <v>Y</v>
      </c>
      <c r="NI38" s="49">
        <f t="shared" si="355"/>
        <v>-1</v>
      </c>
      <c r="NJ38" s="75" t="s">
        <v>6</v>
      </c>
      <c r="NK38" s="48" t="str">
        <f t="shared" si="356"/>
        <v>Y</v>
      </c>
      <c r="NL38" s="49">
        <f t="shared" si="357"/>
        <v>-9</v>
      </c>
      <c r="NM38" s="75" t="str">
        <f t="shared" si="884"/>
        <v>P</v>
      </c>
      <c r="NN38" s="48" t="str">
        <f t="shared" si="358"/>
        <v>N</v>
      </c>
      <c r="NO38" s="49">
        <f t="shared" si="359"/>
        <v>9</v>
      </c>
      <c r="NP38" s="214" t="s">
        <v>5</v>
      </c>
      <c r="NQ38" s="48" t="str">
        <f t="shared" si="360"/>
        <v>N</v>
      </c>
      <c r="NR38" s="49">
        <f t="shared" si="361"/>
        <v>0</v>
      </c>
      <c r="NS38" s="46" t="str">
        <f t="shared" si="362"/>
        <v>B</v>
      </c>
      <c r="NT38" s="48" t="str">
        <f t="shared" si="363"/>
        <v>Y</v>
      </c>
      <c r="NU38" s="49">
        <f t="shared" si="364"/>
        <v>0</v>
      </c>
      <c r="NV38" s="214" t="s">
        <v>6</v>
      </c>
      <c r="NW38" s="48" t="str">
        <f t="shared" si="365"/>
        <v>Y</v>
      </c>
      <c r="NX38" s="49">
        <f t="shared" si="366"/>
        <v>0</v>
      </c>
      <c r="NY38" s="46" t="str">
        <f t="shared" si="367"/>
        <v>B</v>
      </c>
      <c r="NZ38" s="48" t="str">
        <f t="shared" si="368"/>
        <v>Y</v>
      </c>
      <c r="OA38" s="49">
        <f t="shared" si="369"/>
        <v>0</v>
      </c>
      <c r="OB38" s="46" t="str">
        <f t="shared" si="885"/>
        <v>B</v>
      </c>
      <c r="OC38" s="48" t="str">
        <f t="shared" si="370"/>
        <v>Y</v>
      </c>
      <c r="OD38" s="49">
        <f t="shared" si="371"/>
        <v>0</v>
      </c>
      <c r="OE38" s="46" t="str">
        <f t="shared" si="372"/>
        <v>P</v>
      </c>
      <c r="OF38" s="48" t="str">
        <f t="shared" si="373"/>
        <v>N</v>
      </c>
      <c r="OG38" s="49">
        <f t="shared" si="374"/>
        <v>0</v>
      </c>
      <c r="OH38" s="46" t="str">
        <f t="shared" si="375"/>
        <v>B</v>
      </c>
      <c r="OI38" s="48" t="str">
        <f t="shared" si="376"/>
        <v>Y</v>
      </c>
      <c r="OJ38" s="49">
        <f t="shared" si="377"/>
        <v>0</v>
      </c>
      <c r="OK38" s="46" t="str">
        <f t="shared" si="378"/>
        <v>P</v>
      </c>
      <c r="OL38" s="48" t="str">
        <f t="shared" si="379"/>
        <v>N</v>
      </c>
      <c r="OM38" s="95">
        <f t="shared" si="380"/>
        <v>0</v>
      </c>
      <c r="ON38" s="46" t="str">
        <f t="shared" si="381"/>
        <v>B</v>
      </c>
      <c r="OO38" s="48" t="str">
        <f t="shared" si="382"/>
        <v>Y</v>
      </c>
      <c r="OP38" s="49">
        <f t="shared" si="383"/>
        <v>0</v>
      </c>
      <c r="OQ38" s="46" t="str">
        <f t="shared" si="384"/>
        <v>B</v>
      </c>
      <c r="OR38" s="48" t="str">
        <f t="shared" si="385"/>
        <v>Y</v>
      </c>
      <c r="OS38" s="49">
        <f t="shared" si="386"/>
        <v>0</v>
      </c>
      <c r="OT38" s="46" t="str">
        <f t="shared" si="387"/>
        <v>P</v>
      </c>
      <c r="OU38" s="48" t="str">
        <f t="shared" si="388"/>
        <v>N</v>
      </c>
      <c r="OV38" s="49">
        <f t="shared" si="389"/>
        <v>0</v>
      </c>
      <c r="OW38" s="46" t="str">
        <f t="shared" si="390"/>
        <v>P</v>
      </c>
      <c r="OX38" s="48" t="str">
        <f t="shared" si="391"/>
        <v>N</v>
      </c>
      <c r="OY38" s="49">
        <f t="shared" si="392"/>
        <v>0</v>
      </c>
      <c r="OZ38" s="46" t="str">
        <f t="shared" si="393"/>
        <v>B</v>
      </c>
      <c r="PA38" s="48" t="str">
        <f t="shared" si="394"/>
        <v>Y</v>
      </c>
      <c r="PB38" s="49">
        <f t="shared" si="395"/>
        <v>0</v>
      </c>
      <c r="PC38" s="46" t="str">
        <f t="shared" si="396"/>
        <v>B</v>
      </c>
      <c r="PD38" s="48" t="str">
        <f t="shared" si="397"/>
        <v>Y</v>
      </c>
      <c r="PE38" s="49">
        <f t="shared" si="398"/>
        <v>0</v>
      </c>
      <c r="PF38" s="46" t="str">
        <f t="shared" si="399"/>
        <v>P</v>
      </c>
      <c r="PG38" s="48" t="str">
        <f t="shared" si="400"/>
        <v>N</v>
      </c>
      <c r="PH38" s="49">
        <f t="shared" si="401"/>
        <v>0</v>
      </c>
      <c r="PI38" s="46" t="str">
        <f t="shared" si="402"/>
        <v>B</v>
      </c>
      <c r="PJ38" s="48" t="str">
        <f t="shared" si="403"/>
        <v>Y</v>
      </c>
      <c r="PK38" s="49">
        <f t="shared" si="404"/>
        <v>0</v>
      </c>
      <c r="PL38" s="46" t="str">
        <f t="shared" si="405"/>
        <v>P</v>
      </c>
      <c r="PM38" s="48" t="str">
        <f t="shared" si="406"/>
        <v>N</v>
      </c>
      <c r="PN38" s="49">
        <f t="shared" si="407"/>
        <v>0</v>
      </c>
      <c r="PO38" s="46" t="str">
        <f t="shared" si="1182"/>
        <v>P</v>
      </c>
      <c r="PP38" s="48" t="str">
        <f t="shared" si="408"/>
        <v>N</v>
      </c>
      <c r="PQ38" s="49">
        <f t="shared" si="409"/>
        <v>0</v>
      </c>
      <c r="PR38" s="75" t="str">
        <f t="shared" ref="PR38" si="2948">NP38</f>
        <v>P</v>
      </c>
      <c r="PS38" s="48" t="str">
        <f t="shared" si="410"/>
        <v>N</v>
      </c>
      <c r="PT38" s="49">
        <f t="shared" si="411"/>
        <v>0</v>
      </c>
      <c r="PU38" s="73" t="str">
        <f t="shared" ref="PU38" si="2949">NS38</f>
        <v>B</v>
      </c>
      <c r="PV38" s="48" t="str">
        <f t="shared" si="412"/>
        <v>Y</v>
      </c>
      <c r="PW38" s="49">
        <f t="shared" si="413"/>
        <v>0</v>
      </c>
      <c r="PX38" s="73" t="s">
        <v>5</v>
      </c>
      <c r="PY38" s="48" t="str">
        <f t="shared" si="414"/>
        <v>N</v>
      </c>
      <c r="PZ38" s="49">
        <f t="shared" si="415"/>
        <v>0</v>
      </c>
      <c r="QA38" s="75" t="s">
        <v>6</v>
      </c>
      <c r="QB38" s="48" t="str">
        <f t="shared" si="416"/>
        <v>Y</v>
      </c>
      <c r="QC38" s="49">
        <f t="shared" si="417"/>
        <v>0</v>
      </c>
      <c r="QD38" s="75" t="str">
        <f t="shared" ref="QD38" si="2950">NV38</f>
        <v>B</v>
      </c>
      <c r="QE38" s="48" t="str">
        <f t="shared" si="418"/>
        <v>Y</v>
      </c>
      <c r="QF38" s="49">
        <f t="shared" si="419"/>
        <v>0</v>
      </c>
      <c r="QG38" s="75" t="str">
        <f t="shared" ref="QG38" si="2951">NY38</f>
        <v>B</v>
      </c>
      <c r="QH38" s="48" t="str">
        <f t="shared" si="420"/>
        <v>Y</v>
      </c>
      <c r="QI38" s="49">
        <f t="shared" si="421"/>
        <v>0</v>
      </c>
      <c r="QJ38" s="75" t="str">
        <f t="shared" ref="QJ38" si="2952">NP38</f>
        <v>P</v>
      </c>
      <c r="QK38" s="48" t="str">
        <f t="shared" si="422"/>
        <v>N</v>
      </c>
      <c r="QL38" s="49">
        <f t="shared" si="423"/>
        <v>0</v>
      </c>
      <c r="QM38" s="75" t="str">
        <f t="shared" ref="QM38" si="2953">NY38</f>
        <v>B</v>
      </c>
      <c r="QN38" s="48" t="str">
        <f t="shared" si="424"/>
        <v>Y</v>
      </c>
      <c r="QO38" s="95">
        <f t="shared" si="425"/>
        <v>0</v>
      </c>
      <c r="QP38" s="75" t="str">
        <f t="shared" ref="QP38" si="2954">NS38</f>
        <v>B</v>
      </c>
      <c r="QQ38" s="48" t="str">
        <f t="shared" si="426"/>
        <v>Y</v>
      </c>
      <c r="QR38" s="49">
        <f t="shared" si="427"/>
        <v>0</v>
      </c>
      <c r="QS38" s="73" t="str">
        <f t="shared" ref="QS38" si="2955">NV38</f>
        <v>B</v>
      </c>
      <c r="QT38" s="48" t="str">
        <f t="shared" si="428"/>
        <v>Y</v>
      </c>
      <c r="QU38" s="49">
        <f t="shared" si="429"/>
        <v>0</v>
      </c>
      <c r="QV38" s="75" t="str">
        <f t="shared" ref="QV38" si="2956">OQ38</f>
        <v>B</v>
      </c>
      <c r="QW38" s="48" t="str">
        <f t="shared" si="430"/>
        <v>Y</v>
      </c>
      <c r="QX38" s="49">
        <f t="shared" si="431"/>
        <v>0</v>
      </c>
      <c r="QY38" s="75" t="str">
        <f t="shared" ref="QY38" si="2957">OT38</f>
        <v>P</v>
      </c>
      <c r="QZ38" s="48" t="str">
        <f t="shared" si="432"/>
        <v>N</v>
      </c>
      <c r="RA38" s="49">
        <f t="shared" si="433"/>
        <v>0</v>
      </c>
      <c r="RB38" s="75" t="str">
        <f t="shared" ref="RB38" si="2958">OE38</f>
        <v>P</v>
      </c>
      <c r="RC38" s="48" t="str">
        <f t="shared" si="434"/>
        <v>N</v>
      </c>
      <c r="RD38" s="49">
        <f t="shared" si="435"/>
        <v>0</v>
      </c>
      <c r="RE38" s="75" t="str">
        <f t="shared" ref="RE38" si="2959">OH38</f>
        <v>B</v>
      </c>
      <c r="RF38" s="48" t="str">
        <f t="shared" si="436"/>
        <v>Y</v>
      </c>
      <c r="RG38" s="49">
        <f t="shared" si="437"/>
        <v>0</v>
      </c>
      <c r="RH38" s="75" t="str">
        <f t="shared" ref="RH38" si="2960">OE38</f>
        <v>P</v>
      </c>
      <c r="RI38" s="48" t="str">
        <f t="shared" si="438"/>
        <v>N</v>
      </c>
      <c r="RJ38" s="49">
        <f t="shared" si="439"/>
        <v>0</v>
      </c>
      <c r="RK38" s="75" t="str">
        <f t="shared" ref="RK38" si="2961">OB38</f>
        <v>B</v>
      </c>
      <c r="RL38" s="48" t="str">
        <f t="shared" si="440"/>
        <v>Y</v>
      </c>
      <c r="RM38" s="49">
        <f t="shared" si="441"/>
        <v>0</v>
      </c>
      <c r="RN38" s="75" t="str">
        <f t="shared" ref="RN38" si="2962">OH38</f>
        <v>B</v>
      </c>
      <c r="RO38" s="48" t="str">
        <f t="shared" si="442"/>
        <v>Y</v>
      </c>
      <c r="RP38" s="49">
        <f t="shared" si="443"/>
        <v>0</v>
      </c>
      <c r="RQ38" s="75" t="str">
        <f t="shared" ref="RQ38" si="2963">OB38</f>
        <v>B</v>
      </c>
      <c r="RR38" s="48" t="str">
        <f t="shared" si="444"/>
        <v>Y</v>
      </c>
      <c r="RS38" s="49">
        <f t="shared" si="445"/>
        <v>0</v>
      </c>
      <c r="RT38" s="75" t="str">
        <f t="shared" ref="RT38:RT39" si="2964">OE38</f>
        <v>P</v>
      </c>
      <c r="RU38" s="48" t="str">
        <f t="shared" si="446"/>
        <v>N</v>
      </c>
      <c r="RV38" s="49">
        <f t="shared" si="447"/>
        <v>0</v>
      </c>
      <c r="RW38" s="75" t="str">
        <f t="shared" si="886"/>
        <v>B</v>
      </c>
      <c r="RX38" s="48" t="str">
        <f t="shared" si="448"/>
        <v>Y</v>
      </c>
      <c r="RY38" s="49">
        <f t="shared" si="449"/>
        <v>0</v>
      </c>
      <c r="RZ38" s="46" t="str">
        <f t="shared" si="2887"/>
        <v>B</v>
      </c>
      <c r="SA38" s="48" t="str">
        <f t="shared" si="450"/>
        <v>Y</v>
      </c>
      <c r="SB38" s="49">
        <f t="shared" si="451"/>
        <v>0</v>
      </c>
      <c r="SC38" s="75" t="str">
        <f t="shared" si="888"/>
        <v>P</v>
      </c>
      <c r="SD38" s="48" t="str">
        <f t="shared" si="452"/>
        <v>N</v>
      </c>
      <c r="SE38" s="49">
        <f t="shared" si="453"/>
        <v>0</v>
      </c>
      <c r="SF38" s="75" t="str">
        <f t="shared" ref="SF38" si="2965">PL38</f>
        <v>P</v>
      </c>
      <c r="SG38" s="48" t="str">
        <f t="shared" si="454"/>
        <v>N</v>
      </c>
      <c r="SH38" s="49">
        <f t="shared" si="455"/>
        <v>0</v>
      </c>
      <c r="SI38" s="75" t="str">
        <f t="shared" si="456"/>
        <v>B</v>
      </c>
      <c r="SJ38" s="48" t="str">
        <f t="shared" si="457"/>
        <v>Y</v>
      </c>
      <c r="SK38" s="95">
        <f t="shared" si="458"/>
        <v>0</v>
      </c>
      <c r="SL38" s="75" t="str">
        <f t="shared" ref="SL38" si="2966">PF38</f>
        <v>P</v>
      </c>
      <c r="SM38" s="48" t="str">
        <f t="shared" si="459"/>
        <v>N</v>
      </c>
      <c r="SN38" s="49">
        <f t="shared" si="460"/>
        <v>0</v>
      </c>
      <c r="SO38" s="73" t="str">
        <f t="shared" si="461"/>
        <v>B</v>
      </c>
      <c r="SP38" s="48" t="str">
        <f t="shared" si="462"/>
        <v>Y</v>
      </c>
      <c r="SQ38" s="49">
        <f t="shared" si="463"/>
        <v>0</v>
      </c>
      <c r="SR38" s="75" t="str">
        <f t="shared" ref="SR38" si="2967">OW38</f>
        <v>P</v>
      </c>
      <c r="SS38" s="48" t="str">
        <f t="shared" si="464"/>
        <v>N</v>
      </c>
      <c r="ST38" s="49">
        <f t="shared" si="465"/>
        <v>0</v>
      </c>
      <c r="SU38" s="75" t="str">
        <f t="shared" si="466"/>
        <v>B</v>
      </c>
      <c r="SV38" s="48" t="str">
        <f t="shared" si="467"/>
        <v>Y</v>
      </c>
      <c r="SW38" s="49">
        <f t="shared" si="468"/>
        <v>0</v>
      </c>
      <c r="SX38" s="75" t="str">
        <f t="shared" ref="SX38" si="2968">PL38</f>
        <v>P</v>
      </c>
      <c r="SY38" s="48" t="str">
        <f t="shared" si="469"/>
        <v>N</v>
      </c>
      <c r="SZ38" s="49">
        <f t="shared" si="470"/>
        <v>0</v>
      </c>
      <c r="TA38" s="75" t="str">
        <f t="shared" si="471"/>
        <v>B</v>
      </c>
      <c r="TB38" s="48" t="str">
        <f t="shared" si="472"/>
        <v>Y</v>
      </c>
      <c r="TC38" s="49">
        <f t="shared" si="473"/>
        <v>0</v>
      </c>
      <c r="TD38" s="75" t="str">
        <f t="shared" ref="TD38" si="2969">PI38</f>
        <v>B</v>
      </c>
      <c r="TE38" s="48" t="str">
        <f t="shared" si="474"/>
        <v>Y</v>
      </c>
      <c r="TF38" s="49">
        <f t="shared" si="475"/>
        <v>0</v>
      </c>
      <c r="TG38" s="75" t="str">
        <f t="shared" si="476"/>
        <v>P</v>
      </c>
      <c r="TH38" s="48" t="str">
        <f t="shared" si="477"/>
        <v>N</v>
      </c>
      <c r="TI38" s="49">
        <f t="shared" si="478"/>
        <v>0</v>
      </c>
      <c r="TJ38" s="75" t="str">
        <f t="shared" ref="TJ38" si="2970">PI38</f>
        <v>B</v>
      </c>
      <c r="TK38" s="48" t="str">
        <f t="shared" si="479"/>
        <v>Y</v>
      </c>
      <c r="TL38" s="49">
        <f t="shared" si="480"/>
        <v>0</v>
      </c>
      <c r="TM38" s="75" t="str">
        <f t="shared" si="481"/>
        <v>P</v>
      </c>
      <c r="TN38" s="48" t="str">
        <f t="shared" si="482"/>
        <v>N</v>
      </c>
      <c r="TO38" s="49">
        <f t="shared" si="483"/>
        <v>0</v>
      </c>
      <c r="TP38" s="75" t="str">
        <f t="shared" ref="TP38" si="2971">PL38</f>
        <v>P</v>
      </c>
      <c r="TQ38" s="48" t="str">
        <f t="shared" si="484"/>
        <v>N</v>
      </c>
      <c r="TR38" s="49">
        <f t="shared" si="485"/>
        <v>0</v>
      </c>
      <c r="TS38" s="75" t="str">
        <f t="shared" si="486"/>
        <v>B</v>
      </c>
      <c r="TT38" s="48" t="str">
        <f t="shared" si="487"/>
        <v>Y</v>
      </c>
      <c r="TU38" s="49">
        <f t="shared" si="488"/>
        <v>0</v>
      </c>
      <c r="TV38" s="75" t="str">
        <f t="shared" ref="TV38" si="2972">PF38</f>
        <v>P</v>
      </c>
      <c r="TW38" s="48" t="str">
        <f t="shared" si="489"/>
        <v>N</v>
      </c>
      <c r="TX38" s="49">
        <f t="shared" si="490"/>
        <v>0</v>
      </c>
      <c r="TY38" s="75" t="str">
        <f t="shared" si="491"/>
        <v>B</v>
      </c>
      <c r="TZ38" s="48" t="str">
        <f t="shared" si="492"/>
        <v>Y</v>
      </c>
      <c r="UA38" s="49">
        <f t="shared" si="493"/>
        <v>0</v>
      </c>
      <c r="UB38" s="75" t="str">
        <f t="shared" ref="UB38" si="2973">PC38</f>
        <v>B</v>
      </c>
      <c r="UC38" s="48" t="str">
        <f t="shared" si="494"/>
        <v>Y</v>
      </c>
      <c r="UD38" s="49">
        <f t="shared" si="495"/>
        <v>0</v>
      </c>
      <c r="UE38" s="75" t="str">
        <f t="shared" si="496"/>
        <v>P</v>
      </c>
      <c r="UF38" s="48" t="str">
        <f t="shared" si="497"/>
        <v>N</v>
      </c>
      <c r="UG38" s="49">
        <f t="shared" si="498"/>
        <v>0</v>
      </c>
      <c r="UH38" s="46" t="str">
        <f t="shared" ref="UH38" si="2974">OH38</f>
        <v>B</v>
      </c>
      <c r="UI38" s="48" t="str">
        <f t="shared" si="499"/>
        <v>Y</v>
      </c>
      <c r="UJ38" s="49">
        <f t="shared" si="500"/>
        <v>0</v>
      </c>
      <c r="UK38" s="75" t="str">
        <f t="shared" ref="UK38:UK39" si="2975">UH38</f>
        <v>B</v>
      </c>
      <c r="UL38" s="48" t="str">
        <f t="shared" si="501"/>
        <v>Y</v>
      </c>
      <c r="UM38" s="49">
        <f t="shared" si="502"/>
        <v>0</v>
      </c>
      <c r="UN38" s="75" t="str">
        <f t="shared" si="503"/>
        <v>P</v>
      </c>
      <c r="UO38" s="48" t="str">
        <f t="shared" si="504"/>
        <v>N</v>
      </c>
      <c r="UP38" s="49">
        <f t="shared" si="505"/>
        <v>0</v>
      </c>
      <c r="UQ38" s="75" t="str">
        <f t="shared" si="506"/>
        <v>P</v>
      </c>
      <c r="UR38" s="48" t="str">
        <f t="shared" si="507"/>
        <v>N</v>
      </c>
      <c r="US38" s="49">
        <f t="shared" si="508"/>
        <v>0</v>
      </c>
      <c r="UT38" s="46" t="str">
        <f t="shared" ref="UT38" si="2976">NP38</f>
        <v>P</v>
      </c>
      <c r="UU38" s="48" t="str">
        <f t="shared" si="509"/>
        <v>N</v>
      </c>
      <c r="UV38" s="49">
        <f t="shared" si="510"/>
        <v>0</v>
      </c>
      <c r="UW38" s="75" t="str">
        <f t="shared" si="511"/>
        <v>B</v>
      </c>
      <c r="UX38" s="48" t="str">
        <f t="shared" si="512"/>
        <v>Y</v>
      </c>
      <c r="UY38" s="49">
        <f t="shared" si="513"/>
        <v>0</v>
      </c>
      <c r="UZ38" s="75" t="str">
        <f t="shared" ref="UZ38" si="2977">NP38</f>
        <v>P</v>
      </c>
      <c r="VA38" s="48" t="str">
        <f t="shared" si="514"/>
        <v>N</v>
      </c>
      <c r="VB38" s="49">
        <f t="shared" si="515"/>
        <v>0</v>
      </c>
      <c r="VC38" s="75" t="str">
        <f t="shared" si="516"/>
        <v>B</v>
      </c>
      <c r="VD38" s="48" t="str">
        <f t="shared" si="517"/>
        <v>Y</v>
      </c>
      <c r="VE38" s="49">
        <f t="shared" si="518"/>
        <v>0</v>
      </c>
      <c r="VF38" s="75" t="str">
        <f t="shared" ref="VF38" si="2978">NS38</f>
        <v>B</v>
      </c>
      <c r="VG38" s="48" t="str">
        <f t="shared" si="519"/>
        <v>Y</v>
      </c>
      <c r="VH38" s="49">
        <f t="shared" si="520"/>
        <v>0</v>
      </c>
      <c r="VI38" s="75" t="str">
        <f t="shared" si="521"/>
        <v>P</v>
      </c>
      <c r="VJ38" s="48" t="str">
        <f t="shared" si="522"/>
        <v>N</v>
      </c>
      <c r="VK38" s="49">
        <f t="shared" si="523"/>
        <v>0</v>
      </c>
      <c r="VL38" s="115" t="s">
        <v>5</v>
      </c>
      <c r="VM38" s="48" t="str">
        <f t="shared" si="524"/>
        <v>N</v>
      </c>
      <c r="VN38" s="49">
        <f t="shared" si="525"/>
        <v>0</v>
      </c>
      <c r="VO38" s="75" t="str">
        <f t="shared" si="526"/>
        <v>B</v>
      </c>
      <c r="VP38" s="48" t="str">
        <f t="shared" si="527"/>
        <v>Y</v>
      </c>
      <c r="VQ38" s="49">
        <f t="shared" si="528"/>
        <v>0</v>
      </c>
      <c r="VR38" s="115" t="s">
        <v>5</v>
      </c>
      <c r="VS38" s="48" t="str">
        <f t="shared" si="529"/>
        <v>N</v>
      </c>
      <c r="VT38" s="49">
        <f t="shared" si="530"/>
        <v>0</v>
      </c>
      <c r="VU38" s="75" t="str">
        <f t="shared" si="531"/>
        <v>B</v>
      </c>
      <c r="VV38" s="48" t="str">
        <f t="shared" si="532"/>
        <v>Y</v>
      </c>
      <c r="VW38" s="49">
        <f t="shared" si="533"/>
        <v>0</v>
      </c>
      <c r="VX38" s="46" t="str">
        <f t="shared" si="2901"/>
        <v>B</v>
      </c>
      <c r="VY38" s="48" t="str">
        <f t="shared" si="534"/>
        <v>Y</v>
      </c>
      <c r="VZ38" s="49">
        <f t="shared" si="535"/>
        <v>0</v>
      </c>
      <c r="WA38" s="75" t="str">
        <f t="shared" si="536"/>
        <v>P</v>
      </c>
      <c r="WB38" s="48" t="str">
        <f t="shared" si="537"/>
        <v>N</v>
      </c>
      <c r="WC38" s="49">
        <f t="shared" si="538"/>
        <v>0</v>
      </c>
      <c r="WD38" s="46" t="str">
        <f t="shared" si="2824"/>
        <v>P</v>
      </c>
      <c r="WE38" s="48" t="str">
        <f t="shared" si="539"/>
        <v>N</v>
      </c>
      <c r="WF38" s="49">
        <f t="shared" si="540"/>
        <v>0</v>
      </c>
      <c r="WG38" s="75" t="str">
        <f t="shared" si="541"/>
        <v>B</v>
      </c>
      <c r="WH38" s="48" t="str">
        <f t="shared" si="542"/>
        <v>Y</v>
      </c>
      <c r="WI38" s="49">
        <f t="shared" si="543"/>
        <v>0</v>
      </c>
      <c r="WJ38" s="75" t="s">
        <v>6</v>
      </c>
      <c r="WK38" s="48" t="str">
        <f t="shared" si="544"/>
        <v>Y</v>
      </c>
      <c r="WL38" s="49">
        <f t="shared" si="545"/>
        <v>0</v>
      </c>
      <c r="WM38" s="75" t="str">
        <f t="shared" si="546"/>
        <v>P</v>
      </c>
      <c r="WN38" s="48" t="str">
        <f t="shared" si="547"/>
        <v>N</v>
      </c>
      <c r="WO38" s="49">
        <f t="shared" si="548"/>
        <v>0</v>
      </c>
      <c r="WP38" s="75" t="str">
        <f t="shared" ref="WP38" si="2979">PF38</f>
        <v>P</v>
      </c>
      <c r="WQ38" s="48" t="str">
        <f t="shared" si="549"/>
        <v>N</v>
      </c>
      <c r="WR38" s="49">
        <f t="shared" si="550"/>
        <v>0</v>
      </c>
      <c r="WS38" s="75" t="str">
        <f t="shared" si="551"/>
        <v>B</v>
      </c>
      <c r="WT38" s="48" t="str">
        <f t="shared" si="552"/>
        <v>Y</v>
      </c>
      <c r="WU38" s="49">
        <f t="shared" si="553"/>
        <v>0</v>
      </c>
      <c r="WV38" s="75" t="str">
        <f t="shared" ref="WV38" si="2980">PF39</f>
        <v>B</v>
      </c>
      <c r="WW38" s="48" t="str">
        <f t="shared" si="554"/>
        <v>Y</v>
      </c>
      <c r="WX38" s="49">
        <f t="shared" si="555"/>
        <v>0</v>
      </c>
      <c r="WY38" s="75" t="str">
        <f t="shared" si="556"/>
        <v>P</v>
      </c>
      <c r="WZ38" s="48" t="str">
        <f t="shared" si="557"/>
        <v>N</v>
      </c>
      <c r="XA38" s="49">
        <f t="shared" si="558"/>
        <v>0</v>
      </c>
      <c r="XB38" s="75" t="str">
        <f t="shared" ref="XB38" si="2981">OQ38</f>
        <v>B</v>
      </c>
      <c r="XC38" s="48" t="str">
        <f t="shared" si="559"/>
        <v>Y</v>
      </c>
      <c r="XD38" s="49">
        <f t="shared" si="560"/>
        <v>0</v>
      </c>
      <c r="XE38" s="75" t="str">
        <f t="shared" si="561"/>
        <v>P</v>
      </c>
      <c r="XF38" s="48" t="str">
        <f t="shared" si="562"/>
        <v>N</v>
      </c>
      <c r="XG38" s="49">
        <f t="shared" si="563"/>
        <v>0</v>
      </c>
      <c r="XH38" s="75" t="str">
        <f t="shared" ref="XH38" si="2982">OQ38</f>
        <v>B</v>
      </c>
      <c r="XI38" s="48" t="str">
        <f t="shared" si="564"/>
        <v>Y</v>
      </c>
      <c r="XJ38" s="49">
        <f t="shared" si="565"/>
        <v>0</v>
      </c>
      <c r="XK38" s="75" t="str">
        <f t="shared" si="566"/>
        <v>P</v>
      </c>
      <c r="XL38" s="48" t="str">
        <f t="shared" si="567"/>
        <v>N</v>
      </c>
      <c r="XM38" s="49">
        <f t="shared" si="568"/>
        <v>0</v>
      </c>
      <c r="XN38" s="75" t="str">
        <f t="shared" ref="XN38" si="2983">OH38</f>
        <v>B</v>
      </c>
      <c r="XO38" s="48" t="str">
        <f t="shared" si="569"/>
        <v>Y</v>
      </c>
      <c r="XP38" s="49">
        <f t="shared" si="570"/>
        <v>0</v>
      </c>
      <c r="XQ38" s="75" t="str">
        <f t="shared" si="571"/>
        <v>P</v>
      </c>
      <c r="XR38" s="48" t="str">
        <f t="shared" si="572"/>
        <v>N</v>
      </c>
      <c r="XS38" s="49">
        <f t="shared" si="573"/>
        <v>0</v>
      </c>
      <c r="XT38" s="75" t="str">
        <f t="shared" ref="XT38:XT39" si="2984">OH38</f>
        <v>B</v>
      </c>
      <c r="XU38" s="48" t="str">
        <f t="shared" si="574"/>
        <v>Y</v>
      </c>
      <c r="XV38" s="49">
        <f t="shared" si="575"/>
        <v>0</v>
      </c>
      <c r="XW38" s="75" t="str">
        <f t="shared" si="576"/>
        <v>P</v>
      </c>
      <c r="XX38" s="48" t="str">
        <f t="shared" si="577"/>
        <v>N</v>
      </c>
      <c r="XY38" s="49">
        <f t="shared" si="578"/>
        <v>0</v>
      </c>
      <c r="XZ38" s="75" t="s">
        <v>5</v>
      </c>
      <c r="YA38" s="48" t="str">
        <f t="shared" si="579"/>
        <v>N</v>
      </c>
      <c r="YB38" s="49">
        <f t="shared" si="580"/>
        <v>0</v>
      </c>
      <c r="YC38" s="75" t="str">
        <f t="shared" si="581"/>
        <v>B</v>
      </c>
      <c r="YD38" s="48" t="str">
        <f t="shared" si="582"/>
        <v>Y</v>
      </c>
      <c r="YE38" s="49">
        <f t="shared" si="583"/>
        <v>0</v>
      </c>
      <c r="YF38" s="214" t="s">
        <v>5</v>
      </c>
      <c r="YG38" s="48" t="str">
        <f t="shared" si="584"/>
        <v>N</v>
      </c>
      <c r="YH38" s="49">
        <f t="shared" si="585"/>
        <v>0</v>
      </c>
      <c r="YI38" s="75" t="str">
        <f t="shared" si="586"/>
        <v>B</v>
      </c>
      <c r="YJ38" s="48" t="str">
        <f t="shared" si="587"/>
        <v>Y</v>
      </c>
      <c r="YK38" s="49">
        <f t="shared" si="588"/>
        <v>0</v>
      </c>
      <c r="YL38" s="75" t="str">
        <f t="shared" ref="YL38" si="2985">YF38</f>
        <v>P</v>
      </c>
      <c r="YM38" s="48" t="str">
        <f t="shared" si="589"/>
        <v>N</v>
      </c>
      <c r="YN38" s="49">
        <f t="shared" si="590"/>
        <v>0</v>
      </c>
      <c r="YO38" s="75" t="str">
        <f t="shared" si="591"/>
        <v>B</v>
      </c>
      <c r="YP38" s="48" t="str">
        <f t="shared" si="592"/>
        <v>Y</v>
      </c>
      <c r="YQ38" s="49">
        <f t="shared" si="593"/>
        <v>0</v>
      </c>
      <c r="YR38" s="196" t="s">
        <v>5</v>
      </c>
      <c r="YS38" s="48" t="str">
        <f t="shared" si="594"/>
        <v>N</v>
      </c>
      <c r="YT38" s="49">
        <f t="shared" si="595"/>
        <v>0</v>
      </c>
      <c r="YU38" s="75" t="str">
        <f t="shared" si="596"/>
        <v>B</v>
      </c>
      <c r="YV38" s="48" t="str">
        <f t="shared" si="597"/>
        <v>Y</v>
      </c>
      <c r="YW38" s="49">
        <f t="shared" si="598"/>
        <v>0</v>
      </c>
      <c r="YX38" s="75" t="s">
        <v>6</v>
      </c>
      <c r="YY38" s="48" t="str">
        <f t="shared" si="599"/>
        <v>Y</v>
      </c>
      <c r="YZ38" s="49">
        <f t="shared" si="600"/>
        <v>0</v>
      </c>
      <c r="ZA38" s="75" t="str">
        <f t="shared" si="601"/>
        <v>P</v>
      </c>
      <c r="ZB38" s="48" t="str">
        <f t="shared" si="602"/>
        <v>N</v>
      </c>
      <c r="ZC38" s="49">
        <f t="shared" si="603"/>
        <v>0</v>
      </c>
      <c r="ZD38" s="133">
        <f t="shared" si="604"/>
        <v>9</v>
      </c>
      <c r="ZE38" s="134">
        <f t="shared" si="889"/>
        <v>1</v>
      </c>
      <c r="ZF38" s="135" t="str">
        <f t="shared" si="605"/>
        <v/>
      </c>
      <c r="ZG38" s="216">
        <f t="shared" si="606"/>
        <v>3</v>
      </c>
      <c r="ZH38" s="217">
        <f t="shared" si="607"/>
        <v>-3</v>
      </c>
      <c r="ZI38" s="217">
        <f t="shared" si="608"/>
        <v>-1</v>
      </c>
      <c r="ZJ38" s="217">
        <f t="shared" si="609"/>
        <v>1</v>
      </c>
      <c r="ZK38" s="217">
        <f t="shared" si="610"/>
        <v>-7</v>
      </c>
      <c r="ZL38" s="217">
        <f t="shared" si="611"/>
        <v>4</v>
      </c>
      <c r="ZM38" s="217">
        <f t="shared" si="612"/>
        <v>-4</v>
      </c>
      <c r="ZN38" s="217">
        <f t="shared" si="613"/>
        <v>7</v>
      </c>
      <c r="ZO38" s="217">
        <f t="shared" si="614"/>
        <v>-7</v>
      </c>
      <c r="ZP38" s="217" t="str">
        <f t="shared" si="615"/>
        <v>012001</v>
      </c>
      <c r="ZQ38" s="217">
        <f t="shared" si="616"/>
        <v>-3</v>
      </c>
      <c r="ZR38" s="217">
        <f t="shared" si="617"/>
        <v>1</v>
      </c>
      <c r="ZS38" s="217">
        <f t="shared" si="618"/>
        <v>-1</v>
      </c>
      <c r="ZT38" s="217">
        <f t="shared" si="619"/>
        <v>3</v>
      </c>
      <c r="ZU38" s="217">
        <f t="shared" si="620"/>
        <v>-3</v>
      </c>
      <c r="ZV38" s="217">
        <f t="shared" si="621"/>
        <v>9</v>
      </c>
      <c r="ZW38" s="217">
        <f t="shared" si="622"/>
        <v>-9</v>
      </c>
      <c r="ZX38" s="217">
        <f t="shared" si="623"/>
        <v>7</v>
      </c>
      <c r="ZY38" s="218">
        <f t="shared" si="624"/>
        <v>10</v>
      </c>
      <c r="ZZ38" s="218">
        <f t="shared" si="625"/>
        <v>-10</v>
      </c>
      <c r="AAA38" s="218">
        <f t="shared" si="626"/>
        <v>-9</v>
      </c>
      <c r="AAB38" s="218">
        <f t="shared" si="627"/>
        <v>9</v>
      </c>
      <c r="AAC38" s="218">
        <f t="shared" si="628"/>
        <v>3</v>
      </c>
      <c r="AAD38" s="218">
        <f t="shared" si="629"/>
        <v>-3</v>
      </c>
      <c r="AAE38" s="218">
        <f t="shared" si="630"/>
        <v>9</v>
      </c>
      <c r="AAF38" s="218">
        <f t="shared" si="631"/>
        <v>-5</v>
      </c>
      <c r="AAG38" s="218">
        <f t="shared" si="632"/>
        <v>-9</v>
      </c>
      <c r="AAH38" s="218">
        <f t="shared" si="633"/>
        <v>5</v>
      </c>
      <c r="AAI38" s="218">
        <f t="shared" si="634"/>
        <v>7</v>
      </c>
      <c r="AAJ38" s="218">
        <f t="shared" si="635"/>
        <v>-7</v>
      </c>
      <c r="AAK38" s="218">
        <f t="shared" si="636"/>
        <v>-3</v>
      </c>
      <c r="AAL38" s="218">
        <f t="shared" si="637"/>
        <v>3</v>
      </c>
      <c r="AAM38" s="218">
        <f t="shared" si="638"/>
        <v>-7</v>
      </c>
      <c r="AAN38" s="218">
        <f t="shared" si="639"/>
        <v>5</v>
      </c>
      <c r="AAO38" s="218">
        <f t="shared" si="640"/>
        <v>-6</v>
      </c>
      <c r="AAP38" s="218">
        <f t="shared" si="641"/>
        <v>-3</v>
      </c>
      <c r="AAQ38" s="217">
        <f t="shared" si="642"/>
        <v>1</v>
      </c>
      <c r="AAR38" s="217">
        <f t="shared" si="643"/>
        <v>-1</v>
      </c>
      <c r="AAS38" s="217">
        <f t="shared" si="644"/>
        <v>-7</v>
      </c>
      <c r="AAT38" s="217">
        <f t="shared" si="645"/>
        <v>7</v>
      </c>
      <c r="AAU38" s="217">
        <f t="shared" si="646"/>
        <v>-10</v>
      </c>
      <c r="AAV38" s="217">
        <f t="shared" si="647"/>
        <v>10</v>
      </c>
      <c r="AAW38" s="217">
        <f t="shared" si="648"/>
        <v>-3</v>
      </c>
      <c r="AAX38" s="217">
        <f t="shared" si="649"/>
        <v>3</v>
      </c>
      <c r="AAY38" s="217">
        <f t="shared" si="650"/>
        <v>5</v>
      </c>
      <c r="AAZ38" s="217">
        <f t="shared" si="651"/>
        <v>-5</v>
      </c>
      <c r="ABA38" s="217">
        <f t="shared" si="652"/>
        <v>-10</v>
      </c>
      <c r="ABB38" s="217">
        <f t="shared" si="653"/>
        <v>10</v>
      </c>
      <c r="ABC38" s="217">
        <f t="shared" si="654"/>
        <v>10</v>
      </c>
      <c r="ABD38" s="217">
        <f t="shared" si="655"/>
        <v>-10</v>
      </c>
      <c r="ABE38" s="217">
        <f t="shared" si="656"/>
        <v>9</v>
      </c>
      <c r="ABF38" s="217">
        <f t="shared" si="657"/>
        <v>-9</v>
      </c>
      <c r="ABG38" s="217">
        <f t="shared" si="658"/>
        <v>5</v>
      </c>
      <c r="ABH38" s="217">
        <f t="shared" si="659"/>
        <v>7</v>
      </c>
      <c r="ABI38" s="218">
        <f t="shared" si="660"/>
        <v>-1</v>
      </c>
      <c r="ABJ38" s="218">
        <f t="shared" si="661"/>
        <v>1</v>
      </c>
      <c r="ABK38" s="218">
        <f t="shared" si="662"/>
        <v>1</v>
      </c>
      <c r="ABL38" s="218">
        <f t="shared" si="663"/>
        <v>-1</v>
      </c>
      <c r="ABM38" s="218">
        <f t="shared" si="664"/>
        <v>-1</v>
      </c>
      <c r="ABN38" s="218">
        <f t="shared" si="665"/>
        <v>5</v>
      </c>
      <c r="ABO38" s="218">
        <f t="shared" si="666"/>
        <v>1</v>
      </c>
      <c r="ABP38" s="218">
        <f t="shared" si="667"/>
        <v>-5</v>
      </c>
      <c r="ABQ38" s="218">
        <f t="shared" si="668"/>
        <v>-1</v>
      </c>
      <c r="ABR38" s="218">
        <f t="shared" si="669"/>
        <v>1</v>
      </c>
      <c r="ABS38" s="218">
        <f t="shared" si="670"/>
        <v>5</v>
      </c>
      <c r="ABT38" s="218">
        <f t="shared" si="671"/>
        <v>-5</v>
      </c>
      <c r="ABU38" s="218">
        <f t="shared" si="672"/>
        <v>-5</v>
      </c>
      <c r="ABV38" s="218">
        <f t="shared" si="673"/>
        <v>5</v>
      </c>
      <c r="ABW38" s="218">
        <f t="shared" si="674"/>
        <v>1</v>
      </c>
      <c r="ABX38" s="218">
        <f t="shared" si="675"/>
        <v>-1</v>
      </c>
      <c r="ABY38" s="218">
        <f t="shared" si="676"/>
        <v>-1</v>
      </c>
      <c r="ABZ38" s="218">
        <f t="shared" si="677"/>
        <v>1</v>
      </c>
      <c r="ACA38" s="217">
        <f t="shared" si="678"/>
        <v>5</v>
      </c>
      <c r="ACB38" s="217">
        <f t="shared" si="679"/>
        <v>-5</v>
      </c>
      <c r="ACC38" s="217">
        <f t="shared" si="680"/>
        <v>-7</v>
      </c>
      <c r="ACD38" s="217">
        <f t="shared" si="681"/>
        <v>7</v>
      </c>
      <c r="ACE38" s="217">
        <f t="shared" si="682"/>
        <v>9</v>
      </c>
      <c r="ACF38" s="217">
        <f t="shared" si="683"/>
        <v>-9</v>
      </c>
      <c r="ACG38" s="217">
        <f t="shared" si="684"/>
        <v>-1</v>
      </c>
      <c r="ACH38" s="217">
        <f t="shared" si="685"/>
        <v>1</v>
      </c>
      <c r="ACI38" s="217">
        <f t="shared" si="686"/>
        <v>-5</v>
      </c>
      <c r="ACJ38" s="217">
        <f t="shared" si="687"/>
        <v>5</v>
      </c>
      <c r="ACK38" s="217">
        <f t="shared" si="688"/>
        <v>-3</v>
      </c>
      <c r="ACL38" s="217">
        <f t="shared" si="890"/>
        <v>0</v>
      </c>
      <c r="ACM38" s="217">
        <f t="shared" si="689"/>
        <v>10</v>
      </c>
      <c r="ACN38" s="217">
        <f t="shared" si="690"/>
        <v>-10</v>
      </c>
      <c r="ACO38" s="217">
        <f t="shared" si="691"/>
        <v>1</v>
      </c>
      <c r="ACP38" s="217">
        <f t="shared" si="692"/>
        <v>-1</v>
      </c>
      <c r="ACQ38" s="217">
        <f t="shared" si="693"/>
        <v>-3</v>
      </c>
      <c r="ACR38" s="217">
        <f t="shared" si="694"/>
        <v>3</v>
      </c>
      <c r="ACS38" s="218">
        <f t="shared" si="695"/>
        <v>-3</v>
      </c>
      <c r="ACT38" s="218">
        <f t="shared" si="696"/>
        <v>3</v>
      </c>
      <c r="ACU38" s="218">
        <f t="shared" si="697"/>
        <v>1</v>
      </c>
      <c r="ACV38" s="218">
        <f t="shared" si="698"/>
        <v>-1</v>
      </c>
      <c r="ACW38" s="218">
        <f t="shared" si="699"/>
        <v>9</v>
      </c>
      <c r="ACX38" s="218">
        <f t="shared" si="700"/>
        <v>-9</v>
      </c>
      <c r="ACY38" s="218">
        <f t="shared" si="701"/>
        <v>1</v>
      </c>
      <c r="ACZ38" s="218">
        <f t="shared" si="702"/>
        <v>-1</v>
      </c>
      <c r="ADA38" s="218">
        <f t="shared" si="703"/>
        <v>-9</v>
      </c>
      <c r="ADB38" s="219">
        <f t="shared" si="704"/>
        <v>9</v>
      </c>
      <c r="ADC38" s="223" t="str">
        <f t="shared" si="705"/>
        <v>B</v>
      </c>
      <c r="ADD38" s="221" t="str">
        <f t="shared" si="706"/>
        <v>B</v>
      </c>
      <c r="ADE38" s="221" t="str">
        <f t="shared" si="707"/>
        <v>P</v>
      </c>
      <c r="ADF38" s="221" t="str">
        <f t="shared" si="708"/>
        <v>B</v>
      </c>
      <c r="ADG38" s="221" t="str">
        <f t="shared" si="709"/>
        <v>B</v>
      </c>
      <c r="ADH38" s="221" t="str">
        <f t="shared" si="710"/>
        <v>P</v>
      </c>
      <c r="ADI38" s="221" t="str">
        <f t="shared" si="711"/>
        <v>P</v>
      </c>
      <c r="ADJ38" s="221" t="str">
        <f t="shared" si="712"/>
        <v>B</v>
      </c>
      <c r="ADK38" s="221" t="str">
        <f t="shared" si="713"/>
        <v>P</v>
      </c>
      <c r="ADL38" s="221">
        <f t="shared" si="714"/>
        <v>-5</v>
      </c>
      <c r="ADM38" s="221" t="str">
        <f t="shared" si="715"/>
        <v>P</v>
      </c>
      <c r="ADN38" s="221" t="str">
        <f t="shared" si="716"/>
        <v>B</v>
      </c>
      <c r="ADO38" s="221" t="str">
        <f t="shared" si="717"/>
        <v>P</v>
      </c>
      <c r="ADP38" s="221" t="str">
        <f t="shared" si="718"/>
        <v>B</v>
      </c>
      <c r="ADQ38" s="221" t="str">
        <f t="shared" si="719"/>
        <v>B</v>
      </c>
      <c r="ADR38" s="221" t="str">
        <f t="shared" si="720"/>
        <v>P</v>
      </c>
      <c r="ADS38" s="221" t="str">
        <f t="shared" si="721"/>
        <v>B</v>
      </c>
      <c r="ADT38" s="221" t="str">
        <f t="shared" si="722"/>
        <v>P</v>
      </c>
      <c r="ADU38" s="220" t="str">
        <f t="shared" si="723"/>
        <v>P</v>
      </c>
      <c r="ADV38" s="220" t="str">
        <f t="shared" si="724"/>
        <v>B</v>
      </c>
      <c r="ADW38" s="220" t="str">
        <f t="shared" si="725"/>
        <v>P</v>
      </c>
      <c r="ADX38" s="220" t="str">
        <f t="shared" si="726"/>
        <v>B</v>
      </c>
      <c r="ADY38" s="220" t="str">
        <f t="shared" si="727"/>
        <v>B</v>
      </c>
      <c r="ADZ38" s="220" t="str">
        <f t="shared" si="728"/>
        <v>P</v>
      </c>
      <c r="AEA38" s="220" t="str">
        <f t="shared" si="729"/>
        <v>B</v>
      </c>
      <c r="AEB38" s="220" t="str">
        <f t="shared" si="730"/>
        <v>B</v>
      </c>
      <c r="AEC38" s="220" t="str">
        <f t="shared" si="731"/>
        <v>P</v>
      </c>
      <c r="AED38" s="220" t="str">
        <f t="shared" si="732"/>
        <v>P</v>
      </c>
      <c r="AEE38" s="220" t="str">
        <f t="shared" si="733"/>
        <v>B</v>
      </c>
      <c r="AEF38" s="220" t="str">
        <f t="shared" si="734"/>
        <v>P</v>
      </c>
      <c r="AEG38" s="220" t="str">
        <f t="shared" si="735"/>
        <v>B</v>
      </c>
      <c r="AEH38" s="220" t="str">
        <f t="shared" si="736"/>
        <v>P</v>
      </c>
      <c r="AEI38" s="220" t="str">
        <f t="shared" si="737"/>
        <v>P</v>
      </c>
      <c r="AEJ38" s="220" t="str">
        <f t="shared" si="738"/>
        <v>B</v>
      </c>
      <c r="AEK38" s="220" t="str">
        <f t="shared" si="739"/>
        <v>P</v>
      </c>
      <c r="AEL38" s="220" t="str">
        <f t="shared" si="740"/>
        <v>B</v>
      </c>
      <c r="AEM38" s="221" t="str">
        <f t="shared" si="741"/>
        <v>P</v>
      </c>
      <c r="AEN38" s="221" t="str">
        <f t="shared" si="742"/>
        <v>B</v>
      </c>
      <c r="AEO38" s="221" t="str">
        <f t="shared" si="743"/>
        <v>B</v>
      </c>
      <c r="AEP38" s="221" t="str">
        <f t="shared" si="744"/>
        <v>P</v>
      </c>
      <c r="AEQ38" s="221" t="str">
        <f t="shared" si="745"/>
        <v>P</v>
      </c>
      <c r="AER38" s="221" t="str">
        <f t="shared" si="746"/>
        <v>B</v>
      </c>
      <c r="AES38" s="221" t="str">
        <f t="shared" si="747"/>
        <v>B</v>
      </c>
      <c r="AET38" s="221" t="str">
        <f t="shared" si="748"/>
        <v>P</v>
      </c>
      <c r="AEU38" s="221" t="str">
        <f t="shared" si="749"/>
        <v>P</v>
      </c>
      <c r="AEV38" s="221" t="str">
        <f t="shared" si="750"/>
        <v>B</v>
      </c>
      <c r="AEW38" s="221" t="str">
        <f t="shared" si="751"/>
        <v>B</v>
      </c>
      <c r="AEX38" s="221" t="str">
        <f t="shared" si="752"/>
        <v>P</v>
      </c>
      <c r="AEY38" s="221" t="str">
        <f t="shared" si="753"/>
        <v>B</v>
      </c>
      <c r="AEZ38" s="221" t="str">
        <f t="shared" si="754"/>
        <v>P</v>
      </c>
      <c r="AFA38" s="221" t="str">
        <f t="shared" si="755"/>
        <v>B</v>
      </c>
      <c r="AFB38" s="221" t="str">
        <f t="shared" si="756"/>
        <v>P</v>
      </c>
      <c r="AFC38" s="221" t="str">
        <f t="shared" si="757"/>
        <v>B</v>
      </c>
      <c r="AFD38" s="221" t="str">
        <f t="shared" si="758"/>
        <v>P</v>
      </c>
      <c r="AFE38" s="220" t="str">
        <f t="shared" si="759"/>
        <v>B</v>
      </c>
      <c r="AFF38" s="220" t="str">
        <f t="shared" si="760"/>
        <v>P</v>
      </c>
      <c r="AFG38" s="220" t="str">
        <f t="shared" si="761"/>
        <v>P</v>
      </c>
      <c r="AFH38" s="220" t="str">
        <f t="shared" si="762"/>
        <v>B</v>
      </c>
      <c r="AFI38" s="220" t="str">
        <f t="shared" si="763"/>
        <v>P</v>
      </c>
      <c r="AFJ38" s="220" t="str">
        <f t="shared" si="764"/>
        <v>B</v>
      </c>
      <c r="AFK38" s="220" t="str">
        <f t="shared" si="765"/>
        <v>P</v>
      </c>
      <c r="AFL38" s="220" t="str">
        <f t="shared" si="766"/>
        <v>B</v>
      </c>
      <c r="AFM38" s="220" t="str">
        <f t="shared" si="767"/>
        <v>P</v>
      </c>
      <c r="AFN38" s="220" t="str">
        <f t="shared" si="768"/>
        <v>B</v>
      </c>
      <c r="AFO38" s="220" t="str">
        <f t="shared" si="769"/>
        <v>B</v>
      </c>
      <c r="AFP38" s="220" t="str">
        <f t="shared" si="770"/>
        <v>P</v>
      </c>
      <c r="AFQ38" s="220" t="str">
        <f t="shared" si="771"/>
        <v>P</v>
      </c>
      <c r="AFR38" s="220" t="str">
        <f t="shared" si="772"/>
        <v>B</v>
      </c>
      <c r="AFS38" s="220" t="str">
        <f t="shared" si="773"/>
        <v>B</v>
      </c>
      <c r="AFT38" s="220" t="str">
        <f t="shared" si="774"/>
        <v>B</v>
      </c>
      <c r="AFU38" s="220" t="str">
        <f t="shared" si="775"/>
        <v>B</v>
      </c>
      <c r="AFV38" s="220" t="str">
        <f t="shared" si="776"/>
        <v>P</v>
      </c>
      <c r="AFW38" s="221" t="str">
        <f t="shared" si="777"/>
        <v>B</v>
      </c>
      <c r="AFX38" s="221" t="str">
        <f t="shared" si="778"/>
        <v>P</v>
      </c>
      <c r="AFY38" s="221" t="str">
        <f t="shared" si="779"/>
        <v>B</v>
      </c>
      <c r="AFZ38" s="221" t="str">
        <f t="shared" si="780"/>
        <v>B</v>
      </c>
      <c r="AGA38" s="221" t="str">
        <f t="shared" si="781"/>
        <v>P</v>
      </c>
      <c r="AGB38" s="221" t="str">
        <f t="shared" si="782"/>
        <v>P</v>
      </c>
      <c r="AGC38" s="221" t="str">
        <f t="shared" si="783"/>
        <v>B</v>
      </c>
      <c r="AGD38" s="221" t="str">
        <f t="shared" si="784"/>
        <v>B</v>
      </c>
      <c r="AGE38" s="221" t="str">
        <f t="shared" si="785"/>
        <v>P</v>
      </c>
      <c r="AGF38" s="221" t="str">
        <f t="shared" si="786"/>
        <v>B</v>
      </c>
      <c r="AGG38" s="221" t="str">
        <f t="shared" si="787"/>
        <v>P</v>
      </c>
      <c r="AGH38" s="221">
        <f t="shared" si="891"/>
        <v>0</v>
      </c>
      <c r="AGI38" s="221" t="str">
        <f t="shared" si="788"/>
        <v>P</v>
      </c>
      <c r="AGJ38" s="221" t="str">
        <f t="shared" si="789"/>
        <v>B</v>
      </c>
      <c r="AGK38" s="221" t="str">
        <f t="shared" si="790"/>
        <v>P</v>
      </c>
      <c r="AGL38" s="221" t="str">
        <f t="shared" si="791"/>
        <v>B</v>
      </c>
      <c r="AGM38" s="221" t="str">
        <f t="shared" si="792"/>
        <v>B</v>
      </c>
      <c r="AGN38" s="221" t="str">
        <f t="shared" si="793"/>
        <v>B</v>
      </c>
      <c r="AGO38" s="220" t="str">
        <f t="shared" si="794"/>
        <v>P</v>
      </c>
      <c r="AGP38" s="220" t="str">
        <f t="shared" si="795"/>
        <v>B</v>
      </c>
      <c r="AGQ38" s="220" t="str">
        <f t="shared" si="796"/>
        <v>B</v>
      </c>
      <c r="AGR38" s="220" t="str">
        <f t="shared" si="797"/>
        <v>B</v>
      </c>
      <c r="AGS38" s="220" t="str">
        <f t="shared" si="798"/>
        <v>B</v>
      </c>
      <c r="AGT38" s="220" t="str">
        <f t="shared" si="799"/>
        <v>P</v>
      </c>
      <c r="AGU38" s="220" t="str">
        <f t="shared" si="800"/>
        <v>P</v>
      </c>
      <c r="AGV38" s="220" t="str">
        <f t="shared" si="801"/>
        <v>B</v>
      </c>
      <c r="AGW38" s="220" t="str">
        <f t="shared" si="802"/>
        <v>P</v>
      </c>
      <c r="AGX38" s="222" t="str">
        <f t="shared" si="803"/>
        <v>B</v>
      </c>
      <c r="AGY38" s="94">
        <v>38</v>
      </c>
      <c r="AGZ38" s="95">
        <f t="shared" si="1304"/>
        <v>33</v>
      </c>
      <c r="AHA38" s="46" t="str" cm="1">
        <f t="array" ref="AHA38">IFERROR(INDEX($ZG$4:$ADB$4,_xlfn.AGGREGATE(15,6,COLUMN($ZG$4:$ADB$4)-COLUMN($ZF$1)/($ZG38:$ADB38=LARGE($ZG38:$ADB38,1)),COLUMNS($ADB$4:$ADB$4))),"")</f>
        <v>ED</v>
      </c>
      <c r="AHB38" s="46" t="str" cm="1">
        <f t="array" ref="AHB38">IFERROR(INDEX($ZG$4:$ADB$4,_xlfn.AGGREGATE(15,6,COLUMN($ZG$4:$ADB$4)-COLUMN($ZF$1)/($ZG38:$ADB38=LARGE($ZG38:$ADB38,2)),COLUMNS($ADB$4:$AGY$4))),"")</f>
        <v/>
      </c>
      <c r="AHC38" s="46" t="str" cm="1">
        <f t="array" ref="AHC38">IFERROR(INDEX($ZG$4:$ADB$4,_xlfn.AGGREGATE(15,6,COLUMN($ZG$4:$ADB$4)-COLUMN($ZF$1)/($ZG38:$ADB38=LARGE($ZG38:$ADB38,3)),COLUMNS($ADB$4:$AGZ$4))),"")</f>
        <v/>
      </c>
      <c r="AHD38" s="46" t="str" cm="1">
        <f t="array" ref="AHD38">IFERROR(INDEX($ZG$4:$ADB$4,_xlfn.AGGREGATE(15,6,COLUMN($ZG$4:$ADB$4)-COLUMN($ZF$1)/($ZG38:$ADB38=LARGE($ZG38:$ADB38,4)),COLUMNS($ADB$4:$AHA$4))),"")</f>
        <v/>
      </c>
      <c r="AHE38" s="46" t="str" cm="1">
        <f t="array" ref="AHE38">IFERROR(INDEX($ZG$4:$ADB$4,_xlfn.AGGREGATE(15,6,COLUMN($ZG$4:$ADB$4)-COLUMN($ZF$1)/($ZG38:$ADB38=LARGE($ZG38:$ADB38,5)),COLUMNS($ADB$4:$AHB$4))),"")</f>
        <v/>
      </c>
      <c r="AHF38" s="46" t="str" cm="1">
        <f t="array" ref="AHF38">IFERROR(INDEX($ZG$4:$ADB$4,_xlfn.AGGREGATE(15,6,COLUMN($ZG$4:$ADB$4)-COLUMN($ZF$1)/($ZG38:$ADB38=LARGE($ZG38:$ADB38,6)),COLUMNS($ADB$4:$AHC$4))),"")</f>
        <v/>
      </c>
      <c r="AHG38" s="94" t="str">
        <f t="shared" si="971"/>
        <v/>
      </c>
      <c r="AHH38" s="48" t="str">
        <f t="shared" ca="1" si="972"/>
        <v>N</v>
      </c>
      <c r="AHI38" s="48" t="e" cm="1">
        <f t="array" aca="1" ref="AHI38" ca="1">IF(INDIRECT(VLOOKUP(AHI37,General!AC:AE,3,FALSE)&amp;AGY37)&gt;0,AHI37,AHG37)</f>
        <v>#N/A</v>
      </c>
      <c r="AHJ38" s="95">
        <f t="shared" ca="1" si="973"/>
        <v>1</v>
      </c>
      <c r="AHK38" s="46" t="s">
        <v>45</v>
      </c>
      <c r="AHL38" s="48" t="s">
        <v>45</v>
      </c>
      <c r="AHM38" s="48" t="s">
        <v>45</v>
      </c>
      <c r="AHN38" s="48" t="s">
        <v>45</v>
      </c>
      <c r="AHO38" s="48" t="s">
        <v>45</v>
      </c>
      <c r="AHP38" s="49" t="s">
        <v>45</v>
      </c>
      <c r="AHQ38" s="136" t="e">
        <f ca="1">IF(AHA38="",-1,COUNTIF(INDIRECT(AHK38&amp;$DN$10):INDIRECT(AHK38&amp;AGY38),"Y"))</f>
        <v>#REF!</v>
      </c>
      <c r="AHR38" s="138">
        <f ca="1">IF(AHB38="",-1,COUNTIF(INDIRECT(AHL38&amp;$DN$10):INDIRECT(AHL38&amp;AGY38),"Y"))</f>
        <v>-1</v>
      </c>
      <c r="AHS38" s="138">
        <f ca="1">IF(AHC38="",-1,COUNTIF(INDIRECT(AHM38&amp;$DN$10):INDIRECT(AHM38&amp;AGY38),"Y"))</f>
        <v>-1</v>
      </c>
      <c r="AHT38" s="137">
        <f ca="1">IF(AHD38="",-1,COUNTIF(INDIRECT(AHN38&amp;$DN$10):INDIRECT(AHN38&amp;AGY38),"Y"))</f>
        <v>-1</v>
      </c>
      <c r="AHU38" s="141">
        <f ca="1">IF(AHE38="",-1,COUNTIF(INDIRECT(AHO38&amp;$DN$10):INDIRECT(AHO38&amp;AGY38),"Y"))</f>
        <v>-1</v>
      </c>
      <c r="AHV38" s="141">
        <f ca="1">IF(AHF38="",-1,COUNTIF(INDIRECT(AHP38&amp;$DN$10):INDIRECT(AHP38&amp;AGY38),"Y"))</f>
        <v>-1</v>
      </c>
      <c r="AHW38" s="46" t="str" cm="1">
        <f t="array" ref="AHW38">IFERROR(INDEX($DP$38:$DU$38,_xlfn.AGGREGATE(15,6,COLUMN($DP$38:$DU$38)-COLUMN($DO$38)/($ZF$38:$ZK$38=MAX($ZF$38:$ZK$38)),COLUMNS($DP$38:AHA38))),"")</f>
        <v/>
      </c>
      <c r="AHX38" s="48" t="str" cm="1">
        <f t="array" ref="AHX38">IFERROR(INDEX($DP$38:$DU$38,_xlfn.AGGREGATE(15,6,COLUMN($DP$38:$DU$38)-COLUMN($DO$38)/($ZF$38:$ZK$38=MAX($ZF$38:$ZK$38)),COLUMNS($DP$38:AHB38))),"")</f>
        <v/>
      </c>
      <c r="AHY38" s="48" t="str" cm="1">
        <f t="array" ref="AHY38">IFERROR(INDEX($DP$38:$DU$38,_xlfn.AGGREGATE(15,6,COLUMN($DP$38:$DU$38)-COLUMN($DO$38)/($ZF$38:$ZK$38=MAX($ZF$38:$ZK$38)),COLUMNS($DP$38:AHC38))),"")</f>
        <v/>
      </c>
      <c r="AHZ38" s="48" t="str" cm="1">
        <f t="array" ref="AHZ38">IFERROR(INDEX($DP$38:$DU$38,_xlfn.AGGREGATE(15,6,COLUMN($DP$38:$DU$38)-COLUMN($DO$38)/($ZF$38:$ZK$38=MAX($ZF$38:$ZK$38)),COLUMNS($DP$38:AHD38))),"")</f>
        <v/>
      </c>
      <c r="AIA38" s="48" t="str" cm="1">
        <f t="array" ref="AIA38">IFERROR(INDEX($DP$38:$DU$38,_xlfn.AGGREGATE(15,6,COLUMN($DP$38:$DU$38)-COLUMN($DO$38)/($ZF$38:$ZK$38=MAX($ZF$38:$ZK$38)),COLUMNS($DP$38:AHE38))),"")</f>
        <v/>
      </c>
      <c r="AIB38" s="49" t="str" cm="1">
        <f t="array" ref="AIB38">IFERROR(INDEX($DP$38:$DU$38,_xlfn.AGGREGATE(15,6,COLUMN($DP$38:$DU$38)-COLUMN($DO$38)/($ZF$38:$ZK$38=MAX($ZF$38:$ZK$38)),COLUMNS($DP$38:AHF38))),"")</f>
        <v/>
      </c>
      <c r="AIC38" s="20">
        <f t="shared" ca="1" si="894"/>
        <v>1</v>
      </c>
      <c r="AID38" s="95">
        <f t="shared" ca="1" si="974"/>
        <v>1</v>
      </c>
      <c r="AIE38" s="140" t="str" cm="1">
        <f t="array" aca="1" ref="AIE38" ca="1">INDEX(AHW38:AIB38,1,AID38)</f>
        <v/>
      </c>
      <c r="AIF38" s="46" t="e">
        <f t="shared" ca="1" si="120"/>
        <v>#REF!</v>
      </c>
      <c r="AIG38" s="48" t="str">
        <f t="shared" ca="1" si="121"/>
        <v>T</v>
      </c>
      <c r="AIH38" s="48" t="str">
        <f t="shared" si="122"/>
        <v>C</v>
      </c>
      <c r="AII38" s="48" t="str">
        <f t="shared" ca="1" si="111"/>
        <v>FF</v>
      </c>
      <c r="AIJ38" s="48" t="str">
        <f t="shared" ca="1" si="112"/>
        <v/>
      </c>
      <c r="AIK38" s="48" t="str">
        <f t="shared" si="113"/>
        <v>00</v>
      </c>
      <c r="AIL38" s="20" t="str">
        <f t="shared" si="804"/>
        <v/>
      </c>
      <c r="AIM38" s="20" t="str">
        <f t="shared" si="805"/>
        <v/>
      </c>
      <c r="AIN38" s="20" t="str">
        <f t="shared" si="806"/>
        <v/>
      </c>
      <c r="AIO38" s="20" t="str">
        <f t="shared" si="807"/>
        <v/>
      </c>
      <c r="AIP38" s="20" t="str">
        <f t="shared" si="808"/>
        <v/>
      </c>
      <c r="AIQ38" s="20" t="str">
        <f t="shared" si="809"/>
        <v/>
      </c>
      <c r="AIR38" s="20" t="e">
        <f t="shared" ca="1" si="810"/>
        <v>#VALUE!</v>
      </c>
      <c r="AIS38" s="20">
        <f t="shared" ca="1" si="811"/>
        <v>2</v>
      </c>
      <c r="AIT38" s="46">
        <f t="shared" si="114"/>
        <v>3</v>
      </c>
      <c r="AIU38" s="48">
        <f>IF(CC38="",0,IFERROR(VLOOKUP(CC33&amp;CC34&amp;CC35&amp;CC36&amp;CC37&amp;CC38,General!I:J,2,FALSE),0))</f>
        <v>1</v>
      </c>
      <c r="AIV38" s="48">
        <f>IF(CF38="",0,IFERROR(VLOOKUP(CF33&amp;CF34&amp;CF35&amp;CF36&amp;CF37&amp;CF38,General!I:J,2,FALSE),0))</f>
        <v>-1</v>
      </c>
      <c r="AIW38" s="48">
        <f>IF(CI38="",0,IFERROR(VLOOKUP(CI33&amp;CI34&amp;CI35&amp;CI36&amp;CI37&amp;CI38,General!I:J,2,FALSE),0))</f>
        <v>-1</v>
      </c>
      <c r="AIX38" s="48">
        <f>IF(CL38="",0,IFERROR(VLOOKUP(CL33&amp;CL34&amp;CL35&amp;CL36&amp;CL37&amp;CL38,General!I:J,2,FALSE),0))</f>
        <v>1</v>
      </c>
      <c r="AIY38" s="48">
        <f>IF(CO38="",0,IFERROR(VLOOKUP(CO33&amp;CO34&amp;CO35&amp;CO36&amp;CO37&amp;CO38,General!I:J,2,FALSE),0))</f>
        <v>1</v>
      </c>
      <c r="AIZ38" s="48">
        <f>IF(CR38="",0,IFERROR(VLOOKUP(CR33&amp;CR34&amp;CR35&amp;CR36&amp;CR37&amp;CR38,General!I:J,2,FALSE),0))</f>
        <v>-1</v>
      </c>
      <c r="AJA38" s="48">
        <f>IF(CU38="",0,IFERROR(VLOOKUP(CU33&amp;CU34&amp;CU35&amp;CU36&amp;CU37&amp;CU38,General!I:J,2,FALSE),0))</f>
        <v>1</v>
      </c>
      <c r="AJB38" s="48">
        <f>IF(CX38="",0,IFERROR(VLOOKUP(CX33&amp;CX34&amp;CX35&amp;CX36&amp;CX37&amp;CX38,General!I:J,2,FALSE),0))</f>
        <v>-1</v>
      </c>
      <c r="AJC38" s="48">
        <f>IF(DA38="",0,IFERROR(VLOOKUP(DA33&amp;DA34&amp;DA35&amp;DA36&amp;DA37&amp;DA38,General!I:J,2,FALSE),0))</f>
        <v>1</v>
      </c>
      <c r="AJD38" s="48">
        <f>IF(DD38="",0,IFERROR(VLOOKUP(DD33&amp;DD34&amp;DD35&amp;DD36&amp;DD37&amp;DD38,General!I:J,2,FALSE),0))</f>
        <v>1</v>
      </c>
      <c r="AJE38" s="48">
        <f>IF(DG38="",0,IFERROR(VLOOKUP(DG33&amp;DG34&amp;DG35&amp;DG36&amp;DG37&amp;DG38,General!I:J,2,FALSE),0))</f>
        <v>-1</v>
      </c>
      <c r="AJF38" s="48">
        <f>IF(DJ38="",0,IFERROR(VLOOKUP(DJ33&amp;DJ34&amp;DJ35&amp;DJ36&amp;DJ37&amp;DJ38,General!I:J,2,FALSE),0))</f>
        <v>-1</v>
      </c>
      <c r="AJG38" s="48">
        <f>IF(DM38="",0,IFERROR(VLOOKUP(DM33&amp;DM34&amp;DM35&amp;DM36&amp;DM37&amp;DM38,General!I:J,2,FALSE),0))</f>
        <v>1</v>
      </c>
      <c r="AJH38" s="48">
        <f>IF(DP38="",0,IFERROR(VLOOKUP(DP33&amp;DP34&amp;DP35&amp;DP36&amp;DP37&amp;DP38,General!I:J,2,FALSE),0))</f>
        <v>1</v>
      </c>
      <c r="AJI38" s="48">
        <f>IF(DS38="",0,IFERROR(VLOOKUP(DS33&amp;DS34&amp;DS35&amp;DS36&amp;DS37&amp;DS38,General!I:J,2,FALSE),0))</f>
        <v>-1</v>
      </c>
      <c r="AJJ38" s="48">
        <f>IF(DV38="",0,IFERROR(VLOOKUP(DV33&amp;DV34&amp;DV35&amp;DV36&amp;DV37&amp;DV38,General!I:J,2,FALSE),0))</f>
        <v>1</v>
      </c>
      <c r="AJK38" s="48">
        <f>IF(DY38="",0,IFERROR(VLOOKUP(DY33&amp;DY34&amp;DY35&amp;DY36&amp;DY37&amp;DY38,General!I:J,2,FALSE),0))</f>
        <v>-1</v>
      </c>
      <c r="AJL38" s="48">
        <f>IF(EE38="",0,IFERROR(VLOOKUP(EE33&amp;EE34&amp;EE35&amp;EE36&amp;EE37&amp;EE38,General!I:J,2,FALSE),0))</f>
        <v>1</v>
      </c>
      <c r="AJM38" s="48">
        <f>IF(EH38="",0,IFERROR(VLOOKUP(EH33&amp;EH34&amp;EH35&amp;EH36&amp;EH37&amp;EH38,General!I:J,2,FALSE),0))</f>
        <v>-1</v>
      </c>
      <c r="AJN38" s="48">
        <f>IF(EK38="",0,IFERROR(VLOOKUP(EK33&amp;EK34&amp;EK35&amp;EK36&amp;EK37&amp;EK38,General!I:J,2,FALSE),0))</f>
        <v>-1</v>
      </c>
      <c r="AJO38" s="48">
        <f>IF(EN38="",0,IFERROR(VLOOKUP(EN33&amp;EN34&amp;EN35&amp;EN36&amp;EN37&amp;EN38,General!I:J,2,FALSE),0))</f>
        <v>1</v>
      </c>
      <c r="AJP38" s="48">
        <f>IF(EQ38="",0,IFERROR(VLOOKUP(EQ33&amp;EQ34&amp;EQ35&amp;EQ36&amp;EQ37&amp;EQ38,General!I:J,2,FALSE),0))</f>
        <v>-1</v>
      </c>
      <c r="AJQ38" s="48">
        <f>IF(ET38="",0,IFERROR(VLOOKUP(ET33&amp;ET34&amp;ET35&amp;ET36&amp;ET37&amp;ET38,General!I:J,2,FALSE),0))</f>
        <v>1</v>
      </c>
      <c r="AJR38" s="48">
        <f>IF(EW38="",0,IFERROR(VLOOKUP(EW33&amp;EW34&amp;EW35&amp;EW36&amp;EW37&amp;EW38,General!I:J,2,FALSE),0))</f>
        <v>1</v>
      </c>
      <c r="AJS38" s="48">
        <f>IF(EZ38="",0,IFERROR(VLOOKUP(EZ33&amp;EZ34&amp;EZ35&amp;EZ36&amp;EZ37&amp;EZ38,General!I:J,2,FALSE),0))</f>
        <v>1</v>
      </c>
      <c r="AJT38" s="48">
        <f>IF(FC38="",0,IFERROR(VLOOKUP(FC33&amp;FC34&amp;FC35&amp;FC36&amp;FC37&amp;FC38,General!I:J,2,FALSE),0))</f>
        <v>-1</v>
      </c>
      <c r="AJU38" s="48">
        <f>IF(FF38="",0,IFERROR(VLOOKUP(FF33&amp;FF34&amp;FF35&amp;FF36&amp;FF37&amp;FF38,General!I:J,2,FALSE),0))</f>
        <v>-1</v>
      </c>
      <c r="AJV38" s="48">
        <f>IF(FI38="",0,IFERROR(VLOOKUP(FI33&amp;FI34&amp;FI35&amp;FI36&amp;FI37&amp;FI38,General!I:J,2,FALSE),0))</f>
        <v>1</v>
      </c>
      <c r="AJW38" s="48">
        <f>IF(FL38="",0,IFERROR(VLOOKUP(FL33&amp;FL34&amp;FL35&amp;FL36&amp;FL37&amp;FL38,General!I:J,2,FALSE),0))</f>
        <v>-1</v>
      </c>
      <c r="AJX38" s="48">
        <f>IF(FO38="",0,IFERROR(VLOOKUP(FO33&amp;FO34&amp;FO35&amp;FO36&amp;FO37&amp;FO38,General!I:J,2,FALSE),0))</f>
        <v>-1</v>
      </c>
      <c r="AJY38" s="48">
        <f>IF(FR38="",0,IFERROR(VLOOKUP(FR33&amp;FR34&amp;FR35&amp;FR36&amp;FR37&amp;FR38,General!I:J,2,FALSE),0))</f>
        <v>1</v>
      </c>
      <c r="AJZ38" s="48">
        <f>IF(FU38="",0,IFERROR(VLOOKUP(FU33&amp;FU34&amp;FU35&amp;FU36&amp;FU37&amp;FU38,General!I:J,2,FALSE),0))</f>
        <v>-1</v>
      </c>
      <c r="AKA38" s="48">
        <f>IF(FX38="",0,IFERROR(VLOOKUP(FX33&amp;FX34&amp;FX35&amp;FX36&amp;FX37&amp;FX38,General!I:J,2,FALSE),0))</f>
        <v>1</v>
      </c>
      <c r="AKB38" s="48">
        <f>IF(GA38="",0,IFERROR(VLOOKUP(GA33&amp;GA34&amp;GA35&amp;GA36&amp;GA37&amp;GA38,General!I:J,2,FALSE),0))</f>
        <v>1</v>
      </c>
      <c r="AKC38" s="48">
        <f>IF(GD38="",0,IFERROR(VLOOKUP(GD33&amp;GD34&amp;GD35&amp;GD36&amp;GD37&amp;GD38,General!I:J,2,FALSE),0))</f>
        <v>1</v>
      </c>
      <c r="AKD38" s="48">
        <f>IF(GG38="",0,IFERROR(VLOOKUP(GG33&amp;GG34&amp;GG35&amp;GG36&amp;GG37&amp;GG38,General!I:J,2,FALSE),0))</f>
        <v>-1</v>
      </c>
      <c r="AKE38" s="48">
        <f>IF(GJ38="",0,IFERROR(VLOOKUP(GJ33&amp;GJ34&amp;GJ35&amp;GJ36&amp;GJ37&amp;GJ38,General!I:J,2,FALSE),0))</f>
        <v>1</v>
      </c>
      <c r="AKF38" s="48">
        <f>IF(GM38="",0,IFERROR(VLOOKUP(GM33&amp;GM34&amp;GM35&amp;GM36&amp;GM37&amp;GM38,General!I:J,2,FALSE),0))</f>
        <v>1</v>
      </c>
      <c r="AKG38" s="48">
        <f>IF(GP38="",0,IFERROR(VLOOKUP(GP33&amp;GP34&amp;GP35&amp;GP36&amp;GP37&amp;GP38,General!I:J,2,FALSE),0))</f>
        <v>-1</v>
      </c>
      <c r="AKH38" s="48">
        <f>IF(GS38="",0,IFERROR(VLOOKUP(GS33&amp;GS34&amp;GS35&amp;GS36&amp;GS37&amp;GS38,General!I:J,2,FALSE),0))</f>
        <v>-1</v>
      </c>
      <c r="AKI38" s="48">
        <f>IF(GV38="",0,IFERROR(VLOOKUP(GV33&amp;GV34&amp;GV35&amp;GV36&amp;GV37&amp;GV38,General!I:J,2,FALSE),0))</f>
        <v>1</v>
      </c>
      <c r="AKJ38" s="48">
        <f>IF(GY38="",0,IFERROR(VLOOKUP(GY33&amp;GY34&amp;GY35&amp;GY36&amp;GY37&amp;GY38,General!I:J,2,FALSE),0))</f>
        <v>-1</v>
      </c>
      <c r="AKK38" s="48">
        <f>IF(HB38="",0,IFERROR(VLOOKUP(HB33&amp;HB34&amp;HB35&amp;HB36&amp;HB37&amp;HB38,General!I:J,2,FALSE),0))</f>
        <v>1</v>
      </c>
      <c r="AKL38" s="48">
        <f>IF(HE38="",0,IFERROR(VLOOKUP(HE33&amp;HE34&amp;HE35&amp;HE36&amp;HE37&amp;HE38,General!I:J,2,FALSE),0))</f>
        <v>-1</v>
      </c>
      <c r="AKM38" s="48">
        <f>IF(HH38="",0,IFERROR(VLOOKUP(HH33&amp;HH34&amp;HH35&amp;HH36&amp;HH37&amp;HH38,General!I:J,2,FALSE),0))</f>
        <v>1</v>
      </c>
      <c r="AKN38" s="48">
        <f>IF(HK38="",0,IFERROR(VLOOKUP(HK33&amp;HK34&amp;HK35&amp;HK36&amp;HK37&amp;HK38,General!I:J,2,FALSE),0))</f>
        <v>-1</v>
      </c>
      <c r="AKO38" s="48">
        <f>IF(HN38="",0,IFERROR(VLOOKUP(HN33&amp;HN34&amp;HN35&amp;HN36&amp;HN37&amp;HN38,General!I:J,2,FALSE),0))</f>
        <v>1</v>
      </c>
      <c r="AKP38" s="48">
        <f>IF(HQ38="",0,IFERROR(VLOOKUP(HQ33&amp;HQ34&amp;HQ35&amp;HQ36&amp;HQ37&amp;HQ38,General!I:J,2,FALSE),0))</f>
        <v>1</v>
      </c>
      <c r="AKQ38" s="48">
        <f>IF(HT38="",0,IFERROR(VLOOKUP(HT33&amp;HT34&amp;HT35&amp;HT36&amp;HT37&amp;HT38,General!I:J,2,FALSE),0))</f>
        <v>-1</v>
      </c>
      <c r="AKR38" s="48">
        <f>IF(HW38="",0,IFERROR(VLOOKUP(HW33&amp;HW34&amp;HW35&amp;HW36&amp;HW37&amp;HW38,General!I:J,2,FALSE),0))</f>
        <v>1</v>
      </c>
      <c r="AKS38" s="48">
        <f>IF(HZ38="",0,IFERROR(VLOOKUP(HZ33&amp;HZ34&amp;HZ35&amp;HZ36&amp;HZ37&amp;HZ38,General!I:J,2,FALSE),0))</f>
        <v>-1</v>
      </c>
      <c r="AKT38" s="48">
        <f>IF(FF38="",0,IFERROR(VLOOKUP(FF33&amp;FF34&amp;FF35&amp;FF36&amp;FF37&amp;FF38,General!I:J,2,FALSE),0))</f>
        <v>-1</v>
      </c>
      <c r="AKU38" s="48">
        <f>IF(FI38="",0,IFERROR(VLOOKUP(FI33&amp;FI34&amp;FI35&amp;FI36&amp;FI37&amp;FI38,General!I:J,2,FALSE),0))</f>
        <v>1</v>
      </c>
      <c r="AKV38" s="48">
        <f>IF(II38="",0,IFERROR(VLOOKUP(II33&amp;II34&amp;II35&amp;II36&amp;II37&amp;II38,General!I:J,2,FALSE),0))</f>
        <v>-1</v>
      </c>
      <c r="AKW38" s="48">
        <f>IF(IL38="",0,IFERROR(VLOOKUP(IL33&amp;IL34&amp;IL35&amp;IL36&amp;IL37&amp;IL38,General!I:J,2,FALSE),0))</f>
        <v>1</v>
      </c>
      <c r="AKX38" s="48">
        <f>IF(IO38="",0,IFERROR(VLOOKUP(IO33&amp;IO34&amp;IO35&amp;IO36&amp;IO37&amp;IO38,General!I:J,2,FALSE),0))</f>
        <v>1</v>
      </c>
      <c r="AKY38" s="48">
        <f>IF(IR38="",0,IFERROR(VLOOKUP(IR33&amp;IR34&amp;IR35&amp;IR36&amp;IR37&amp;IR38,General!I:J,2,FALSE),0))</f>
        <v>-1</v>
      </c>
      <c r="AKZ38" s="48">
        <f>IF(IU38="",0,IFERROR(VLOOKUP(IU33&amp;IU34&amp;IU35&amp;IU36&amp;IU37&amp;IU38,General!I:J,2,FALSE),0))</f>
        <v>1</v>
      </c>
      <c r="ALA38" s="48">
        <f>IF(IX38="",0,IFERROR(VLOOKUP(IX33&amp;IX34&amp;IX35&amp;IX36&amp;IX37&amp;IX38,General!I:J,2,FALSE),0))</f>
        <v>1</v>
      </c>
      <c r="ALB38" s="48">
        <f>IF(JA38="",0,IFERROR(VLOOKUP(JA33&amp;JA34&amp;JA35&amp;JA36&amp;JA37&amp;JA38,General!I:J,2,FALSE),0))</f>
        <v>-1</v>
      </c>
      <c r="ALC38" s="48">
        <f>IF(JD38="",0,IFERROR(VLOOKUP(JD33&amp;JD34&amp;JD35&amp;JD36&amp;JD37&amp;JD38,General!I:J,2,FALSE),0))</f>
        <v>-1</v>
      </c>
      <c r="ALD38" s="48">
        <f>IF(JG38="",0,IFERROR(VLOOKUP(JG33&amp;JG34&amp;JG35&amp;JG36&amp;JG37&amp;JG38,General!I:J,2,FALSE),0))</f>
        <v>1</v>
      </c>
      <c r="ALE38" s="48">
        <f>IF(JJ38="",0,IFERROR(VLOOKUP(JJ33&amp;JJ34&amp;JJ35&amp;JJ36&amp;JJ37&amp;JJ38,General!I:J,2,FALSE),0))</f>
        <v>-1</v>
      </c>
      <c r="ALF38" s="48">
        <f>IF(JM38="",0,IFERROR(VLOOKUP(JM33&amp;JM34&amp;JM35&amp;JM36&amp;JM37&amp;JM38,General!I:J,2,FALSE),0))</f>
        <v>1</v>
      </c>
      <c r="ALG38" s="48">
        <f>IF(JP38="",0,IFERROR(VLOOKUP(JP33&amp;JP34&amp;JP35&amp;JP36&amp;JP37&amp;JP38,General!I:J,2,FALSE),0))</f>
        <v>-1</v>
      </c>
      <c r="ALH38" s="48">
        <f>IF(JS38="",0,IFERROR(VLOOKUP(JS33&amp;JS34&amp;JS35&amp;JS36&amp;JS37&amp;JS38,General!I:J,2,FALSE),0))</f>
        <v>-1</v>
      </c>
      <c r="ALI38" s="48">
        <f>IF(JV38="",0,IFERROR(VLOOKUP(JV33&amp;JV34&amp;JV35&amp;JV36&amp;JV37&amp;JV38,General!I:J,2,FALSE),0))</f>
        <v>1</v>
      </c>
      <c r="ALJ38" s="48">
        <f>IF(JY38="",0,IFERROR(VLOOKUP(JY33&amp;JY34&amp;JY35&amp;JY36&amp;JY37&amp;JY38,General!I:J,2,FALSE),0))</f>
        <v>-1</v>
      </c>
      <c r="ALK38" s="48">
        <f>IF(KB38="",0,IFERROR(VLOOKUP(KB33&amp;KB34&amp;KB35&amp;KB36&amp;KB37&amp;KB38,General!I:J,2,FALSE),0))</f>
        <v>1</v>
      </c>
      <c r="ALL38" s="48">
        <f>IF(KE38="",0,IFERROR(VLOOKUP(KE33&amp;KE34&amp;KE35&amp;KE36&amp;KE37&amp;KE38,General!I:J,2,FALSE),0))</f>
        <v>-1</v>
      </c>
      <c r="ALM38" s="48">
        <f>IF(KH38="",0,IFERROR(VLOOKUP(KH33&amp;KH34&amp;KH35&amp;KH36&amp;KH37&amp;KH38,General!I:J,2,FALSE),0))</f>
        <v>1</v>
      </c>
      <c r="ALN38" s="48">
        <f>IF(KK38="",0,IFERROR(VLOOKUP(KK33&amp;KK34&amp;KK35&amp;KK36&amp;KK37&amp;KK38,General!I:J,2,FALSE),0))</f>
        <v>1</v>
      </c>
      <c r="ALO38" s="48">
        <f>IF(KN38="",0,IFERROR(VLOOKUP(KN33&amp;KN34&amp;KN35&amp;KN36&amp;KN37&amp;KN38,General!I:J,2,FALSE),0))</f>
        <v>-1</v>
      </c>
      <c r="ALP38" s="48">
        <f>IF(KQ38="",0,IFERROR(VLOOKUP(KQ33&amp;KQ34&amp;KQ35&amp;KQ36&amp;KQ37&amp;KQ38,General!I:J,2,FALSE),0))</f>
        <v>-1</v>
      </c>
      <c r="ALQ38" s="48">
        <f>IF(KT38="",0,IFERROR(VLOOKUP(KT33&amp;KT34&amp;KT35&amp;KT36&amp;KT37&amp;KT38,General!I:J,2,FALSE),0))</f>
        <v>1</v>
      </c>
      <c r="ALR38" s="48">
        <f>IF(KW38="",0,IFERROR(VLOOKUP(KW33&amp;KW34&amp;KW35&amp;KW36&amp;KW37&amp;KW38,General!I:J,2,FALSE),0))</f>
        <v>1</v>
      </c>
      <c r="ALS38" s="48">
        <f>IF(KZ38="",0,IFERROR(VLOOKUP(KZ33&amp;KZ34&amp;KZ35&amp;KZ36&amp;KZ37&amp;KZ38,General!I:J,2,FALSE),0))</f>
        <v>-1</v>
      </c>
      <c r="ALT38" s="48">
        <f>IF(LC38="",0,IFERROR(VLOOKUP(LC33&amp;LC34&amp;LC35&amp;LC36&amp;LC37&amp;LC38,General!I:J,2,FALSE),0))</f>
        <v>-1</v>
      </c>
      <c r="ALU38" s="48">
        <f>IF(LF38="",0,IFERROR(VLOOKUP(LF33&amp;LF34&amp;LF35&amp;LF36&amp;LF37&amp;LF38,General!I:J,2,FALSE),0))</f>
        <v>1</v>
      </c>
      <c r="ALV38" s="48">
        <f>IF(LI38="",0,IFERROR(VLOOKUP(LI33&amp;LI34&amp;LI35&amp;LI36&amp;LI37&amp;LI38,General!I:J,2,FALSE),0))</f>
        <v>1</v>
      </c>
      <c r="ALW38" s="48">
        <f>IF(LL38="",0,IFERROR(VLOOKUP(LL33&amp;LL34&amp;LL35&amp;LL36&amp;LL37&amp;LL38,General!I:J,2,FALSE),0))</f>
        <v>-1</v>
      </c>
      <c r="ALX38" s="48">
        <f>IF(LO38="",0,IFERROR(VLOOKUP(LO33&amp;LO34&amp;LO35&amp;LO36&amp;LO37&amp;LO38,General!I:J,2,FALSE),0))</f>
        <v>1</v>
      </c>
      <c r="ALY38" s="48">
        <f>IF(LR38="",0,IFERROR(VLOOKUP(LR33&amp;LR34&amp;LR35&amp;LR36&amp;LR37&amp;LR38,General!I:J,2,FALSE),0))</f>
        <v>-1</v>
      </c>
      <c r="ALZ38" s="48">
        <f>IF(LU38="",0,IFERROR(VLOOKUP(LU33&amp;LU34&amp;LU35&amp;LU36&amp;LU37&amp;LU38,General!I:J,2,FALSE),0))</f>
        <v>1</v>
      </c>
      <c r="AMA38" s="48">
        <f>IF(LX38="",0,IFERROR(VLOOKUP(LX33&amp;LX34&amp;LX35&amp;LX36&amp;LX37&amp;LX38,General!I:J,2,FALSE),0))</f>
        <v>-1</v>
      </c>
      <c r="AMB38" s="48">
        <f>IF(MA38="",0,IFERROR(VLOOKUP(MA33&amp;MA34&amp;MA35&amp;MA36&amp;MA37&amp;MA38,General!I:J,2,FALSE),0))</f>
        <v>1</v>
      </c>
      <c r="AMC38" s="48">
        <f>IF(MD38="",0,IFERROR(VLOOKUP(MD33&amp;MD34&amp;MD35&amp;MD36&amp;MD37&amp;MD38,General!I:J,2,FALSE),0))</f>
        <v>-1</v>
      </c>
      <c r="AMD38" s="48">
        <f>IF(MG38="",0,IFERROR(VLOOKUP(MG33&amp;MG34&amp;MG35&amp;MG36&amp;MG37&amp;MG38,General!I:J,2,FALSE),0))</f>
        <v>1</v>
      </c>
      <c r="AME38" s="48">
        <f>IF(MJ38="",0,IFERROR(VLOOKUP(MJ33&amp;MJ34&amp;MJ35&amp;MJ36&amp;MJ37&amp;MJ38,General!I:J,2,FALSE),0))</f>
        <v>-1</v>
      </c>
      <c r="AMF38" s="48">
        <f>IF(MM38="",0,IFERROR(VLOOKUP(MM33&amp;MM34&amp;MM35&amp;MM36&amp;MM37&amp;MM38,General!I:J,2,FALSE),0))</f>
        <v>-1</v>
      </c>
      <c r="AMG38" s="48">
        <f>IF(MP38="",0,IFERROR(VLOOKUP(MP33&amp;MP34&amp;MP35&amp;MP36&amp;MP37&amp;MP38,General!I:J,2,FALSE),0))</f>
        <v>1</v>
      </c>
      <c r="AMH38" s="48">
        <f>IF(MS38="",0,IFERROR(VLOOKUP(MS33&amp;MS34&amp;MS35&amp;MS36&amp;MS37&amp;MS38,General!I:J,2,FALSE),0))</f>
        <v>-1</v>
      </c>
      <c r="AMI38" s="48">
        <f>IF(MV38="",0,IFERROR(VLOOKUP(MV33&amp;MV34&amp;MV35&amp;MV36&amp;MV37&amp;MV38,General!I:J,2,FALSE),0))</f>
        <v>1</v>
      </c>
      <c r="AMJ38" s="48">
        <f>IF(MY38="",0,IFERROR(VLOOKUP(MY33&amp;MY34&amp;MY35&amp;MY36&amp;MY37&amp;MY38,General!I:J,2,FALSE),0))</f>
        <v>-1</v>
      </c>
      <c r="AMK38" s="48">
        <f>IF(NB38="",0,IFERROR(VLOOKUP(NB33&amp;NB34&amp;NB35&amp;NB36&amp;NB37&amp;NB38,General!I:J,2,FALSE),0))</f>
        <v>1</v>
      </c>
      <c r="AML38" s="48">
        <f>IF(NE38="",0,IFERROR(VLOOKUP(NE33&amp;NE34&amp;NE35&amp;NE36&amp;NE37&amp;NE38,General!I:J,2,FALSE),0))</f>
        <v>-1</v>
      </c>
      <c r="AMM38" s="48">
        <f>IF(NH38="",0,IFERROR(VLOOKUP(NH33&amp;NH34&amp;NH35&amp;NH36&amp;NH37&amp;NH38,General!I:J,2,FALSE),0))</f>
        <v>1</v>
      </c>
      <c r="AMN38" s="48">
        <f>IF(NK38="",0,IFERROR(VLOOKUP(NK33&amp;NK34&amp;NK35&amp;NK36&amp;NK37&amp;NK38,General!I:J,2,FALSE),0))</f>
        <v>1</v>
      </c>
      <c r="AMO38" s="49">
        <f>IF(NN38="",0,IFERROR(VLOOKUP(NN33&amp;NN34&amp;NN35&amp;NN36&amp;NN37&amp;NN38,General!I:J,2,FALSE),0))</f>
        <v>-1</v>
      </c>
      <c r="AMP38" s="81">
        <f>IF(EB38="",0,IFERROR(VLOOKUP(EB33&amp;EB34&amp;EB35&amp;EB36&amp;EB37&amp;EB38,General!I:J,2,FALSE),0))</f>
        <v>-1</v>
      </c>
      <c r="AMQ38" s="49">
        <v>0</v>
      </c>
      <c r="AMR38" s="20" t="str">
        <f t="shared" si="895"/>
        <v/>
      </c>
      <c r="AMS38" s="20" t="str">
        <f t="shared" ca="1" si="812"/>
        <v>N</v>
      </c>
      <c r="AMT38" s="20" t="str">
        <f t="shared" ca="1" si="813"/>
        <v>N</v>
      </c>
      <c r="AMU38" s="20" t="str">
        <f t="shared" si="814"/>
        <v>N</v>
      </c>
      <c r="AMV38" s="20" t="str">
        <f t="shared" si="815"/>
        <v/>
      </c>
      <c r="AMW38" s="142" t="str">
        <f t="shared" si="816"/>
        <v/>
      </c>
      <c r="AMX38" s="20" t="str">
        <f t="shared" si="817"/>
        <v/>
      </c>
      <c r="AMY38" s="20" t="str">
        <f t="shared" si="818"/>
        <v/>
      </c>
      <c r="AMZ38" s="20" t="str">
        <f t="shared" si="819"/>
        <v/>
      </c>
      <c r="ANA38" s="20" t="str">
        <f t="shared" si="820"/>
        <v/>
      </c>
      <c r="ANB38" s="20" t="str">
        <f t="shared" si="821"/>
        <v/>
      </c>
      <c r="ANC38" s="20" t="str">
        <f t="shared" ref="ANC38:ANC69" si="2986">IF(M38="P",IF(ANC37="",1,ANC37+1),"")</f>
        <v/>
      </c>
      <c r="AND38" s="20">
        <f t="shared" ref="AND38:AND69" si="2987">IF(M38="B",IF(AND37="",1,AND37+1),"")</f>
        <v>2</v>
      </c>
      <c r="ANE38" s="20" t="str">
        <f t="shared" si="2067"/>
        <v>00120</v>
      </c>
      <c r="ANF38" s="20" t="str">
        <f t="shared" si="2067"/>
        <v>12001</v>
      </c>
      <c r="ANG38" s="20" t="str">
        <f t="shared" si="896"/>
        <v>100120</v>
      </c>
      <c r="ANH38" s="20" t="str">
        <f t="shared" si="896"/>
        <v>012001</v>
      </c>
      <c r="ANI38" s="20" t="str">
        <f t="shared" si="897"/>
        <v>B</v>
      </c>
      <c r="ANJ38" s="20" t="str">
        <f t="shared" si="898"/>
        <v>P</v>
      </c>
      <c r="ANK38" s="20" t="str">
        <f t="shared" ca="1" si="823"/>
        <v>F</v>
      </c>
      <c r="ANL38" s="20" t="e">
        <f t="shared" ca="1" si="824"/>
        <v>#REF!</v>
      </c>
      <c r="ANM38" s="20" t="str">
        <f t="shared" ca="1" si="825"/>
        <v/>
      </c>
      <c r="ANN38" s="20" t="str">
        <f t="shared" ca="1" si="826"/>
        <v/>
      </c>
      <c r="ANO38" s="20" t="str">
        <f t="shared" si="827"/>
        <v>0</v>
      </c>
      <c r="ANP38" s="20" t="str">
        <f t="shared" si="828"/>
        <v/>
      </c>
      <c r="ANQ38" s="20" t="e">
        <f t="shared" ca="1" si="899"/>
        <v>#REF!</v>
      </c>
      <c r="ANR38" s="20" t="str">
        <f t="shared" ca="1" si="900"/>
        <v/>
      </c>
      <c r="ANS38" s="20" t="str">
        <f t="shared" si="901"/>
        <v/>
      </c>
      <c r="ANT38" s="20" t="str">
        <f t="shared" si="829"/>
        <v/>
      </c>
      <c r="ANU38" s="20"/>
      <c r="ANV38" s="20">
        <v>0</v>
      </c>
      <c r="ANW38" s="20">
        <v>0</v>
      </c>
      <c r="ANX38" s="20">
        <v>0</v>
      </c>
      <c r="ANY38" s="20">
        <v>0</v>
      </c>
      <c r="ANZ38" s="20">
        <v>1</v>
      </c>
      <c r="AOA38" s="75"/>
      <c r="AOB38" s="20">
        <v>0</v>
      </c>
      <c r="AOC38" s="20">
        <v>0</v>
      </c>
      <c r="AOD38" s="1" t="str">
        <f t="shared" si="902"/>
        <v>P</v>
      </c>
      <c r="AOE38" s="123">
        <f t="shared" si="830"/>
        <v>10</v>
      </c>
      <c r="AOF38" s="1">
        <f t="shared" si="831"/>
        <v>10</v>
      </c>
      <c r="AOG38" s="1">
        <f t="shared" si="832"/>
        <v>10</v>
      </c>
      <c r="AOH38" s="1">
        <f t="shared" si="833"/>
        <v>10</v>
      </c>
      <c r="AOI38" s="1">
        <f t="shared" si="834"/>
        <v>10</v>
      </c>
      <c r="AOJ38" s="1" t="str">
        <f t="shared" si="835"/>
        <v>ED</v>
      </c>
      <c r="AOK38" s="1" t="str">
        <f t="shared" si="836"/>
        <v>ED</v>
      </c>
      <c r="AOL38" s="1" t="str">
        <f t="shared" si="837"/>
        <v>ED</v>
      </c>
      <c r="AOM38" s="1" t="str">
        <f t="shared" si="838"/>
        <v>ED</v>
      </c>
      <c r="AON38" s="1" t="str">
        <f t="shared" si="839"/>
        <v>GU</v>
      </c>
      <c r="AOO38" s="1" t="str" cm="1">
        <f t="array" aca="1" ref="AOO38" ca="1">IF(INDIRECT(VLOOKUP(AOO37,General!AC:AE,3,FALSE)&amp;AGY37)&gt;=7,AOO37,AOJ38)</f>
        <v>GU</v>
      </c>
      <c r="AOP38" s="1" t="str">
        <f ca="1">VLOOKUP(AOO37,General!AC:AE,3,FALSE)&amp;AGY37</f>
        <v>GW37</v>
      </c>
      <c r="AOQ38" s="1" cm="1">
        <f t="array" aca="1" ref="AOQ38" ca="1">INDIRECT(VLOOKUP(AOO37,General!AC:AE,3,FALSE)&amp;AGY37)</f>
        <v>9</v>
      </c>
      <c r="AOR38" s="1" t="str" cm="1">
        <f t="array" aca="1" ref="AOR38" ca="1">INDIRECT(AOO38&amp;AGY38)</f>
        <v>B</v>
      </c>
      <c r="AOS38" s="1" cm="1">
        <f t="array" aca="1" ref="AOS38" ca="1">INDIRECT(AOP38&amp;AGY38)</f>
        <v>0</v>
      </c>
      <c r="AOT38" s="1" t="e" cm="1">
        <f t="array" aca="1" ref="AOT38" ca="1">INDIRECT(AOQ38&amp;AGY38)</f>
        <v>#REF!</v>
      </c>
      <c r="AOU38" s="1" t="str">
        <f ca="1">VLOOKUP(AOO38,General!AF:AG,2,FALSE)</f>
        <v>S42</v>
      </c>
      <c r="AOV38" s="1" t="e">
        <f ca="1">VLOOKUP(AOP38,General!AF:AG,2,FALSE)</f>
        <v>#N/A</v>
      </c>
      <c r="AOW38" s="1" t="e">
        <f ca="1">VLOOKUP(AOQ38,General!AF:AG,2,FALSE)</f>
        <v>#N/A</v>
      </c>
      <c r="AOX38" s="1" t="str">
        <f t="shared" ca="1" si="975"/>
        <v>Y</v>
      </c>
      <c r="AOY38" s="1" t="e">
        <f t="shared" ca="1" si="976"/>
        <v>#N/A</v>
      </c>
      <c r="AOZ38" s="1" t="e">
        <f t="shared" ca="1" si="977"/>
        <v>#N/A</v>
      </c>
      <c r="APB38" s="1">
        <f t="shared" si="2908"/>
        <v>1</v>
      </c>
    </row>
    <row r="39" spans="1:1094" ht="15.75" thickBot="1">
      <c r="A39" s="1">
        <v>25</v>
      </c>
      <c r="B39" s="173" t="str">
        <f t="shared" ca="1" si="1219"/>
        <v>P4</v>
      </c>
      <c r="C39" s="157" t="str">
        <f t="shared" ca="1" si="123"/>
        <v/>
      </c>
      <c r="D39" s="158" t="str">
        <f t="shared" ca="1" si="1132"/>
        <v>L4</v>
      </c>
      <c r="E39" s="147" t="str">
        <f t="shared" ca="1" si="1132"/>
        <v/>
      </c>
      <c r="F39" s="148" t="str">
        <f t="shared" ca="1" si="1133"/>
        <v>L</v>
      </c>
      <c r="G39" s="190"/>
      <c r="H39" s="159" t="str">
        <f t="shared" ca="1" si="1220"/>
        <v/>
      </c>
      <c r="I39" s="158" t="str">
        <f t="shared" ca="1" si="2678"/>
        <v/>
      </c>
      <c r="J39" s="147" t="str">
        <f t="shared" ca="1" si="2678"/>
        <v/>
      </c>
      <c r="K39" s="178" t="str">
        <f t="shared" ca="1" si="2679"/>
        <v>L</v>
      </c>
      <c r="L39" s="179"/>
      <c r="M39" s="207" t="s">
        <v>6</v>
      </c>
      <c r="N39" s="190"/>
      <c r="O39" s="187">
        <v>0</v>
      </c>
      <c r="P39" s="129">
        <v>0</v>
      </c>
      <c r="Q39" s="126">
        <v>0</v>
      </c>
      <c r="R39" s="130">
        <v>0</v>
      </c>
      <c r="S39" s="164">
        <f t="shared" ca="1" si="1134"/>
        <v>-3.05</v>
      </c>
      <c r="T39" s="167" t="str">
        <f t="shared" ca="1" si="1221"/>
        <v/>
      </c>
      <c r="U39" s="160">
        <f ca="1">IF(M39="","",IF(B39="NB",U38,IF(T39="",SUM($T$5:$T39)+S39,SUM($T$5:$T39))))</f>
        <v>-11.650000000000002</v>
      </c>
      <c r="V39" s="161" t="str">
        <f t="shared" ca="1" si="99"/>
        <v/>
      </c>
      <c r="W39" s="131">
        <f t="shared" ca="1" si="1135"/>
        <v>-4</v>
      </c>
      <c r="X39" s="132" t="str">
        <f t="shared" ca="1" si="1136"/>
        <v>L</v>
      </c>
      <c r="Y39" s="61" t="str">
        <f t="shared" ca="1" si="115"/>
        <v>B</v>
      </c>
      <c r="Z39" s="62" t="str">
        <f t="shared" ca="1" si="116"/>
        <v>D</v>
      </c>
      <c r="AA39" s="62" t="str">
        <f t="shared" si="117"/>
        <v>C</v>
      </c>
      <c r="AB39" s="62" t="str">
        <f t="shared" ca="1" si="904"/>
        <v>W</v>
      </c>
      <c r="AC39" s="62" t="str">
        <f t="shared" ca="1" si="905"/>
        <v>L</v>
      </c>
      <c r="AD39" s="62">
        <f t="shared" si="906"/>
        <v>0</v>
      </c>
      <c r="AE39" s="1" t="str">
        <f t="shared" ca="1" si="124"/>
        <v>L4</v>
      </c>
      <c r="AF39" s="1" t="str">
        <f t="shared" ca="1" si="125"/>
        <v/>
      </c>
      <c r="AG39" s="1" t="str">
        <f t="shared" ca="1" si="907"/>
        <v/>
      </c>
      <c r="AH39" s="1" t="str">
        <f t="shared" ca="1" si="126"/>
        <v/>
      </c>
      <c r="AI39" s="1" t="e">
        <f t="shared" ca="1" si="127"/>
        <v>#REF!</v>
      </c>
      <c r="AJ39" s="1" t="e">
        <f t="shared" ca="1" si="128"/>
        <v>#REF!</v>
      </c>
      <c r="AK39" s="1">
        <f t="shared" ca="1" si="840"/>
        <v>4</v>
      </c>
      <c r="AL39" s="1">
        <f t="shared" ca="1" si="841"/>
        <v>0</v>
      </c>
      <c r="AM39" s="1">
        <f t="shared" ca="1" si="108"/>
        <v>0</v>
      </c>
      <c r="AN39" s="1">
        <f t="shared" ca="1" si="129"/>
        <v>-1</v>
      </c>
      <c r="AO39" s="1" t="str">
        <f t="shared" ca="1" si="1305"/>
        <v>C</v>
      </c>
      <c r="AP39" s="1" t="str">
        <f t="shared" ca="1" si="130"/>
        <v>N</v>
      </c>
      <c r="AQ39" s="1" t="str">
        <f t="shared" ca="1" si="131"/>
        <v>N</v>
      </c>
      <c r="AR39" s="1" t="str">
        <f t="shared" si="132"/>
        <v>N</v>
      </c>
      <c r="AS39" s="1">
        <f t="shared" ca="1" si="133"/>
        <v>2</v>
      </c>
      <c r="AT39" s="8" t="str">
        <f t="shared" ca="1" si="842"/>
        <v>N</v>
      </c>
      <c r="AU39" s="1" t="str">
        <f t="shared" ca="1" si="134"/>
        <v>N</v>
      </c>
      <c r="AV39" s="1" t="str">
        <f t="shared" ca="1" si="135"/>
        <v>N</v>
      </c>
      <c r="AW39" s="1" t="str">
        <f t="shared" ca="1" si="136"/>
        <v>N</v>
      </c>
      <c r="AX39" s="1" t="str">
        <f t="shared" ca="1" si="137"/>
        <v/>
      </c>
      <c r="AY39" s="1" t="str">
        <f t="shared" si="138"/>
        <v/>
      </c>
      <c r="AZ39" s="1" t="str">
        <f t="shared" si="109"/>
        <v/>
      </c>
      <c r="BA39" s="1">
        <f t="shared" si="110"/>
        <v>3</v>
      </c>
      <c r="BB39" s="1" t="str">
        <f t="shared" si="1989"/>
        <v>01200</v>
      </c>
      <c r="BC39" s="1" t="str">
        <f t="shared" si="1989"/>
        <v>20012</v>
      </c>
      <c r="BD39" s="1" t="str">
        <f t="shared" si="843"/>
        <v>001200</v>
      </c>
      <c r="BE39" s="1" t="str">
        <f t="shared" si="843"/>
        <v>120012</v>
      </c>
      <c r="BF39" s="1" t="str">
        <f t="shared" si="844"/>
        <v>B</v>
      </c>
      <c r="BG39" s="1" t="str">
        <f t="shared" ca="1" si="140"/>
        <v>BW</v>
      </c>
      <c r="BH39" s="1" t="str">
        <f t="shared" ca="1" si="845"/>
        <v>L4</v>
      </c>
      <c r="BI39" s="1" t="str">
        <f t="shared" ca="1" si="1222"/>
        <v>L</v>
      </c>
      <c r="BJ39" s="1" t="str">
        <f t="shared" ca="1" si="846"/>
        <v/>
      </c>
      <c r="BK39" s="1" t="e">
        <f t="shared" ca="1" si="142"/>
        <v>#REF!</v>
      </c>
      <c r="BL39" s="1" t="str">
        <f t="shared" ca="1" si="847"/>
        <v/>
      </c>
      <c r="BM39" s="1" t="str">
        <f t="shared" ca="1" si="848"/>
        <v>4</v>
      </c>
      <c r="BN39" s="1" t="str">
        <f t="shared" ca="1" si="849"/>
        <v/>
      </c>
      <c r="BO39" s="1" t="str">
        <f t="shared" ca="1" si="850"/>
        <v/>
      </c>
      <c r="BR39" s="1">
        <f>General!A37</f>
        <v>0</v>
      </c>
      <c r="BS39" s="1">
        <f>General!B37</f>
        <v>0</v>
      </c>
      <c r="BT39" s="1">
        <f>General!C37</f>
        <v>0</v>
      </c>
      <c r="BU39" s="1">
        <f>General!D37</f>
        <v>0</v>
      </c>
      <c r="BW39" s="1" t="str">
        <f>General!F37</f>
        <v>LLWWL</v>
      </c>
      <c r="BX39" s="1">
        <f>General!G37</f>
        <v>-1</v>
      </c>
      <c r="BZ39" s="1">
        <f t="shared" ca="1" si="2832"/>
        <v>1</v>
      </c>
      <c r="CA39" s="1" t="str">
        <f t="shared" ref="CA39" si="2988">CK39</f>
        <v>P</v>
      </c>
      <c r="CB39" s="115" t="str">
        <f t="shared" si="143"/>
        <v>B</v>
      </c>
      <c r="CC39" s="116" t="str">
        <f t="shared" si="144"/>
        <v>Y</v>
      </c>
      <c r="CD39" s="114">
        <f t="shared" si="145"/>
        <v>4</v>
      </c>
      <c r="CE39" s="115" t="str">
        <f t="shared" si="146"/>
        <v>P</v>
      </c>
      <c r="CF39" s="116" t="str">
        <f t="shared" si="147"/>
        <v>N</v>
      </c>
      <c r="CG39" s="114">
        <f t="shared" si="148"/>
        <v>-4</v>
      </c>
      <c r="CH39" s="115" t="str">
        <f t="shared" si="149"/>
        <v>B</v>
      </c>
      <c r="CI39" s="116" t="str">
        <f t="shared" si="150"/>
        <v>Y</v>
      </c>
      <c r="CJ39" s="114">
        <f t="shared" si="151"/>
        <v>0</v>
      </c>
      <c r="CK39" s="115" t="str">
        <f t="shared" si="152"/>
        <v>P</v>
      </c>
      <c r="CL39" s="116" t="str">
        <f t="shared" si="153"/>
        <v>N</v>
      </c>
      <c r="CM39" s="114">
        <f t="shared" si="154"/>
        <v>0</v>
      </c>
      <c r="CN39" s="115" t="str">
        <f t="shared" si="851"/>
        <v>P</v>
      </c>
      <c r="CO39" s="116" t="str">
        <f t="shared" si="155"/>
        <v>N</v>
      </c>
      <c r="CP39" s="114">
        <f t="shared" si="156"/>
        <v>-8</v>
      </c>
      <c r="CQ39" s="115" t="str">
        <f t="shared" si="157"/>
        <v>B</v>
      </c>
      <c r="CR39" s="116" t="str">
        <f t="shared" si="158"/>
        <v>Y</v>
      </c>
      <c r="CS39" s="114">
        <f t="shared" si="159"/>
        <v>5</v>
      </c>
      <c r="CT39" s="115" t="str">
        <f t="shared" si="160"/>
        <v>P</v>
      </c>
      <c r="CU39" s="116" t="str">
        <f t="shared" si="161"/>
        <v>N</v>
      </c>
      <c r="CV39" s="114">
        <f t="shared" si="162"/>
        <v>-5</v>
      </c>
      <c r="CW39" s="115" t="str">
        <f t="shared" si="163"/>
        <v>B</v>
      </c>
      <c r="CX39" s="116" t="str">
        <f t="shared" si="164"/>
        <v>Y</v>
      </c>
      <c r="CY39" s="117">
        <f t="shared" si="165"/>
        <v>8</v>
      </c>
      <c r="CZ39" s="115" t="str">
        <f t="shared" si="166"/>
        <v>B</v>
      </c>
      <c r="DA39" s="116" t="str">
        <f t="shared" si="167"/>
        <v>Y</v>
      </c>
      <c r="DB39" s="114">
        <f t="shared" si="168"/>
        <v>-6</v>
      </c>
      <c r="DC39" s="115" t="str">
        <f t="shared" si="169"/>
        <v>B</v>
      </c>
      <c r="DD39" s="116" t="str">
        <f t="shared" si="170"/>
        <v>Y</v>
      </c>
      <c r="DE39" s="114">
        <f t="shared" si="171"/>
        <v>4</v>
      </c>
      <c r="DF39" s="115" t="str">
        <f t="shared" si="172"/>
        <v>P</v>
      </c>
      <c r="DG39" s="116" t="str">
        <f t="shared" si="173"/>
        <v>N</v>
      </c>
      <c r="DH39" s="114">
        <f t="shared" si="174"/>
        <v>-4</v>
      </c>
      <c r="DI39" s="115" t="str">
        <f t="shared" si="175"/>
        <v>P</v>
      </c>
      <c r="DJ39" s="116" t="str">
        <f t="shared" si="176"/>
        <v>N</v>
      </c>
      <c r="DK39" s="114">
        <f t="shared" si="177"/>
        <v>0</v>
      </c>
      <c r="DL39" s="115" t="str">
        <f t="shared" si="178"/>
        <v>B</v>
      </c>
      <c r="DM39" s="116" t="str">
        <f t="shared" si="179"/>
        <v>Y</v>
      </c>
      <c r="DN39" s="114">
        <f t="shared" si="180"/>
        <v>0</v>
      </c>
      <c r="DO39" s="115" t="str">
        <f t="shared" si="181"/>
        <v>P</v>
      </c>
      <c r="DP39" s="116" t="str">
        <f t="shared" si="182"/>
        <v>N</v>
      </c>
      <c r="DQ39" s="114">
        <f t="shared" si="183"/>
        <v>2</v>
      </c>
      <c r="DR39" s="115" t="str">
        <f t="shared" si="184"/>
        <v>B</v>
      </c>
      <c r="DS39" s="116" t="str">
        <f t="shared" si="185"/>
        <v>Y</v>
      </c>
      <c r="DT39" s="114">
        <f t="shared" si="186"/>
        <v>-2</v>
      </c>
      <c r="DU39" s="115" t="str">
        <f t="shared" si="187"/>
        <v>B</v>
      </c>
      <c r="DV39" s="116" t="str">
        <f t="shared" si="188"/>
        <v>Y</v>
      </c>
      <c r="DW39" s="114">
        <f t="shared" si="189"/>
        <v>10</v>
      </c>
      <c r="DX39" s="115" t="str">
        <f t="shared" si="190"/>
        <v>P</v>
      </c>
      <c r="DY39" s="116" t="str">
        <f t="shared" si="191"/>
        <v>N</v>
      </c>
      <c r="DZ39" s="114">
        <f t="shared" si="192"/>
        <v>-10</v>
      </c>
      <c r="EA39" s="46" t="str">
        <f t="shared" si="1145"/>
        <v>P</v>
      </c>
      <c r="EB39" s="116" t="str">
        <f t="shared" si="193"/>
        <v>N</v>
      </c>
      <c r="EC39" s="114">
        <f t="shared" si="194"/>
        <v>6</v>
      </c>
      <c r="ED39" s="46" t="str">
        <f t="shared" ref="ED39" si="2989">CE39</f>
        <v>P</v>
      </c>
      <c r="EE39" s="116" t="str">
        <f t="shared" si="195"/>
        <v>N</v>
      </c>
      <c r="EF39" s="114">
        <f t="shared" si="196"/>
        <v>9</v>
      </c>
      <c r="EG39" s="94" t="str">
        <f t="shared" ref="EG39" si="2990">CB39</f>
        <v>B</v>
      </c>
      <c r="EH39" s="116" t="str">
        <f t="shared" si="197"/>
        <v>Y</v>
      </c>
      <c r="EI39" s="114">
        <f t="shared" si="198"/>
        <v>-9</v>
      </c>
      <c r="EJ39" s="73" t="s">
        <v>5</v>
      </c>
      <c r="EK39" s="116" t="str">
        <f t="shared" si="199"/>
        <v>N</v>
      </c>
      <c r="EL39" s="114">
        <f t="shared" si="200"/>
        <v>-10</v>
      </c>
      <c r="EM39" s="75" t="s">
        <v>6</v>
      </c>
      <c r="EN39" s="116" t="str">
        <f t="shared" si="201"/>
        <v>Y</v>
      </c>
      <c r="EO39" s="114">
        <f t="shared" si="202"/>
        <v>10</v>
      </c>
      <c r="EP39" s="46" t="str">
        <f t="shared" ref="EP39" si="2991">CK39</f>
        <v>P</v>
      </c>
      <c r="EQ39" s="116" t="str">
        <f t="shared" si="203"/>
        <v>N</v>
      </c>
      <c r="ER39" s="114">
        <f t="shared" si="204"/>
        <v>2</v>
      </c>
      <c r="ES39" s="46" t="str">
        <f t="shared" ref="ES39" si="2992">CH39</f>
        <v>B</v>
      </c>
      <c r="ET39" s="116" t="str">
        <f t="shared" si="205"/>
        <v>Y</v>
      </c>
      <c r="EU39" s="114">
        <f t="shared" si="206"/>
        <v>-2</v>
      </c>
      <c r="EV39" s="46" t="str">
        <f t="shared" ref="EV39" si="2993">CK39</f>
        <v>P</v>
      </c>
      <c r="EW39" s="116" t="str">
        <f t="shared" si="207"/>
        <v>N</v>
      </c>
      <c r="EX39" s="114">
        <f t="shared" si="208"/>
        <v>8</v>
      </c>
      <c r="EY39" s="46" t="str">
        <f t="shared" ref="EY39" si="2994">CB39</f>
        <v>B</v>
      </c>
      <c r="EZ39" s="116" t="str">
        <f t="shared" si="209"/>
        <v>Y</v>
      </c>
      <c r="FA39" s="117">
        <f t="shared" si="210"/>
        <v>-4</v>
      </c>
      <c r="FB39" s="46" t="str">
        <f t="shared" ref="FB39" si="2995">CH39</f>
        <v>B</v>
      </c>
      <c r="FC39" s="116" t="str">
        <f t="shared" si="211"/>
        <v>Y</v>
      </c>
      <c r="FD39" s="114">
        <f t="shared" si="212"/>
        <v>-8</v>
      </c>
      <c r="FE39" s="94" t="str">
        <f t="shared" ref="FE39" si="2996">CE39</f>
        <v>P</v>
      </c>
      <c r="FF39" s="116" t="str">
        <f t="shared" si="213"/>
        <v>N</v>
      </c>
      <c r="FG39" s="114">
        <f t="shared" si="214"/>
        <v>4</v>
      </c>
      <c r="FH39" s="46" t="str">
        <f t="shared" ref="FH39" si="2997">DF39</f>
        <v>P</v>
      </c>
      <c r="FI39" s="116" t="str">
        <f t="shared" si="215"/>
        <v>N</v>
      </c>
      <c r="FJ39" s="114">
        <f t="shared" si="216"/>
        <v>6</v>
      </c>
      <c r="FK39" s="46" t="str">
        <f t="shared" ref="FK39" si="2998">DC39</f>
        <v>B</v>
      </c>
      <c r="FL39" s="116" t="str">
        <f t="shared" si="217"/>
        <v>Y</v>
      </c>
      <c r="FM39" s="114">
        <f t="shared" si="218"/>
        <v>-6</v>
      </c>
      <c r="FN39" s="46" t="str">
        <f t="shared" ref="FN39" si="2999">CT39</f>
        <v>P</v>
      </c>
      <c r="FO39" s="116" t="str">
        <f t="shared" si="219"/>
        <v>N</v>
      </c>
      <c r="FP39" s="114">
        <f t="shared" si="220"/>
        <v>-4</v>
      </c>
      <c r="FQ39" s="46" t="str">
        <f t="shared" ref="FQ39" si="3000">CQ39</f>
        <v>B</v>
      </c>
      <c r="FR39" s="116" t="str">
        <f t="shared" si="221"/>
        <v>Y</v>
      </c>
      <c r="FS39" s="114">
        <f t="shared" si="222"/>
        <v>4</v>
      </c>
      <c r="FT39" s="46" t="str">
        <f t="shared" ref="FT39" si="3001">CN39</f>
        <v>P</v>
      </c>
      <c r="FU39" s="116" t="str">
        <f t="shared" si="223"/>
        <v>N</v>
      </c>
      <c r="FV39" s="114">
        <f t="shared" si="224"/>
        <v>-8</v>
      </c>
      <c r="FW39" s="46" t="str">
        <f t="shared" ref="FW39" si="3002">CQ39</f>
        <v>B</v>
      </c>
      <c r="FX39" s="116" t="str">
        <f t="shared" si="225"/>
        <v>Y</v>
      </c>
      <c r="FY39" s="114">
        <f t="shared" si="226"/>
        <v>6</v>
      </c>
      <c r="FZ39" s="46" t="str">
        <f t="shared" ref="FZ39" si="3003">CN39</f>
        <v>P</v>
      </c>
      <c r="GA39" s="116" t="str">
        <f t="shared" si="227"/>
        <v>N</v>
      </c>
      <c r="GB39" s="114">
        <f t="shared" si="228"/>
        <v>-7</v>
      </c>
      <c r="GC39" s="46" t="str">
        <f t="shared" ref="GC39" si="3004">CT39</f>
        <v>P</v>
      </c>
      <c r="GD39" s="116" t="str">
        <f t="shared" si="229"/>
        <v>N</v>
      </c>
      <c r="GE39" s="114">
        <f t="shared" si="230"/>
        <v>-4</v>
      </c>
      <c r="GF39" s="75" t="str">
        <f t="shared" si="2926"/>
        <v>B</v>
      </c>
      <c r="GG39" s="116" t="str">
        <f t="shared" si="231"/>
        <v>Y</v>
      </c>
      <c r="GH39" s="114">
        <f t="shared" si="232"/>
        <v>2</v>
      </c>
      <c r="GI39" s="75" t="str">
        <f t="shared" si="852"/>
        <v>P</v>
      </c>
      <c r="GJ39" s="116" t="str">
        <f t="shared" si="233"/>
        <v>N</v>
      </c>
      <c r="GK39" s="114">
        <f t="shared" si="234"/>
        <v>-2</v>
      </c>
      <c r="GL39" s="46" t="str">
        <f t="shared" si="1475"/>
        <v>P</v>
      </c>
      <c r="GM39" s="116" t="str">
        <f t="shared" si="235"/>
        <v>N</v>
      </c>
      <c r="GN39" s="114">
        <f t="shared" si="236"/>
        <v>-8</v>
      </c>
      <c r="GO39" s="75" t="str">
        <f t="shared" si="854"/>
        <v>B</v>
      </c>
      <c r="GP39" s="116" t="str">
        <f t="shared" si="237"/>
        <v>Y</v>
      </c>
      <c r="GQ39" s="114">
        <f t="shared" si="238"/>
        <v>8</v>
      </c>
      <c r="GR39" s="46" t="str">
        <f t="shared" ref="GR39" si="3005">DU39</f>
        <v>B</v>
      </c>
      <c r="GS39" s="116" t="str">
        <f t="shared" si="239"/>
        <v>Y</v>
      </c>
      <c r="GT39" s="114">
        <f t="shared" si="240"/>
        <v>-9</v>
      </c>
      <c r="GU39" s="75" t="str">
        <f t="shared" si="855"/>
        <v>P</v>
      </c>
      <c r="GV39" s="116" t="str">
        <f t="shared" si="241"/>
        <v>N</v>
      </c>
      <c r="GW39" s="117">
        <f t="shared" si="242"/>
        <v>9</v>
      </c>
      <c r="GX39" s="46" t="str">
        <f t="shared" ref="GX39" si="3006">DO39</f>
        <v>P</v>
      </c>
      <c r="GY39" s="116" t="str">
        <f t="shared" si="243"/>
        <v>N</v>
      </c>
      <c r="GZ39" s="114">
        <f t="shared" si="244"/>
        <v>-4</v>
      </c>
      <c r="HA39" s="73" t="str">
        <f t="shared" si="856"/>
        <v>B</v>
      </c>
      <c r="HB39" s="116" t="str">
        <f t="shared" si="245"/>
        <v>Y</v>
      </c>
      <c r="HC39" s="114">
        <f t="shared" si="246"/>
        <v>4</v>
      </c>
      <c r="HD39" s="46" t="str">
        <f t="shared" ref="HD39" si="3007">DL39</f>
        <v>B</v>
      </c>
      <c r="HE39" s="116" t="str">
        <f t="shared" si="247"/>
        <v>Y</v>
      </c>
      <c r="HF39" s="114">
        <f t="shared" si="248"/>
        <v>6</v>
      </c>
      <c r="HG39" s="75" t="str">
        <f t="shared" si="857"/>
        <v>P</v>
      </c>
      <c r="HH39" s="116" t="str">
        <f t="shared" si="249"/>
        <v>N</v>
      </c>
      <c r="HI39" s="114">
        <f t="shared" si="250"/>
        <v>-6</v>
      </c>
      <c r="HJ39" s="46" t="str">
        <f t="shared" ref="HJ39" si="3008">DR39</f>
        <v>B</v>
      </c>
      <c r="HK39" s="116" t="str">
        <f t="shared" si="251"/>
        <v>Y</v>
      </c>
      <c r="HL39" s="114">
        <f t="shared" si="252"/>
        <v>-9</v>
      </c>
      <c r="HM39" s="75" t="str">
        <f t="shared" si="858"/>
        <v>P</v>
      </c>
      <c r="HN39" s="116" t="str">
        <f t="shared" si="253"/>
        <v>N</v>
      </c>
      <c r="HO39" s="114">
        <f t="shared" si="254"/>
        <v>9</v>
      </c>
      <c r="HP39" s="46" t="str">
        <f t="shared" ref="HP39" si="3009">DO39</f>
        <v>P</v>
      </c>
      <c r="HQ39" s="116" t="str">
        <f t="shared" si="255"/>
        <v>N</v>
      </c>
      <c r="HR39" s="114">
        <f t="shared" si="256"/>
        <v>9</v>
      </c>
      <c r="HS39" s="75" t="str">
        <f t="shared" si="859"/>
        <v>B</v>
      </c>
      <c r="HT39" s="116" t="str">
        <f t="shared" si="257"/>
        <v>Y</v>
      </c>
      <c r="HU39" s="114">
        <f t="shared" si="258"/>
        <v>-9</v>
      </c>
      <c r="HV39" s="46" t="str">
        <f t="shared" ref="HV39" si="3010">DI39</f>
        <v>P</v>
      </c>
      <c r="HW39" s="116" t="str">
        <f t="shared" si="259"/>
        <v>N</v>
      </c>
      <c r="HX39" s="114">
        <f t="shared" si="260"/>
        <v>8</v>
      </c>
      <c r="HY39" s="75" t="str">
        <f t="shared" si="860"/>
        <v>B</v>
      </c>
      <c r="HZ39" s="116" t="str">
        <f t="shared" si="261"/>
        <v>Y</v>
      </c>
      <c r="IA39" s="114">
        <f t="shared" si="262"/>
        <v>-8</v>
      </c>
      <c r="IB39" s="46" t="str">
        <f t="shared" ref="IB39" si="3011">DL39</f>
        <v>B</v>
      </c>
      <c r="IC39" s="116" t="str">
        <f t="shared" si="263"/>
        <v>Y</v>
      </c>
      <c r="ID39" s="114">
        <f t="shared" si="264"/>
        <v>4</v>
      </c>
      <c r="IE39" s="75" t="str">
        <f t="shared" si="861"/>
        <v>P</v>
      </c>
      <c r="IF39" s="116" t="str">
        <f t="shared" si="265"/>
        <v>N</v>
      </c>
      <c r="IG39" s="114">
        <f t="shared" si="266"/>
        <v>6</v>
      </c>
      <c r="IH39" s="46" t="str">
        <f t="shared" ref="IH39" si="3012">DL39</f>
        <v>B</v>
      </c>
      <c r="II39" s="116" t="str">
        <f t="shared" si="267"/>
        <v>Y</v>
      </c>
      <c r="IJ39" s="114">
        <f t="shared" si="268"/>
        <v>0</v>
      </c>
      <c r="IK39" s="75" t="str">
        <f t="shared" si="862"/>
        <v>P</v>
      </c>
      <c r="IL39" s="116" t="str">
        <f t="shared" si="269"/>
        <v>N</v>
      </c>
      <c r="IM39" s="114">
        <f t="shared" si="270"/>
        <v>0</v>
      </c>
      <c r="IN39" s="46" t="str">
        <f t="shared" ref="IN39" si="3013">DI39</f>
        <v>P</v>
      </c>
      <c r="IO39" s="116" t="str">
        <f t="shared" si="271"/>
        <v>N</v>
      </c>
      <c r="IP39" s="114">
        <f t="shared" si="272"/>
        <v>0</v>
      </c>
      <c r="IQ39" s="75" t="str">
        <f t="shared" si="863"/>
        <v>B</v>
      </c>
      <c r="IR39" s="116" t="str">
        <f t="shared" si="273"/>
        <v>Y</v>
      </c>
      <c r="IS39" s="114">
        <f t="shared" si="274"/>
        <v>0</v>
      </c>
      <c r="IT39" s="46" t="str">
        <f t="shared" ref="IT39" si="3014">DF39</f>
        <v>P</v>
      </c>
      <c r="IU39" s="116" t="str">
        <f t="shared" si="275"/>
        <v>N</v>
      </c>
      <c r="IV39" s="114">
        <f t="shared" si="276"/>
        <v>-2</v>
      </c>
      <c r="IW39" s="46" t="str">
        <f t="shared" si="2937"/>
        <v>P</v>
      </c>
      <c r="IX39" s="116" t="str">
        <f t="shared" si="277"/>
        <v>N</v>
      </c>
      <c r="IY39" s="114">
        <f t="shared" si="278"/>
        <v>4</v>
      </c>
      <c r="IZ39" s="75" t="str">
        <f t="shared" si="864"/>
        <v>B</v>
      </c>
      <c r="JA39" s="116" t="str">
        <f t="shared" si="279"/>
        <v>Y</v>
      </c>
      <c r="JB39" s="114">
        <f t="shared" si="280"/>
        <v>2</v>
      </c>
      <c r="JC39" s="75" t="str">
        <f t="shared" si="865"/>
        <v>B</v>
      </c>
      <c r="JD39" s="116" t="str">
        <f t="shared" si="281"/>
        <v>Y</v>
      </c>
      <c r="JE39" s="114">
        <f t="shared" si="282"/>
        <v>-4</v>
      </c>
      <c r="JF39" s="46" t="str">
        <f t="shared" ref="JF39" si="3015">DF39</f>
        <v>P</v>
      </c>
      <c r="JG39" s="116" t="str">
        <f t="shared" si="283"/>
        <v>N</v>
      </c>
      <c r="JH39" s="114">
        <f t="shared" si="284"/>
        <v>-2</v>
      </c>
      <c r="JI39" s="75" t="str">
        <f t="shared" si="866"/>
        <v>B</v>
      </c>
      <c r="JJ39" s="116" t="str">
        <f t="shared" si="285"/>
        <v>Y</v>
      </c>
      <c r="JK39" s="114">
        <f t="shared" si="286"/>
        <v>2</v>
      </c>
      <c r="JL39" s="46" t="str">
        <f t="shared" ref="JL39" si="3016">CH39</f>
        <v>B</v>
      </c>
      <c r="JM39" s="116" t="str">
        <f t="shared" si="287"/>
        <v>Y</v>
      </c>
      <c r="JN39" s="114">
        <f t="shared" si="288"/>
        <v>6</v>
      </c>
      <c r="JO39" s="75" t="str">
        <f t="shared" si="867"/>
        <v>P</v>
      </c>
      <c r="JP39" s="116" t="str">
        <f t="shared" si="289"/>
        <v>N</v>
      </c>
      <c r="JQ39" s="114">
        <f t="shared" si="290"/>
        <v>-6</v>
      </c>
      <c r="JR39" s="46" t="str">
        <f t="shared" ref="JR39" si="3017">CK39</f>
        <v>P</v>
      </c>
      <c r="JS39" s="116" t="str">
        <f t="shared" si="291"/>
        <v>N</v>
      </c>
      <c r="JT39" s="114">
        <f t="shared" si="292"/>
        <v>-6</v>
      </c>
      <c r="JU39" s="75" t="str">
        <f t="shared" si="868"/>
        <v>B</v>
      </c>
      <c r="JV39" s="116" t="str">
        <f t="shared" si="293"/>
        <v>Y</v>
      </c>
      <c r="JW39" s="114">
        <f t="shared" si="294"/>
        <v>6</v>
      </c>
      <c r="JX39" s="75" t="s">
        <v>5</v>
      </c>
      <c r="JY39" s="116" t="str">
        <f t="shared" si="295"/>
        <v>N</v>
      </c>
      <c r="JZ39" s="114">
        <f t="shared" si="296"/>
        <v>0</v>
      </c>
      <c r="KA39" s="75" t="str">
        <f t="shared" si="869"/>
        <v>B</v>
      </c>
      <c r="KB39" s="116" t="str">
        <f t="shared" si="297"/>
        <v>Y</v>
      </c>
      <c r="KC39" s="114">
        <f t="shared" si="298"/>
        <v>0</v>
      </c>
      <c r="KD39" s="75" t="s">
        <v>5</v>
      </c>
      <c r="KE39" s="116" t="str">
        <f t="shared" si="299"/>
        <v>N</v>
      </c>
      <c r="KF39" s="114">
        <f t="shared" si="300"/>
        <v>-2</v>
      </c>
      <c r="KG39" s="75" t="str">
        <f t="shared" si="870"/>
        <v>B</v>
      </c>
      <c r="KH39" s="116" t="str">
        <f t="shared" si="301"/>
        <v>Y</v>
      </c>
      <c r="KI39" s="114">
        <f t="shared" si="302"/>
        <v>2</v>
      </c>
      <c r="KJ39" s="46" t="str">
        <f t="shared" si="1336"/>
        <v>B</v>
      </c>
      <c r="KK39" s="116" t="str">
        <f t="shared" si="303"/>
        <v>Y</v>
      </c>
      <c r="KL39" s="114">
        <f t="shared" si="304"/>
        <v>6</v>
      </c>
      <c r="KM39" s="75" t="str">
        <f t="shared" si="871"/>
        <v>P</v>
      </c>
      <c r="KN39" s="116" t="str">
        <f t="shared" si="305"/>
        <v>N</v>
      </c>
      <c r="KO39" s="114">
        <f t="shared" si="306"/>
        <v>-6</v>
      </c>
      <c r="KP39" s="46" t="str">
        <f t="shared" si="1411"/>
        <v>P</v>
      </c>
      <c r="KQ39" s="116" t="str">
        <f t="shared" si="307"/>
        <v>N</v>
      </c>
      <c r="KR39" s="114">
        <f t="shared" si="308"/>
        <v>-8</v>
      </c>
      <c r="KS39" s="75" t="str">
        <f t="shared" si="872"/>
        <v>B</v>
      </c>
      <c r="KT39" s="116" t="str">
        <f t="shared" si="309"/>
        <v>Y</v>
      </c>
      <c r="KU39" s="114">
        <f t="shared" si="310"/>
        <v>8</v>
      </c>
      <c r="KV39" s="75" t="s">
        <v>6</v>
      </c>
      <c r="KW39" s="116" t="str">
        <f t="shared" si="311"/>
        <v>Y</v>
      </c>
      <c r="KX39" s="114">
        <f t="shared" si="312"/>
        <v>10</v>
      </c>
      <c r="KY39" s="75" t="str">
        <f t="shared" si="873"/>
        <v>P</v>
      </c>
      <c r="KZ39" s="116" t="str">
        <f t="shared" si="313"/>
        <v>N</v>
      </c>
      <c r="LA39" s="114">
        <f t="shared" si="314"/>
        <v>-10</v>
      </c>
      <c r="LB39" s="75" t="str">
        <f t="shared" ref="LB39" si="3018">DL39</f>
        <v>B</v>
      </c>
      <c r="LC39" s="116" t="str">
        <f t="shared" si="315"/>
        <v>Y</v>
      </c>
      <c r="LD39" s="114">
        <f t="shared" si="316"/>
        <v>0</v>
      </c>
      <c r="LE39" s="75" t="str">
        <f t="shared" si="874"/>
        <v>P</v>
      </c>
      <c r="LF39" s="116" t="str">
        <f t="shared" si="317"/>
        <v>N</v>
      </c>
      <c r="LG39" s="114">
        <f t="shared" si="318"/>
        <v>0</v>
      </c>
      <c r="LH39" s="75" t="str">
        <f t="shared" ref="LH39" si="3019">DX40</f>
        <v>B</v>
      </c>
      <c r="LI39" s="116" t="str">
        <f t="shared" si="319"/>
        <v>Y</v>
      </c>
      <c r="LJ39" s="114">
        <f t="shared" si="320"/>
        <v>-4</v>
      </c>
      <c r="LK39" s="75" t="str">
        <f t="shared" si="875"/>
        <v>P</v>
      </c>
      <c r="LL39" s="116" t="str">
        <f t="shared" si="321"/>
        <v>N</v>
      </c>
      <c r="LM39" s="114">
        <f t="shared" si="322"/>
        <v>4</v>
      </c>
      <c r="LN39" s="75" t="str">
        <f t="shared" ref="LN39" si="3020">CN39</f>
        <v>P</v>
      </c>
      <c r="LO39" s="116" t="str">
        <f t="shared" si="323"/>
        <v>N</v>
      </c>
      <c r="LP39" s="114">
        <f t="shared" si="324"/>
        <v>-4</v>
      </c>
      <c r="LQ39" s="75" t="str">
        <f t="shared" si="876"/>
        <v>B</v>
      </c>
      <c r="LR39" s="116" t="str">
        <f t="shared" si="325"/>
        <v>Y</v>
      </c>
      <c r="LS39" s="114">
        <f t="shared" si="326"/>
        <v>4</v>
      </c>
      <c r="LT39" s="75" t="str">
        <f t="shared" ref="LT39" si="3021">CW39</f>
        <v>B</v>
      </c>
      <c r="LU39" s="116" t="str">
        <f t="shared" si="327"/>
        <v>Y</v>
      </c>
      <c r="LV39" s="114">
        <f t="shared" si="328"/>
        <v>10</v>
      </c>
      <c r="LW39" s="75" t="str">
        <f t="shared" si="877"/>
        <v>P</v>
      </c>
      <c r="LX39" s="116" t="str">
        <f t="shared" si="329"/>
        <v>N</v>
      </c>
      <c r="LY39" s="114">
        <f t="shared" si="330"/>
        <v>-10</v>
      </c>
      <c r="LZ39" s="75" t="str">
        <f t="shared" ref="LZ39" si="3022">DF39</f>
        <v>P</v>
      </c>
      <c r="MA39" s="116" t="str">
        <f t="shared" si="331"/>
        <v>N</v>
      </c>
      <c r="MB39" s="114">
        <f t="shared" si="332"/>
        <v>0</v>
      </c>
      <c r="MC39" s="75" t="str">
        <f t="shared" si="878"/>
        <v>B</v>
      </c>
      <c r="MD39" s="116" t="str">
        <f t="shared" si="333"/>
        <v>Y</v>
      </c>
      <c r="ME39" s="114">
        <f t="shared" si="334"/>
        <v>0</v>
      </c>
      <c r="MF39" s="75" t="str">
        <f t="shared" si="2946"/>
        <v>P</v>
      </c>
      <c r="MG39" s="116" t="str">
        <f t="shared" si="335"/>
        <v>N</v>
      </c>
      <c r="MH39" s="114">
        <f t="shared" si="336"/>
        <v>-4</v>
      </c>
      <c r="MI39" s="75" t="str">
        <f t="shared" si="879"/>
        <v>B</v>
      </c>
      <c r="MJ39" s="116" t="str">
        <f t="shared" si="337"/>
        <v>Y</v>
      </c>
      <c r="MK39" s="114">
        <f t="shared" si="338"/>
        <v>4</v>
      </c>
      <c r="ML39" s="75" t="s">
        <v>6</v>
      </c>
      <c r="MM39" s="116" t="str">
        <f t="shared" si="339"/>
        <v>Y</v>
      </c>
      <c r="MN39" s="114">
        <f t="shared" si="340"/>
        <v>-2</v>
      </c>
      <c r="MO39" s="75" t="str">
        <f t="shared" si="880"/>
        <v>P</v>
      </c>
      <c r="MP39" s="116" t="str">
        <f t="shared" si="341"/>
        <v>N</v>
      </c>
      <c r="MQ39" s="114">
        <f t="shared" si="342"/>
        <v>2</v>
      </c>
      <c r="MR39" s="75" t="str">
        <f t="shared" si="343"/>
        <v>P</v>
      </c>
      <c r="MS39" s="116" t="str">
        <f t="shared" si="344"/>
        <v>N</v>
      </c>
      <c r="MT39" s="114">
        <f t="shared" si="345"/>
        <v>0</v>
      </c>
      <c r="MU39" s="75" t="str">
        <f t="shared" si="881"/>
        <v>B</v>
      </c>
      <c r="MV39" s="116" t="str">
        <f t="shared" si="346"/>
        <v>Y</v>
      </c>
      <c r="MW39" s="114">
        <f t="shared" si="347"/>
        <v>0</v>
      </c>
      <c r="MX39" s="75" t="str">
        <f t="shared" ref="MX39" si="3023">MU39</f>
        <v>B</v>
      </c>
      <c r="MY39" s="116" t="str">
        <f t="shared" si="348"/>
        <v>Y</v>
      </c>
      <c r="MZ39" s="114">
        <f t="shared" si="349"/>
        <v>10</v>
      </c>
      <c r="NA39" s="75" t="str">
        <f t="shared" si="882"/>
        <v>P</v>
      </c>
      <c r="NB39" s="116" t="str">
        <f t="shared" si="350"/>
        <v>N</v>
      </c>
      <c r="NC39" s="114">
        <f t="shared" si="351"/>
        <v>-10</v>
      </c>
      <c r="ND39" s="200" t="s">
        <v>6</v>
      </c>
      <c r="NE39" s="116" t="str">
        <f t="shared" si="352"/>
        <v>Y</v>
      </c>
      <c r="NF39" s="114">
        <f t="shared" si="353"/>
        <v>2</v>
      </c>
      <c r="NG39" s="75" t="str">
        <f t="shared" si="883"/>
        <v>P</v>
      </c>
      <c r="NH39" s="116" t="str">
        <f t="shared" si="354"/>
        <v>N</v>
      </c>
      <c r="NI39" s="114">
        <f t="shared" si="355"/>
        <v>-2</v>
      </c>
      <c r="NJ39" s="75" t="s">
        <v>5</v>
      </c>
      <c r="NK39" s="116" t="str">
        <f t="shared" si="356"/>
        <v>N</v>
      </c>
      <c r="NL39" s="114">
        <f t="shared" si="357"/>
        <v>-10</v>
      </c>
      <c r="NM39" s="75" t="str">
        <f t="shared" si="884"/>
        <v>B</v>
      </c>
      <c r="NN39" s="116" t="str">
        <f t="shared" si="358"/>
        <v>Y</v>
      </c>
      <c r="NO39" s="114">
        <f t="shared" si="359"/>
        <v>10</v>
      </c>
      <c r="NP39" s="215" t="s">
        <v>5</v>
      </c>
      <c r="NQ39" s="116" t="str">
        <f t="shared" si="360"/>
        <v>N</v>
      </c>
      <c r="NR39" s="114">
        <f t="shared" si="361"/>
        <v>0</v>
      </c>
      <c r="NS39" s="115" t="str">
        <f t="shared" si="362"/>
        <v>B</v>
      </c>
      <c r="NT39" s="116" t="str">
        <f t="shared" si="363"/>
        <v>Y</v>
      </c>
      <c r="NU39" s="114">
        <f t="shared" si="364"/>
        <v>0</v>
      </c>
      <c r="NV39" s="215" t="s">
        <v>6</v>
      </c>
      <c r="NW39" s="116" t="str">
        <f t="shared" si="365"/>
        <v>Y</v>
      </c>
      <c r="NX39" s="114">
        <f t="shared" si="366"/>
        <v>0</v>
      </c>
      <c r="NY39" s="115" t="str">
        <f t="shared" si="367"/>
        <v>B</v>
      </c>
      <c r="NZ39" s="116" t="str">
        <f t="shared" si="368"/>
        <v>Y</v>
      </c>
      <c r="OA39" s="114">
        <f t="shared" si="369"/>
        <v>0</v>
      </c>
      <c r="OB39" s="115" t="str">
        <f t="shared" si="885"/>
        <v>P</v>
      </c>
      <c r="OC39" s="116" t="str">
        <f t="shared" si="370"/>
        <v>N</v>
      </c>
      <c r="OD39" s="114">
        <f t="shared" si="371"/>
        <v>0</v>
      </c>
      <c r="OE39" s="115" t="str">
        <f t="shared" si="372"/>
        <v>B</v>
      </c>
      <c r="OF39" s="116" t="str">
        <f t="shared" si="373"/>
        <v>Y</v>
      </c>
      <c r="OG39" s="114">
        <f t="shared" si="374"/>
        <v>0</v>
      </c>
      <c r="OH39" s="115" t="str">
        <f t="shared" si="375"/>
        <v>P</v>
      </c>
      <c r="OI39" s="116" t="str">
        <f t="shared" si="376"/>
        <v>N</v>
      </c>
      <c r="OJ39" s="114">
        <f t="shared" si="377"/>
        <v>0</v>
      </c>
      <c r="OK39" s="115" t="str">
        <f t="shared" si="378"/>
        <v>B</v>
      </c>
      <c r="OL39" s="116" t="str">
        <f t="shared" si="379"/>
        <v>Y</v>
      </c>
      <c r="OM39" s="117">
        <f t="shared" si="380"/>
        <v>0</v>
      </c>
      <c r="ON39" s="115" t="str">
        <f t="shared" si="381"/>
        <v>B</v>
      </c>
      <c r="OO39" s="116" t="str">
        <f t="shared" si="382"/>
        <v>Y</v>
      </c>
      <c r="OP39" s="114">
        <f t="shared" si="383"/>
        <v>0</v>
      </c>
      <c r="OQ39" s="115" t="str">
        <f t="shared" si="384"/>
        <v>B</v>
      </c>
      <c r="OR39" s="116" t="str">
        <f t="shared" si="385"/>
        <v>Y</v>
      </c>
      <c r="OS39" s="114">
        <f t="shared" si="386"/>
        <v>0</v>
      </c>
      <c r="OT39" s="115" t="str">
        <f t="shared" si="387"/>
        <v>P</v>
      </c>
      <c r="OU39" s="116" t="str">
        <f t="shared" si="388"/>
        <v>N</v>
      </c>
      <c r="OV39" s="114">
        <f t="shared" si="389"/>
        <v>0</v>
      </c>
      <c r="OW39" s="115" t="str">
        <f t="shared" si="390"/>
        <v>P</v>
      </c>
      <c r="OX39" s="116" t="str">
        <f t="shared" si="391"/>
        <v>N</v>
      </c>
      <c r="OY39" s="114">
        <f t="shared" si="392"/>
        <v>0</v>
      </c>
      <c r="OZ39" s="115" t="str">
        <f t="shared" si="393"/>
        <v>B</v>
      </c>
      <c r="PA39" s="116" t="str">
        <f t="shared" si="394"/>
        <v>Y</v>
      </c>
      <c r="PB39" s="114">
        <f t="shared" si="395"/>
        <v>0</v>
      </c>
      <c r="PC39" s="115" t="str">
        <f t="shared" si="396"/>
        <v>P</v>
      </c>
      <c r="PD39" s="116" t="str">
        <f t="shared" si="397"/>
        <v>N</v>
      </c>
      <c r="PE39" s="114">
        <f t="shared" si="398"/>
        <v>0</v>
      </c>
      <c r="PF39" s="115" t="str">
        <f t="shared" si="399"/>
        <v>B</v>
      </c>
      <c r="PG39" s="116" t="str">
        <f t="shared" si="400"/>
        <v>Y</v>
      </c>
      <c r="PH39" s="114">
        <f t="shared" si="401"/>
        <v>0</v>
      </c>
      <c r="PI39" s="115" t="str">
        <f t="shared" si="402"/>
        <v>B</v>
      </c>
      <c r="PJ39" s="116" t="str">
        <f t="shared" si="403"/>
        <v>Y</v>
      </c>
      <c r="PK39" s="114">
        <f t="shared" si="404"/>
        <v>0</v>
      </c>
      <c r="PL39" s="115" t="str">
        <f t="shared" si="405"/>
        <v>P</v>
      </c>
      <c r="PM39" s="116" t="str">
        <f t="shared" si="406"/>
        <v>N</v>
      </c>
      <c r="PN39" s="114">
        <f t="shared" si="407"/>
        <v>0</v>
      </c>
      <c r="PO39" s="46" t="str">
        <f t="shared" si="1182"/>
        <v>P</v>
      </c>
      <c r="PP39" s="116" t="str">
        <f t="shared" si="408"/>
        <v>N</v>
      </c>
      <c r="PQ39" s="114">
        <f t="shared" si="409"/>
        <v>0</v>
      </c>
      <c r="PR39" s="46" t="str">
        <f t="shared" ref="PR39" si="3024">NS39</f>
        <v>B</v>
      </c>
      <c r="PS39" s="116" t="str">
        <f t="shared" si="410"/>
        <v>Y</v>
      </c>
      <c r="PT39" s="114">
        <f t="shared" si="411"/>
        <v>0</v>
      </c>
      <c r="PU39" s="94" t="str">
        <f t="shared" ref="PU39" si="3025">NP39</f>
        <v>P</v>
      </c>
      <c r="PV39" s="116" t="str">
        <f t="shared" si="412"/>
        <v>N</v>
      </c>
      <c r="PW39" s="114">
        <f t="shared" si="413"/>
        <v>0</v>
      </c>
      <c r="PX39" s="73" t="s">
        <v>5</v>
      </c>
      <c r="PY39" s="116" t="str">
        <f t="shared" si="414"/>
        <v>N</v>
      </c>
      <c r="PZ39" s="114">
        <f t="shared" si="415"/>
        <v>0</v>
      </c>
      <c r="QA39" s="75" t="s">
        <v>6</v>
      </c>
      <c r="QB39" s="116" t="str">
        <f t="shared" si="416"/>
        <v>Y</v>
      </c>
      <c r="QC39" s="114">
        <f t="shared" si="417"/>
        <v>0</v>
      </c>
      <c r="QD39" s="46" t="str">
        <f t="shared" ref="QD39" si="3026">NY39</f>
        <v>B</v>
      </c>
      <c r="QE39" s="116" t="str">
        <f t="shared" si="418"/>
        <v>Y</v>
      </c>
      <c r="QF39" s="114">
        <f t="shared" si="419"/>
        <v>0</v>
      </c>
      <c r="QG39" s="46" t="str">
        <f t="shared" ref="QG39" si="3027">NV39</f>
        <v>B</v>
      </c>
      <c r="QH39" s="116" t="str">
        <f t="shared" si="420"/>
        <v>Y</v>
      </c>
      <c r="QI39" s="114">
        <f t="shared" si="421"/>
        <v>0</v>
      </c>
      <c r="QJ39" s="46" t="str">
        <f t="shared" ref="QJ39" si="3028">NY39</f>
        <v>B</v>
      </c>
      <c r="QK39" s="116" t="str">
        <f t="shared" si="422"/>
        <v>Y</v>
      </c>
      <c r="QL39" s="114">
        <f t="shared" si="423"/>
        <v>0</v>
      </c>
      <c r="QM39" s="46" t="str">
        <f t="shared" ref="QM39" si="3029">NP39</f>
        <v>P</v>
      </c>
      <c r="QN39" s="116" t="str">
        <f t="shared" si="424"/>
        <v>N</v>
      </c>
      <c r="QO39" s="117">
        <f t="shared" si="425"/>
        <v>0</v>
      </c>
      <c r="QP39" s="46" t="str">
        <f t="shared" ref="QP39" si="3030">NV39</f>
        <v>B</v>
      </c>
      <c r="QQ39" s="116" t="str">
        <f t="shared" si="426"/>
        <v>Y</v>
      </c>
      <c r="QR39" s="114">
        <f t="shared" si="427"/>
        <v>0</v>
      </c>
      <c r="QS39" s="94" t="str">
        <f t="shared" ref="QS39" si="3031">NS39</f>
        <v>B</v>
      </c>
      <c r="QT39" s="116" t="str">
        <f t="shared" si="428"/>
        <v>Y</v>
      </c>
      <c r="QU39" s="114">
        <f t="shared" si="429"/>
        <v>0</v>
      </c>
      <c r="QV39" s="46" t="str">
        <f t="shared" ref="QV39" si="3032">OT39</f>
        <v>P</v>
      </c>
      <c r="QW39" s="116" t="str">
        <f t="shared" si="430"/>
        <v>N</v>
      </c>
      <c r="QX39" s="114">
        <f t="shared" si="431"/>
        <v>0</v>
      </c>
      <c r="QY39" s="46" t="str">
        <f t="shared" ref="QY39" si="3033">OQ39</f>
        <v>B</v>
      </c>
      <c r="QZ39" s="116" t="str">
        <f t="shared" si="432"/>
        <v>Y</v>
      </c>
      <c r="RA39" s="114">
        <f t="shared" si="433"/>
        <v>0</v>
      </c>
      <c r="RB39" s="46" t="str">
        <f t="shared" ref="RB39" si="3034">OH39</f>
        <v>P</v>
      </c>
      <c r="RC39" s="116" t="str">
        <f t="shared" si="434"/>
        <v>N</v>
      </c>
      <c r="RD39" s="114">
        <f t="shared" si="435"/>
        <v>0</v>
      </c>
      <c r="RE39" s="46" t="str">
        <f t="shared" ref="RE39" si="3035">OE39</f>
        <v>B</v>
      </c>
      <c r="RF39" s="116" t="str">
        <f t="shared" si="436"/>
        <v>Y</v>
      </c>
      <c r="RG39" s="114">
        <f t="shared" si="437"/>
        <v>0</v>
      </c>
      <c r="RH39" s="46" t="str">
        <f t="shared" ref="RH39" si="3036">OB39</f>
        <v>P</v>
      </c>
      <c r="RI39" s="116" t="str">
        <f t="shared" si="438"/>
        <v>N</v>
      </c>
      <c r="RJ39" s="114">
        <f t="shared" si="439"/>
        <v>0</v>
      </c>
      <c r="RK39" s="46" t="str">
        <f t="shared" ref="RK39" si="3037">OE39</f>
        <v>B</v>
      </c>
      <c r="RL39" s="116" t="str">
        <f t="shared" si="440"/>
        <v>Y</v>
      </c>
      <c r="RM39" s="114">
        <f t="shared" si="441"/>
        <v>0</v>
      </c>
      <c r="RN39" s="46" t="str">
        <f t="shared" ref="RN39" si="3038">OB39</f>
        <v>P</v>
      </c>
      <c r="RO39" s="116" t="str">
        <f t="shared" si="442"/>
        <v>N</v>
      </c>
      <c r="RP39" s="114">
        <f t="shared" si="443"/>
        <v>0</v>
      </c>
      <c r="RQ39" s="46" t="str">
        <f t="shared" ref="RQ39" si="3039">OH39</f>
        <v>P</v>
      </c>
      <c r="RR39" s="116" t="str">
        <f t="shared" si="444"/>
        <v>N</v>
      </c>
      <c r="RS39" s="114">
        <f t="shared" si="445"/>
        <v>0</v>
      </c>
      <c r="RT39" s="75" t="str">
        <f t="shared" si="2964"/>
        <v>B</v>
      </c>
      <c r="RU39" s="116" t="str">
        <f t="shared" si="446"/>
        <v>Y</v>
      </c>
      <c r="RV39" s="114">
        <f t="shared" si="447"/>
        <v>0</v>
      </c>
      <c r="RW39" s="75" t="str">
        <f t="shared" si="886"/>
        <v>P</v>
      </c>
      <c r="RX39" s="116" t="str">
        <f t="shared" si="448"/>
        <v>N</v>
      </c>
      <c r="RY39" s="114">
        <f t="shared" si="449"/>
        <v>0</v>
      </c>
      <c r="RZ39" s="46" t="str">
        <f t="shared" si="2887"/>
        <v>P</v>
      </c>
      <c r="SA39" s="116" t="str">
        <f t="shared" si="450"/>
        <v>N</v>
      </c>
      <c r="SB39" s="114">
        <f t="shared" si="451"/>
        <v>0</v>
      </c>
      <c r="SC39" s="75" t="str">
        <f t="shared" si="888"/>
        <v>B</v>
      </c>
      <c r="SD39" s="116" t="str">
        <f t="shared" si="452"/>
        <v>Y</v>
      </c>
      <c r="SE39" s="114">
        <f t="shared" si="453"/>
        <v>0</v>
      </c>
      <c r="SF39" s="46" t="str">
        <f t="shared" ref="SF39" si="3040">PI39</f>
        <v>B</v>
      </c>
      <c r="SG39" s="116" t="str">
        <f t="shared" si="454"/>
        <v>Y</v>
      </c>
      <c r="SH39" s="114">
        <f t="shared" si="455"/>
        <v>0</v>
      </c>
      <c r="SI39" s="75" t="str">
        <f t="shared" si="456"/>
        <v>P</v>
      </c>
      <c r="SJ39" s="116" t="str">
        <f t="shared" si="457"/>
        <v>N</v>
      </c>
      <c r="SK39" s="117">
        <f t="shared" si="458"/>
        <v>0</v>
      </c>
      <c r="SL39" s="46" t="str">
        <f t="shared" ref="SL39" si="3041">PC39</f>
        <v>P</v>
      </c>
      <c r="SM39" s="116" t="str">
        <f t="shared" si="459"/>
        <v>N</v>
      </c>
      <c r="SN39" s="114">
        <f t="shared" si="460"/>
        <v>0</v>
      </c>
      <c r="SO39" s="73" t="str">
        <f t="shared" si="461"/>
        <v>B</v>
      </c>
      <c r="SP39" s="116" t="str">
        <f t="shared" si="462"/>
        <v>Y</v>
      </c>
      <c r="SQ39" s="114">
        <f t="shared" si="463"/>
        <v>0</v>
      </c>
      <c r="SR39" s="46" t="str">
        <f t="shared" ref="SR39" si="3042">OZ39</f>
        <v>B</v>
      </c>
      <c r="SS39" s="116" t="str">
        <f t="shared" si="464"/>
        <v>Y</v>
      </c>
      <c r="ST39" s="114">
        <f t="shared" si="465"/>
        <v>0</v>
      </c>
      <c r="SU39" s="75" t="str">
        <f t="shared" si="466"/>
        <v>P</v>
      </c>
      <c r="SV39" s="116" t="str">
        <f t="shared" si="467"/>
        <v>N</v>
      </c>
      <c r="SW39" s="114">
        <f t="shared" si="468"/>
        <v>0</v>
      </c>
      <c r="SX39" s="46" t="str">
        <f t="shared" ref="SX39" si="3043">PF39</f>
        <v>B</v>
      </c>
      <c r="SY39" s="116" t="str">
        <f t="shared" si="469"/>
        <v>Y</v>
      </c>
      <c r="SZ39" s="114">
        <f t="shared" si="470"/>
        <v>0</v>
      </c>
      <c r="TA39" s="75" t="str">
        <f t="shared" si="471"/>
        <v>P</v>
      </c>
      <c r="TB39" s="116" t="str">
        <f t="shared" si="472"/>
        <v>N</v>
      </c>
      <c r="TC39" s="114">
        <f t="shared" si="473"/>
        <v>0</v>
      </c>
      <c r="TD39" s="46" t="str">
        <f t="shared" ref="TD39" si="3044">PC39</f>
        <v>P</v>
      </c>
      <c r="TE39" s="116" t="str">
        <f t="shared" si="474"/>
        <v>N</v>
      </c>
      <c r="TF39" s="114">
        <f t="shared" si="475"/>
        <v>0</v>
      </c>
      <c r="TG39" s="75" t="str">
        <f t="shared" si="476"/>
        <v>B</v>
      </c>
      <c r="TH39" s="116" t="str">
        <f t="shared" si="477"/>
        <v>Y</v>
      </c>
      <c r="TI39" s="114">
        <f t="shared" si="478"/>
        <v>0</v>
      </c>
      <c r="TJ39" s="46" t="str">
        <f t="shared" ref="TJ39" si="3045">OW39</f>
        <v>P</v>
      </c>
      <c r="TK39" s="116" t="str">
        <f t="shared" si="479"/>
        <v>N</v>
      </c>
      <c r="TL39" s="114">
        <f t="shared" si="480"/>
        <v>0</v>
      </c>
      <c r="TM39" s="75" t="str">
        <f t="shared" si="481"/>
        <v>B</v>
      </c>
      <c r="TN39" s="116" t="str">
        <f t="shared" si="482"/>
        <v>Y</v>
      </c>
      <c r="TO39" s="114">
        <f t="shared" si="483"/>
        <v>0</v>
      </c>
      <c r="TP39" s="46" t="str">
        <f t="shared" ref="TP39" si="3046">OZ39</f>
        <v>B</v>
      </c>
      <c r="TQ39" s="116" t="str">
        <f t="shared" si="484"/>
        <v>Y</v>
      </c>
      <c r="TR39" s="114">
        <f t="shared" si="485"/>
        <v>0</v>
      </c>
      <c r="TS39" s="75" t="str">
        <f t="shared" si="486"/>
        <v>P</v>
      </c>
      <c r="TT39" s="116" t="str">
        <f t="shared" si="487"/>
        <v>N</v>
      </c>
      <c r="TU39" s="114">
        <f t="shared" si="488"/>
        <v>0</v>
      </c>
      <c r="TV39" s="46" t="str">
        <f t="shared" ref="TV39" si="3047">OZ39</f>
        <v>B</v>
      </c>
      <c r="TW39" s="116" t="str">
        <f t="shared" si="489"/>
        <v>Y</v>
      </c>
      <c r="TX39" s="114">
        <f t="shared" si="490"/>
        <v>0</v>
      </c>
      <c r="TY39" s="75" t="str">
        <f t="shared" si="491"/>
        <v>P</v>
      </c>
      <c r="TZ39" s="116" t="str">
        <f t="shared" si="492"/>
        <v>N</v>
      </c>
      <c r="UA39" s="114">
        <f t="shared" si="493"/>
        <v>0</v>
      </c>
      <c r="UB39" s="46" t="str">
        <f t="shared" ref="UB39" si="3048">OW39</f>
        <v>P</v>
      </c>
      <c r="UC39" s="116" t="str">
        <f t="shared" si="494"/>
        <v>N</v>
      </c>
      <c r="UD39" s="114">
        <f t="shared" si="495"/>
        <v>0</v>
      </c>
      <c r="UE39" s="75" t="str">
        <f t="shared" si="496"/>
        <v>B</v>
      </c>
      <c r="UF39" s="116" t="str">
        <f t="shared" si="497"/>
        <v>Y</v>
      </c>
      <c r="UG39" s="114">
        <f t="shared" si="498"/>
        <v>0</v>
      </c>
      <c r="UH39" s="46" t="str">
        <f t="shared" ref="UH39" si="3049">OT39</f>
        <v>P</v>
      </c>
      <c r="UI39" s="116" t="str">
        <f t="shared" si="499"/>
        <v>N</v>
      </c>
      <c r="UJ39" s="114">
        <f t="shared" si="500"/>
        <v>0</v>
      </c>
      <c r="UK39" s="46" t="str">
        <f t="shared" si="2975"/>
        <v>P</v>
      </c>
      <c r="UL39" s="116" t="str">
        <f t="shared" si="501"/>
        <v>N</v>
      </c>
      <c r="UM39" s="114">
        <f t="shared" si="502"/>
        <v>0</v>
      </c>
      <c r="UN39" s="75" t="str">
        <f t="shared" si="503"/>
        <v>B</v>
      </c>
      <c r="UO39" s="116" t="str">
        <f t="shared" si="504"/>
        <v>Y</v>
      </c>
      <c r="UP39" s="114">
        <f t="shared" si="505"/>
        <v>0</v>
      </c>
      <c r="UQ39" s="75" t="str">
        <f t="shared" si="506"/>
        <v>B</v>
      </c>
      <c r="UR39" s="116" t="str">
        <f t="shared" si="507"/>
        <v>Y</v>
      </c>
      <c r="US39" s="114">
        <f t="shared" si="508"/>
        <v>0</v>
      </c>
      <c r="UT39" s="46" t="str">
        <f t="shared" ref="UT39" si="3050">OT39</f>
        <v>P</v>
      </c>
      <c r="UU39" s="116" t="str">
        <f t="shared" si="509"/>
        <v>N</v>
      </c>
      <c r="UV39" s="114">
        <f t="shared" si="510"/>
        <v>0</v>
      </c>
      <c r="UW39" s="75" t="str">
        <f t="shared" si="511"/>
        <v>B</v>
      </c>
      <c r="UX39" s="116" t="str">
        <f t="shared" si="512"/>
        <v>Y</v>
      </c>
      <c r="UY39" s="114">
        <f t="shared" si="513"/>
        <v>0</v>
      </c>
      <c r="UZ39" s="46" t="str">
        <f t="shared" ref="UZ39" si="3051">NV39</f>
        <v>B</v>
      </c>
      <c r="VA39" s="116" t="str">
        <f t="shared" si="514"/>
        <v>Y</v>
      </c>
      <c r="VB39" s="114">
        <f t="shared" si="515"/>
        <v>0</v>
      </c>
      <c r="VC39" s="75" t="str">
        <f t="shared" si="516"/>
        <v>P</v>
      </c>
      <c r="VD39" s="116" t="str">
        <f t="shared" si="517"/>
        <v>N</v>
      </c>
      <c r="VE39" s="114">
        <f t="shared" si="518"/>
        <v>0</v>
      </c>
      <c r="VF39" s="46" t="str">
        <f t="shared" ref="VF39" si="3052">NY39</f>
        <v>B</v>
      </c>
      <c r="VG39" s="116" t="str">
        <f t="shared" si="519"/>
        <v>Y</v>
      </c>
      <c r="VH39" s="114">
        <f t="shared" si="520"/>
        <v>0</v>
      </c>
      <c r="VI39" s="75" t="str">
        <f t="shared" si="521"/>
        <v>P</v>
      </c>
      <c r="VJ39" s="116" t="str">
        <f t="shared" si="522"/>
        <v>N</v>
      </c>
      <c r="VK39" s="114">
        <f t="shared" si="523"/>
        <v>0</v>
      </c>
      <c r="VL39" s="75" t="s">
        <v>5</v>
      </c>
      <c r="VM39" s="116" t="str">
        <f t="shared" si="524"/>
        <v>N</v>
      </c>
      <c r="VN39" s="114">
        <f t="shared" si="525"/>
        <v>0</v>
      </c>
      <c r="VO39" s="75" t="str">
        <f t="shared" si="526"/>
        <v>B</v>
      </c>
      <c r="VP39" s="116" t="str">
        <f t="shared" si="527"/>
        <v>Y</v>
      </c>
      <c r="VQ39" s="114">
        <f t="shared" si="528"/>
        <v>0</v>
      </c>
      <c r="VR39" s="75" t="s">
        <v>5</v>
      </c>
      <c r="VS39" s="116" t="str">
        <f t="shared" si="529"/>
        <v>N</v>
      </c>
      <c r="VT39" s="114">
        <f t="shared" si="530"/>
        <v>0</v>
      </c>
      <c r="VU39" s="75" t="str">
        <f t="shared" si="531"/>
        <v>B</v>
      </c>
      <c r="VV39" s="116" t="str">
        <f t="shared" si="532"/>
        <v>Y</v>
      </c>
      <c r="VW39" s="114">
        <f t="shared" si="533"/>
        <v>0</v>
      </c>
      <c r="VX39" s="46" t="str">
        <f t="shared" si="2901"/>
        <v>B</v>
      </c>
      <c r="VY39" s="116" t="str">
        <f t="shared" si="534"/>
        <v>Y</v>
      </c>
      <c r="VZ39" s="114">
        <f t="shared" si="535"/>
        <v>0</v>
      </c>
      <c r="WA39" s="75" t="str">
        <f t="shared" si="536"/>
        <v>P</v>
      </c>
      <c r="WB39" s="116" t="str">
        <f t="shared" si="537"/>
        <v>N</v>
      </c>
      <c r="WC39" s="114">
        <f t="shared" si="538"/>
        <v>0</v>
      </c>
      <c r="WD39" s="46" t="str">
        <f t="shared" si="2824"/>
        <v>P</v>
      </c>
      <c r="WE39" s="116" t="str">
        <f t="shared" si="539"/>
        <v>N</v>
      </c>
      <c r="WF39" s="114">
        <f t="shared" si="540"/>
        <v>0</v>
      </c>
      <c r="WG39" s="75" t="str">
        <f t="shared" si="541"/>
        <v>B</v>
      </c>
      <c r="WH39" s="116" t="str">
        <f t="shared" si="542"/>
        <v>Y</v>
      </c>
      <c r="WI39" s="114">
        <f t="shared" si="543"/>
        <v>0</v>
      </c>
      <c r="WJ39" s="75" t="s">
        <v>6</v>
      </c>
      <c r="WK39" s="116" t="str">
        <f t="shared" si="544"/>
        <v>Y</v>
      </c>
      <c r="WL39" s="114">
        <f t="shared" si="545"/>
        <v>0</v>
      </c>
      <c r="WM39" s="75" t="str">
        <f t="shared" si="546"/>
        <v>P</v>
      </c>
      <c r="WN39" s="116" t="str">
        <f t="shared" si="547"/>
        <v>N</v>
      </c>
      <c r="WO39" s="114">
        <f t="shared" si="548"/>
        <v>0</v>
      </c>
      <c r="WP39" s="75" t="str">
        <f t="shared" ref="WP39" si="3053">OZ39</f>
        <v>B</v>
      </c>
      <c r="WQ39" s="116" t="str">
        <f t="shared" si="549"/>
        <v>Y</v>
      </c>
      <c r="WR39" s="114">
        <f t="shared" si="550"/>
        <v>0</v>
      </c>
      <c r="WS39" s="75" t="str">
        <f t="shared" si="551"/>
        <v>P</v>
      </c>
      <c r="WT39" s="116" t="str">
        <f t="shared" si="552"/>
        <v>N</v>
      </c>
      <c r="WU39" s="114">
        <f t="shared" si="553"/>
        <v>0</v>
      </c>
      <c r="WV39" s="75" t="str">
        <f t="shared" ref="WV39" si="3054">PL40</f>
        <v>B</v>
      </c>
      <c r="WW39" s="116" t="str">
        <f t="shared" si="554"/>
        <v>Y</v>
      </c>
      <c r="WX39" s="114">
        <f t="shared" si="555"/>
        <v>0</v>
      </c>
      <c r="WY39" s="75" t="str">
        <f t="shared" si="556"/>
        <v>P</v>
      </c>
      <c r="WZ39" s="116" t="str">
        <f t="shared" si="557"/>
        <v>N</v>
      </c>
      <c r="XA39" s="114">
        <f t="shared" si="558"/>
        <v>0</v>
      </c>
      <c r="XB39" s="75" t="str">
        <f t="shared" ref="XB39" si="3055">OB39</f>
        <v>P</v>
      </c>
      <c r="XC39" s="116" t="str">
        <f t="shared" si="559"/>
        <v>N</v>
      </c>
      <c r="XD39" s="114">
        <f t="shared" si="560"/>
        <v>0</v>
      </c>
      <c r="XE39" s="75" t="str">
        <f t="shared" si="561"/>
        <v>B</v>
      </c>
      <c r="XF39" s="116" t="str">
        <f t="shared" si="562"/>
        <v>Y</v>
      </c>
      <c r="XG39" s="114">
        <f t="shared" si="563"/>
        <v>0</v>
      </c>
      <c r="XH39" s="75" t="str">
        <f t="shared" ref="XH39" si="3056">OK39</f>
        <v>B</v>
      </c>
      <c r="XI39" s="116" t="str">
        <f t="shared" si="564"/>
        <v>Y</v>
      </c>
      <c r="XJ39" s="114">
        <f t="shared" si="565"/>
        <v>0</v>
      </c>
      <c r="XK39" s="75" t="str">
        <f t="shared" si="566"/>
        <v>P</v>
      </c>
      <c r="XL39" s="116" t="str">
        <f t="shared" si="567"/>
        <v>N</v>
      </c>
      <c r="XM39" s="114">
        <f t="shared" si="568"/>
        <v>0</v>
      </c>
      <c r="XN39" s="75" t="str">
        <f t="shared" ref="XN39" si="3057">OT39</f>
        <v>P</v>
      </c>
      <c r="XO39" s="116" t="str">
        <f t="shared" si="569"/>
        <v>N</v>
      </c>
      <c r="XP39" s="114">
        <f t="shared" si="570"/>
        <v>0</v>
      </c>
      <c r="XQ39" s="75" t="str">
        <f t="shared" si="571"/>
        <v>B</v>
      </c>
      <c r="XR39" s="116" t="str">
        <f t="shared" si="572"/>
        <v>Y</v>
      </c>
      <c r="XS39" s="114">
        <f t="shared" si="573"/>
        <v>0</v>
      </c>
      <c r="XT39" s="75" t="str">
        <f t="shared" si="2984"/>
        <v>P</v>
      </c>
      <c r="XU39" s="116" t="str">
        <f t="shared" si="574"/>
        <v>N</v>
      </c>
      <c r="XV39" s="114">
        <f t="shared" si="575"/>
        <v>0</v>
      </c>
      <c r="XW39" s="75" t="str">
        <f t="shared" si="576"/>
        <v>B</v>
      </c>
      <c r="XX39" s="116" t="str">
        <f t="shared" si="577"/>
        <v>Y</v>
      </c>
      <c r="XY39" s="114">
        <f t="shared" si="578"/>
        <v>0</v>
      </c>
      <c r="XZ39" s="75" t="s">
        <v>6</v>
      </c>
      <c r="YA39" s="116" t="str">
        <f t="shared" si="579"/>
        <v>Y</v>
      </c>
      <c r="YB39" s="114">
        <f t="shared" si="580"/>
        <v>0</v>
      </c>
      <c r="YC39" s="75" t="str">
        <f t="shared" si="581"/>
        <v>P</v>
      </c>
      <c r="YD39" s="116" t="str">
        <f t="shared" si="582"/>
        <v>N</v>
      </c>
      <c r="YE39" s="114">
        <f t="shared" si="583"/>
        <v>0</v>
      </c>
      <c r="YF39" s="215" t="s">
        <v>5</v>
      </c>
      <c r="YG39" s="116" t="str">
        <f t="shared" si="584"/>
        <v>N</v>
      </c>
      <c r="YH39" s="114">
        <f t="shared" si="585"/>
        <v>0</v>
      </c>
      <c r="YI39" s="75" t="str">
        <f t="shared" si="586"/>
        <v>B</v>
      </c>
      <c r="YJ39" s="116" t="str">
        <f t="shared" si="587"/>
        <v>Y</v>
      </c>
      <c r="YK39" s="114">
        <f t="shared" si="588"/>
        <v>0</v>
      </c>
      <c r="YL39" s="75" t="str">
        <f t="shared" ref="YL39" si="3058">YI39</f>
        <v>B</v>
      </c>
      <c r="YM39" s="116" t="str">
        <f t="shared" si="589"/>
        <v>Y</v>
      </c>
      <c r="YN39" s="114">
        <f t="shared" si="590"/>
        <v>0</v>
      </c>
      <c r="YO39" s="75" t="str">
        <f t="shared" si="591"/>
        <v>P</v>
      </c>
      <c r="YP39" s="116" t="str">
        <f t="shared" si="592"/>
        <v>N</v>
      </c>
      <c r="YQ39" s="114">
        <f t="shared" si="593"/>
        <v>0</v>
      </c>
      <c r="YR39" s="200" t="s">
        <v>6</v>
      </c>
      <c r="YS39" s="116" t="str">
        <f t="shared" si="594"/>
        <v>Y</v>
      </c>
      <c r="YT39" s="114">
        <f t="shared" si="595"/>
        <v>0</v>
      </c>
      <c r="YU39" s="75" t="str">
        <f t="shared" si="596"/>
        <v>P</v>
      </c>
      <c r="YV39" s="116" t="str">
        <f t="shared" si="597"/>
        <v>N</v>
      </c>
      <c r="YW39" s="114">
        <f t="shared" si="598"/>
        <v>0</v>
      </c>
      <c r="YX39" s="75" t="s">
        <v>5</v>
      </c>
      <c r="YY39" s="116" t="str">
        <f t="shared" si="599"/>
        <v>N</v>
      </c>
      <c r="YZ39" s="114">
        <f t="shared" si="600"/>
        <v>0</v>
      </c>
      <c r="ZA39" s="75" t="str">
        <f t="shared" si="601"/>
        <v>B</v>
      </c>
      <c r="ZB39" s="116" t="str">
        <f t="shared" si="602"/>
        <v>Y</v>
      </c>
      <c r="ZC39" s="114">
        <f t="shared" si="603"/>
        <v>0</v>
      </c>
      <c r="ZD39" s="133">
        <f t="shared" si="604"/>
        <v>10</v>
      </c>
      <c r="ZE39" s="134">
        <f t="shared" si="889"/>
        <v>1</v>
      </c>
      <c r="ZF39" s="135" t="str">
        <f t="shared" si="605"/>
        <v/>
      </c>
      <c r="ZG39" s="216">
        <f t="shared" si="606"/>
        <v>4</v>
      </c>
      <c r="ZH39" s="217">
        <f t="shared" si="607"/>
        <v>-4</v>
      </c>
      <c r="ZI39" s="217">
        <f t="shared" si="608"/>
        <v>0</v>
      </c>
      <c r="ZJ39" s="217">
        <f t="shared" si="609"/>
        <v>0</v>
      </c>
      <c r="ZK39" s="217">
        <f t="shared" si="610"/>
        <v>-8</v>
      </c>
      <c r="ZL39" s="217">
        <f t="shared" si="611"/>
        <v>5</v>
      </c>
      <c r="ZM39" s="217">
        <f t="shared" si="612"/>
        <v>-5</v>
      </c>
      <c r="ZN39" s="217">
        <f t="shared" si="613"/>
        <v>8</v>
      </c>
      <c r="ZO39" s="217">
        <f t="shared" si="614"/>
        <v>-6</v>
      </c>
      <c r="ZP39" s="217" t="str">
        <f t="shared" si="615"/>
        <v>120012</v>
      </c>
      <c r="ZQ39" s="217">
        <f t="shared" si="616"/>
        <v>-4</v>
      </c>
      <c r="ZR39" s="217">
        <f t="shared" si="617"/>
        <v>0</v>
      </c>
      <c r="ZS39" s="217">
        <f t="shared" si="618"/>
        <v>0</v>
      </c>
      <c r="ZT39" s="217">
        <f t="shared" si="619"/>
        <v>2</v>
      </c>
      <c r="ZU39" s="217">
        <f t="shared" si="620"/>
        <v>-2</v>
      </c>
      <c r="ZV39" s="217">
        <f t="shared" si="621"/>
        <v>10</v>
      </c>
      <c r="ZW39" s="217">
        <f t="shared" si="622"/>
        <v>-10</v>
      </c>
      <c r="ZX39" s="217">
        <f t="shared" si="623"/>
        <v>6</v>
      </c>
      <c r="ZY39" s="218">
        <f t="shared" si="624"/>
        <v>9</v>
      </c>
      <c r="ZZ39" s="218">
        <f t="shared" si="625"/>
        <v>-9</v>
      </c>
      <c r="AAA39" s="218">
        <f t="shared" si="626"/>
        <v>-10</v>
      </c>
      <c r="AAB39" s="218">
        <f t="shared" si="627"/>
        <v>10</v>
      </c>
      <c r="AAC39" s="218">
        <f t="shared" si="628"/>
        <v>2</v>
      </c>
      <c r="AAD39" s="218">
        <f t="shared" si="629"/>
        <v>-2</v>
      </c>
      <c r="AAE39" s="218">
        <f t="shared" si="630"/>
        <v>8</v>
      </c>
      <c r="AAF39" s="218">
        <f t="shared" si="631"/>
        <v>-4</v>
      </c>
      <c r="AAG39" s="218">
        <f t="shared" si="632"/>
        <v>-8</v>
      </c>
      <c r="AAH39" s="218">
        <f t="shared" si="633"/>
        <v>4</v>
      </c>
      <c r="AAI39" s="218">
        <f t="shared" si="634"/>
        <v>6</v>
      </c>
      <c r="AAJ39" s="218">
        <f t="shared" si="635"/>
        <v>-6</v>
      </c>
      <c r="AAK39" s="218">
        <f t="shared" si="636"/>
        <v>-4</v>
      </c>
      <c r="AAL39" s="218">
        <f t="shared" si="637"/>
        <v>4</v>
      </c>
      <c r="AAM39" s="218">
        <f t="shared" si="638"/>
        <v>-8</v>
      </c>
      <c r="AAN39" s="218">
        <f t="shared" si="639"/>
        <v>6</v>
      </c>
      <c r="AAO39" s="218">
        <f t="shared" si="640"/>
        <v>-7</v>
      </c>
      <c r="AAP39" s="218">
        <f t="shared" si="641"/>
        <v>-4</v>
      </c>
      <c r="AAQ39" s="217">
        <f t="shared" si="642"/>
        <v>2</v>
      </c>
      <c r="AAR39" s="217">
        <f t="shared" si="643"/>
        <v>-2</v>
      </c>
      <c r="AAS39" s="217">
        <f t="shared" si="644"/>
        <v>-8</v>
      </c>
      <c r="AAT39" s="217">
        <f t="shared" si="645"/>
        <v>8</v>
      </c>
      <c r="AAU39" s="217">
        <f t="shared" si="646"/>
        <v>-9</v>
      </c>
      <c r="AAV39" s="217">
        <f t="shared" si="647"/>
        <v>9</v>
      </c>
      <c r="AAW39" s="217">
        <f t="shared" si="648"/>
        <v>-4</v>
      </c>
      <c r="AAX39" s="217">
        <f t="shared" si="649"/>
        <v>4</v>
      </c>
      <c r="AAY39" s="217">
        <f t="shared" si="650"/>
        <v>6</v>
      </c>
      <c r="AAZ39" s="217">
        <f t="shared" si="651"/>
        <v>-6</v>
      </c>
      <c r="ABA39" s="217">
        <f t="shared" si="652"/>
        <v>-9</v>
      </c>
      <c r="ABB39" s="217">
        <f t="shared" si="653"/>
        <v>9</v>
      </c>
      <c r="ABC39" s="217">
        <f t="shared" si="654"/>
        <v>9</v>
      </c>
      <c r="ABD39" s="217">
        <f t="shared" si="655"/>
        <v>-9</v>
      </c>
      <c r="ABE39" s="217">
        <f t="shared" si="656"/>
        <v>8</v>
      </c>
      <c r="ABF39" s="217">
        <f t="shared" si="657"/>
        <v>-8</v>
      </c>
      <c r="ABG39" s="217">
        <f t="shared" si="658"/>
        <v>4</v>
      </c>
      <c r="ABH39" s="217">
        <f t="shared" si="659"/>
        <v>6</v>
      </c>
      <c r="ABI39" s="218">
        <f t="shared" si="660"/>
        <v>0</v>
      </c>
      <c r="ABJ39" s="218">
        <f t="shared" si="661"/>
        <v>0</v>
      </c>
      <c r="ABK39" s="218">
        <f t="shared" si="662"/>
        <v>0</v>
      </c>
      <c r="ABL39" s="218">
        <f t="shared" si="663"/>
        <v>0</v>
      </c>
      <c r="ABM39" s="218">
        <f t="shared" si="664"/>
        <v>-2</v>
      </c>
      <c r="ABN39" s="218">
        <f t="shared" si="665"/>
        <v>4</v>
      </c>
      <c r="ABO39" s="218">
        <f t="shared" si="666"/>
        <v>2</v>
      </c>
      <c r="ABP39" s="218">
        <f t="shared" si="667"/>
        <v>-4</v>
      </c>
      <c r="ABQ39" s="218">
        <f t="shared" si="668"/>
        <v>-2</v>
      </c>
      <c r="ABR39" s="218">
        <f t="shared" si="669"/>
        <v>2</v>
      </c>
      <c r="ABS39" s="218">
        <f t="shared" si="670"/>
        <v>6</v>
      </c>
      <c r="ABT39" s="218">
        <f t="shared" si="671"/>
        <v>-6</v>
      </c>
      <c r="ABU39" s="218">
        <f t="shared" si="672"/>
        <v>-6</v>
      </c>
      <c r="ABV39" s="218">
        <f t="shared" si="673"/>
        <v>6</v>
      </c>
      <c r="ABW39" s="218">
        <f t="shared" si="674"/>
        <v>0</v>
      </c>
      <c r="ABX39" s="218">
        <f t="shared" si="675"/>
        <v>0</v>
      </c>
      <c r="ABY39" s="218">
        <f t="shared" si="676"/>
        <v>-2</v>
      </c>
      <c r="ABZ39" s="218">
        <f t="shared" si="677"/>
        <v>2</v>
      </c>
      <c r="ACA39" s="217">
        <f t="shared" si="678"/>
        <v>6</v>
      </c>
      <c r="ACB39" s="217">
        <f t="shared" si="679"/>
        <v>-6</v>
      </c>
      <c r="ACC39" s="217">
        <f t="shared" si="680"/>
        <v>-8</v>
      </c>
      <c r="ACD39" s="217">
        <f t="shared" si="681"/>
        <v>8</v>
      </c>
      <c r="ACE39" s="217">
        <f t="shared" si="682"/>
        <v>10</v>
      </c>
      <c r="ACF39" s="217">
        <f t="shared" si="683"/>
        <v>-10</v>
      </c>
      <c r="ACG39" s="217">
        <f t="shared" si="684"/>
        <v>0</v>
      </c>
      <c r="ACH39" s="217">
        <f t="shared" si="685"/>
        <v>0</v>
      </c>
      <c r="ACI39" s="217">
        <f t="shared" si="686"/>
        <v>-4</v>
      </c>
      <c r="ACJ39" s="217">
        <f t="shared" si="687"/>
        <v>4</v>
      </c>
      <c r="ACK39" s="217">
        <f t="shared" si="688"/>
        <v>-4</v>
      </c>
      <c r="ACL39" s="217">
        <f t="shared" si="890"/>
        <v>0</v>
      </c>
      <c r="ACM39" s="217">
        <f t="shared" si="689"/>
        <v>10</v>
      </c>
      <c r="ACN39" s="217">
        <f t="shared" si="690"/>
        <v>-10</v>
      </c>
      <c r="ACO39" s="217">
        <f t="shared" si="691"/>
        <v>0</v>
      </c>
      <c r="ACP39" s="217">
        <f t="shared" si="692"/>
        <v>0</v>
      </c>
      <c r="ACQ39" s="217">
        <f t="shared" si="693"/>
        <v>-4</v>
      </c>
      <c r="ACR39" s="217">
        <f t="shared" si="694"/>
        <v>4</v>
      </c>
      <c r="ACS39" s="218">
        <f t="shared" si="695"/>
        <v>-2</v>
      </c>
      <c r="ACT39" s="218">
        <f t="shared" si="696"/>
        <v>2</v>
      </c>
      <c r="ACU39" s="218">
        <f t="shared" si="697"/>
        <v>0</v>
      </c>
      <c r="ACV39" s="218">
        <f t="shared" si="698"/>
        <v>0</v>
      </c>
      <c r="ACW39" s="218">
        <f t="shared" si="699"/>
        <v>10</v>
      </c>
      <c r="ACX39" s="218">
        <f t="shared" si="700"/>
        <v>-10</v>
      </c>
      <c r="ACY39" s="218">
        <f t="shared" si="701"/>
        <v>2</v>
      </c>
      <c r="ACZ39" s="218">
        <f t="shared" si="702"/>
        <v>-2</v>
      </c>
      <c r="ADA39" s="218">
        <f t="shared" si="703"/>
        <v>-10</v>
      </c>
      <c r="ADB39" s="219">
        <f t="shared" si="704"/>
        <v>10</v>
      </c>
      <c r="ADC39" s="223" t="str">
        <f t="shared" si="705"/>
        <v>P</v>
      </c>
      <c r="ADD39" s="221" t="str">
        <f t="shared" si="706"/>
        <v>P</v>
      </c>
      <c r="ADE39" s="221" t="str">
        <f t="shared" si="707"/>
        <v>B</v>
      </c>
      <c r="ADF39" s="221" t="str">
        <f t="shared" si="708"/>
        <v>P</v>
      </c>
      <c r="ADG39" s="221" t="str">
        <f t="shared" si="709"/>
        <v>P</v>
      </c>
      <c r="ADH39" s="221" t="str">
        <f t="shared" si="710"/>
        <v>B</v>
      </c>
      <c r="ADI39" s="221" t="str">
        <f t="shared" si="711"/>
        <v>B</v>
      </c>
      <c r="ADJ39" s="221" t="str">
        <f t="shared" si="712"/>
        <v>P</v>
      </c>
      <c r="ADK39" s="221" t="str">
        <f t="shared" si="713"/>
        <v>P</v>
      </c>
      <c r="ADL39" s="221">
        <f t="shared" si="714"/>
        <v>-4</v>
      </c>
      <c r="ADM39" s="221" t="str">
        <f t="shared" si="715"/>
        <v>B</v>
      </c>
      <c r="ADN39" s="221" t="str">
        <f t="shared" si="716"/>
        <v>P</v>
      </c>
      <c r="ADO39" s="221" t="str">
        <f t="shared" si="717"/>
        <v>B</v>
      </c>
      <c r="ADP39" s="221" t="str">
        <f t="shared" si="718"/>
        <v>P</v>
      </c>
      <c r="ADQ39" s="221" t="str">
        <f t="shared" si="719"/>
        <v>P</v>
      </c>
      <c r="ADR39" s="221" t="str">
        <f t="shared" si="720"/>
        <v>B</v>
      </c>
      <c r="ADS39" s="221" t="str">
        <f t="shared" si="721"/>
        <v>P</v>
      </c>
      <c r="ADT39" s="221" t="str">
        <f t="shared" si="722"/>
        <v>B</v>
      </c>
      <c r="ADU39" s="220" t="str">
        <f t="shared" si="723"/>
        <v>B</v>
      </c>
      <c r="ADV39" s="220" t="str">
        <f t="shared" si="724"/>
        <v>P</v>
      </c>
      <c r="ADW39" s="220" t="str">
        <f t="shared" si="725"/>
        <v>B</v>
      </c>
      <c r="ADX39" s="220" t="str">
        <f t="shared" si="726"/>
        <v>P</v>
      </c>
      <c r="ADY39" s="220" t="str">
        <f t="shared" si="727"/>
        <v>P</v>
      </c>
      <c r="ADZ39" s="220" t="str">
        <f t="shared" si="728"/>
        <v>B</v>
      </c>
      <c r="AEA39" s="220" t="str">
        <f t="shared" si="729"/>
        <v>P</v>
      </c>
      <c r="AEB39" s="220" t="str">
        <f t="shared" si="730"/>
        <v>P</v>
      </c>
      <c r="AEC39" s="220" t="str">
        <f t="shared" si="731"/>
        <v>B</v>
      </c>
      <c r="AED39" s="220" t="str">
        <f t="shared" si="732"/>
        <v>B</v>
      </c>
      <c r="AEE39" s="220" t="str">
        <f t="shared" si="733"/>
        <v>P</v>
      </c>
      <c r="AEF39" s="220" t="str">
        <f t="shared" si="734"/>
        <v>B</v>
      </c>
      <c r="AEG39" s="220" t="str">
        <f t="shared" si="735"/>
        <v>B</v>
      </c>
      <c r="AEH39" s="220" t="str">
        <f t="shared" si="736"/>
        <v>P</v>
      </c>
      <c r="AEI39" s="220" t="str">
        <f t="shared" si="737"/>
        <v>P</v>
      </c>
      <c r="AEJ39" s="220" t="str">
        <f t="shared" si="738"/>
        <v>B</v>
      </c>
      <c r="AEK39" s="220" t="str">
        <f t="shared" si="739"/>
        <v>P</v>
      </c>
      <c r="AEL39" s="220" t="str">
        <f t="shared" si="740"/>
        <v>B</v>
      </c>
      <c r="AEM39" s="221" t="str">
        <f t="shared" si="741"/>
        <v>P</v>
      </c>
      <c r="AEN39" s="221" t="str">
        <f t="shared" si="742"/>
        <v>B</v>
      </c>
      <c r="AEO39" s="221" t="str">
        <f t="shared" si="743"/>
        <v>B</v>
      </c>
      <c r="AEP39" s="221" t="str">
        <f t="shared" si="744"/>
        <v>P</v>
      </c>
      <c r="AEQ39" s="221" t="str">
        <f t="shared" si="745"/>
        <v>P</v>
      </c>
      <c r="AER39" s="221" t="str">
        <f t="shared" si="746"/>
        <v>B</v>
      </c>
      <c r="AES39" s="221" t="str">
        <f t="shared" si="747"/>
        <v>B</v>
      </c>
      <c r="AET39" s="221" t="str">
        <f t="shared" si="748"/>
        <v>P</v>
      </c>
      <c r="AEU39" s="221" t="str">
        <f t="shared" si="749"/>
        <v>B</v>
      </c>
      <c r="AEV39" s="221" t="str">
        <f t="shared" si="750"/>
        <v>P</v>
      </c>
      <c r="AEW39" s="221" t="str">
        <f t="shared" si="751"/>
        <v>B</v>
      </c>
      <c r="AEX39" s="221" t="str">
        <f t="shared" si="752"/>
        <v>P</v>
      </c>
      <c r="AEY39" s="221" t="str">
        <f t="shared" si="753"/>
        <v>P</v>
      </c>
      <c r="AEZ39" s="221" t="str">
        <f t="shared" si="754"/>
        <v>B</v>
      </c>
      <c r="AFA39" s="221" t="str">
        <f t="shared" si="755"/>
        <v>B</v>
      </c>
      <c r="AFB39" s="221" t="str">
        <f t="shared" si="756"/>
        <v>P</v>
      </c>
      <c r="AFC39" s="221" t="str">
        <f t="shared" si="757"/>
        <v>P</v>
      </c>
      <c r="AFD39" s="221" t="str">
        <f t="shared" si="758"/>
        <v>B</v>
      </c>
      <c r="AFE39" s="220" t="str">
        <f t="shared" si="759"/>
        <v>P</v>
      </c>
      <c r="AFF39" s="220" t="str">
        <f t="shared" si="760"/>
        <v>B</v>
      </c>
      <c r="AFG39" s="220" t="str">
        <f t="shared" si="761"/>
        <v>B</v>
      </c>
      <c r="AFH39" s="220" t="str">
        <f t="shared" si="762"/>
        <v>P</v>
      </c>
      <c r="AFI39" s="220" t="str">
        <f t="shared" si="763"/>
        <v>P</v>
      </c>
      <c r="AFJ39" s="220" t="str">
        <f t="shared" si="764"/>
        <v>B</v>
      </c>
      <c r="AFK39" s="220" t="str">
        <f t="shared" si="765"/>
        <v>B</v>
      </c>
      <c r="AFL39" s="220" t="str">
        <f t="shared" si="766"/>
        <v>P</v>
      </c>
      <c r="AFM39" s="220" t="str">
        <f t="shared" si="767"/>
        <v>B</v>
      </c>
      <c r="AFN39" s="220" t="str">
        <f t="shared" si="768"/>
        <v>P</v>
      </c>
      <c r="AFO39" s="220" t="str">
        <f t="shared" si="769"/>
        <v>P</v>
      </c>
      <c r="AFP39" s="220" t="str">
        <f t="shared" si="770"/>
        <v>B</v>
      </c>
      <c r="AFQ39" s="220" t="str">
        <f t="shared" si="771"/>
        <v>P</v>
      </c>
      <c r="AFR39" s="220" t="str">
        <f t="shared" si="772"/>
        <v>B</v>
      </c>
      <c r="AFS39" s="220" t="str">
        <f t="shared" si="773"/>
        <v>B</v>
      </c>
      <c r="AFT39" s="220" t="str">
        <f t="shared" si="774"/>
        <v>B</v>
      </c>
      <c r="AFU39" s="220" t="str">
        <f t="shared" si="775"/>
        <v>P</v>
      </c>
      <c r="AFV39" s="220" t="str">
        <f t="shared" si="776"/>
        <v>B</v>
      </c>
      <c r="AFW39" s="221" t="str">
        <f t="shared" si="777"/>
        <v>P</v>
      </c>
      <c r="AFX39" s="221" t="str">
        <f t="shared" si="778"/>
        <v>B</v>
      </c>
      <c r="AFY39" s="221" t="str">
        <f t="shared" si="779"/>
        <v>B</v>
      </c>
      <c r="AFZ39" s="221" t="str">
        <f t="shared" si="780"/>
        <v>B</v>
      </c>
      <c r="AGA39" s="221" t="str">
        <f t="shared" si="781"/>
        <v>P</v>
      </c>
      <c r="AGB39" s="221" t="str">
        <f t="shared" si="782"/>
        <v>P</v>
      </c>
      <c r="AGC39" s="221" t="str">
        <f t="shared" si="783"/>
        <v>B</v>
      </c>
      <c r="AGD39" s="221" t="str">
        <f t="shared" si="784"/>
        <v>P</v>
      </c>
      <c r="AGE39" s="221" t="str">
        <f t="shared" si="785"/>
        <v>B</v>
      </c>
      <c r="AGF39" s="221" t="str">
        <f t="shared" si="786"/>
        <v>B</v>
      </c>
      <c r="AGG39" s="221" t="str">
        <f t="shared" si="787"/>
        <v>P</v>
      </c>
      <c r="AGH39" s="221">
        <f t="shared" si="891"/>
        <v>0</v>
      </c>
      <c r="AGI39" s="221" t="str">
        <f t="shared" si="788"/>
        <v>B</v>
      </c>
      <c r="AGJ39" s="221" t="str">
        <f t="shared" si="789"/>
        <v>P</v>
      </c>
      <c r="AGK39" s="221" t="str">
        <f t="shared" si="790"/>
        <v>P</v>
      </c>
      <c r="AGL39" s="221" t="str">
        <f t="shared" si="791"/>
        <v>B</v>
      </c>
      <c r="AGM39" s="221" t="str">
        <f t="shared" si="792"/>
        <v>B</v>
      </c>
      <c r="AGN39" s="221" t="str">
        <f t="shared" si="793"/>
        <v>B</v>
      </c>
      <c r="AGO39" s="220" t="str">
        <f t="shared" si="794"/>
        <v>B</v>
      </c>
      <c r="AGP39" s="220" t="str">
        <f t="shared" si="795"/>
        <v>P</v>
      </c>
      <c r="AGQ39" s="220" t="str">
        <f t="shared" si="796"/>
        <v>B</v>
      </c>
      <c r="AGR39" s="220" t="str">
        <f t="shared" si="797"/>
        <v>B</v>
      </c>
      <c r="AGS39" s="220" t="str">
        <f t="shared" si="798"/>
        <v>P</v>
      </c>
      <c r="AGT39" s="220" t="str">
        <f t="shared" si="799"/>
        <v>B</v>
      </c>
      <c r="AGU39" s="220" t="str">
        <f t="shared" si="800"/>
        <v>P</v>
      </c>
      <c r="AGV39" s="220" t="str">
        <f t="shared" si="801"/>
        <v>B</v>
      </c>
      <c r="AGW39" s="220" t="str">
        <f t="shared" si="802"/>
        <v>P</v>
      </c>
      <c r="AGX39" s="222" t="str">
        <f t="shared" si="803"/>
        <v>B</v>
      </c>
      <c r="AGY39" s="94">
        <v>39</v>
      </c>
      <c r="AGZ39" s="95">
        <f t="shared" si="1304"/>
        <v>34</v>
      </c>
      <c r="AHA39" s="46" t="str" cm="1">
        <f t="array" ref="AHA39">IFERROR(INDEX($ZG$4:$ADB$4,_xlfn.AGGREGATE(15,6,COLUMN($ZG$4:$ADB$4)-COLUMN($ZF$1)/($ZG39:$ADB39=LARGE($ZG39:$ADB39,1)),COLUMNS($ADB$4:$ADB$4))),"")</f>
        <v>DU</v>
      </c>
      <c r="AHB39" s="46" t="str" cm="1">
        <f t="array" ref="AHB39">IFERROR(INDEX($ZG$4:$ADB$4,_xlfn.AGGREGATE(15,6,COLUMN($ZG$4:$ADB$4)-COLUMN($ZF$1)/($ZG39:$ADB39=LARGE($ZG39:$ADB39,2)),COLUMNS($ADB$4:$AGY$4))),"")</f>
        <v/>
      </c>
      <c r="AHC39" s="46" t="str" cm="1">
        <f t="array" ref="AHC39">IFERROR(INDEX($ZG$4:$ADB$4,_xlfn.AGGREGATE(15,6,COLUMN($ZG$4:$ADB$4)-COLUMN($ZF$1)/($ZG39:$ADB39=LARGE($ZG39:$ADB39,3)),COLUMNS($ADB$4:$AGZ$4))),"")</f>
        <v/>
      </c>
      <c r="AHD39" s="46" t="str" cm="1">
        <f t="array" ref="AHD39">IFERROR(INDEX($ZG$4:$ADB$4,_xlfn.AGGREGATE(15,6,COLUMN($ZG$4:$ADB$4)-COLUMN($ZF$1)/($ZG39:$ADB39=LARGE($ZG39:$ADB39,4)),COLUMNS($ADB$4:$AHA$4))),"")</f>
        <v/>
      </c>
      <c r="AHE39" s="46" t="str" cm="1">
        <f t="array" ref="AHE39">IFERROR(INDEX($ZG$4:$ADB$4,_xlfn.AGGREGATE(15,6,COLUMN($ZG$4:$ADB$4)-COLUMN($ZF$1)/($ZG39:$ADB39=LARGE($ZG39:$ADB39,5)),COLUMNS($ADB$4:$AHB$4))),"")</f>
        <v/>
      </c>
      <c r="AHF39" s="46" t="str" cm="1">
        <f t="array" ref="AHF39">IFERROR(INDEX($ZG$4:$ADB$4,_xlfn.AGGREGATE(15,6,COLUMN($ZG$4:$ADB$4)-COLUMN($ZF$1)/($ZG39:$ADB39=LARGE($ZG39:$ADB39,6)),COLUMNS($ADB$4:$AHC$4))),"")</f>
        <v/>
      </c>
      <c r="AHG39" s="94" t="str">
        <f t="shared" si="971"/>
        <v/>
      </c>
      <c r="AHH39" s="48" t="str">
        <f t="shared" ca="1" si="972"/>
        <v>N</v>
      </c>
      <c r="AHI39" s="48" t="e" cm="1">
        <f t="array" aca="1" ref="AHI39" ca="1">IF(INDIRECT(VLOOKUP(AHI38,General!AC:AE,3,FALSE)&amp;AGY38)&gt;0,AHI38,AHG38)</f>
        <v>#N/A</v>
      </c>
      <c r="AHJ39" s="95">
        <f t="shared" ca="1" si="973"/>
        <v>1</v>
      </c>
      <c r="AHK39" s="46" t="s">
        <v>45</v>
      </c>
      <c r="AHL39" s="48" t="s">
        <v>45</v>
      </c>
      <c r="AHM39" s="48" t="s">
        <v>45</v>
      </c>
      <c r="AHN39" s="48" t="s">
        <v>45</v>
      </c>
      <c r="AHO39" s="48" t="s">
        <v>45</v>
      </c>
      <c r="AHP39" s="49" t="s">
        <v>45</v>
      </c>
      <c r="AHQ39" s="136" t="e">
        <f ca="1">IF(AHA39="",-1,COUNTIF(INDIRECT(AHK39&amp;$DN$10):INDIRECT(AHK39&amp;AGY39),"Y"))</f>
        <v>#REF!</v>
      </c>
      <c r="AHR39" s="138">
        <f ca="1">IF(AHB39="",-1,COUNTIF(INDIRECT(AHL39&amp;$DN$10):INDIRECT(AHL39&amp;AGY39),"Y"))</f>
        <v>-1</v>
      </c>
      <c r="AHS39" s="138">
        <f ca="1">IF(AHC39="",-1,COUNTIF(INDIRECT(AHM39&amp;$DN$10):INDIRECT(AHM39&amp;AGY39),"Y"))</f>
        <v>-1</v>
      </c>
      <c r="AHT39" s="137">
        <f ca="1">IF(AHD39="",-1,COUNTIF(INDIRECT(AHN39&amp;$DN$10):INDIRECT(AHN39&amp;AGY39),"Y"))</f>
        <v>-1</v>
      </c>
      <c r="AHU39" s="141">
        <f ca="1">IF(AHE39="",-1,COUNTIF(INDIRECT(AHO39&amp;$DN$10):INDIRECT(AHO39&amp;AGY39),"Y"))</f>
        <v>-1</v>
      </c>
      <c r="AHV39" s="141">
        <f ca="1">IF(AHF39="",-1,COUNTIF(INDIRECT(AHP39&amp;$DN$10):INDIRECT(AHP39&amp;AGY39),"Y"))</f>
        <v>-1</v>
      </c>
      <c r="AHW39" s="46" t="str" cm="1">
        <f t="array" ref="AHW39">IFERROR(INDEX($DP$39:$DU$39,_xlfn.AGGREGATE(15,6,COLUMN($DP$39:$DU$39)-COLUMN($DO$39)/($ZF$39:$ZK$39=MAX($ZF$39:$ZK$39)),COLUMNS($DP$39:AHA39))),"")</f>
        <v/>
      </c>
      <c r="AHX39" s="48" t="str" cm="1">
        <f t="array" ref="AHX39">IFERROR(INDEX($DP$39:$DU$39,_xlfn.AGGREGATE(15,6,COLUMN($DP$39:$DU$39)-COLUMN($DO$39)/($ZF$39:$ZK$39=MAX($ZF$39:$ZK$39)),COLUMNS($DP$39:AHB39))),"")</f>
        <v/>
      </c>
      <c r="AHY39" s="48" t="str" cm="1">
        <f t="array" ref="AHY39">IFERROR(INDEX($DP$39:$DU$39,_xlfn.AGGREGATE(15,6,COLUMN($DP$39:$DU$39)-COLUMN($DO$39)/($ZF$39:$ZK$39=MAX($ZF$39:$ZK$39)),COLUMNS($DP$39:AHC39))),"")</f>
        <v/>
      </c>
      <c r="AHZ39" s="48" t="str" cm="1">
        <f t="array" ref="AHZ39">IFERROR(INDEX($DP$39:$DU$39,_xlfn.AGGREGATE(15,6,COLUMN($DP$39:$DU$39)-COLUMN($DO$39)/($ZF$39:$ZK$39=MAX($ZF$39:$ZK$39)),COLUMNS($DP$39:AHD39))),"")</f>
        <v/>
      </c>
      <c r="AIA39" s="48" t="str" cm="1">
        <f t="array" ref="AIA39">IFERROR(INDEX($DP$39:$DU$39,_xlfn.AGGREGATE(15,6,COLUMN($DP$39:$DU$39)-COLUMN($DO$39)/($ZF$39:$ZK$39=MAX($ZF$39:$ZK$39)),COLUMNS($DP$39:AHE39))),"")</f>
        <v/>
      </c>
      <c r="AIB39" s="49" t="str" cm="1">
        <f t="array" ref="AIB39">IFERROR(INDEX($DP$39:$DU$39,_xlfn.AGGREGATE(15,6,COLUMN($DP$39:$DU$39)-COLUMN($DO$39)/($ZF$39:$ZK$39=MAX($ZF$39:$ZK$39)),COLUMNS($DP$39:AHF39))),"")</f>
        <v/>
      </c>
      <c r="AIC39" s="20">
        <f t="shared" ca="1" si="894"/>
        <v>1</v>
      </c>
      <c r="AID39" s="95">
        <f t="shared" ca="1" si="974"/>
        <v>1</v>
      </c>
      <c r="AIE39" s="140" t="str" cm="1">
        <f t="array" aca="1" ref="AIE39" ca="1">INDEX(AHW39:AIB39,1,AID39)</f>
        <v/>
      </c>
      <c r="AIF39" s="46" t="e">
        <f t="shared" ca="1" si="120"/>
        <v>#REF!</v>
      </c>
      <c r="AIG39" s="48" t="str">
        <f t="shared" ca="1" si="121"/>
        <v>T</v>
      </c>
      <c r="AIH39" s="48" t="str">
        <f t="shared" si="122"/>
        <v>C</v>
      </c>
      <c r="AII39" s="48" t="str">
        <f t="shared" ref="AII39:AII70" ca="1" si="3059">BI37&amp;BI38</f>
        <v>FB</v>
      </c>
      <c r="AIJ39" s="48" t="str">
        <f t="shared" ref="AIJ39:AIJ70" ca="1" si="3060">BN37&amp;BN38</f>
        <v>1</v>
      </c>
      <c r="AIK39" s="48" t="str">
        <f t="shared" ref="AIK39:AIK70" si="3061">BU37&amp;BU38</f>
        <v>00</v>
      </c>
      <c r="AIL39" s="20" t="str">
        <f t="shared" si="804"/>
        <v/>
      </c>
      <c r="AIM39" s="20" t="str">
        <f t="shared" si="805"/>
        <v/>
      </c>
      <c r="AIN39" s="20" t="str">
        <f t="shared" si="806"/>
        <v/>
      </c>
      <c r="AIO39" s="20" t="str">
        <f t="shared" si="807"/>
        <v/>
      </c>
      <c r="AIP39" s="20" t="str">
        <f t="shared" si="808"/>
        <v/>
      </c>
      <c r="AIQ39" s="20" t="str">
        <f t="shared" si="809"/>
        <v/>
      </c>
      <c r="AIR39" s="20" t="e">
        <f t="shared" ca="1" si="810"/>
        <v>#VALUE!</v>
      </c>
      <c r="AIS39" s="20">
        <f t="shared" ca="1" si="811"/>
        <v>8</v>
      </c>
      <c r="AIT39" s="46">
        <f t="shared" ref="AIT39:AIT70" si="3062">IF(M39="","",IF(AIT38+AIU39&gt;=10,10,IF(AIT38+AIU39&lt;=-10,-10,AIT38+AIU39)))</f>
        <v>4</v>
      </c>
      <c r="AIU39" s="48">
        <f>IF(CC39="",0,IFERROR(VLOOKUP(CC34&amp;CC35&amp;CC36&amp;CC37&amp;CC38&amp;CC39,General!I:J,2,FALSE),0))</f>
        <v>1</v>
      </c>
      <c r="AIV39" s="48">
        <f>IF(CF39="",0,IFERROR(VLOOKUP(CF34&amp;CF35&amp;CF36&amp;CF37&amp;CF38&amp;CF39,General!I:J,2,FALSE),0))</f>
        <v>-1</v>
      </c>
      <c r="AIW39" s="48">
        <f>IF(CI39="",0,IFERROR(VLOOKUP(CI34&amp;CI35&amp;CI36&amp;CI37&amp;CI38&amp;CI39,General!I:J,2,FALSE),0))</f>
        <v>1</v>
      </c>
      <c r="AIX39" s="48">
        <f>IF(CL39="",0,IFERROR(VLOOKUP(CL34&amp;CL35&amp;CL36&amp;CL37&amp;CL38&amp;CL39,General!I:J,2,FALSE),0))</f>
        <v>-1</v>
      </c>
      <c r="AIY39" s="48">
        <f>IF(CO39="",0,IFERROR(VLOOKUP(CO34&amp;CO35&amp;CO36&amp;CO37&amp;CO38&amp;CO39,General!I:J,2,FALSE),0))</f>
        <v>-1</v>
      </c>
      <c r="AIZ39" s="48">
        <f>IF(CR39="",0,IFERROR(VLOOKUP(CR34&amp;CR35&amp;CR36&amp;CR37&amp;CR38&amp;CR39,General!I:J,2,FALSE),0))</f>
        <v>1</v>
      </c>
      <c r="AJA39" s="48">
        <f>IF(CU39="",0,IFERROR(VLOOKUP(CU34&amp;CU35&amp;CU36&amp;CU37&amp;CU38&amp;CU39,General!I:J,2,FALSE),0))</f>
        <v>-1</v>
      </c>
      <c r="AJB39" s="48">
        <f>IF(CX39="",0,IFERROR(VLOOKUP(CX34&amp;CX35&amp;CX36&amp;CX37&amp;CX38&amp;CX39,General!I:J,2,FALSE),0))</f>
        <v>1</v>
      </c>
      <c r="AJC39" s="48">
        <f>IF(DA39="",0,IFERROR(VLOOKUP(DA34&amp;DA35&amp;DA36&amp;DA37&amp;DA38&amp;DA39,General!I:J,2,FALSE),0))</f>
        <v>1</v>
      </c>
      <c r="AJD39" s="48">
        <f>IF(DD39="",0,IFERROR(VLOOKUP(DD34&amp;DD35&amp;DD36&amp;DD37&amp;DD38&amp;DD39,General!I:J,2,FALSE),0))</f>
        <v>1</v>
      </c>
      <c r="AJE39" s="48">
        <f>IF(DG39="",0,IFERROR(VLOOKUP(DG34&amp;DG35&amp;DG36&amp;DG37&amp;DG38&amp;DG39,General!I:J,2,FALSE),0))</f>
        <v>-1</v>
      </c>
      <c r="AJF39" s="48">
        <f>IF(DJ39="",0,IFERROR(VLOOKUP(DJ34&amp;DJ35&amp;DJ36&amp;DJ37&amp;DJ38&amp;DJ39,General!I:J,2,FALSE),0))</f>
        <v>-1</v>
      </c>
      <c r="AJG39" s="48">
        <f>IF(DM39="",0,IFERROR(VLOOKUP(DM34&amp;DM35&amp;DM36&amp;DM37&amp;DM38&amp;DM39,General!I:J,2,FALSE),0))</f>
        <v>1</v>
      </c>
      <c r="AJH39" s="48">
        <f>IF(DP39="",0,IFERROR(VLOOKUP(DP34&amp;DP35&amp;DP36&amp;DP37&amp;DP38&amp;DP39,General!I:J,2,FALSE),0))</f>
        <v>-1</v>
      </c>
      <c r="AJI39" s="48">
        <f>IF(DS39="",0,IFERROR(VLOOKUP(DS34&amp;DS35&amp;DS36&amp;DS37&amp;DS38&amp;DS39,General!I:J,2,FALSE),0))</f>
        <v>1</v>
      </c>
      <c r="AJJ39" s="48">
        <f>IF(DV39="",0,IFERROR(VLOOKUP(DV34&amp;DV35&amp;DV36&amp;DV37&amp;DV38&amp;DV39,General!I:J,2,FALSE),0))</f>
        <v>1</v>
      </c>
      <c r="AJK39" s="48">
        <f>IF(DY39="",0,IFERROR(VLOOKUP(DY34&amp;DY35&amp;DY36&amp;DY37&amp;DY38&amp;DY39,General!I:J,2,FALSE),0))</f>
        <v>-1</v>
      </c>
      <c r="AJL39" s="48">
        <f>IF(EE39="",0,IFERROR(VLOOKUP(EE34&amp;EE35&amp;EE36&amp;EE37&amp;EE38&amp;EE39,General!I:J,2,FALSE),0))</f>
        <v>-1</v>
      </c>
      <c r="AJM39" s="48">
        <f>IF(EH39="",0,IFERROR(VLOOKUP(EH34&amp;EH35&amp;EH36&amp;EH37&amp;EH38&amp;EH39,General!I:J,2,FALSE),0))</f>
        <v>1</v>
      </c>
      <c r="AJN39" s="48">
        <f>IF(EK39="",0,IFERROR(VLOOKUP(EK34&amp;EK35&amp;EK36&amp;EK37&amp;EK38&amp;EK39,General!I:J,2,FALSE),0))</f>
        <v>-1</v>
      </c>
      <c r="AJO39" s="48">
        <f>IF(EN39="",0,IFERROR(VLOOKUP(EN34&amp;EN35&amp;EN36&amp;EN37&amp;EN38&amp;EN39,General!I:J,2,FALSE),0))</f>
        <v>1</v>
      </c>
      <c r="AJP39" s="48">
        <f>IF(EQ39="",0,IFERROR(VLOOKUP(EQ34&amp;EQ35&amp;EQ36&amp;EQ37&amp;EQ38&amp;EQ39,General!I:J,2,FALSE),0))</f>
        <v>-1</v>
      </c>
      <c r="AJQ39" s="48">
        <f>IF(ET39="",0,IFERROR(VLOOKUP(ET34&amp;ET35&amp;ET36&amp;ET37&amp;ET38&amp;ET39,General!I:J,2,FALSE),0))</f>
        <v>1</v>
      </c>
      <c r="AJR39" s="48">
        <f>IF(EW39="",0,IFERROR(VLOOKUP(EW34&amp;EW35&amp;EW36&amp;EW37&amp;EW38&amp;EW39,General!I:J,2,FALSE),0))</f>
        <v>-1</v>
      </c>
      <c r="AJS39" s="48">
        <f>IF(EZ39="",0,IFERROR(VLOOKUP(EZ34&amp;EZ35&amp;EZ36&amp;EZ37&amp;EZ38&amp;EZ39,General!I:J,2,FALSE),0))</f>
        <v>1</v>
      </c>
      <c r="AJT39" s="48">
        <f>IF(FC39="",0,IFERROR(VLOOKUP(FC34&amp;FC35&amp;FC36&amp;FC37&amp;FC38&amp;FC39,General!I:J,2,FALSE),0))</f>
        <v>1</v>
      </c>
      <c r="AJU39" s="48">
        <f>IF(FF39="",0,IFERROR(VLOOKUP(FF34&amp;FF35&amp;FF36&amp;FF37&amp;FF38&amp;FF39,General!I:J,2,FALSE),0))</f>
        <v>-1</v>
      </c>
      <c r="AJV39" s="48">
        <f>IF(FI39="",0,IFERROR(VLOOKUP(FI34&amp;FI35&amp;FI36&amp;FI37&amp;FI38&amp;FI39,General!I:J,2,FALSE),0))</f>
        <v>-1</v>
      </c>
      <c r="AJW39" s="48">
        <f>IF(FL39="",0,IFERROR(VLOOKUP(FL34&amp;FL35&amp;FL36&amp;FL37&amp;FL38&amp;FL39,General!I:J,2,FALSE),0))</f>
        <v>1</v>
      </c>
      <c r="AJX39" s="48">
        <f>IF(FO39="",0,IFERROR(VLOOKUP(FO34&amp;FO35&amp;FO36&amp;FO37&amp;FO38&amp;FO39,General!I:J,2,FALSE),0))</f>
        <v>-1</v>
      </c>
      <c r="AJY39" s="48">
        <f>IF(FR39="",0,IFERROR(VLOOKUP(FR34&amp;FR35&amp;FR36&amp;FR37&amp;FR38&amp;FR39,General!I:J,2,FALSE),0))</f>
        <v>1</v>
      </c>
      <c r="AJZ39" s="48">
        <f>IF(FU39="",0,IFERROR(VLOOKUP(FU34&amp;FU35&amp;FU36&amp;FU37&amp;FU38&amp;FU39,General!I:J,2,FALSE),0))</f>
        <v>-1</v>
      </c>
      <c r="AKA39" s="48">
        <f>IF(FX39="",0,IFERROR(VLOOKUP(FX34&amp;FX35&amp;FX36&amp;FX37&amp;FX38&amp;FX39,General!I:J,2,FALSE),0))</f>
        <v>1</v>
      </c>
      <c r="AKB39" s="48">
        <f>IF(GA39="",0,IFERROR(VLOOKUP(GA34&amp;GA35&amp;GA36&amp;GA37&amp;GA38&amp;GA39,General!I:J,2,FALSE),0))</f>
        <v>-1</v>
      </c>
      <c r="AKC39" s="48">
        <f>IF(GD39="",0,IFERROR(VLOOKUP(GD34&amp;GD35&amp;GD36&amp;GD37&amp;GD38&amp;GD39,General!I:J,2,FALSE),0))</f>
        <v>-1</v>
      </c>
      <c r="AKD39" s="48">
        <f>IF(GG39="",0,IFERROR(VLOOKUP(GG34&amp;GG35&amp;GG36&amp;GG37&amp;GG38&amp;GG39,General!I:J,2,FALSE),0))</f>
        <v>1</v>
      </c>
      <c r="AKE39" s="48">
        <f>IF(GJ39="",0,IFERROR(VLOOKUP(GJ34&amp;GJ35&amp;GJ36&amp;GJ37&amp;GJ38&amp;GJ39,General!I:J,2,FALSE),0))</f>
        <v>-1</v>
      </c>
      <c r="AKF39" s="48">
        <f>IF(GM39="",0,IFERROR(VLOOKUP(GM34&amp;GM35&amp;GM36&amp;GM37&amp;GM38&amp;GM39,General!I:J,2,FALSE),0))</f>
        <v>-1</v>
      </c>
      <c r="AKG39" s="48">
        <f>IF(GP39="",0,IFERROR(VLOOKUP(GP34&amp;GP35&amp;GP36&amp;GP37&amp;GP38&amp;GP39,General!I:J,2,FALSE),0))</f>
        <v>1</v>
      </c>
      <c r="AKH39" s="48">
        <f>IF(GS39="",0,IFERROR(VLOOKUP(GS34&amp;GS35&amp;GS36&amp;GS37&amp;GS38&amp;GS39,General!I:J,2,FALSE),0))</f>
        <v>1</v>
      </c>
      <c r="AKI39" s="48">
        <f>IF(GV39="",0,IFERROR(VLOOKUP(GV34&amp;GV35&amp;GV36&amp;GV37&amp;GV38&amp;GV39,General!I:J,2,FALSE),0))</f>
        <v>-1</v>
      </c>
      <c r="AKJ39" s="48">
        <f>IF(GY39="",0,IFERROR(VLOOKUP(GY34&amp;GY35&amp;GY36&amp;GY37&amp;GY38&amp;GY39,General!I:J,2,FALSE),0))</f>
        <v>-1</v>
      </c>
      <c r="AKK39" s="48">
        <f>IF(HB39="",0,IFERROR(VLOOKUP(HB34&amp;HB35&amp;HB36&amp;HB37&amp;HB38&amp;HB39,General!I:J,2,FALSE),0))</f>
        <v>1</v>
      </c>
      <c r="AKL39" s="48">
        <f>IF(HE39="",0,IFERROR(VLOOKUP(HE34&amp;HE35&amp;HE36&amp;HE37&amp;HE38&amp;HE39,General!I:J,2,FALSE),0))</f>
        <v>1</v>
      </c>
      <c r="AKM39" s="48">
        <f>IF(HH39="",0,IFERROR(VLOOKUP(HH34&amp;HH35&amp;HH36&amp;HH37&amp;HH38&amp;HH39,General!I:J,2,FALSE),0))</f>
        <v>-1</v>
      </c>
      <c r="AKN39" s="48">
        <f>IF(HK39="",0,IFERROR(VLOOKUP(HK34&amp;HK35&amp;HK36&amp;HK37&amp;HK38&amp;HK39,General!I:J,2,FALSE),0))</f>
        <v>1</v>
      </c>
      <c r="AKO39" s="48">
        <f>IF(HN39="",0,IFERROR(VLOOKUP(HN34&amp;HN35&amp;HN36&amp;HN37&amp;HN38&amp;HN39,General!I:J,2,FALSE),0))</f>
        <v>-1</v>
      </c>
      <c r="AKP39" s="48">
        <f>IF(HQ39="",0,IFERROR(VLOOKUP(HQ34&amp;HQ35&amp;HQ36&amp;HQ37&amp;HQ38&amp;HQ39,General!I:J,2,FALSE),0))</f>
        <v>-1</v>
      </c>
      <c r="AKQ39" s="48">
        <f>IF(HT39="",0,IFERROR(VLOOKUP(HT34&amp;HT35&amp;HT36&amp;HT37&amp;HT38&amp;HT39,General!I:J,2,FALSE),0))</f>
        <v>1</v>
      </c>
      <c r="AKR39" s="48">
        <f>IF(HW39="",0,IFERROR(VLOOKUP(HW34&amp;HW35&amp;HW36&amp;HW37&amp;HW38&amp;HW39,General!I:J,2,FALSE),0))</f>
        <v>-1</v>
      </c>
      <c r="AKS39" s="48">
        <f>IF(HZ39="",0,IFERROR(VLOOKUP(HZ34&amp;HZ35&amp;HZ36&amp;HZ37&amp;HZ38&amp;HZ39,General!I:J,2,FALSE),0))</f>
        <v>1</v>
      </c>
      <c r="AKT39" s="48">
        <f>IF(FF39="",0,IFERROR(VLOOKUP(FF34&amp;FF35&amp;FF36&amp;FF37&amp;FF38&amp;FF39,General!I:J,2,FALSE),0))</f>
        <v>-1</v>
      </c>
      <c r="AKU39" s="48">
        <f>IF(FI39="",0,IFERROR(VLOOKUP(FI34&amp;FI35&amp;FI36&amp;FI37&amp;FI38&amp;FI39,General!I:J,2,FALSE),0))</f>
        <v>-1</v>
      </c>
      <c r="AKV39" s="48">
        <f>IF(II39="",0,IFERROR(VLOOKUP(II34&amp;II35&amp;II36&amp;II37&amp;II38&amp;II39,General!I:J,2,FALSE),0))</f>
        <v>1</v>
      </c>
      <c r="AKW39" s="48">
        <f>IF(IL39="",0,IFERROR(VLOOKUP(IL34&amp;IL35&amp;IL36&amp;IL37&amp;IL38&amp;IL39,General!I:J,2,FALSE),0))</f>
        <v>-1</v>
      </c>
      <c r="AKX39" s="48">
        <f>IF(IO39="",0,IFERROR(VLOOKUP(IO34&amp;IO35&amp;IO36&amp;IO37&amp;IO38&amp;IO39,General!I:J,2,FALSE),0))</f>
        <v>-1</v>
      </c>
      <c r="AKY39" s="48">
        <f>IF(IR39="",0,IFERROR(VLOOKUP(IR34&amp;IR35&amp;IR36&amp;IR37&amp;IR38&amp;IR39,General!I:J,2,FALSE),0))</f>
        <v>1</v>
      </c>
      <c r="AKZ39" s="48">
        <f>IF(IU39="",0,IFERROR(VLOOKUP(IU34&amp;IU35&amp;IU36&amp;IU37&amp;IU38&amp;IU39,General!I:J,2,FALSE),0))</f>
        <v>-1</v>
      </c>
      <c r="ALA39" s="48">
        <f>IF(IX39="",0,IFERROR(VLOOKUP(IX34&amp;IX35&amp;IX36&amp;IX37&amp;IX38&amp;IX39,General!I:J,2,FALSE),0))</f>
        <v>-1</v>
      </c>
      <c r="ALB39" s="48">
        <f>IF(JA39="",0,IFERROR(VLOOKUP(JA34&amp;JA35&amp;JA36&amp;JA37&amp;JA38&amp;JA39,General!I:J,2,FALSE),0))</f>
        <v>1</v>
      </c>
      <c r="ALC39" s="48">
        <f>IF(JD39="",0,IFERROR(VLOOKUP(JD34&amp;JD35&amp;JD36&amp;JD37&amp;JD38&amp;JD39,General!I:J,2,FALSE),0))</f>
        <v>1</v>
      </c>
      <c r="ALD39" s="48">
        <f>IF(JG39="",0,IFERROR(VLOOKUP(JG34&amp;JG35&amp;JG36&amp;JG37&amp;JG38&amp;JG39,General!I:J,2,FALSE),0))</f>
        <v>-1</v>
      </c>
      <c r="ALE39" s="48">
        <f>IF(JJ39="",0,IFERROR(VLOOKUP(JJ34&amp;JJ35&amp;JJ36&amp;JJ37&amp;JJ38&amp;JJ39,General!I:J,2,FALSE),0))</f>
        <v>1</v>
      </c>
      <c r="ALF39" s="48">
        <f>IF(JM39="",0,IFERROR(VLOOKUP(JM34&amp;JM35&amp;JM36&amp;JM37&amp;JM38&amp;JM39,General!I:J,2,FALSE),0))</f>
        <v>1</v>
      </c>
      <c r="ALG39" s="48">
        <f>IF(JP39="",0,IFERROR(VLOOKUP(JP34&amp;JP35&amp;JP36&amp;JP37&amp;JP38&amp;JP39,General!I:J,2,FALSE),0))</f>
        <v>-1</v>
      </c>
      <c r="ALH39" s="48">
        <f>IF(JS39="",0,IFERROR(VLOOKUP(JS34&amp;JS35&amp;JS36&amp;JS37&amp;JS38&amp;JS39,General!I:J,2,FALSE),0))</f>
        <v>-1</v>
      </c>
      <c r="ALI39" s="48">
        <f>IF(JV39="",0,IFERROR(VLOOKUP(JV34&amp;JV35&amp;JV36&amp;JV37&amp;JV38&amp;JV39,General!I:J,2,FALSE),0))</f>
        <v>1</v>
      </c>
      <c r="ALJ39" s="48">
        <f>IF(JY39="",0,IFERROR(VLOOKUP(JY34&amp;JY35&amp;JY36&amp;JY37&amp;JY38&amp;JY39,General!I:J,2,FALSE),0))</f>
        <v>-1</v>
      </c>
      <c r="ALK39" s="48">
        <f>IF(KB39="",0,IFERROR(VLOOKUP(KB34&amp;KB35&amp;KB36&amp;KB37&amp;KB38&amp;KB39,General!I:J,2,FALSE),0))</f>
        <v>1</v>
      </c>
      <c r="ALL39" s="48">
        <f>IF(KE39="",0,IFERROR(VLOOKUP(KE34&amp;KE35&amp;KE36&amp;KE37&amp;KE38&amp;KE39,General!I:J,2,FALSE),0))</f>
        <v>-1</v>
      </c>
      <c r="ALM39" s="48">
        <f>IF(KH39="",0,IFERROR(VLOOKUP(KH34&amp;KH35&amp;KH36&amp;KH37&amp;KH38&amp;KH39,General!I:J,2,FALSE),0))</f>
        <v>1</v>
      </c>
      <c r="ALN39" s="48">
        <f>IF(KK39="",0,IFERROR(VLOOKUP(KK34&amp;KK35&amp;KK36&amp;KK37&amp;KK38&amp;KK39,General!I:J,2,FALSE),0))</f>
        <v>1</v>
      </c>
      <c r="ALO39" s="48">
        <f>IF(KN39="",0,IFERROR(VLOOKUP(KN34&amp;KN35&amp;KN36&amp;KN37&amp;KN38&amp;KN39,General!I:J,2,FALSE),0))</f>
        <v>-1</v>
      </c>
      <c r="ALP39" s="48">
        <f>IF(KQ39="",0,IFERROR(VLOOKUP(KQ34&amp;KQ35&amp;KQ36&amp;KQ37&amp;KQ38&amp;KQ39,General!I:J,2,FALSE),0))</f>
        <v>-1</v>
      </c>
      <c r="ALQ39" s="48">
        <f>IF(KT39="",0,IFERROR(VLOOKUP(KT34&amp;KT35&amp;KT36&amp;KT37&amp;KT38&amp;KT39,General!I:J,2,FALSE),0))</f>
        <v>1</v>
      </c>
      <c r="ALR39" s="48">
        <f>IF(KW39="",0,IFERROR(VLOOKUP(KW34&amp;KW35&amp;KW36&amp;KW37&amp;KW38&amp;KW39,General!I:J,2,FALSE),0))</f>
        <v>1</v>
      </c>
      <c r="ALS39" s="48">
        <f>IF(KZ39="",0,IFERROR(VLOOKUP(KZ34&amp;KZ35&amp;KZ36&amp;KZ37&amp;KZ38&amp;KZ39,General!I:J,2,FALSE),0))</f>
        <v>-1</v>
      </c>
      <c r="ALT39" s="48">
        <f>IF(LC39="",0,IFERROR(VLOOKUP(LC34&amp;LC35&amp;LC36&amp;LC37&amp;LC38&amp;LC39,General!I:J,2,FALSE),0))</f>
        <v>1</v>
      </c>
      <c r="ALU39" s="48">
        <f>IF(LF39="",0,IFERROR(VLOOKUP(LF34&amp;LF35&amp;LF36&amp;LF37&amp;LF38&amp;LF39,General!I:J,2,FALSE),0))</f>
        <v>-1</v>
      </c>
      <c r="ALV39" s="48">
        <f>IF(LI39="",0,IFERROR(VLOOKUP(LI34&amp;LI35&amp;LI36&amp;LI37&amp;LI38&amp;LI39,General!I:J,2,FALSE),0))</f>
        <v>1</v>
      </c>
      <c r="ALW39" s="48">
        <f>IF(LL39="",0,IFERROR(VLOOKUP(LL34&amp;LL35&amp;LL36&amp;LL37&amp;LL38&amp;LL39,General!I:J,2,FALSE),0))</f>
        <v>-1</v>
      </c>
      <c r="ALX39" s="48">
        <f>IF(LO39="",0,IFERROR(VLOOKUP(LO34&amp;LO35&amp;LO36&amp;LO37&amp;LO38&amp;LO39,General!I:J,2,FALSE),0))</f>
        <v>-1</v>
      </c>
      <c r="ALY39" s="48">
        <f>IF(LR39="",0,IFERROR(VLOOKUP(LR34&amp;LR35&amp;LR36&amp;LR37&amp;LR38&amp;LR39,General!I:J,2,FALSE),0))</f>
        <v>1</v>
      </c>
      <c r="ALZ39" s="48">
        <f>IF(LU39="",0,IFERROR(VLOOKUP(LU34&amp;LU35&amp;LU36&amp;LU37&amp;LU38&amp;LU39,General!I:J,2,FALSE),0))</f>
        <v>1</v>
      </c>
      <c r="AMA39" s="48">
        <f>IF(LX39="",0,IFERROR(VLOOKUP(LX34&amp;LX35&amp;LX36&amp;LX37&amp;LX38&amp;LX39,General!I:J,2,FALSE),0))</f>
        <v>-1</v>
      </c>
      <c r="AMB39" s="48">
        <f>IF(MA39="",0,IFERROR(VLOOKUP(MA34&amp;MA35&amp;MA36&amp;MA37&amp;MA38&amp;MA39,General!I:J,2,FALSE),0))</f>
        <v>-1</v>
      </c>
      <c r="AMC39" s="48">
        <f>IF(MD39="",0,IFERROR(VLOOKUP(MD34&amp;MD35&amp;MD36&amp;MD37&amp;MD38&amp;MD39,General!I:J,2,FALSE),0))</f>
        <v>1</v>
      </c>
      <c r="AMD39" s="48">
        <f>IF(MG39="",0,IFERROR(VLOOKUP(MG34&amp;MG35&amp;MG36&amp;MG37&amp;MG38&amp;MG39,General!I:J,2,FALSE),0))</f>
        <v>-1</v>
      </c>
      <c r="AME39" s="48">
        <f>IF(MJ39="",0,IFERROR(VLOOKUP(MJ34&amp;MJ35&amp;MJ36&amp;MJ37&amp;MJ38&amp;MJ39,General!I:J,2,FALSE),0))</f>
        <v>1</v>
      </c>
      <c r="AMF39" s="48">
        <f>IF(MM39="",0,IFERROR(VLOOKUP(MM34&amp;MM35&amp;MM36&amp;MM37&amp;MM38&amp;MM39,General!I:J,2,FALSE),0))</f>
        <v>1</v>
      </c>
      <c r="AMG39" s="48">
        <f>IF(MP39="",0,IFERROR(VLOOKUP(MP34&amp;MP35&amp;MP36&amp;MP37&amp;MP38&amp;MP39,General!I:J,2,FALSE),0))</f>
        <v>-1</v>
      </c>
      <c r="AMH39" s="48">
        <f>IF(MS39="",0,IFERROR(VLOOKUP(MS34&amp;MS35&amp;MS36&amp;MS37&amp;MS38&amp;MS39,General!I:J,2,FALSE),0))</f>
        <v>-1</v>
      </c>
      <c r="AMI39" s="48">
        <f>IF(MV39="",0,IFERROR(VLOOKUP(MV34&amp;MV35&amp;MV36&amp;MV37&amp;MV38&amp;MV39,General!I:J,2,FALSE),0))</f>
        <v>1</v>
      </c>
      <c r="AMJ39" s="48">
        <f>IF(MY39="",0,IFERROR(VLOOKUP(MY34&amp;MY35&amp;MY36&amp;MY37&amp;MY38&amp;MY39,General!I:J,2,FALSE),0))</f>
        <v>1</v>
      </c>
      <c r="AMK39" s="48">
        <f>IF(NB39="",0,IFERROR(VLOOKUP(NB34&amp;NB35&amp;NB36&amp;NB37&amp;NB38&amp;NB39,General!I:J,2,FALSE),0))</f>
        <v>-1</v>
      </c>
      <c r="AML39" s="48">
        <f>IF(NE39="",0,IFERROR(VLOOKUP(NE34&amp;NE35&amp;NE36&amp;NE37&amp;NE38&amp;NE39,General!I:J,2,FALSE),0))</f>
        <v>1</v>
      </c>
      <c r="AMM39" s="48">
        <f>IF(NH39="",0,IFERROR(VLOOKUP(NH34&amp;NH35&amp;NH36&amp;NH37&amp;NH38&amp;NH39,General!I:J,2,FALSE),0))</f>
        <v>-1</v>
      </c>
      <c r="AMN39" s="48">
        <f>IF(NK39="",0,IFERROR(VLOOKUP(NK34&amp;NK35&amp;NK36&amp;NK37&amp;NK38&amp;NK39,General!I:J,2,FALSE),0))</f>
        <v>-1</v>
      </c>
      <c r="AMO39" s="49">
        <f>IF(NN39="",0,IFERROR(VLOOKUP(NN34&amp;NN35&amp;NN36&amp;NN37&amp;NN38&amp;NN39,General!I:J,2,FALSE),0))</f>
        <v>1</v>
      </c>
      <c r="AMP39" s="81">
        <f>IF(EB39="",0,IFERROR(VLOOKUP(EB34&amp;EB35&amp;EB36&amp;EB37&amp;EB38&amp;EB39,General!I:J,2,FALSE),0))</f>
        <v>-1</v>
      </c>
      <c r="AMQ39" s="49">
        <v>0</v>
      </c>
      <c r="AMR39" s="20" t="str">
        <f t="shared" si="895"/>
        <v/>
      </c>
      <c r="AMS39" s="20" t="str">
        <f t="shared" ca="1" si="812"/>
        <v>N</v>
      </c>
      <c r="AMT39" s="20" t="str">
        <f t="shared" ca="1" si="813"/>
        <v>N</v>
      </c>
      <c r="AMU39" s="20" t="str">
        <f t="shared" si="814"/>
        <v>N</v>
      </c>
      <c r="AMV39" s="20" t="str">
        <f t="shared" si="815"/>
        <v/>
      </c>
      <c r="AMW39" s="142" t="str">
        <f t="shared" si="816"/>
        <v/>
      </c>
      <c r="AMX39" s="20" t="str">
        <f t="shared" si="817"/>
        <v/>
      </c>
      <c r="AMY39" s="20" t="str">
        <f t="shared" si="818"/>
        <v/>
      </c>
      <c r="AMZ39" s="20" t="str">
        <f t="shared" si="819"/>
        <v/>
      </c>
      <c r="ANA39" s="20" t="str">
        <f t="shared" si="820"/>
        <v/>
      </c>
      <c r="ANB39" s="20" t="str">
        <f t="shared" si="821"/>
        <v/>
      </c>
      <c r="ANC39" s="20" t="str">
        <f t="shared" si="2986"/>
        <v/>
      </c>
      <c r="AND39" s="20">
        <f t="shared" si="2987"/>
        <v>3</v>
      </c>
      <c r="ANE39" s="20" t="str">
        <f t="shared" si="2067"/>
        <v>01200</v>
      </c>
      <c r="ANF39" s="20" t="str">
        <f t="shared" si="2067"/>
        <v>20012</v>
      </c>
      <c r="ANG39" s="20" t="str">
        <f t="shared" si="896"/>
        <v>001200</v>
      </c>
      <c r="ANH39" s="20" t="str">
        <f t="shared" si="896"/>
        <v>120012</v>
      </c>
      <c r="ANI39" s="20" t="str">
        <f t="shared" si="897"/>
        <v>B</v>
      </c>
      <c r="ANJ39" s="20" t="str">
        <f t="shared" si="898"/>
        <v>B</v>
      </c>
      <c r="ANK39" s="20" t="str">
        <f t="shared" ca="1" si="823"/>
        <v>B</v>
      </c>
      <c r="ANL39" s="20" t="e">
        <f t="shared" ca="1" si="824"/>
        <v>#REF!</v>
      </c>
      <c r="ANM39" s="20" t="str">
        <f t="shared" ca="1" si="825"/>
        <v>1</v>
      </c>
      <c r="ANN39" s="20" t="str">
        <f t="shared" ca="1" si="826"/>
        <v/>
      </c>
      <c r="ANO39" s="20" t="str">
        <f t="shared" si="827"/>
        <v>0</v>
      </c>
      <c r="ANP39" s="20" t="str">
        <f t="shared" si="828"/>
        <v/>
      </c>
      <c r="ANQ39" s="20" t="e">
        <f t="shared" ca="1" si="899"/>
        <v>#REF!</v>
      </c>
      <c r="ANR39" s="20" t="str">
        <f t="shared" ca="1" si="900"/>
        <v/>
      </c>
      <c r="ANS39" s="20" t="str">
        <f t="shared" si="901"/>
        <v/>
      </c>
      <c r="ANT39" s="20" t="str">
        <f t="shared" si="829"/>
        <v/>
      </c>
      <c r="ANU39" s="20"/>
      <c r="ANV39" s="20">
        <v>0</v>
      </c>
      <c r="ANW39" s="20">
        <v>0</v>
      </c>
      <c r="ANX39" s="20">
        <v>0</v>
      </c>
      <c r="ANY39" s="20">
        <v>0</v>
      </c>
      <c r="ANZ39" s="20">
        <v>1</v>
      </c>
      <c r="AOA39" s="75"/>
      <c r="AOB39" s="20">
        <v>0</v>
      </c>
      <c r="AOC39" s="20">
        <v>0</v>
      </c>
      <c r="AOD39" s="1" t="str">
        <f t="shared" si="902"/>
        <v>P</v>
      </c>
      <c r="AOE39" s="123">
        <f t="shared" si="830"/>
        <v>10</v>
      </c>
      <c r="AOF39" s="1">
        <f t="shared" si="831"/>
        <v>10</v>
      </c>
      <c r="AOG39" s="1">
        <f t="shared" si="832"/>
        <v>10</v>
      </c>
      <c r="AOH39" s="1">
        <f t="shared" si="833"/>
        <v>10</v>
      </c>
      <c r="AOI39" s="1">
        <f t="shared" si="834"/>
        <v>10</v>
      </c>
      <c r="AOJ39" s="1" t="str">
        <f t="shared" si="835"/>
        <v>ED</v>
      </c>
      <c r="AOK39" s="1" t="str">
        <f t="shared" si="836"/>
        <v>ED</v>
      </c>
      <c r="AOL39" s="1" t="str">
        <f t="shared" si="837"/>
        <v>ED</v>
      </c>
      <c r="AOM39" s="1" t="str">
        <f t="shared" si="838"/>
        <v>ED</v>
      </c>
      <c r="AON39" s="1" t="str">
        <f t="shared" si="839"/>
        <v>ED</v>
      </c>
      <c r="AOO39" s="1" t="str" cm="1">
        <f t="array" aca="1" ref="AOO39" ca="1">IF(INDIRECT(VLOOKUP(AOO38,General!AC:AE,3,FALSE)&amp;AGY38)&gt;=7,AOO38,AOJ39)</f>
        <v>GU</v>
      </c>
      <c r="AOP39" s="1" t="str">
        <f ca="1">VLOOKUP(AOO38,General!AC:AE,3,FALSE)&amp;AGY38</f>
        <v>GW38</v>
      </c>
      <c r="AOQ39" s="1" cm="1">
        <f t="array" aca="1" ref="AOQ39" ca="1">INDIRECT(VLOOKUP(AOO38,General!AC:AE,3,FALSE)&amp;AGY38)</f>
        <v>10</v>
      </c>
      <c r="AOR39" s="1" t="str" cm="1">
        <f t="array" aca="1" ref="AOR39" ca="1">INDIRECT(AOO39&amp;AGY39)</f>
        <v>P</v>
      </c>
      <c r="AOS39" s="1" cm="1">
        <f t="array" aca="1" ref="AOS39" ca="1">INDIRECT(AOP39&amp;AGY39)</f>
        <v>0</v>
      </c>
      <c r="AOT39" s="1" t="e" cm="1">
        <f t="array" aca="1" ref="AOT39" ca="1">INDIRECT(AOQ39&amp;AGY39)</f>
        <v>#REF!</v>
      </c>
      <c r="AOU39" s="1" t="str">
        <f ca="1">VLOOKUP(AOO39,General!AF:AG,2,FALSE)</f>
        <v>S42</v>
      </c>
      <c r="AOV39" s="1" t="e">
        <f ca="1">VLOOKUP(AOP39,General!AF:AG,2,FALSE)</f>
        <v>#N/A</v>
      </c>
      <c r="AOW39" s="1" t="e">
        <f ca="1">VLOOKUP(AOQ39,General!AF:AG,2,FALSE)</f>
        <v>#N/A</v>
      </c>
      <c r="AOX39" s="1" t="str">
        <f t="shared" ca="1" si="975"/>
        <v>Y</v>
      </c>
      <c r="AOY39" s="1" t="e">
        <f t="shared" ca="1" si="976"/>
        <v>#N/A</v>
      </c>
      <c r="AOZ39" s="1" t="e">
        <f t="shared" ca="1" si="977"/>
        <v>#N/A</v>
      </c>
      <c r="APB39" s="1">
        <f t="shared" si="2908"/>
        <v>1</v>
      </c>
    </row>
    <row r="40" spans="1:1094" ht="15.75" thickBot="1">
      <c r="A40" s="1">
        <v>26</v>
      </c>
      <c r="B40" s="171" t="str">
        <f t="shared" ca="1" si="1219"/>
        <v>P2</v>
      </c>
      <c r="C40" s="124" t="str">
        <f t="shared" ca="1" si="123"/>
        <v/>
      </c>
      <c r="D40" s="129" t="str">
        <f t="shared" ca="1" si="1132"/>
        <v>F2</v>
      </c>
      <c r="E40" s="126" t="str">
        <f t="shared" ca="1" si="1132"/>
        <v/>
      </c>
      <c r="F40" s="127" t="str">
        <f t="shared" ca="1" si="1133"/>
        <v>W</v>
      </c>
      <c r="G40" s="190"/>
      <c r="H40" s="149" t="str">
        <f t="shared" ca="1" si="1220"/>
        <v/>
      </c>
      <c r="I40" s="129" t="str">
        <f t="shared" ca="1" si="2678"/>
        <v/>
      </c>
      <c r="J40" s="126" t="str">
        <f t="shared" ca="1" si="2678"/>
        <v/>
      </c>
      <c r="K40" s="166" t="str">
        <f t="shared" ca="1" si="2679"/>
        <v>L</v>
      </c>
      <c r="L40" s="179"/>
      <c r="M40" s="205" t="s">
        <v>5</v>
      </c>
      <c r="N40" s="190"/>
      <c r="O40" s="187">
        <v>0</v>
      </c>
      <c r="P40" s="129">
        <v>0</v>
      </c>
      <c r="Q40" s="126">
        <v>0</v>
      </c>
      <c r="R40" s="130">
        <v>0</v>
      </c>
      <c r="S40" s="128">
        <f t="shared" ca="1" si="1134"/>
        <v>-1.0499999999999998</v>
      </c>
      <c r="T40" s="150" t="str">
        <f t="shared" ca="1" si="1221"/>
        <v/>
      </c>
      <c r="U40" s="130">
        <f ca="1">IF(M40="","",IF(B40="NB",U39,IF(T40="",SUM($T$5:$T40)+S40,SUM($T$5:$T40))))</f>
        <v>-9.6500000000000021</v>
      </c>
      <c r="V40" s="151" t="str">
        <f t="shared" ca="1" si="99"/>
        <v/>
      </c>
      <c r="W40" s="131">
        <f t="shared" ca="1" si="1135"/>
        <v>2</v>
      </c>
      <c r="X40" s="132" t="str">
        <f t="shared" ca="1" si="1136"/>
        <v>W</v>
      </c>
      <c r="Y40" s="61" t="str">
        <f t="shared" ca="1" si="115"/>
        <v>D</v>
      </c>
      <c r="Z40" s="62" t="str">
        <f t="shared" ca="1" si="116"/>
        <v>C</v>
      </c>
      <c r="AA40" s="62" t="str">
        <f t="shared" si="117"/>
        <v>C</v>
      </c>
      <c r="AB40" s="62" t="str">
        <f t="shared" ca="1" si="904"/>
        <v>L</v>
      </c>
      <c r="AC40" s="62" t="str">
        <f t="shared" ca="1" si="905"/>
        <v>L</v>
      </c>
      <c r="AD40" s="62">
        <f t="shared" si="906"/>
        <v>0</v>
      </c>
      <c r="AE40" s="1" t="str">
        <f t="shared" ca="1" si="124"/>
        <v>F2</v>
      </c>
      <c r="AF40" s="1" t="str">
        <f t="shared" ca="1" si="125"/>
        <v/>
      </c>
      <c r="AG40" s="1" t="str">
        <f t="shared" ca="1" si="907"/>
        <v/>
      </c>
      <c r="AH40" s="1" t="str">
        <f t="shared" ca="1" si="126"/>
        <v/>
      </c>
      <c r="AI40" s="1" t="e">
        <f t="shared" ca="1" si="127"/>
        <v>#REF!</v>
      </c>
      <c r="AJ40" s="1" t="e">
        <f t="shared" ca="1" si="128"/>
        <v>#REF!</v>
      </c>
      <c r="AK40" s="1">
        <f t="shared" ca="1" si="840"/>
        <v>2</v>
      </c>
      <c r="AL40" s="1">
        <f t="shared" ca="1" si="841"/>
        <v>0</v>
      </c>
      <c r="AM40" s="1">
        <f t="shared" ca="1" si="108"/>
        <v>1</v>
      </c>
      <c r="AN40" s="1">
        <f t="shared" ca="1" si="129"/>
        <v>1</v>
      </c>
      <c r="AO40" s="1" t="str">
        <f t="shared" ca="1" si="1305"/>
        <v>C</v>
      </c>
      <c r="AP40" s="1" t="str">
        <f t="shared" ca="1" si="130"/>
        <v>Y</v>
      </c>
      <c r="AQ40" s="1" t="str">
        <f t="shared" ca="1" si="131"/>
        <v>N</v>
      </c>
      <c r="AR40" s="1" t="str">
        <f t="shared" si="132"/>
        <v>N</v>
      </c>
      <c r="AS40" s="1">
        <f t="shared" ca="1" si="133"/>
        <v>3</v>
      </c>
      <c r="AT40" s="8" t="str">
        <f t="shared" ca="1" si="842"/>
        <v>Y</v>
      </c>
      <c r="AU40" s="1" t="str">
        <f t="shared" ca="1" si="134"/>
        <v>N</v>
      </c>
      <c r="AV40" s="1" t="str">
        <f t="shared" ca="1" si="135"/>
        <v>N</v>
      </c>
      <c r="AW40" s="1" t="str">
        <f t="shared" ca="1" si="136"/>
        <v>N</v>
      </c>
      <c r="AX40" s="1" t="str">
        <f t="shared" ca="1" si="137"/>
        <v/>
      </c>
      <c r="AY40" s="1" t="str">
        <f t="shared" si="138"/>
        <v/>
      </c>
      <c r="AZ40" s="1">
        <f t="shared" si="109"/>
        <v>1</v>
      </c>
      <c r="BA40" s="1" t="str">
        <f t="shared" si="110"/>
        <v/>
      </c>
      <c r="BB40" s="1" t="str">
        <f t="shared" si="1989"/>
        <v>12000</v>
      </c>
      <c r="BC40" s="1" t="str">
        <f t="shared" si="1989"/>
        <v>00123</v>
      </c>
      <c r="BD40" s="1" t="str">
        <f t="shared" si="843"/>
        <v>012000</v>
      </c>
      <c r="BE40" s="1" t="str">
        <f t="shared" si="843"/>
        <v>200123</v>
      </c>
      <c r="BF40" s="1" t="str">
        <f t="shared" si="844"/>
        <v>B</v>
      </c>
      <c r="BG40" s="1" t="str">
        <f t="shared" ca="1" si="140"/>
        <v>L4L</v>
      </c>
      <c r="BH40" s="1" t="str">
        <f t="shared" ca="1" si="845"/>
        <v>F2</v>
      </c>
      <c r="BI40" s="1" t="str">
        <f t="shared" ca="1" si="1222"/>
        <v>F</v>
      </c>
      <c r="BJ40" s="1" t="str">
        <f t="shared" ca="1" si="846"/>
        <v/>
      </c>
      <c r="BK40" s="1" t="e">
        <f t="shared" ca="1" si="142"/>
        <v>#REF!</v>
      </c>
      <c r="BL40" s="1" t="str">
        <f t="shared" ca="1" si="847"/>
        <v/>
      </c>
      <c r="BM40" s="1" t="str">
        <f t="shared" ca="1" si="848"/>
        <v>2</v>
      </c>
      <c r="BN40" s="1" t="str">
        <f t="shared" ca="1" si="849"/>
        <v/>
      </c>
      <c r="BO40" s="1" t="str">
        <f t="shared" ca="1" si="850"/>
        <v/>
      </c>
      <c r="BR40" s="1">
        <f>General!A38</f>
        <v>0</v>
      </c>
      <c r="BS40" s="1">
        <f>General!B38</f>
        <v>0</v>
      </c>
      <c r="BT40" s="1">
        <f>General!C38</f>
        <v>0</v>
      </c>
      <c r="BU40" s="1">
        <f>General!D38</f>
        <v>0</v>
      </c>
      <c r="BW40" s="1" t="str">
        <f>General!F38</f>
        <v>LLWWW</v>
      </c>
      <c r="BX40" s="1">
        <f>General!G38</f>
        <v>1</v>
      </c>
      <c r="BZ40" s="1">
        <f t="shared" ca="1" si="2832"/>
        <v>1</v>
      </c>
      <c r="CA40" s="1" t="str">
        <f t="shared" ref="CA40" si="3063">CH40</f>
        <v>B</v>
      </c>
      <c r="CB40" s="75" t="str">
        <f t="shared" si="143"/>
        <v>B</v>
      </c>
      <c r="CC40" s="76" t="str">
        <f t="shared" si="144"/>
        <v>N</v>
      </c>
      <c r="CD40" s="74">
        <f t="shared" si="145"/>
        <v>3</v>
      </c>
      <c r="CE40" s="75" t="str">
        <f t="shared" si="146"/>
        <v>P</v>
      </c>
      <c r="CF40" s="76" t="str">
        <f t="shared" si="147"/>
        <v>Y</v>
      </c>
      <c r="CG40" s="74">
        <f t="shared" si="148"/>
        <v>-3</v>
      </c>
      <c r="CH40" s="75" t="str">
        <f t="shared" si="149"/>
        <v>B</v>
      </c>
      <c r="CI40" s="76" t="str">
        <f t="shared" si="150"/>
        <v>N</v>
      </c>
      <c r="CJ40" s="74">
        <f t="shared" si="151"/>
        <v>-1</v>
      </c>
      <c r="CK40" s="75" t="str">
        <f t="shared" si="152"/>
        <v>P</v>
      </c>
      <c r="CL40" s="76" t="str">
        <f t="shared" si="153"/>
        <v>Y</v>
      </c>
      <c r="CM40" s="74">
        <f t="shared" si="154"/>
        <v>1</v>
      </c>
      <c r="CN40" s="75" t="str">
        <f t="shared" si="851"/>
        <v>B</v>
      </c>
      <c r="CO40" s="76" t="str">
        <f t="shared" si="155"/>
        <v>N</v>
      </c>
      <c r="CP40" s="74">
        <f t="shared" si="156"/>
        <v>-9</v>
      </c>
      <c r="CQ40" s="75" t="str">
        <f t="shared" si="157"/>
        <v>B</v>
      </c>
      <c r="CR40" s="76" t="str">
        <f t="shared" si="158"/>
        <v>N</v>
      </c>
      <c r="CS40" s="74">
        <f t="shared" si="159"/>
        <v>4</v>
      </c>
      <c r="CT40" s="75" t="str">
        <f t="shared" si="160"/>
        <v>P</v>
      </c>
      <c r="CU40" s="76" t="str">
        <f t="shared" si="161"/>
        <v>Y</v>
      </c>
      <c r="CV40" s="74">
        <f t="shared" si="162"/>
        <v>-4</v>
      </c>
      <c r="CW40" s="75" t="str">
        <f t="shared" si="163"/>
        <v>P</v>
      </c>
      <c r="CX40" s="76" t="str">
        <f t="shared" si="164"/>
        <v>Y</v>
      </c>
      <c r="CY40" s="77">
        <f t="shared" si="165"/>
        <v>9</v>
      </c>
      <c r="CZ40" s="75" t="str">
        <f t="shared" si="166"/>
        <v>P</v>
      </c>
      <c r="DA40" s="76" t="str">
        <f t="shared" si="167"/>
        <v>Y</v>
      </c>
      <c r="DB40" s="74">
        <f t="shared" si="168"/>
        <v>-5</v>
      </c>
      <c r="DC40" s="75" t="str">
        <f t="shared" si="169"/>
        <v>B</v>
      </c>
      <c r="DD40" s="76" t="str">
        <f t="shared" si="170"/>
        <v>N</v>
      </c>
      <c r="DE40" s="74">
        <f t="shared" si="171"/>
        <v>3</v>
      </c>
      <c r="DF40" s="75" t="str">
        <f t="shared" si="172"/>
        <v>P</v>
      </c>
      <c r="DG40" s="76" t="str">
        <f t="shared" si="173"/>
        <v>Y</v>
      </c>
      <c r="DH40" s="74">
        <f t="shared" si="174"/>
        <v>-3</v>
      </c>
      <c r="DI40" s="75" t="str">
        <f t="shared" si="175"/>
        <v>B</v>
      </c>
      <c r="DJ40" s="76" t="str">
        <f t="shared" si="176"/>
        <v>N</v>
      </c>
      <c r="DK40" s="74">
        <f t="shared" si="177"/>
        <v>-1</v>
      </c>
      <c r="DL40" s="75" t="str">
        <f t="shared" si="178"/>
        <v>P</v>
      </c>
      <c r="DM40" s="76" t="str">
        <f t="shared" si="179"/>
        <v>Y</v>
      </c>
      <c r="DN40" s="74">
        <f t="shared" si="180"/>
        <v>1</v>
      </c>
      <c r="DO40" s="75" t="str">
        <f t="shared" si="181"/>
        <v>P</v>
      </c>
      <c r="DP40" s="76" t="str">
        <f t="shared" si="182"/>
        <v>Y</v>
      </c>
      <c r="DQ40" s="74">
        <f t="shared" si="183"/>
        <v>3</v>
      </c>
      <c r="DR40" s="75" t="str">
        <f t="shared" si="184"/>
        <v>B</v>
      </c>
      <c r="DS40" s="76" t="str">
        <f t="shared" si="185"/>
        <v>N</v>
      </c>
      <c r="DT40" s="74">
        <f t="shared" si="186"/>
        <v>-3</v>
      </c>
      <c r="DU40" s="75" t="str">
        <f t="shared" si="187"/>
        <v>P</v>
      </c>
      <c r="DV40" s="76" t="str">
        <f t="shared" si="188"/>
        <v>Y</v>
      </c>
      <c r="DW40" s="74">
        <f t="shared" si="189"/>
        <v>10</v>
      </c>
      <c r="DX40" s="75" t="str">
        <f t="shared" si="190"/>
        <v>B</v>
      </c>
      <c r="DY40" s="76" t="str">
        <f t="shared" si="191"/>
        <v>N</v>
      </c>
      <c r="DZ40" s="74">
        <f t="shared" si="192"/>
        <v>-10</v>
      </c>
      <c r="EA40" s="46" t="str">
        <f t="shared" si="1145"/>
        <v>B</v>
      </c>
      <c r="EB40" s="76" t="str">
        <f t="shared" si="193"/>
        <v>N</v>
      </c>
      <c r="EC40" s="74">
        <f t="shared" si="194"/>
        <v>5</v>
      </c>
      <c r="ED40" s="75" t="str">
        <f t="shared" ref="ED40" si="3064">CB40</f>
        <v>B</v>
      </c>
      <c r="EE40" s="76" t="str">
        <f t="shared" si="195"/>
        <v>N</v>
      </c>
      <c r="EF40" s="74">
        <f t="shared" si="196"/>
        <v>8</v>
      </c>
      <c r="EG40" s="73" t="str">
        <f t="shared" ref="EG40" si="3065">CE40</f>
        <v>P</v>
      </c>
      <c r="EH40" s="76" t="str">
        <f t="shared" si="197"/>
        <v>Y</v>
      </c>
      <c r="EI40" s="74">
        <f t="shared" si="198"/>
        <v>-8</v>
      </c>
      <c r="EJ40" s="73" t="s">
        <v>5</v>
      </c>
      <c r="EK40" s="76" t="str">
        <f t="shared" si="199"/>
        <v>Y</v>
      </c>
      <c r="EL40" s="74">
        <f t="shared" si="200"/>
        <v>-9</v>
      </c>
      <c r="EM40" s="75" t="s">
        <v>6</v>
      </c>
      <c r="EN40" s="76" t="str">
        <f t="shared" si="201"/>
        <v>N</v>
      </c>
      <c r="EO40" s="74">
        <f t="shared" si="202"/>
        <v>9</v>
      </c>
      <c r="EP40" s="75" t="str">
        <f t="shared" ref="EP40" si="3066">CH40</f>
        <v>B</v>
      </c>
      <c r="EQ40" s="76" t="str">
        <f t="shared" si="203"/>
        <v>N</v>
      </c>
      <c r="ER40" s="74">
        <f t="shared" si="204"/>
        <v>1</v>
      </c>
      <c r="ES40" s="75" t="str">
        <f t="shared" ref="ES40" si="3067">CK40</f>
        <v>P</v>
      </c>
      <c r="ET40" s="76" t="str">
        <f t="shared" si="205"/>
        <v>Y</v>
      </c>
      <c r="EU40" s="74">
        <f t="shared" si="206"/>
        <v>-1</v>
      </c>
      <c r="EV40" s="75" t="str">
        <f t="shared" ref="EV40" si="3068">CB40</f>
        <v>B</v>
      </c>
      <c r="EW40" s="76" t="str">
        <f t="shared" si="207"/>
        <v>N</v>
      </c>
      <c r="EX40" s="74">
        <f t="shared" si="208"/>
        <v>7</v>
      </c>
      <c r="EY40" s="75" t="str">
        <f t="shared" ref="EY40" si="3069">CK40</f>
        <v>P</v>
      </c>
      <c r="EZ40" s="76" t="str">
        <f t="shared" si="209"/>
        <v>Y</v>
      </c>
      <c r="FA40" s="77">
        <f t="shared" si="210"/>
        <v>-3</v>
      </c>
      <c r="FB40" s="75" t="str">
        <f t="shared" ref="FB40" si="3070">CE40</f>
        <v>P</v>
      </c>
      <c r="FC40" s="76" t="str">
        <f t="shared" si="211"/>
        <v>Y</v>
      </c>
      <c r="FD40" s="74">
        <f t="shared" si="212"/>
        <v>-7</v>
      </c>
      <c r="FE40" s="73" t="str">
        <f t="shared" ref="FE40" si="3071">CH40</f>
        <v>B</v>
      </c>
      <c r="FF40" s="76" t="str">
        <f t="shared" si="213"/>
        <v>N</v>
      </c>
      <c r="FG40" s="74">
        <f t="shared" si="214"/>
        <v>3</v>
      </c>
      <c r="FH40" s="75" t="str">
        <f t="shared" ref="FH40" si="3072">DC40</f>
        <v>B</v>
      </c>
      <c r="FI40" s="76" t="str">
        <f t="shared" si="215"/>
        <v>N</v>
      </c>
      <c r="FJ40" s="74">
        <f t="shared" si="216"/>
        <v>5</v>
      </c>
      <c r="FK40" s="75" t="str">
        <f t="shared" ref="FK40" si="3073">DF40</f>
        <v>P</v>
      </c>
      <c r="FL40" s="76" t="str">
        <f t="shared" si="217"/>
        <v>Y</v>
      </c>
      <c r="FM40" s="74">
        <f t="shared" si="218"/>
        <v>-5</v>
      </c>
      <c r="FN40" s="75" t="str">
        <f t="shared" ref="FN40" si="3074">CQ40</f>
        <v>B</v>
      </c>
      <c r="FO40" s="76" t="str">
        <f t="shared" si="219"/>
        <v>N</v>
      </c>
      <c r="FP40" s="74">
        <f t="shared" si="220"/>
        <v>-5</v>
      </c>
      <c r="FQ40" s="75" t="str">
        <f t="shared" ref="FQ40" si="3075">CT40</f>
        <v>P</v>
      </c>
      <c r="FR40" s="76" t="str">
        <f t="shared" si="221"/>
        <v>Y</v>
      </c>
      <c r="FS40" s="74">
        <f t="shared" si="222"/>
        <v>5</v>
      </c>
      <c r="FT40" s="75" t="str">
        <f t="shared" ref="FT40" si="3076">CQ40</f>
        <v>B</v>
      </c>
      <c r="FU40" s="76" t="str">
        <f t="shared" si="223"/>
        <v>N</v>
      </c>
      <c r="FV40" s="74">
        <f t="shared" si="224"/>
        <v>-9</v>
      </c>
      <c r="FW40" s="75" t="str">
        <f t="shared" ref="FW40" si="3077">CN40</f>
        <v>B</v>
      </c>
      <c r="FX40" s="76" t="str">
        <f t="shared" si="225"/>
        <v>N</v>
      </c>
      <c r="FY40" s="74">
        <f t="shared" si="226"/>
        <v>5</v>
      </c>
      <c r="FZ40" s="75" t="str">
        <f t="shared" ref="FZ40" si="3078">CT40</f>
        <v>P</v>
      </c>
      <c r="GA40" s="76" t="str">
        <f t="shared" si="227"/>
        <v>Y</v>
      </c>
      <c r="GB40" s="74">
        <f t="shared" si="228"/>
        <v>-6</v>
      </c>
      <c r="GC40" s="75" t="str">
        <f t="shared" ref="GC40" si="3079">CN40</f>
        <v>B</v>
      </c>
      <c r="GD40" s="76" t="str">
        <f t="shared" si="229"/>
        <v>N</v>
      </c>
      <c r="GE40" s="74">
        <f t="shared" si="230"/>
        <v>-5</v>
      </c>
      <c r="GF40" s="46" t="str">
        <f t="shared" ref="GF40:GF41" si="3080">CT40</f>
        <v>P</v>
      </c>
      <c r="GG40" s="76" t="str">
        <f t="shared" si="231"/>
        <v>Y</v>
      </c>
      <c r="GH40" s="74">
        <f t="shared" si="232"/>
        <v>3</v>
      </c>
      <c r="GI40" s="75" t="str">
        <f t="shared" si="852"/>
        <v>B</v>
      </c>
      <c r="GJ40" s="76" t="str">
        <f t="shared" si="233"/>
        <v>N</v>
      </c>
      <c r="GK40" s="74">
        <f t="shared" si="234"/>
        <v>-3</v>
      </c>
      <c r="GL40" s="75" t="str">
        <f t="shared" ref="GL40" si="3081">CQ40</f>
        <v>B</v>
      </c>
      <c r="GM40" s="76" t="str">
        <f t="shared" si="235"/>
        <v>N</v>
      </c>
      <c r="GN40" s="74">
        <f t="shared" si="236"/>
        <v>-9</v>
      </c>
      <c r="GO40" s="75" t="str">
        <f t="shared" si="854"/>
        <v>P</v>
      </c>
      <c r="GP40" s="76" t="str">
        <f t="shared" si="237"/>
        <v>Y</v>
      </c>
      <c r="GQ40" s="74">
        <f t="shared" si="238"/>
        <v>9</v>
      </c>
      <c r="GR40" s="75" t="str">
        <f t="shared" ref="GR40" si="3082">DX40</f>
        <v>B</v>
      </c>
      <c r="GS40" s="76" t="str">
        <f t="shared" si="239"/>
        <v>N</v>
      </c>
      <c r="GT40" s="74">
        <f t="shared" si="240"/>
        <v>-10</v>
      </c>
      <c r="GU40" s="75" t="str">
        <f t="shared" si="855"/>
        <v>P</v>
      </c>
      <c r="GV40" s="76" t="str">
        <f t="shared" si="241"/>
        <v>Y</v>
      </c>
      <c r="GW40" s="77">
        <f t="shared" si="242"/>
        <v>10</v>
      </c>
      <c r="GX40" s="75" t="str">
        <f t="shared" ref="GX40" si="3083">DR40</f>
        <v>B</v>
      </c>
      <c r="GY40" s="76" t="str">
        <f t="shared" si="243"/>
        <v>N</v>
      </c>
      <c r="GZ40" s="74">
        <f t="shared" si="244"/>
        <v>-5</v>
      </c>
      <c r="HA40" s="73" t="str">
        <f t="shared" si="856"/>
        <v>P</v>
      </c>
      <c r="HB40" s="76" t="str">
        <f t="shared" si="245"/>
        <v>Y</v>
      </c>
      <c r="HC40" s="74">
        <f t="shared" si="246"/>
        <v>5</v>
      </c>
      <c r="HD40" s="75" t="str">
        <f t="shared" ref="HD40" si="3084">DI40</f>
        <v>B</v>
      </c>
      <c r="HE40" s="76" t="str">
        <f t="shared" si="247"/>
        <v>N</v>
      </c>
      <c r="HF40" s="74">
        <f t="shared" si="248"/>
        <v>5</v>
      </c>
      <c r="HG40" s="75" t="str">
        <f t="shared" si="857"/>
        <v>P</v>
      </c>
      <c r="HH40" s="76" t="str">
        <f t="shared" si="249"/>
        <v>Y</v>
      </c>
      <c r="HI40" s="74">
        <f t="shared" si="250"/>
        <v>-5</v>
      </c>
      <c r="HJ40" s="75" t="str">
        <f t="shared" ref="HJ40" si="3085">DX40</f>
        <v>B</v>
      </c>
      <c r="HK40" s="76" t="str">
        <f t="shared" si="251"/>
        <v>N</v>
      </c>
      <c r="HL40" s="74">
        <f t="shared" si="252"/>
        <v>-10</v>
      </c>
      <c r="HM40" s="75" t="str">
        <f t="shared" si="858"/>
        <v>P</v>
      </c>
      <c r="HN40" s="76" t="str">
        <f t="shared" si="253"/>
        <v>Y</v>
      </c>
      <c r="HO40" s="74">
        <f t="shared" si="254"/>
        <v>10</v>
      </c>
      <c r="HP40" s="75" t="str">
        <f t="shared" ref="HP40" si="3086">DU40</f>
        <v>P</v>
      </c>
      <c r="HQ40" s="76" t="str">
        <f t="shared" si="255"/>
        <v>Y</v>
      </c>
      <c r="HR40" s="74">
        <f t="shared" si="256"/>
        <v>10</v>
      </c>
      <c r="HS40" s="75" t="str">
        <f t="shared" si="859"/>
        <v>B</v>
      </c>
      <c r="HT40" s="76" t="str">
        <f t="shared" si="257"/>
        <v>N</v>
      </c>
      <c r="HU40" s="74">
        <f t="shared" si="258"/>
        <v>-10</v>
      </c>
      <c r="HV40" s="75" t="str">
        <f t="shared" ref="HV40" si="3087">DU40</f>
        <v>P</v>
      </c>
      <c r="HW40" s="76" t="str">
        <f t="shared" si="259"/>
        <v>Y</v>
      </c>
      <c r="HX40" s="74">
        <f t="shared" si="260"/>
        <v>9</v>
      </c>
      <c r="HY40" s="75" t="str">
        <f t="shared" si="860"/>
        <v>B</v>
      </c>
      <c r="HZ40" s="76" t="str">
        <f t="shared" si="261"/>
        <v>N</v>
      </c>
      <c r="IA40" s="74">
        <f t="shared" si="262"/>
        <v>-9</v>
      </c>
      <c r="IB40" s="75" t="str">
        <f t="shared" ref="IB40" si="3088">DX40</f>
        <v>B</v>
      </c>
      <c r="IC40" s="76" t="str">
        <f t="shared" si="263"/>
        <v>N</v>
      </c>
      <c r="ID40" s="74">
        <f t="shared" si="264"/>
        <v>3</v>
      </c>
      <c r="IE40" s="75" t="str">
        <f t="shared" si="861"/>
        <v>P</v>
      </c>
      <c r="IF40" s="76" t="str">
        <f t="shared" si="265"/>
        <v>Y</v>
      </c>
      <c r="IG40" s="74">
        <f t="shared" si="266"/>
        <v>5</v>
      </c>
      <c r="IH40" s="75" t="str">
        <f t="shared" ref="IH40" si="3089">DR40</f>
        <v>B</v>
      </c>
      <c r="II40" s="76" t="str">
        <f t="shared" si="267"/>
        <v>N</v>
      </c>
      <c r="IJ40" s="74">
        <f t="shared" si="268"/>
        <v>-1</v>
      </c>
      <c r="IK40" s="75" t="str">
        <f t="shared" si="862"/>
        <v>P</v>
      </c>
      <c r="IL40" s="76" t="str">
        <f t="shared" si="269"/>
        <v>Y</v>
      </c>
      <c r="IM40" s="74">
        <f t="shared" si="270"/>
        <v>1</v>
      </c>
      <c r="IN40" s="75" t="str">
        <f t="shared" ref="IN40" si="3090">DO40</f>
        <v>P</v>
      </c>
      <c r="IO40" s="76" t="str">
        <f t="shared" si="271"/>
        <v>Y</v>
      </c>
      <c r="IP40" s="74">
        <f t="shared" si="272"/>
        <v>1</v>
      </c>
      <c r="IQ40" s="75" t="str">
        <f t="shared" si="863"/>
        <v>B</v>
      </c>
      <c r="IR40" s="76" t="str">
        <f t="shared" si="273"/>
        <v>N</v>
      </c>
      <c r="IS40" s="74">
        <f t="shared" si="274"/>
        <v>-1</v>
      </c>
      <c r="IT40" s="75" t="str">
        <f t="shared" ref="IT40" si="3091">DC40</f>
        <v>B</v>
      </c>
      <c r="IU40" s="76" t="str">
        <f t="shared" si="275"/>
        <v>N</v>
      </c>
      <c r="IV40" s="74">
        <f t="shared" si="276"/>
        <v>-3</v>
      </c>
      <c r="IW40" s="46" t="str">
        <f t="shared" ref="IW40:IW41" si="3092">DF40</f>
        <v>P</v>
      </c>
      <c r="IX40" s="76" t="str">
        <f t="shared" si="277"/>
        <v>Y</v>
      </c>
      <c r="IY40" s="74">
        <f t="shared" si="278"/>
        <v>5</v>
      </c>
      <c r="IZ40" s="75" t="str">
        <f t="shared" si="864"/>
        <v>P</v>
      </c>
      <c r="JA40" s="76" t="str">
        <f t="shared" si="279"/>
        <v>Y</v>
      </c>
      <c r="JB40" s="74">
        <f t="shared" si="280"/>
        <v>3</v>
      </c>
      <c r="JC40" s="75" t="str">
        <f t="shared" si="865"/>
        <v>B</v>
      </c>
      <c r="JD40" s="76" t="str">
        <f t="shared" si="281"/>
        <v>N</v>
      </c>
      <c r="JE40" s="74">
        <f t="shared" si="282"/>
        <v>-5</v>
      </c>
      <c r="JF40" s="75" t="str">
        <f t="shared" ref="JF40" si="3093">DC40</f>
        <v>B</v>
      </c>
      <c r="JG40" s="76" t="str">
        <f t="shared" si="283"/>
        <v>N</v>
      </c>
      <c r="JH40" s="74">
        <f t="shared" si="284"/>
        <v>-3</v>
      </c>
      <c r="JI40" s="75" t="str">
        <f t="shared" si="866"/>
        <v>P</v>
      </c>
      <c r="JJ40" s="76" t="str">
        <f t="shared" si="285"/>
        <v>Y</v>
      </c>
      <c r="JK40" s="74">
        <f t="shared" si="286"/>
        <v>3</v>
      </c>
      <c r="JL40" s="75" t="str">
        <f t="shared" ref="JL40" si="3094">CB40</f>
        <v>B</v>
      </c>
      <c r="JM40" s="76" t="str">
        <f t="shared" si="287"/>
        <v>N</v>
      </c>
      <c r="JN40" s="74">
        <f t="shared" si="288"/>
        <v>5</v>
      </c>
      <c r="JO40" s="75" t="str">
        <f t="shared" si="867"/>
        <v>P</v>
      </c>
      <c r="JP40" s="76" t="str">
        <f t="shared" si="289"/>
        <v>Y</v>
      </c>
      <c r="JQ40" s="74">
        <f t="shared" si="290"/>
        <v>-5</v>
      </c>
      <c r="JR40" s="75" t="str">
        <f t="shared" ref="JR40" si="3095">CE40</f>
        <v>P</v>
      </c>
      <c r="JS40" s="76" t="str">
        <f t="shared" si="291"/>
        <v>Y</v>
      </c>
      <c r="JT40" s="74">
        <f t="shared" si="292"/>
        <v>-5</v>
      </c>
      <c r="JU40" s="75" t="str">
        <f t="shared" si="868"/>
        <v>B</v>
      </c>
      <c r="JV40" s="76" t="str">
        <f t="shared" si="293"/>
        <v>N</v>
      </c>
      <c r="JW40" s="74">
        <f t="shared" si="294"/>
        <v>5</v>
      </c>
      <c r="JX40" s="75" t="s">
        <v>6</v>
      </c>
      <c r="JY40" s="76" t="str">
        <f t="shared" si="295"/>
        <v>N</v>
      </c>
      <c r="JZ40" s="74">
        <f t="shared" si="296"/>
        <v>-1</v>
      </c>
      <c r="KA40" s="75" t="str">
        <f t="shared" si="869"/>
        <v>P</v>
      </c>
      <c r="KB40" s="76" t="str">
        <f t="shared" si="297"/>
        <v>Y</v>
      </c>
      <c r="KC40" s="74">
        <f t="shared" si="298"/>
        <v>1</v>
      </c>
      <c r="KD40" s="46" t="s">
        <v>5</v>
      </c>
      <c r="KE40" s="76" t="str">
        <f t="shared" si="299"/>
        <v>Y</v>
      </c>
      <c r="KF40" s="74">
        <f t="shared" si="300"/>
        <v>-1</v>
      </c>
      <c r="KG40" s="75" t="str">
        <f t="shared" si="870"/>
        <v>B</v>
      </c>
      <c r="KH40" s="76" t="str">
        <f t="shared" si="301"/>
        <v>N</v>
      </c>
      <c r="KI40" s="74">
        <f t="shared" si="302"/>
        <v>1</v>
      </c>
      <c r="KJ40" s="75" t="str">
        <f t="shared" ref="KJ40:KJ41" si="3096">CT40</f>
        <v>P</v>
      </c>
      <c r="KK40" s="76" t="str">
        <f t="shared" si="303"/>
        <v>Y</v>
      </c>
      <c r="KL40" s="74">
        <f t="shared" si="304"/>
        <v>7</v>
      </c>
      <c r="KM40" s="75" t="str">
        <f t="shared" si="871"/>
        <v>B</v>
      </c>
      <c r="KN40" s="76" t="str">
        <f t="shared" si="305"/>
        <v>N</v>
      </c>
      <c r="KO40" s="74">
        <f t="shared" si="306"/>
        <v>-7</v>
      </c>
      <c r="KP40" s="75" t="str">
        <f t="shared" ref="KP40:KP41" si="3097">CZ40</f>
        <v>P</v>
      </c>
      <c r="KQ40" s="76" t="str">
        <f t="shared" si="307"/>
        <v>Y</v>
      </c>
      <c r="KR40" s="74">
        <f t="shared" si="308"/>
        <v>-7</v>
      </c>
      <c r="KS40" s="75" t="str">
        <f t="shared" si="872"/>
        <v>B</v>
      </c>
      <c r="KT40" s="76" t="str">
        <f t="shared" si="309"/>
        <v>N</v>
      </c>
      <c r="KU40" s="74">
        <f t="shared" si="310"/>
        <v>7</v>
      </c>
      <c r="KV40" s="75" t="s">
        <v>5</v>
      </c>
      <c r="KW40" s="76" t="str">
        <f t="shared" si="311"/>
        <v>Y</v>
      </c>
      <c r="KX40" s="74">
        <f t="shared" si="312"/>
        <v>10</v>
      </c>
      <c r="KY40" s="75" t="str">
        <f t="shared" si="873"/>
        <v>B</v>
      </c>
      <c r="KZ40" s="76" t="str">
        <f t="shared" si="313"/>
        <v>N</v>
      </c>
      <c r="LA40" s="74">
        <f t="shared" si="314"/>
        <v>-10</v>
      </c>
      <c r="LB40" s="75" t="str">
        <f t="shared" ref="LB40" si="3098">DX40</f>
        <v>B</v>
      </c>
      <c r="LC40" s="76" t="str">
        <f t="shared" si="315"/>
        <v>N</v>
      </c>
      <c r="LD40" s="74">
        <f t="shared" si="316"/>
        <v>-1</v>
      </c>
      <c r="LE40" s="75" t="str">
        <f t="shared" si="874"/>
        <v>P</v>
      </c>
      <c r="LF40" s="76" t="str">
        <f t="shared" si="317"/>
        <v>Y</v>
      </c>
      <c r="LG40" s="74">
        <f t="shared" si="318"/>
        <v>1</v>
      </c>
      <c r="LH40" s="75" t="str">
        <f t="shared" ref="LH40" si="3099">DL40</f>
        <v>P</v>
      </c>
      <c r="LI40" s="76" t="str">
        <f t="shared" si="319"/>
        <v>Y</v>
      </c>
      <c r="LJ40" s="74">
        <f t="shared" si="320"/>
        <v>-3</v>
      </c>
      <c r="LK40" s="75" t="str">
        <f t="shared" si="875"/>
        <v>B</v>
      </c>
      <c r="LL40" s="76" t="str">
        <f t="shared" si="321"/>
        <v>N</v>
      </c>
      <c r="LM40" s="74">
        <f t="shared" si="322"/>
        <v>3</v>
      </c>
      <c r="LN40" s="75" t="str">
        <f t="shared" ref="LN40" si="3100">DC40</f>
        <v>B</v>
      </c>
      <c r="LO40" s="76" t="str">
        <f t="shared" si="323"/>
        <v>N</v>
      </c>
      <c r="LP40" s="74">
        <f t="shared" si="324"/>
        <v>-5</v>
      </c>
      <c r="LQ40" s="75" t="str">
        <f t="shared" si="876"/>
        <v>P</v>
      </c>
      <c r="LR40" s="76" t="str">
        <f t="shared" si="325"/>
        <v>Y</v>
      </c>
      <c r="LS40" s="74">
        <f t="shared" si="326"/>
        <v>5</v>
      </c>
      <c r="LT40" s="75" t="str">
        <f t="shared" ref="LT40" si="3101">DC40</f>
        <v>B</v>
      </c>
      <c r="LU40" s="76" t="str">
        <f t="shared" si="327"/>
        <v>N</v>
      </c>
      <c r="LV40" s="74">
        <f t="shared" si="328"/>
        <v>9</v>
      </c>
      <c r="LW40" s="75" t="str">
        <f t="shared" si="877"/>
        <v>P</v>
      </c>
      <c r="LX40" s="76" t="str">
        <f t="shared" si="329"/>
        <v>Y</v>
      </c>
      <c r="LY40" s="74">
        <f t="shared" si="330"/>
        <v>-9</v>
      </c>
      <c r="LZ40" s="75" t="str">
        <f t="shared" ref="LZ40" si="3102">CT40</f>
        <v>P</v>
      </c>
      <c r="MA40" s="76" t="str">
        <f t="shared" si="331"/>
        <v>Y</v>
      </c>
      <c r="MB40" s="74">
        <f t="shared" si="332"/>
        <v>1</v>
      </c>
      <c r="MC40" s="75" t="str">
        <f t="shared" si="878"/>
        <v>B</v>
      </c>
      <c r="MD40" s="76" t="str">
        <f t="shared" si="333"/>
        <v>N</v>
      </c>
      <c r="ME40" s="74">
        <f t="shared" si="334"/>
        <v>-1</v>
      </c>
      <c r="MF40" s="75" t="str">
        <f t="shared" ref="MF40:MF41" si="3103">DF40</f>
        <v>P</v>
      </c>
      <c r="MG40" s="76" t="str">
        <f t="shared" si="335"/>
        <v>Y</v>
      </c>
      <c r="MH40" s="74">
        <f t="shared" si="336"/>
        <v>-3</v>
      </c>
      <c r="MI40" s="75" t="str">
        <f t="shared" si="879"/>
        <v>B</v>
      </c>
      <c r="MJ40" s="76" t="str">
        <f t="shared" si="337"/>
        <v>N</v>
      </c>
      <c r="MK40" s="74">
        <f t="shared" si="338"/>
        <v>3</v>
      </c>
      <c r="ML40" s="75" t="s">
        <v>6</v>
      </c>
      <c r="MM40" s="76" t="str">
        <f t="shared" si="339"/>
        <v>N</v>
      </c>
      <c r="MN40" s="74">
        <f t="shared" si="340"/>
        <v>-3</v>
      </c>
      <c r="MO40" s="75" t="str">
        <f t="shared" si="880"/>
        <v>P</v>
      </c>
      <c r="MP40" s="76" t="str">
        <f t="shared" si="341"/>
        <v>Y</v>
      </c>
      <c r="MQ40" s="74">
        <f t="shared" si="342"/>
        <v>3</v>
      </c>
      <c r="MR40" s="75" t="str">
        <f t="shared" si="343"/>
        <v>P</v>
      </c>
      <c r="MS40" s="76" t="str">
        <f t="shared" si="344"/>
        <v>Y</v>
      </c>
      <c r="MT40" s="74">
        <f t="shared" si="345"/>
        <v>1</v>
      </c>
      <c r="MU40" s="75" t="str">
        <f t="shared" si="881"/>
        <v>B</v>
      </c>
      <c r="MV40" s="76" t="str">
        <f t="shared" si="346"/>
        <v>N</v>
      </c>
      <c r="MW40" s="74">
        <f t="shared" si="347"/>
        <v>-1</v>
      </c>
      <c r="MX40" s="75" t="str">
        <f t="shared" ref="MX40" si="3104">MR40</f>
        <v>P</v>
      </c>
      <c r="MY40" s="76" t="str">
        <f t="shared" si="348"/>
        <v>Y</v>
      </c>
      <c r="MZ40" s="74">
        <f t="shared" si="349"/>
        <v>10</v>
      </c>
      <c r="NA40" s="75" t="str">
        <f t="shared" si="882"/>
        <v>B</v>
      </c>
      <c r="NB40" s="76" t="str">
        <f t="shared" si="350"/>
        <v>N</v>
      </c>
      <c r="NC40" s="74">
        <f t="shared" si="351"/>
        <v>-10</v>
      </c>
      <c r="ND40" s="195" t="s">
        <v>5</v>
      </c>
      <c r="NE40" s="76" t="str">
        <f t="shared" si="352"/>
        <v>Y</v>
      </c>
      <c r="NF40" s="74">
        <f t="shared" si="353"/>
        <v>3</v>
      </c>
      <c r="NG40" s="75" t="str">
        <f t="shared" si="883"/>
        <v>B</v>
      </c>
      <c r="NH40" s="76" t="str">
        <f t="shared" si="354"/>
        <v>N</v>
      </c>
      <c r="NI40" s="74">
        <f t="shared" si="355"/>
        <v>-3</v>
      </c>
      <c r="NJ40" s="75" t="s">
        <v>6</v>
      </c>
      <c r="NK40" s="76" t="str">
        <f t="shared" si="356"/>
        <v>N</v>
      </c>
      <c r="NL40" s="74">
        <f t="shared" si="357"/>
        <v>-10</v>
      </c>
      <c r="NM40" s="75" t="str">
        <f t="shared" si="884"/>
        <v>P</v>
      </c>
      <c r="NN40" s="76" t="str">
        <f t="shared" si="358"/>
        <v>Y</v>
      </c>
      <c r="NO40" s="74">
        <f t="shared" si="359"/>
        <v>10</v>
      </c>
      <c r="NP40" s="213" t="s">
        <v>5</v>
      </c>
      <c r="NQ40" s="76" t="str">
        <f t="shared" si="360"/>
        <v>Y</v>
      </c>
      <c r="NR40" s="74">
        <f t="shared" si="361"/>
        <v>0</v>
      </c>
      <c r="NS40" s="75" t="str">
        <f t="shared" si="362"/>
        <v>B</v>
      </c>
      <c r="NT40" s="76" t="str">
        <f t="shared" si="363"/>
        <v>N</v>
      </c>
      <c r="NU40" s="74">
        <f t="shared" si="364"/>
        <v>0</v>
      </c>
      <c r="NV40" s="213" t="s">
        <v>6</v>
      </c>
      <c r="NW40" s="76" t="str">
        <f t="shared" si="365"/>
        <v>N</v>
      </c>
      <c r="NX40" s="74">
        <f t="shared" si="366"/>
        <v>0</v>
      </c>
      <c r="NY40" s="75" t="str">
        <f t="shared" si="367"/>
        <v>B</v>
      </c>
      <c r="NZ40" s="76" t="str">
        <f t="shared" si="368"/>
        <v>N</v>
      </c>
      <c r="OA40" s="74">
        <f t="shared" si="369"/>
        <v>0</v>
      </c>
      <c r="OB40" s="75" t="str">
        <f t="shared" si="885"/>
        <v>B</v>
      </c>
      <c r="OC40" s="76" t="str">
        <f t="shared" si="370"/>
        <v>N</v>
      </c>
      <c r="OD40" s="74">
        <f t="shared" si="371"/>
        <v>0</v>
      </c>
      <c r="OE40" s="75" t="str">
        <f t="shared" si="372"/>
        <v>B</v>
      </c>
      <c r="OF40" s="76" t="str">
        <f t="shared" si="373"/>
        <v>N</v>
      </c>
      <c r="OG40" s="74">
        <f t="shared" si="374"/>
        <v>0</v>
      </c>
      <c r="OH40" s="75" t="str">
        <f t="shared" si="375"/>
        <v>P</v>
      </c>
      <c r="OI40" s="76" t="str">
        <f t="shared" si="376"/>
        <v>Y</v>
      </c>
      <c r="OJ40" s="74">
        <f t="shared" si="377"/>
        <v>0</v>
      </c>
      <c r="OK40" s="75" t="str">
        <f t="shared" si="378"/>
        <v>P</v>
      </c>
      <c r="OL40" s="76" t="str">
        <f t="shared" si="379"/>
        <v>Y</v>
      </c>
      <c r="OM40" s="77">
        <f t="shared" si="380"/>
        <v>0</v>
      </c>
      <c r="ON40" s="75" t="str">
        <f t="shared" si="381"/>
        <v>B</v>
      </c>
      <c r="OO40" s="76" t="str">
        <f t="shared" si="382"/>
        <v>N</v>
      </c>
      <c r="OP40" s="74">
        <f t="shared" si="383"/>
        <v>0</v>
      </c>
      <c r="OQ40" s="75" t="str">
        <f t="shared" si="384"/>
        <v>B</v>
      </c>
      <c r="OR40" s="76" t="str">
        <f t="shared" si="385"/>
        <v>N</v>
      </c>
      <c r="OS40" s="74">
        <f t="shared" si="386"/>
        <v>0</v>
      </c>
      <c r="OT40" s="75" t="str">
        <f t="shared" si="387"/>
        <v>P</v>
      </c>
      <c r="OU40" s="76" t="str">
        <f t="shared" si="388"/>
        <v>Y</v>
      </c>
      <c r="OV40" s="74">
        <f t="shared" si="389"/>
        <v>0</v>
      </c>
      <c r="OW40" s="75" t="str">
        <f t="shared" si="390"/>
        <v>B</v>
      </c>
      <c r="OX40" s="76" t="str">
        <f t="shared" si="391"/>
        <v>N</v>
      </c>
      <c r="OY40" s="74">
        <f t="shared" si="392"/>
        <v>0</v>
      </c>
      <c r="OZ40" s="75" t="str">
        <f t="shared" si="393"/>
        <v>P</v>
      </c>
      <c r="PA40" s="76" t="str">
        <f t="shared" si="394"/>
        <v>Y</v>
      </c>
      <c r="PB40" s="74">
        <f t="shared" si="395"/>
        <v>0</v>
      </c>
      <c r="PC40" s="75" t="str">
        <f t="shared" si="396"/>
        <v>P</v>
      </c>
      <c r="PD40" s="76" t="str">
        <f t="shared" si="397"/>
        <v>Y</v>
      </c>
      <c r="PE40" s="74">
        <f t="shared" si="398"/>
        <v>0</v>
      </c>
      <c r="PF40" s="75" t="str">
        <f t="shared" si="399"/>
        <v>B</v>
      </c>
      <c r="PG40" s="76" t="str">
        <f t="shared" si="400"/>
        <v>N</v>
      </c>
      <c r="PH40" s="74">
        <f t="shared" si="401"/>
        <v>0</v>
      </c>
      <c r="PI40" s="75" t="str">
        <f t="shared" si="402"/>
        <v>P</v>
      </c>
      <c r="PJ40" s="76" t="str">
        <f t="shared" si="403"/>
        <v>Y</v>
      </c>
      <c r="PK40" s="74">
        <f t="shared" si="404"/>
        <v>0</v>
      </c>
      <c r="PL40" s="75" t="str">
        <f t="shared" si="405"/>
        <v>B</v>
      </c>
      <c r="PM40" s="76" t="str">
        <f t="shared" si="406"/>
        <v>N</v>
      </c>
      <c r="PN40" s="74">
        <f t="shared" si="407"/>
        <v>0</v>
      </c>
      <c r="PO40" s="46" t="str">
        <f t="shared" si="1182"/>
        <v>P</v>
      </c>
      <c r="PP40" s="76" t="str">
        <f t="shared" si="408"/>
        <v>Y</v>
      </c>
      <c r="PQ40" s="74">
        <f t="shared" si="409"/>
        <v>0</v>
      </c>
      <c r="PR40" s="75" t="str">
        <f t="shared" ref="PR40" si="3105">NP40</f>
        <v>P</v>
      </c>
      <c r="PS40" s="76" t="str">
        <f t="shared" si="410"/>
        <v>Y</v>
      </c>
      <c r="PT40" s="74">
        <f t="shared" si="411"/>
        <v>0</v>
      </c>
      <c r="PU40" s="73" t="str">
        <f t="shared" ref="PU40" si="3106">NS40</f>
        <v>B</v>
      </c>
      <c r="PV40" s="76" t="str">
        <f t="shared" si="412"/>
        <v>N</v>
      </c>
      <c r="PW40" s="74">
        <f t="shared" si="413"/>
        <v>0</v>
      </c>
      <c r="PX40" s="73" t="s">
        <v>5</v>
      </c>
      <c r="PY40" s="76" t="str">
        <f t="shared" si="414"/>
        <v>Y</v>
      </c>
      <c r="PZ40" s="74">
        <f t="shared" si="415"/>
        <v>0</v>
      </c>
      <c r="QA40" s="75" t="s">
        <v>6</v>
      </c>
      <c r="QB40" s="76" t="str">
        <f t="shared" si="416"/>
        <v>N</v>
      </c>
      <c r="QC40" s="74">
        <f t="shared" si="417"/>
        <v>0</v>
      </c>
      <c r="QD40" s="75" t="str">
        <f t="shared" ref="QD40" si="3107">NV40</f>
        <v>B</v>
      </c>
      <c r="QE40" s="76" t="str">
        <f t="shared" si="418"/>
        <v>N</v>
      </c>
      <c r="QF40" s="74">
        <f t="shared" si="419"/>
        <v>0</v>
      </c>
      <c r="QG40" s="75" t="str">
        <f t="shared" ref="QG40" si="3108">NY40</f>
        <v>B</v>
      </c>
      <c r="QH40" s="76" t="str">
        <f t="shared" si="420"/>
        <v>N</v>
      </c>
      <c r="QI40" s="74">
        <f t="shared" si="421"/>
        <v>0</v>
      </c>
      <c r="QJ40" s="75" t="str">
        <f t="shared" ref="QJ40" si="3109">NP40</f>
        <v>P</v>
      </c>
      <c r="QK40" s="76" t="str">
        <f t="shared" si="422"/>
        <v>Y</v>
      </c>
      <c r="QL40" s="74">
        <f t="shared" si="423"/>
        <v>0</v>
      </c>
      <c r="QM40" s="75" t="str">
        <f t="shared" ref="QM40" si="3110">NY40</f>
        <v>B</v>
      </c>
      <c r="QN40" s="76" t="str">
        <f t="shared" si="424"/>
        <v>N</v>
      </c>
      <c r="QO40" s="77">
        <f t="shared" si="425"/>
        <v>0</v>
      </c>
      <c r="QP40" s="75" t="str">
        <f t="shared" ref="QP40" si="3111">NS40</f>
        <v>B</v>
      </c>
      <c r="QQ40" s="76" t="str">
        <f t="shared" si="426"/>
        <v>N</v>
      </c>
      <c r="QR40" s="74">
        <f t="shared" si="427"/>
        <v>0</v>
      </c>
      <c r="QS40" s="73" t="str">
        <f t="shared" ref="QS40" si="3112">NV40</f>
        <v>B</v>
      </c>
      <c r="QT40" s="76" t="str">
        <f t="shared" si="428"/>
        <v>N</v>
      </c>
      <c r="QU40" s="74">
        <f t="shared" si="429"/>
        <v>0</v>
      </c>
      <c r="QV40" s="75" t="str">
        <f t="shared" ref="QV40" si="3113">OQ40</f>
        <v>B</v>
      </c>
      <c r="QW40" s="76" t="str">
        <f t="shared" si="430"/>
        <v>N</v>
      </c>
      <c r="QX40" s="74">
        <f t="shared" si="431"/>
        <v>0</v>
      </c>
      <c r="QY40" s="75" t="str">
        <f t="shared" ref="QY40" si="3114">OT40</f>
        <v>P</v>
      </c>
      <c r="QZ40" s="76" t="str">
        <f t="shared" si="432"/>
        <v>Y</v>
      </c>
      <c r="RA40" s="74">
        <f t="shared" si="433"/>
        <v>0</v>
      </c>
      <c r="RB40" s="75" t="str">
        <f t="shared" ref="RB40" si="3115">OE40</f>
        <v>B</v>
      </c>
      <c r="RC40" s="76" t="str">
        <f t="shared" si="434"/>
        <v>N</v>
      </c>
      <c r="RD40" s="74">
        <f t="shared" si="435"/>
        <v>0</v>
      </c>
      <c r="RE40" s="75" t="str">
        <f t="shared" ref="RE40" si="3116">OH40</f>
        <v>P</v>
      </c>
      <c r="RF40" s="76" t="str">
        <f t="shared" si="436"/>
        <v>Y</v>
      </c>
      <c r="RG40" s="74">
        <f t="shared" si="437"/>
        <v>0</v>
      </c>
      <c r="RH40" s="75" t="str">
        <f t="shared" ref="RH40" si="3117">OE40</f>
        <v>B</v>
      </c>
      <c r="RI40" s="76" t="str">
        <f t="shared" si="438"/>
        <v>N</v>
      </c>
      <c r="RJ40" s="74">
        <f t="shared" si="439"/>
        <v>0</v>
      </c>
      <c r="RK40" s="75" t="str">
        <f t="shared" ref="RK40" si="3118">OB40</f>
        <v>B</v>
      </c>
      <c r="RL40" s="76" t="str">
        <f t="shared" si="440"/>
        <v>N</v>
      </c>
      <c r="RM40" s="74">
        <f t="shared" si="441"/>
        <v>0</v>
      </c>
      <c r="RN40" s="75" t="str">
        <f t="shared" ref="RN40" si="3119">OH40</f>
        <v>P</v>
      </c>
      <c r="RO40" s="76" t="str">
        <f t="shared" si="442"/>
        <v>Y</v>
      </c>
      <c r="RP40" s="74">
        <f t="shared" si="443"/>
        <v>0</v>
      </c>
      <c r="RQ40" s="75" t="str">
        <f t="shared" ref="RQ40" si="3120">OB40</f>
        <v>B</v>
      </c>
      <c r="RR40" s="76" t="str">
        <f t="shared" si="444"/>
        <v>N</v>
      </c>
      <c r="RS40" s="74">
        <f t="shared" si="445"/>
        <v>0</v>
      </c>
      <c r="RT40" s="46" t="str">
        <f t="shared" ref="RT40:RT41" si="3121">OH40</f>
        <v>P</v>
      </c>
      <c r="RU40" s="76" t="str">
        <f t="shared" si="446"/>
        <v>Y</v>
      </c>
      <c r="RV40" s="74">
        <f t="shared" si="447"/>
        <v>0</v>
      </c>
      <c r="RW40" s="75" t="str">
        <f t="shared" si="886"/>
        <v>B</v>
      </c>
      <c r="RX40" s="76" t="str">
        <f t="shared" si="448"/>
        <v>N</v>
      </c>
      <c r="RY40" s="74">
        <f t="shared" si="449"/>
        <v>0</v>
      </c>
      <c r="RZ40" s="75" t="str">
        <f t="shared" ref="RZ40:RZ42" si="3122">OE40</f>
        <v>B</v>
      </c>
      <c r="SA40" s="76" t="str">
        <f t="shared" si="450"/>
        <v>N</v>
      </c>
      <c r="SB40" s="74">
        <f t="shared" si="451"/>
        <v>0</v>
      </c>
      <c r="SC40" s="75" t="str">
        <f t="shared" si="888"/>
        <v>P</v>
      </c>
      <c r="SD40" s="76" t="str">
        <f t="shared" si="452"/>
        <v>Y</v>
      </c>
      <c r="SE40" s="74">
        <f t="shared" si="453"/>
        <v>0</v>
      </c>
      <c r="SF40" s="75" t="str">
        <f t="shared" ref="SF40" si="3123">PL40</f>
        <v>B</v>
      </c>
      <c r="SG40" s="76" t="str">
        <f t="shared" si="454"/>
        <v>N</v>
      </c>
      <c r="SH40" s="74">
        <f t="shared" si="455"/>
        <v>0</v>
      </c>
      <c r="SI40" s="75" t="str">
        <f t="shared" si="456"/>
        <v>P</v>
      </c>
      <c r="SJ40" s="76" t="str">
        <f t="shared" si="457"/>
        <v>Y</v>
      </c>
      <c r="SK40" s="77">
        <f t="shared" si="458"/>
        <v>0</v>
      </c>
      <c r="SL40" s="75" t="str">
        <f t="shared" ref="SL40" si="3124">PF40</f>
        <v>B</v>
      </c>
      <c r="SM40" s="76" t="str">
        <f t="shared" si="459"/>
        <v>N</v>
      </c>
      <c r="SN40" s="74">
        <f t="shared" si="460"/>
        <v>0</v>
      </c>
      <c r="SO40" s="73" t="str">
        <f t="shared" si="461"/>
        <v>P</v>
      </c>
      <c r="SP40" s="76" t="str">
        <f t="shared" si="462"/>
        <v>Y</v>
      </c>
      <c r="SQ40" s="74">
        <f t="shared" si="463"/>
        <v>0</v>
      </c>
      <c r="SR40" s="75" t="str">
        <f t="shared" ref="SR40" si="3125">OW40</f>
        <v>B</v>
      </c>
      <c r="SS40" s="76" t="str">
        <f t="shared" si="464"/>
        <v>N</v>
      </c>
      <c r="ST40" s="74">
        <f t="shared" si="465"/>
        <v>0</v>
      </c>
      <c r="SU40" s="75" t="str">
        <f t="shared" si="466"/>
        <v>P</v>
      </c>
      <c r="SV40" s="76" t="str">
        <f t="shared" si="467"/>
        <v>Y</v>
      </c>
      <c r="SW40" s="74">
        <f t="shared" si="468"/>
        <v>0</v>
      </c>
      <c r="SX40" s="75" t="str">
        <f t="shared" ref="SX40" si="3126">PL40</f>
        <v>B</v>
      </c>
      <c r="SY40" s="76" t="str">
        <f t="shared" si="469"/>
        <v>N</v>
      </c>
      <c r="SZ40" s="74">
        <f t="shared" si="470"/>
        <v>0</v>
      </c>
      <c r="TA40" s="75" t="str">
        <f t="shared" si="471"/>
        <v>P</v>
      </c>
      <c r="TB40" s="76" t="str">
        <f t="shared" si="472"/>
        <v>Y</v>
      </c>
      <c r="TC40" s="74">
        <f t="shared" si="473"/>
        <v>0</v>
      </c>
      <c r="TD40" s="75" t="str">
        <f t="shared" ref="TD40" si="3127">PI40</f>
        <v>P</v>
      </c>
      <c r="TE40" s="76" t="str">
        <f t="shared" si="474"/>
        <v>Y</v>
      </c>
      <c r="TF40" s="74">
        <f t="shared" si="475"/>
        <v>0</v>
      </c>
      <c r="TG40" s="75" t="str">
        <f t="shared" si="476"/>
        <v>B</v>
      </c>
      <c r="TH40" s="76" t="str">
        <f t="shared" si="477"/>
        <v>N</v>
      </c>
      <c r="TI40" s="74">
        <f t="shared" si="478"/>
        <v>0</v>
      </c>
      <c r="TJ40" s="75" t="str">
        <f t="shared" ref="TJ40" si="3128">PI40</f>
        <v>P</v>
      </c>
      <c r="TK40" s="76" t="str">
        <f t="shared" si="479"/>
        <v>Y</v>
      </c>
      <c r="TL40" s="74">
        <f t="shared" si="480"/>
        <v>0</v>
      </c>
      <c r="TM40" s="75" t="str">
        <f t="shared" si="481"/>
        <v>B</v>
      </c>
      <c r="TN40" s="76" t="str">
        <f t="shared" si="482"/>
        <v>N</v>
      </c>
      <c r="TO40" s="74">
        <f t="shared" si="483"/>
        <v>0</v>
      </c>
      <c r="TP40" s="75" t="str">
        <f t="shared" ref="TP40" si="3129">PL40</f>
        <v>B</v>
      </c>
      <c r="TQ40" s="76" t="str">
        <f t="shared" si="484"/>
        <v>N</v>
      </c>
      <c r="TR40" s="74">
        <f t="shared" si="485"/>
        <v>0</v>
      </c>
      <c r="TS40" s="75" t="str">
        <f t="shared" si="486"/>
        <v>P</v>
      </c>
      <c r="TT40" s="76" t="str">
        <f t="shared" si="487"/>
        <v>Y</v>
      </c>
      <c r="TU40" s="74">
        <f t="shared" si="488"/>
        <v>0</v>
      </c>
      <c r="TV40" s="75" t="str">
        <f t="shared" ref="TV40" si="3130">PF40</f>
        <v>B</v>
      </c>
      <c r="TW40" s="76" t="str">
        <f t="shared" si="489"/>
        <v>N</v>
      </c>
      <c r="TX40" s="74">
        <f t="shared" si="490"/>
        <v>0</v>
      </c>
      <c r="TY40" s="75" t="str">
        <f t="shared" si="491"/>
        <v>P</v>
      </c>
      <c r="TZ40" s="76" t="str">
        <f t="shared" si="492"/>
        <v>Y</v>
      </c>
      <c r="UA40" s="74">
        <f t="shared" si="493"/>
        <v>0</v>
      </c>
      <c r="UB40" s="75" t="str">
        <f t="shared" ref="UB40" si="3131">PC40</f>
        <v>P</v>
      </c>
      <c r="UC40" s="76" t="str">
        <f t="shared" si="494"/>
        <v>Y</v>
      </c>
      <c r="UD40" s="74">
        <f t="shared" si="495"/>
        <v>0</v>
      </c>
      <c r="UE40" s="75" t="str">
        <f t="shared" si="496"/>
        <v>B</v>
      </c>
      <c r="UF40" s="76" t="str">
        <f t="shared" si="497"/>
        <v>N</v>
      </c>
      <c r="UG40" s="74">
        <f t="shared" si="498"/>
        <v>0</v>
      </c>
      <c r="UH40" s="75" t="str">
        <f t="shared" ref="UH40" si="3132">OQ40</f>
        <v>B</v>
      </c>
      <c r="UI40" s="76" t="str">
        <f t="shared" si="499"/>
        <v>N</v>
      </c>
      <c r="UJ40" s="74">
        <f t="shared" si="500"/>
        <v>0</v>
      </c>
      <c r="UK40" s="46" t="str">
        <f t="shared" ref="UK40:UK41" si="3133">OT40</f>
        <v>P</v>
      </c>
      <c r="UL40" s="76" t="str">
        <f t="shared" si="501"/>
        <v>Y</v>
      </c>
      <c r="UM40" s="74">
        <f t="shared" si="502"/>
        <v>0</v>
      </c>
      <c r="UN40" s="75" t="str">
        <f t="shared" si="503"/>
        <v>P</v>
      </c>
      <c r="UO40" s="76" t="str">
        <f t="shared" si="504"/>
        <v>Y</v>
      </c>
      <c r="UP40" s="74">
        <f t="shared" si="505"/>
        <v>0</v>
      </c>
      <c r="UQ40" s="75" t="str">
        <f t="shared" si="506"/>
        <v>B</v>
      </c>
      <c r="UR40" s="76" t="str">
        <f t="shared" si="507"/>
        <v>N</v>
      </c>
      <c r="US40" s="74">
        <f t="shared" si="508"/>
        <v>0</v>
      </c>
      <c r="UT40" s="75" t="str">
        <f t="shared" ref="UT40" si="3134">OQ40</f>
        <v>B</v>
      </c>
      <c r="UU40" s="76" t="str">
        <f t="shared" si="509"/>
        <v>N</v>
      </c>
      <c r="UV40" s="74">
        <f t="shared" si="510"/>
        <v>0</v>
      </c>
      <c r="UW40" s="75" t="str">
        <f t="shared" si="511"/>
        <v>P</v>
      </c>
      <c r="UX40" s="76" t="str">
        <f t="shared" si="512"/>
        <v>Y</v>
      </c>
      <c r="UY40" s="74">
        <f t="shared" si="513"/>
        <v>0</v>
      </c>
      <c r="UZ40" s="75" t="str">
        <f t="shared" ref="UZ40" si="3135">NP40</f>
        <v>P</v>
      </c>
      <c r="VA40" s="76" t="str">
        <f t="shared" si="514"/>
        <v>Y</v>
      </c>
      <c r="VB40" s="74">
        <f t="shared" si="515"/>
        <v>0</v>
      </c>
      <c r="VC40" s="75" t="str">
        <f t="shared" si="516"/>
        <v>B</v>
      </c>
      <c r="VD40" s="76" t="str">
        <f t="shared" si="517"/>
        <v>N</v>
      </c>
      <c r="VE40" s="74">
        <f t="shared" si="518"/>
        <v>0</v>
      </c>
      <c r="VF40" s="75" t="str">
        <f t="shared" ref="VF40" si="3136">NS40</f>
        <v>B</v>
      </c>
      <c r="VG40" s="76" t="str">
        <f t="shared" si="519"/>
        <v>N</v>
      </c>
      <c r="VH40" s="74">
        <f t="shared" si="520"/>
        <v>0</v>
      </c>
      <c r="VI40" s="75" t="str">
        <f t="shared" si="521"/>
        <v>P</v>
      </c>
      <c r="VJ40" s="76" t="str">
        <f t="shared" si="522"/>
        <v>Y</v>
      </c>
      <c r="VK40" s="74">
        <f t="shared" si="523"/>
        <v>0</v>
      </c>
      <c r="VL40" s="75" t="s">
        <v>6</v>
      </c>
      <c r="VM40" s="76" t="str">
        <f t="shared" si="524"/>
        <v>N</v>
      </c>
      <c r="VN40" s="74">
        <f t="shared" si="525"/>
        <v>0</v>
      </c>
      <c r="VO40" s="75" t="str">
        <f t="shared" si="526"/>
        <v>P</v>
      </c>
      <c r="VP40" s="76" t="str">
        <f t="shared" si="527"/>
        <v>Y</v>
      </c>
      <c r="VQ40" s="74">
        <f t="shared" si="528"/>
        <v>0</v>
      </c>
      <c r="VR40" s="46" t="s">
        <v>5</v>
      </c>
      <c r="VS40" s="76" t="str">
        <f t="shared" si="529"/>
        <v>Y</v>
      </c>
      <c r="VT40" s="74">
        <f t="shared" si="530"/>
        <v>0</v>
      </c>
      <c r="VU40" s="75" t="str">
        <f t="shared" si="531"/>
        <v>B</v>
      </c>
      <c r="VV40" s="76" t="str">
        <f t="shared" si="532"/>
        <v>N</v>
      </c>
      <c r="VW40" s="74">
        <f t="shared" si="533"/>
        <v>0</v>
      </c>
      <c r="VX40" s="75" t="str">
        <f t="shared" ref="VX40:VX41" si="3137">OH40</f>
        <v>P</v>
      </c>
      <c r="VY40" s="76" t="str">
        <f t="shared" si="534"/>
        <v>Y</v>
      </c>
      <c r="VZ40" s="74">
        <f t="shared" si="535"/>
        <v>0</v>
      </c>
      <c r="WA40" s="75" t="str">
        <f t="shared" si="536"/>
        <v>B</v>
      </c>
      <c r="WB40" s="76" t="str">
        <f t="shared" si="537"/>
        <v>N</v>
      </c>
      <c r="WC40" s="74">
        <f t="shared" si="538"/>
        <v>0</v>
      </c>
      <c r="WD40" s="75" t="str">
        <f t="shared" ref="WD40:WD41" si="3138">ON40</f>
        <v>B</v>
      </c>
      <c r="WE40" s="76" t="str">
        <f t="shared" si="539"/>
        <v>N</v>
      </c>
      <c r="WF40" s="74">
        <f t="shared" si="540"/>
        <v>0</v>
      </c>
      <c r="WG40" s="75" t="str">
        <f t="shared" si="541"/>
        <v>P</v>
      </c>
      <c r="WH40" s="76" t="str">
        <f t="shared" si="542"/>
        <v>Y</v>
      </c>
      <c r="WI40" s="74">
        <f t="shared" si="543"/>
        <v>0</v>
      </c>
      <c r="WJ40" s="75" t="s">
        <v>5</v>
      </c>
      <c r="WK40" s="76" t="str">
        <f t="shared" si="544"/>
        <v>Y</v>
      </c>
      <c r="WL40" s="74">
        <f t="shared" si="545"/>
        <v>0</v>
      </c>
      <c r="WM40" s="75" t="str">
        <f t="shared" si="546"/>
        <v>B</v>
      </c>
      <c r="WN40" s="76" t="str">
        <f t="shared" si="547"/>
        <v>N</v>
      </c>
      <c r="WO40" s="74">
        <f t="shared" si="548"/>
        <v>0</v>
      </c>
      <c r="WP40" s="75" t="str">
        <f t="shared" ref="WP40" si="3139">PL40</f>
        <v>B</v>
      </c>
      <c r="WQ40" s="76" t="str">
        <f t="shared" si="549"/>
        <v>N</v>
      </c>
      <c r="WR40" s="74">
        <f t="shared" si="550"/>
        <v>0</v>
      </c>
      <c r="WS40" s="75" t="str">
        <f t="shared" si="551"/>
        <v>P</v>
      </c>
      <c r="WT40" s="76" t="str">
        <f t="shared" si="552"/>
        <v>Y</v>
      </c>
      <c r="WU40" s="74">
        <f t="shared" si="553"/>
        <v>0</v>
      </c>
      <c r="WV40" s="75" t="str">
        <f t="shared" ref="WV40" si="3140">OZ40</f>
        <v>P</v>
      </c>
      <c r="WW40" s="76" t="str">
        <f t="shared" si="554"/>
        <v>Y</v>
      </c>
      <c r="WX40" s="74">
        <f t="shared" si="555"/>
        <v>0</v>
      </c>
      <c r="WY40" s="75" t="str">
        <f t="shared" si="556"/>
        <v>B</v>
      </c>
      <c r="WZ40" s="76" t="str">
        <f t="shared" si="557"/>
        <v>N</v>
      </c>
      <c r="XA40" s="74">
        <f t="shared" si="558"/>
        <v>0</v>
      </c>
      <c r="XB40" s="75" t="str">
        <f t="shared" ref="XB40" si="3141">OQ40</f>
        <v>B</v>
      </c>
      <c r="XC40" s="76" t="str">
        <f t="shared" si="559"/>
        <v>N</v>
      </c>
      <c r="XD40" s="74">
        <f t="shared" si="560"/>
        <v>0</v>
      </c>
      <c r="XE40" s="75" t="str">
        <f t="shared" si="561"/>
        <v>P</v>
      </c>
      <c r="XF40" s="76" t="str">
        <f t="shared" si="562"/>
        <v>Y</v>
      </c>
      <c r="XG40" s="74">
        <f t="shared" si="563"/>
        <v>0</v>
      </c>
      <c r="XH40" s="75" t="str">
        <f t="shared" ref="XH40" si="3142">OQ40</f>
        <v>B</v>
      </c>
      <c r="XI40" s="76" t="str">
        <f t="shared" si="564"/>
        <v>N</v>
      </c>
      <c r="XJ40" s="74">
        <f t="shared" si="565"/>
        <v>0</v>
      </c>
      <c r="XK40" s="75" t="str">
        <f t="shared" si="566"/>
        <v>P</v>
      </c>
      <c r="XL40" s="76" t="str">
        <f t="shared" si="567"/>
        <v>Y</v>
      </c>
      <c r="XM40" s="74">
        <f t="shared" si="568"/>
        <v>0</v>
      </c>
      <c r="XN40" s="75" t="str">
        <f t="shared" ref="XN40" si="3143">OH40</f>
        <v>P</v>
      </c>
      <c r="XO40" s="76" t="str">
        <f t="shared" si="569"/>
        <v>Y</v>
      </c>
      <c r="XP40" s="74">
        <f t="shared" si="570"/>
        <v>0</v>
      </c>
      <c r="XQ40" s="75" t="str">
        <f t="shared" si="571"/>
        <v>B</v>
      </c>
      <c r="XR40" s="76" t="str">
        <f t="shared" si="572"/>
        <v>N</v>
      </c>
      <c r="XS40" s="74">
        <f t="shared" si="573"/>
        <v>0</v>
      </c>
      <c r="XT40" s="75" t="str">
        <f t="shared" ref="XT40:XT41" si="3144">OT40</f>
        <v>P</v>
      </c>
      <c r="XU40" s="76" t="str">
        <f t="shared" si="574"/>
        <v>Y</v>
      </c>
      <c r="XV40" s="74">
        <f t="shared" si="575"/>
        <v>0</v>
      </c>
      <c r="XW40" s="75" t="str">
        <f t="shared" si="576"/>
        <v>B</v>
      </c>
      <c r="XX40" s="76" t="str">
        <f t="shared" si="577"/>
        <v>N</v>
      </c>
      <c r="XY40" s="74">
        <f t="shared" si="578"/>
        <v>0</v>
      </c>
      <c r="XZ40" s="75" t="s">
        <v>6</v>
      </c>
      <c r="YA40" s="76" t="str">
        <f t="shared" si="579"/>
        <v>N</v>
      </c>
      <c r="YB40" s="74">
        <f t="shared" si="580"/>
        <v>0</v>
      </c>
      <c r="YC40" s="75" t="str">
        <f t="shared" si="581"/>
        <v>P</v>
      </c>
      <c r="YD40" s="76" t="str">
        <f t="shared" si="582"/>
        <v>Y</v>
      </c>
      <c r="YE40" s="74">
        <f t="shared" si="583"/>
        <v>0</v>
      </c>
      <c r="YF40" s="213" t="s">
        <v>5</v>
      </c>
      <c r="YG40" s="76" t="str">
        <f t="shared" si="584"/>
        <v>Y</v>
      </c>
      <c r="YH40" s="74">
        <f t="shared" si="585"/>
        <v>0</v>
      </c>
      <c r="YI40" s="75" t="str">
        <f t="shared" si="586"/>
        <v>B</v>
      </c>
      <c r="YJ40" s="76" t="str">
        <f t="shared" si="587"/>
        <v>N</v>
      </c>
      <c r="YK40" s="74">
        <f t="shared" si="588"/>
        <v>0</v>
      </c>
      <c r="YL40" s="75" t="str">
        <f t="shared" ref="YL40" si="3145">YF40</f>
        <v>P</v>
      </c>
      <c r="YM40" s="76" t="str">
        <f t="shared" si="589"/>
        <v>Y</v>
      </c>
      <c r="YN40" s="74">
        <f t="shared" si="590"/>
        <v>0</v>
      </c>
      <c r="YO40" s="75" t="str">
        <f t="shared" si="591"/>
        <v>B</v>
      </c>
      <c r="YP40" s="76" t="str">
        <f t="shared" si="592"/>
        <v>N</v>
      </c>
      <c r="YQ40" s="74">
        <f t="shared" si="593"/>
        <v>0</v>
      </c>
      <c r="YR40" s="195" t="s">
        <v>5</v>
      </c>
      <c r="YS40" s="76" t="str">
        <f t="shared" si="594"/>
        <v>Y</v>
      </c>
      <c r="YT40" s="74">
        <f t="shared" si="595"/>
        <v>0</v>
      </c>
      <c r="YU40" s="75" t="str">
        <f t="shared" si="596"/>
        <v>B</v>
      </c>
      <c r="YV40" s="76" t="str">
        <f t="shared" si="597"/>
        <v>N</v>
      </c>
      <c r="YW40" s="74">
        <f t="shared" si="598"/>
        <v>0</v>
      </c>
      <c r="YX40" s="75" t="s">
        <v>6</v>
      </c>
      <c r="YY40" s="76" t="str">
        <f t="shared" si="599"/>
        <v>N</v>
      </c>
      <c r="YZ40" s="74">
        <f t="shared" si="600"/>
        <v>0</v>
      </c>
      <c r="ZA40" s="75" t="str">
        <f t="shared" si="601"/>
        <v>P</v>
      </c>
      <c r="ZB40" s="76" t="str">
        <f t="shared" si="602"/>
        <v>Y</v>
      </c>
      <c r="ZC40" s="74">
        <f t="shared" si="603"/>
        <v>0</v>
      </c>
      <c r="ZD40" s="133">
        <f t="shared" si="604"/>
        <v>10</v>
      </c>
      <c r="ZE40" s="134">
        <f t="shared" si="889"/>
        <v>1</v>
      </c>
      <c r="ZF40" s="135" t="str">
        <f t="shared" si="605"/>
        <v/>
      </c>
      <c r="ZG40" s="216">
        <f t="shared" si="606"/>
        <v>3</v>
      </c>
      <c r="ZH40" s="217">
        <f t="shared" si="607"/>
        <v>-3</v>
      </c>
      <c r="ZI40" s="217">
        <f t="shared" si="608"/>
        <v>-1</v>
      </c>
      <c r="ZJ40" s="217">
        <f t="shared" si="609"/>
        <v>1</v>
      </c>
      <c r="ZK40" s="217">
        <f t="shared" si="610"/>
        <v>-9</v>
      </c>
      <c r="ZL40" s="217">
        <f t="shared" si="611"/>
        <v>4</v>
      </c>
      <c r="ZM40" s="217">
        <f t="shared" si="612"/>
        <v>-4</v>
      </c>
      <c r="ZN40" s="217">
        <f t="shared" si="613"/>
        <v>9</v>
      </c>
      <c r="ZO40" s="217">
        <f t="shared" si="614"/>
        <v>-5</v>
      </c>
      <c r="ZP40" s="217" t="str">
        <f t="shared" si="615"/>
        <v>200123</v>
      </c>
      <c r="ZQ40" s="217">
        <f t="shared" si="616"/>
        <v>-3</v>
      </c>
      <c r="ZR40" s="217">
        <f t="shared" si="617"/>
        <v>-1</v>
      </c>
      <c r="ZS40" s="217">
        <f t="shared" si="618"/>
        <v>1</v>
      </c>
      <c r="ZT40" s="217">
        <f t="shared" si="619"/>
        <v>3</v>
      </c>
      <c r="ZU40" s="217">
        <f t="shared" si="620"/>
        <v>-3</v>
      </c>
      <c r="ZV40" s="217">
        <f t="shared" si="621"/>
        <v>10</v>
      </c>
      <c r="ZW40" s="217">
        <f t="shared" si="622"/>
        <v>-10</v>
      </c>
      <c r="ZX40" s="217">
        <f t="shared" si="623"/>
        <v>5</v>
      </c>
      <c r="ZY40" s="218">
        <f t="shared" si="624"/>
        <v>8</v>
      </c>
      <c r="ZZ40" s="218">
        <f t="shared" si="625"/>
        <v>-8</v>
      </c>
      <c r="AAA40" s="218">
        <f t="shared" si="626"/>
        <v>-9</v>
      </c>
      <c r="AAB40" s="218">
        <f t="shared" si="627"/>
        <v>9</v>
      </c>
      <c r="AAC40" s="218">
        <f t="shared" si="628"/>
        <v>1</v>
      </c>
      <c r="AAD40" s="218">
        <f t="shared" si="629"/>
        <v>-1</v>
      </c>
      <c r="AAE40" s="218">
        <f t="shared" si="630"/>
        <v>7</v>
      </c>
      <c r="AAF40" s="218">
        <f t="shared" si="631"/>
        <v>-3</v>
      </c>
      <c r="AAG40" s="218">
        <f t="shared" si="632"/>
        <v>-7</v>
      </c>
      <c r="AAH40" s="218">
        <f t="shared" si="633"/>
        <v>3</v>
      </c>
      <c r="AAI40" s="218">
        <f t="shared" si="634"/>
        <v>5</v>
      </c>
      <c r="AAJ40" s="218">
        <f t="shared" si="635"/>
        <v>-5</v>
      </c>
      <c r="AAK40" s="218">
        <f t="shared" si="636"/>
        <v>-5</v>
      </c>
      <c r="AAL40" s="218">
        <f t="shared" si="637"/>
        <v>5</v>
      </c>
      <c r="AAM40" s="218">
        <f t="shared" si="638"/>
        <v>-9</v>
      </c>
      <c r="AAN40" s="218">
        <f t="shared" si="639"/>
        <v>5</v>
      </c>
      <c r="AAO40" s="218">
        <f t="shared" si="640"/>
        <v>-6</v>
      </c>
      <c r="AAP40" s="218">
        <f t="shared" si="641"/>
        <v>-5</v>
      </c>
      <c r="AAQ40" s="217">
        <f t="shared" si="642"/>
        <v>3</v>
      </c>
      <c r="AAR40" s="217">
        <f t="shared" si="643"/>
        <v>-3</v>
      </c>
      <c r="AAS40" s="217">
        <f t="shared" si="644"/>
        <v>-9</v>
      </c>
      <c r="AAT40" s="217">
        <f t="shared" si="645"/>
        <v>9</v>
      </c>
      <c r="AAU40" s="217">
        <f t="shared" si="646"/>
        <v>-10</v>
      </c>
      <c r="AAV40" s="217">
        <f t="shared" si="647"/>
        <v>10</v>
      </c>
      <c r="AAW40" s="217">
        <f t="shared" si="648"/>
        <v>-5</v>
      </c>
      <c r="AAX40" s="217">
        <f t="shared" si="649"/>
        <v>5</v>
      </c>
      <c r="AAY40" s="217">
        <f t="shared" si="650"/>
        <v>5</v>
      </c>
      <c r="AAZ40" s="217">
        <f t="shared" si="651"/>
        <v>-5</v>
      </c>
      <c r="ABA40" s="217">
        <f t="shared" si="652"/>
        <v>-10</v>
      </c>
      <c r="ABB40" s="217">
        <f t="shared" si="653"/>
        <v>10</v>
      </c>
      <c r="ABC40" s="217">
        <f t="shared" si="654"/>
        <v>10</v>
      </c>
      <c r="ABD40" s="217">
        <f t="shared" si="655"/>
        <v>-10</v>
      </c>
      <c r="ABE40" s="217">
        <f t="shared" si="656"/>
        <v>9</v>
      </c>
      <c r="ABF40" s="217">
        <f t="shared" si="657"/>
        <v>-9</v>
      </c>
      <c r="ABG40" s="217">
        <f t="shared" si="658"/>
        <v>3</v>
      </c>
      <c r="ABH40" s="217">
        <f t="shared" si="659"/>
        <v>5</v>
      </c>
      <c r="ABI40" s="218">
        <f t="shared" si="660"/>
        <v>-1</v>
      </c>
      <c r="ABJ40" s="218">
        <f t="shared" si="661"/>
        <v>1</v>
      </c>
      <c r="ABK40" s="218">
        <f t="shared" si="662"/>
        <v>1</v>
      </c>
      <c r="ABL40" s="218">
        <f t="shared" si="663"/>
        <v>-1</v>
      </c>
      <c r="ABM40" s="218">
        <f t="shared" si="664"/>
        <v>-3</v>
      </c>
      <c r="ABN40" s="218">
        <f t="shared" si="665"/>
        <v>5</v>
      </c>
      <c r="ABO40" s="218">
        <f t="shared" si="666"/>
        <v>3</v>
      </c>
      <c r="ABP40" s="218">
        <f t="shared" si="667"/>
        <v>-5</v>
      </c>
      <c r="ABQ40" s="218">
        <f t="shared" si="668"/>
        <v>-3</v>
      </c>
      <c r="ABR40" s="218">
        <f t="shared" si="669"/>
        <v>3</v>
      </c>
      <c r="ABS40" s="218">
        <f t="shared" si="670"/>
        <v>5</v>
      </c>
      <c r="ABT40" s="218">
        <f t="shared" si="671"/>
        <v>-5</v>
      </c>
      <c r="ABU40" s="218">
        <f t="shared" si="672"/>
        <v>-5</v>
      </c>
      <c r="ABV40" s="218">
        <f t="shared" si="673"/>
        <v>5</v>
      </c>
      <c r="ABW40" s="218">
        <f t="shared" si="674"/>
        <v>-1</v>
      </c>
      <c r="ABX40" s="218">
        <f t="shared" si="675"/>
        <v>1</v>
      </c>
      <c r="ABY40" s="218">
        <f t="shared" si="676"/>
        <v>-1</v>
      </c>
      <c r="ABZ40" s="218">
        <f t="shared" si="677"/>
        <v>1</v>
      </c>
      <c r="ACA40" s="217">
        <f t="shared" si="678"/>
        <v>7</v>
      </c>
      <c r="ACB40" s="217">
        <f t="shared" si="679"/>
        <v>-7</v>
      </c>
      <c r="ACC40" s="217">
        <f t="shared" si="680"/>
        <v>-7</v>
      </c>
      <c r="ACD40" s="217">
        <f t="shared" si="681"/>
        <v>7</v>
      </c>
      <c r="ACE40" s="217">
        <f t="shared" si="682"/>
        <v>10</v>
      </c>
      <c r="ACF40" s="217">
        <f t="shared" si="683"/>
        <v>-10</v>
      </c>
      <c r="ACG40" s="217">
        <f t="shared" si="684"/>
        <v>-1</v>
      </c>
      <c r="ACH40" s="217">
        <f t="shared" si="685"/>
        <v>1</v>
      </c>
      <c r="ACI40" s="217">
        <f t="shared" si="686"/>
        <v>-3</v>
      </c>
      <c r="ACJ40" s="217">
        <f t="shared" si="687"/>
        <v>3</v>
      </c>
      <c r="ACK40" s="217">
        <f t="shared" si="688"/>
        <v>-5</v>
      </c>
      <c r="ACL40" s="217">
        <f t="shared" si="890"/>
        <v>0</v>
      </c>
      <c r="ACM40" s="217">
        <f t="shared" si="689"/>
        <v>9</v>
      </c>
      <c r="ACN40" s="217">
        <f t="shared" si="690"/>
        <v>-9</v>
      </c>
      <c r="ACO40" s="217">
        <f t="shared" si="691"/>
        <v>1</v>
      </c>
      <c r="ACP40" s="217">
        <f t="shared" si="692"/>
        <v>-1</v>
      </c>
      <c r="ACQ40" s="217">
        <f t="shared" si="693"/>
        <v>-3</v>
      </c>
      <c r="ACR40" s="217">
        <f t="shared" si="694"/>
        <v>3</v>
      </c>
      <c r="ACS40" s="218">
        <f t="shared" si="695"/>
        <v>-3</v>
      </c>
      <c r="ACT40" s="218">
        <f t="shared" si="696"/>
        <v>3</v>
      </c>
      <c r="ACU40" s="218">
        <f t="shared" si="697"/>
        <v>1</v>
      </c>
      <c r="ACV40" s="218">
        <f t="shared" si="698"/>
        <v>-1</v>
      </c>
      <c r="ACW40" s="218">
        <f t="shared" si="699"/>
        <v>10</v>
      </c>
      <c r="ACX40" s="218">
        <f t="shared" si="700"/>
        <v>-10</v>
      </c>
      <c r="ACY40" s="218">
        <f t="shared" si="701"/>
        <v>3</v>
      </c>
      <c r="ACZ40" s="218">
        <f t="shared" si="702"/>
        <v>-3</v>
      </c>
      <c r="ADA40" s="218">
        <f t="shared" si="703"/>
        <v>-10</v>
      </c>
      <c r="ADB40" s="219">
        <f t="shared" si="704"/>
        <v>10</v>
      </c>
      <c r="ADC40" s="223" t="str">
        <f t="shared" si="705"/>
        <v>P</v>
      </c>
      <c r="ADD40" s="221" t="str">
        <f t="shared" si="706"/>
        <v>B</v>
      </c>
      <c r="ADE40" s="221" t="str">
        <f t="shared" si="707"/>
        <v>P</v>
      </c>
      <c r="ADF40" s="221" t="str">
        <f t="shared" si="708"/>
        <v>B</v>
      </c>
      <c r="ADG40" s="221" t="str">
        <f t="shared" si="709"/>
        <v>B</v>
      </c>
      <c r="ADH40" s="221" t="str">
        <f t="shared" si="710"/>
        <v>P</v>
      </c>
      <c r="ADI40" s="221" t="str">
        <f t="shared" si="711"/>
        <v>B</v>
      </c>
      <c r="ADJ40" s="221" t="str">
        <f t="shared" si="712"/>
        <v>P</v>
      </c>
      <c r="ADK40" s="221" t="str">
        <f t="shared" si="713"/>
        <v>B</v>
      </c>
      <c r="ADL40" s="221">
        <f t="shared" si="714"/>
        <v>-3</v>
      </c>
      <c r="ADM40" s="221" t="str">
        <f t="shared" si="715"/>
        <v>B</v>
      </c>
      <c r="ADN40" s="221" t="str">
        <f t="shared" si="716"/>
        <v>P</v>
      </c>
      <c r="ADO40" s="221" t="str">
        <f t="shared" si="717"/>
        <v>B</v>
      </c>
      <c r="ADP40" s="221" t="str">
        <f t="shared" si="718"/>
        <v>P</v>
      </c>
      <c r="ADQ40" s="221" t="str">
        <f t="shared" si="719"/>
        <v>P</v>
      </c>
      <c r="ADR40" s="221" t="str">
        <f t="shared" si="720"/>
        <v>B</v>
      </c>
      <c r="ADS40" s="221" t="str">
        <f t="shared" si="721"/>
        <v>P</v>
      </c>
      <c r="ADT40" s="221" t="str">
        <f t="shared" si="722"/>
        <v>B</v>
      </c>
      <c r="ADU40" s="220" t="str">
        <f t="shared" si="723"/>
        <v>B</v>
      </c>
      <c r="ADV40" s="220" t="str">
        <f t="shared" si="724"/>
        <v>P</v>
      </c>
      <c r="ADW40" s="220" t="str">
        <f t="shared" si="725"/>
        <v>B</v>
      </c>
      <c r="ADX40" s="220" t="str">
        <f t="shared" si="726"/>
        <v>P</v>
      </c>
      <c r="ADY40" s="220" t="str">
        <f t="shared" si="727"/>
        <v>P</v>
      </c>
      <c r="ADZ40" s="220" t="str">
        <f t="shared" si="728"/>
        <v>B</v>
      </c>
      <c r="AEA40" s="220" t="str">
        <f t="shared" si="729"/>
        <v>B</v>
      </c>
      <c r="AEB40" s="220" t="str">
        <f t="shared" si="730"/>
        <v>P</v>
      </c>
      <c r="AEC40" s="220" t="str">
        <f t="shared" si="731"/>
        <v>P</v>
      </c>
      <c r="AED40" s="220" t="str">
        <f t="shared" si="732"/>
        <v>B</v>
      </c>
      <c r="AEE40" s="220" t="str">
        <f t="shared" si="733"/>
        <v>B</v>
      </c>
      <c r="AEF40" s="220" t="str">
        <f t="shared" si="734"/>
        <v>P</v>
      </c>
      <c r="AEG40" s="220" t="str">
        <f t="shared" si="735"/>
        <v>B</v>
      </c>
      <c r="AEH40" s="220" t="str">
        <f t="shared" si="736"/>
        <v>P</v>
      </c>
      <c r="AEI40" s="220" t="str">
        <f t="shared" si="737"/>
        <v>P</v>
      </c>
      <c r="AEJ40" s="220" t="str">
        <f t="shared" si="738"/>
        <v>B</v>
      </c>
      <c r="AEK40" s="220" t="str">
        <f t="shared" si="739"/>
        <v>B</v>
      </c>
      <c r="AEL40" s="220" t="str">
        <f t="shared" si="740"/>
        <v>P</v>
      </c>
      <c r="AEM40" s="221" t="str">
        <f t="shared" si="741"/>
        <v>P</v>
      </c>
      <c r="AEN40" s="221" t="str">
        <f t="shared" si="742"/>
        <v>B</v>
      </c>
      <c r="AEO40" s="221" t="str">
        <f t="shared" si="743"/>
        <v>P</v>
      </c>
      <c r="AEP40" s="221" t="str">
        <f t="shared" si="744"/>
        <v>B</v>
      </c>
      <c r="AEQ40" s="221" t="str">
        <f t="shared" si="745"/>
        <v>P</v>
      </c>
      <c r="AER40" s="221" t="str">
        <f t="shared" si="746"/>
        <v>B</v>
      </c>
      <c r="AES40" s="221" t="str">
        <f t="shared" si="747"/>
        <v>P</v>
      </c>
      <c r="AET40" s="221" t="str">
        <f t="shared" si="748"/>
        <v>B</v>
      </c>
      <c r="AEU40" s="221" t="str">
        <f t="shared" si="749"/>
        <v>B</v>
      </c>
      <c r="AEV40" s="221" t="str">
        <f t="shared" si="750"/>
        <v>P</v>
      </c>
      <c r="AEW40" s="221" t="str">
        <f t="shared" si="751"/>
        <v>P</v>
      </c>
      <c r="AEX40" s="221" t="str">
        <f t="shared" si="752"/>
        <v>B</v>
      </c>
      <c r="AEY40" s="221" t="str">
        <f t="shared" si="753"/>
        <v>B</v>
      </c>
      <c r="AEZ40" s="221" t="str">
        <f t="shared" si="754"/>
        <v>P</v>
      </c>
      <c r="AFA40" s="221" t="str">
        <f t="shared" si="755"/>
        <v>B</v>
      </c>
      <c r="AFB40" s="221" t="str">
        <f t="shared" si="756"/>
        <v>P</v>
      </c>
      <c r="AFC40" s="221" t="str">
        <f t="shared" si="757"/>
        <v>P</v>
      </c>
      <c r="AFD40" s="221" t="str">
        <f t="shared" si="758"/>
        <v>B</v>
      </c>
      <c r="AFE40" s="220" t="str">
        <f t="shared" si="759"/>
        <v>P</v>
      </c>
      <c r="AFF40" s="220" t="str">
        <f t="shared" si="760"/>
        <v>B</v>
      </c>
      <c r="AFG40" s="220" t="str">
        <f t="shared" si="761"/>
        <v>B</v>
      </c>
      <c r="AFH40" s="220" t="str">
        <f t="shared" si="762"/>
        <v>P</v>
      </c>
      <c r="AFI40" s="220" t="str">
        <f t="shared" si="763"/>
        <v>P</v>
      </c>
      <c r="AFJ40" s="220" t="str">
        <f t="shared" si="764"/>
        <v>B</v>
      </c>
      <c r="AFK40" s="220" t="str">
        <f t="shared" si="765"/>
        <v>P</v>
      </c>
      <c r="AFL40" s="220" t="str">
        <f t="shared" si="766"/>
        <v>B</v>
      </c>
      <c r="AFM40" s="220" t="str">
        <f t="shared" si="767"/>
        <v>P</v>
      </c>
      <c r="AFN40" s="220" t="str">
        <f t="shared" si="768"/>
        <v>B</v>
      </c>
      <c r="AFO40" s="220" t="str">
        <f t="shared" si="769"/>
        <v>B</v>
      </c>
      <c r="AFP40" s="220" t="str">
        <f t="shared" si="770"/>
        <v>P</v>
      </c>
      <c r="AFQ40" s="220" t="str">
        <f t="shared" si="771"/>
        <v>P</v>
      </c>
      <c r="AFR40" s="220" t="str">
        <f t="shared" si="772"/>
        <v>B</v>
      </c>
      <c r="AFS40" s="220" t="str">
        <f t="shared" si="773"/>
        <v>B</v>
      </c>
      <c r="AFT40" s="220" t="str">
        <f t="shared" si="774"/>
        <v>B</v>
      </c>
      <c r="AFU40" s="220" t="str">
        <f t="shared" si="775"/>
        <v>B</v>
      </c>
      <c r="AFV40" s="220" t="str">
        <f t="shared" si="776"/>
        <v>B</v>
      </c>
      <c r="AFW40" s="221" t="str">
        <f t="shared" si="777"/>
        <v>P</v>
      </c>
      <c r="AFX40" s="221" t="str">
        <f t="shared" si="778"/>
        <v>P</v>
      </c>
      <c r="AFY40" s="221" t="str">
        <f t="shared" si="779"/>
        <v>B</v>
      </c>
      <c r="AFZ40" s="221" t="str">
        <f t="shared" si="780"/>
        <v>B</v>
      </c>
      <c r="AGA40" s="221" t="str">
        <f t="shared" si="781"/>
        <v>P</v>
      </c>
      <c r="AGB40" s="221" t="str">
        <f t="shared" si="782"/>
        <v>B</v>
      </c>
      <c r="AGC40" s="221" t="str">
        <f t="shared" si="783"/>
        <v>P</v>
      </c>
      <c r="AGD40" s="221" t="str">
        <f t="shared" si="784"/>
        <v>P</v>
      </c>
      <c r="AGE40" s="221" t="str">
        <f t="shared" si="785"/>
        <v>B</v>
      </c>
      <c r="AGF40" s="221" t="str">
        <f t="shared" si="786"/>
        <v>P</v>
      </c>
      <c r="AGG40" s="221" t="str">
        <f t="shared" si="787"/>
        <v>B</v>
      </c>
      <c r="AGH40" s="221">
        <f t="shared" si="891"/>
        <v>0</v>
      </c>
      <c r="AGI40" s="221" t="str">
        <f t="shared" si="788"/>
        <v>P</v>
      </c>
      <c r="AGJ40" s="221" t="str">
        <f t="shared" si="789"/>
        <v>B</v>
      </c>
      <c r="AGK40" s="221" t="str">
        <f t="shared" si="790"/>
        <v>P</v>
      </c>
      <c r="AGL40" s="221" t="str">
        <f t="shared" si="791"/>
        <v>B</v>
      </c>
      <c r="AGM40" s="221" t="str">
        <f t="shared" si="792"/>
        <v>B</v>
      </c>
      <c r="AGN40" s="221" t="str">
        <f t="shared" si="793"/>
        <v>B</v>
      </c>
      <c r="AGO40" s="220" t="str">
        <f t="shared" si="794"/>
        <v>P</v>
      </c>
      <c r="AGP40" s="220" t="str">
        <f t="shared" si="795"/>
        <v>B</v>
      </c>
      <c r="AGQ40" s="220" t="str">
        <f t="shared" si="796"/>
        <v>B</v>
      </c>
      <c r="AGR40" s="220" t="str">
        <f t="shared" si="797"/>
        <v>B</v>
      </c>
      <c r="AGS40" s="220" t="str">
        <f t="shared" si="798"/>
        <v>B</v>
      </c>
      <c r="AGT40" s="220" t="str">
        <f t="shared" si="799"/>
        <v>P</v>
      </c>
      <c r="AGU40" s="220" t="str">
        <f t="shared" si="800"/>
        <v>B</v>
      </c>
      <c r="AGV40" s="220" t="str">
        <f t="shared" si="801"/>
        <v>P</v>
      </c>
      <c r="AGW40" s="220" t="str">
        <f t="shared" si="802"/>
        <v>B</v>
      </c>
      <c r="AGX40" s="222" t="str">
        <f t="shared" si="803"/>
        <v>B</v>
      </c>
      <c r="AGY40" s="94">
        <v>40</v>
      </c>
      <c r="AGZ40" s="95">
        <f t="shared" si="1304"/>
        <v>35</v>
      </c>
      <c r="AHA40" s="46" t="str" cm="1">
        <f t="array" ref="AHA40">IFERROR(INDEX($ZG$4:$ADB$4,_xlfn.AGGREGATE(15,6,COLUMN($ZG$4:$ADB$4)-COLUMN($ZF$1)/($ZG40:$ADB40=LARGE($ZG40:$ADB40,1)),COLUMNS($ADB$4:$ADB$4))),"")</f>
        <v>DU</v>
      </c>
      <c r="AHB40" s="46" t="str" cm="1">
        <f t="array" ref="AHB40">IFERROR(INDEX($ZG$4:$ADB$4,_xlfn.AGGREGATE(15,6,COLUMN($ZG$4:$ADB$4)-COLUMN($ZF$1)/($ZG40:$ADB40=LARGE($ZG40:$ADB40,2)),COLUMNS($ADB$4:$AGY$4))),"")</f>
        <v/>
      </c>
      <c r="AHC40" s="46" t="str" cm="1">
        <f t="array" ref="AHC40">IFERROR(INDEX($ZG$4:$ADB$4,_xlfn.AGGREGATE(15,6,COLUMN($ZG$4:$ADB$4)-COLUMN($ZF$1)/($ZG40:$ADB40=LARGE($ZG40:$ADB40,3)),COLUMNS($ADB$4:$AGZ$4))),"")</f>
        <v/>
      </c>
      <c r="AHD40" s="46" t="str" cm="1">
        <f t="array" ref="AHD40">IFERROR(INDEX($ZG$4:$ADB$4,_xlfn.AGGREGATE(15,6,COLUMN($ZG$4:$ADB$4)-COLUMN($ZF$1)/($ZG40:$ADB40=LARGE($ZG40:$ADB40,4)),COLUMNS($ADB$4:$AHA$4))),"")</f>
        <v/>
      </c>
      <c r="AHE40" s="46" t="str" cm="1">
        <f t="array" ref="AHE40">IFERROR(INDEX($ZG$4:$ADB$4,_xlfn.AGGREGATE(15,6,COLUMN($ZG$4:$ADB$4)-COLUMN($ZF$1)/($ZG40:$ADB40=LARGE($ZG40:$ADB40,5)),COLUMNS($ADB$4:$AHB$4))),"")</f>
        <v/>
      </c>
      <c r="AHF40" s="46" t="str" cm="1">
        <f t="array" ref="AHF40">IFERROR(INDEX($ZG$4:$ADB$4,_xlfn.AGGREGATE(15,6,COLUMN($ZG$4:$ADB$4)-COLUMN($ZF$1)/($ZG40:$ADB40=LARGE($ZG40:$ADB40,6)),COLUMNS($ADB$4:$AHC$4))),"")</f>
        <v/>
      </c>
      <c r="AHG40" s="94" t="str">
        <f t="shared" si="971"/>
        <v/>
      </c>
      <c r="AHH40" s="48" t="str">
        <f t="shared" ca="1" si="972"/>
        <v>N</v>
      </c>
      <c r="AHI40" s="48" t="e" cm="1">
        <f t="array" aca="1" ref="AHI40" ca="1">IF(INDIRECT(VLOOKUP(AHI39,General!AC:AE,3,FALSE)&amp;AGY39)&gt;0,AHI39,AHG39)</f>
        <v>#N/A</v>
      </c>
      <c r="AHJ40" s="95">
        <f t="shared" ca="1" si="973"/>
        <v>1</v>
      </c>
      <c r="AHK40" s="46" t="s">
        <v>45</v>
      </c>
      <c r="AHL40" s="48" t="s">
        <v>45</v>
      </c>
      <c r="AHM40" s="48" t="s">
        <v>45</v>
      </c>
      <c r="AHN40" s="48" t="s">
        <v>45</v>
      </c>
      <c r="AHO40" s="48" t="s">
        <v>45</v>
      </c>
      <c r="AHP40" s="49" t="s">
        <v>45</v>
      </c>
      <c r="AHQ40" s="136" t="e">
        <f ca="1">IF(AHA40="",-1,COUNTIF(INDIRECT(AHK40&amp;$DN$10):INDIRECT(AHK40&amp;AGY40),"Y"))</f>
        <v>#REF!</v>
      </c>
      <c r="AHR40" s="138">
        <f ca="1">IF(AHB40="",-1,COUNTIF(INDIRECT(AHL40&amp;$DN$10):INDIRECT(AHL40&amp;AGY40),"Y"))</f>
        <v>-1</v>
      </c>
      <c r="AHS40" s="138">
        <f ca="1">IF(AHC40="",-1,COUNTIF(INDIRECT(AHM40&amp;$DN$10):INDIRECT(AHM40&amp;AGY40),"Y"))</f>
        <v>-1</v>
      </c>
      <c r="AHT40" s="137">
        <f ca="1">IF(AHD40="",-1,COUNTIF(INDIRECT(AHN40&amp;$DN$10):INDIRECT(AHN40&amp;AGY40),"Y"))</f>
        <v>-1</v>
      </c>
      <c r="AHU40" s="141">
        <f ca="1">IF(AHE40="",-1,COUNTIF(INDIRECT(AHO40&amp;$DN$10):INDIRECT(AHO40&amp;AGY40),"Y"))</f>
        <v>-1</v>
      </c>
      <c r="AHV40" s="141">
        <f ca="1">IF(AHF40="",-1,COUNTIF(INDIRECT(AHP40&amp;$DN$10):INDIRECT(AHP40&amp;AGY40),"Y"))</f>
        <v>-1</v>
      </c>
      <c r="AHW40" s="46" t="str" cm="1">
        <f t="array" ref="AHW40">IFERROR(INDEX($DP$40:$DU$40,_xlfn.AGGREGATE(15,6,COLUMN($DP$40:$DU$40)-COLUMN($DO$40)/($ZF$40:$ZK$40=MAX($ZF$40:$ZK$40)),COLUMNS($DP$40:AHA40))),"")</f>
        <v/>
      </c>
      <c r="AHX40" s="48" t="str" cm="1">
        <f t="array" ref="AHX40">IFERROR(INDEX($DP$40:$DU$40,_xlfn.AGGREGATE(15,6,COLUMN($DP$40:$DU$40)-COLUMN($DO$40)/($ZF$40:$ZK$40=MAX($ZF$40:$ZK$40)),COLUMNS($DP$40:AHB40))),"")</f>
        <v/>
      </c>
      <c r="AHY40" s="48" t="str" cm="1">
        <f t="array" ref="AHY40">IFERROR(INDEX($DP$40:$DU$40,_xlfn.AGGREGATE(15,6,COLUMN($DP$40:$DU$40)-COLUMN($DO$40)/($ZF$40:$ZK$40=MAX($ZF$40:$ZK$40)),COLUMNS($DP$40:AHC40))),"")</f>
        <v/>
      </c>
      <c r="AHZ40" s="48" t="str" cm="1">
        <f t="array" ref="AHZ40">IFERROR(INDEX($DP$40:$DU$40,_xlfn.AGGREGATE(15,6,COLUMN($DP$40:$DU$40)-COLUMN($DO$40)/($ZF$40:$ZK$40=MAX($ZF$40:$ZK$40)),COLUMNS($DP$40:AHD40))),"")</f>
        <v/>
      </c>
      <c r="AIA40" s="48" t="str" cm="1">
        <f t="array" ref="AIA40">IFERROR(INDEX($DP$40:$DU$40,_xlfn.AGGREGATE(15,6,COLUMN($DP$40:$DU$40)-COLUMN($DO$40)/($ZF$40:$ZK$40=MAX($ZF$40:$ZK$40)),COLUMNS($DP$40:AHE40))),"")</f>
        <v/>
      </c>
      <c r="AIB40" s="49" t="str" cm="1">
        <f t="array" ref="AIB40">IFERROR(INDEX($DP$40:$DU$40,_xlfn.AGGREGATE(15,6,COLUMN($DP$40:$DU$40)-COLUMN($DO$40)/($ZF$40:$ZK$40=MAX($ZF$40:$ZK$40)),COLUMNS($DP$40:AHF40))),"")</f>
        <v/>
      </c>
      <c r="AIC40" s="20">
        <f t="shared" ca="1" si="894"/>
        <v>1</v>
      </c>
      <c r="AID40" s="95">
        <f t="shared" ca="1" si="974"/>
        <v>1</v>
      </c>
      <c r="AIE40" s="140" t="str" cm="1">
        <f t="array" aca="1" ref="AIE40" ca="1">INDEX(AHW40:AIB40,1,AID40)</f>
        <v/>
      </c>
      <c r="AIF40" s="46" t="e">
        <f t="shared" ca="1" si="120"/>
        <v>#REF!</v>
      </c>
      <c r="AIG40" s="48" t="str">
        <f t="shared" ca="1" si="121"/>
        <v>T</v>
      </c>
      <c r="AIH40" s="48" t="str">
        <f t="shared" si="122"/>
        <v>C</v>
      </c>
      <c r="AII40" s="48" t="str">
        <f t="shared" ca="1" si="3059"/>
        <v>BL</v>
      </c>
      <c r="AIJ40" s="48" t="str">
        <f t="shared" ca="1" si="3060"/>
        <v>1</v>
      </c>
      <c r="AIK40" s="48" t="str">
        <f t="shared" si="3061"/>
        <v>00</v>
      </c>
      <c r="AIL40" s="20" t="str">
        <f t="shared" si="804"/>
        <v/>
      </c>
      <c r="AIM40" s="20" t="str">
        <f t="shared" si="805"/>
        <v/>
      </c>
      <c r="AIN40" s="20" t="str">
        <f t="shared" si="806"/>
        <v/>
      </c>
      <c r="AIO40" s="20" t="str">
        <f t="shared" si="807"/>
        <v/>
      </c>
      <c r="AIP40" s="20" t="str">
        <f t="shared" si="808"/>
        <v/>
      </c>
      <c r="AIQ40" s="20" t="str">
        <f t="shared" si="809"/>
        <v/>
      </c>
      <c r="AIR40" s="20" t="e">
        <f t="shared" ca="1" si="810"/>
        <v>#VALUE!</v>
      </c>
      <c r="AIS40" s="20">
        <f t="shared" ca="1" si="811"/>
        <v>4</v>
      </c>
      <c r="AIT40" s="46">
        <f t="shared" si="3062"/>
        <v>3</v>
      </c>
      <c r="AIU40" s="48">
        <f>IF(CC40="",0,IFERROR(VLOOKUP(CC35&amp;CC36&amp;CC37&amp;CC38&amp;CC39&amp;CC40,General!I:J,2,FALSE),0))</f>
        <v>-1</v>
      </c>
      <c r="AIV40" s="48">
        <f>IF(CF40="",0,IFERROR(VLOOKUP(CF35&amp;CF36&amp;CF37&amp;CF38&amp;CF39&amp;CF40,General!I:J,2,FALSE),0))</f>
        <v>1</v>
      </c>
      <c r="AIW40" s="48">
        <f>IF(CI40="",0,IFERROR(VLOOKUP(CI35&amp;CI36&amp;CI37&amp;CI38&amp;CI39&amp;CI40,General!I:J,2,FALSE),0))</f>
        <v>-1</v>
      </c>
      <c r="AIX40" s="48">
        <f>IF(CL40="",0,IFERROR(VLOOKUP(CL35&amp;CL36&amp;CL37&amp;CL38&amp;CL39&amp;CL40,General!I:J,2,FALSE),0))</f>
        <v>1</v>
      </c>
      <c r="AIY40" s="48">
        <f>IF(CO40="",0,IFERROR(VLOOKUP(CO35&amp;CO36&amp;CO37&amp;CO38&amp;CO39&amp;CO40,General!I:J,2,FALSE),0))</f>
        <v>-1</v>
      </c>
      <c r="AIZ40" s="48">
        <f>IF(CR40="",0,IFERROR(VLOOKUP(CR35&amp;CR36&amp;CR37&amp;CR38&amp;CR39&amp;CR40,General!I:J,2,FALSE),0))</f>
        <v>-1</v>
      </c>
      <c r="AJA40" s="48">
        <f>IF(CU40="",0,IFERROR(VLOOKUP(CU35&amp;CU36&amp;CU37&amp;CU38&amp;CU39&amp;CU40,General!I:J,2,FALSE),0))</f>
        <v>1</v>
      </c>
      <c r="AJB40" s="48">
        <f>IF(CX40="",0,IFERROR(VLOOKUP(CX35&amp;CX36&amp;CX37&amp;CX38&amp;CX39&amp;CX40,General!I:J,2,FALSE),0))</f>
        <v>1</v>
      </c>
      <c r="AJC40" s="48">
        <f>IF(DA40="",0,IFERROR(VLOOKUP(DA35&amp;DA36&amp;DA37&amp;DA38&amp;DA39&amp;DA40,General!I:J,2,FALSE),0))</f>
        <v>1</v>
      </c>
      <c r="AJD40" s="48">
        <f>IF(DD40="",0,IFERROR(VLOOKUP(DD35&amp;DD36&amp;DD37&amp;DD38&amp;DD39&amp;DD40,General!I:J,2,FALSE),0))</f>
        <v>-1</v>
      </c>
      <c r="AJE40" s="48">
        <f>IF(DG40="",0,IFERROR(VLOOKUP(DG35&amp;DG36&amp;DG37&amp;DG38&amp;DG39&amp;DG40,General!I:J,2,FALSE),0))</f>
        <v>1</v>
      </c>
      <c r="AJF40" s="48">
        <f>IF(DJ40="",0,IFERROR(VLOOKUP(DJ35&amp;DJ36&amp;DJ37&amp;DJ38&amp;DJ39&amp;DJ40,General!I:J,2,FALSE),0))</f>
        <v>-1</v>
      </c>
      <c r="AJG40" s="48">
        <f>IF(DM40="",0,IFERROR(VLOOKUP(DM35&amp;DM36&amp;DM37&amp;DM38&amp;DM39&amp;DM40,General!I:J,2,FALSE),0))</f>
        <v>1</v>
      </c>
      <c r="AJH40" s="48">
        <f>IF(DP40="",0,IFERROR(VLOOKUP(DP35&amp;DP36&amp;DP37&amp;DP38&amp;DP39&amp;DP40,General!I:J,2,FALSE),0))</f>
        <v>1</v>
      </c>
      <c r="AJI40" s="48">
        <f>IF(DS40="",0,IFERROR(VLOOKUP(DS35&amp;DS36&amp;DS37&amp;DS38&amp;DS39&amp;DS40,General!I:J,2,FALSE),0))</f>
        <v>-1</v>
      </c>
      <c r="AJJ40" s="48">
        <f>IF(DV40="",0,IFERROR(VLOOKUP(DV35&amp;DV36&amp;DV37&amp;DV38&amp;DV39&amp;DV40,General!I:J,2,FALSE),0))</f>
        <v>1</v>
      </c>
      <c r="AJK40" s="48">
        <f>IF(DY40="",0,IFERROR(VLOOKUP(DY35&amp;DY36&amp;DY37&amp;DY38&amp;DY39&amp;DY40,General!I:J,2,FALSE),0))</f>
        <v>-1</v>
      </c>
      <c r="AJL40" s="48">
        <f>IF(EE40="",0,IFERROR(VLOOKUP(EE35&amp;EE36&amp;EE37&amp;EE38&amp;EE39&amp;EE40,General!I:J,2,FALSE),0))</f>
        <v>-1</v>
      </c>
      <c r="AJM40" s="48">
        <f>IF(EH40="",0,IFERROR(VLOOKUP(EH35&amp;EH36&amp;EH37&amp;EH38&amp;EH39&amp;EH40,General!I:J,2,FALSE),0))</f>
        <v>1</v>
      </c>
      <c r="AJN40" s="48">
        <f>IF(EK40="",0,IFERROR(VLOOKUP(EK35&amp;EK36&amp;EK37&amp;EK38&amp;EK39&amp;EK40,General!I:J,2,FALSE),0))</f>
        <v>1</v>
      </c>
      <c r="AJO40" s="48">
        <f>IF(EN40="",0,IFERROR(VLOOKUP(EN35&amp;EN36&amp;EN37&amp;EN38&amp;EN39&amp;EN40,General!I:J,2,FALSE),0))</f>
        <v>-1</v>
      </c>
      <c r="AJP40" s="48">
        <f>IF(EQ40="",0,IFERROR(VLOOKUP(EQ35&amp;EQ36&amp;EQ37&amp;EQ38&amp;EQ39&amp;EQ40,General!I:J,2,FALSE),0))</f>
        <v>-1</v>
      </c>
      <c r="AJQ40" s="48">
        <f>IF(ET40="",0,IFERROR(VLOOKUP(ET35&amp;ET36&amp;ET37&amp;ET38&amp;ET39&amp;ET40,General!I:J,2,FALSE),0))</f>
        <v>1</v>
      </c>
      <c r="AJR40" s="48">
        <f>IF(EW40="",0,IFERROR(VLOOKUP(EW35&amp;EW36&amp;EW37&amp;EW38&amp;EW39&amp;EW40,General!I:J,2,FALSE),0))</f>
        <v>-1</v>
      </c>
      <c r="AJS40" s="48">
        <f>IF(EZ40="",0,IFERROR(VLOOKUP(EZ35&amp;EZ36&amp;EZ37&amp;EZ38&amp;EZ39&amp;EZ40,General!I:J,2,FALSE),0))</f>
        <v>1</v>
      </c>
      <c r="AJT40" s="48">
        <f>IF(FC40="",0,IFERROR(VLOOKUP(FC35&amp;FC36&amp;FC37&amp;FC38&amp;FC39&amp;FC40,General!I:J,2,FALSE),0))</f>
        <v>1</v>
      </c>
      <c r="AJU40" s="48">
        <f>IF(FF40="",0,IFERROR(VLOOKUP(FF35&amp;FF36&amp;FF37&amp;FF38&amp;FF39&amp;FF40,General!I:J,2,FALSE),0))</f>
        <v>-1</v>
      </c>
      <c r="AJV40" s="48">
        <f>IF(FI40="",0,IFERROR(VLOOKUP(FI35&amp;FI36&amp;FI37&amp;FI38&amp;FI39&amp;FI40,General!I:J,2,FALSE),0))</f>
        <v>-1</v>
      </c>
      <c r="AJW40" s="48">
        <f>IF(FL40="",0,IFERROR(VLOOKUP(FL35&amp;FL36&amp;FL37&amp;FL38&amp;FL39&amp;FL40,General!I:J,2,FALSE),0))</f>
        <v>1</v>
      </c>
      <c r="AJX40" s="48">
        <f>IF(FO40="",0,IFERROR(VLOOKUP(FO35&amp;FO36&amp;FO37&amp;FO38&amp;FO39&amp;FO40,General!I:J,2,FALSE),0))</f>
        <v>-1</v>
      </c>
      <c r="AJY40" s="48">
        <f>IF(FR40="",0,IFERROR(VLOOKUP(FR35&amp;FR36&amp;FR37&amp;FR38&amp;FR39&amp;FR40,General!I:J,2,FALSE),0))</f>
        <v>1</v>
      </c>
      <c r="AJZ40" s="48">
        <f>IF(FU40="",0,IFERROR(VLOOKUP(FU35&amp;FU36&amp;FU37&amp;FU38&amp;FU39&amp;FU40,General!I:J,2,FALSE),0))</f>
        <v>-1</v>
      </c>
      <c r="AKA40" s="48">
        <f>IF(FX40="",0,IFERROR(VLOOKUP(FX35&amp;FX36&amp;FX37&amp;FX38&amp;FX39&amp;FX40,General!I:J,2,FALSE),0))</f>
        <v>-1</v>
      </c>
      <c r="AKB40" s="48">
        <f>IF(GA40="",0,IFERROR(VLOOKUP(GA35&amp;GA36&amp;GA37&amp;GA38&amp;GA39&amp;GA40,General!I:J,2,FALSE),0))</f>
        <v>1</v>
      </c>
      <c r="AKC40" s="48">
        <f>IF(GD40="",0,IFERROR(VLOOKUP(GD35&amp;GD36&amp;GD37&amp;GD38&amp;GD39&amp;GD40,General!I:J,2,FALSE),0))</f>
        <v>-1</v>
      </c>
      <c r="AKD40" s="48">
        <f>IF(GG40="",0,IFERROR(VLOOKUP(GG35&amp;GG36&amp;GG37&amp;GG38&amp;GG39&amp;GG40,General!I:J,2,FALSE),0))</f>
        <v>1</v>
      </c>
      <c r="AKE40" s="48">
        <f>IF(GJ40="",0,IFERROR(VLOOKUP(GJ35&amp;GJ36&amp;GJ37&amp;GJ38&amp;GJ39&amp;GJ40,General!I:J,2,FALSE),0))</f>
        <v>-1</v>
      </c>
      <c r="AKF40" s="48">
        <f>IF(GM40="",0,IFERROR(VLOOKUP(GM35&amp;GM36&amp;GM37&amp;GM38&amp;GM39&amp;GM40,General!I:J,2,FALSE),0))</f>
        <v>-1</v>
      </c>
      <c r="AKG40" s="48">
        <f>IF(GP40="",0,IFERROR(VLOOKUP(GP35&amp;GP36&amp;GP37&amp;GP38&amp;GP39&amp;GP40,General!I:J,2,FALSE),0))</f>
        <v>1</v>
      </c>
      <c r="AKH40" s="48">
        <f>IF(GS40="",0,IFERROR(VLOOKUP(GS35&amp;GS36&amp;GS37&amp;GS38&amp;GS39&amp;GS40,General!I:J,2,FALSE),0))</f>
        <v>-1</v>
      </c>
      <c r="AKI40" s="48">
        <f>IF(GV40="",0,IFERROR(VLOOKUP(GV35&amp;GV36&amp;GV37&amp;GV38&amp;GV39&amp;GV40,General!I:J,2,FALSE),0))</f>
        <v>1</v>
      </c>
      <c r="AKJ40" s="48">
        <f>IF(GY40="",0,IFERROR(VLOOKUP(GY35&amp;GY36&amp;GY37&amp;GY38&amp;GY39&amp;GY40,General!I:J,2,FALSE),0))</f>
        <v>-1</v>
      </c>
      <c r="AKK40" s="48">
        <f>IF(HB40="",0,IFERROR(VLOOKUP(HB35&amp;HB36&amp;HB37&amp;HB38&amp;HB39&amp;HB40,General!I:J,2,FALSE),0))</f>
        <v>1</v>
      </c>
      <c r="AKL40" s="48">
        <f>IF(HE40="",0,IFERROR(VLOOKUP(HE35&amp;HE36&amp;HE37&amp;HE38&amp;HE39&amp;HE40,General!I:J,2,FALSE),0))</f>
        <v>-1</v>
      </c>
      <c r="AKM40" s="48">
        <f>IF(HH40="",0,IFERROR(VLOOKUP(HH35&amp;HH36&amp;HH37&amp;HH38&amp;HH39&amp;HH40,General!I:J,2,FALSE),0))</f>
        <v>1</v>
      </c>
      <c r="AKN40" s="48">
        <f>IF(HK40="",0,IFERROR(VLOOKUP(HK35&amp;HK36&amp;HK37&amp;HK38&amp;HK39&amp;HK40,General!I:J,2,FALSE),0))</f>
        <v>-1</v>
      </c>
      <c r="AKO40" s="48">
        <f>IF(HN40="",0,IFERROR(VLOOKUP(HN35&amp;HN36&amp;HN37&amp;HN38&amp;HN39&amp;HN40,General!I:J,2,FALSE),0))</f>
        <v>1</v>
      </c>
      <c r="AKP40" s="48">
        <f>IF(HQ40="",0,IFERROR(VLOOKUP(HQ35&amp;HQ36&amp;HQ37&amp;HQ38&amp;HQ39&amp;HQ40,General!I:J,2,FALSE),0))</f>
        <v>1</v>
      </c>
      <c r="AKQ40" s="48">
        <f>IF(HT40="",0,IFERROR(VLOOKUP(HT35&amp;HT36&amp;HT37&amp;HT38&amp;HT39&amp;HT40,General!I:J,2,FALSE),0))</f>
        <v>-1</v>
      </c>
      <c r="AKR40" s="48">
        <f>IF(HW40="",0,IFERROR(VLOOKUP(HW35&amp;HW36&amp;HW37&amp;HW38&amp;HW39&amp;HW40,General!I:J,2,FALSE),0))</f>
        <v>1</v>
      </c>
      <c r="AKS40" s="48">
        <f>IF(HZ40="",0,IFERROR(VLOOKUP(HZ35&amp;HZ36&amp;HZ37&amp;HZ38&amp;HZ39&amp;HZ40,General!I:J,2,FALSE),0))</f>
        <v>-1</v>
      </c>
      <c r="AKT40" s="48">
        <f>IF(FF40="",0,IFERROR(VLOOKUP(FF35&amp;FF36&amp;FF37&amp;FF38&amp;FF39&amp;FF40,General!I:J,2,FALSE),0))</f>
        <v>-1</v>
      </c>
      <c r="AKU40" s="48">
        <f>IF(FI40="",0,IFERROR(VLOOKUP(FI35&amp;FI36&amp;FI37&amp;FI38&amp;FI39&amp;FI40,General!I:J,2,FALSE),0))</f>
        <v>-1</v>
      </c>
      <c r="AKV40" s="48">
        <f>IF(II40="",0,IFERROR(VLOOKUP(II35&amp;II36&amp;II37&amp;II38&amp;II39&amp;II40,General!I:J,2,FALSE),0))</f>
        <v>-1</v>
      </c>
      <c r="AKW40" s="48">
        <f>IF(IL40="",0,IFERROR(VLOOKUP(IL35&amp;IL36&amp;IL37&amp;IL38&amp;IL39&amp;IL40,General!I:J,2,FALSE),0))</f>
        <v>1</v>
      </c>
      <c r="AKX40" s="48">
        <f>IF(IO40="",0,IFERROR(VLOOKUP(IO35&amp;IO36&amp;IO37&amp;IO38&amp;IO39&amp;IO40,General!I:J,2,FALSE),0))</f>
        <v>1</v>
      </c>
      <c r="AKY40" s="48">
        <f>IF(IR40="",0,IFERROR(VLOOKUP(IR35&amp;IR36&amp;IR37&amp;IR38&amp;IR39&amp;IR40,General!I:J,2,FALSE),0))</f>
        <v>-1</v>
      </c>
      <c r="AKZ40" s="48">
        <f>IF(IU40="",0,IFERROR(VLOOKUP(IU35&amp;IU36&amp;IU37&amp;IU38&amp;IU39&amp;IU40,General!I:J,2,FALSE),0))</f>
        <v>-1</v>
      </c>
      <c r="ALA40" s="48">
        <f>IF(IX40="",0,IFERROR(VLOOKUP(IX35&amp;IX36&amp;IX37&amp;IX38&amp;IX39&amp;IX40,General!I:J,2,FALSE),0))</f>
        <v>1</v>
      </c>
      <c r="ALB40" s="48">
        <f>IF(JA40="",0,IFERROR(VLOOKUP(JA35&amp;JA36&amp;JA37&amp;JA38&amp;JA39&amp;JA40,General!I:J,2,FALSE),0))</f>
        <v>1</v>
      </c>
      <c r="ALC40" s="48">
        <f>IF(JD40="",0,IFERROR(VLOOKUP(JD35&amp;JD36&amp;JD37&amp;JD38&amp;JD39&amp;JD40,General!I:J,2,FALSE),0))</f>
        <v>-1</v>
      </c>
      <c r="ALD40" s="48">
        <f>IF(JG40="",0,IFERROR(VLOOKUP(JG35&amp;JG36&amp;JG37&amp;JG38&amp;JG39&amp;JG40,General!I:J,2,FALSE),0))</f>
        <v>-1</v>
      </c>
      <c r="ALE40" s="48">
        <f>IF(JJ40="",0,IFERROR(VLOOKUP(JJ35&amp;JJ36&amp;JJ37&amp;JJ38&amp;JJ39&amp;JJ40,General!I:J,2,FALSE),0))</f>
        <v>1</v>
      </c>
      <c r="ALF40" s="48">
        <f>IF(JM40="",0,IFERROR(VLOOKUP(JM35&amp;JM36&amp;JM37&amp;JM38&amp;JM39&amp;JM40,General!I:J,2,FALSE),0))</f>
        <v>-1</v>
      </c>
      <c r="ALG40" s="48">
        <f>IF(JP40="",0,IFERROR(VLOOKUP(JP35&amp;JP36&amp;JP37&amp;JP38&amp;JP39&amp;JP40,General!I:J,2,FALSE),0))</f>
        <v>1</v>
      </c>
      <c r="ALH40" s="48">
        <f>IF(JS40="",0,IFERROR(VLOOKUP(JS35&amp;JS36&amp;JS37&amp;JS38&amp;JS39&amp;JS40,General!I:J,2,FALSE),0))</f>
        <v>1</v>
      </c>
      <c r="ALI40" s="48">
        <f>IF(JV40="",0,IFERROR(VLOOKUP(JV35&amp;JV36&amp;JV37&amp;JV38&amp;JV39&amp;JV40,General!I:J,2,FALSE),0))</f>
        <v>-1</v>
      </c>
      <c r="ALJ40" s="48">
        <f>IF(JY40="",0,IFERROR(VLOOKUP(JY35&amp;JY36&amp;JY37&amp;JY38&amp;JY39&amp;JY40,General!I:J,2,FALSE),0))</f>
        <v>-1</v>
      </c>
      <c r="ALK40" s="48">
        <f>IF(KB40="",0,IFERROR(VLOOKUP(KB35&amp;KB36&amp;KB37&amp;KB38&amp;KB39&amp;KB40,General!I:J,2,FALSE),0))</f>
        <v>1</v>
      </c>
      <c r="ALL40" s="48">
        <f>IF(KE40="",0,IFERROR(VLOOKUP(KE35&amp;KE36&amp;KE37&amp;KE38&amp;KE39&amp;KE40,General!I:J,2,FALSE),0))</f>
        <v>1</v>
      </c>
      <c r="ALM40" s="48">
        <f>IF(KH40="",0,IFERROR(VLOOKUP(KH35&amp;KH36&amp;KH37&amp;KH38&amp;KH39&amp;KH40,General!I:J,2,FALSE),0))</f>
        <v>-1</v>
      </c>
      <c r="ALN40" s="48">
        <f>IF(KK40="",0,IFERROR(VLOOKUP(KK35&amp;KK36&amp;KK37&amp;KK38&amp;KK39&amp;KK40,General!I:J,2,FALSE),0))</f>
        <v>1</v>
      </c>
      <c r="ALO40" s="48">
        <f>IF(KN40="",0,IFERROR(VLOOKUP(KN35&amp;KN36&amp;KN37&amp;KN38&amp;KN39&amp;KN40,General!I:J,2,FALSE),0))</f>
        <v>-1</v>
      </c>
      <c r="ALP40" s="48">
        <f>IF(KQ40="",0,IFERROR(VLOOKUP(KQ35&amp;KQ36&amp;KQ37&amp;KQ38&amp;KQ39&amp;KQ40,General!I:J,2,FALSE),0))</f>
        <v>1</v>
      </c>
      <c r="ALQ40" s="48">
        <f>IF(KT40="",0,IFERROR(VLOOKUP(KT35&amp;KT36&amp;KT37&amp;KT38&amp;KT39&amp;KT40,General!I:J,2,FALSE),0))</f>
        <v>-1</v>
      </c>
      <c r="ALR40" s="48">
        <f>IF(KW40="",0,IFERROR(VLOOKUP(KW35&amp;KW36&amp;KW37&amp;KW38&amp;KW39&amp;KW40,General!I:J,2,FALSE),0))</f>
        <v>1</v>
      </c>
      <c r="ALS40" s="48">
        <f>IF(KZ40="",0,IFERROR(VLOOKUP(KZ35&amp;KZ36&amp;KZ37&amp;KZ38&amp;KZ39&amp;KZ40,General!I:J,2,FALSE),0))</f>
        <v>-1</v>
      </c>
      <c r="ALT40" s="48">
        <f>IF(LC40="",0,IFERROR(VLOOKUP(LC35&amp;LC36&amp;LC37&amp;LC38&amp;LC39&amp;LC40,General!I:J,2,FALSE),0))</f>
        <v>-1</v>
      </c>
      <c r="ALU40" s="48">
        <f>IF(LF40="",0,IFERROR(VLOOKUP(LF35&amp;LF36&amp;LF37&amp;LF38&amp;LF39&amp;LF40,General!I:J,2,FALSE),0))</f>
        <v>1</v>
      </c>
      <c r="ALV40" s="48">
        <f>IF(LI40="",0,IFERROR(VLOOKUP(LI35&amp;LI36&amp;LI37&amp;LI38&amp;LI39&amp;LI40,General!I:J,2,FALSE),0))</f>
        <v>1</v>
      </c>
      <c r="ALW40" s="48">
        <f>IF(LL40="",0,IFERROR(VLOOKUP(LL35&amp;LL36&amp;LL37&amp;LL38&amp;LL39&amp;LL40,General!I:J,2,FALSE),0))</f>
        <v>-1</v>
      </c>
      <c r="ALX40" s="48">
        <f>IF(LO40="",0,IFERROR(VLOOKUP(LO35&amp;LO36&amp;LO37&amp;LO38&amp;LO39&amp;LO40,General!I:J,2,FALSE),0))</f>
        <v>-1</v>
      </c>
      <c r="ALY40" s="48">
        <f>IF(LR40="",0,IFERROR(VLOOKUP(LR35&amp;LR36&amp;LR37&amp;LR38&amp;LR39&amp;LR40,General!I:J,2,FALSE),0))</f>
        <v>1</v>
      </c>
      <c r="ALZ40" s="48">
        <f>IF(LU40="",0,IFERROR(VLOOKUP(LU35&amp;LU36&amp;LU37&amp;LU38&amp;LU39&amp;LU40,General!I:J,2,FALSE),0))</f>
        <v>-1</v>
      </c>
      <c r="AMA40" s="48">
        <f>IF(LX40="",0,IFERROR(VLOOKUP(LX35&amp;LX36&amp;LX37&amp;LX38&amp;LX39&amp;LX40,General!I:J,2,FALSE),0))</f>
        <v>1</v>
      </c>
      <c r="AMB40" s="48">
        <f>IF(MA40="",0,IFERROR(VLOOKUP(MA35&amp;MA36&amp;MA37&amp;MA38&amp;MA39&amp;MA40,General!I:J,2,FALSE),0))</f>
        <v>1</v>
      </c>
      <c r="AMC40" s="48">
        <f>IF(MD40="",0,IFERROR(VLOOKUP(MD35&amp;MD36&amp;MD37&amp;MD38&amp;MD39&amp;MD40,General!I:J,2,FALSE),0))</f>
        <v>-1</v>
      </c>
      <c r="AMD40" s="48">
        <f>IF(MG40="",0,IFERROR(VLOOKUP(MG35&amp;MG36&amp;MG37&amp;MG38&amp;MG39&amp;MG40,General!I:J,2,FALSE),0))</f>
        <v>1</v>
      </c>
      <c r="AME40" s="48">
        <f>IF(MJ40="",0,IFERROR(VLOOKUP(MJ35&amp;MJ36&amp;MJ37&amp;MJ38&amp;MJ39&amp;MJ40,General!I:J,2,FALSE),0))</f>
        <v>-1</v>
      </c>
      <c r="AMF40" s="48">
        <f>IF(MM40="",0,IFERROR(VLOOKUP(MM35&amp;MM36&amp;MM37&amp;MM38&amp;MM39&amp;MM40,General!I:J,2,FALSE),0))</f>
        <v>-1</v>
      </c>
      <c r="AMG40" s="48">
        <f>IF(MP40="",0,IFERROR(VLOOKUP(MP35&amp;MP36&amp;MP37&amp;MP38&amp;MP39&amp;MP40,General!I:J,2,FALSE),0))</f>
        <v>1</v>
      </c>
      <c r="AMH40" s="48">
        <f>IF(MS40="",0,IFERROR(VLOOKUP(MS35&amp;MS36&amp;MS37&amp;MS38&amp;MS39&amp;MS40,General!I:J,2,FALSE),0))</f>
        <v>1</v>
      </c>
      <c r="AMI40" s="48">
        <f>IF(MV40="",0,IFERROR(VLOOKUP(MV35&amp;MV36&amp;MV37&amp;MV38&amp;MV39&amp;MV40,General!I:J,2,FALSE),0))</f>
        <v>-1</v>
      </c>
      <c r="AMJ40" s="48">
        <f>IF(MY40="",0,IFERROR(VLOOKUP(MY35&amp;MY36&amp;MY37&amp;MY38&amp;MY39&amp;MY40,General!I:J,2,FALSE),0))</f>
        <v>1</v>
      </c>
      <c r="AMK40" s="48">
        <f>IF(NB40="",0,IFERROR(VLOOKUP(NB35&amp;NB36&amp;NB37&amp;NB38&amp;NB39&amp;NB40,General!I:J,2,FALSE),0))</f>
        <v>-1</v>
      </c>
      <c r="AML40" s="48">
        <f>IF(NE40="",0,IFERROR(VLOOKUP(NE35&amp;NE36&amp;NE37&amp;NE38&amp;NE39&amp;NE40,General!I:J,2,FALSE),0))</f>
        <v>1</v>
      </c>
      <c r="AMM40" s="48">
        <f>IF(NH40="",0,IFERROR(VLOOKUP(NH35&amp;NH36&amp;NH37&amp;NH38&amp;NH39&amp;NH40,General!I:J,2,FALSE),0))</f>
        <v>-1</v>
      </c>
      <c r="AMN40" s="48">
        <f>IF(NK40="",0,IFERROR(VLOOKUP(NK35&amp;NK36&amp;NK37&amp;NK38&amp;NK39&amp;NK40,General!I:J,2,FALSE),0))</f>
        <v>-1</v>
      </c>
      <c r="AMO40" s="49">
        <f>IF(NN40="",0,IFERROR(VLOOKUP(NN35&amp;NN36&amp;NN37&amp;NN38&amp;NN39&amp;NN40,General!I:J,2,FALSE),0))</f>
        <v>1</v>
      </c>
      <c r="AMP40" s="81">
        <f>IF(EB40="",0,IFERROR(VLOOKUP(EB35&amp;EB36&amp;EB37&amp;EB38&amp;EB39&amp;EB40,General!I:J,2,FALSE),0))</f>
        <v>-1</v>
      </c>
      <c r="AMQ40" s="49">
        <v>0</v>
      </c>
      <c r="AMR40" s="20" t="str">
        <f t="shared" si="895"/>
        <v/>
      </c>
      <c r="AMS40" s="20" t="str">
        <f t="shared" ca="1" si="812"/>
        <v>N</v>
      </c>
      <c r="AMT40" s="20" t="str">
        <f t="shared" ca="1" si="813"/>
        <v>N</v>
      </c>
      <c r="AMU40" s="20" t="str">
        <f t="shared" si="814"/>
        <v>N</v>
      </c>
      <c r="AMV40" s="20" t="str">
        <f t="shared" si="815"/>
        <v/>
      </c>
      <c r="AMW40" s="142" t="str">
        <f t="shared" si="816"/>
        <v/>
      </c>
      <c r="AMX40" s="20" t="str">
        <f t="shared" si="817"/>
        <v/>
      </c>
      <c r="AMY40" s="20" t="str">
        <f t="shared" si="818"/>
        <v/>
      </c>
      <c r="AMZ40" s="20" t="str">
        <f t="shared" si="819"/>
        <v/>
      </c>
      <c r="ANA40" s="20" t="str">
        <f t="shared" si="820"/>
        <v/>
      </c>
      <c r="ANB40" s="20" t="str">
        <f t="shared" si="821"/>
        <v/>
      </c>
      <c r="ANC40" s="20">
        <f t="shared" si="2986"/>
        <v>1</v>
      </c>
      <c r="AND40" s="20" t="str">
        <f t="shared" si="2987"/>
        <v/>
      </c>
      <c r="ANE40" s="20" t="str">
        <f t="shared" si="2067"/>
        <v>12000</v>
      </c>
      <c r="ANF40" s="20" t="str">
        <f t="shared" si="2067"/>
        <v>00123</v>
      </c>
      <c r="ANG40" s="20" t="str">
        <f t="shared" si="896"/>
        <v>012000</v>
      </c>
      <c r="ANH40" s="20" t="str">
        <f t="shared" si="896"/>
        <v>200123</v>
      </c>
      <c r="ANI40" s="20" t="str">
        <f t="shared" si="897"/>
        <v>B</v>
      </c>
      <c r="ANJ40" s="20" t="str">
        <f t="shared" si="898"/>
        <v>B</v>
      </c>
      <c r="ANK40" s="20" t="str">
        <f t="shared" ca="1" si="823"/>
        <v>L</v>
      </c>
      <c r="ANL40" s="20" t="e">
        <f t="shared" ca="1" si="824"/>
        <v>#REF!</v>
      </c>
      <c r="ANM40" s="20" t="str">
        <f t="shared" ca="1" si="825"/>
        <v/>
      </c>
      <c r="ANN40" s="20" t="str">
        <f t="shared" ca="1" si="826"/>
        <v/>
      </c>
      <c r="ANO40" s="20" t="str">
        <f t="shared" si="827"/>
        <v>0</v>
      </c>
      <c r="ANP40" s="20" t="str">
        <f t="shared" si="828"/>
        <v/>
      </c>
      <c r="ANQ40" s="20" t="e">
        <f t="shared" ca="1" si="899"/>
        <v>#REF!</v>
      </c>
      <c r="ANR40" s="20" t="str">
        <f t="shared" ca="1" si="900"/>
        <v/>
      </c>
      <c r="ANS40" s="20" t="str">
        <f t="shared" si="901"/>
        <v/>
      </c>
      <c r="ANT40" s="20" t="str">
        <f t="shared" si="829"/>
        <v/>
      </c>
      <c r="ANU40" s="20"/>
      <c r="ANV40" s="20">
        <v>0</v>
      </c>
      <c r="ANW40" s="20">
        <v>0</v>
      </c>
      <c r="ANX40" s="20">
        <v>0</v>
      </c>
      <c r="ANY40" s="20">
        <v>0</v>
      </c>
      <c r="ANZ40" s="20">
        <v>2</v>
      </c>
      <c r="AOA40" s="75"/>
      <c r="AOB40" s="20">
        <v>0</v>
      </c>
      <c r="AOC40" s="20">
        <v>0</v>
      </c>
      <c r="AOD40" s="1" t="str">
        <f t="shared" si="902"/>
        <v>P</v>
      </c>
      <c r="AOE40" s="123">
        <f t="shared" si="830"/>
        <v>10</v>
      </c>
      <c r="AOF40" s="1">
        <f t="shared" si="831"/>
        <v>10</v>
      </c>
      <c r="AOG40" s="1">
        <f t="shared" si="832"/>
        <v>10</v>
      </c>
      <c r="AOH40" s="1">
        <f t="shared" si="833"/>
        <v>10</v>
      </c>
      <c r="AOI40" s="1">
        <f t="shared" si="834"/>
        <v>10</v>
      </c>
      <c r="AOJ40" s="1" t="str">
        <f t="shared" si="835"/>
        <v>DU</v>
      </c>
      <c r="AOK40" s="1" t="str">
        <f t="shared" si="836"/>
        <v>DU</v>
      </c>
      <c r="AOL40" s="1" t="str">
        <f t="shared" si="837"/>
        <v>DU</v>
      </c>
      <c r="AOM40" s="1" t="str">
        <f t="shared" si="838"/>
        <v>DU</v>
      </c>
      <c r="AON40" s="1" t="str">
        <f t="shared" si="839"/>
        <v>DU</v>
      </c>
      <c r="AOO40" s="1" t="str" cm="1">
        <f t="array" aca="1" ref="AOO40" ca="1">IF(INDIRECT(VLOOKUP(AOO39,General!AC:AE,3,FALSE)&amp;AGY39)&gt;=7,AOO39,AOJ40)</f>
        <v>GU</v>
      </c>
      <c r="AOP40" s="1" t="str">
        <f ca="1">VLOOKUP(AOO39,General!AC:AE,3,FALSE)&amp;AGY39</f>
        <v>GW39</v>
      </c>
      <c r="AOQ40" s="1" cm="1">
        <f t="array" aca="1" ref="AOQ40" ca="1">INDIRECT(VLOOKUP(AOO39,General!AC:AE,3,FALSE)&amp;AGY39)</f>
        <v>9</v>
      </c>
      <c r="AOR40" s="1" t="str" cm="1">
        <f t="array" aca="1" ref="AOR40" ca="1">INDIRECT(AOO40&amp;AGY40)</f>
        <v>P</v>
      </c>
      <c r="AOS40" s="1" cm="1">
        <f t="array" aca="1" ref="AOS40" ca="1">INDIRECT(AOP40&amp;AGY40)</f>
        <v>0</v>
      </c>
      <c r="AOT40" s="1" t="e" cm="1">
        <f t="array" aca="1" ref="AOT40" ca="1">INDIRECT(AOQ40&amp;AGY40)</f>
        <v>#REF!</v>
      </c>
      <c r="AOU40" s="1" t="str">
        <f ca="1">VLOOKUP(AOO40,General!AF:AG,2,FALSE)</f>
        <v>S42</v>
      </c>
      <c r="AOV40" s="1" t="e">
        <f ca="1">VLOOKUP(AOP40,General!AF:AG,2,FALSE)</f>
        <v>#N/A</v>
      </c>
      <c r="AOW40" s="1" t="e">
        <f ca="1">VLOOKUP(AOQ40,General!AF:AG,2,FALSE)</f>
        <v>#N/A</v>
      </c>
      <c r="AOX40" s="1" t="str">
        <f t="shared" ca="1" si="975"/>
        <v>Y</v>
      </c>
      <c r="AOY40" s="1" t="e">
        <f t="shared" ca="1" si="976"/>
        <v>#N/A</v>
      </c>
      <c r="AOZ40" s="1" t="e">
        <f t="shared" ca="1" si="977"/>
        <v>#N/A</v>
      </c>
      <c r="APB40" s="1">
        <f t="shared" si="2908"/>
        <v>1</v>
      </c>
    </row>
    <row r="41" spans="1:1094" ht="15.75" thickBot="1">
      <c r="A41" s="1">
        <v>27</v>
      </c>
      <c r="B41" s="172" t="str">
        <f t="shared" ca="1" si="1219"/>
        <v>B1</v>
      </c>
      <c r="C41" s="152" t="str">
        <f t="shared" ca="1" si="123"/>
        <v/>
      </c>
      <c r="D41" s="153" t="str">
        <f t="shared" ca="1" si="1132"/>
        <v/>
      </c>
      <c r="E41" s="144" t="str">
        <f t="shared" ca="1" si="1132"/>
        <v>B</v>
      </c>
      <c r="F41" s="63" t="str">
        <f t="shared" ca="1" si="1133"/>
        <v>L</v>
      </c>
      <c r="G41" s="190"/>
      <c r="H41" s="154" t="str">
        <f t="shared" ca="1" si="1220"/>
        <v/>
      </c>
      <c r="I41" s="153" t="str">
        <f t="shared" ca="1" si="2678"/>
        <v/>
      </c>
      <c r="J41" s="144" t="str">
        <f t="shared" ca="1" si="2678"/>
        <v/>
      </c>
      <c r="K41" s="106" t="str">
        <f t="shared" ca="1" si="2679"/>
        <v>L</v>
      </c>
      <c r="L41" s="179"/>
      <c r="M41" s="206" t="s">
        <v>5</v>
      </c>
      <c r="N41" s="190"/>
      <c r="O41" s="187">
        <v>0</v>
      </c>
      <c r="P41" s="129">
        <v>0</v>
      </c>
      <c r="Q41" s="126">
        <v>0</v>
      </c>
      <c r="R41" s="130">
        <v>0</v>
      </c>
      <c r="S41" s="61">
        <f t="shared" ca="1" si="1134"/>
        <v>-2.0499999999999998</v>
      </c>
      <c r="T41" s="165" t="str">
        <f t="shared" ca="1" si="1221"/>
        <v/>
      </c>
      <c r="U41" s="62">
        <f ca="1">IF(M41="","",IF(B41="NB",U40,IF(T41="",SUM($T$5:$T41)+S41,SUM($T$5:$T41))))</f>
        <v>-10.650000000000002</v>
      </c>
      <c r="V41" s="155" t="str">
        <f t="shared" ca="1" si="99"/>
        <v/>
      </c>
      <c r="W41" s="131">
        <f t="shared" ca="1" si="1135"/>
        <v>-1</v>
      </c>
      <c r="X41" s="132" t="str">
        <f t="shared" ca="1" si="1136"/>
        <v>L</v>
      </c>
      <c r="Y41" s="61" t="str">
        <f t="shared" ca="1" si="115"/>
        <v>D</v>
      </c>
      <c r="Z41" s="62" t="str">
        <f t="shared" ca="1" si="116"/>
        <v>C</v>
      </c>
      <c r="AA41" s="62" t="str">
        <f t="shared" si="117"/>
        <v>C</v>
      </c>
      <c r="AB41" s="62" t="str">
        <f t="shared" ca="1" si="904"/>
        <v>W</v>
      </c>
      <c r="AC41" s="62" t="str">
        <f t="shared" ca="1" si="905"/>
        <v>L</v>
      </c>
      <c r="AD41" s="62">
        <f t="shared" si="906"/>
        <v>0</v>
      </c>
      <c r="AE41" s="1" t="str">
        <f t="shared" ca="1" si="124"/>
        <v/>
      </c>
      <c r="AF41" s="1" t="str">
        <f t="shared" ca="1" si="125"/>
        <v>B</v>
      </c>
      <c r="AG41" s="1" t="str">
        <f t="shared" ca="1" si="907"/>
        <v/>
      </c>
      <c r="AH41" s="1" t="str">
        <f t="shared" ca="1" si="126"/>
        <v/>
      </c>
      <c r="AI41" s="1" t="e">
        <f t="shared" ca="1" si="127"/>
        <v>#REF!</v>
      </c>
      <c r="AJ41" s="1" t="e">
        <f t="shared" ca="1" si="128"/>
        <v>#REF!</v>
      </c>
      <c r="AK41" s="1">
        <f t="shared" ca="1" si="840"/>
        <v>0</v>
      </c>
      <c r="AL41" s="1">
        <f t="shared" ca="1" si="841"/>
        <v>1</v>
      </c>
      <c r="AM41" s="1">
        <f t="shared" ca="1" si="108"/>
        <v>0</v>
      </c>
      <c r="AN41" s="1">
        <f t="shared" ca="1" si="129"/>
        <v>-1</v>
      </c>
      <c r="AO41" s="1" t="str">
        <f t="shared" ca="1" si="1305"/>
        <v>C</v>
      </c>
      <c r="AP41" s="1" t="str">
        <f t="shared" ca="1" si="130"/>
        <v>N</v>
      </c>
      <c r="AQ41" s="1" t="str">
        <f t="shared" ca="1" si="131"/>
        <v>N</v>
      </c>
      <c r="AR41" s="1" t="str">
        <f t="shared" si="132"/>
        <v>N</v>
      </c>
      <c r="AS41" s="1">
        <f t="shared" ca="1" si="133"/>
        <v>4</v>
      </c>
      <c r="AT41" s="8" t="str">
        <f t="shared" ca="1" si="842"/>
        <v>N</v>
      </c>
      <c r="AU41" s="1" t="str">
        <f t="shared" ca="1" si="134"/>
        <v>N</v>
      </c>
      <c r="AV41" s="1" t="str">
        <f t="shared" ca="1" si="135"/>
        <v>N</v>
      </c>
      <c r="AW41" s="1" t="str">
        <f t="shared" ca="1" si="136"/>
        <v>N</v>
      </c>
      <c r="AX41" s="1" t="str">
        <f t="shared" si="137"/>
        <v/>
      </c>
      <c r="AY41" s="1" t="str">
        <f t="shared" ca="1" si="138"/>
        <v/>
      </c>
      <c r="AZ41" s="1">
        <f t="shared" si="109"/>
        <v>2</v>
      </c>
      <c r="BA41" s="1" t="str">
        <f t="shared" si="110"/>
        <v/>
      </c>
      <c r="BB41" s="1" t="str">
        <f t="shared" si="1989"/>
        <v>20001</v>
      </c>
      <c r="BC41" s="1" t="str">
        <f t="shared" si="1989"/>
        <v>01230</v>
      </c>
      <c r="BD41" s="1" t="str">
        <f t="shared" si="843"/>
        <v>120001</v>
      </c>
      <c r="BE41" s="1" t="str">
        <f t="shared" si="843"/>
        <v>001230</v>
      </c>
      <c r="BF41" s="1" t="str">
        <f t="shared" si="844"/>
        <v>B</v>
      </c>
      <c r="BG41" s="1" t="str">
        <f t="shared" ca="1" si="140"/>
        <v>F2W</v>
      </c>
      <c r="BH41" s="1" t="str">
        <f t="shared" ca="1" si="845"/>
        <v>B</v>
      </c>
      <c r="BI41" s="1" t="str">
        <f t="shared" ca="1" si="1222"/>
        <v>B</v>
      </c>
      <c r="BJ41" s="1" t="str">
        <f t="shared" ca="1" si="846"/>
        <v/>
      </c>
      <c r="BK41" s="1" t="e">
        <f t="shared" ca="1" si="142"/>
        <v>#REF!</v>
      </c>
      <c r="BL41" s="1" t="str">
        <f t="shared" ca="1" si="847"/>
        <v/>
      </c>
      <c r="BM41" s="1">
        <f t="shared" ca="1" si="848"/>
        <v>1</v>
      </c>
      <c r="BN41" s="1" t="str">
        <f t="shared" ca="1" si="849"/>
        <v/>
      </c>
      <c r="BO41" s="1" t="str">
        <f t="shared" ca="1" si="850"/>
        <v/>
      </c>
      <c r="BR41" s="1">
        <f>General!A39</f>
        <v>0</v>
      </c>
      <c r="BS41" s="1">
        <f>General!B39</f>
        <v>0</v>
      </c>
      <c r="BT41" s="1">
        <f>General!C39</f>
        <v>0</v>
      </c>
      <c r="BU41" s="1">
        <f>General!D39</f>
        <v>0</v>
      </c>
      <c r="BW41" s="1" t="str">
        <f>General!F39</f>
        <v>LWLLL</v>
      </c>
      <c r="BX41" s="1">
        <f>General!G39</f>
        <v>-1</v>
      </c>
      <c r="BZ41" s="1">
        <f t="shared" ca="1" si="2832"/>
        <v>1</v>
      </c>
      <c r="CA41" s="1" t="str">
        <f t="shared" ref="CA41" si="3146">CK41</f>
        <v>P</v>
      </c>
      <c r="CB41" s="46" t="str">
        <f t="shared" si="143"/>
        <v>B</v>
      </c>
      <c r="CC41" s="48" t="str">
        <f t="shared" si="144"/>
        <v>N</v>
      </c>
      <c r="CD41" s="49">
        <f t="shared" si="145"/>
        <v>2</v>
      </c>
      <c r="CE41" s="46" t="str">
        <f t="shared" si="146"/>
        <v>P</v>
      </c>
      <c r="CF41" s="48" t="str">
        <f t="shared" si="147"/>
        <v>Y</v>
      </c>
      <c r="CG41" s="49">
        <f t="shared" si="148"/>
        <v>-2</v>
      </c>
      <c r="CH41" s="46" t="str">
        <f t="shared" si="149"/>
        <v>B</v>
      </c>
      <c r="CI41" s="48" t="str">
        <f t="shared" si="150"/>
        <v>N</v>
      </c>
      <c r="CJ41" s="49">
        <f t="shared" si="151"/>
        <v>-2</v>
      </c>
      <c r="CK41" s="46" t="str">
        <f t="shared" si="152"/>
        <v>P</v>
      </c>
      <c r="CL41" s="48" t="str">
        <f t="shared" si="153"/>
        <v>Y</v>
      </c>
      <c r="CM41" s="49">
        <f t="shared" si="154"/>
        <v>2</v>
      </c>
      <c r="CN41" s="46" t="str">
        <f t="shared" si="851"/>
        <v>P</v>
      </c>
      <c r="CO41" s="48" t="str">
        <f t="shared" si="155"/>
        <v>Y</v>
      </c>
      <c r="CP41" s="49">
        <f t="shared" si="156"/>
        <v>-8</v>
      </c>
      <c r="CQ41" s="46" t="str">
        <f t="shared" si="157"/>
        <v>B</v>
      </c>
      <c r="CR41" s="48" t="str">
        <f t="shared" si="158"/>
        <v>N</v>
      </c>
      <c r="CS41" s="49">
        <f t="shared" si="159"/>
        <v>3</v>
      </c>
      <c r="CT41" s="46" t="str">
        <f t="shared" si="160"/>
        <v>P</v>
      </c>
      <c r="CU41" s="48" t="str">
        <f t="shared" si="161"/>
        <v>Y</v>
      </c>
      <c r="CV41" s="49">
        <f t="shared" si="162"/>
        <v>-3</v>
      </c>
      <c r="CW41" s="46" t="str">
        <f t="shared" si="163"/>
        <v>B</v>
      </c>
      <c r="CX41" s="48" t="str">
        <f t="shared" si="164"/>
        <v>N</v>
      </c>
      <c r="CY41" s="95">
        <f t="shared" si="165"/>
        <v>8</v>
      </c>
      <c r="CZ41" s="46" t="str">
        <f t="shared" si="166"/>
        <v>B</v>
      </c>
      <c r="DA41" s="48" t="str">
        <f t="shared" si="167"/>
        <v>N</v>
      </c>
      <c r="DB41" s="49">
        <f t="shared" si="168"/>
        <v>-6</v>
      </c>
      <c r="DC41" s="46" t="str">
        <f t="shared" si="169"/>
        <v>P</v>
      </c>
      <c r="DD41" s="48" t="str">
        <f t="shared" si="170"/>
        <v>Y</v>
      </c>
      <c r="DE41" s="49">
        <f t="shared" si="171"/>
        <v>4</v>
      </c>
      <c r="DF41" s="46" t="str">
        <f t="shared" si="172"/>
        <v>B</v>
      </c>
      <c r="DG41" s="48" t="str">
        <f t="shared" si="173"/>
        <v>N</v>
      </c>
      <c r="DH41" s="49">
        <f t="shared" si="174"/>
        <v>-4</v>
      </c>
      <c r="DI41" s="46" t="str">
        <f t="shared" si="175"/>
        <v>B</v>
      </c>
      <c r="DJ41" s="48" t="str">
        <f t="shared" si="176"/>
        <v>N</v>
      </c>
      <c r="DK41" s="49">
        <f t="shared" si="177"/>
        <v>-2</v>
      </c>
      <c r="DL41" s="46" t="str">
        <f t="shared" si="178"/>
        <v>P</v>
      </c>
      <c r="DM41" s="48" t="str">
        <f t="shared" si="179"/>
        <v>Y</v>
      </c>
      <c r="DN41" s="49">
        <f t="shared" si="180"/>
        <v>2</v>
      </c>
      <c r="DO41" s="46" t="str">
        <f t="shared" si="181"/>
        <v>B</v>
      </c>
      <c r="DP41" s="48" t="str">
        <f t="shared" si="182"/>
        <v>N</v>
      </c>
      <c r="DQ41" s="49">
        <f t="shared" si="183"/>
        <v>2</v>
      </c>
      <c r="DR41" s="46" t="str">
        <f t="shared" si="184"/>
        <v>P</v>
      </c>
      <c r="DS41" s="48" t="str">
        <f t="shared" si="185"/>
        <v>Y</v>
      </c>
      <c r="DT41" s="49">
        <f t="shared" si="186"/>
        <v>-2</v>
      </c>
      <c r="DU41" s="46" t="str">
        <f t="shared" si="187"/>
        <v>P</v>
      </c>
      <c r="DV41" s="48" t="str">
        <f t="shared" si="188"/>
        <v>Y</v>
      </c>
      <c r="DW41" s="49">
        <f t="shared" si="189"/>
        <v>10</v>
      </c>
      <c r="DX41" s="46" t="str">
        <f t="shared" si="190"/>
        <v>B</v>
      </c>
      <c r="DY41" s="48" t="str">
        <f t="shared" si="191"/>
        <v>N</v>
      </c>
      <c r="DZ41" s="49">
        <f t="shared" si="192"/>
        <v>-10</v>
      </c>
      <c r="EA41" s="46" t="str">
        <f t="shared" si="1145"/>
        <v>P</v>
      </c>
      <c r="EB41" s="48" t="str">
        <f t="shared" si="193"/>
        <v>Y</v>
      </c>
      <c r="EC41" s="49">
        <f t="shared" si="194"/>
        <v>6</v>
      </c>
      <c r="ED41" s="46" t="str">
        <f t="shared" ref="ED41" si="3147">CE41</f>
        <v>P</v>
      </c>
      <c r="EE41" s="48" t="str">
        <f t="shared" si="195"/>
        <v>Y</v>
      </c>
      <c r="EF41" s="49">
        <f t="shared" si="196"/>
        <v>9</v>
      </c>
      <c r="EG41" s="94" t="str">
        <f t="shared" ref="EG41" si="3148">CB41</f>
        <v>B</v>
      </c>
      <c r="EH41" s="48" t="str">
        <f t="shared" si="197"/>
        <v>N</v>
      </c>
      <c r="EI41" s="49">
        <f t="shared" si="198"/>
        <v>-9</v>
      </c>
      <c r="EJ41" s="73" t="s">
        <v>5</v>
      </c>
      <c r="EK41" s="48" t="str">
        <f t="shared" si="199"/>
        <v>Y</v>
      </c>
      <c r="EL41" s="49">
        <f t="shared" si="200"/>
        <v>-8</v>
      </c>
      <c r="EM41" s="75" t="s">
        <v>6</v>
      </c>
      <c r="EN41" s="48" t="str">
        <f t="shared" si="201"/>
        <v>N</v>
      </c>
      <c r="EO41" s="49">
        <f t="shared" si="202"/>
        <v>8</v>
      </c>
      <c r="EP41" s="46" t="str">
        <f t="shared" ref="EP41" si="3149">CK41</f>
        <v>P</v>
      </c>
      <c r="EQ41" s="48" t="str">
        <f t="shared" si="203"/>
        <v>Y</v>
      </c>
      <c r="ER41" s="49">
        <f t="shared" si="204"/>
        <v>2</v>
      </c>
      <c r="ES41" s="46" t="str">
        <f t="shared" ref="ES41" si="3150">CH41</f>
        <v>B</v>
      </c>
      <c r="ET41" s="48" t="str">
        <f t="shared" si="205"/>
        <v>N</v>
      </c>
      <c r="EU41" s="49">
        <f t="shared" si="206"/>
        <v>-2</v>
      </c>
      <c r="EV41" s="46" t="str">
        <f t="shared" ref="EV41" si="3151">CK41</f>
        <v>P</v>
      </c>
      <c r="EW41" s="48" t="str">
        <f t="shared" si="207"/>
        <v>Y</v>
      </c>
      <c r="EX41" s="49">
        <f t="shared" si="208"/>
        <v>8</v>
      </c>
      <c r="EY41" s="46" t="str">
        <f t="shared" ref="EY41" si="3152">CB41</f>
        <v>B</v>
      </c>
      <c r="EZ41" s="48" t="str">
        <f t="shared" si="209"/>
        <v>N</v>
      </c>
      <c r="FA41" s="95">
        <f t="shared" si="210"/>
        <v>-4</v>
      </c>
      <c r="FB41" s="46" t="str">
        <f t="shared" ref="FB41" si="3153">CH41</f>
        <v>B</v>
      </c>
      <c r="FC41" s="48" t="str">
        <f t="shared" si="211"/>
        <v>N</v>
      </c>
      <c r="FD41" s="49">
        <f t="shared" si="212"/>
        <v>-8</v>
      </c>
      <c r="FE41" s="94" t="str">
        <f t="shared" ref="FE41" si="3154">CE41</f>
        <v>P</v>
      </c>
      <c r="FF41" s="48" t="str">
        <f t="shared" si="213"/>
        <v>Y</v>
      </c>
      <c r="FG41" s="49">
        <f t="shared" si="214"/>
        <v>4</v>
      </c>
      <c r="FH41" s="46" t="str">
        <f t="shared" ref="FH41" si="3155">DF41</f>
        <v>B</v>
      </c>
      <c r="FI41" s="48" t="str">
        <f t="shared" si="215"/>
        <v>N</v>
      </c>
      <c r="FJ41" s="49">
        <f t="shared" si="216"/>
        <v>4</v>
      </c>
      <c r="FK41" s="46" t="str">
        <f t="shared" ref="FK41" si="3156">DC41</f>
        <v>P</v>
      </c>
      <c r="FL41" s="48" t="str">
        <f t="shared" si="217"/>
        <v>Y</v>
      </c>
      <c r="FM41" s="49">
        <f t="shared" si="218"/>
        <v>-4</v>
      </c>
      <c r="FN41" s="46" t="str">
        <f t="shared" ref="FN41" si="3157">CT41</f>
        <v>P</v>
      </c>
      <c r="FO41" s="48" t="str">
        <f t="shared" si="219"/>
        <v>Y</v>
      </c>
      <c r="FP41" s="49">
        <f t="shared" si="220"/>
        <v>-4</v>
      </c>
      <c r="FQ41" s="46" t="str">
        <f t="shared" ref="FQ41" si="3158">CQ41</f>
        <v>B</v>
      </c>
      <c r="FR41" s="48" t="str">
        <f t="shared" si="221"/>
        <v>N</v>
      </c>
      <c r="FS41" s="49">
        <f t="shared" si="222"/>
        <v>4</v>
      </c>
      <c r="FT41" s="46" t="str">
        <f t="shared" ref="FT41" si="3159">CN41</f>
        <v>P</v>
      </c>
      <c r="FU41" s="48" t="str">
        <f t="shared" si="223"/>
        <v>Y</v>
      </c>
      <c r="FV41" s="49">
        <f t="shared" si="224"/>
        <v>-8</v>
      </c>
      <c r="FW41" s="46" t="str">
        <f t="shared" ref="FW41" si="3160">CQ41</f>
        <v>B</v>
      </c>
      <c r="FX41" s="48" t="str">
        <f t="shared" si="225"/>
        <v>N</v>
      </c>
      <c r="FY41" s="49">
        <f t="shared" si="226"/>
        <v>4</v>
      </c>
      <c r="FZ41" s="46" t="str">
        <f t="shared" ref="FZ41" si="3161">CN41</f>
        <v>P</v>
      </c>
      <c r="GA41" s="48" t="str">
        <f t="shared" si="227"/>
        <v>Y</v>
      </c>
      <c r="GB41" s="49">
        <f t="shared" si="228"/>
        <v>-5</v>
      </c>
      <c r="GC41" s="46" t="str">
        <f t="shared" ref="GC41" si="3162">CT41</f>
        <v>P</v>
      </c>
      <c r="GD41" s="48" t="str">
        <f t="shared" si="229"/>
        <v>Y</v>
      </c>
      <c r="GE41" s="49">
        <f t="shared" si="230"/>
        <v>-4</v>
      </c>
      <c r="GF41" s="46" t="str">
        <f t="shared" si="3080"/>
        <v>P</v>
      </c>
      <c r="GG41" s="48" t="str">
        <f t="shared" si="231"/>
        <v>Y</v>
      </c>
      <c r="GH41" s="49">
        <f t="shared" si="232"/>
        <v>4</v>
      </c>
      <c r="GI41" s="75" t="str">
        <f t="shared" si="852"/>
        <v>B</v>
      </c>
      <c r="GJ41" s="48" t="str">
        <f t="shared" si="233"/>
        <v>N</v>
      </c>
      <c r="GK41" s="49">
        <f t="shared" si="234"/>
        <v>-4</v>
      </c>
      <c r="GL41" s="75" t="str">
        <f t="shared" si="1241"/>
        <v>B</v>
      </c>
      <c r="GM41" s="48" t="str">
        <f t="shared" si="235"/>
        <v>N</v>
      </c>
      <c r="GN41" s="49">
        <f t="shared" si="236"/>
        <v>-10</v>
      </c>
      <c r="GO41" s="75" t="str">
        <f t="shared" si="854"/>
        <v>P</v>
      </c>
      <c r="GP41" s="48" t="str">
        <f t="shared" si="237"/>
        <v>Y</v>
      </c>
      <c r="GQ41" s="49">
        <f t="shared" si="238"/>
        <v>10</v>
      </c>
      <c r="GR41" s="46" t="str">
        <f t="shared" ref="GR41" si="3163">DU41</f>
        <v>P</v>
      </c>
      <c r="GS41" s="48" t="str">
        <f t="shared" si="239"/>
        <v>Y</v>
      </c>
      <c r="GT41" s="49">
        <f t="shared" si="240"/>
        <v>-9</v>
      </c>
      <c r="GU41" s="75" t="str">
        <f t="shared" si="855"/>
        <v>B</v>
      </c>
      <c r="GV41" s="48" t="str">
        <f t="shared" si="241"/>
        <v>N</v>
      </c>
      <c r="GW41" s="95">
        <f t="shared" si="242"/>
        <v>9</v>
      </c>
      <c r="GX41" s="46" t="str">
        <f t="shared" ref="GX41" si="3164">DO41</f>
        <v>B</v>
      </c>
      <c r="GY41" s="48" t="str">
        <f t="shared" si="243"/>
        <v>N</v>
      </c>
      <c r="GZ41" s="49">
        <f t="shared" si="244"/>
        <v>-6</v>
      </c>
      <c r="HA41" s="73" t="str">
        <f t="shared" si="856"/>
        <v>P</v>
      </c>
      <c r="HB41" s="48" t="str">
        <f t="shared" si="245"/>
        <v>Y</v>
      </c>
      <c r="HC41" s="49">
        <f t="shared" si="246"/>
        <v>6</v>
      </c>
      <c r="HD41" s="46" t="str">
        <f t="shared" ref="HD41" si="3165">DL41</f>
        <v>P</v>
      </c>
      <c r="HE41" s="48" t="str">
        <f t="shared" si="247"/>
        <v>Y</v>
      </c>
      <c r="HF41" s="49">
        <f t="shared" si="248"/>
        <v>6</v>
      </c>
      <c r="HG41" s="75" t="str">
        <f t="shared" si="857"/>
        <v>B</v>
      </c>
      <c r="HH41" s="48" t="str">
        <f t="shared" si="249"/>
        <v>N</v>
      </c>
      <c r="HI41" s="49">
        <f t="shared" si="250"/>
        <v>-6</v>
      </c>
      <c r="HJ41" s="46" t="str">
        <f t="shared" ref="HJ41" si="3166">DR41</f>
        <v>P</v>
      </c>
      <c r="HK41" s="48" t="str">
        <f t="shared" si="251"/>
        <v>Y</v>
      </c>
      <c r="HL41" s="49">
        <f t="shared" si="252"/>
        <v>-9</v>
      </c>
      <c r="HM41" s="75" t="str">
        <f t="shared" si="858"/>
        <v>B</v>
      </c>
      <c r="HN41" s="48" t="str">
        <f t="shared" si="253"/>
        <v>N</v>
      </c>
      <c r="HO41" s="49">
        <f t="shared" si="254"/>
        <v>9</v>
      </c>
      <c r="HP41" s="46" t="str">
        <f t="shared" ref="HP41" si="3167">DO41</f>
        <v>B</v>
      </c>
      <c r="HQ41" s="48" t="str">
        <f t="shared" si="255"/>
        <v>N</v>
      </c>
      <c r="HR41" s="49">
        <f t="shared" si="256"/>
        <v>9</v>
      </c>
      <c r="HS41" s="75" t="str">
        <f t="shared" si="859"/>
        <v>P</v>
      </c>
      <c r="HT41" s="48" t="str">
        <f t="shared" si="257"/>
        <v>Y</v>
      </c>
      <c r="HU41" s="49">
        <f t="shared" si="258"/>
        <v>-9</v>
      </c>
      <c r="HV41" s="46" t="str">
        <f t="shared" ref="HV41" si="3168">DI41</f>
        <v>B</v>
      </c>
      <c r="HW41" s="48" t="str">
        <f t="shared" si="259"/>
        <v>N</v>
      </c>
      <c r="HX41" s="49">
        <f t="shared" si="260"/>
        <v>8</v>
      </c>
      <c r="HY41" s="75" t="str">
        <f t="shared" si="860"/>
        <v>P</v>
      </c>
      <c r="HZ41" s="48" t="str">
        <f t="shared" si="261"/>
        <v>Y</v>
      </c>
      <c r="IA41" s="49">
        <f t="shared" si="262"/>
        <v>-8</v>
      </c>
      <c r="IB41" s="46" t="str">
        <f t="shared" ref="IB41" si="3169">DL41</f>
        <v>P</v>
      </c>
      <c r="IC41" s="48" t="str">
        <f t="shared" si="263"/>
        <v>Y</v>
      </c>
      <c r="ID41" s="49">
        <f t="shared" si="264"/>
        <v>4</v>
      </c>
      <c r="IE41" s="75" t="str">
        <f t="shared" si="861"/>
        <v>B</v>
      </c>
      <c r="IF41" s="48" t="str">
        <f t="shared" si="265"/>
        <v>N</v>
      </c>
      <c r="IG41" s="49">
        <f t="shared" si="266"/>
        <v>4</v>
      </c>
      <c r="IH41" s="46" t="str">
        <f t="shared" ref="IH41" si="3170">DL41</f>
        <v>P</v>
      </c>
      <c r="II41" s="48" t="str">
        <f t="shared" si="267"/>
        <v>Y</v>
      </c>
      <c r="IJ41" s="49">
        <f t="shared" si="268"/>
        <v>0</v>
      </c>
      <c r="IK41" s="75" t="str">
        <f t="shared" si="862"/>
        <v>B</v>
      </c>
      <c r="IL41" s="48" t="str">
        <f t="shared" si="269"/>
        <v>N</v>
      </c>
      <c r="IM41" s="49">
        <f t="shared" si="270"/>
        <v>0</v>
      </c>
      <c r="IN41" s="46" t="str">
        <f t="shared" ref="IN41" si="3171">DI41</f>
        <v>B</v>
      </c>
      <c r="IO41" s="48" t="str">
        <f t="shared" si="271"/>
        <v>N</v>
      </c>
      <c r="IP41" s="49">
        <f t="shared" si="272"/>
        <v>0</v>
      </c>
      <c r="IQ41" s="75" t="str">
        <f t="shared" si="863"/>
        <v>P</v>
      </c>
      <c r="IR41" s="48" t="str">
        <f t="shared" si="273"/>
        <v>Y</v>
      </c>
      <c r="IS41" s="49">
        <f t="shared" si="274"/>
        <v>0</v>
      </c>
      <c r="IT41" s="46" t="str">
        <f t="shared" ref="IT41" si="3172">CT41</f>
        <v>P</v>
      </c>
      <c r="IU41" s="48" t="str">
        <f t="shared" si="275"/>
        <v>Y</v>
      </c>
      <c r="IV41" s="49">
        <f t="shared" si="276"/>
        <v>-2</v>
      </c>
      <c r="IW41" s="46" t="str">
        <f t="shared" si="3092"/>
        <v>B</v>
      </c>
      <c r="IX41" s="48" t="str">
        <f t="shared" si="277"/>
        <v>N</v>
      </c>
      <c r="IY41" s="49">
        <f t="shared" si="278"/>
        <v>4</v>
      </c>
      <c r="IZ41" s="75" t="str">
        <f t="shared" si="864"/>
        <v>B</v>
      </c>
      <c r="JA41" s="48" t="str">
        <f t="shared" si="279"/>
        <v>N</v>
      </c>
      <c r="JB41" s="49">
        <f t="shared" si="280"/>
        <v>2</v>
      </c>
      <c r="JC41" s="75" t="str">
        <f t="shared" si="865"/>
        <v>P</v>
      </c>
      <c r="JD41" s="48" t="str">
        <f t="shared" si="281"/>
        <v>Y</v>
      </c>
      <c r="JE41" s="49">
        <f t="shared" si="282"/>
        <v>-4</v>
      </c>
      <c r="JF41" s="46" t="str">
        <f t="shared" ref="JF41" si="3173">CB41</f>
        <v>B</v>
      </c>
      <c r="JG41" s="48" t="str">
        <f t="shared" si="283"/>
        <v>N</v>
      </c>
      <c r="JH41" s="49">
        <f t="shared" si="284"/>
        <v>-4</v>
      </c>
      <c r="JI41" s="75" t="str">
        <f t="shared" si="866"/>
        <v>P</v>
      </c>
      <c r="JJ41" s="48" t="str">
        <f t="shared" si="285"/>
        <v>Y</v>
      </c>
      <c r="JK41" s="49">
        <f t="shared" si="286"/>
        <v>4</v>
      </c>
      <c r="JL41" s="46" t="str">
        <f t="shared" ref="JL41" si="3174">CH41</f>
        <v>B</v>
      </c>
      <c r="JM41" s="48" t="str">
        <f t="shared" si="287"/>
        <v>N</v>
      </c>
      <c r="JN41" s="49">
        <f t="shared" si="288"/>
        <v>4</v>
      </c>
      <c r="JO41" s="75" t="str">
        <f t="shared" si="867"/>
        <v>P</v>
      </c>
      <c r="JP41" s="48" t="str">
        <f t="shared" si="289"/>
        <v>Y</v>
      </c>
      <c r="JQ41" s="49">
        <f t="shared" si="290"/>
        <v>-4</v>
      </c>
      <c r="JR41" s="46" t="str">
        <f t="shared" ref="JR41" si="3175">CK41</f>
        <v>P</v>
      </c>
      <c r="JS41" s="48" t="str">
        <f t="shared" si="291"/>
        <v>Y</v>
      </c>
      <c r="JT41" s="49">
        <f t="shared" si="292"/>
        <v>-4</v>
      </c>
      <c r="JU41" s="75" t="str">
        <f t="shared" si="868"/>
        <v>B</v>
      </c>
      <c r="JV41" s="48" t="str">
        <f t="shared" si="293"/>
        <v>N</v>
      </c>
      <c r="JW41" s="49">
        <f t="shared" si="294"/>
        <v>4</v>
      </c>
      <c r="JX41" s="46" t="s">
        <v>6</v>
      </c>
      <c r="JY41" s="48" t="str">
        <f t="shared" si="295"/>
        <v>N</v>
      </c>
      <c r="JZ41" s="49">
        <f t="shared" si="296"/>
        <v>-2</v>
      </c>
      <c r="KA41" s="75" t="str">
        <f t="shared" si="869"/>
        <v>P</v>
      </c>
      <c r="KB41" s="48" t="str">
        <f t="shared" si="297"/>
        <v>Y</v>
      </c>
      <c r="KC41" s="49">
        <f t="shared" si="298"/>
        <v>2</v>
      </c>
      <c r="KD41" s="46" t="s">
        <v>5</v>
      </c>
      <c r="KE41" s="48" t="str">
        <f t="shared" si="299"/>
        <v>Y</v>
      </c>
      <c r="KF41" s="49">
        <f t="shared" si="300"/>
        <v>0</v>
      </c>
      <c r="KG41" s="75" t="str">
        <f t="shared" si="870"/>
        <v>B</v>
      </c>
      <c r="KH41" s="48" t="str">
        <f t="shared" si="301"/>
        <v>N</v>
      </c>
      <c r="KI41" s="49">
        <f t="shared" si="302"/>
        <v>0</v>
      </c>
      <c r="KJ41" s="75" t="str">
        <f t="shared" si="3096"/>
        <v>P</v>
      </c>
      <c r="KK41" s="48" t="str">
        <f t="shared" si="303"/>
        <v>Y</v>
      </c>
      <c r="KL41" s="49">
        <f t="shared" si="304"/>
        <v>8</v>
      </c>
      <c r="KM41" s="75" t="str">
        <f t="shared" si="871"/>
        <v>B</v>
      </c>
      <c r="KN41" s="48" t="str">
        <f t="shared" si="305"/>
        <v>N</v>
      </c>
      <c r="KO41" s="49">
        <f t="shared" si="306"/>
        <v>-8</v>
      </c>
      <c r="KP41" s="75" t="str">
        <f t="shared" si="3097"/>
        <v>B</v>
      </c>
      <c r="KQ41" s="48" t="str">
        <f t="shared" si="307"/>
        <v>N</v>
      </c>
      <c r="KR41" s="49">
        <f t="shared" si="308"/>
        <v>-8</v>
      </c>
      <c r="KS41" s="75" t="str">
        <f t="shared" si="872"/>
        <v>P</v>
      </c>
      <c r="KT41" s="48" t="str">
        <f t="shared" si="309"/>
        <v>Y</v>
      </c>
      <c r="KU41" s="49">
        <f t="shared" si="310"/>
        <v>8</v>
      </c>
      <c r="KV41" s="75" t="s">
        <v>5</v>
      </c>
      <c r="KW41" s="48" t="str">
        <f t="shared" si="311"/>
        <v>Y</v>
      </c>
      <c r="KX41" s="49">
        <f t="shared" si="312"/>
        <v>10</v>
      </c>
      <c r="KY41" s="75" t="str">
        <f t="shared" si="873"/>
        <v>B</v>
      </c>
      <c r="KZ41" s="48" t="str">
        <f t="shared" si="313"/>
        <v>N</v>
      </c>
      <c r="LA41" s="49">
        <f t="shared" si="314"/>
        <v>-10</v>
      </c>
      <c r="LB41" s="75" t="str">
        <f t="shared" ref="LB41" si="3176">DR41</f>
        <v>P</v>
      </c>
      <c r="LC41" s="48" t="str">
        <f t="shared" si="315"/>
        <v>Y</v>
      </c>
      <c r="LD41" s="49">
        <f t="shared" si="316"/>
        <v>0</v>
      </c>
      <c r="LE41" s="75" t="str">
        <f t="shared" si="874"/>
        <v>B</v>
      </c>
      <c r="LF41" s="48" t="str">
        <f t="shared" si="317"/>
        <v>N</v>
      </c>
      <c r="LG41" s="49">
        <f t="shared" si="318"/>
        <v>0</v>
      </c>
      <c r="LH41" s="75" t="str">
        <f t="shared" ref="LH41" si="3177">DR42</f>
        <v>P</v>
      </c>
      <c r="LI41" s="48" t="str">
        <f t="shared" si="319"/>
        <v>Y</v>
      </c>
      <c r="LJ41" s="49">
        <f t="shared" si="320"/>
        <v>-2</v>
      </c>
      <c r="LK41" s="75" t="str">
        <f t="shared" si="875"/>
        <v>B</v>
      </c>
      <c r="LL41" s="48" t="str">
        <f t="shared" si="321"/>
        <v>N</v>
      </c>
      <c r="LM41" s="49">
        <f t="shared" si="322"/>
        <v>2</v>
      </c>
      <c r="LN41" s="75" t="str">
        <f t="shared" ref="LN41" si="3178">CN41</f>
        <v>P</v>
      </c>
      <c r="LO41" s="48" t="str">
        <f t="shared" si="323"/>
        <v>Y</v>
      </c>
      <c r="LP41" s="49">
        <f t="shared" si="324"/>
        <v>-4</v>
      </c>
      <c r="LQ41" s="75" t="str">
        <f t="shared" si="876"/>
        <v>B</v>
      </c>
      <c r="LR41" s="48" t="str">
        <f t="shared" si="325"/>
        <v>N</v>
      </c>
      <c r="LS41" s="49">
        <f t="shared" si="326"/>
        <v>4</v>
      </c>
      <c r="LT41" s="75" t="str">
        <f t="shared" ref="LT41" si="3179">CW41</f>
        <v>B</v>
      </c>
      <c r="LU41" s="48" t="str">
        <f t="shared" si="327"/>
        <v>N</v>
      </c>
      <c r="LV41" s="49">
        <f t="shared" si="328"/>
        <v>8</v>
      </c>
      <c r="LW41" s="75" t="str">
        <f t="shared" si="877"/>
        <v>P</v>
      </c>
      <c r="LX41" s="48" t="str">
        <f t="shared" si="329"/>
        <v>Y</v>
      </c>
      <c r="LY41" s="49">
        <f t="shared" si="330"/>
        <v>-8</v>
      </c>
      <c r="LZ41" s="75" t="str">
        <f t="shared" ref="LZ41" si="3180">DF41</f>
        <v>B</v>
      </c>
      <c r="MA41" s="48" t="str">
        <f t="shared" si="331"/>
        <v>N</v>
      </c>
      <c r="MB41" s="49">
        <f t="shared" si="332"/>
        <v>0</v>
      </c>
      <c r="MC41" s="75" t="str">
        <f t="shared" si="878"/>
        <v>P</v>
      </c>
      <c r="MD41" s="48" t="str">
        <f t="shared" si="333"/>
        <v>Y</v>
      </c>
      <c r="ME41" s="49">
        <f t="shared" si="334"/>
        <v>0</v>
      </c>
      <c r="MF41" s="75" t="str">
        <f t="shared" si="3103"/>
        <v>B</v>
      </c>
      <c r="MG41" s="48" t="str">
        <f t="shared" si="335"/>
        <v>N</v>
      </c>
      <c r="MH41" s="49">
        <f t="shared" si="336"/>
        <v>-4</v>
      </c>
      <c r="MI41" s="75" t="str">
        <f t="shared" si="879"/>
        <v>P</v>
      </c>
      <c r="MJ41" s="48" t="str">
        <f t="shared" si="337"/>
        <v>Y</v>
      </c>
      <c r="MK41" s="49">
        <f t="shared" si="338"/>
        <v>4</v>
      </c>
      <c r="ML41" s="75" t="s">
        <v>5</v>
      </c>
      <c r="MM41" s="48" t="str">
        <f t="shared" si="339"/>
        <v>Y</v>
      </c>
      <c r="MN41" s="49">
        <f t="shared" si="340"/>
        <v>-2</v>
      </c>
      <c r="MO41" s="75" t="str">
        <f t="shared" si="880"/>
        <v>B</v>
      </c>
      <c r="MP41" s="48" t="str">
        <f t="shared" si="341"/>
        <v>N</v>
      </c>
      <c r="MQ41" s="49">
        <f t="shared" si="342"/>
        <v>2</v>
      </c>
      <c r="MR41" s="75" t="str">
        <f t="shared" si="343"/>
        <v>P</v>
      </c>
      <c r="MS41" s="48" t="str">
        <f t="shared" si="344"/>
        <v>Y</v>
      </c>
      <c r="MT41" s="49">
        <f t="shared" si="345"/>
        <v>2</v>
      </c>
      <c r="MU41" s="75" t="str">
        <f t="shared" si="881"/>
        <v>B</v>
      </c>
      <c r="MV41" s="48" t="str">
        <f t="shared" si="346"/>
        <v>N</v>
      </c>
      <c r="MW41" s="49">
        <f t="shared" si="347"/>
        <v>-2</v>
      </c>
      <c r="MX41" s="75" t="str">
        <f t="shared" ref="MX41" si="3181">MU41</f>
        <v>B</v>
      </c>
      <c r="MY41" s="48" t="str">
        <f t="shared" si="348"/>
        <v>N</v>
      </c>
      <c r="MZ41" s="49">
        <f t="shared" si="349"/>
        <v>9</v>
      </c>
      <c r="NA41" s="75" t="str">
        <f t="shared" si="882"/>
        <v>P</v>
      </c>
      <c r="NB41" s="48" t="str">
        <f t="shared" si="350"/>
        <v>Y</v>
      </c>
      <c r="NC41" s="49">
        <f t="shared" si="351"/>
        <v>-9</v>
      </c>
      <c r="ND41" s="196" t="s">
        <v>5</v>
      </c>
      <c r="NE41" s="48" t="str">
        <f t="shared" si="352"/>
        <v>Y</v>
      </c>
      <c r="NF41" s="49">
        <f t="shared" si="353"/>
        <v>4</v>
      </c>
      <c r="NG41" s="75" t="str">
        <f t="shared" si="883"/>
        <v>B</v>
      </c>
      <c r="NH41" s="48" t="str">
        <f t="shared" si="354"/>
        <v>N</v>
      </c>
      <c r="NI41" s="49">
        <f t="shared" si="355"/>
        <v>-4</v>
      </c>
      <c r="NJ41" s="75" t="s">
        <v>5</v>
      </c>
      <c r="NK41" s="48" t="str">
        <f t="shared" si="356"/>
        <v>Y</v>
      </c>
      <c r="NL41" s="49">
        <f t="shared" si="357"/>
        <v>-9</v>
      </c>
      <c r="NM41" s="75" t="str">
        <f t="shared" si="884"/>
        <v>B</v>
      </c>
      <c r="NN41" s="48" t="str">
        <f t="shared" si="358"/>
        <v>N</v>
      </c>
      <c r="NO41" s="49">
        <f t="shared" si="359"/>
        <v>9</v>
      </c>
      <c r="NP41" s="214" t="s">
        <v>5</v>
      </c>
      <c r="NQ41" s="48" t="str">
        <f t="shared" si="360"/>
        <v>Y</v>
      </c>
      <c r="NR41" s="49">
        <f t="shared" si="361"/>
        <v>0</v>
      </c>
      <c r="NS41" s="46" t="str">
        <f t="shared" si="362"/>
        <v>B</v>
      </c>
      <c r="NT41" s="48" t="str">
        <f t="shared" si="363"/>
        <v>N</v>
      </c>
      <c r="NU41" s="49">
        <f t="shared" si="364"/>
        <v>0</v>
      </c>
      <c r="NV41" s="214" t="s">
        <v>6</v>
      </c>
      <c r="NW41" s="48" t="str">
        <f t="shared" si="365"/>
        <v>N</v>
      </c>
      <c r="NX41" s="49">
        <f t="shared" si="366"/>
        <v>0</v>
      </c>
      <c r="NY41" s="46" t="str">
        <f t="shared" si="367"/>
        <v>B</v>
      </c>
      <c r="NZ41" s="48" t="str">
        <f t="shared" si="368"/>
        <v>N</v>
      </c>
      <c r="OA41" s="49">
        <f t="shared" si="369"/>
        <v>0</v>
      </c>
      <c r="OB41" s="46" t="str">
        <f t="shared" si="885"/>
        <v>P</v>
      </c>
      <c r="OC41" s="48" t="str">
        <f t="shared" si="370"/>
        <v>Y</v>
      </c>
      <c r="OD41" s="49">
        <f t="shared" si="371"/>
        <v>0</v>
      </c>
      <c r="OE41" s="46" t="str">
        <f t="shared" si="372"/>
        <v>B</v>
      </c>
      <c r="OF41" s="48" t="str">
        <f t="shared" si="373"/>
        <v>N</v>
      </c>
      <c r="OG41" s="49">
        <f t="shared" si="374"/>
        <v>0</v>
      </c>
      <c r="OH41" s="46" t="str">
        <f t="shared" si="375"/>
        <v>P</v>
      </c>
      <c r="OI41" s="48" t="str">
        <f t="shared" si="376"/>
        <v>Y</v>
      </c>
      <c r="OJ41" s="49">
        <f t="shared" si="377"/>
        <v>0</v>
      </c>
      <c r="OK41" s="46" t="str">
        <f t="shared" si="378"/>
        <v>B</v>
      </c>
      <c r="OL41" s="48" t="str">
        <f t="shared" si="379"/>
        <v>N</v>
      </c>
      <c r="OM41" s="95">
        <f t="shared" si="380"/>
        <v>0</v>
      </c>
      <c r="ON41" s="46" t="str">
        <f t="shared" si="381"/>
        <v>B</v>
      </c>
      <c r="OO41" s="48" t="str">
        <f t="shared" si="382"/>
        <v>N</v>
      </c>
      <c r="OP41" s="49">
        <f t="shared" si="383"/>
        <v>0</v>
      </c>
      <c r="OQ41" s="46" t="str">
        <f t="shared" si="384"/>
        <v>P</v>
      </c>
      <c r="OR41" s="48" t="str">
        <f t="shared" si="385"/>
        <v>Y</v>
      </c>
      <c r="OS41" s="49">
        <f t="shared" si="386"/>
        <v>0</v>
      </c>
      <c r="OT41" s="46" t="str">
        <f t="shared" si="387"/>
        <v>B</v>
      </c>
      <c r="OU41" s="48" t="str">
        <f t="shared" si="388"/>
        <v>N</v>
      </c>
      <c r="OV41" s="49">
        <f t="shared" si="389"/>
        <v>0</v>
      </c>
      <c r="OW41" s="46" t="str">
        <f t="shared" si="390"/>
        <v>B</v>
      </c>
      <c r="OX41" s="48" t="str">
        <f t="shared" si="391"/>
        <v>N</v>
      </c>
      <c r="OY41" s="49">
        <f t="shared" si="392"/>
        <v>0</v>
      </c>
      <c r="OZ41" s="46" t="str">
        <f t="shared" si="393"/>
        <v>P</v>
      </c>
      <c r="PA41" s="48" t="str">
        <f t="shared" si="394"/>
        <v>Y</v>
      </c>
      <c r="PB41" s="49">
        <f t="shared" si="395"/>
        <v>0</v>
      </c>
      <c r="PC41" s="46" t="str">
        <f t="shared" si="396"/>
        <v>B</v>
      </c>
      <c r="PD41" s="48" t="str">
        <f t="shared" si="397"/>
        <v>N</v>
      </c>
      <c r="PE41" s="49">
        <f t="shared" si="398"/>
        <v>0</v>
      </c>
      <c r="PF41" s="46" t="str">
        <f t="shared" si="399"/>
        <v>P</v>
      </c>
      <c r="PG41" s="48" t="str">
        <f t="shared" si="400"/>
        <v>Y</v>
      </c>
      <c r="PH41" s="49">
        <f t="shared" si="401"/>
        <v>0</v>
      </c>
      <c r="PI41" s="46" t="str">
        <f t="shared" si="402"/>
        <v>P</v>
      </c>
      <c r="PJ41" s="48" t="str">
        <f t="shared" si="403"/>
        <v>Y</v>
      </c>
      <c r="PK41" s="49">
        <f t="shared" si="404"/>
        <v>0</v>
      </c>
      <c r="PL41" s="46" t="str">
        <f t="shared" si="405"/>
        <v>B</v>
      </c>
      <c r="PM41" s="48" t="str">
        <f t="shared" si="406"/>
        <v>N</v>
      </c>
      <c r="PN41" s="49">
        <f t="shared" si="407"/>
        <v>0</v>
      </c>
      <c r="PO41" s="46" t="str">
        <f t="shared" si="1182"/>
        <v>P</v>
      </c>
      <c r="PP41" s="48" t="str">
        <f t="shared" si="408"/>
        <v>Y</v>
      </c>
      <c r="PQ41" s="49">
        <f t="shared" si="409"/>
        <v>0</v>
      </c>
      <c r="PR41" s="46" t="str">
        <f t="shared" ref="PR41" si="3182">NS41</f>
        <v>B</v>
      </c>
      <c r="PS41" s="48" t="str">
        <f t="shared" si="410"/>
        <v>N</v>
      </c>
      <c r="PT41" s="49">
        <f t="shared" si="411"/>
        <v>0</v>
      </c>
      <c r="PU41" s="94" t="str">
        <f t="shared" ref="PU41" si="3183">NP41</f>
        <v>P</v>
      </c>
      <c r="PV41" s="48" t="str">
        <f t="shared" si="412"/>
        <v>Y</v>
      </c>
      <c r="PW41" s="49">
        <f t="shared" si="413"/>
        <v>0</v>
      </c>
      <c r="PX41" s="73" t="s">
        <v>5</v>
      </c>
      <c r="PY41" s="48" t="str">
        <f t="shared" si="414"/>
        <v>Y</v>
      </c>
      <c r="PZ41" s="49">
        <f t="shared" si="415"/>
        <v>0</v>
      </c>
      <c r="QA41" s="75" t="s">
        <v>6</v>
      </c>
      <c r="QB41" s="48" t="str">
        <f t="shared" si="416"/>
        <v>N</v>
      </c>
      <c r="QC41" s="49">
        <f t="shared" si="417"/>
        <v>0</v>
      </c>
      <c r="QD41" s="46" t="str">
        <f t="shared" ref="QD41" si="3184">NY41</f>
        <v>B</v>
      </c>
      <c r="QE41" s="48" t="str">
        <f t="shared" si="418"/>
        <v>N</v>
      </c>
      <c r="QF41" s="49">
        <f t="shared" si="419"/>
        <v>0</v>
      </c>
      <c r="QG41" s="46" t="str">
        <f t="shared" ref="QG41" si="3185">NV41</f>
        <v>B</v>
      </c>
      <c r="QH41" s="48" t="str">
        <f t="shared" si="420"/>
        <v>N</v>
      </c>
      <c r="QI41" s="49">
        <f t="shared" si="421"/>
        <v>0</v>
      </c>
      <c r="QJ41" s="46" t="str">
        <f t="shared" ref="QJ41" si="3186">NY41</f>
        <v>B</v>
      </c>
      <c r="QK41" s="48" t="str">
        <f t="shared" si="422"/>
        <v>N</v>
      </c>
      <c r="QL41" s="49">
        <f t="shared" si="423"/>
        <v>0</v>
      </c>
      <c r="QM41" s="46" t="str">
        <f t="shared" ref="QM41" si="3187">NP41</f>
        <v>P</v>
      </c>
      <c r="QN41" s="48" t="str">
        <f t="shared" si="424"/>
        <v>Y</v>
      </c>
      <c r="QO41" s="95">
        <f t="shared" si="425"/>
        <v>0</v>
      </c>
      <c r="QP41" s="46" t="str">
        <f t="shared" ref="QP41" si="3188">NV41</f>
        <v>B</v>
      </c>
      <c r="QQ41" s="48" t="str">
        <f t="shared" si="426"/>
        <v>N</v>
      </c>
      <c r="QR41" s="49">
        <f t="shared" si="427"/>
        <v>0</v>
      </c>
      <c r="QS41" s="94" t="str">
        <f t="shared" ref="QS41" si="3189">NS41</f>
        <v>B</v>
      </c>
      <c r="QT41" s="48" t="str">
        <f t="shared" si="428"/>
        <v>N</v>
      </c>
      <c r="QU41" s="49">
        <f t="shared" si="429"/>
        <v>0</v>
      </c>
      <c r="QV41" s="46" t="str">
        <f t="shared" ref="QV41" si="3190">OT41</f>
        <v>B</v>
      </c>
      <c r="QW41" s="48" t="str">
        <f t="shared" si="430"/>
        <v>N</v>
      </c>
      <c r="QX41" s="49">
        <f t="shared" si="431"/>
        <v>0</v>
      </c>
      <c r="QY41" s="46" t="str">
        <f t="shared" ref="QY41" si="3191">OQ41</f>
        <v>P</v>
      </c>
      <c r="QZ41" s="48" t="str">
        <f t="shared" si="432"/>
        <v>Y</v>
      </c>
      <c r="RA41" s="49">
        <f t="shared" si="433"/>
        <v>0</v>
      </c>
      <c r="RB41" s="46" t="str">
        <f t="shared" ref="RB41" si="3192">OH41</f>
        <v>P</v>
      </c>
      <c r="RC41" s="48" t="str">
        <f t="shared" si="434"/>
        <v>Y</v>
      </c>
      <c r="RD41" s="49">
        <f t="shared" si="435"/>
        <v>0</v>
      </c>
      <c r="RE41" s="46" t="str">
        <f t="shared" ref="RE41" si="3193">OE41</f>
        <v>B</v>
      </c>
      <c r="RF41" s="48" t="str">
        <f t="shared" si="436"/>
        <v>N</v>
      </c>
      <c r="RG41" s="49">
        <f t="shared" si="437"/>
        <v>0</v>
      </c>
      <c r="RH41" s="46" t="str">
        <f t="shared" ref="RH41" si="3194">OB41</f>
        <v>P</v>
      </c>
      <c r="RI41" s="48" t="str">
        <f t="shared" si="438"/>
        <v>Y</v>
      </c>
      <c r="RJ41" s="49">
        <f t="shared" si="439"/>
        <v>0</v>
      </c>
      <c r="RK41" s="46" t="str">
        <f t="shared" ref="RK41" si="3195">OE41</f>
        <v>B</v>
      </c>
      <c r="RL41" s="48" t="str">
        <f t="shared" si="440"/>
        <v>N</v>
      </c>
      <c r="RM41" s="49">
        <f t="shared" si="441"/>
        <v>0</v>
      </c>
      <c r="RN41" s="46" t="str">
        <f t="shared" ref="RN41" si="3196">OB41</f>
        <v>P</v>
      </c>
      <c r="RO41" s="48" t="str">
        <f t="shared" si="442"/>
        <v>Y</v>
      </c>
      <c r="RP41" s="49">
        <f t="shared" si="443"/>
        <v>0</v>
      </c>
      <c r="RQ41" s="46" t="str">
        <f t="shared" ref="RQ41" si="3197">OH41</f>
        <v>P</v>
      </c>
      <c r="RR41" s="48" t="str">
        <f t="shared" si="444"/>
        <v>Y</v>
      </c>
      <c r="RS41" s="49">
        <f t="shared" si="445"/>
        <v>0</v>
      </c>
      <c r="RT41" s="46" t="str">
        <f t="shared" si="3121"/>
        <v>P</v>
      </c>
      <c r="RU41" s="48" t="str">
        <f t="shared" si="446"/>
        <v>Y</v>
      </c>
      <c r="RV41" s="49">
        <f t="shared" si="447"/>
        <v>0</v>
      </c>
      <c r="RW41" s="75" t="str">
        <f t="shared" si="886"/>
        <v>B</v>
      </c>
      <c r="RX41" s="48" t="str">
        <f t="shared" si="448"/>
        <v>N</v>
      </c>
      <c r="RY41" s="49">
        <f t="shared" si="449"/>
        <v>0</v>
      </c>
      <c r="RZ41" s="75" t="str">
        <f t="shared" si="3122"/>
        <v>B</v>
      </c>
      <c r="SA41" s="48" t="str">
        <f t="shared" si="450"/>
        <v>N</v>
      </c>
      <c r="SB41" s="49">
        <f t="shared" si="451"/>
        <v>0</v>
      </c>
      <c r="SC41" s="75" t="str">
        <f t="shared" si="888"/>
        <v>P</v>
      </c>
      <c r="SD41" s="48" t="str">
        <f t="shared" si="452"/>
        <v>Y</v>
      </c>
      <c r="SE41" s="49">
        <f t="shared" si="453"/>
        <v>0</v>
      </c>
      <c r="SF41" s="46" t="str">
        <f t="shared" ref="SF41" si="3198">PI41</f>
        <v>P</v>
      </c>
      <c r="SG41" s="48" t="str">
        <f t="shared" si="454"/>
        <v>Y</v>
      </c>
      <c r="SH41" s="49">
        <f t="shared" si="455"/>
        <v>0</v>
      </c>
      <c r="SI41" s="75" t="str">
        <f t="shared" si="456"/>
        <v>B</v>
      </c>
      <c r="SJ41" s="48" t="str">
        <f t="shared" si="457"/>
        <v>N</v>
      </c>
      <c r="SK41" s="95">
        <f t="shared" si="458"/>
        <v>0</v>
      </c>
      <c r="SL41" s="46" t="str">
        <f t="shared" ref="SL41" si="3199">PC41</f>
        <v>B</v>
      </c>
      <c r="SM41" s="48" t="str">
        <f t="shared" si="459"/>
        <v>N</v>
      </c>
      <c r="SN41" s="49">
        <f t="shared" si="460"/>
        <v>0</v>
      </c>
      <c r="SO41" s="73" t="str">
        <f t="shared" si="461"/>
        <v>P</v>
      </c>
      <c r="SP41" s="48" t="str">
        <f t="shared" si="462"/>
        <v>Y</v>
      </c>
      <c r="SQ41" s="49">
        <f t="shared" si="463"/>
        <v>0</v>
      </c>
      <c r="SR41" s="46" t="str">
        <f t="shared" ref="SR41" si="3200">OZ41</f>
        <v>P</v>
      </c>
      <c r="SS41" s="48" t="str">
        <f t="shared" si="464"/>
        <v>Y</v>
      </c>
      <c r="ST41" s="49">
        <f t="shared" si="465"/>
        <v>0</v>
      </c>
      <c r="SU41" s="75" t="str">
        <f t="shared" si="466"/>
        <v>B</v>
      </c>
      <c r="SV41" s="48" t="str">
        <f t="shared" si="467"/>
        <v>N</v>
      </c>
      <c r="SW41" s="49">
        <f t="shared" si="468"/>
        <v>0</v>
      </c>
      <c r="SX41" s="46" t="str">
        <f t="shared" ref="SX41" si="3201">PF41</f>
        <v>P</v>
      </c>
      <c r="SY41" s="48" t="str">
        <f t="shared" si="469"/>
        <v>Y</v>
      </c>
      <c r="SZ41" s="49">
        <f t="shared" si="470"/>
        <v>0</v>
      </c>
      <c r="TA41" s="75" t="str">
        <f t="shared" si="471"/>
        <v>B</v>
      </c>
      <c r="TB41" s="48" t="str">
        <f t="shared" si="472"/>
        <v>N</v>
      </c>
      <c r="TC41" s="49">
        <f t="shared" si="473"/>
        <v>0</v>
      </c>
      <c r="TD41" s="46" t="str">
        <f t="shared" ref="TD41" si="3202">PC41</f>
        <v>B</v>
      </c>
      <c r="TE41" s="48" t="str">
        <f t="shared" si="474"/>
        <v>N</v>
      </c>
      <c r="TF41" s="49">
        <f t="shared" si="475"/>
        <v>0</v>
      </c>
      <c r="TG41" s="75" t="str">
        <f t="shared" si="476"/>
        <v>P</v>
      </c>
      <c r="TH41" s="48" t="str">
        <f t="shared" si="477"/>
        <v>Y</v>
      </c>
      <c r="TI41" s="49">
        <f t="shared" si="478"/>
        <v>0</v>
      </c>
      <c r="TJ41" s="46" t="str">
        <f t="shared" ref="TJ41" si="3203">OW41</f>
        <v>B</v>
      </c>
      <c r="TK41" s="48" t="str">
        <f t="shared" si="479"/>
        <v>N</v>
      </c>
      <c r="TL41" s="49">
        <f t="shared" si="480"/>
        <v>0</v>
      </c>
      <c r="TM41" s="75" t="str">
        <f t="shared" si="481"/>
        <v>P</v>
      </c>
      <c r="TN41" s="48" t="str">
        <f t="shared" si="482"/>
        <v>Y</v>
      </c>
      <c r="TO41" s="49">
        <f t="shared" si="483"/>
        <v>0</v>
      </c>
      <c r="TP41" s="46" t="str">
        <f t="shared" ref="TP41" si="3204">OZ41</f>
        <v>P</v>
      </c>
      <c r="TQ41" s="48" t="str">
        <f t="shared" si="484"/>
        <v>Y</v>
      </c>
      <c r="TR41" s="49">
        <f t="shared" si="485"/>
        <v>0</v>
      </c>
      <c r="TS41" s="75" t="str">
        <f t="shared" si="486"/>
        <v>B</v>
      </c>
      <c r="TT41" s="48" t="str">
        <f t="shared" si="487"/>
        <v>N</v>
      </c>
      <c r="TU41" s="49">
        <f t="shared" si="488"/>
        <v>0</v>
      </c>
      <c r="TV41" s="46" t="str">
        <f t="shared" ref="TV41" si="3205">OZ41</f>
        <v>P</v>
      </c>
      <c r="TW41" s="48" t="str">
        <f t="shared" si="489"/>
        <v>Y</v>
      </c>
      <c r="TX41" s="49">
        <f t="shared" si="490"/>
        <v>0</v>
      </c>
      <c r="TY41" s="75" t="str">
        <f t="shared" si="491"/>
        <v>B</v>
      </c>
      <c r="TZ41" s="48" t="str">
        <f t="shared" si="492"/>
        <v>N</v>
      </c>
      <c r="UA41" s="49">
        <f t="shared" si="493"/>
        <v>0</v>
      </c>
      <c r="UB41" s="46" t="str">
        <f t="shared" ref="UB41" si="3206">OW41</f>
        <v>B</v>
      </c>
      <c r="UC41" s="48" t="str">
        <f t="shared" si="494"/>
        <v>N</v>
      </c>
      <c r="UD41" s="49">
        <f t="shared" si="495"/>
        <v>0</v>
      </c>
      <c r="UE41" s="75" t="str">
        <f t="shared" si="496"/>
        <v>P</v>
      </c>
      <c r="UF41" s="48" t="str">
        <f t="shared" si="497"/>
        <v>Y</v>
      </c>
      <c r="UG41" s="49">
        <f t="shared" si="498"/>
        <v>0</v>
      </c>
      <c r="UH41" s="46" t="str">
        <f t="shared" ref="UH41" si="3207">OH41</f>
        <v>P</v>
      </c>
      <c r="UI41" s="48" t="str">
        <f t="shared" si="499"/>
        <v>Y</v>
      </c>
      <c r="UJ41" s="49">
        <f t="shared" si="500"/>
        <v>0</v>
      </c>
      <c r="UK41" s="46" t="str">
        <f t="shared" si="3133"/>
        <v>B</v>
      </c>
      <c r="UL41" s="48" t="str">
        <f t="shared" si="501"/>
        <v>N</v>
      </c>
      <c r="UM41" s="49">
        <f t="shared" si="502"/>
        <v>0</v>
      </c>
      <c r="UN41" s="75" t="str">
        <f t="shared" si="503"/>
        <v>B</v>
      </c>
      <c r="UO41" s="48" t="str">
        <f t="shared" si="504"/>
        <v>N</v>
      </c>
      <c r="UP41" s="49">
        <f t="shared" si="505"/>
        <v>0</v>
      </c>
      <c r="UQ41" s="75" t="str">
        <f t="shared" si="506"/>
        <v>P</v>
      </c>
      <c r="UR41" s="48" t="str">
        <f t="shared" si="507"/>
        <v>Y</v>
      </c>
      <c r="US41" s="49">
        <f t="shared" si="508"/>
        <v>0</v>
      </c>
      <c r="UT41" s="46" t="str">
        <f t="shared" ref="UT41" si="3208">NP41</f>
        <v>P</v>
      </c>
      <c r="UU41" s="48" t="str">
        <f t="shared" si="509"/>
        <v>Y</v>
      </c>
      <c r="UV41" s="49">
        <f t="shared" si="510"/>
        <v>0</v>
      </c>
      <c r="UW41" s="75" t="str">
        <f t="shared" si="511"/>
        <v>B</v>
      </c>
      <c r="UX41" s="48" t="str">
        <f t="shared" si="512"/>
        <v>N</v>
      </c>
      <c r="UY41" s="49">
        <f t="shared" si="513"/>
        <v>0</v>
      </c>
      <c r="UZ41" s="46" t="str">
        <f t="shared" ref="UZ41" si="3209">NV41</f>
        <v>B</v>
      </c>
      <c r="VA41" s="48" t="str">
        <f t="shared" si="514"/>
        <v>N</v>
      </c>
      <c r="VB41" s="49">
        <f t="shared" si="515"/>
        <v>0</v>
      </c>
      <c r="VC41" s="75" t="str">
        <f t="shared" si="516"/>
        <v>P</v>
      </c>
      <c r="VD41" s="48" t="str">
        <f t="shared" si="517"/>
        <v>Y</v>
      </c>
      <c r="VE41" s="49">
        <f t="shared" si="518"/>
        <v>0</v>
      </c>
      <c r="VF41" s="46" t="str">
        <f t="shared" ref="VF41" si="3210">NY41</f>
        <v>B</v>
      </c>
      <c r="VG41" s="48" t="str">
        <f t="shared" si="519"/>
        <v>N</v>
      </c>
      <c r="VH41" s="49">
        <f t="shared" si="520"/>
        <v>0</v>
      </c>
      <c r="VI41" s="75" t="str">
        <f t="shared" si="521"/>
        <v>P</v>
      </c>
      <c r="VJ41" s="48" t="str">
        <f t="shared" si="522"/>
        <v>Y</v>
      </c>
      <c r="VK41" s="49">
        <f t="shared" si="523"/>
        <v>0</v>
      </c>
      <c r="VL41" s="46" t="s">
        <v>6</v>
      </c>
      <c r="VM41" s="48" t="str">
        <f t="shared" si="524"/>
        <v>N</v>
      </c>
      <c r="VN41" s="49">
        <f t="shared" si="525"/>
        <v>0</v>
      </c>
      <c r="VO41" s="75" t="str">
        <f t="shared" si="526"/>
        <v>P</v>
      </c>
      <c r="VP41" s="48" t="str">
        <f t="shared" si="527"/>
        <v>Y</v>
      </c>
      <c r="VQ41" s="49">
        <f t="shared" si="528"/>
        <v>0</v>
      </c>
      <c r="VR41" s="46" t="s">
        <v>5</v>
      </c>
      <c r="VS41" s="48" t="str">
        <f t="shared" si="529"/>
        <v>Y</v>
      </c>
      <c r="VT41" s="49">
        <f t="shared" si="530"/>
        <v>0</v>
      </c>
      <c r="VU41" s="75" t="str">
        <f t="shared" si="531"/>
        <v>B</v>
      </c>
      <c r="VV41" s="48" t="str">
        <f t="shared" si="532"/>
        <v>N</v>
      </c>
      <c r="VW41" s="49">
        <f t="shared" si="533"/>
        <v>0</v>
      </c>
      <c r="VX41" s="75" t="str">
        <f t="shared" si="3137"/>
        <v>P</v>
      </c>
      <c r="VY41" s="48" t="str">
        <f t="shared" si="534"/>
        <v>Y</v>
      </c>
      <c r="VZ41" s="49">
        <f t="shared" si="535"/>
        <v>0</v>
      </c>
      <c r="WA41" s="75" t="str">
        <f t="shared" si="536"/>
        <v>B</v>
      </c>
      <c r="WB41" s="48" t="str">
        <f t="shared" si="537"/>
        <v>N</v>
      </c>
      <c r="WC41" s="49">
        <f t="shared" si="538"/>
        <v>0</v>
      </c>
      <c r="WD41" s="75" t="str">
        <f t="shared" si="3138"/>
        <v>B</v>
      </c>
      <c r="WE41" s="48" t="str">
        <f t="shared" si="539"/>
        <v>N</v>
      </c>
      <c r="WF41" s="49">
        <f t="shared" si="540"/>
        <v>0</v>
      </c>
      <c r="WG41" s="75" t="str">
        <f t="shared" si="541"/>
        <v>P</v>
      </c>
      <c r="WH41" s="48" t="str">
        <f t="shared" si="542"/>
        <v>Y</v>
      </c>
      <c r="WI41" s="49">
        <f t="shared" si="543"/>
        <v>0</v>
      </c>
      <c r="WJ41" s="75" t="s">
        <v>5</v>
      </c>
      <c r="WK41" s="48" t="str">
        <f t="shared" si="544"/>
        <v>Y</v>
      </c>
      <c r="WL41" s="49">
        <f t="shared" si="545"/>
        <v>0</v>
      </c>
      <c r="WM41" s="75" t="str">
        <f t="shared" si="546"/>
        <v>B</v>
      </c>
      <c r="WN41" s="48" t="str">
        <f t="shared" si="547"/>
        <v>N</v>
      </c>
      <c r="WO41" s="49">
        <f t="shared" si="548"/>
        <v>0</v>
      </c>
      <c r="WP41" s="75" t="str">
        <f t="shared" ref="WP41" si="3211">PF41</f>
        <v>P</v>
      </c>
      <c r="WQ41" s="48" t="str">
        <f t="shared" si="549"/>
        <v>Y</v>
      </c>
      <c r="WR41" s="49">
        <f t="shared" si="550"/>
        <v>0</v>
      </c>
      <c r="WS41" s="75" t="str">
        <f t="shared" si="551"/>
        <v>B</v>
      </c>
      <c r="WT41" s="48" t="str">
        <f t="shared" si="552"/>
        <v>N</v>
      </c>
      <c r="WU41" s="49">
        <f t="shared" si="553"/>
        <v>0</v>
      </c>
      <c r="WV41" s="75" t="str">
        <f t="shared" ref="WV41" si="3212">PF42</f>
        <v>P</v>
      </c>
      <c r="WW41" s="48" t="str">
        <f t="shared" si="554"/>
        <v>Y</v>
      </c>
      <c r="WX41" s="49">
        <f t="shared" si="555"/>
        <v>0</v>
      </c>
      <c r="WY41" s="75" t="str">
        <f t="shared" si="556"/>
        <v>B</v>
      </c>
      <c r="WZ41" s="48" t="str">
        <f t="shared" si="557"/>
        <v>N</v>
      </c>
      <c r="XA41" s="49">
        <f t="shared" si="558"/>
        <v>0</v>
      </c>
      <c r="XB41" s="75" t="str">
        <f t="shared" ref="XB41" si="3213">OB41</f>
        <v>P</v>
      </c>
      <c r="XC41" s="48" t="str">
        <f t="shared" si="559"/>
        <v>Y</v>
      </c>
      <c r="XD41" s="49">
        <f t="shared" si="560"/>
        <v>0</v>
      </c>
      <c r="XE41" s="75" t="str">
        <f t="shared" si="561"/>
        <v>B</v>
      </c>
      <c r="XF41" s="48" t="str">
        <f t="shared" si="562"/>
        <v>N</v>
      </c>
      <c r="XG41" s="49">
        <f t="shared" si="563"/>
        <v>0</v>
      </c>
      <c r="XH41" s="75" t="str">
        <f t="shared" ref="XH41" si="3214">OK41</f>
        <v>B</v>
      </c>
      <c r="XI41" s="48" t="str">
        <f t="shared" si="564"/>
        <v>N</v>
      </c>
      <c r="XJ41" s="49">
        <f t="shared" si="565"/>
        <v>0</v>
      </c>
      <c r="XK41" s="75" t="str">
        <f t="shared" si="566"/>
        <v>P</v>
      </c>
      <c r="XL41" s="48" t="str">
        <f t="shared" si="567"/>
        <v>Y</v>
      </c>
      <c r="XM41" s="49">
        <f t="shared" si="568"/>
        <v>0</v>
      </c>
      <c r="XN41" s="75" t="str">
        <f t="shared" ref="XN41" si="3215">OT41</f>
        <v>B</v>
      </c>
      <c r="XO41" s="48" t="str">
        <f t="shared" si="569"/>
        <v>N</v>
      </c>
      <c r="XP41" s="49">
        <f t="shared" si="570"/>
        <v>0</v>
      </c>
      <c r="XQ41" s="75" t="str">
        <f t="shared" si="571"/>
        <v>P</v>
      </c>
      <c r="XR41" s="48" t="str">
        <f t="shared" si="572"/>
        <v>Y</v>
      </c>
      <c r="XS41" s="49">
        <f t="shared" si="573"/>
        <v>0</v>
      </c>
      <c r="XT41" s="75" t="str">
        <f t="shared" si="3144"/>
        <v>B</v>
      </c>
      <c r="XU41" s="48" t="str">
        <f t="shared" si="574"/>
        <v>N</v>
      </c>
      <c r="XV41" s="49">
        <f t="shared" si="575"/>
        <v>0</v>
      </c>
      <c r="XW41" s="75" t="str">
        <f t="shared" si="576"/>
        <v>P</v>
      </c>
      <c r="XX41" s="48" t="str">
        <f t="shared" si="577"/>
        <v>Y</v>
      </c>
      <c r="XY41" s="49">
        <f t="shared" si="578"/>
        <v>0</v>
      </c>
      <c r="XZ41" s="75" t="s">
        <v>5</v>
      </c>
      <c r="YA41" s="48" t="str">
        <f t="shared" si="579"/>
        <v>Y</v>
      </c>
      <c r="YB41" s="49">
        <f t="shared" si="580"/>
        <v>0</v>
      </c>
      <c r="YC41" s="75" t="str">
        <f t="shared" si="581"/>
        <v>B</v>
      </c>
      <c r="YD41" s="48" t="str">
        <f t="shared" si="582"/>
        <v>N</v>
      </c>
      <c r="YE41" s="49">
        <f t="shared" si="583"/>
        <v>0</v>
      </c>
      <c r="YF41" s="214" t="s">
        <v>5</v>
      </c>
      <c r="YG41" s="48" t="str">
        <f t="shared" si="584"/>
        <v>Y</v>
      </c>
      <c r="YH41" s="49">
        <f t="shared" si="585"/>
        <v>0</v>
      </c>
      <c r="YI41" s="75" t="str">
        <f t="shared" si="586"/>
        <v>B</v>
      </c>
      <c r="YJ41" s="48" t="str">
        <f t="shared" si="587"/>
        <v>N</v>
      </c>
      <c r="YK41" s="49">
        <f t="shared" si="588"/>
        <v>0</v>
      </c>
      <c r="YL41" s="75" t="str">
        <f t="shared" ref="YL41" si="3216">YI41</f>
        <v>B</v>
      </c>
      <c r="YM41" s="48" t="str">
        <f t="shared" si="589"/>
        <v>N</v>
      </c>
      <c r="YN41" s="49">
        <f t="shared" si="590"/>
        <v>0</v>
      </c>
      <c r="YO41" s="75" t="str">
        <f t="shared" si="591"/>
        <v>P</v>
      </c>
      <c r="YP41" s="48" t="str">
        <f t="shared" si="592"/>
        <v>Y</v>
      </c>
      <c r="YQ41" s="49">
        <f t="shared" si="593"/>
        <v>0</v>
      </c>
      <c r="YR41" s="196" t="s">
        <v>5</v>
      </c>
      <c r="YS41" s="48" t="str">
        <f t="shared" si="594"/>
        <v>Y</v>
      </c>
      <c r="YT41" s="49">
        <f t="shared" si="595"/>
        <v>0</v>
      </c>
      <c r="YU41" s="75" t="str">
        <f t="shared" si="596"/>
        <v>B</v>
      </c>
      <c r="YV41" s="48" t="str">
        <f t="shared" si="597"/>
        <v>N</v>
      </c>
      <c r="YW41" s="49">
        <f t="shared" si="598"/>
        <v>0</v>
      </c>
      <c r="YX41" s="75" t="s">
        <v>5</v>
      </c>
      <c r="YY41" s="48" t="str">
        <f t="shared" si="599"/>
        <v>Y</v>
      </c>
      <c r="YZ41" s="49">
        <f t="shared" si="600"/>
        <v>0</v>
      </c>
      <c r="ZA41" s="75" t="str">
        <f t="shared" si="601"/>
        <v>B</v>
      </c>
      <c r="ZB41" s="48" t="str">
        <f t="shared" si="602"/>
        <v>N</v>
      </c>
      <c r="ZC41" s="49">
        <f t="shared" si="603"/>
        <v>0</v>
      </c>
      <c r="ZD41" s="133">
        <f t="shared" si="604"/>
        <v>10</v>
      </c>
      <c r="ZE41" s="134">
        <f t="shared" si="889"/>
        <v>1</v>
      </c>
      <c r="ZF41" s="135" t="str">
        <f t="shared" si="605"/>
        <v/>
      </c>
      <c r="ZG41" s="216">
        <f t="shared" si="606"/>
        <v>2</v>
      </c>
      <c r="ZH41" s="217">
        <f t="shared" si="607"/>
        <v>-2</v>
      </c>
      <c r="ZI41" s="217">
        <f t="shared" si="608"/>
        <v>-2</v>
      </c>
      <c r="ZJ41" s="217">
        <f t="shared" si="609"/>
        <v>2</v>
      </c>
      <c r="ZK41" s="217">
        <f t="shared" si="610"/>
        <v>-8</v>
      </c>
      <c r="ZL41" s="217">
        <f t="shared" si="611"/>
        <v>3</v>
      </c>
      <c r="ZM41" s="217">
        <f t="shared" si="612"/>
        <v>-3</v>
      </c>
      <c r="ZN41" s="217">
        <f t="shared" si="613"/>
        <v>8</v>
      </c>
      <c r="ZO41" s="217">
        <f t="shared" si="614"/>
        <v>-6</v>
      </c>
      <c r="ZP41" s="217" t="str">
        <f t="shared" si="615"/>
        <v>001230</v>
      </c>
      <c r="ZQ41" s="217">
        <f t="shared" si="616"/>
        <v>-4</v>
      </c>
      <c r="ZR41" s="217">
        <f t="shared" si="617"/>
        <v>-2</v>
      </c>
      <c r="ZS41" s="217">
        <f t="shared" si="618"/>
        <v>2</v>
      </c>
      <c r="ZT41" s="217">
        <f t="shared" si="619"/>
        <v>2</v>
      </c>
      <c r="ZU41" s="217">
        <f t="shared" si="620"/>
        <v>-2</v>
      </c>
      <c r="ZV41" s="217">
        <f t="shared" si="621"/>
        <v>10</v>
      </c>
      <c r="ZW41" s="217">
        <f t="shared" si="622"/>
        <v>-10</v>
      </c>
      <c r="ZX41" s="217">
        <f t="shared" si="623"/>
        <v>6</v>
      </c>
      <c r="ZY41" s="218">
        <f t="shared" si="624"/>
        <v>9</v>
      </c>
      <c r="ZZ41" s="218">
        <f t="shared" si="625"/>
        <v>-9</v>
      </c>
      <c r="AAA41" s="218">
        <f t="shared" si="626"/>
        <v>-8</v>
      </c>
      <c r="AAB41" s="218">
        <f t="shared" si="627"/>
        <v>8</v>
      </c>
      <c r="AAC41" s="218">
        <f t="shared" si="628"/>
        <v>2</v>
      </c>
      <c r="AAD41" s="218">
        <f t="shared" si="629"/>
        <v>-2</v>
      </c>
      <c r="AAE41" s="218">
        <f t="shared" si="630"/>
        <v>8</v>
      </c>
      <c r="AAF41" s="218">
        <f t="shared" si="631"/>
        <v>-4</v>
      </c>
      <c r="AAG41" s="218">
        <f t="shared" si="632"/>
        <v>-8</v>
      </c>
      <c r="AAH41" s="218">
        <f t="shared" si="633"/>
        <v>4</v>
      </c>
      <c r="AAI41" s="218">
        <f t="shared" si="634"/>
        <v>4</v>
      </c>
      <c r="AAJ41" s="218">
        <f t="shared" si="635"/>
        <v>-4</v>
      </c>
      <c r="AAK41" s="218">
        <f t="shared" si="636"/>
        <v>-4</v>
      </c>
      <c r="AAL41" s="218">
        <f t="shared" si="637"/>
        <v>4</v>
      </c>
      <c r="AAM41" s="218">
        <f t="shared" si="638"/>
        <v>-8</v>
      </c>
      <c r="AAN41" s="218">
        <f t="shared" si="639"/>
        <v>4</v>
      </c>
      <c r="AAO41" s="218">
        <f t="shared" si="640"/>
        <v>-5</v>
      </c>
      <c r="AAP41" s="218">
        <f t="shared" si="641"/>
        <v>-4</v>
      </c>
      <c r="AAQ41" s="217">
        <f t="shared" si="642"/>
        <v>4</v>
      </c>
      <c r="AAR41" s="217">
        <f t="shared" si="643"/>
        <v>-4</v>
      </c>
      <c r="AAS41" s="217">
        <f t="shared" si="644"/>
        <v>-10</v>
      </c>
      <c r="AAT41" s="217">
        <f t="shared" si="645"/>
        <v>10</v>
      </c>
      <c r="AAU41" s="217">
        <f t="shared" si="646"/>
        <v>-9</v>
      </c>
      <c r="AAV41" s="217">
        <f t="shared" si="647"/>
        <v>9</v>
      </c>
      <c r="AAW41" s="217">
        <f t="shared" si="648"/>
        <v>-6</v>
      </c>
      <c r="AAX41" s="217">
        <f t="shared" si="649"/>
        <v>6</v>
      </c>
      <c r="AAY41" s="217">
        <f t="shared" si="650"/>
        <v>6</v>
      </c>
      <c r="AAZ41" s="217">
        <f t="shared" si="651"/>
        <v>-6</v>
      </c>
      <c r="ABA41" s="217">
        <f t="shared" si="652"/>
        <v>-9</v>
      </c>
      <c r="ABB41" s="217">
        <f t="shared" si="653"/>
        <v>9</v>
      </c>
      <c r="ABC41" s="217">
        <f t="shared" si="654"/>
        <v>9</v>
      </c>
      <c r="ABD41" s="217">
        <f t="shared" si="655"/>
        <v>-9</v>
      </c>
      <c r="ABE41" s="217">
        <f t="shared" si="656"/>
        <v>8</v>
      </c>
      <c r="ABF41" s="217">
        <f t="shared" si="657"/>
        <v>-8</v>
      </c>
      <c r="ABG41" s="217">
        <f t="shared" si="658"/>
        <v>4</v>
      </c>
      <c r="ABH41" s="217">
        <f t="shared" si="659"/>
        <v>4</v>
      </c>
      <c r="ABI41" s="218">
        <f t="shared" si="660"/>
        <v>0</v>
      </c>
      <c r="ABJ41" s="218">
        <f t="shared" si="661"/>
        <v>0</v>
      </c>
      <c r="ABK41" s="218">
        <f t="shared" si="662"/>
        <v>0</v>
      </c>
      <c r="ABL41" s="218">
        <f t="shared" si="663"/>
        <v>0</v>
      </c>
      <c r="ABM41" s="218">
        <f t="shared" si="664"/>
        <v>-2</v>
      </c>
      <c r="ABN41" s="218">
        <f t="shared" si="665"/>
        <v>4</v>
      </c>
      <c r="ABO41" s="218">
        <f t="shared" si="666"/>
        <v>2</v>
      </c>
      <c r="ABP41" s="218">
        <f t="shared" si="667"/>
        <v>-4</v>
      </c>
      <c r="ABQ41" s="218">
        <f t="shared" si="668"/>
        <v>-4</v>
      </c>
      <c r="ABR41" s="218">
        <f t="shared" si="669"/>
        <v>4</v>
      </c>
      <c r="ABS41" s="218">
        <f t="shared" si="670"/>
        <v>4</v>
      </c>
      <c r="ABT41" s="218">
        <f t="shared" si="671"/>
        <v>-4</v>
      </c>
      <c r="ABU41" s="218">
        <f t="shared" si="672"/>
        <v>-4</v>
      </c>
      <c r="ABV41" s="218">
        <f t="shared" si="673"/>
        <v>4</v>
      </c>
      <c r="ABW41" s="218">
        <f t="shared" si="674"/>
        <v>-2</v>
      </c>
      <c r="ABX41" s="218">
        <f t="shared" si="675"/>
        <v>2</v>
      </c>
      <c r="ABY41" s="218">
        <f t="shared" si="676"/>
        <v>0</v>
      </c>
      <c r="ABZ41" s="218">
        <f t="shared" si="677"/>
        <v>0</v>
      </c>
      <c r="ACA41" s="217">
        <f t="shared" si="678"/>
        <v>8</v>
      </c>
      <c r="ACB41" s="217">
        <f t="shared" si="679"/>
        <v>-8</v>
      </c>
      <c r="ACC41" s="217">
        <f t="shared" si="680"/>
        <v>-8</v>
      </c>
      <c r="ACD41" s="217">
        <f t="shared" si="681"/>
        <v>8</v>
      </c>
      <c r="ACE41" s="217">
        <f t="shared" si="682"/>
        <v>10</v>
      </c>
      <c r="ACF41" s="217">
        <f t="shared" si="683"/>
        <v>-10</v>
      </c>
      <c r="ACG41" s="217">
        <f t="shared" si="684"/>
        <v>0</v>
      </c>
      <c r="ACH41" s="217">
        <f t="shared" si="685"/>
        <v>0</v>
      </c>
      <c r="ACI41" s="217">
        <f t="shared" si="686"/>
        <v>-2</v>
      </c>
      <c r="ACJ41" s="217">
        <f t="shared" si="687"/>
        <v>2</v>
      </c>
      <c r="ACK41" s="217">
        <f t="shared" si="688"/>
        <v>-4</v>
      </c>
      <c r="ACL41" s="217">
        <f t="shared" si="890"/>
        <v>0</v>
      </c>
      <c r="ACM41" s="217">
        <f t="shared" si="689"/>
        <v>8</v>
      </c>
      <c r="ACN41" s="217">
        <f t="shared" si="690"/>
        <v>-8</v>
      </c>
      <c r="ACO41" s="217">
        <f t="shared" si="691"/>
        <v>0</v>
      </c>
      <c r="ACP41" s="217">
        <f t="shared" si="692"/>
        <v>0</v>
      </c>
      <c r="ACQ41" s="217">
        <f t="shared" si="693"/>
        <v>-4</v>
      </c>
      <c r="ACR41" s="217">
        <f t="shared" si="694"/>
        <v>4</v>
      </c>
      <c r="ACS41" s="218">
        <f t="shared" si="695"/>
        <v>-2</v>
      </c>
      <c r="ACT41" s="218">
        <f t="shared" si="696"/>
        <v>2</v>
      </c>
      <c r="ACU41" s="218">
        <f t="shared" si="697"/>
        <v>2</v>
      </c>
      <c r="ACV41" s="218">
        <f t="shared" si="698"/>
        <v>-2</v>
      </c>
      <c r="ACW41" s="218">
        <f t="shared" si="699"/>
        <v>9</v>
      </c>
      <c r="ACX41" s="218">
        <f t="shared" si="700"/>
        <v>-9</v>
      </c>
      <c r="ACY41" s="218">
        <f t="shared" si="701"/>
        <v>4</v>
      </c>
      <c r="ACZ41" s="218">
        <f t="shared" si="702"/>
        <v>-4</v>
      </c>
      <c r="ADA41" s="218">
        <f t="shared" si="703"/>
        <v>-9</v>
      </c>
      <c r="ADB41" s="219">
        <f t="shared" si="704"/>
        <v>9</v>
      </c>
      <c r="ADC41" s="223" t="str">
        <f t="shared" si="705"/>
        <v>P</v>
      </c>
      <c r="ADD41" s="221" t="str">
        <f t="shared" si="706"/>
        <v>P</v>
      </c>
      <c r="ADE41" s="221" t="str">
        <f t="shared" si="707"/>
        <v>P</v>
      </c>
      <c r="ADF41" s="221" t="str">
        <f t="shared" si="708"/>
        <v>B</v>
      </c>
      <c r="ADG41" s="221" t="str">
        <f t="shared" si="709"/>
        <v>B</v>
      </c>
      <c r="ADH41" s="221" t="str">
        <f t="shared" si="710"/>
        <v>P</v>
      </c>
      <c r="ADI41" s="221" t="str">
        <f t="shared" si="711"/>
        <v>P</v>
      </c>
      <c r="ADJ41" s="221" t="str">
        <f t="shared" si="712"/>
        <v>B</v>
      </c>
      <c r="ADK41" s="221" t="str">
        <f t="shared" si="713"/>
        <v>B</v>
      </c>
      <c r="ADL41" s="221">
        <f t="shared" si="714"/>
        <v>-4</v>
      </c>
      <c r="ADM41" s="221" t="str">
        <f t="shared" si="715"/>
        <v>P</v>
      </c>
      <c r="ADN41" s="221" t="str">
        <f t="shared" si="716"/>
        <v>B</v>
      </c>
      <c r="ADO41" s="221" t="str">
        <f t="shared" si="717"/>
        <v>P</v>
      </c>
      <c r="ADP41" s="221" t="str">
        <f t="shared" si="718"/>
        <v>B</v>
      </c>
      <c r="ADQ41" s="221" t="str">
        <f t="shared" si="719"/>
        <v>B</v>
      </c>
      <c r="ADR41" s="221" t="str">
        <f t="shared" si="720"/>
        <v>P</v>
      </c>
      <c r="ADS41" s="221" t="str">
        <f t="shared" si="721"/>
        <v>B</v>
      </c>
      <c r="ADT41" s="221" t="str">
        <f t="shared" si="722"/>
        <v>P</v>
      </c>
      <c r="ADU41" s="220" t="str">
        <f t="shared" si="723"/>
        <v>P</v>
      </c>
      <c r="ADV41" s="220" t="str">
        <f t="shared" si="724"/>
        <v>B</v>
      </c>
      <c r="ADW41" s="220" t="str">
        <f t="shared" si="725"/>
        <v>P</v>
      </c>
      <c r="ADX41" s="220" t="str">
        <f t="shared" si="726"/>
        <v>B</v>
      </c>
      <c r="ADY41" s="220" t="str">
        <f t="shared" si="727"/>
        <v>B</v>
      </c>
      <c r="ADZ41" s="220" t="str">
        <f t="shared" si="728"/>
        <v>P</v>
      </c>
      <c r="AEA41" s="220" t="str">
        <f t="shared" si="729"/>
        <v>P</v>
      </c>
      <c r="AEB41" s="220" t="str">
        <f t="shared" si="730"/>
        <v>B</v>
      </c>
      <c r="AEC41" s="220" t="str">
        <f t="shared" si="731"/>
        <v>B</v>
      </c>
      <c r="AED41" s="220" t="str">
        <f t="shared" si="732"/>
        <v>P</v>
      </c>
      <c r="AEE41" s="220" t="str">
        <f t="shared" si="733"/>
        <v>B</v>
      </c>
      <c r="AEF41" s="220" t="str">
        <f t="shared" si="734"/>
        <v>P</v>
      </c>
      <c r="AEG41" s="220" t="str">
        <f t="shared" si="735"/>
        <v>B</v>
      </c>
      <c r="AEH41" s="220" t="str">
        <f t="shared" si="736"/>
        <v>P</v>
      </c>
      <c r="AEI41" s="220" t="str">
        <f t="shared" si="737"/>
        <v>P</v>
      </c>
      <c r="AEJ41" s="220" t="str">
        <f t="shared" si="738"/>
        <v>B</v>
      </c>
      <c r="AEK41" s="220" t="str">
        <f t="shared" si="739"/>
        <v>B</v>
      </c>
      <c r="AEL41" s="220" t="str">
        <f t="shared" si="740"/>
        <v>P</v>
      </c>
      <c r="AEM41" s="221" t="str">
        <f t="shared" si="741"/>
        <v>P</v>
      </c>
      <c r="AEN41" s="221" t="str">
        <f t="shared" si="742"/>
        <v>B</v>
      </c>
      <c r="AEO41" s="221" t="str">
        <f t="shared" si="743"/>
        <v>P</v>
      </c>
      <c r="AEP41" s="221" t="str">
        <f t="shared" si="744"/>
        <v>B</v>
      </c>
      <c r="AEQ41" s="221" t="str">
        <f t="shared" si="745"/>
        <v>B</v>
      </c>
      <c r="AER41" s="221" t="str">
        <f t="shared" si="746"/>
        <v>P</v>
      </c>
      <c r="AES41" s="221" t="str">
        <f t="shared" si="747"/>
        <v>P</v>
      </c>
      <c r="AET41" s="221" t="str">
        <f t="shared" si="748"/>
        <v>B</v>
      </c>
      <c r="AEU41" s="221" t="str">
        <f t="shared" si="749"/>
        <v>P</v>
      </c>
      <c r="AEV41" s="221" t="str">
        <f t="shared" si="750"/>
        <v>B</v>
      </c>
      <c r="AEW41" s="221" t="str">
        <f t="shared" si="751"/>
        <v>P</v>
      </c>
      <c r="AEX41" s="221" t="str">
        <f t="shared" si="752"/>
        <v>B</v>
      </c>
      <c r="AEY41" s="221" t="str">
        <f t="shared" si="753"/>
        <v>P</v>
      </c>
      <c r="AEZ41" s="221" t="str">
        <f t="shared" si="754"/>
        <v>B</v>
      </c>
      <c r="AFA41" s="221" t="str">
        <f t="shared" si="755"/>
        <v>B</v>
      </c>
      <c r="AFB41" s="221" t="str">
        <f t="shared" si="756"/>
        <v>P</v>
      </c>
      <c r="AFC41" s="221" t="str">
        <f t="shared" si="757"/>
        <v>B</v>
      </c>
      <c r="AFD41" s="221" t="str">
        <f t="shared" si="758"/>
        <v>P</v>
      </c>
      <c r="AFE41" s="220" t="str">
        <f t="shared" si="759"/>
        <v>B</v>
      </c>
      <c r="AFF41" s="220" t="str">
        <f t="shared" si="760"/>
        <v>P</v>
      </c>
      <c r="AFG41" s="220" t="str">
        <f t="shared" si="761"/>
        <v>P</v>
      </c>
      <c r="AFH41" s="220" t="str">
        <f t="shared" si="762"/>
        <v>B</v>
      </c>
      <c r="AFI41" s="220" t="str">
        <f t="shared" si="763"/>
        <v>P</v>
      </c>
      <c r="AFJ41" s="220" t="str">
        <f t="shared" si="764"/>
        <v>B</v>
      </c>
      <c r="AFK41" s="220" t="str">
        <f t="shared" si="765"/>
        <v>B</v>
      </c>
      <c r="AFL41" s="220" t="str">
        <f t="shared" si="766"/>
        <v>P</v>
      </c>
      <c r="AFM41" s="220" t="str">
        <f t="shared" si="767"/>
        <v>P</v>
      </c>
      <c r="AFN41" s="220" t="str">
        <f t="shared" si="768"/>
        <v>B</v>
      </c>
      <c r="AFO41" s="220" t="str">
        <f t="shared" si="769"/>
        <v>P</v>
      </c>
      <c r="AFP41" s="220" t="str">
        <f t="shared" si="770"/>
        <v>B</v>
      </c>
      <c r="AFQ41" s="220" t="str">
        <f t="shared" si="771"/>
        <v>P</v>
      </c>
      <c r="AFR41" s="220" t="str">
        <f t="shared" si="772"/>
        <v>B</v>
      </c>
      <c r="AFS41" s="220" t="str">
        <f t="shared" si="773"/>
        <v>B</v>
      </c>
      <c r="AFT41" s="220" t="str">
        <f t="shared" si="774"/>
        <v>B</v>
      </c>
      <c r="AFU41" s="220" t="str">
        <f t="shared" si="775"/>
        <v>P</v>
      </c>
      <c r="AFV41" s="220" t="str">
        <f t="shared" si="776"/>
        <v>B</v>
      </c>
      <c r="AFW41" s="221" t="str">
        <f t="shared" si="777"/>
        <v>P</v>
      </c>
      <c r="AFX41" s="221" t="str">
        <f t="shared" si="778"/>
        <v>B</v>
      </c>
      <c r="AFY41" s="221" t="str">
        <f t="shared" si="779"/>
        <v>B</v>
      </c>
      <c r="AFZ41" s="221" t="str">
        <f t="shared" si="780"/>
        <v>P</v>
      </c>
      <c r="AGA41" s="221" t="str">
        <f t="shared" si="781"/>
        <v>B</v>
      </c>
      <c r="AGB41" s="221" t="str">
        <f t="shared" si="782"/>
        <v>B</v>
      </c>
      <c r="AGC41" s="221" t="str">
        <f t="shared" si="783"/>
        <v>P</v>
      </c>
      <c r="AGD41" s="221" t="str">
        <f t="shared" si="784"/>
        <v>B</v>
      </c>
      <c r="AGE41" s="221" t="str">
        <f t="shared" si="785"/>
        <v>P</v>
      </c>
      <c r="AGF41" s="221" t="str">
        <f t="shared" si="786"/>
        <v>P</v>
      </c>
      <c r="AGG41" s="221" t="str">
        <f t="shared" si="787"/>
        <v>B</v>
      </c>
      <c r="AGH41" s="221">
        <f t="shared" si="891"/>
        <v>0</v>
      </c>
      <c r="AGI41" s="221" t="str">
        <f t="shared" si="788"/>
        <v>B</v>
      </c>
      <c r="AGJ41" s="221" t="str">
        <f t="shared" si="789"/>
        <v>P</v>
      </c>
      <c r="AGK41" s="221" t="str">
        <f t="shared" si="790"/>
        <v>P</v>
      </c>
      <c r="AGL41" s="221" t="str">
        <f t="shared" si="791"/>
        <v>B</v>
      </c>
      <c r="AGM41" s="221" t="str">
        <f t="shared" si="792"/>
        <v>B</v>
      </c>
      <c r="AGN41" s="221" t="str">
        <f t="shared" si="793"/>
        <v>B</v>
      </c>
      <c r="AGO41" s="220" t="str">
        <f t="shared" si="794"/>
        <v>B</v>
      </c>
      <c r="AGP41" s="220" t="str">
        <f t="shared" si="795"/>
        <v>P</v>
      </c>
      <c r="AGQ41" s="220" t="str">
        <f t="shared" si="796"/>
        <v>B</v>
      </c>
      <c r="AGR41" s="220" t="str">
        <f t="shared" si="797"/>
        <v>B</v>
      </c>
      <c r="AGS41" s="220" t="str">
        <f t="shared" si="798"/>
        <v>B</v>
      </c>
      <c r="AGT41" s="220" t="str">
        <f t="shared" si="799"/>
        <v>P</v>
      </c>
      <c r="AGU41" s="220" t="str">
        <f t="shared" si="800"/>
        <v>P</v>
      </c>
      <c r="AGV41" s="220" t="str">
        <f t="shared" si="801"/>
        <v>B</v>
      </c>
      <c r="AGW41" s="220" t="str">
        <f t="shared" si="802"/>
        <v>P</v>
      </c>
      <c r="AGX41" s="222" t="str">
        <f t="shared" si="803"/>
        <v>B</v>
      </c>
      <c r="AGY41" s="94">
        <v>41</v>
      </c>
      <c r="AGZ41" s="95">
        <f t="shared" si="1304"/>
        <v>36</v>
      </c>
      <c r="AHA41" s="46" t="str" cm="1">
        <f t="array" ref="AHA41">IFERROR(INDEX($ZG$4:$ADB$4,_xlfn.AGGREGATE(15,6,COLUMN($ZG$4:$ADB$4)-COLUMN($ZF$1)/($ZG41:$ADB41=LARGE($ZG41:$ADB41,1)),COLUMNS($ADB$4:$ADB$4))),"")</f>
        <v>DU</v>
      </c>
      <c r="AHB41" s="46" t="str" cm="1">
        <f t="array" ref="AHB41">IFERROR(INDEX($ZG$4:$ADB$4,_xlfn.AGGREGATE(15,6,COLUMN($ZG$4:$ADB$4)-COLUMN($ZF$1)/($ZG41:$ADB41=LARGE($ZG41:$ADB41,2)),COLUMNS($ADB$4:$AGY$4))),"")</f>
        <v/>
      </c>
      <c r="AHC41" s="46" t="str" cm="1">
        <f t="array" ref="AHC41">IFERROR(INDEX($ZG$4:$ADB$4,_xlfn.AGGREGATE(15,6,COLUMN($ZG$4:$ADB$4)-COLUMN($ZF$1)/($ZG41:$ADB41=LARGE($ZG41:$ADB41,3)),COLUMNS($ADB$4:$AGZ$4))),"")</f>
        <v/>
      </c>
      <c r="AHD41" s="46" t="str" cm="1">
        <f t="array" ref="AHD41">IFERROR(INDEX($ZG$4:$ADB$4,_xlfn.AGGREGATE(15,6,COLUMN($ZG$4:$ADB$4)-COLUMN($ZF$1)/($ZG41:$ADB41=LARGE($ZG41:$ADB41,4)),COLUMNS($ADB$4:$AHA$4))),"")</f>
        <v/>
      </c>
      <c r="AHE41" s="46" t="str" cm="1">
        <f t="array" ref="AHE41">IFERROR(INDEX($ZG$4:$ADB$4,_xlfn.AGGREGATE(15,6,COLUMN($ZG$4:$ADB$4)-COLUMN($ZF$1)/($ZG41:$ADB41=LARGE($ZG41:$ADB41,5)),COLUMNS($ADB$4:$AHB$4))),"")</f>
        <v/>
      </c>
      <c r="AHF41" s="46" t="str" cm="1">
        <f t="array" ref="AHF41">IFERROR(INDEX($ZG$4:$ADB$4,_xlfn.AGGREGATE(15,6,COLUMN($ZG$4:$ADB$4)-COLUMN($ZF$1)/($ZG41:$ADB41=LARGE($ZG41:$ADB41,6)),COLUMNS($ADB$4:$AHC$4))),"")</f>
        <v/>
      </c>
      <c r="AHG41" s="94" t="str">
        <f t="shared" si="971"/>
        <v/>
      </c>
      <c r="AHH41" s="48" t="str">
        <f t="shared" ca="1" si="972"/>
        <v>N</v>
      </c>
      <c r="AHI41" s="48" t="e" cm="1">
        <f t="array" aca="1" ref="AHI41" ca="1">IF(INDIRECT(VLOOKUP(AHI40,General!AC:AE,3,FALSE)&amp;AGY40)&gt;0,AHI40,AHG40)</f>
        <v>#N/A</v>
      </c>
      <c r="AHJ41" s="95">
        <f t="shared" ca="1" si="973"/>
        <v>1</v>
      </c>
      <c r="AHK41" s="46" t="s">
        <v>45</v>
      </c>
      <c r="AHL41" s="48" t="s">
        <v>45</v>
      </c>
      <c r="AHM41" s="48" t="s">
        <v>45</v>
      </c>
      <c r="AHN41" s="48" t="s">
        <v>45</v>
      </c>
      <c r="AHO41" s="48" t="s">
        <v>45</v>
      </c>
      <c r="AHP41" s="49" t="s">
        <v>45</v>
      </c>
      <c r="AHQ41" s="136" t="e">
        <f ca="1">IF(AHA41="",-1,COUNTIF(INDIRECT(AHK41&amp;$DN$10):INDIRECT(AHK41&amp;AGY41),"Y"))</f>
        <v>#REF!</v>
      </c>
      <c r="AHR41" s="138">
        <f ca="1">IF(AHB41="",-1,COUNTIF(INDIRECT(AHL41&amp;$DN$10):INDIRECT(AHL41&amp;AGY41),"Y"))</f>
        <v>-1</v>
      </c>
      <c r="AHS41" s="138">
        <f ca="1">IF(AHC41="",-1,COUNTIF(INDIRECT(AHM41&amp;$DN$10):INDIRECT(AHM41&amp;AGY41),"Y"))</f>
        <v>-1</v>
      </c>
      <c r="AHT41" s="137">
        <f ca="1">IF(AHD41="",-1,COUNTIF(INDIRECT(AHN41&amp;$DN$10):INDIRECT(AHN41&amp;AGY41),"Y"))</f>
        <v>-1</v>
      </c>
      <c r="AHU41" s="141">
        <f ca="1">IF(AHE41="",-1,COUNTIF(INDIRECT(AHO41&amp;$DN$10):INDIRECT(AHO41&amp;AGY41),"Y"))</f>
        <v>-1</v>
      </c>
      <c r="AHV41" s="141">
        <f ca="1">IF(AHF41="",-1,COUNTIF(INDIRECT(AHP41&amp;$DN$10):INDIRECT(AHP41&amp;AGY41),"Y"))</f>
        <v>-1</v>
      </c>
      <c r="AHW41" s="46" t="str" cm="1">
        <f t="array" ref="AHW41">IFERROR(INDEX($DP$41:$DU$41,_xlfn.AGGREGATE(15,6,COLUMN($DP$41:$DU$41)-COLUMN($DO$41)/($ZF$41:$ZK$41=MAX($ZF$41:$ZK$41)),COLUMNS($DP$41:AHA41))),"")</f>
        <v/>
      </c>
      <c r="AHX41" s="48" t="str" cm="1">
        <f t="array" ref="AHX41">IFERROR(INDEX($DP$41:$DU$41,_xlfn.AGGREGATE(15,6,COLUMN($DP$41:$DU$41)-COLUMN($DO$41)/($ZF$41:$ZK$41=MAX($ZF$41:$ZK$41)),COLUMNS($DP$41:AHB41))),"")</f>
        <v/>
      </c>
      <c r="AHY41" s="48" t="str" cm="1">
        <f t="array" ref="AHY41">IFERROR(INDEX($DP$41:$DU$41,_xlfn.AGGREGATE(15,6,COLUMN($DP$41:$DU$41)-COLUMN($DO$41)/($ZF$41:$ZK$41=MAX($ZF$41:$ZK$41)),COLUMNS($DP$41:AHC41))),"")</f>
        <v/>
      </c>
      <c r="AHZ41" s="48" t="str" cm="1">
        <f t="array" ref="AHZ41">IFERROR(INDEX($DP$41:$DU$41,_xlfn.AGGREGATE(15,6,COLUMN($DP$41:$DU$41)-COLUMN($DO$41)/($ZF$41:$ZK$41=MAX($ZF$41:$ZK$41)),COLUMNS($DP$41:AHD41))),"")</f>
        <v/>
      </c>
      <c r="AIA41" s="48" t="str" cm="1">
        <f t="array" ref="AIA41">IFERROR(INDEX($DP$41:$DU$41,_xlfn.AGGREGATE(15,6,COLUMN($DP$41:$DU$41)-COLUMN($DO$41)/($ZF$41:$ZK$41=MAX($ZF$41:$ZK$41)),COLUMNS($DP$41:AHE41))),"")</f>
        <v/>
      </c>
      <c r="AIB41" s="49" t="str" cm="1">
        <f t="array" ref="AIB41">IFERROR(INDEX($DP$41:$DU$41,_xlfn.AGGREGATE(15,6,COLUMN($DP$41:$DU$41)-COLUMN($DO$41)/($ZF$41:$ZK$41=MAX($ZF$41:$ZK$41)),COLUMNS($DP$41:AHF41))),"")</f>
        <v/>
      </c>
      <c r="AIC41" s="20">
        <f t="shared" ca="1" si="894"/>
        <v>1</v>
      </c>
      <c r="AID41" s="95">
        <f t="shared" ca="1" si="974"/>
        <v>1</v>
      </c>
      <c r="AIE41" s="140" t="str" cm="1">
        <f t="array" aca="1" ref="AIE41" ca="1">INDEX(AHW41:AIB41,1,AID41)</f>
        <v/>
      </c>
      <c r="AIF41" s="46" t="e">
        <f t="shared" ca="1" si="120"/>
        <v>#REF!</v>
      </c>
      <c r="AIG41" s="48" t="str">
        <f t="shared" ca="1" si="121"/>
        <v>T</v>
      </c>
      <c r="AIH41" s="48" t="str">
        <f t="shared" si="122"/>
        <v>C</v>
      </c>
      <c r="AII41" s="48" t="str">
        <f t="shared" ca="1" si="3059"/>
        <v>LF</v>
      </c>
      <c r="AIJ41" s="48" t="str">
        <f t="shared" ca="1" si="3060"/>
        <v/>
      </c>
      <c r="AIK41" s="48" t="str">
        <f t="shared" si="3061"/>
        <v>00</v>
      </c>
      <c r="AIL41" s="20" t="str">
        <f t="shared" si="804"/>
        <v/>
      </c>
      <c r="AIM41" s="20" t="str">
        <f t="shared" si="805"/>
        <v/>
      </c>
      <c r="AIN41" s="20" t="str">
        <f t="shared" si="806"/>
        <v/>
      </c>
      <c r="AIO41" s="20" t="str">
        <f t="shared" si="807"/>
        <v/>
      </c>
      <c r="AIP41" s="20" t="str">
        <f t="shared" si="808"/>
        <v/>
      </c>
      <c r="AIQ41" s="20" t="str">
        <f t="shared" si="809"/>
        <v/>
      </c>
      <c r="AIR41" s="20" t="e">
        <f t="shared" ca="1" si="810"/>
        <v>#VALUE!</v>
      </c>
      <c r="AIS41" s="20">
        <f t="shared" ca="1" si="811"/>
        <v>2</v>
      </c>
      <c r="AIT41" s="46">
        <f t="shared" si="3062"/>
        <v>2</v>
      </c>
      <c r="AIU41" s="48">
        <f>IF(CC41="",0,IFERROR(VLOOKUP(CC36&amp;CC37&amp;CC38&amp;CC39&amp;CC40&amp;CC41,General!I:J,2,FALSE),0))</f>
        <v>-1</v>
      </c>
      <c r="AIV41" s="48">
        <f>IF(CF41="",0,IFERROR(VLOOKUP(CF36&amp;CF37&amp;CF38&amp;CF39&amp;CF40&amp;CF41,General!I:J,2,FALSE),0))</f>
        <v>1</v>
      </c>
      <c r="AIW41" s="48">
        <f>IF(CI41="",0,IFERROR(VLOOKUP(CI36&amp;CI37&amp;CI38&amp;CI39&amp;CI40&amp;CI41,General!I:J,2,FALSE),0))</f>
        <v>-1</v>
      </c>
      <c r="AIX41" s="48">
        <f>IF(CL41="",0,IFERROR(VLOOKUP(CL36&amp;CL37&amp;CL38&amp;CL39&amp;CL40&amp;CL41,General!I:J,2,FALSE),0))</f>
        <v>1</v>
      </c>
      <c r="AIY41" s="48">
        <f>IF(CO41="",0,IFERROR(VLOOKUP(CO36&amp;CO37&amp;CO38&amp;CO39&amp;CO40&amp;CO41,General!I:J,2,FALSE),0))</f>
        <v>1</v>
      </c>
      <c r="AIZ41" s="48">
        <f>IF(CR41="",0,IFERROR(VLOOKUP(CR36&amp;CR37&amp;CR38&amp;CR39&amp;CR40&amp;CR41,General!I:J,2,FALSE),0))</f>
        <v>-1</v>
      </c>
      <c r="AJA41" s="48">
        <f>IF(CU41="",0,IFERROR(VLOOKUP(CU36&amp;CU37&amp;CU38&amp;CU39&amp;CU40&amp;CU41,General!I:J,2,FALSE),0))</f>
        <v>1</v>
      </c>
      <c r="AJB41" s="48">
        <f>IF(CX41="",0,IFERROR(VLOOKUP(CX36&amp;CX37&amp;CX38&amp;CX39&amp;CX40&amp;CX41,General!I:J,2,FALSE),0))</f>
        <v>-1</v>
      </c>
      <c r="AJC41" s="48">
        <f>IF(DA41="",0,IFERROR(VLOOKUP(DA36&amp;DA37&amp;DA38&amp;DA39&amp;DA40&amp;DA41,General!I:J,2,FALSE),0))</f>
        <v>-1</v>
      </c>
      <c r="AJD41" s="48">
        <f>IF(DD41="",0,IFERROR(VLOOKUP(DD36&amp;DD37&amp;DD38&amp;DD39&amp;DD40&amp;DD41,General!I:J,2,FALSE),0))</f>
        <v>1</v>
      </c>
      <c r="AJE41" s="48">
        <f>IF(DG41="",0,IFERROR(VLOOKUP(DG36&amp;DG37&amp;DG38&amp;DG39&amp;DG40&amp;DG41,General!I:J,2,FALSE),0))</f>
        <v>-1</v>
      </c>
      <c r="AJF41" s="48">
        <f>IF(DJ41="",0,IFERROR(VLOOKUP(DJ36&amp;DJ37&amp;DJ38&amp;DJ39&amp;DJ40&amp;DJ41,General!I:J,2,FALSE),0))</f>
        <v>-1</v>
      </c>
      <c r="AJG41" s="48">
        <f>IF(DM41="",0,IFERROR(VLOOKUP(DM36&amp;DM37&amp;DM38&amp;DM39&amp;DM40&amp;DM41,General!I:J,2,FALSE),0))</f>
        <v>1</v>
      </c>
      <c r="AJH41" s="48">
        <f>IF(DP41="",0,IFERROR(VLOOKUP(DP36&amp;DP37&amp;DP38&amp;DP39&amp;DP40&amp;DP41,General!I:J,2,FALSE),0))</f>
        <v>-1</v>
      </c>
      <c r="AJI41" s="48">
        <f>IF(DS41="",0,IFERROR(VLOOKUP(DS36&amp;DS37&amp;DS38&amp;DS39&amp;DS40&amp;DS41,General!I:J,2,FALSE),0))</f>
        <v>1</v>
      </c>
      <c r="AJJ41" s="48">
        <f>IF(DV41="",0,IFERROR(VLOOKUP(DV36&amp;DV37&amp;DV38&amp;DV39&amp;DV40&amp;DV41,General!I:J,2,FALSE),0))</f>
        <v>1</v>
      </c>
      <c r="AJK41" s="48">
        <f>IF(DY41="",0,IFERROR(VLOOKUP(DY36&amp;DY37&amp;DY38&amp;DY39&amp;DY40&amp;DY41,General!I:J,2,FALSE),0))</f>
        <v>-1</v>
      </c>
      <c r="AJL41" s="48">
        <f>IF(EE41="",0,IFERROR(VLOOKUP(EE36&amp;EE37&amp;EE38&amp;EE39&amp;EE40&amp;EE41,General!I:J,2,FALSE),0))</f>
        <v>1</v>
      </c>
      <c r="AJM41" s="48">
        <f>IF(EH41="",0,IFERROR(VLOOKUP(EH36&amp;EH37&amp;EH38&amp;EH39&amp;EH40&amp;EH41,General!I:J,2,FALSE),0))</f>
        <v>-1</v>
      </c>
      <c r="AJN41" s="48">
        <f>IF(EK41="",0,IFERROR(VLOOKUP(EK36&amp;EK37&amp;EK38&amp;EK39&amp;EK40&amp;EK41,General!I:J,2,FALSE),0))</f>
        <v>1</v>
      </c>
      <c r="AJO41" s="48">
        <f>IF(EN41="",0,IFERROR(VLOOKUP(EN36&amp;EN37&amp;EN38&amp;EN39&amp;EN40&amp;EN41,General!I:J,2,FALSE),0))</f>
        <v>-1</v>
      </c>
      <c r="AJP41" s="48">
        <f>IF(EQ41="",0,IFERROR(VLOOKUP(EQ36&amp;EQ37&amp;EQ38&amp;EQ39&amp;EQ40&amp;EQ41,General!I:J,2,FALSE),0))</f>
        <v>1</v>
      </c>
      <c r="AJQ41" s="48">
        <f>IF(ET41="",0,IFERROR(VLOOKUP(ET36&amp;ET37&amp;ET38&amp;ET39&amp;ET40&amp;ET41,General!I:J,2,FALSE),0))</f>
        <v>-1</v>
      </c>
      <c r="AJR41" s="48">
        <f>IF(EW41="",0,IFERROR(VLOOKUP(EW36&amp;EW37&amp;EW38&amp;EW39&amp;EW40&amp;EW41,General!I:J,2,FALSE),0))</f>
        <v>1</v>
      </c>
      <c r="AJS41" s="48">
        <f>IF(EZ41="",0,IFERROR(VLOOKUP(EZ36&amp;EZ37&amp;EZ38&amp;EZ39&amp;EZ40&amp;EZ41,General!I:J,2,FALSE),0))</f>
        <v>-1</v>
      </c>
      <c r="AJT41" s="48">
        <f>IF(FC41="",0,IFERROR(VLOOKUP(FC36&amp;FC37&amp;FC38&amp;FC39&amp;FC40&amp;FC41,General!I:J,2,FALSE),0))</f>
        <v>-1</v>
      </c>
      <c r="AJU41" s="48">
        <f>IF(FF41="",0,IFERROR(VLOOKUP(FF36&amp;FF37&amp;FF38&amp;FF39&amp;FF40&amp;FF41,General!I:J,2,FALSE),0))</f>
        <v>1</v>
      </c>
      <c r="AJV41" s="48">
        <f>IF(FI41="",0,IFERROR(VLOOKUP(FI36&amp;FI37&amp;FI38&amp;FI39&amp;FI40&amp;FI41,General!I:J,2,FALSE),0))</f>
        <v>-1</v>
      </c>
      <c r="AJW41" s="48">
        <f>IF(FL41="",0,IFERROR(VLOOKUP(FL36&amp;FL37&amp;FL38&amp;FL39&amp;FL40&amp;FL41,General!I:J,2,FALSE),0))</f>
        <v>1</v>
      </c>
      <c r="AJX41" s="48">
        <f>IF(FO41="",0,IFERROR(VLOOKUP(FO36&amp;FO37&amp;FO38&amp;FO39&amp;FO40&amp;FO41,General!I:J,2,FALSE),0))</f>
        <v>1</v>
      </c>
      <c r="AJY41" s="48">
        <f>IF(FR41="",0,IFERROR(VLOOKUP(FR36&amp;FR37&amp;FR38&amp;FR39&amp;FR40&amp;FR41,General!I:J,2,FALSE),0))</f>
        <v>-1</v>
      </c>
      <c r="AJZ41" s="48">
        <f>IF(FU41="",0,IFERROR(VLOOKUP(FU36&amp;FU37&amp;FU38&amp;FU39&amp;FU40&amp;FU41,General!I:J,2,FALSE),0))</f>
        <v>1</v>
      </c>
      <c r="AKA41" s="48">
        <f>IF(FX41="",0,IFERROR(VLOOKUP(FX36&amp;FX37&amp;FX38&amp;FX39&amp;FX40&amp;FX41,General!I:J,2,FALSE),0))</f>
        <v>-1</v>
      </c>
      <c r="AKB41" s="48">
        <f>IF(GA41="",0,IFERROR(VLOOKUP(GA36&amp;GA37&amp;GA38&amp;GA39&amp;GA40&amp;GA41,General!I:J,2,FALSE),0))</f>
        <v>1</v>
      </c>
      <c r="AKC41" s="48">
        <f>IF(GD41="",0,IFERROR(VLOOKUP(GD36&amp;GD37&amp;GD38&amp;GD39&amp;GD40&amp;GD41,General!I:J,2,FALSE),0))</f>
        <v>1</v>
      </c>
      <c r="AKD41" s="48">
        <f>IF(GG41="",0,IFERROR(VLOOKUP(GG36&amp;GG37&amp;GG38&amp;GG39&amp;GG40&amp;GG41,General!I:J,2,FALSE),0))</f>
        <v>1</v>
      </c>
      <c r="AKE41" s="48">
        <f>IF(GJ41="",0,IFERROR(VLOOKUP(GJ36&amp;GJ37&amp;GJ38&amp;GJ39&amp;GJ40&amp;GJ41,General!I:J,2,FALSE),0))</f>
        <v>-1</v>
      </c>
      <c r="AKF41" s="48">
        <f>IF(GM41="",0,IFERROR(VLOOKUP(GM36&amp;GM37&amp;GM38&amp;GM39&amp;GM40&amp;GM41,General!I:J,2,FALSE),0))</f>
        <v>-1</v>
      </c>
      <c r="AKG41" s="48">
        <f>IF(GP41="",0,IFERROR(VLOOKUP(GP36&amp;GP37&amp;GP38&amp;GP39&amp;GP40&amp;GP41,General!I:J,2,FALSE),0))</f>
        <v>1</v>
      </c>
      <c r="AKH41" s="48">
        <f>IF(GS41="",0,IFERROR(VLOOKUP(GS36&amp;GS37&amp;GS38&amp;GS39&amp;GS40&amp;GS41,General!I:J,2,FALSE),0))</f>
        <v>1</v>
      </c>
      <c r="AKI41" s="48">
        <f>IF(GV41="",0,IFERROR(VLOOKUP(GV36&amp;GV37&amp;GV38&amp;GV39&amp;GV40&amp;GV41,General!I:J,2,FALSE),0))</f>
        <v>-1</v>
      </c>
      <c r="AKJ41" s="48">
        <f>IF(GY41="",0,IFERROR(VLOOKUP(GY36&amp;GY37&amp;GY38&amp;GY39&amp;GY40&amp;GY41,General!I:J,2,FALSE),0))</f>
        <v>-1</v>
      </c>
      <c r="AKK41" s="48">
        <f>IF(HB41="",0,IFERROR(VLOOKUP(HB36&amp;HB37&amp;HB38&amp;HB39&amp;HB40&amp;HB41,General!I:J,2,FALSE),0))</f>
        <v>1</v>
      </c>
      <c r="AKL41" s="48">
        <f>IF(HE41="",0,IFERROR(VLOOKUP(HE36&amp;HE37&amp;HE38&amp;HE39&amp;HE40&amp;HE41,General!I:J,2,FALSE),0))</f>
        <v>1</v>
      </c>
      <c r="AKM41" s="48">
        <f>IF(HH41="",0,IFERROR(VLOOKUP(HH36&amp;HH37&amp;HH38&amp;HH39&amp;HH40&amp;HH41,General!I:J,2,FALSE),0))</f>
        <v>-1</v>
      </c>
      <c r="AKN41" s="48">
        <f>IF(HK41="",0,IFERROR(VLOOKUP(HK36&amp;HK37&amp;HK38&amp;HK39&amp;HK40&amp;HK41,General!I:J,2,FALSE),0))</f>
        <v>1</v>
      </c>
      <c r="AKO41" s="48">
        <f>IF(HN41="",0,IFERROR(VLOOKUP(HN36&amp;HN37&amp;HN38&amp;HN39&amp;HN40&amp;HN41,General!I:J,2,FALSE),0))</f>
        <v>-1</v>
      </c>
      <c r="AKP41" s="48">
        <f>IF(HQ41="",0,IFERROR(VLOOKUP(HQ36&amp;HQ37&amp;HQ38&amp;HQ39&amp;HQ40&amp;HQ41,General!I:J,2,FALSE),0))</f>
        <v>-1</v>
      </c>
      <c r="AKQ41" s="48">
        <f>IF(HT41="",0,IFERROR(VLOOKUP(HT36&amp;HT37&amp;HT38&amp;HT39&amp;HT40&amp;HT41,General!I:J,2,FALSE),0))</f>
        <v>1</v>
      </c>
      <c r="AKR41" s="48">
        <f>IF(HW41="",0,IFERROR(VLOOKUP(HW36&amp;HW37&amp;HW38&amp;HW39&amp;HW40&amp;HW41,General!I:J,2,FALSE),0))</f>
        <v>-1</v>
      </c>
      <c r="AKS41" s="48">
        <f>IF(HZ41="",0,IFERROR(VLOOKUP(HZ36&amp;HZ37&amp;HZ38&amp;HZ39&amp;HZ40&amp;HZ41,General!I:J,2,FALSE),0))</f>
        <v>1</v>
      </c>
      <c r="AKT41" s="48">
        <f>IF(FF41="",0,IFERROR(VLOOKUP(FF36&amp;FF37&amp;FF38&amp;FF39&amp;FF40&amp;FF41,General!I:J,2,FALSE),0))</f>
        <v>1</v>
      </c>
      <c r="AKU41" s="48">
        <f>IF(FI41="",0,IFERROR(VLOOKUP(FI36&amp;FI37&amp;FI38&amp;FI39&amp;FI40&amp;FI41,General!I:J,2,FALSE),0))</f>
        <v>-1</v>
      </c>
      <c r="AKV41" s="48">
        <f>IF(II41="",0,IFERROR(VLOOKUP(II36&amp;II37&amp;II38&amp;II39&amp;II40&amp;II41,General!I:J,2,FALSE),0))</f>
        <v>1</v>
      </c>
      <c r="AKW41" s="48">
        <f>IF(IL41="",0,IFERROR(VLOOKUP(IL36&amp;IL37&amp;IL38&amp;IL39&amp;IL40&amp;IL41,General!I:J,2,FALSE),0))</f>
        <v>-1</v>
      </c>
      <c r="AKX41" s="48">
        <f>IF(IO41="",0,IFERROR(VLOOKUP(IO36&amp;IO37&amp;IO38&amp;IO39&amp;IO40&amp;IO41,General!I:J,2,FALSE),0))</f>
        <v>-1</v>
      </c>
      <c r="AKY41" s="48">
        <f>IF(IR41="",0,IFERROR(VLOOKUP(IR36&amp;IR37&amp;IR38&amp;IR39&amp;IR40&amp;IR41,General!I:J,2,FALSE),0))</f>
        <v>1</v>
      </c>
      <c r="AKZ41" s="48">
        <f>IF(IU41="",0,IFERROR(VLOOKUP(IU36&amp;IU37&amp;IU38&amp;IU39&amp;IU40&amp;IU41,General!I:J,2,FALSE),0))</f>
        <v>1</v>
      </c>
      <c r="ALA41" s="48">
        <f>IF(IX41="",0,IFERROR(VLOOKUP(IX36&amp;IX37&amp;IX38&amp;IX39&amp;IX40&amp;IX41,General!I:J,2,FALSE),0))</f>
        <v>-1</v>
      </c>
      <c r="ALB41" s="48">
        <f>IF(JA41="",0,IFERROR(VLOOKUP(JA36&amp;JA37&amp;JA38&amp;JA39&amp;JA40&amp;JA41,General!I:J,2,FALSE),0))</f>
        <v>-1</v>
      </c>
      <c r="ALC41" s="48">
        <f>IF(JD41="",0,IFERROR(VLOOKUP(JD36&amp;JD37&amp;JD38&amp;JD39&amp;JD40&amp;JD41,General!I:J,2,FALSE),0))</f>
        <v>1</v>
      </c>
      <c r="ALD41" s="48">
        <f>IF(JG41="",0,IFERROR(VLOOKUP(JG36&amp;JG37&amp;JG38&amp;JG39&amp;JG40&amp;JG41,General!I:J,2,FALSE),0))</f>
        <v>-1</v>
      </c>
      <c r="ALE41" s="48">
        <f>IF(JJ41="",0,IFERROR(VLOOKUP(JJ36&amp;JJ37&amp;JJ38&amp;JJ39&amp;JJ40&amp;JJ41,General!I:J,2,FALSE),0))</f>
        <v>1</v>
      </c>
      <c r="ALF41" s="48">
        <f>IF(JM41="",0,IFERROR(VLOOKUP(JM36&amp;JM37&amp;JM38&amp;JM39&amp;JM40&amp;JM41,General!I:J,2,FALSE),0))</f>
        <v>-1</v>
      </c>
      <c r="ALG41" s="48">
        <f>IF(JP41="",0,IFERROR(VLOOKUP(JP36&amp;JP37&amp;JP38&amp;JP39&amp;JP40&amp;JP41,General!I:J,2,FALSE),0))</f>
        <v>1</v>
      </c>
      <c r="ALH41" s="48">
        <f>IF(JS41="",0,IFERROR(VLOOKUP(JS36&amp;JS37&amp;JS38&amp;JS39&amp;JS40&amp;JS41,General!I:J,2,FALSE),0))</f>
        <v>1</v>
      </c>
      <c r="ALI41" s="48">
        <f>IF(JV41="",0,IFERROR(VLOOKUP(JV36&amp;JV37&amp;JV38&amp;JV39&amp;JV40&amp;JV41,General!I:J,2,FALSE),0))</f>
        <v>-1</v>
      </c>
      <c r="ALJ41" s="48">
        <f>IF(JY41="",0,IFERROR(VLOOKUP(JY36&amp;JY37&amp;JY38&amp;JY39&amp;JY40&amp;JY41,General!I:J,2,FALSE),0))</f>
        <v>-1</v>
      </c>
      <c r="ALK41" s="48">
        <f>IF(KB41="",0,IFERROR(VLOOKUP(KB36&amp;KB37&amp;KB38&amp;KB39&amp;KB40&amp;KB41,General!I:J,2,FALSE),0))</f>
        <v>1</v>
      </c>
      <c r="ALL41" s="48">
        <f>IF(KE41="",0,IFERROR(VLOOKUP(KE36&amp;KE37&amp;KE38&amp;KE39&amp;KE40&amp;KE41,General!I:J,2,FALSE),0))</f>
        <v>1</v>
      </c>
      <c r="ALM41" s="48">
        <f>IF(KH41="",0,IFERROR(VLOOKUP(KH36&amp;KH37&amp;KH38&amp;KH39&amp;KH40&amp;KH41,General!I:J,2,FALSE),0))</f>
        <v>-1</v>
      </c>
      <c r="ALN41" s="48">
        <f>IF(KK41="",0,IFERROR(VLOOKUP(KK36&amp;KK37&amp;KK38&amp;KK39&amp;KK40&amp;KK41,General!I:J,2,FALSE),0))</f>
        <v>1</v>
      </c>
      <c r="ALO41" s="48">
        <f>IF(KN41="",0,IFERROR(VLOOKUP(KN36&amp;KN37&amp;KN38&amp;KN39&amp;KN40&amp;KN41,General!I:J,2,FALSE),0))</f>
        <v>-1</v>
      </c>
      <c r="ALP41" s="48">
        <f>IF(KQ41="",0,IFERROR(VLOOKUP(KQ36&amp;KQ37&amp;KQ38&amp;KQ39&amp;KQ40&amp;KQ41,General!I:J,2,FALSE),0))</f>
        <v>-1</v>
      </c>
      <c r="ALQ41" s="48">
        <f>IF(KT41="",0,IFERROR(VLOOKUP(KT36&amp;KT37&amp;KT38&amp;KT39&amp;KT40&amp;KT41,General!I:J,2,FALSE),0))</f>
        <v>1</v>
      </c>
      <c r="ALR41" s="48">
        <f>IF(KW41="",0,IFERROR(VLOOKUP(KW36&amp;KW37&amp;KW38&amp;KW39&amp;KW40&amp;KW41,General!I:J,2,FALSE),0))</f>
        <v>1</v>
      </c>
      <c r="ALS41" s="48">
        <f>IF(KZ41="",0,IFERROR(VLOOKUP(KZ36&amp;KZ37&amp;KZ38&amp;KZ39&amp;KZ40&amp;KZ41,General!I:J,2,FALSE),0))</f>
        <v>-1</v>
      </c>
      <c r="ALT41" s="48">
        <f>IF(LC41="",0,IFERROR(VLOOKUP(LC36&amp;LC37&amp;LC38&amp;LC39&amp;LC40&amp;LC41,General!I:J,2,FALSE),0))</f>
        <v>1</v>
      </c>
      <c r="ALU41" s="48">
        <f>IF(LF41="",0,IFERROR(VLOOKUP(LF36&amp;LF37&amp;LF38&amp;LF39&amp;LF40&amp;LF41,General!I:J,2,FALSE),0))</f>
        <v>-1</v>
      </c>
      <c r="ALV41" s="48">
        <f>IF(LI41="",0,IFERROR(VLOOKUP(LI36&amp;LI37&amp;LI38&amp;LI39&amp;LI40&amp;LI41,General!I:J,2,FALSE),0))</f>
        <v>1</v>
      </c>
      <c r="ALW41" s="48">
        <f>IF(LL41="",0,IFERROR(VLOOKUP(LL36&amp;LL37&amp;LL38&amp;LL39&amp;LL40&amp;LL41,General!I:J,2,FALSE),0))</f>
        <v>-1</v>
      </c>
      <c r="ALX41" s="48">
        <f>IF(LO41="",0,IFERROR(VLOOKUP(LO36&amp;LO37&amp;LO38&amp;LO39&amp;LO40&amp;LO41,General!I:J,2,FALSE),0))</f>
        <v>1</v>
      </c>
      <c r="ALY41" s="48">
        <f>IF(LR41="",0,IFERROR(VLOOKUP(LR36&amp;LR37&amp;LR38&amp;LR39&amp;LR40&amp;LR41,General!I:J,2,FALSE),0))</f>
        <v>-1</v>
      </c>
      <c r="ALZ41" s="48">
        <f>IF(LU41="",0,IFERROR(VLOOKUP(LU36&amp;LU37&amp;LU38&amp;LU39&amp;LU40&amp;LU41,General!I:J,2,FALSE),0))</f>
        <v>-1</v>
      </c>
      <c r="AMA41" s="48">
        <f>IF(LX41="",0,IFERROR(VLOOKUP(LX36&amp;LX37&amp;LX38&amp;LX39&amp;LX40&amp;LX41,General!I:J,2,FALSE),0))</f>
        <v>1</v>
      </c>
      <c r="AMB41" s="48">
        <f>IF(MA41="",0,IFERROR(VLOOKUP(MA36&amp;MA37&amp;MA38&amp;MA39&amp;MA40&amp;MA41,General!I:J,2,FALSE),0))</f>
        <v>-1</v>
      </c>
      <c r="AMC41" s="48">
        <f>IF(MD41="",0,IFERROR(VLOOKUP(MD36&amp;MD37&amp;MD38&amp;MD39&amp;MD40&amp;MD41,General!I:J,2,FALSE),0))</f>
        <v>1</v>
      </c>
      <c r="AMD41" s="48">
        <f>IF(MG41="",0,IFERROR(VLOOKUP(MG36&amp;MG37&amp;MG38&amp;MG39&amp;MG40&amp;MG41,General!I:J,2,FALSE),0))</f>
        <v>-1</v>
      </c>
      <c r="AME41" s="48">
        <f>IF(MJ41="",0,IFERROR(VLOOKUP(MJ36&amp;MJ37&amp;MJ38&amp;MJ39&amp;MJ40&amp;MJ41,General!I:J,2,FALSE),0))</f>
        <v>1</v>
      </c>
      <c r="AMF41" s="48">
        <f>IF(MM41="",0,IFERROR(VLOOKUP(MM36&amp;MM37&amp;MM38&amp;MM39&amp;MM40&amp;MM41,General!I:J,2,FALSE),0))</f>
        <v>1</v>
      </c>
      <c r="AMG41" s="48">
        <f>IF(MP41="",0,IFERROR(VLOOKUP(MP36&amp;MP37&amp;MP38&amp;MP39&amp;MP40&amp;MP41,General!I:J,2,FALSE),0))</f>
        <v>-1</v>
      </c>
      <c r="AMH41" s="48">
        <f>IF(MS41="",0,IFERROR(VLOOKUP(MS36&amp;MS37&amp;MS38&amp;MS39&amp;MS40&amp;MS41,General!I:J,2,FALSE),0))</f>
        <v>1</v>
      </c>
      <c r="AMI41" s="48">
        <f>IF(MV41="",0,IFERROR(VLOOKUP(MV36&amp;MV37&amp;MV38&amp;MV39&amp;MV40&amp;MV41,General!I:J,2,FALSE),0))</f>
        <v>-1</v>
      </c>
      <c r="AMJ41" s="48">
        <f>IF(MY41="",0,IFERROR(VLOOKUP(MY36&amp;MY37&amp;MY38&amp;MY39&amp;MY40&amp;MY41,General!I:J,2,FALSE),0))</f>
        <v>-1</v>
      </c>
      <c r="AMK41" s="48">
        <f>IF(NB41="",0,IFERROR(VLOOKUP(NB36&amp;NB37&amp;NB38&amp;NB39&amp;NB40&amp;NB41,General!I:J,2,FALSE),0))</f>
        <v>1</v>
      </c>
      <c r="AML41" s="48">
        <f>IF(NE41="",0,IFERROR(VLOOKUP(NE36&amp;NE37&amp;NE38&amp;NE39&amp;NE40&amp;NE41,General!I:J,2,FALSE),0))</f>
        <v>1</v>
      </c>
      <c r="AMM41" s="48">
        <f>IF(NH41="",0,IFERROR(VLOOKUP(NH36&amp;NH37&amp;NH38&amp;NH39&amp;NH40&amp;NH41,General!I:J,2,FALSE),0))</f>
        <v>-1</v>
      </c>
      <c r="AMN41" s="48">
        <f>IF(NK41="",0,IFERROR(VLOOKUP(NK36&amp;NK37&amp;NK38&amp;NK39&amp;NK40&amp;NK41,General!I:J,2,FALSE),0))</f>
        <v>1</v>
      </c>
      <c r="AMO41" s="49">
        <f>IF(NN41="",0,IFERROR(VLOOKUP(NN36&amp;NN37&amp;NN38&amp;NN39&amp;NN40&amp;NN41,General!I:J,2,FALSE),0))</f>
        <v>-1</v>
      </c>
      <c r="AMP41" s="81">
        <f>IF(EB41="",0,IFERROR(VLOOKUP(EB36&amp;EB37&amp;EB38&amp;EB39&amp;EB40&amp;EB41,General!I:J,2,FALSE),0))</f>
        <v>1</v>
      </c>
      <c r="AMQ41" s="49">
        <v>0</v>
      </c>
      <c r="AMR41" s="20" t="str">
        <f t="shared" si="895"/>
        <v/>
      </c>
      <c r="AMS41" s="20" t="str">
        <f t="shared" ca="1" si="812"/>
        <v>N</v>
      </c>
      <c r="AMT41" s="20" t="str">
        <f t="shared" ca="1" si="813"/>
        <v>N</v>
      </c>
      <c r="AMU41" s="20" t="str">
        <f t="shared" si="814"/>
        <v>N</v>
      </c>
      <c r="AMV41" s="20" t="str">
        <f t="shared" si="815"/>
        <v/>
      </c>
      <c r="AMW41" s="142" t="str">
        <f t="shared" si="816"/>
        <v/>
      </c>
      <c r="AMX41" s="20" t="str">
        <f t="shared" si="817"/>
        <v/>
      </c>
      <c r="AMY41" s="20" t="str">
        <f t="shared" si="818"/>
        <v/>
      </c>
      <c r="AMZ41" s="20" t="str">
        <f t="shared" si="819"/>
        <v/>
      </c>
      <c r="ANA41" s="20" t="str">
        <f t="shared" si="820"/>
        <v/>
      </c>
      <c r="ANB41" s="20" t="str">
        <f t="shared" si="821"/>
        <v/>
      </c>
      <c r="ANC41" s="20">
        <f t="shared" si="2986"/>
        <v>2</v>
      </c>
      <c r="AND41" s="20" t="str">
        <f t="shared" si="2987"/>
        <v/>
      </c>
      <c r="ANE41" s="20" t="str">
        <f t="shared" si="2067"/>
        <v>20001</v>
      </c>
      <c r="ANF41" s="20" t="str">
        <f t="shared" si="2067"/>
        <v>01230</v>
      </c>
      <c r="ANG41" s="20" t="str">
        <f t="shared" si="896"/>
        <v>120001</v>
      </c>
      <c r="ANH41" s="20" t="str">
        <f t="shared" si="896"/>
        <v>001230</v>
      </c>
      <c r="ANI41" s="20" t="str">
        <f t="shared" si="897"/>
        <v>B</v>
      </c>
      <c r="ANJ41" s="20" t="str">
        <f t="shared" si="898"/>
        <v>B</v>
      </c>
      <c r="ANK41" s="20" t="str">
        <f t="shared" ca="1" si="823"/>
        <v>F</v>
      </c>
      <c r="ANL41" s="20" t="e">
        <f t="shared" ca="1" si="824"/>
        <v>#REF!</v>
      </c>
      <c r="ANM41" s="20" t="str">
        <f t="shared" ca="1" si="825"/>
        <v/>
      </c>
      <c r="ANN41" s="20" t="str">
        <f t="shared" ca="1" si="826"/>
        <v/>
      </c>
      <c r="ANO41" s="20" t="str">
        <f t="shared" si="827"/>
        <v>0</v>
      </c>
      <c r="ANP41" s="20" t="str">
        <f t="shared" si="828"/>
        <v/>
      </c>
      <c r="ANQ41" s="20" t="e">
        <f t="shared" ca="1" si="899"/>
        <v>#REF!</v>
      </c>
      <c r="ANR41" s="20" t="str">
        <f t="shared" ca="1" si="900"/>
        <v/>
      </c>
      <c r="ANS41" s="20" t="str">
        <f t="shared" si="901"/>
        <v/>
      </c>
      <c r="ANT41" s="20" t="str">
        <f t="shared" si="829"/>
        <v/>
      </c>
      <c r="ANU41" s="20"/>
      <c r="ANV41" s="20">
        <v>0</v>
      </c>
      <c r="ANW41" s="20">
        <v>0</v>
      </c>
      <c r="ANX41" s="20">
        <v>0</v>
      </c>
      <c r="ANY41" s="20">
        <v>0</v>
      </c>
      <c r="ANZ41" s="20">
        <v>1</v>
      </c>
      <c r="AOA41" s="75"/>
      <c r="AOB41" s="20">
        <v>0</v>
      </c>
      <c r="AOC41" s="20">
        <v>0</v>
      </c>
      <c r="AOD41" s="1" t="str">
        <f t="shared" si="902"/>
        <v>P</v>
      </c>
      <c r="AOE41" s="123">
        <f t="shared" si="830"/>
        <v>10</v>
      </c>
      <c r="AOF41" s="1">
        <f t="shared" si="831"/>
        <v>10</v>
      </c>
      <c r="AOG41" s="1">
        <f t="shared" si="832"/>
        <v>10</v>
      </c>
      <c r="AOH41" s="1">
        <f t="shared" si="833"/>
        <v>9</v>
      </c>
      <c r="AOI41" s="1">
        <f t="shared" si="834"/>
        <v>9</v>
      </c>
      <c r="AOJ41" s="1" t="str">
        <f t="shared" si="835"/>
        <v>DU</v>
      </c>
      <c r="AOK41" s="1" t="str">
        <f t="shared" si="836"/>
        <v>DU</v>
      </c>
      <c r="AOL41" s="1" t="str">
        <f t="shared" si="837"/>
        <v>DU</v>
      </c>
      <c r="AOM41" s="1" t="str">
        <f t="shared" si="838"/>
        <v>DU</v>
      </c>
      <c r="AON41" s="1" t="str">
        <f t="shared" si="839"/>
        <v>DU</v>
      </c>
      <c r="AOO41" s="1" t="str" cm="1">
        <f t="array" aca="1" ref="AOO41" ca="1">IF(INDIRECT(VLOOKUP(AOO40,General!AC:AE,3,FALSE)&amp;AGY40)&gt;=7,AOO40,AOJ41)</f>
        <v>GU</v>
      </c>
      <c r="AOP41" s="1" t="str">
        <f ca="1">VLOOKUP(AOO40,General!AC:AE,3,FALSE)&amp;AGY40</f>
        <v>GW40</v>
      </c>
      <c r="AOQ41" s="1" cm="1">
        <f t="array" aca="1" ref="AOQ41" ca="1">INDIRECT(VLOOKUP(AOO40,General!AC:AE,3,FALSE)&amp;AGY40)</f>
        <v>10</v>
      </c>
      <c r="AOR41" s="1" t="str" cm="1">
        <f t="array" aca="1" ref="AOR41" ca="1">INDIRECT(AOO41&amp;AGY41)</f>
        <v>B</v>
      </c>
      <c r="AOS41" s="1" cm="1">
        <f t="array" aca="1" ref="AOS41" ca="1">INDIRECT(AOP41&amp;AGY41)</f>
        <v>0</v>
      </c>
      <c r="AOT41" s="1" t="e" cm="1">
        <f t="array" aca="1" ref="AOT41" ca="1">INDIRECT(AOQ41&amp;AGY41)</f>
        <v>#REF!</v>
      </c>
      <c r="AOU41" s="1" t="str">
        <f ca="1">VLOOKUP(AOO41,General!AF:AG,2,FALSE)</f>
        <v>S42</v>
      </c>
      <c r="AOV41" s="1" t="e">
        <f ca="1">VLOOKUP(AOP41,General!AF:AG,2,FALSE)</f>
        <v>#N/A</v>
      </c>
      <c r="AOW41" s="1" t="e">
        <f ca="1">VLOOKUP(AOQ41,General!AF:AG,2,FALSE)</f>
        <v>#N/A</v>
      </c>
      <c r="AOX41" s="1" t="str">
        <f t="shared" ca="1" si="975"/>
        <v>Y</v>
      </c>
      <c r="AOY41" s="1" t="e">
        <f t="shared" ca="1" si="976"/>
        <v>#N/A</v>
      </c>
      <c r="AOZ41" s="1" t="e">
        <f t="shared" ca="1" si="977"/>
        <v>#N/A</v>
      </c>
      <c r="APB41" s="1">
        <f t="shared" si="2908"/>
        <v>1</v>
      </c>
    </row>
    <row r="42" spans="1:1094" ht="15.75" thickBot="1">
      <c r="A42" s="1">
        <v>28</v>
      </c>
      <c r="B42" s="172" t="str">
        <f t="shared" ca="1" si="1219"/>
        <v>B2</v>
      </c>
      <c r="C42" s="152" t="str">
        <f t="shared" ref="C42:C73" ca="1" si="3217">IF(M41="","",IF(AOX42="N",AOU42,""))</f>
        <v/>
      </c>
      <c r="D42" s="153" t="str">
        <f t="shared" ca="1" si="1132"/>
        <v/>
      </c>
      <c r="E42" s="144" t="str">
        <f t="shared" ca="1" si="1132"/>
        <v>F2</v>
      </c>
      <c r="F42" s="63" t="str">
        <f t="shared" ca="1" si="1133"/>
        <v>W</v>
      </c>
      <c r="G42" s="190"/>
      <c r="H42" s="154" t="str">
        <f t="shared" ca="1" si="1220"/>
        <v>Y</v>
      </c>
      <c r="I42" s="153" t="str">
        <f t="shared" ca="1" si="2678"/>
        <v/>
      </c>
      <c r="J42" s="144" t="str">
        <f t="shared" ca="1" si="2678"/>
        <v/>
      </c>
      <c r="K42" s="106" t="str">
        <f t="shared" ca="1" si="2679"/>
        <v>L</v>
      </c>
      <c r="L42" s="179"/>
      <c r="M42" s="206" t="s">
        <v>6</v>
      </c>
      <c r="N42" s="190"/>
      <c r="O42" s="187">
        <v>0</v>
      </c>
      <c r="P42" s="129">
        <v>0</v>
      </c>
      <c r="Q42" s="126">
        <v>0</v>
      </c>
      <c r="R42" s="130">
        <v>0</v>
      </c>
      <c r="S42" s="61">
        <f t="shared" ca="1" si="1134"/>
        <v>-0.14999999999999991</v>
      </c>
      <c r="T42" s="165">
        <f t="shared" ca="1" si="1221"/>
        <v>-0.14999999999999991</v>
      </c>
      <c r="U42" s="62">
        <f ca="1">IF(M42="","",IF(B42="NB",U41,IF(T42="",SUM($T$5:$T42)+S42,SUM($T$5:$T42))))</f>
        <v>-8.7500000000000018</v>
      </c>
      <c r="V42" s="155" t="str">
        <f t="shared" ca="1" si="99"/>
        <v>Rabbit</v>
      </c>
      <c r="W42" s="131">
        <f t="shared" ca="1" si="1135"/>
        <v>2</v>
      </c>
      <c r="X42" s="132" t="str">
        <f t="shared" ca="1" si="1136"/>
        <v>W</v>
      </c>
      <c r="Y42" s="61" t="str">
        <f t="shared" ca="1" si="115"/>
        <v>B</v>
      </c>
      <c r="Z42" s="62" t="str">
        <f t="shared" ca="1" si="116"/>
        <v>D</v>
      </c>
      <c r="AA42" s="62" t="str">
        <f t="shared" si="117"/>
        <v>C</v>
      </c>
      <c r="AB42" s="62" t="str">
        <f t="shared" ca="1" si="904"/>
        <v>L</v>
      </c>
      <c r="AC42" s="62" t="str">
        <f t="shared" ca="1" si="905"/>
        <v>L</v>
      </c>
      <c r="AD42" s="62">
        <f t="shared" si="906"/>
        <v>0</v>
      </c>
      <c r="AE42" s="1" t="str">
        <f t="shared" ref="AE42:AE73" ca="1" si="3218">IF(M41="","",IF(AOR42="P",BH42,""))</f>
        <v/>
      </c>
      <c r="AF42" s="1" t="str">
        <f t="shared" ref="AF42:AF73" ca="1" si="3219">IF(M41="","",IF(AOR42="B",BH42,""))</f>
        <v>F2</v>
      </c>
      <c r="AG42" s="1" t="str">
        <f t="shared" ca="1" si="907"/>
        <v/>
      </c>
      <c r="AH42" s="1" t="str">
        <f t="shared" ref="AH42:AH73" ca="1" si="3220">IF(M41="","",IF(AOS42="B",BJ42,""))</f>
        <v/>
      </c>
      <c r="AI42" s="1" t="e">
        <f t="shared" ref="AI42:AI73" ca="1" si="3221">IF(M41="","",IF(AOT42="P",BL42,""))</f>
        <v>#REF!</v>
      </c>
      <c r="AJ42" s="1" t="e">
        <f t="shared" ref="AJ42:AJ73" ca="1" si="3222">IF(M41="","",IF(AOT42="B",BL42,""))</f>
        <v>#REF!</v>
      </c>
      <c r="AK42" s="1">
        <f t="shared" ca="1" si="840"/>
        <v>0</v>
      </c>
      <c r="AL42" s="1">
        <f t="shared" ca="1" si="841"/>
        <v>2</v>
      </c>
      <c r="AM42" s="1">
        <f t="shared" ca="1" si="108"/>
        <v>1</v>
      </c>
      <c r="AN42" s="1">
        <f t="shared" ca="1" si="129"/>
        <v>1</v>
      </c>
      <c r="AO42" s="1" t="str">
        <f t="shared" ca="1" si="1305"/>
        <v>C</v>
      </c>
      <c r="AP42" s="1" t="str">
        <f t="shared" ca="1" si="130"/>
        <v>Y</v>
      </c>
      <c r="AQ42" s="1" t="str">
        <f t="shared" ca="1" si="131"/>
        <v>N</v>
      </c>
      <c r="AR42" s="1" t="str">
        <f t="shared" si="132"/>
        <v>N</v>
      </c>
      <c r="AS42" s="1">
        <f t="shared" ca="1" si="133"/>
        <v>5</v>
      </c>
      <c r="AT42" s="8" t="str">
        <f t="shared" ca="1" si="842"/>
        <v>Y</v>
      </c>
      <c r="AU42" s="1" t="str">
        <f t="shared" ca="1" si="134"/>
        <v>N</v>
      </c>
      <c r="AV42" s="1" t="str">
        <f t="shared" ca="1" si="135"/>
        <v>N</v>
      </c>
      <c r="AW42" s="1" t="str">
        <f t="shared" ca="1" si="136"/>
        <v>R</v>
      </c>
      <c r="AX42" s="1" t="str">
        <f t="shared" si="137"/>
        <v/>
      </c>
      <c r="AY42" s="1" t="str">
        <f t="shared" ca="1" si="138"/>
        <v/>
      </c>
      <c r="AZ42" s="1" t="str">
        <f t="shared" si="109"/>
        <v/>
      </c>
      <c r="BA42" s="1">
        <f t="shared" si="110"/>
        <v>1</v>
      </c>
      <c r="BB42" s="1" t="str">
        <f t="shared" si="1989"/>
        <v>00012</v>
      </c>
      <c r="BC42" s="1" t="str">
        <f t="shared" si="1989"/>
        <v>12300</v>
      </c>
      <c r="BD42" s="1" t="str">
        <f t="shared" si="843"/>
        <v>200012</v>
      </c>
      <c r="BE42" s="1" t="str">
        <f t="shared" si="843"/>
        <v>012300</v>
      </c>
      <c r="BF42" s="1" t="str">
        <f t="shared" si="844"/>
        <v>B</v>
      </c>
      <c r="BG42" s="1" t="str">
        <f t="shared" ca="1" si="140"/>
        <v>BL</v>
      </c>
      <c r="BH42" s="1" t="str">
        <f t="shared" ca="1" si="845"/>
        <v>F2</v>
      </c>
      <c r="BI42" s="1" t="str">
        <f t="shared" ca="1" si="1222"/>
        <v>F</v>
      </c>
      <c r="BJ42" s="1" t="str">
        <f t="shared" ca="1" si="846"/>
        <v/>
      </c>
      <c r="BK42" s="1" t="e">
        <f t="shared" ca="1" si="142"/>
        <v>#REF!</v>
      </c>
      <c r="BL42" s="1" t="str">
        <f t="shared" ca="1" si="847"/>
        <v/>
      </c>
      <c r="BM42" s="1" t="str">
        <f t="shared" ca="1" si="848"/>
        <v>2</v>
      </c>
      <c r="BN42" s="1" t="str">
        <f t="shared" ca="1" si="849"/>
        <v/>
      </c>
      <c r="BO42" s="1" t="str">
        <f t="shared" ca="1" si="850"/>
        <v/>
      </c>
      <c r="BR42" s="1">
        <f>General!A40</f>
        <v>0</v>
      </c>
      <c r="BS42" s="1">
        <f>General!B40</f>
        <v>0</v>
      </c>
      <c r="BT42" s="1">
        <f>General!C40</f>
        <v>0</v>
      </c>
      <c r="BU42" s="1">
        <f>General!D40</f>
        <v>0</v>
      </c>
      <c r="BW42" s="1" t="str">
        <f>General!F40</f>
        <v>LWLLW</v>
      </c>
      <c r="BX42" s="1">
        <f>General!G40</f>
        <v>1</v>
      </c>
      <c r="BZ42" s="1">
        <f t="shared" ca="1" si="2832"/>
        <v>0.95</v>
      </c>
      <c r="CA42" s="1" t="str">
        <f t="shared" ref="CA42" si="3223">CH42</f>
        <v>P</v>
      </c>
      <c r="CB42" s="46" t="str">
        <f t="shared" ref="CB42:CB73" si="3224">IF(M41="","",ANI42)</f>
        <v>B</v>
      </c>
      <c r="CC42" s="48" t="str">
        <f t="shared" ref="CC42:CC73" si="3225">IF(M42="","",IF(M42=CB42,"Y","N"))</f>
        <v>Y</v>
      </c>
      <c r="CD42" s="49">
        <f t="shared" ref="CD42:CD73" si="3226">IF(M42="","",IF(CD41+AIU42&gt;=10,10,IF(CD41+AIU42&lt;=-10,-10,CD41+AIU42)))</f>
        <v>3</v>
      </c>
      <c r="CE42" s="46" t="str">
        <f t="shared" ref="CE42:CE73" si="3227">IF(M41="","",IF(ANI42="B","P","B"))</f>
        <v>P</v>
      </c>
      <c r="CF42" s="48" t="str">
        <f t="shared" ref="CF42:CF73" si="3228">IF(M42="","",IF(M42=CE42,"Y","N"))</f>
        <v>N</v>
      </c>
      <c r="CG42" s="49">
        <f t="shared" ref="CG42:CG73" si="3229">IF(M42="","",IF(CG41+AIV42&gt;=10,10,IF(CG41+AIV42&lt;=-10,-10,CG41+AIV42)))</f>
        <v>-3</v>
      </c>
      <c r="CH42" s="46" t="str">
        <f t="shared" ref="CH42:CH73" si="3230">IF(M41="","",ANJ42)</f>
        <v>P</v>
      </c>
      <c r="CI42" s="48" t="str">
        <f t="shared" ref="CI42:CI73" si="3231">IF(M42="","",IF(M42=CH42,"Y","N"))</f>
        <v>N</v>
      </c>
      <c r="CJ42" s="49">
        <f t="shared" ref="CJ42:CJ73" si="3232">IF(M42="","",IF(CJ41+AIW42&gt;=10,10,IF(CJ41+AIW42&lt;=-10,-10,CJ41+AIW42)))</f>
        <v>-3</v>
      </c>
      <c r="CK42" s="46" t="str">
        <f t="shared" ref="CK42:CK73" si="3233">IF(M41="","",IF(ANJ42="B","P","B"))</f>
        <v>B</v>
      </c>
      <c r="CL42" s="48" t="str">
        <f t="shared" ref="CL42:CL73" si="3234">IF(M42="","",IF(M42=CK42,"Y","N"))</f>
        <v>Y</v>
      </c>
      <c r="CM42" s="49">
        <f t="shared" ref="CM42:CM73" si="3235">IF(M42="","",IF(CM41+AIX42&gt;=10,10,IF(CM41+AIX42&lt;=-10,-10,CM41+AIX42)))</f>
        <v>3</v>
      </c>
      <c r="CN42" s="46" t="str">
        <f t="shared" si="851"/>
        <v>B</v>
      </c>
      <c r="CO42" s="48" t="str">
        <f t="shared" ref="CO42:CO73" si="3236">IF(M42="","",IF(M42=CN42,"Y","N"))</f>
        <v>Y</v>
      </c>
      <c r="CP42" s="49">
        <f t="shared" ref="CP42:CP73" si="3237">IF(M42="","",IF(CP41+AIY42&gt;=10,10,IF(CP41+AIY42&lt;=-10,-10,CP41+AIY42)))</f>
        <v>-7</v>
      </c>
      <c r="CQ42" s="46" t="str">
        <f t="shared" ref="CQ42:CQ73" si="3238">IF(M41="","",IF(M40="P","P","B"))</f>
        <v>P</v>
      </c>
      <c r="CR42" s="48" t="str">
        <f t="shared" ref="CR42:CR73" si="3239">IF(M42="","",IF(M42=CQ42,"Y","N"))</f>
        <v>N</v>
      </c>
      <c r="CS42" s="49">
        <f t="shared" ref="CS42:CS73" si="3240">IF(M42="","",IF(CS41+AIZ42&gt;=10,10,IF(CS41+AIZ42&lt;=-10,-10,CS41+AIZ42)))</f>
        <v>2</v>
      </c>
      <c r="CT42" s="46" t="str">
        <f t="shared" ref="CT42:CT73" si="3241">IF(M41="","",IF(M40="P","B","P"))</f>
        <v>B</v>
      </c>
      <c r="CU42" s="48" t="str">
        <f t="shared" ref="CU42:CU73" si="3242">IF(M42="","",IF(M42=CT42,"Y","N"))</f>
        <v>Y</v>
      </c>
      <c r="CV42" s="49">
        <f t="shared" ref="CV42:CV73" si="3243">IF(M42="","",IF(CV41+AJA42&gt;=10,10,IF(CV41+AJA42&lt;=-10,-10,CV41+AJA42)))</f>
        <v>-2</v>
      </c>
      <c r="CW42" s="46" t="str">
        <f t="shared" ref="CW42:CW73" si="3244">IF(M41="","",IF(CN42="B","P","B"))</f>
        <v>P</v>
      </c>
      <c r="CX42" s="48" t="str">
        <f t="shared" ref="CX42:CX73" si="3245">IF(M42="","",IF(M42=CW42,"Y","N"))</f>
        <v>N</v>
      </c>
      <c r="CY42" s="95">
        <f t="shared" ref="CY42:CY73" si="3246">IF(M42="","",IF(CY41+AJB42&gt;=10,10,IF(CY41+AJB42&lt;=-10,-10,CY41+AJB42)))</f>
        <v>7</v>
      </c>
      <c r="CZ42" s="46" t="str">
        <f t="shared" ref="CZ42:CZ73" si="3247">IF(M41="","",IF(EA42="B","P","B"))</f>
        <v>B</v>
      </c>
      <c r="DA42" s="48" t="str">
        <f t="shared" ref="DA42:DA73" si="3248">IF(M42="","",IF(M42=CZ42,"Y","N"))</f>
        <v>Y</v>
      </c>
      <c r="DB42" s="49">
        <f t="shared" ref="DB42:DB73" si="3249">IF(M42="","",IF(DB41+AJC42&gt;=10,10,IF(DB41+AJC42&lt;=-10,-10,DB41+AJC42)))</f>
        <v>-5</v>
      </c>
      <c r="DC42" s="46" t="str">
        <f t="shared" ref="DC42:DC73" si="3250">IF(M41="","",M41)</f>
        <v>P</v>
      </c>
      <c r="DD42" s="48" t="str">
        <f t="shared" ref="DD42:DD73" si="3251">IF(M42="","",IF(M42=DC42,"Y","N"))</f>
        <v>N</v>
      </c>
      <c r="DE42" s="49">
        <f t="shared" ref="DE42:DE73" si="3252">IF(M42="","",IF(DE41+AJD42&gt;=10,10,IF(DE41+AJD42&lt;=-10,-10,DE41+AJD42)))</f>
        <v>3</v>
      </c>
      <c r="DF42" s="46" t="str">
        <f t="shared" ref="DF42:DF73" si="3253">IF(M41="","",IF(M41="P","B","P"))</f>
        <v>B</v>
      </c>
      <c r="DG42" s="48" t="str">
        <f t="shared" ref="DG42:DG73" si="3254">IF(M42="","",IF(DF42=M42,"Y","N"))</f>
        <v>Y</v>
      </c>
      <c r="DH42" s="49">
        <f t="shared" ref="DH42:DH73" si="3255">IF(M42="","",IF(DH41+AJE42&gt;=10,10,IF(DH41+AJE42&lt;=-10,-10,DH41+AJE42)))</f>
        <v>-3</v>
      </c>
      <c r="DI42" s="46" t="str">
        <f t="shared" ref="DI42:DI73" si="3256">IF(M41="","",M39)</f>
        <v>B</v>
      </c>
      <c r="DJ42" s="48" t="str">
        <f t="shared" ref="DJ42:DJ73" si="3257">IF(M42="","",IF(M42=DI42,"Y","N"))</f>
        <v>Y</v>
      </c>
      <c r="DK42" s="49">
        <f t="shared" ref="DK42:DK73" si="3258">IF(M42="","",IF(DK41+AJF42&gt;=10,10,IF(DK41+AJF42&lt;=-10,-10,DK41+AJF42)))</f>
        <v>-1</v>
      </c>
      <c r="DL42" s="46" t="str">
        <f t="shared" ref="DL42:DL73" si="3259">IF(M41="","",IF(M39="P","B","P"))</f>
        <v>P</v>
      </c>
      <c r="DM42" s="48" t="str">
        <f t="shared" ref="DM42:DM73" si="3260">IF(M42="","",IF(M42=DL42,"Y","N"))</f>
        <v>N</v>
      </c>
      <c r="DN42" s="49">
        <f t="shared" ref="DN42:DN73" si="3261">IF(M42="","",IF(DN41+AJG42&gt;=10,10,IF(DN41+AJG42&lt;=-10,-10,DN41+AJG42)))</f>
        <v>1</v>
      </c>
      <c r="DO42" s="46" t="str">
        <f t="shared" ref="DO42:DO73" si="3262">IF(M41="","",M38)</f>
        <v>B</v>
      </c>
      <c r="DP42" s="48" t="str">
        <f t="shared" ref="DP42:DP73" si="3263">IF(M42="","",IF(M42=DO42,"Y","N"))</f>
        <v>Y</v>
      </c>
      <c r="DQ42" s="49">
        <f t="shared" ref="DQ42:DQ73" si="3264">IF(M42="","",IF(DQ41+AJH42&gt;=10,10,IF(DQ41+AJH42&lt;=-10,-10,DQ41+AJH42)))</f>
        <v>3</v>
      </c>
      <c r="DR42" s="46" t="str">
        <f t="shared" ref="DR42:DR73" si="3265">IF(M41="","",IF(M38="P","B","P"))</f>
        <v>P</v>
      </c>
      <c r="DS42" s="48" t="str">
        <f t="shared" ref="DS42:DS73" si="3266">IF(M42="","",IF(M42=DR42,"Y","N"))</f>
        <v>N</v>
      </c>
      <c r="DT42" s="49">
        <f t="shared" ref="DT42:DT73" si="3267">IF(M42="","",IF(DT41+AJI42&gt;=10,10,IF(DT41+AJI42&lt;=-10,-10,DT41+AJI42)))</f>
        <v>-3</v>
      </c>
      <c r="DU42" s="46" t="str">
        <f t="shared" ref="DU42:DU73" si="3268">IF(M41="","",M37)</f>
        <v>B</v>
      </c>
      <c r="DV42" s="48" t="str">
        <f t="shared" ref="DV42:DV73" si="3269">IF(M42="","",IF(M42=DU42,"Y","N"))</f>
        <v>Y</v>
      </c>
      <c r="DW42" s="49">
        <f t="shared" ref="DW42:DW73" si="3270">IF(M42="","",IF(DW41+AJJ42&gt;=10,10,IF(DW41+AJJ42&lt;=-10,-10,DW41+AJJ42)))</f>
        <v>10</v>
      </c>
      <c r="DX42" s="46" t="str">
        <f t="shared" ref="DX42:DX73" si="3271">IF(M41="","",IF(M37="P","B","P"))</f>
        <v>P</v>
      </c>
      <c r="DY42" s="48" t="str">
        <f t="shared" ref="DY42:DY73" si="3272">IF(M42="","",IF(M42=DX42,"Y","N"))</f>
        <v>N</v>
      </c>
      <c r="DZ42" s="49">
        <f t="shared" ref="DZ42:DZ73" si="3273">IF(M42="","",IF(DZ41+AJK42&gt;=10,10,IF(DZ41+AJK42&lt;=-10,-10,DZ41+AJK42)))</f>
        <v>-10</v>
      </c>
      <c r="EA42" s="46" t="str">
        <f t="shared" si="1145"/>
        <v>P</v>
      </c>
      <c r="EB42" s="48" t="str">
        <f t="shared" ref="EB42:EB73" si="3274">IF(M42="","",IF(M42=EA42,"Y","N"))</f>
        <v>N</v>
      </c>
      <c r="EC42" s="49">
        <f t="shared" ref="EC42:EC73" si="3275">IF(M42="","",IF(EC41+AMP42&gt;=10,10,IF(EC41+AMP42&lt;=-10,-10,EC41+AMP42)))</f>
        <v>5</v>
      </c>
      <c r="ED42" s="75" t="str">
        <f t="shared" ref="ED42" si="3276">CB42</f>
        <v>B</v>
      </c>
      <c r="EE42" s="48" t="str">
        <f t="shared" ref="EE42:EE73" si="3277">IF(M42="","",IF(M42=ED42,"Y","N"))</f>
        <v>Y</v>
      </c>
      <c r="EF42" s="49">
        <f t="shared" ref="EF42:EF73" si="3278">IF(M42="","",IF(EF41+AJL42&gt;=10,10,IF(EF41+AJL42&lt;=-10,-10,EF41+AJL42)))</f>
        <v>10</v>
      </c>
      <c r="EG42" s="73" t="str">
        <f t="shared" ref="EG42" si="3279">CE42</f>
        <v>P</v>
      </c>
      <c r="EH42" s="48" t="str">
        <f t="shared" ref="EH42:EH73" si="3280">IF(M42="","",IF(M42=EG42,"Y","N"))</f>
        <v>N</v>
      </c>
      <c r="EI42" s="49">
        <f t="shared" ref="EI42:EI73" si="3281">IF(M42="","",IF(EI41+AJM42&gt;=10,10,IF(EI41+AJM42&lt;=-10,-10,EI41+AJM42)))</f>
        <v>-10</v>
      </c>
      <c r="EJ42" s="73" t="s">
        <v>5</v>
      </c>
      <c r="EK42" s="48" t="str">
        <f t="shared" ref="EK42:EK73" si="3282">IF(M42="","",IF(M42=EJ42,"Y","N"))</f>
        <v>N</v>
      </c>
      <c r="EL42" s="49">
        <f t="shared" ref="EL42:EL73" si="3283">IF(M42="","",IF(EL41+AJN42&gt;=10,10,IF(EL41+AJN42&lt;=-10,-10,EL41+AJN42)))</f>
        <v>-9</v>
      </c>
      <c r="EM42" s="75" t="s">
        <v>6</v>
      </c>
      <c r="EN42" s="48" t="str">
        <f t="shared" ref="EN42:EN73" si="3284">IF(M42="","",IF(M42=EM42,"Y","N"))</f>
        <v>Y</v>
      </c>
      <c r="EO42" s="49">
        <f t="shared" ref="EO42:EO73" si="3285">IF(M42="","",IF(EO41+AJO42&gt;=10,10,IF(EO41+AJO42&lt;=-10,-10,EO41+AJO42)))</f>
        <v>9</v>
      </c>
      <c r="EP42" s="75" t="str">
        <f t="shared" ref="EP42" si="3286">CH42</f>
        <v>P</v>
      </c>
      <c r="EQ42" s="48" t="str">
        <f t="shared" ref="EQ42:EQ73" si="3287">IF(M42="","",IF(M42=EP42,"Y","N"))</f>
        <v>N</v>
      </c>
      <c r="ER42" s="49">
        <f t="shared" ref="ER42:ER73" si="3288">IF(M42="","",IF(ER41+AJP42&gt;=10,10,IF(ER41+AJP42&lt;=-10,-10,ER41+AJP42)))</f>
        <v>1</v>
      </c>
      <c r="ES42" s="75" t="str">
        <f t="shared" ref="ES42" si="3289">CK42</f>
        <v>B</v>
      </c>
      <c r="ET42" s="48" t="str">
        <f t="shared" ref="ET42:ET73" si="3290">IF(M42="","",IF(M42=ES42,"Y","N"))</f>
        <v>Y</v>
      </c>
      <c r="EU42" s="49">
        <f t="shared" ref="EU42:EU73" si="3291">IF(M42="","",IF(EU41+AJQ42&gt;=10,10,IF(EU41+AJQ42&lt;=-10,-10,EU41+AJQ42)))</f>
        <v>-1</v>
      </c>
      <c r="EV42" s="75" t="str">
        <f t="shared" ref="EV42" si="3292">CB42</f>
        <v>B</v>
      </c>
      <c r="EW42" s="48" t="str">
        <f t="shared" ref="EW42:EW73" si="3293">IF(M42="","",IF(M42=EV42,"Y","N"))</f>
        <v>Y</v>
      </c>
      <c r="EX42" s="49">
        <f t="shared" ref="EX42:EX73" si="3294">IF(M42="","",IF(EX41+AJR42&gt;=10,10,IF(EX41+AJR42&lt;=-10,-10,EX41+AJR42)))</f>
        <v>9</v>
      </c>
      <c r="EY42" s="75" t="str">
        <f t="shared" ref="EY42" si="3295">CK42</f>
        <v>B</v>
      </c>
      <c r="EZ42" s="48" t="str">
        <f t="shared" ref="EZ42:EZ73" si="3296">IF(M42="","",IF(M42=EY42,"Y","N"))</f>
        <v>Y</v>
      </c>
      <c r="FA42" s="95">
        <f t="shared" ref="FA42:FA73" si="3297">IF(M42="","",IF(FA41+AJS42&gt;=10,10,IF(FA41+AJS42&lt;=-10,-10,FA41+AJS42)))</f>
        <v>-3</v>
      </c>
      <c r="FB42" s="75" t="str">
        <f t="shared" ref="FB42" si="3298">CE42</f>
        <v>P</v>
      </c>
      <c r="FC42" s="48" t="str">
        <f t="shared" ref="FC42:FC73" si="3299">IF(M42="","",IF(M42=FB42,"Y","N"))</f>
        <v>N</v>
      </c>
      <c r="FD42" s="49">
        <f t="shared" ref="FD42:FD73" si="3300">IF(M42="","",IF(FD41+AJT42&gt;=10,10,IF(FD41+AJT42&lt;=-10,-10,FD41+AJT42)))</f>
        <v>-9</v>
      </c>
      <c r="FE42" s="73" t="str">
        <f t="shared" ref="FE42" si="3301">CH42</f>
        <v>P</v>
      </c>
      <c r="FF42" s="48" t="str">
        <f t="shared" ref="FF42:FF73" si="3302">IF(M42="","",IF(M42=FE42,"Y","N"))</f>
        <v>N</v>
      </c>
      <c r="FG42" s="49">
        <f t="shared" ref="FG42:FG73" si="3303">IF(M42="","",IF(FG41+AJU42&gt;=10,10,IF(FG41+AJU42&lt;=-10,-10,FG41+AJU42)))</f>
        <v>3</v>
      </c>
      <c r="FH42" s="75" t="str">
        <f t="shared" ref="FH42" si="3304">DC42</f>
        <v>P</v>
      </c>
      <c r="FI42" s="48" t="str">
        <f t="shared" ref="FI42:FI73" si="3305">IF(M42="","",IF(FH42=M42,"Y","N"))</f>
        <v>N</v>
      </c>
      <c r="FJ42" s="49">
        <f t="shared" ref="FJ42:FJ73" si="3306">IF(M42="","",IF(FJ41+AJV42&gt;=10,10,IF(FJ41+AJV42&lt;=-10,-10,FJ41+AJV42)))</f>
        <v>3</v>
      </c>
      <c r="FK42" s="75" t="str">
        <f t="shared" ref="FK42" si="3307">DF42</f>
        <v>B</v>
      </c>
      <c r="FL42" s="48" t="str">
        <f t="shared" ref="FL42:FL73" si="3308">IF(M42="","",IF(M42=FK42,"Y","N"))</f>
        <v>Y</v>
      </c>
      <c r="FM42" s="49">
        <f t="shared" ref="FM42:FM73" si="3309">IF(M42="","",IF(FM41+AJW42&gt;=10,10,IF(FM41+AJW42&lt;=-10,-10,FM41+AJW42)))</f>
        <v>-3</v>
      </c>
      <c r="FN42" s="75" t="str">
        <f t="shared" ref="FN42" si="3310">CQ42</f>
        <v>P</v>
      </c>
      <c r="FO42" s="48" t="str">
        <f t="shared" ref="FO42:FO73" si="3311">IF(M42="","",IF(M42=FN42,"Y","N"))</f>
        <v>N</v>
      </c>
      <c r="FP42" s="49">
        <f t="shared" ref="FP42:FP73" si="3312">IF(M42="","",IF(FP41+AJX42&gt;=10,10,IF(FP41+AJX42&lt;=-10,-10,FP41+AJX42)))</f>
        <v>-5</v>
      </c>
      <c r="FQ42" s="75" t="str">
        <f t="shared" ref="FQ42" si="3313">CT42</f>
        <v>B</v>
      </c>
      <c r="FR42" s="48" t="str">
        <f t="shared" ref="FR42:FR73" si="3314">IF(M42="","",IF(M42=FQ42,"Y","N"))</f>
        <v>Y</v>
      </c>
      <c r="FS42" s="49">
        <f t="shared" ref="FS42:FS73" si="3315">IF(M42="","",IF(FS41+AJY42&gt;=10,10,IF(FS41+AJY42&lt;=-10,-10,FS41+AJY42)))</f>
        <v>5</v>
      </c>
      <c r="FT42" s="75" t="str">
        <f t="shared" ref="FT42" si="3316">CQ42</f>
        <v>P</v>
      </c>
      <c r="FU42" s="48" t="str">
        <f t="shared" ref="FU42:FU73" si="3317">IF(M42="","",IF(M42=FT42,"Y","N"))</f>
        <v>N</v>
      </c>
      <c r="FV42" s="49">
        <f t="shared" ref="FV42:FV73" si="3318">IF(M42="","",IF(FV41+AJZ42&gt;=10,10,IF(FV41+AJZ42&lt;=-10,-10,FV41+AJZ42)))</f>
        <v>-9</v>
      </c>
      <c r="FW42" s="75" t="str">
        <f t="shared" ref="FW42" si="3319">CN42</f>
        <v>B</v>
      </c>
      <c r="FX42" s="48" t="str">
        <f t="shared" ref="FX42:FX73" si="3320">IF(M42="","",IF(M42=FW42,"Y","N"))</f>
        <v>Y</v>
      </c>
      <c r="FY42" s="49">
        <f t="shared" ref="FY42:FY73" si="3321">IF(M42="","",IF(FY41+AKA42&gt;=10,10,IF(FY41+AKA42&lt;=-10,-10,FY41+AKA42)))</f>
        <v>5</v>
      </c>
      <c r="FZ42" s="75" t="str">
        <f t="shared" ref="FZ42" si="3322">CT42</f>
        <v>B</v>
      </c>
      <c r="GA42" s="48" t="str">
        <f t="shared" ref="GA42:GA73" si="3323">IF(M42="","",IF(M42=FZ42,"Y","N"))</f>
        <v>Y</v>
      </c>
      <c r="GB42" s="49">
        <f t="shared" ref="GB42:GB73" si="3324">IF(M42="","",IF(GB41+AKB42&gt;=10,10,IF(GB41+AKB42&lt;=-10,-10,GB41+AKB42)))</f>
        <v>-4</v>
      </c>
      <c r="GC42" s="75" t="str">
        <f t="shared" ref="GC42" si="3325">CN42</f>
        <v>B</v>
      </c>
      <c r="GD42" s="48" t="str">
        <f t="shared" ref="GD42:GD73" si="3326">IF(M42="","",IF(M42=GC42,"Y","N"))</f>
        <v>Y</v>
      </c>
      <c r="GE42" s="49">
        <f t="shared" ref="GE42:GE73" si="3327">IF(M42="","",IF(GE41+AKC42&gt;=10,10,IF(GE41+AKC42&lt;=-10,-10,GE41+AKC42)))</f>
        <v>-3</v>
      </c>
      <c r="GF42" s="75" t="str">
        <f t="shared" ref="GF42:GF43" si="3328">CQ42</f>
        <v>P</v>
      </c>
      <c r="GG42" s="48" t="str">
        <f t="shared" ref="GG42:GG73" si="3329">IF(M42="","",IF(M42=GF42,"Y","N"))</f>
        <v>N</v>
      </c>
      <c r="GH42" s="49">
        <f t="shared" ref="GH42:GH73" si="3330">IF(M42="","",IF(GH41+AKD42&gt;=10,10,IF(GH41+AKD42&lt;=-10,-10,GH41+AKD42)))</f>
        <v>3</v>
      </c>
      <c r="GI42" s="75" t="str">
        <f t="shared" si="852"/>
        <v>B</v>
      </c>
      <c r="GJ42" s="48" t="str">
        <f t="shared" ref="GJ42:GJ73" si="3331">IF(M42="","",IF(M42=GI42,"Y","N"))</f>
        <v>Y</v>
      </c>
      <c r="GK42" s="49">
        <f t="shared" ref="GK42:GK73" si="3332">IF(M42="","",IF(GK41+AKE42&gt;=10,10,IF(GK41+AKE42&lt;=-10,-10,GK41+AKE42)))</f>
        <v>-3</v>
      </c>
      <c r="GL42" s="75" t="str">
        <f t="shared" si="1241"/>
        <v>P</v>
      </c>
      <c r="GM42" s="48" t="str">
        <f t="shared" ref="GM42:GM73" si="3333">IF(M42="","",IF(M42=GL42,"Y","N"))</f>
        <v>N</v>
      </c>
      <c r="GN42" s="49">
        <f t="shared" ref="GN42:GN73" si="3334">IF(M42="","",IF(GN41+AKF42&gt;=10,10,IF(GN41+AKF42&lt;=-10,-10,GN41+AKF42)))</f>
        <v>-10</v>
      </c>
      <c r="GO42" s="75" t="str">
        <f t="shared" si="854"/>
        <v>B</v>
      </c>
      <c r="GP42" s="48" t="str">
        <f t="shared" ref="GP42:GP73" si="3335">IF(M42="","",IF(M42=GO42,"Y","N"))</f>
        <v>Y</v>
      </c>
      <c r="GQ42" s="49">
        <f t="shared" ref="GQ42:GQ73" si="3336">IF(M42="","",IF(GQ41+AKG42&gt;=10,10,IF(GQ41+AKG42&lt;=-10,-10,GQ41+AKG42)))</f>
        <v>10</v>
      </c>
      <c r="GR42" s="75" t="str">
        <f t="shared" ref="GR42" si="3337">DX42</f>
        <v>P</v>
      </c>
      <c r="GS42" s="48" t="str">
        <f t="shared" ref="GS42:GS73" si="3338">IF(M42="","",IF(M42=GR42,"Y","N"))</f>
        <v>N</v>
      </c>
      <c r="GT42" s="49">
        <f t="shared" ref="GT42:GT73" si="3339">IF(M42="","",IF(GT41+AKH42&gt;=10,10,IF(GT41+AKH42&lt;=-10,-10,GT41+AKH42)))</f>
        <v>-10</v>
      </c>
      <c r="GU42" s="75" t="str">
        <f t="shared" si="855"/>
        <v>B</v>
      </c>
      <c r="GV42" s="48" t="str">
        <f t="shared" ref="GV42:GV73" si="3340">IF(M42="","",IF(M42=GU42,"Y","N"))</f>
        <v>Y</v>
      </c>
      <c r="GW42" s="95">
        <f t="shared" ref="GW42:GW73" si="3341">IF(M42="","",IF(GW41+AKI42&gt;=10,10,IF(GW41+AKI42&lt;=-10,-10,GW41+AKI42)))</f>
        <v>10</v>
      </c>
      <c r="GX42" s="75" t="str">
        <f t="shared" ref="GX42" si="3342">DR42</f>
        <v>P</v>
      </c>
      <c r="GY42" s="48" t="str">
        <f t="shared" ref="GY42:GY73" si="3343">IF(M42="","",IF(M42=GX42,"Y","N"))</f>
        <v>N</v>
      </c>
      <c r="GZ42" s="49">
        <f t="shared" ref="GZ42:GZ73" si="3344">IF(M42="","",IF(GZ41+AKJ42&gt;=10,10,IF(GZ41+AKJ42&lt;=-10,-10,GZ41+AKJ42)))</f>
        <v>-7</v>
      </c>
      <c r="HA42" s="73" t="str">
        <f t="shared" si="856"/>
        <v>B</v>
      </c>
      <c r="HB42" s="48" t="str">
        <f t="shared" ref="HB42:HB73" si="3345">IF(M42="","",IF(M42=HA42,"Y","N"))</f>
        <v>Y</v>
      </c>
      <c r="HC42" s="49">
        <f t="shared" ref="HC42:HC73" si="3346">IF(M42="","",IF(HC41+AKK42&gt;=10,10,IF(HC41+AKK42&lt;=-10,-10,HC41+AKK42)))</f>
        <v>7</v>
      </c>
      <c r="HD42" s="75" t="str">
        <f t="shared" ref="HD42" si="3347">DI42</f>
        <v>B</v>
      </c>
      <c r="HE42" s="48" t="str">
        <f t="shared" ref="HE42:HE73" si="3348">IF(M42="","",IF(HD42=M42,"Y","N"))</f>
        <v>Y</v>
      </c>
      <c r="HF42" s="49">
        <f t="shared" ref="HF42:HF73" si="3349">IF(M42="","",IF(HF41+AKL42&gt;=10,10,IF(HF41+AKL42&lt;=-10,-10,HF41+AKL42)))</f>
        <v>7</v>
      </c>
      <c r="HG42" s="75" t="str">
        <f t="shared" si="857"/>
        <v>P</v>
      </c>
      <c r="HH42" s="48" t="str">
        <f t="shared" ref="HH42:HH73" si="3350">IF(M42="","",IF(M42=HG42,"Y","N"))</f>
        <v>N</v>
      </c>
      <c r="HI42" s="49">
        <f t="shared" ref="HI42:HI73" si="3351">IF(M42="","",IF(HI41+AKM42&gt;=10,10,IF(HI41+AKM42&lt;=-10,-10,HI41+AKM42)))</f>
        <v>-7</v>
      </c>
      <c r="HJ42" s="75" t="str">
        <f t="shared" ref="HJ42" si="3352">DX42</f>
        <v>P</v>
      </c>
      <c r="HK42" s="48" t="str">
        <f t="shared" ref="HK42:HK73" si="3353">IF(M42="","",IF(M42=HJ42,"Y","N"))</f>
        <v>N</v>
      </c>
      <c r="HL42" s="49">
        <f t="shared" ref="HL42:HL73" si="3354">IF(M42="","",IF(HL41+AKN42&gt;=10,10,IF(HL41+AKN42&lt;=-10,-10,HL41+AKN42)))</f>
        <v>-10</v>
      </c>
      <c r="HM42" s="75" t="str">
        <f t="shared" si="858"/>
        <v>B</v>
      </c>
      <c r="HN42" s="48" t="str">
        <f t="shared" ref="HN42:HN73" si="3355">IF(M42="","",IF(M42=HM42,"Y","N"))</f>
        <v>Y</v>
      </c>
      <c r="HO42" s="49">
        <f t="shared" ref="HO42:HO73" si="3356">IF(M42="","",IF(HO41+AKO42&gt;=10,10,IF(HO41+AKO42&lt;=-10,-10,HO41+AKO42)))</f>
        <v>10</v>
      </c>
      <c r="HP42" s="75" t="str">
        <f t="shared" ref="HP42" si="3357">DU42</f>
        <v>B</v>
      </c>
      <c r="HQ42" s="48" t="str">
        <f t="shared" ref="HQ42:HQ73" si="3358">IF(M42="","",IF(M42=HP42,"Y","N"))</f>
        <v>Y</v>
      </c>
      <c r="HR42" s="49">
        <f t="shared" ref="HR42:HR73" si="3359">IF(M42="","",IF(HR41+AKP42&gt;=10,10,IF(HR41+AKP42&lt;=-10,-10,HR41+AKP42)))</f>
        <v>10</v>
      </c>
      <c r="HS42" s="75" t="str">
        <f t="shared" si="859"/>
        <v>P</v>
      </c>
      <c r="HT42" s="48" t="str">
        <f t="shared" ref="HT42:HT73" si="3360">IF(M42="","",IF(M42=HS42,"Y","N"))</f>
        <v>N</v>
      </c>
      <c r="HU42" s="49">
        <f t="shared" ref="HU42:HU73" si="3361">IF(M42="","",IF(HU41+AKQ42&gt;=10,10,IF(HU41+AKQ42&lt;=-10,-10,HU41+AKQ42)))</f>
        <v>-10</v>
      </c>
      <c r="HV42" s="75" t="str">
        <f t="shared" ref="HV42" si="3362">DU42</f>
        <v>B</v>
      </c>
      <c r="HW42" s="48" t="str">
        <f t="shared" ref="HW42:HW73" si="3363">IF(M42="","",IF(M42=HV42,"Y","N"))</f>
        <v>Y</v>
      </c>
      <c r="HX42" s="49">
        <f t="shared" ref="HX42:HX73" si="3364">IF(M42="","",IF(HX41+AKR42&gt;=10,10,IF(HX41+AKR42&lt;=-10,-10,HX41+AKR42)))</f>
        <v>9</v>
      </c>
      <c r="HY42" s="75" t="str">
        <f t="shared" si="860"/>
        <v>P</v>
      </c>
      <c r="HZ42" s="48" t="str">
        <f t="shared" ref="HZ42:HZ73" si="3365">IF(M42="","",IF(M42=HY42,"Y","N"))</f>
        <v>N</v>
      </c>
      <c r="IA42" s="49">
        <f t="shared" ref="IA42:IA73" si="3366">IF(M42="","",IF(IA41+AKS42&gt;=10,10,IF(IA41+AKS42&lt;=-10,-10,IA41+AKS42)))</f>
        <v>-9</v>
      </c>
      <c r="IB42" s="75" t="str">
        <f t="shared" ref="IB42" si="3367">DX42</f>
        <v>P</v>
      </c>
      <c r="IC42" s="48" t="str">
        <f t="shared" ref="IC42:IC73" si="3368">IF(M42="","",IF(M42=IB42,"Y","N"))</f>
        <v>N</v>
      </c>
      <c r="ID42" s="49">
        <f t="shared" ref="ID42:ID73" si="3369">IF(M42="","",IF(ID41+AKT42&gt;=10,10,IF(ID41+AKT42&lt;=-10,-10,ID41+AKT42)))</f>
        <v>3</v>
      </c>
      <c r="IE42" s="75" t="str">
        <f t="shared" si="861"/>
        <v>B</v>
      </c>
      <c r="IF42" s="48" t="str">
        <f t="shared" ref="IF42:IF73" si="3370">IF(M42="","",IF(M42=IE42,"Y","N"))</f>
        <v>Y</v>
      </c>
      <c r="IG42" s="49">
        <f t="shared" ref="IG42:IG73" si="3371">IF(M42="","",IF(IG41+AKU42&gt;=10,10,IF(IG41+AKU42&lt;=-10,-10,IG41+AKU42)))</f>
        <v>3</v>
      </c>
      <c r="IH42" s="75" t="str">
        <f t="shared" ref="IH42" si="3372">DR42</f>
        <v>P</v>
      </c>
      <c r="II42" s="48" t="str">
        <f t="shared" ref="II42:II73" si="3373">IF(M42="","",IF(M42=IH42,"Y","N"))</f>
        <v>N</v>
      </c>
      <c r="IJ42" s="49">
        <f t="shared" ref="IJ42:IJ73" si="3374">IF(M42="","",IF(IJ41+AKV42&gt;=10,10,IF(IJ41+AKV42&lt;=-10,-10,IJ41+AKV42)))</f>
        <v>-1</v>
      </c>
      <c r="IK42" s="75" t="str">
        <f t="shared" si="862"/>
        <v>B</v>
      </c>
      <c r="IL42" s="48" t="str">
        <f t="shared" ref="IL42:IL73" si="3375">IF(M42="","",IF(M42=IK42,"Y","N"))</f>
        <v>Y</v>
      </c>
      <c r="IM42" s="49">
        <f t="shared" ref="IM42:IM73" si="3376">IF(M42="","",IF(IM41+AKW42&gt;=10,10,IF(IM41+AKW42&lt;=-10,-10,IM41+AKW42)))</f>
        <v>1</v>
      </c>
      <c r="IN42" s="75" t="str">
        <f t="shared" ref="IN42" si="3377">DO42</f>
        <v>B</v>
      </c>
      <c r="IO42" s="48" t="str">
        <f t="shared" ref="IO42:IO73" si="3378">IF(M42="","",IF(M42=IN42,"Y","N"))</f>
        <v>Y</v>
      </c>
      <c r="IP42" s="49">
        <f t="shared" ref="IP42:IP73" si="3379">IF(M42="","",IF(IP41+AKX42&gt;=10,10,IF(IP41+AKX42&lt;=-10,-10,IP41+AKX42)))</f>
        <v>1</v>
      </c>
      <c r="IQ42" s="75" t="str">
        <f t="shared" si="863"/>
        <v>P</v>
      </c>
      <c r="IR42" s="48" t="str">
        <f t="shared" ref="IR42:IR73" si="3380">IF(M42="","",IF(M42=IQ42,"Y","N"))</f>
        <v>N</v>
      </c>
      <c r="IS42" s="49">
        <f t="shared" ref="IS42:IS73" si="3381">IF(M42="","",IF(IS41+AKY42&gt;=10,10,IF(IS41+AKY42&lt;=-10,-10,IS41+AKY42)))</f>
        <v>-1</v>
      </c>
      <c r="IT42" s="46" t="str">
        <f t="shared" ref="IT42" si="3382">DF42</f>
        <v>B</v>
      </c>
      <c r="IU42" s="48" t="str">
        <f t="shared" ref="IU42:IU73" si="3383">IF(M42="","",IF(M42=IT42,"Y","N"))</f>
        <v>Y</v>
      </c>
      <c r="IV42" s="49">
        <f t="shared" ref="IV42:IV73" si="3384">IF(M42="","",IF(IV41+AKZ42&gt;=10,10,IF(IV41+AKZ42&lt;=-10,-10,IV41+AKZ42)))</f>
        <v>-1</v>
      </c>
      <c r="IW42" s="75" t="str">
        <f t="shared" ref="IW42:IW43" si="3385">IT42</f>
        <v>B</v>
      </c>
      <c r="IX42" s="48" t="str">
        <f t="shared" ref="IX42:IX73" si="3386">IF(M42="","",IF(M42=IW42,"Y","N"))</f>
        <v>Y</v>
      </c>
      <c r="IY42" s="49">
        <f t="shared" ref="IY42:IY73" si="3387">IF(M42="","",IF(IY41+ALA42&gt;=10,10,IF(IY41+ALA42&lt;=-10,-10,IY41+ALA42)))</f>
        <v>5</v>
      </c>
      <c r="IZ42" s="75" t="str">
        <f t="shared" si="864"/>
        <v>P</v>
      </c>
      <c r="JA42" s="48" t="str">
        <f t="shared" ref="JA42:JA73" si="3388">IF(M42="","",IF(M42=IZ42,"Y","N"))</f>
        <v>N</v>
      </c>
      <c r="JB42" s="49">
        <f t="shared" ref="JB42:JB73" si="3389">IF(M42="","",IF(JB41+ALB42&gt;=10,10,IF(JB41+ALB42&lt;=-10,-10,JB41+ALB42)))</f>
        <v>1</v>
      </c>
      <c r="JC42" s="75" t="str">
        <f t="shared" si="865"/>
        <v>P</v>
      </c>
      <c r="JD42" s="48" t="str">
        <f t="shared" ref="JD42:JD73" si="3390">IF(M42="","",IF(M42=JC42,"Y","N"))</f>
        <v>N</v>
      </c>
      <c r="JE42" s="49">
        <f t="shared" ref="JE42:JE73" si="3391">IF(M42="","",IF(JE41+ALC42&gt;=10,10,IF(JE41+ALC42&lt;=-10,-10,JE41+ALC42)))</f>
        <v>-5</v>
      </c>
      <c r="JF42" s="46" t="str">
        <f t="shared" ref="JF42" si="3392">DF42</f>
        <v>B</v>
      </c>
      <c r="JG42" s="48" t="str">
        <f t="shared" ref="JG42:JG73" si="3393">IF(M42="","",IF(JF42=M42,"Y","N"))</f>
        <v>Y</v>
      </c>
      <c r="JH42" s="49">
        <f t="shared" ref="JH42:JH73" si="3394">IF(M42="","",IF(JH41+ALD42&gt;=10,10,IF(JH41+ALD42&lt;=-10,-10,JH41+ALD42)))</f>
        <v>-3</v>
      </c>
      <c r="JI42" s="75" t="str">
        <f t="shared" si="866"/>
        <v>P</v>
      </c>
      <c r="JJ42" s="48" t="str">
        <f t="shared" ref="JJ42:JJ73" si="3395">IF(M42="","",IF(M42=JI42,"Y","N"))</f>
        <v>N</v>
      </c>
      <c r="JK42" s="49">
        <f t="shared" ref="JK42:JK73" si="3396">IF(M42="","",IF(JK41+ALE42&gt;=10,10,IF(JK41+ALE42&lt;=-10,-10,JK41+ALE42)))</f>
        <v>3</v>
      </c>
      <c r="JL42" s="75" t="str">
        <f t="shared" ref="JL42" si="3397">CB42</f>
        <v>B</v>
      </c>
      <c r="JM42" s="48" t="str">
        <f t="shared" ref="JM42:JM73" si="3398">IF(M42="","",IF(M42=JL42,"Y","N"))</f>
        <v>Y</v>
      </c>
      <c r="JN42" s="49">
        <f t="shared" ref="JN42:JN73" si="3399">IF(M42="","",IF(JN41+ALF42&gt;=10,10,IF(JN41+ALF42&lt;=-10,-10,JN41+ALF42)))</f>
        <v>5</v>
      </c>
      <c r="JO42" s="75" t="str">
        <f t="shared" si="867"/>
        <v>P</v>
      </c>
      <c r="JP42" s="48" t="str">
        <f t="shared" ref="JP42:JP73" si="3400">IF(M42="","",IF(M42=JO42,"Y","N"))</f>
        <v>N</v>
      </c>
      <c r="JQ42" s="49">
        <f t="shared" ref="JQ42:JQ73" si="3401">IF(M42="","",IF(JQ41+ALG42&gt;=10,10,IF(JQ41+ALG42&lt;=-10,-10,JQ41+ALG42)))</f>
        <v>-5</v>
      </c>
      <c r="JR42" s="75" t="str">
        <f t="shared" ref="JR42" si="3402">CE42</f>
        <v>P</v>
      </c>
      <c r="JS42" s="48" t="str">
        <f t="shared" ref="JS42:JS73" si="3403">IF(M42="","",IF(M42=JR42,"Y","N"))</f>
        <v>N</v>
      </c>
      <c r="JT42" s="49">
        <f t="shared" ref="JT42:JT73" si="3404">IF(M42="","",IF(JT41+ALH42&gt;=10,10,IF(JT41+ALH42&lt;=-10,-10,JT41+ALH42)))</f>
        <v>-5</v>
      </c>
      <c r="JU42" s="75" t="str">
        <f t="shared" si="868"/>
        <v>B</v>
      </c>
      <c r="JV42" s="48" t="str">
        <f t="shared" ref="JV42:JV73" si="3405">IF(M42="","",IF(M42=JU42,"Y","N"))</f>
        <v>Y</v>
      </c>
      <c r="JW42" s="49">
        <f t="shared" ref="JW42:JW73" si="3406">IF(M42="","",IF(JW41+ALI42&gt;=10,10,IF(JW41+ALI42&lt;=-10,-10,JW41+ALI42)))</f>
        <v>5</v>
      </c>
      <c r="JX42" s="46" t="s">
        <v>6</v>
      </c>
      <c r="JY42" s="48" t="str">
        <f t="shared" ref="JY42:JY73" si="3407">IF(M42="","",IF(M42=JX42,"Y","N"))</f>
        <v>Y</v>
      </c>
      <c r="JZ42" s="49">
        <f t="shared" ref="JZ42:JZ73" si="3408">IF(M42="","",IF(JZ41+ALJ42&gt;=10,10,IF(JZ41+ALJ42&lt;=-10,-10,JZ41+ALJ42)))</f>
        <v>-1</v>
      </c>
      <c r="KA42" s="75" t="str">
        <f t="shared" si="869"/>
        <v>P</v>
      </c>
      <c r="KB42" s="48" t="str">
        <f t="shared" ref="KB42:KB73" si="3409">IF(M42="","",IF(M42=KA42,"Y","N"))</f>
        <v>N</v>
      </c>
      <c r="KC42" s="49">
        <f t="shared" ref="KC42:KC73" si="3410">IF(M42="","",IF(KC41+ALK42&gt;=10,10,IF(KC41+ALK42&lt;=-10,-10,KC41+ALK42)))</f>
        <v>1</v>
      </c>
      <c r="KD42" s="75" t="s">
        <v>6</v>
      </c>
      <c r="KE42" s="48" t="str">
        <f t="shared" ref="KE42:KE73" si="3411">IF(M42="","",IF(M42=KD42,"Y","N"))</f>
        <v>Y</v>
      </c>
      <c r="KF42" s="49">
        <f t="shared" ref="KF42:KF73" si="3412">IF(M42="","",IF(KF41+ALL42&gt;=10,10,IF(KF41+ALL42&lt;=-10,-10,KF41+ALL42)))</f>
        <v>1</v>
      </c>
      <c r="KG42" s="75" t="str">
        <f t="shared" si="870"/>
        <v>P</v>
      </c>
      <c r="KH42" s="48" t="str">
        <f t="shared" ref="KH42:KH73" si="3413">IF(M42="","",IF(M42=KG42,"Y","N"))</f>
        <v>N</v>
      </c>
      <c r="KI42" s="49">
        <f t="shared" ref="KI42:KI73" si="3414">IF(M42="","",IF(KI41+ALM42&gt;=10,10,IF(KI41+ALM42&lt;=-10,-10,KI41+ALM42)))</f>
        <v>-1</v>
      </c>
      <c r="KJ42" s="46" t="str">
        <f t="shared" ref="KJ42" si="3415">DC42</f>
        <v>P</v>
      </c>
      <c r="KK42" s="48" t="str">
        <f t="shared" ref="KK42:KK73" si="3416">IF(M42="","",IF(M42=KJ42,"Y","N"))</f>
        <v>N</v>
      </c>
      <c r="KL42" s="49">
        <f t="shared" ref="KL42:KL73" si="3417">IF(M42="","",IF(KL41+ALN42&gt;=10,10,IF(KL41+ALN42&lt;=-10,-10,KL41+ALN42)))</f>
        <v>7</v>
      </c>
      <c r="KM42" s="75" t="str">
        <f t="shared" si="871"/>
        <v>B</v>
      </c>
      <c r="KN42" s="48" t="str">
        <f t="shared" ref="KN42:KN73" si="3418">IF(M42="","",IF(M42=KM42,"Y","N"))</f>
        <v>Y</v>
      </c>
      <c r="KO42" s="49">
        <f t="shared" ref="KO42:KO73" si="3419">IF(M42="","",IF(KO41+ALO42&gt;=10,10,IF(KO41+ALO42&lt;=-10,-10,KO41+ALO42)))</f>
        <v>-7</v>
      </c>
      <c r="KP42" s="46" t="str">
        <f t="shared" ref="KP42" si="3420">DI42</f>
        <v>B</v>
      </c>
      <c r="KQ42" s="48" t="str">
        <f t="shared" ref="KQ42:KQ73" si="3421">IF(M42="","",IF(M42=KP42,"Y","N"))</f>
        <v>Y</v>
      </c>
      <c r="KR42" s="49">
        <f t="shared" ref="KR42:KR73" si="3422">IF(M42="","",IF(KR41+ALP42&gt;=10,10,IF(KR41+ALP42&lt;=-10,-10,KR41+ALP42)))</f>
        <v>-7</v>
      </c>
      <c r="KS42" s="75" t="str">
        <f t="shared" si="872"/>
        <v>P</v>
      </c>
      <c r="KT42" s="48" t="str">
        <f t="shared" ref="KT42:KT73" si="3423">IF(M42="","",IF(M42=KS42,"Y","N"))</f>
        <v>N</v>
      </c>
      <c r="KU42" s="49">
        <f t="shared" ref="KU42:KU73" si="3424">IF(M42="","",IF(KU41+ALQ42&gt;=10,10,IF(KU41+ALQ42&lt;=-10,-10,KU41+ALQ42)))</f>
        <v>7</v>
      </c>
      <c r="KV42" s="75" t="s">
        <v>6</v>
      </c>
      <c r="KW42" s="48" t="str">
        <f t="shared" ref="KW42:KW73" si="3425">IF(M42="","",IF(M42=KV42,"Y","N"))</f>
        <v>Y</v>
      </c>
      <c r="KX42" s="49">
        <f t="shared" ref="KX42:KX73" si="3426">IF(M42="","",IF(KX41+ALR42&gt;=10,10,IF(KX41+ALR42&lt;=-10,-10,KX41+ALR42)))</f>
        <v>10</v>
      </c>
      <c r="KY42" s="75" t="str">
        <f t="shared" si="873"/>
        <v>P</v>
      </c>
      <c r="KZ42" s="48" t="str">
        <f t="shared" ref="KZ42:KZ73" si="3427">IF(M42="","",IF(M42=KY42,"Y","N"))</f>
        <v>N</v>
      </c>
      <c r="LA42" s="49">
        <f t="shared" ref="LA42:LA73" si="3428">IF(M42="","",IF(LA41+ALS42&gt;=10,10,IF(LA41+ALS42&lt;=-10,-10,LA41+ALS42)))</f>
        <v>-10</v>
      </c>
      <c r="LB42" s="75" t="str">
        <f t="shared" ref="LB42" si="3429">DL42</f>
        <v>P</v>
      </c>
      <c r="LC42" s="48" t="str">
        <f t="shared" ref="LC42:LC73" si="3430">IF(M42="","",IF(M42=LB42,"Y","N"))</f>
        <v>N</v>
      </c>
      <c r="LD42" s="49">
        <f t="shared" ref="LD42:LD73" si="3431">IF(M42="","",IF(LD41+ALT42&gt;=10,10,IF(LD41+ALT42&lt;=-10,-10,LD41+ALT42)))</f>
        <v>-1</v>
      </c>
      <c r="LE42" s="75" t="str">
        <f t="shared" si="874"/>
        <v>B</v>
      </c>
      <c r="LF42" s="48" t="str">
        <f t="shared" ref="LF42:LF73" si="3432">IF(M42="","",IF(M42=LE42,"Y","N"))</f>
        <v>Y</v>
      </c>
      <c r="LG42" s="49">
        <f t="shared" ref="LG42:LG73" si="3433">IF(M42="","",IF(LG41+ALU42&gt;=10,10,IF(LG41+ALU42&lt;=-10,-10,LG41+ALU42)))</f>
        <v>1</v>
      </c>
      <c r="LH42" s="75" t="str">
        <f t="shared" ref="LH42" si="3434">DX43</f>
        <v>P</v>
      </c>
      <c r="LI42" s="48" t="str">
        <f t="shared" ref="LI42:LI73" si="3435">IF(M42="","",IF(LH42=M42,"Y","N"))</f>
        <v>N</v>
      </c>
      <c r="LJ42" s="49">
        <f t="shared" ref="LJ42:LJ73" si="3436">IF(M42="","",IF(LJ41+ALV42&gt;=10,10,IF(LJ41+ALV42&lt;=-10,-10,LJ41+ALV42)))</f>
        <v>-3</v>
      </c>
      <c r="LK42" s="75" t="str">
        <f t="shared" si="875"/>
        <v>B</v>
      </c>
      <c r="LL42" s="48" t="str">
        <f t="shared" ref="LL42:LL73" si="3437">IF(M42="","",IF(M42=LK42,"Y","N"))</f>
        <v>Y</v>
      </c>
      <c r="LM42" s="49">
        <f t="shared" ref="LM42:LM73" si="3438">IF(M42="","",IF(LM41+ALW42&gt;=10,10,IF(LM41+ALW42&lt;=-10,-10,LM41+ALW42)))</f>
        <v>3</v>
      </c>
      <c r="LN42" s="75" t="str">
        <f t="shared" ref="LN42" si="3439">DC42</f>
        <v>P</v>
      </c>
      <c r="LO42" s="48" t="str">
        <f t="shared" ref="LO42:LO73" si="3440">IF(M42="","",IF(M42=LN42,"Y","N"))</f>
        <v>N</v>
      </c>
      <c r="LP42" s="49">
        <f t="shared" ref="LP42:LP73" si="3441">IF(M42="","",IF(LP41+ALX42&gt;=10,10,IF(LP41+ALX42&lt;=-10,-10,LP41+ALX42)))</f>
        <v>-5</v>
      </c>
      <c r="LQ42" s="75" t="str">
        <f t="shared" si="876"/>
        <v>B</v>
      </c>
      <c r="LR42" s="48" t="str">
        <f t="shared" ref="LR42:LR73" si="3442">IF(M42="","",IF(M42=LQ42,"Y","N"))</f>
        <v>Y</v>
      </c>
      <c r="LS42" s="49">
        <f t="shared" ref="LS42:LS73" si="3443">IF(M42="","",IF(LS41+ALY42&gt;=10,10,IF(LS41+ALY42&lt;=-10,-10,LS41+ALY42)))</f>
        <v>5</v>
      </c>
      <c r="LT42" s="75" t="str">
        <f t="shared" ref="LT42" si="3444">DC42</f>
        <v>P</v>
      </c>
      <c r="LU42" s="48" t="str">
        <f t="shared" ref="LU42:LU73" si="3445">IF(M42="","",IF(M42=LT42,"Y","N"))</f>
        <v>N</v>
      </c>
      <c r="LV42" s="49">
        <f t="shared" ref="LV42:LV73" si="3446">IF(M42="","",IF(LV41+ALZ42&gt;=10,10,IF(LV41+ALZ42&lt;=-10,-10,LV41+ALZ42)))</f>
        <v>7</v>
      </c>
      <c r="LW42" s="75" t="str">
        <f t="shared" si="877"/>
        <v>B</v>
      </c>
      <c r="LX42" s="48" t="str">
        <f t="shared" ref="LX42:LX73" si="3447">IF(M42="","",IF(M42=LW42,"Y","N"))</f>
        <v>Y</v>
      </c>
      <c r="LY42" s="49">
        <f t="shared" ref="LY42:LY73" si="3448">IF(M42="","",IF(LY41+AMA42&gt;=10,10,IF(LY41+AMA42&lt;=-10,-10,LY41+AMA42)))</f>
        <v>-7</v>
      </c>
      <c r="LZ42" s="75" t="str">
        <f t="shared" ref="LZ42" si="3449">CT42</f>
        <v>B</v>
      </c>
      <c r="MA42" s="48" t="str">
        <f t="shared" ref="MA42:MA73" si="3450">IF(M42="","",IF(M42=LZ42,"Y","N"))</f>
        <v>Y</v>
      </c>
      <c r="MB42" s="49">
        <f t="shared" ref="MB42:MB73" si="3451">IF(M42="","",IF(MB41+AMB42&gt;=10,10,IF(MB41+AMB42&lt;=-10,-10,MB41+AMB42)))</f>
        <v>1</v>
      </c>
      <c r="MC42" s="75" t="str">
        <f t="shared" si="878"/>
        <v>P</v>
      </c>
      <c r="MD42" s="48" t="str">
        <f t="shared" ref="MD42:MD73" si="3452">IF(M42="","",IF(M42=MC42,"Y","N"))</f>
        <v>N</v>
      </c>
      <c r="ME42" s="49">
        <f t="shared" ref="ME42:ME73" si="3453">IF(M42="","",IF(ME41+AMC42&gt;=10,10,IF(ME41+AMC42&lt;=-10,-10,ME41+AMC42)))</f>
        <v>-1</v>
      </c>
      <c r="MF42" s="75" t="str">
        <f t="shared" ref="MF42:MF43" si="3454">CT42</f>
        <v>B</v>
      </c>
      <c r="MG42" s="48" t="str">
        <f t="shared" ref="MG42:MG73" si="3455">IF(M42="","",IF(M42=MF42,"Y","N"))</f>
        <v>Y</v>
      </c>
      <c r="MH42" s="49">
        <f t="shared" ref="MH42:MH73" si="3456">IF(M42="","",IF(MH41+AMD42&gt;=10,10,IF(MH41+AMD42&lt;=-10,-10,MH41+AMD42)))</f>
        <v>-3</v>
      </c>
      <c r="MI42" s="75" t="str">
        <f t="shared" si="879"/>
        <v>P</v>
      </c>
      <c r="MJ42" s="48" t="str">
        <f t="shared" ref="MJ42:MJ73" si="3457">IF(M42="","",IF(M42=MI42,"Y","N"))</f>
        <v>N</v>
      </c>
      <c r="MK42" s="49">
        <f t="shared" ref="MK42:MK73" si="3458">IF(M42="","",IF(MK41+AME42&gt;=10,10,IF(MK41+AME42&lt;=-10,-10,MK41+AME42)))</f>
        <v>3</v>
      </c>
      <c r="ML42" s="75" t="s">
        <v>5</v>
      </c>
      <c r="MM42" s="48" t="str">
        <f t="shared" ref="MM42:MM73" si="3459">IF(M42="","",IF(M42=ML42,"Y","N"))</f>
        <v>N</v>
      </c>
      <c r="MN42" s="49">
        <f t="shared" ref="MN42:MN73" si="3460">IF(M42="","",IF(MN41+AMF42&gt;=10,10,IF(MN41+AMF42&lt;=-10,-10,MN41+AMF42)))</f>
        <v>-3</v>
      </c>
      <c r="MO42" s="75" t="str">
        <f t="shared" si="880"/>
        <v>B</v>
      </c>
      <c r="MP42" s="48" t="str">
        <f t="shared" ref="MP42:MP73" si="3461">IF(M42="","",IF(M42=MO42,"Y","N"))</f>
        <v>Y</v>
      </c>
      <c r="MQ42" s="49">
        <f t="shared" ref="MQ42:MQ73" si="3462">IF(M42="","",IF(MQ41+AMG42&gt;=10,10,IF(MQ41+AMG42&lt;=-10,-10,MQ41+AMG42)))</f>
        <v>3</v>
      </c>
      <c r="MR42" s="75" t="str">
        <f t="shared" ref="MR42:MR73" si="3463">IF(M41="","",AOD42)</f>
        <v>P</v>
      </c>
      <c r="MS42" s="48" t="str">
        <f t="shared" ref="MS42:MS73" si="3464">IF(M42="","",IF(M42=MR42,"Y","N"))</f>
        <v>N</v>
      </c>
      <c r="MT42" s="49">
        <f t="shared" ref="MT42:MT73" si="3465">IF(M42="","",IF(MT41+AMH42&gt;=10,10,IF(MT41+AMH42&lt;=-10,-10,MT41+AMH42)))</f>
        <v>1</v>
      </c>
      <c r="MU42" s="75" t="str">
        <f t="shared" si="881"/>
        <v>B</v>
      </c>
      <c r="MV42" s="48" t="str">
        <f t="shared" ref="MV42:MV73" si="3466">IF(M42="","",IF(M42=MU42,"Y","N"))</f>
        <v>Y</v>
      </c>
      <c r="MW42" s="49">
        <f t="shared" ref="MW42:MW73" si="3467">IF(M42="","",IF(MW41+AMI42&gt;=10,10,IF(MW41+AMI42&lt;=-10,-10,MW41+AMI42)))</f>
        <v>-1</v>
      </c>
      <c r="MX42" s="75" t="str">
        <f t="shared" ref="MX42" si="3468">MR42</f>
        <v>P</v>
      </c>
      <c r="MY42" s="48" t="str">
        <f t="shared" ref="MY42:MY73" si="3469">IF(M42="","",IF(M42=MX42,"Y","N"))</f>
        <v>N</v>
      </c>
      <c r="MZ42" s="49">
        <f t="shared" ref="MZ42:MZ73" si="3470">IF(M42="","",IF(MZ41+AMJ42&gt;=10,10,IF(MZ41+AMJ42&lt;=-10,-10,MZ41+AMJ42)))</f>
        <v>8</v>
      </c>
      <c r="NA42" s="75" t="str">
        <f t="shared" si="882"/>
        <v>B</v>
      </c>
      <c r="NB42" s="48" t="str">
        <f t="shared" ref="NB42:NB73" si="3471">IF(M42="","",IF(M42=NA42,"Y","N"))</f>
        <v>Y</v>
      </c>
      <c r="NC42" s="49">
        <f t="shared" ref="NC42:NC73" si="3472">IF(M42="","",IF(NC41+AMK42&gt;=10,10,IF(NC41+AMK42&lt;=-10,-10,NC41+AMK42)))</f>
        <v>-8</v>
      </c>
      <c r="ND42" s="196" t="s">
        <v>5</v>
      </c>
      <c r="NE42" s="48" t="str">
        <f t="shared" ref="NE42:NE73" si="3473">IF(M42="","",IF(M42=ND42,"Y","N"))</f>
        <v>N</v>
      </c>
      <c r="NF42" s="49">
        <f t="shared" ref="NF42:NF73" si="3474">IF(M42="","",IF(NF41+AML42&gt;=10,10,IF(NF41+AML42&lt;=-10,-10,NF41+AML42)))</f>
        <v>3</v>
      </c>
      <c r="NG42" s="75" t="str">
        <f t="shared" si="883"/>
        <v>B</v>
      </c>
      <c r="NH42" s="48" t="str">
        <f t="shared" ref="NH42:NH73" si="3475">IF(M42="","",IF(M42=NG42,"Y","N"))</f>
        <v>Y</v>
      </c>
      <c r="NI42" s="49">
        <f t="shared" ref="NI42:NI73" si="3476">IF(M42="","",IF(NI41+AMM42&gt;=10,10,IF(NI41+AMM42&lt;=-10,-10,NI41+AMM42)))</f>
        <v>-3</v>
      </c>
      <c r="NJ42" s="75" t="s">
        <v>6</v>
      </c>
      <c r="NK42" s="48" t="str">
        <f t="shared" ref="NK42:NK73" si="3477">IF(M42="","",IF(M42=NJ42,"Y","N"))</f>
        <v>Y</v>
      </c>
      <c r="NL42" s="49">
        <f t="shared" ref="NL42:NL73" si="3478">IF(M42="","",IF(NL41+AMN42&gt;=10,10,IF(NL41+AMN42&lt;=-10,-10,NL41+AMN42)))</f>
        <v>-8</v>
      </c>
      <c r="NM42" s="75" t="str">
        <f t="shared" si="884"/>
        <v>P</v>
      </c>
      <c r="NN42" s="48" t="str">
        <f t="shared" ref="NN42:NN73" si="3479">IF(M42="","",IF(M42=NM42,"Y","N"))</f>
        <v>N</v>
      </c>
      <c r="NO42" s="49">
        <f t="shared" ref="NO42:NO73" si="3480">IF(M42="","",IF(NO41+AMO42&gt;=10,10,IF(NO41+AMO42&lt;=-10,-10,NO41+AMO42)))</f>
        <v>8</v>
      </c>
      <c r="NP42" s="214" t="s">
        <v>5</v>
      </c>
      <c r="NQ42" s="48" t="str">
        <f t="shared" ref="NQ42:NQ73" si="3481">IF(M42="","",IF(M42=NP42,"Y","N"))</f>
        <v>N</v>
      </c>
      <c r="NR42" s="49">
        <f t="shared" ref="NR42:NR73" si="3482">IF(M42="","",IF(NR41+AUI42&gt;=10,10,IF(NR41+AUI42&lt;=-10,-10,NR41+AUI42)))</f>
        <v>0</v>
      </c>
      <c r="NS42" s="46" t="str">
        <f t="shared" ref="NS42:NS73" si="3483">IF(M41="","",IF(AYW42="B","P","B"))</f>
        <v>B</v>
      </c>
      <c r="NT42" s="48" t="str">
        <f t="shared" ref="NT42:NT73" si="3484">IF(M42="","",IF(M42=NS42,"Y","N"))</f>
        <v>Y</v>
      </c>
      <c r="NU42" s="49">
        <f t="shared" ref="NU42:NU73" si="3485">IF(M42="","",IF(NU41+AUJ42&gt;=10,10,IF(NU41+AUJ42&lt;=-10,-10,NU41+AUJ42)))</f>
        <v>0</v>
      </c>
      <c r="NV42" s="214" t="s">
        <v>6</v>
      </c>
      <c r="NW42" s="48" t="str">
        <f t="shared" ref="NW42:NW73" si="3486">IF(M42="","",IF(M42=NV42,"Y","N"))</f>
        <v>Y</v>
      </c>
      <c r="NX42" s="49">
        <f t="shared" ref="NX42:NX73" si="3487">IF(M42="","",IF(NX41+AUK42&gt;=10,10,IF(NX41+AUK42&lt;=-10,-10,NX41+AUK42)))</f>
        <v>0</v>
      </c>
      <c r="NY42" s="46" t="str">
        <f t="shared" ref="NY42:NY73" si="3488">IF(M41="","",IF(AYX42="B","P","B"))</f>
        <v>B</v>
      </c>
      <c r="NZ42" s="48" t="str">
        <f t="shared" ref="NZ42:NZ73" si="3489">IF(M42="","",IF(M42=NY42,"Y","N"))</f>
        <v>Y</v>
      </c>
      <c r="OA42" s="49">
        <f t="shared" ref="OA42:OA73" si="3490">IF(M42="","",IF(OA41+AUL42&gt;=10,10,IF(OA41+AUL42&lt;=-10,-10,OA41+AUL42)))</f>
        <v>0</v>
      </c>
      <c r="OB42" s="46" t="str">
        <f t="shared" si="885"/>
        <v>B</v>
      </c>
      <c r="OC42" s="48" t="str">
        <f t="shared" ref="OC42:OC73" si="3491">IF(M42="","",IF(M42=OB42,"Y","N"))</f>
        <v>Y</v>
      </c>
      <c r="OD42" s="49">
        <f t="shared" ref="OD42:OD73" si="3492">IF(M42="","",IF(OD41+AUM42&gt;=10,10,IF(OD41+AUM42&lt;=-10,-10,OD41+AUM42)))</f>
        <v>0</v>
      </c>
      <c r="OE42" s="46" t="str">
        <f t="shared" ref="OE42:OE73" si="3493">IF(M41="","",IF(M40="P","P","B"))</f>
        <v>P</v>
      </c>
      <c r="OF42" s="48" t="str">
        <f t="shared" ref="OF42:OF73" si="3494">IF(M42="","",IF(M42=OE42,"Y","N"))</f>
        <v>N</v>
      </c>
      <c r="OG42" s="49">
        <f t="shared" ref="OG42:OG73" si="3495">IF(M42="","",IF(OG41+AUN42&gt;=10,10,IF(OG41+AUN42&lt;=-10,-10,OG41+AUN42)))</f>
        <v>0</v>
      </c>
      <c r="OH42" s="46" t="str">
        <f t="shared" ref="OH42:OH73" si="3496">IF(M41="","",IF(M40="P","B","P"))</f>
        <v>B</v>
      </c>
      <c r="OI42" s="48" t="str">
        <f t="shared" ref="OI42:OI73" si="3497">IF(M42="","",IF(M42=OH42,"Y","N"))</f>
        <v>Y</v>
      </c>
      <c r="OJ42" s="49">
        <f t="shared" ref="OJ42:OJ73" si="3498">IF(M42="","",IF(OJ41+AUO42&gt;=10,10,IF(OJ41+AUO42&lt;=-10,-10,OJ41+AUO42)))</f>
        <v>0</v>
      </c>
      <c r="OK42" s="46" t="str">
        <f t="shared" ref="OK42:OK73" si="3499">IF(M41="","",IF(OB42="B","P","B"))</f>
        <v>P</v>
      </c>
      <c r="OL42" s="48" t="str">
        <f t="shared" ref="OL42:OL73" si="3500">IF(M42="","",IF(M42=OK42,"Y","N"))</f>
        <v>N</v>
      </c>
      <c r="OM42" s="95">
        <f t="shared" ref="OM42:OM73" si="3501">IF(M42="","",IF(OM41+AUP42&gt;=10,10,IF(OM41+AUP42&lt;=-10,-10,OM41+AUP42)))</f>
        <v>0</v>
      </c>
      <c r="ON42" s="46" t="str">
        <f t="shared" ref="ON42:ON73" si="3502">IF(M41="","",IF(PO42="B","P","B"))</f>
        <v>B</v>
      </c>
      <c r="OO42" s="48" t="str">
        <f t="shared" ref="OO42:OO73" si="3503">IF(M42="","",IF(M42=ON42,"Y","N"))</f>
        <v>Y</v>
      </c>
      <c r="OP42" s="49">
        <f t="shared" ref="OP42:OP73" si="3504">IF(M42="","",IF(OP41+AUQ42&gt;=10,10,IF(OP41+AUQ42&lt;=-10,-10,OP41+AUQ42)))</f>
        <v>0</v>
      </c>
      <c r="OQ42" s="46" t="str">
        <f t="shared" ref="OQ42:OQ73" si="3505">IF(M41="","",M41)</f>
        <v>P</v>
      </c>
      <c r="OR42" s="48" t="str">
        <f t="shared" ref="OR42:OR73" si="3506">IF(M42="","",IF(M42=OQ42,"Y","N"))</f>
        <v>N</v>
      </c>
      <c r="OS42" s="49">
        <f t="shared" ref="OS42:OS73" si="3507">IF(M42="","",IF(OS41+AUR42&gt;=10,10,IF(OS41+AUR42&lt;=-10,-10,OS41+AUR42)))</f>
        <v>0</v>
      </c>
      <c r="OT42" s="46" t="str">
        <f t="shared" ref="OT42:OT73" si="3508">IF(M41="","",IF(M41="P","B","P"))</f>
        <v>B</v>
      </c>
      <c r="OU42" s="48" t="str">
        <f t="shared" ref="OU42:OU73" si="3509">IF(M42="","",IF(OT42=M42,"Y","N"))</f>
        <v>Y</v>
      </c>
      <c r="OV42" s="49">
        <f t="shared" ref="OV42:OV73" si="3510">IF(M42="","",IF(OV41+AUS42&gt;=10,10,IF(OV41+AUS42&lt;=-10,-10,OV41+AUS42)))</f>
        <v>0</v>
      </c>
      <c r="OW42" s="46" t="str">
        <f t="shared" ref="OW42:OW73" si="3511">IF(M41="","",M39)</f>
        <v>B</v>
      </c>
      <c r="OX42" s="48" t="str">
        <f t="shared" ref="OX42:OX73" si="3512">IF(M42="","",IF(M42=OW42,"Y","N"))</f>
        <v>Y</v>
      </c>
      <c r="OY42" s="49">
        <f t="shared" ref="OY42:OY73" si="3513">IF(M42="","",IF(OY41+AUT42&gt;=10,10,IF(OY41+AUT42&lt;=-10,-10,OY41+AUT42)))</f>
        <v>0</v>
      </c>
      <c r="OZ42" s="46" t="str">
        <f t="shared" ref="OZ42:OZ73" si="3514">IF(M41="","",IF(M39="P","B","P"))</f>
        <v>P</v>
      </c>
      <c r="PA42" s="48" t="str">
        <f t="shared" ref="PA42:PA73" si="3515">IF(M42="","",IF(M42=OZ42,"Y","N"))</f>
        <v>N</v>
      </c>
      <c r="PB42" s="49">
        <f t="shared" ref="PB42:PB73" si="3516">IF(M42="","",IF(PB41+AUU42&gt;=10,10,IF(PB41+AUU42&lt;=-10,-10,PB41+AUU42)))</f>
        <v>0</v>
      </c>
      <c r="PC42" s="46" t="str">
        <f t="shared" ref="PC42:PC73" si="3517">IF(M41="","",M38)</f>
        <v>B</v>
      </c>
      <c r="PD42" s="48" t="str">
        <f t="shared" ref="PD42:PD73" si="3518">IF(M42="","",IF(M42=PC42,"Y","N"))</f>
        <v>Y</v>
      </c>
      <c r="PE42" s="49">
        <f t="shared" ref="PE42:PE73" si="3519">IF(M42="","",IF(PE41+AUV42&gt;=10,10,IF(PE41+AUV42&lt;=-10,-10,PE41+AUV42)))</f>
        <v>0</v>
      </c>
      <c r="PF42" s="46" t="str">
        <f t="shared" ref="PF42:PF73" si="3520">IF(M41="","",IF(M38="P","B","P"))</f>
        <v>P</v>
      </c>
      <c r="PG42" s="48" t="str">
        <f t="shared" ref="PG42:PG73" si="3521">IF(M42="","",IF(M42=PF42,"Y","N"))</f>
        <v>N</v>
      </c>
      <c r="PH42" s="49">
        <f t="shared" ref="PH42:PH73" si="3522">IF(M42="","",IF(PH41+AUW42&gt;=10,10,IF(PH41+AUW42&lt;=-10,-10,PH41+AUW42)))</f>
        <v>0</v>
      </c>
      <c r="PI42" s="46" t="str">
        <f t="shared" ref="PI42:PI73" si="3523">IF(M41="","",M37)</f>
        <v>B</v>
      </c>
      <c r="PJ42" s="48" t="str">
        <f t="shared" ref="PJ42:PJ73" si="3524">IF(M42="","",IF(M42=PI42,"Y","N"))</f>
        <v>Y</v>
      </c>
      <c r="PK42" s="49">
        <f t="shared" ref="PK42:PK73" si="3525">IF(M42="","",IF(PK41+AUX42&gt;=10,10,IF(PK41+AUX42&lt;=-10,-10,PK41+AUX42)))</f>
        <v>0</v>
      </c>
      <c r="PL42" s="46" t="str">
        <f t="shared" ref="PL42:PL73" si="3526">IF(M41="","",IF(M37="P","B","P"))</f>
        <v>P</v>
      </c>
      <c r="PM42" s="48" t="str">
        <f t="shared" ref="PM42:PM73" si="3527">IF(M42="","",IF(M42=PL42,"Y","N"))</f>
        <v>N</v>
      </c>
      <c r="PN42" s="49">
        <f t="shared" ref="PN42:PN73" si="3528">IF(M42="","",IF(PN41+AUY42&gt;=10,10,IF(PN41+AUY42&lt;=-10,-10,PN41+AUY42)))</f>
        <v>0</v>
      </c>
      <c r="PO42" s="46" t="str">
        <f t="shared" si="1182"/>
        <v>P</v>
      </c>
      <c r="PP42" s="48" t="str">
        <f t="shared" ref="PP42:PP73" si="3529">IF(M42="","",IF(M42=PO42,"Y","N"))</f>
        <v>N</v>
      </c>
      <c r="PQ42" s="49">
        <f t="shared" ref="PQ42:PQ73" si="3530">IF(M42="","",IF(PQ41+AYD42&gt;=10,10,IF(PQ41+AYD42&lt;=-10,-10,PQ41+AYD42)))</f>
        <v>0</v>
      </c>
      <c r="PR42" s="75" t="str">
        <f t="shared" ref="PR42" si="3531">NP42</f>
        <v>P</v>
      </c>
      <c r="PS42" s="48" t="str">
        <f t="shared" ref="PS42:PS73" si="3532">IF(M42="","",IF(M42=PR42,"Y","N"))</f>
        <v>N</v>
      </c>
      <c r="PT42" s="49">
        <f t="shared" ref="PT42:PT73" si="3533">IF(M42="","",IF(PT41+AUZ42&gt;=10,10,IF(PT41+AUZ42&lt;=-10,-10,PT41+AUZ42)))</f>
        <v>0</v>
      </c>
      <c r="PU42" s="73" t="str">
        <f t="shared" ref="PU42" si="3534">NS42</f>
        <v>B</v>
      </c>
      <c r="PV42" s="48" t="str">
        <f t="shared" ref="PV42:PV73" si="3535">IF(M42="","",IF(M42=PU42,"Y","N"))</f>
        <v>Y</v>
      </c>
      <c r="PW42" s="49">
        <f t="shared" ref="PW42:PW73" si="3536">IF(M42="","",IF(PW41+AVA42&gt;=10,10,IF(PW41+AVA42&lt;=-10,-10,PW41+AVA42)))</f>
        <v>0</v>
      </c>
      <c r="PX42" s="73" t="s">
        <v>5</v>
      </c>
      <c r="PY42" s="48" t="str">
        <f t="shared" ref="PY42:PY73" si="3537">IF(M42="","",IF(M42=PX42,"Y","N"))</f>
        <v>N</v>
      </c>
      <c r="PZ42" s="49">
        <f t="shared" ref="PZ42:PZ73" si="3538">IF(M42="","",IF(PZ41+AVB42&gt;=10,10,IF(PZ41+AVB42&lt;=-10,-10,PZ41+AVB42)))</f>
        <v>0</v>
      </c>
      <c r="QA42" s="75" t="s">
        <v>6</v>
      </c>
      <c r="QB42" s="48" t="str">
        <f t="shared" ref="QB42:QB73" si="3539">IF(M42="","",IF(M42=QA42,"Y","N"))</f>
        <v>Y</v>
      </c>
      <c r="QC42" s="49">
        <f t="shared" ref="QC42:QC73" si="3540">IF(M42="","",IF(QC41+AVC42&gt;=10,10,IF(QC41+AVC42&lt;=-10,-10,QC41+AVC42)))</f>
        <v>0</v>
      </c>
      <c r="QD42" s="75" t="str">
        <f t="shared" ref="QD42" si="3541">NV42</f>
        <v>B</v>
      </c>
      <c r="QE42" s="48" t="str">
        <f t="shared" ref="QE42:QE73" si="3542">IF(M42="","",IF(M42=QD42,"Y","N"))</f>
        <v>Y</v>
      </c>
      <c r="QF42" s="49">
        <f t="shared" ref="QF42:QF73" si="3543">IF(M42="","",IF(QF41+AVD42&gt;=10,10,IF(QF41+AVD42&lt;=-10,-10,QF41+AVD42)))</f>
        <v>0</v>
      </c>
      <c r="QG42" s="75" t="str">
        <f t="shared" ref="QG42" si="3544">NY42</f>
        <v>B</v>
      </c>
      <c r="QH42" s="48" t="str">
        <f t="shared" ref="QH42:QH73" si="3545">IF(M42="","",IF(M42=QG42,"Y","N"))</f>
        <v>Y</v>
      </c>
      <c r="QI42" s="49">
        <f t="shared" ref="QI42:QI73" si="3546">IF(M42="","",IF(QI41+AVE42&gt;=10,10,IF(QI41+AVE42&lt;=-10,-10,QI41+AVE42)))</f>
        <v>0</v>
      </c>
      <c r="QJ42" s="75" t="str">
        <f t="shared" ref="QJ42" si="3547">NP42</f>
        <v>P</v>
      </c>
      <c r="QK42" s="48" t="str">
        <f t="shared" ref="QK42:QK73" si="3548">IF(M42="","",IF(M42=QJ42,"Y","N"))</f>
        <v>N</v>
      </c>
      <c r="QL42" s="49">
        <f t="shared" ref="QL42:QL73" si="3549">IF(M42="","",IF(QL41+AVF42&gt;=10,10,IF(QL41+AVF42&lt;=-10,-10,QL41+AVF42)))</f>
        <v>0</v>
      </c>
      <c r="QM42" s="75" t="str">
        <f t="shared" ref="QM42" si="3550">NY42</f>
        <v>B</v>
      </c>
      <c r="QN42" s="48" t="str">
        <f t="shared" ref="QN42:QN73" si="3551">IF(M42="","",IF(M42=QM42,"Y","N"))</f>
        <v>Y</v>
      </c>
      <c r="QO42" s="95">
        <f t="shared" ref="QO42:QO73" si="3552">IF(M42="","",IF(QO41+AVG42&gt;=10,10,IF(QO41+AVG42&lt;=-10,-10,QO41+AVG42)))</f>
        <v>0</v>
      </c>
      <c r="QP42" s="75" t="str">
        <f t="shared" ref="QP42" si="3553">NS42</f>
        <v>B</v>
      </c>
      <c r="QQ42" s="48" t="str">
        <f t="shared" ref="QQ42:QQ73" si="3554">IF(M42="","",IF(M42=QP42,"Y","N"))</f>
        <v>Y</v>
      </c>
      <c r="QR42" s="49">
        <f t="shared" ref="QR42:QR73" si="3555">IF(M42="","",IF(QR41+AVH42&gt;=10,10,IF(QR41+AVH42&lt;=-10,-10,QR41+AVH42)))</f>
        <v>0</v>
      </c>
      <c r="QS42" s="73" t="str">
        <f t="shared" ref="QS42" si="3556">NV42</f>
        <v>B</v>
      </c>
      <c r="QT42" s="48" t="str">
        <f t="shared" ref="QT42:QT73" si="3557">IF(M42="","",IF(M42=QS42,"Y","N"))</f>
        <v>Y</v>
      </c>
      <c r="QU42" s="49">
        <f t="shared" ref="QU42:QU73" si="3558">IF(M42="","",IF(QU41+AVI42&gt;=10,10,IF(QU41+AVI42&lt;=-10,-10,QU41+AVI42)))</f>
        <v>0</v>
      </c>
      <c r="QV42" s="75" t="str">
        <f t="shared" ref="QV42" si="3559">OQ42</f>
        <v>P</v>
      </c>
      <c r="QW42" s="48" t="str">
        <f t="shared" ref="QW42:QW73" si="3560">IF(M42="","",IF(QV42=M42,"Y","N"))</f>
        <v>N</v>
      </c>
      <c r="QX42" s="49">
        <f t="shared" ref="QX42:QX73" si="3561">IF(M42="","",IF(QX41+AVJ42&gt;=10,10,IF(QX41+AVJ42&lt;=-10,-10,QX41+AVJ42)))</f>
        <v>0</v>
      </c>
      <c r="QY42" s="75" t="str">
        <f t="shared" ref="QY42" si="3562">OT42</f>
        <v>B</v>
      </c>
      <c r="QZ42" s="48" t="str">
        <f t="shared" ref="QZ42:QZ73" si="3563">IF(M42="","",IF(M42=QY42,"Y","N"))</f>
        <v>Y</v>
      </c>
      <c r="RA42" s="49">
        <f t="shared" ref="RA42:RA73" si="3564">IF(M42="","",IF(RA41+AVK42&gt;=10,10,IF(RA41+AVK42&lt;=-10,-10,RA41+AVK42)))</f>
        <v>0</v>
      </c>
      <c r="RB42" s="75" t="str">
        <f t="shared" ref="RB42" si="3565">OE42</f>
        <v>P</v>
      </c>
      <c r="RC42" s="48" t="str">
        <f t="shared" ref="RC42:RC73" si="3566">IF(M42="","",IF(M42=RB42,"Y","N"))</f>
        <v>N</v>
      </c>
      <c r="RD42" s="49">
        <f t="shared" ref="RD42:RD73" si="3567">IF(M42="","",IF(RD41+AVL42&gt;=10,10,IF(RD41+AVL42&lt;=-10,-10,RD41+AVL42)))</f>
        <v>0</v>
      </c>
      <c r="RE42" s="75" t="str">
        <f t="shared" ref="RE42" si="3568">OH42</f>
        <v>B</v>
      </c>
      <c r="RF42" s="48" t="str">
        <f t="shared" ref="RF42:RF73" si="3569">IF(M42="","",IF(M42=RE42,"Y","N"))</f>
        <v>Y</v>
      </c>
      <c r="RG42" s="49">
        <f t="shared" ref="RG42:RG73" si="3570">IF(M42="","",IF(RG41+AVM42&gt;=10,10,IF(RG41+AVM42&lt;=-10,-10,RG41+AVM42)))</f>
        <v>0</v>
      </c>
      <c r="RH42" s="75" t="str">
        <f t="shared" ref="RH42" si="3571">OE42</f>
        <v>P</v>
      </c>
      <c r="RI42" s="48" t="str">
        <f t="shared" ref="RI42:RI73" si="3572">IF(M42="","",IF(M42=RH42,"Y","N"))</f>
        <v>N</v>
      </c>
      <c r="RJ42" s="49">
        <f t="shared" ref="RJ42:RJ73" si="3573">IF(M42="","",IF(RJ41+AVN42&gt;=10,10,IF(RJ41+AVN42&lt;=-10,-10,RJ41+AVN42)))</f>
        <v>0</v>
      </c>
      <c r="RK42" s="75" t="str">
        <f t="shared" ref="RK42" si="3574">OB42</f>
        <v>B</v>
      </c>
      <c r="RL42" s="48" t="str">
        <f t="shared" ref="RL42:RL73" si="3575">IF(M42="","",IF(M42=RK42,"Y","N"))</f>
        <v>Y</v>
      </c>
      <c r="RM42" s="49">
        <f t="shared" ref="RM42:RM73" si="3576">IF(M42="","",IF(RM41+AVO42&gt;=10,10,IF(RM41+AVO42&lt;=-10,-10,RM41+AVO42)))</f>
        <v>0</v>
      </c>
      <c r="RN42" s="75" t="str">
        <f t="shared" ref="RN42" si="3577">OH42</f>
        <v>B</v>
      </c>
      <c r="RO42" s="48" t="str">
        <f t="shared" ref="RO42:RO73" si="3578">IF(M42="","",IF(M42=RN42,"Y","N"))</f>
        <v>Y</v>
      </c>
      <c r="RP42" s="49">
        <f t="shared" ref="RP42:RP73" si="3579">IF(M42="","",IF(RP41+AVP42&gt;=10,10,IF(RP41+AVP42&lt;=-10,-10,RP41+AVP42)))</f>
        <v>0</v>
      </c>
      <c r="RQ42" s="75" t="str">
        <f t="shared" ref="RQ42" si="3580">OB42</f>
        <v>B</v>
      </c>
      <c r="RR42" s="48" t="str">
        <f t="shared" ref="RR42:RR73" si="3581">IF(M42="","",IF(M42=RQ42,"Y","N"))</f>
        <v>Y</v>
      </c>
      <c r="RS42" s="49">
        <f t="shared" ref="RS42:RS73" si="3582">IF(M42="","",IF(RS41+AVQ42&gt;=10,10,IF(RS41+AVQ42&lt;=-10,-10,RS41+AVQ42)))</f>
        <v>0</v>
      </c>
      <c r="RT42" s="75" t="str">
        <f t="shared" ref="RT42:RT43" si="3583">OE42</f>
        <v>P</v>
      </c>
      <c r="RU42" s="48" t="str">
        <f t="shared" ref="RU42:RU73" si="3584">IF(M42="","",IF(M42=RT42,"Y","N"))</f>
        <v>N</v>
      </c>
      <c r="RV42" s="49">
        <f t="shared" ref="RV42:RV73" si="3585">IF(M42="","",IF(RV41+AVR42&gt;=10,10,IF(RV41+AVR42&lt;=-10,-10,RV41+AVR42)))</f>
        <v>0</v>
      </c>
      <c r="RW42" s="75" t="str">
        <f t="shared" si="886"/>
        <v>B</v>
      </c>
      <c r="RX42" s="48" t="str">
        <f t="shared" ref="RX42:RX73" si="3586">IF(M42="","",IF(M42=RW42,"Y","N"))</f>
        <v>Y</v>
      </c>
      <c r="RY42" s="49">
        <f t="shared" ref="RY42:RY73" si="3587">IF(M42="","",IF(RY41+AVS42&gt;=10,10,IF(RY41+AVS42&lt;=-10,-10,RY41+AVS42)))</f>
        <v>0</v>
      </c>
      <c r="RZ42" s="75" t="str">
        <f t="shared" si="3122"/>
        <v>P</v>
      </c>
      <c r="SA42" s="48" t="str">
        <f t="shared" ref="SA42:SA73" si="3588">IF(M42="","",IF(M42=RZ42,"Y","N"))</f>
        <v>N</v>
      </c>
      <c r="SB42" s="49">
        <f t="shared" ref="SB42:SB73" si="3589">IF(M42="","",IF(SB41+AVT42&gt;=10,10,IF(SB41+AVT42&lt;=-10,-10,SB41+AVT42)))</f>
        <v>0</v>
      </c>
      <c r="SC42" s="75" t="str">
        <f t="shared" si="888"/>
        <v>B</v>
      </c>
      <c r="SD42" s="48" t="str">
        <f t="shared" ref="SD42:SD73" si="3590">IF(M42="","",IF(M42=SC42,"Y","N"))</f>
        <v>Y</v>
      </c>
      <c r="SE42" s="49">
        <f t="shared" ref="SE42:SE73" si="3591">IF(M42="","",IF(SE41+AVU42&gt;=10,10,IF(SE41+AVU42&lt;=-10,-10,SE41+AVU42)))</f>
        <v>0</v>
      </c>
      <c r="SF42" s="75" t="str">
        <f t="shared" ref="SF42" si="3592">PL42</f>
        <v>P</v>
      </c>
      <c r="SG42" s="48" t="str">
        <f t="shared" ref="SG42:SG73" si="3593">IF(M42="","",IF(M42=SF42,"Y","N"))</f>
        <v>N</v>
      </c>
      <c r="SH42" s="49">
        <f t="shared" ref="SH42:SH73" si="3594">IF(M42="","",IF(SH41+AVV42&gt;=10,10,IF(SH41+AVV42&lt;=-10,-10,SH41+AVV42)))</f>
        <v>0</v>
      </c>
      <c r="SI42" s="75" t="str">
        <f t="shared" ref="SI42:SI73" si="3595">IF(M41="","",IF(SF42="B","P","B"))</f>
        <v>B</v>
      </c>
      <c r="SJ42" s="48" t="str">
        <f t="shared" ref="SJ42:SJ73" si="3596">IF(M42="","",IF(M42=SI42,"Y","N"))</f>
        <v>Y</v>
      </c>
      <c r="SK42" s="95">
        <f t="shared" ref="SK42:SK73" si="3597">IF(M42="","",IF(SK41+AVW42&gt;=10,10,IF(SK41+AVW42&lt;=-10,-10,SK41+AVW42)))</f>
        <v>0</v>
      </c>
      <c r="SL42" s="75" t="str">
        <f t="shared" ref="SL42" si="3598">PF42</f>
        <v>P</v>
      </c>
      <c r="SM42" s="48" t="str">
        <f t="shared" ref="SM42:SM73" si="3599">IF(M42="","",IF(M42=SL42,"Y","N"))</f>
        <v>N</v>
      </c>
      <c r="SN42" s="49">
        <f t="shared" ref="SN42:SN73" si="3600">IF(M42="","",IF(SN41+AVX42&gt;=10,10,IF(SN41+AVX42&lt;=-10,-10,SN41+AVX42)))</f>
        <v>0</v>
      </c>
      <c r="SO42" s="73" t="str">
        <f t="shared" ref="SO42:SO73" si="3601">IF(M41="","",IF(SL42="B","P","B"))</f>
        <v>B</v>
      </c>
      <c r="SP42" s="48" t="str">
        <f t="shared" ref="SP42:SP73" si="3602">IF(M42="","",IF(M42=SO42,"Y","N"))</f>
        <v>Y</v>
      </c>
      <c r="SQ42" s="49">
        <f t="shared" ref="SQ42:SQ73" si="3603">IF(M42="","",IF(SQ41+AVY42&gt;=10,10,IF(SQ41+AVY42&lt;=-10,-10,SQ41+AVY42)))</f>
        <v>0</v>
      </c>
      <c r="SR42" s="75" t="str">
        <f t="shared" ref="SR42" si="3604">OW42</f>
        <v>B</v>
      </c>
      <c r="SS42" s="48" t="str">
        <f t="shared" ref="SS42:SS73" si="3605">IF(M42="","",IF(SR42=M42,"Y","N"))</f>
        <v>Y</v>
      </c>
      <c r="ST42" s="49">
        <f t="shared" ref="ST42:ST73" si="3606">IF(M42="","",IF(ST41+AVZ42&gt;=10,10,IF(ST41+AVZ42&lt;=-10,-10,ST41+AVZ42)))</f>
        <v>0</v>
      </c>
      <c r="SU42" s="75" t="str">
        <f t="shared" ref="SU42:SU73" si="3607">IF(M41="","",IF(SR42="B","P","B"))</f>
        <v>P</v>
      </c>
      <c r="SV42" s="48" t="str">
        <f t="shared" ref="SV42:SV73" si="3608">IF(M42="","",IF(M42=SU42,"Y","N"))</f>
        <v>N</v>
      </c>
      <c r="SW42" s="49">
        <f t="shared" ref="SW42:SW73" si="3609">IF(M42="","",IF(SW41+AWA42&gt;=10,10,IF(SW41+AWA42&lt;=-10,-10,SW41+AWA42)))</f>
        <v>0</v>
      </c>
      <c r="SX42" s="75" t="str">
        <f t="shared" ref="SX42" si="3610">PL42</f>
        <v>P</v>
      </c>
      <c r="SY42" s="48" t="str">
        <f t="shared" ref="SY42:SY73" si="3611">IF(M42="","",IF(M42=SX42,"Y","N"))</f>
        <v>N</v>
      </c>
      <c r="SZ42" s="49">
        <f t="shared" ref="SZ42:SZ73" si="3612">IF(M42="","",IF(SZ41+AWB42&gt;=10,10,IF(SZ41+AWB42&lt;=-10,-10,SZ41+AWB42)))</f>
        <v>0</v>
      </c>
      <c r="TA42" s="75" t="str">
        <f t="shared" ref="TA42:TA73" si="3613">IF(M41="","",IF(SX42="B","P","B"))</f>
        <v>B</v>
      </c>
      <c r="TB42" s="48" t="str">
        <f t="shared" ref="TB42:TB73" si="3614">IF(M42="","",IF(M42=TA42,"Y","N"))</f>
        <v>Y</v>
      </c>
      <c r="TC42" s="49">
        <f t="shared" ref="TC42:TC73" si="3615">IF(M42="","",IF(TC41+AWC42&gt;=10,10,IF(TC41+AWC42&lt;=-10,-10,TC41+AWC42)))</f>
        <v>0</v>
      </c>
      <c r="TD42" s="75" t="str">
        <f t="shared" ref="TD42" si="3616">PI42</f>
        <v>B</v>
      </c>
      <c r="TE42" s="48" t="str">
        <f t="shared" ref="TE42:TE73" si="3617">IF(M42="","",IF(M42=TD42,"Y","N"))</f>
        <v>Y</v>
      </c>
      <c r="TF42" s="49">
        <f t="shared" ref="TF42:TF73" si="3618">IF(M42="","",IF(TF41+AWD42&gt;=10,10,IF(TF41+AWD42&lt;=-10,-10,TF41+AWD42)))</f>
        <v>0</v>
      </c>
      <c r="TG42" s="75" t="str">
        <f t="shared" ref="TG42:TG73" si="3619">IF(M41="","",IF(TD42="B","P","B"))</f>
        <v>P</v>
      </c>
      <c r="TH42" s="48" t="str">
        <f t="shared" ref="TH42:TH73" si="3620">IF(M42="","",IF(M42=TG42,"Y","N"))</f>
        <v>N</v>
      </c>
      <c r="TI42" s="49">
        <f t="shared" ref="TI42:TI73" si="3621">IF(M42="","",IF(TI41+AWE42&gt;=10,10,IF(TI41+AWE42&lt;=-10,-10,TI41+AWE42)))</f>
        <v>0</v>
      </c>
      <c r="TJ42" s="75" t="str">
        <f t="shared" ref="TJ42" si="3622">PI42</f>
        <v>B</v>
      </c>
      <c r="TK42" s="48" t="str">
        <f t="shared" ref="TK42:TK73" si="3623">IF(M42="","",IF(M42=TJ42,"Y","N"))</f>
        <v>Y</v>
      </c>
      <c r="TL42" s="49">
        <f t="shared" ref="TL42:TL73" si="3624">IF(M42="","",IF(TL41+AWF42&gt;=10,10,IF(TL41+AWF42&lt;=-10,-10,TL41+AWF42)))</f>
        <v>0</v>
      </c>
      <c r="TM42" s="75" t="str">
        <f t="shared" ref="TM42:TM73" si="3625">IF(M41="","",IF(TJ42="B","P","B"))</f>
        <v>P</v>
      </c>
      <c r="TN42" s="48" t="str">
        <f t="shared" ref="TN42:TN73" si="3626">IF(M42="","",IF(M42=TM42,"Y","N"))</f>
        <v>N</v>
      </c>
      <c r="TO42" s="49">
        <f t="shared" ref="TO42:TO73" si="3627">IF(M42="","",IF(TO41+AWG42&gt;=10,10,IF(TO41+AWG42&lt;=-10,-10,TO41+AWG42)))</f>
        <v>0</v>
      </c>
      <c r="TP42" s="75" t="str">
        <f t="shared" ref="TP42" si="3628">PL42</f>
        <v>P</v>
      </c>
      <c r="TQ42" s="48" t="str">
        <f t="shared" ref="TQ42:TQ73" si="3629">IF(M42="","",IF(M42=TP42,"Y","N"))</f>
        <v>N</v>
      </c>
      <c r="TR42" s="49">
        <f t="shared" ref="TR42:TR73" si="3630">IF(M42="","",IF(TR41+AWH42&gt;=10,10,IF(TR41+AWH42&lt;=-10,-10,TR41+AWH42)))</f>
        <v>0</v>
      </c>
      <c r="TS42" s="75" t="str">
        <f t="shared" ref="TS42:TS73" si="3631">IF(M41="","",IF(TP42="B","P","B"))</f>
        <v>B</v>
      </c>
      <c r="TT42" s="48" t="str">
        <f t="shared" ref="TT42:TT73" si="3632">IF(M42="","",IF(M42=TS42,"Y","N"))</f>
        <v>Y</v>
      </c>
      <c r="TU42" s="49">
        <f t="shared" ref="TU42:TU73" si="3633">IF(M42="","",IF(TU41+AWI42&gt;=10,10,IF(TU41+AWI42&lt;=-10,-10,TU41+AWI42)))</f>
        <v>0</v>
      </c>
      <c r="TV42" s="75" t="str">
        <f t="shared" ref="TV42" si="3634">PF42</f>
        <v>P</v>
      </c>
      <c r="TW42" s="48" t="str">
        <f t="shared" ref="TW42:TW73" si="3635">IF(M42="","",IF(M42=TV42,"Y","N"))</f>
        <v>N</v>
      </c>
      <c r="TX42" s="49">
        <f t="shared" ref="TX42:TX73" si="3636">IF(M42="","",IF(TX41+AWJ42&gt;=10,10,IF(TX41+AWJ42&lt;=-10,-10,TX41+AWJ42)))</f>
        <v>0</v>
      </c>
      <c r="TY42" s="75" t="str">
        <f t="shared" ref="TY42:TY73" si="3637">IF(M41="","",IF(TV42="B","P","B"))</f>
        <v>B</v>
      </c>
      <c r="TZ42" s="48" t="str">
        <f t="shared" ref="TZ42:TZ73" si="3638">IF(M42="","",IF(M42=TY42,"Y","N"))</f>
        <v>Y</v>
      </c>
      <c r="UA42" s="49">
        <f t="shared" ref="UA42:UA73" si="3639">IF(M42="","",IF(UA41+AWK42&gt;=10,10,IF(UA41+AWK42&lt;=-10,-10,UA41+AWK42)))</f>
        <v>0</v>
      </c>
      <c r="UB42" s="75" t="str">
        <f t="shared" ref="UB42" si="3640">PC42</f>
        <v>B</v>
      </c>
      <c r="UC42" s="48" t="str">
        <f t="shared" ref="UC42:UC73" si="3641">IF(M42="","",IF(M42=UB42,"Y","N"))</f>
        <v>Y</v>
      </c>
      <c r="UD42" s="49">
        <f t="shared" ref="UD42:UD73" si="3642">IF(M42="","",IF(UD41+AWL42&gt;=10,10,IF(UD41+AWL42&lt;=-10,-10,UD41+AWL42)))</f>
        <v>0</v>
      </c>
      <c r="UE42" s="75" t="str">
        <f t="shared" ref="UE42:UE73" si="3643">IF(M41="","",IF(UB42="B","P","B"))</f>
        <v>P</v>
      </c>
      <c r="UF42" s="48" t="str">
        <f t="shared" ref="UF42:UF73" si="3644">IF(M42="","",IF(M42=UE42,"Y","N"))</f>
        <v>N</v>
      </c>
      <c r="UG42" s="49">
        <f t="shared" ref="UG42:UG73" si="3645">IF(M42="","",IF(UG41+AWM42&gt;=10,10,IF(UG41+AWM42&lt;=-10,-10,UG41+AWM42)))</f>
        <v>0</v>
      </c>
      <c r="UH42" s="46" t="str">
        <f t="shared" ref="UH42" si="3646">OT42</f>
        <v>B</v>
      </c>
      <c r="UI42" s="48" t="str">
        <f t="shared" ref="UI42:UI73" si="3647">IF(M42="","",IF(M42=UH42,"Y","N"))</f>
        <v>Y</v>
      </c>
      <c r="UJ42" s="49">
        <f t="shared" ref="UJ42:UJ73" si="3648">IF(M42="","",IF(UJ41+AWN42&gt;=10,10,IF(UJ41+AWN42&lt;=-10,-10,UJ41+AWN42)))</f>
        <v>0</v>
      </c>
      <c r="UK42" s="75" t="str">
        <f t="shared" ref="UK42:UK43" si="3649">UH42</f>
        <v>B</v>
      </c>
      <c r="UL42" s="48" t="str">
        <f t="shared" ref="UL42:UL73" si="3650">IF(M42="","",IF(M42=UK42,"Y","N"))</f>
        <v>Y</v>
      </c>
      <c r="UM42" s="49">
        <f t="shared" ref="UM42:UM73" si="3651">IF(M42="","",IF(UM41+AWO42&gt;=10,10,IF(UM41+AWO42&lt;=-10,-10,UM41+AWO42)))</f>
        <v>0</v>
      </c>
      <c r="UN42" s="75" t="str">
        <f t="shared" ref="UN42:UN73" si="3652">IF(M41="","",IF(UH42="B","P","B"))</f>
        <v>P</v>
      </c>
      <c r="UO42" s="48" t="str">
        <f t="shared" ref="UO42:UO73" si="3653">IF(M42="","",IF(M42=UN42,"Y","N"))</f>
        <v>N</v>
      </c>
      <c r="UP42" s="49">
        <f t="shared" ref="UP42:UP73" si="3654">IF(M42="","",IF(UP41+AWP42&gt;=10,10,IF(UP41+AWP42&lt;=-10,-10,UP41+AWP42)))</f>
        <v>0</v>
      </c>
      <c r="UQ42" s="75" t="str">
        <f t="shared" ref="UQ42:UQ73" si="3655">IF(M41="","",IF(UK42="B","P","B"))</f>
        <v>P</v>
      </c>
      <c r="UR42" s="48" t="str">
        <f t="shared" ref="UR42:UR73" si="3656">IF(M42="","",IF(M42=UQ42,"Y","N"))</f>
        <v>N</v>
      </c>
      <c r="US42" s="49">
        <f t="shared" ref="US42:US73" si="3657">IF(M42="","",IF(US41+AWQ42&gt;=10,10,IF(US41+AWQ42&lt;=-10,-10,US41+AWQ42)))</f>
        <v>0</v>
      </c>
      <c r="UT42" s="46" t="str">
        <f t="shared" ref="UT42" si="3658">OT42</f>
        <v>B</v>
      </c>
      <c r="UU42" s="48" t="str">
        <f t="shared" ref="UU42:UU73" si="3659">IF(M42="","",IF(UT42=M42,"Y","N"))</f>
        <v>Y</v>
      </c>
      <c r="UV42" s="49">
        <f t="shared" ref="UV42:UV73" si="3660">IF(M42="","",IF(UV41+AWR42&gt;=10,10,IF(UV41+AWR42&lt;=-10,-10,UV41+AWR42)))</f>
        <v>0</v>
      </c>
      <c r="UW42" s="75" t="str">
        <f t="shared" ref="UW42:UW73" si="3661">IF(M41="","",IF(UT42="B","P","B"))</f>
        <v>P</v>
      </c>
      <c r="UX42" s="48" t="str">
        <f t="shared" ref="UX42:UX73" si="3662">IF(M42="","",IF(M42=UW42,"Y","N"))</f>
        <v>N</v>
      </c>
      <c r="UY42" s="49">
        <f t="shared" ref="UY42:UY73" si="3663">IF(M42="","",IF(UY41+AWS42&gt;=10,10,IF(UY41+AWS42&lt;=-10,-10,UY41+AWS42)))</f>
        <v>0</v>
      </c>
      <c r="UZ42" s="75" t="str">
        <f t="shared" ref="UZ42" si="3664">NP42</f>
        <v>P</v>
      </c>
      <c r="VA42" s="48" t="str">
        <f t="shared" ref="VA42:VA73" si="3665">IF(M42="","",IF(M42=UZ42,"Y","N"))</f>
        <v>N</v>
      </c>
      <c r="VB42" s="49">
        <f t="shared" ref="VB42:VB73" si="3666">IF(M42="","",IF(VB41+AWT42&gt;=10,10,IF(VB41+AWT42&lt;=-10,-10,VB41+AWT42)))</f>
        <v>0</v>
      </c>
      <c r="VC42" s="75" t="str">
        <f t="shared" ref="VC42:VC73" si="3667">IF(M41="","",IF(UZ42="B","P","B"))</f>
        <v>B</v>
      </c>
      <c r="VD42" s="48" t="str">
        <f t="shared" ref="VD42:VD73" si="3668">IF(M42="","",IF(M42=VC42,"Y","N"))</f>
        <v>Y</v>
      </c>
      <c r="VE42" s="49">
        <f t="shared" ref="VE42:VE73" si="3669">IF(M42="","",IF(VE41+AWU42&gt;=10,10,IF(VE41+AWU42&lt;=-10,-10,VE41+AWU42)))</f>
        <v>0</v>
      </c>
      <c r="VF42" s="75" t="str">
        <f t="shared" ref="VF42" si="3670">NS42</f>
        <v>B</v>
      </c>
      <c r="VG42" s="48" t="str">
        <f t="shared" ref="VG42:VG73" si="3671">IF(M42="","",IF(M42=VF42,"Y","N"))</f>
        <v>Y</v>
      </c>
      <c r="VH42" s="49">
        <f t="shared" ref="VH42:VH73" si="3672">IF(M42="","",IF(VH41+AWV42&gt;=10,10,IF(VH41+AWV42&lt;=-10,-10,VH41+AWV42)))</f>
        <v>0</v>
      </c>
      <c r="VI42" s="75" t="str">
        <f t="shared" ref="VI42:VI73" si="3673">IF(M41="","",IF(VF42="B","P","B"))</f>
        <v>P</v>
      </c>
      <c r="VJ42" s="48" t="str">
        <f t="shared" ref="VJ42:VJ73" si="3674">IF(M42="","",IF(M42=VI42,"Y","N"))</f>
        <v>N</v>
      </c>
      <c r="VK42" s="49">
        <f t="shared" ref="VK42:VK73" si="3675">IF(M42="","",IF(VK41+AWW42&gt;=10,10,IF(VK41+AWW42&lt;=-10,-10,VK41+AWW42)))</f>
        <v>0</v>
      </c>
      <c r="VL42" s="46" t="s">
        <v>6</v>
      </c>
      <c r="VM42" s="48" t="str">
        <f t="shared" ref="VM42:VM73" si="3676">IF(M42="","",IF(M42=VL42,"Y","N"))</f>
        <v>Y</v>
      </c>
      <c r="VN42" s="49">
        <f t="shared" ref="VN42:VN73" si="3677">IF(M42="","",IF(VN41+AWX42&gt;=10,10,IF(VN41+AWX42&lt;=-10,-10,VN41+AWX42)))</f>
        <v>0</v>
      </c>
      <c r="VO42" s="75" t="str">
        <f t="shared" ref="VO42:VO73" si="3678">IF(M41="","",IF(VL42="B","P","B"))</f>
        <v>P</v>
      </c>
      <c r="VP42" s="48" t="str">
        <f t="shared" ref="VP42:VP73" si="3679">IF(M42="","",IF(M42=VO42,"Y","N"))</f>
        <v>N</v>
      </c>
      <c r="VQ42" s="49">
        <f t="shared" ref="VQ42:VQ73" si="3680">IF(M42="","",IF(VQ41+AWY42&gt;=10,10,IF(VQ41+AWY42&lt;=-10,-10,VQ41+AWY42)))</f>
        <v>0</v>
      </c>
      <c r="VR42" s="75" t="s">
        <v>6</v>
      </c>
      <c r="VS42" s="48" t="str">
        <f t="shared" ref="VS42:VS73" si="3681">IF(M42="","",IF(M42=VR42,"Y","N"))</f>
        <v>Y</v>
      </c>
      <c r="VT42" s="49">
        <f t="shared" ref="VT42:VT73" si="3682">IF(M42="","",IF(VT41+AWZ42&gt;=10,10,IF(VT41+AWZ42&lt;=-10,-10,VT41+AWZ42)))</f>
        <v>0</v>
      </c>
      <c r="VU42" s="75" t="str">
        <f t="shared" ref="VU42:VU73" si="3683">IF(M41="","",IF(VR42="B","P","B"))</f>
        <v>P</v>
      </c>
      <c r="VV42" s="48" t="str">
        <f t="shared" ref="VV42:VV73" si="3684">IF(M42="","",IF(M42=VU42,"Y","N"))</f>
        <v>N</v>
      </c>
      <c r="VW42" s="49">
        <f t="shared" ref="VW42:VW73" si="3685">IF(M42="","",IF(VW41+AXA42&gt;=10,10,IF(VW41+AXA42&lt;=-10,-10,VW41+AXA42)))</f>
        <v>0</v>
      </c>
      <c r="VX42" s="46" t="str">
        <f t="shared" ref="VX42:VX44" si="3686">OQ42</f>
        <v>P</v>
      </c>
      <c r="VY42" s="48" t="str">
        <f t="shared" ref="VY42:VY73" si="3687">IF(M42="","",IF(M42=VX42,"Y","N"))</f>
        <v>N</v>
      </c>
      <c r="VZ42" s="49">
        <f t="shared" ref="VZ42:VZ73" si="3688">IF(M42="","",IF(VZ41+AXB42&gt;=10,10,IF(VZ41+AXB42&lt;=-10,-10,VZ41+AXB42)))</f>
        <v>0</v>
      </c>
      <c r="WA42" s="75" t="str">
        <f t="shared" ref="WA42:WA73" si="3689">IF(M41="","",IF(VX42="B","P","B"))</f>
        <v>B</v>
      </c>
      <c r="WB42" s="48" t="str">
        <f t="shared" ref="WB42:WB73" si="3690">IF(M42="","",IF(M42=WA42,"Y","N"))</f>
        <v>Y</v>
      </c>
      <c r="WC42" s="49">
        <f t="shared" ref="WC42:WC73" si="3691">IF(M42="","",IF(WC41+AXC42&gt;=10,10,IF(WC41+AXC42&lt;=-10,-10,WC41+AXC42)))</f>
        <v>0</v>
      </c>
      <c r="WD42" s="46" t="str">
        <f t="shared" ref="WD42:WD45" si="3692">OW42</f>
        <v>B</v>
      </c>
      <c r="WE42" s="48" t="str">
        <f t="shared" ref="WE42:WE73" si="3693">IF(M42="","",IF(M42=WD42,"Y","N"))</f>
        <v>Y</v>
      </c>
      <c r="WF42" s="49">
        <f t="shared" ref="WF42:WF73" si="3694">IF(M42="","",IF(WF41+AXD42&gt;=10,10,IF(WF41+AXD42&lt;=-10,-10,WF41+AXD42)))</f>
        <v>0</v>
      </c>
      <c r="WG42" s="75" t="str">
        <f t="shared" ref="WG42:WG73" si="3695">IF(M41="","",IF(WD42="P","B","P"))</f>
        <v>P</v>
      </c>
      <c r="WH42" s="48" t="str">
        <f t="shared" ref="WH42:WH73" si="3696">IF(M42="","",IF(M42=WG42,"Y","N"))</f>
        <v>N</v>
      </c>
      <c r="WI42" s="49">
        <f t="shared" ref="WI42:WI73" si="3697">IF(M42="","",IF(WI41+AXE42&gt;=10,10,IF(WI41+AXE42&lt;=-10,-10,WI41+AXE42)))</f>
        <v>0</v>
      </c>
      <c r="WJ42" s="75" t="s">
        <v>6</v>
      </c>
      <c r="WK42" s="48" t="str">
        <f t="shared" ref="WK42:WK73" si="3698">IF(M42="","",IF(M42=WJ42,"Y","N"))</f>
        <v>Y</v>
      </c>
      <c r="WL42" s="49">
        <f t="shared" ref="WL42:WL73" si="3699">IF(M42="","",IF(WL41+AXF42&gt;=10,10,IF(WL41+AXF42&lt;=-10,-10,WL41+AXF42)))</f>
        <v>0</v>
      </c>
      <c r="WM42" s="75" t="str">
        <f t="shared" ref="WM42:WM73" si="3700">IF(M41="","",IF(WJ42="P","B","P"))</f>
        <v>P</v>
      </c>
      <c r="WN42" s="48" t="str">
        <f t="shared" ref="WN42:WN73" si="3701">IF(M42="","",IF(M42=WM42,"Y","N"))</f>
        <v>N</v>
      </c>
      <c r="WO42" s="49">
        <f t="shared" ref="WO42:WO73" si="3702">IF(M42="","",IF(WO41+AXG42&gt;=10,10,IF(WO41+AXG42&lt;=-10,-10,WO41+AXG42)))</f>
        <v>0</v>
      </c>
      <c r="WP42" s="75" t="str">
        <f t="shared" ref="WP42" si="3703">OZ42</f>
        <v>P</v>
      </c>
      <c r="WQ42" s="48" t="str">
        <f t="shared" ref="WQ42:WQ73" si="3704">IF(M42="","",IF(M42=WP42,"Y","N"))</f>
        <v>N</v>
      </c>
      <c r="WR42" s="49">
        <f t="shared" ref="WR42:WR73" si="3705">IF(M42="","",IF(WR41+AXH42&gt;=10,10,IF(WR41+AXH42&lt;=-10,-10,WR41+AXH42)))</f>
        <v>0</v>
      </c>
      <c r="WS42" s="75" t="str">
        <f t="shared" ref="WS42:WS73" si="3706">IF(M41="","",IF(WP42="P","B","P"))</f>
        <v>B</v>
      </c>
      <c r="WT42" s="48" t="str">
        <f t="shared" ref="WT42:WT73" si="3707">IF(M42="","",IF(M42=WS42,"Y","N"))</f>
        <v>Y</v>
      </c>
      <c r="WU42" s="49">
        <f t="shared" ref="WU42:WU73" si="3708">IF(M42="","",IF(WU41+AXI42&gt;=10,10,IF(WU41+AXI42&lt;=-10,-10,WU41+AXI42)))</f>
        <v>0</v>
      </c>
      <c r="WV42" s="75" t="str">
        <f t="shared" ref="WV42" si="3709">PL43</f>
        <v>P</v>
      </c>
      <c r="WW42" s="48" t="str">
        <f t="shared" ref="WW42:WW73" si="3710">IF(M42="","",IF(WV42=M42,"Y","N"))</f>
        <v>N</v>
      </c>
      <c r="WX42" s="49">
        <f t="shared" ref="WX42:WX73" si="3711">IF(M42="","",IF(WX41+AXJ42&gt;=10,10,IF(WX41+AXJ42&lt;=-10,-10,WX41+AXJ42)))</f>
        <v>0</v>
      </c>
      <c r="WY42" s="75" t="str">
        <f t="shared" ref="WY42:WY73" si="3712">IF(M41="","",IF(WV42="P","B","P"))</f>
        <v>B</v>
      </c>
      <c r="WZ42" s="48" t="str">
        <f t="shared" ref="WZ42:WZ73" si="3713">IF(M42="","",IF(M42=WY42,"Y","N"))</f>
        <v>Y</v>
      </c>
      <c r="XA42" s="49">
        <f t="shared" ref="XA42:XA73" si="3714">IF(M42="","",IF(XA41+AXK42&gt;=10,10,IF(XA41+AXK42&lt;=-10,-10,XA41+AXK42)))</f>
        <v>0</v>
      </c>
      <c r="XB42" s="75" t="str">
        <f t="shared" ref="XB42" si="3715">OQ42</f>
        <v>P</v>
      </c>
      <c r="XC42" s="48" t="str">
        <f t="shared" ref="XC42:XC73" si="3716">IF(M42="","",IF(M42=XB42,"Y","N"))</f>
        <v>N</v>
      </c>
      <c r="XD42" s="49">
        <f t="shared" ref="XD42:XD73" si="3717">IF(M42="","",IF(XD41+AXL42&gt;=10,10,IF(XD41+AXL42&lt;=-10,-10,XD41+AXL42)))</f>
        <v>0</v>
      </c>
      <c r="XE42" s="75" t="str">
        <f t="shared" ref="XE42:XE73" si="3718">IF(M41="","",IF(XB42="P","B","P"))</f>
        <v>B</v>
      </c>
      <c r="XF42" s="48" t="str">
        <f t="shared" ref="XF42:XF73" si="3719">IF(M42="","",IF(M42=XE42,"Y","N"))</f>
        <v>Y</v>
      </c>
      <c r="XG42" s="49">
        <f t="shared" ref="XG42:XG73" si="3720">IF(M42="","",IF(XG41+AXM42&gt;=10,10,IF(XG41+AXM42&lt;=-10,-10,XG41+AXM42)))</f>
        <v>0</v>
      </c>
      <c r="XH42" s="75" t="str">
        <f t="shared" ref="XH42" si="3721">OQ42</f>
        <v>P</v>
      </c>
      <c r="XI42" s="48" t="str">
        <f t="shared" ref="XI42:XI73" si="3722">IF(M42="","",IF(M42=XH42,"Y","N"))</f>
        <v>N</v>
      </c>
      <c r="XJ42" s="49">
        <f t="shared" ref="XJ42:XJ73" si="3723">IF(M42="","",IF(XJ41+AXN42&gt;=10,10,IF(XJ41+AXN42&lt;=-10,-10,XJ41+AXN42)))</f>
        <v>0</v>
      </c>
      <c r="XK42" s="75" t="str">
        <f t="shared" ref="XK42:XK73" si="3724">IF(M41="","",IF(XH42="P","B","P"))</f>
        <v>B</v>
      </c>
      <c r="XL42" s="48" t="str">
        <f t="shared" ref="XL42:XL73" si="3725">IF(M42="","",IF(M42=XK42,"Y","N"))</f>
        <v>Y</v>
      </c>
      <c r="XM42" s="49">
        <f t="shared" ref="XM42:XM73" si="3726">IF(M42="","",IF(XM41+AXO42&gt;=10,10,IF(XM41+AXO42&lt;=-10,-10,XM41+AXO42)))</f>
        <v>0</v>
      </c>
      <c r="XN42" s="75" t="str">
        <f t="shared" ref="XN42" si="3727">OH42</f>
        <v>B</v>
      </c>
      <c r="XO42" s="48" t="str">
        <f t="shared" ref="XO42:XO73" si="3728">IF(M42="","",IF(M42=XN42,"Y","N"))</f>
        <v>Y</v>
      </c>
      <c r="XP42" s="49">
        <f t="shared" ref="XP42:XP73" si="3729">IF(M42="","",IF(XP41+AXP42&gt;=10,10,IF(XP41+AXP42&lt;=-10,-10,XP41+AXP42)))</f>
        <v>0</v>
      </c>
      <c r="XQ42" s="75" t="str">
        <f t="shared" ref="XQ42:XQ73" si="3730">IF(M41="","",IF(XN42="P","B","P"))</f>
        <v>P</v>
      </c>
      <c r="XR42" s="48" t="str">
        <f t="shared" ref="XR42:XR73" si="3731">IF(M42="","",IF(M42=XQ42,"Y","N"))</f>
        <v>N</v>
      </c>
      <c r="XS42" s="49">
        <f t="shared" ref="XS42:XS73" si="3732">IF(M42="","",IF(XS41+AXQ42&gt;=10,10,IF(XS41+AXQ42&lt;=-10,-10,XS41+AXQ42)))</f>
        <v>0</v>
      </c>
      <c r="XT42" s="75" t="str">
        <f t="shared" ref="XT42:XT43" si="3733">OH42</f>
        <v>B</v>
      </c>
      <c r="XU42" s="48" t="str">
        <f t="shared" ref="XU42:XU73" si="3734">IF(M42="","",IF(M42=XT42,"Y","N"))</f>
        <v>Y</v>
      </c>
      <c r="XV42" s="49">
        <f t="shared" ref="XV42:XV73" si="3735">IF(M42="","",IF(XV41+AXR42&gt;=10,10,IF(XV41+AXR42&lt;=-10,-10,XV41+AXR42)))</f>
        <v>0</v>
      </c>
      <c r="XW42" s="75" t="str">
        <f t="shared" ref="XW42:XW73" si="3736">IF(M41="","",IF(XT42="P","B","P"))</f>
        <v>P</v>
      </c>
      <c r="XX42" s="48" t="str">
        <f t="shared" ref="XX42:XX73" si="3737">IF(M42="","",IF(M42=XW42,"Y","N"))</f>
        <v>N</v>
      </c>
      <c r="XY42" s="49">
        <f t="shared" ref="XY42:XY73" si="3738">IF(M42="","",IF(XY41+AXS42&gt;=10,10,IF(XY41+AXS42&lt;=-10,-10,XY41+AXS42)))</f>
        <v>0</v>
      </c>
      <c r="XZ42" s="75" t="s">
        <v>5</v>
      </c>
      <c r="YA42" s="48" t="str">
        <f t="shared" ref="YA42:YA73" si="3739">IF(M42="","",IF(M42=XZ42,"Y","N"))</f>
        <v>N</v>
      </c>
      <c r="YB42" s="49">
        <f t="shared" ref="YB42:YB73" si="3740">IF(M42="","",IF(YB41+AXT42&gt;=10,10,IF(YB41+AXT42&lt;=-10,-10,YB41+AXT42)))</f>
        <v>0</v>
      </c>
      <c r="YC42" s="75" t="str">
        <f t="shared" ref="YC42:YC73" si="3741">IF(M41="","",IF(XZ42="P","B","P"))</f>
        <v>B</v>
      </c>
      <c r="YD42" s="48" t="str">
        <f t="shared" ref="YD42:YD73" si="3742">IF(M42="","",IF(M42=YC42,"Y","N"))</f>
        <v>Y</v>
      </c>
      <c r="YE42" s="49">
        <f t="shared" ref="YE42:YE73" si="3743">IF(M42="","",IF(YE41+AXU42&gt;=10,10,IF(YE41+AXU42&lt;=-10,-10,YE41+AXU42)))</f>
        <v>0</v>
      </c>
      <c r="YF42" s="214" t="s">
        <v>5</v>
      </c>
      <c r="YG42" s="48" t="str">
        <f t="shared" ref="YG42:YG73" si="3744">IF(M42="","",IF(M42=YF42,"Y","N"))</f>
        <v>N</v>
      </c>
      <c r="YH42" s="49">
        <f t="shared" ref="YH42:YH73" si="3745">IF(M42="","",IF(YH41+AXV42&gt;=10,10,IF(YH41+AXV42&lt;=-10,-10,YH41+AXV42)))</f>
        <v>0</v>
      </c>
      <c r="YI42" s="75" t="str">
        <f t="shared" ref="YI42:YI73" si="3746">IF(M41="","",IF(YF42="P","B","P"))</f>
        <v>B</v>
      </c>
      <c r="YJ42" s="48" t="str">
        <f t="shared" ref="YJ42:YJ73" si="3747">IF(M42="","",IF(M42=YI42,"Y","N"))</f>
        <v>Y</v>
      </c>
      <c r="YK42" s="49">
        <f t="shared" ref="YK42:YK73" si="3748">IF(M42="","",IF(YK41+AXW42&gt;=10,10,IF(YK41+AXW42&lt;=-10,-10,YK41+AXW42)))</f>
        <v>0</v>
      </c>
      <c r="YL42" s="75" t="str">
        <f t="shared" ref="YL42" si="3749">YF42</f>
        <v>P</v>
      </c>
      <c r="YM42" s="48" t="str">
        <f t="shared" ref="YM42:YM73" si="3750">IF(M42="","",IF(M42=YL42,"Y","N"))</f>
        <v>N</v>
      </c>
      <c r="YN42" s="49">
        <f t="shared" ref="YN42:YN73" si="3751">IF(M42="","",IF(YN41+AXX42&gt;=10,10,IF(YN41+AXX42&lt;=-10,-10,YN41+AXX42)))</f>
        <v>0</v>
      </c>
      <c r="YO42" s="75" t="str">
        <f t="shared" ref="YO42:YO73" si="3752">IF(M41="","",IF(YL42="P","B","P"))</f>
        <v>B</v>
      </c>
      <c r="YP42" s="48" t="str">
        <f t="shared" ref="YP42:YP73" si="3753">IF(M42="","",IF(M42=YO42,"Y","N"))</f>
        <v>Y</v>
      </c>
      <c r="YQ42" s="49">
        <f t="shared" ref="YQ42:YQ73" si="3754">IF(M42="","",IF(YQ41+AXY42&gt;=10,10,IF(YQ41+AXY42&lt;=-10,-10,YQ41+AXY42)))</f>
        <v>0</v>
      </c>
      <c r="YR42" s="196" t="s">
        <v>5</v>
      </c>
      <c r="YS42" s="48" t="str">
        <f t="shared" ref="YS42:YS73" si="3755">IF(M42="","",IF(M42=YR42,"Y","N"))</f>
        <v>N</v>
      </c>
      <c r="YT42" s="49">
        <f t="shared" ref="YT42:YT73" si="3756">IF(M42="","",IF(YT41+AXZ42&gt;=10,10,IF(YT41+AXZ42&lt;=-10,-10,YT41+AXZ42)))</f>
        <v>0</v>
      </c>
      <c r="YU42" s="75" t="str">
        <f t="shared" ref="YU42:YU73" si="3757">IF(M41="","",IF(YR42="P","B","P"))</f>
        <v>B</v>
      </c>
      <c r="YV42" s="48" t="str">
        <f t="shared" ref="YV42:YV73" si="3758">IF(M42="","",IF(M42=YU42,"Y","N"))</f>
        <v>Y</v>
      </c>
      <c r="YW42" s="49">
        <f t="shared" ref="YW42:YW73" si="3759">IF(M42="","",IF(YW41+AYA42&gt;=10,10,IF(YW41+AYA42&lt;=-10,-10,YW41+AYA42)))</f>
        <v>0</v>
      </c>
      <c r="YX42" s="75" t="s">
        <v>6</v>
      </c>
      <c r="YY42" s="48" t="str">
        <f t="shared" ref="YY42:YY73" si="3760">IF(M42="","",IF(M42=YX42,"Y","N"))</f>
        <v>Y</v>
      </c>
      <c r="YZ42" s="49">
        <f t="shared" ref="YZ42:YZ73" si="3761">IF(M42="","",IF(YZ41+AYB42&gt;=10,10,IF(YZ41+AYB42&lt;=-10,-10,YZ41+AYB42)))</f>
        <v>0</v>
      </c>
      <c r="ZA42" s="75" t="str">
        <f t="shared" ref="ZA42:ZA73" si="3762">IF(M41="","",IF(YX42="P","B","P"))</f>
        <v>P</v>
      </c>
      <c r="ZB42" s="48" t="str">
        <f t="shared" ref="ZB42:ZB73" si="3763">IF(M42="","",IF(M42=ZA42,"Y","N"))</f>
        <v>N</v>
      </c>
      <c r="ZC42" s="49">
        <f t="shared" ref="ZC42:ZC73" si="3764">IF(M42="","",IF(ZC41+AYC42&gt;=10,10,IF(ZC41+AYC42&lt;=-10,-10,ZC41+AYC42)))</f>
        <v>0</v>
      </c>
      <c r="ZD42" s="133">
        <f t="shared" ref="ZD42:ZD73" si="3765">MAX(CD42,CG42,CJ42,CM42,CP42,CS42,CV42,CY42,DB42,DE42,DH42,DK42,DN42,DQ42,DT42,DW42,DZ42,EC42)</f>
        <v>10</v>
      </c>
      <c r="ZE42" s="134">
        <f t="shared" si="889"/>
        <v>1</v>
      </c>
      <c r="ZF42" s="135" t="str">
        <f t="shared" ref="ZF42:ZF73" si="3766">IF(BP42="","",IF(BX42="",ZF41,IF(BX42&gt;=30,IF(OR(ZF41="G",ZF41="GG"),"GG",IF(OR(ZF41="R",ZF41="RR"),"GRR",IF(ZF41="","G","GGRR"))),IF(BX42&lt;=-30,IF(OR(ZF41="R",ZF41="RR"),"RR",IF(OR(ZF41="G",ZF41="GG"),"GGR",IF(ZF41="","R","GGRR"))),IF(OR(ZF41="R",ZF41="RR"),"RR",IF(OR(ZF41="G",ZF41="GG"),"GG",IF(ZF41="","","GGRR")))))))</f>
        <v/>
      </c>
      <c r="ZG42" s="216">
        <f t="shared" ref="ZG42:ZG73" si="3767">CD42</f>
        <v>3</v>
      </c>
      <c r="ZH42" s="217">
        <f t="shared" ref="ZH42:ZH73" si="3768">CG42</f>
        <v>-3</v>
      </c>
      <c r="ZI42" s="217">
        <f t="shared" ref="ZI42:ZI73" si="3769">CJ42</f>
        <v>-3</v>
      </c>
      <c r="ZJ42" s="217">
        <f t="shared" ref="ZJ42:ZJ73" si="3770">CM42</f>
        <v>3</v>
      </c>
      <c r="ZK42" s="217">
        <f t="shared" ref="ZK42:ZK73" si="3771">CP42</f>
        <v>-7</v>
      </c>
      <c r="ZL42" s="217">
        <f t="shared" ref="ZL42:ZL73" si="3772">CS42</f>
        <v>2</v>
      </c>
      <c r="ZM42" s="217">
        <f t="shared" ref="ZM42:ZM73" si="3773">CV42</f>
        <v>-2</v>
      </c>
      <c r="ZN42" s="217">
        <f t="shared" ref="ZN42:ZN73" si="3774">CY42</f>
        <v>7</v>
      </c>
      <c r="ZO42" s="217">
        <f t="shared" ref="ZO42:ZO73" si="3775">DB42</f>
        <v>-5</v>
      </c>
      <c r="ZP42" s="217" t="str">
        <f t="shared" ref="ZP42:ZP73" si="3776">BE42</f>
        <v>012300</v>
      </c>
      <c r="ZQ42" s="217">
        <f t="shared" ref="ZQ42:ZQ73" si="3777">DH42</f>
        <v>-3</v>
      </c>
      <c r="ZR42" s="217">
        <f t="shared" ref="ZR42:ZR73" si="3778">DK42</f>
        <v>-1</v>
      </c>
      <c r="ZS42" s="217">
        <f t="shared" ref="ZS42:ZS73" si="3779">DN42</f>
        <v>1</v>
      </c>
      <c r="ZT42" s="217">
        <f t="shared" ref="ZT42:ZT73" si="3780">DQ42</f>
        <v>3</v>
      </c>
      <c r="ZU42" s="217">
        <f t="shared" ref="ZU42:ZU73" si="3781">DT42</f>
        <v>-3</v>
      </c>
      <c r="ZV42" s="217">
        <f t="shared" ref="ZV42:ZV73" si="3782">DW42</f>
        <v>10</v>
      </c>
      <c r="ZW42" s="217">
        <f t="shared" ref="ZW42:ZW73" si="3783">DZ42</f>
        <v>-10</v>
      </c>
      <c r="ZX42" s="217">
        <f t="shared" ref="ZX42:ZX73" si="3784">EC42</f>
        <v>5</v>
      </c>
      <c r="ZY42" s="218">
        <f t="shared" ref="ZY42:ZY73" si="3785">EF42</f>
        <v>10</v>
      </c>
      <c r="ZZ42" s="218">
        <f t="shared" ref="ZZ42:ZZ73" si="3786">EI42</f>
        <v>-10</v>
      </c>
      <c r="AAA42" s="218">
        <f t="shared" ref="AAA42:AAA73" si="3787">EL42</f>
        <v>-9</v>
      </c>
      <c r="AAB42" s="218">
        <f t="shared" ref="AAB42:AAB73" si="3788">EO42</f>
        <v>9</v>
      </c>
      <c r="AAC42" s="218">
        <f t="shared" ref="AAC42:AAC73" si="3789">ER42</f>
        <v>1</v>
      </c>
      <c r="AAD42" s="218">
        <f t="shared" ref="AAD42:AAD73" si="3790">EU42</f>
        <v>-1</v>
      </c>
      <c r="AAE42" s="218">
        <f t="shared" ref="AAE42:AAE73" si="3791">EX42</f>
        <v>9</v>
      </c>
      <c r="AAF42" s="218">
        <f t="shared" ref="AAF42:AAF73" si="3792">FA42</f>
        <v>-3</v>
      </c>
      <c r="AAG42" s="218">
        <f t="shared" ref="AAG42:AAG73" si="3793">FD42</f>
        <v>-9</v>
      </c>
      <c r="AAH42" s="218">
        <f t="shared" ref="AAH42:AAH73" si="3794">FG42</f>
        <v>3</v>
      </c>
      <c r="AAI42" s="218">
        <f t="shared" ref="AAI42:AAI73" si="3795">FJ42</f>
        <v>3</v>
      </c>
      <c r="AAJ42" s="218">
        <f t="shared" ref="AAJ42:AAJ73" si="3796">FM42</f>
        <v>-3</v>
      </c>
      <c r="AAK42" s="218">
        <f t="shared" ref="AAK42:AAK73" si="3797">FP42</f>
        <v>-5</v>
      </c>
      <c r="AAL42" s="218">
        <f t="shared" ref="AAL42:AAL73" si="3798">FS42</f>
        <v>5</v>
      </c>
      <c r="AAM42" s="218">
        <f t="shared" ref="AAM42:AAM73" si="3799">FV42</f>
        <v>-9</v>
      </c>
      <c r="AAN42" s="218">
        <f t="shared" ref="AAN42:AAN73" si="3800">FY42</f>
        <v>5</v>
      </c>
      <c r="AAO42" s="218">
        <f t="shared" ref="AAO42:AAO73" si="3801">GB42</f>
        <v>-4</v>
      </c>
      <c r="AAP42" s="218">
        <f t="shared" ref="AAP42:AAP73" si="3802">GE42</f>
        <v>-3</v>
      </c>
      <c r="AAQ42" s="217">
        <f t="shared" ref="AAQ42:AAQ73" si="3803">GH42</f>
        <v>3</v>
      </c>
      <c r="AAR42" s="217">
        <f t="shared" ref="AAR42:AAR73" si="3804">GK42</f>
        <v>-3</v>
      </c>
      <c r="AAS42" s="217">
        <f t="shared" ref="AAS42:AAS73" si="3805">GN42</f>
        <v>-10</v>
      </c>
      <c r="AAT42" s="217">
        <f t="shared" ref="AAT42:AAT73" si="3806">GQ42</f>
        <v>10</v>
      </c>
      <c r="AAU42" s="217">
        <f t="shared" ref="AAU42:AAU73" si="3807">GT42</f>
        <v>-10</v>
      </c>
      <c r="AAV42" s="217">
        <f t="shared" ref="AAV42:AAV73" si="3808">GW42</f>
        <v>10</v>
      </c>
      <c r="AAW42" s="217">
        <f t="shared" ref="AAW42:AAW73" si="3809">GZ42</f>
        <v>-7</v>
      </c>
      <c r="AAX42" s="217">
        <f t="shared" ref="AAX42:AAX73" si="3810">HC42</f>
        <v>7</v>
      </c>
      <c r="AAY42" s="217">
        <f t="shared" ref="AAY42:AAY73" si="3811">HF42</f>
        <v>7</v>
      </c>
      <c r="AAZ42" s="217">
        <f t="shared" ref="AAZ42:AAZ73" si="3812">HI42</f>
        <v>-7</v>
      </c>
      <c r="ABA42" s="217">
        <f t="shared" ref="ABA42:ABA73" si="3813">HL42</f>
        <v>-10</v>
      </c>
      <c r="ABB42" s="217">
        <f t="shared" ref="ABB42:ABB73" si="3814">HO42</f>
        <v>10</v>
      </c>
      <c r="ABC42" s="217">
        <f t="shared" ref="ABC42:ABC73" si="3815">HR42</f>
        <v>10</v>
      </c>
      <c r="ABD42" s="217">
        <f t="shared" ref="ABD42:ABD73" si="3816">HU42</f>
        <v>-10</v>
      </c>
      <c r="ABE42" s="217">
        <f t="shared" ref="ABE42:ABE73" si="3817">HX42</f>
        <v>9</v>
      </c>
      <c r="ABF42" s="217">
        <f t="shared" ref="ABF42:ABF73" si="3818">IA42</f>
        <v>-9</v>
      </c>
      <c r="ABG42" s="217">
        <f t="shared" ref="ABG42:ABG73" si="3819">ID42</f>
        <v>3</v>
      </c>
      <c r="ABH42" s="217">
        <f t="shared" ref="ABH42:ABH73" si="3820">IG42</f>
        <v>3</v>
      </c>
      <c r="ABI42" s="218">
        <f t="shared" ref="ABI42:ABI73" si="3821">IJ42</f>
        <v>-1</v>
      </c>
      <c r="ABJ42" s="218">
        <f t="shared" ref="ABJ42:ABJ73" si="3822">IM42</f>
        <v>1</v>
      </c>
      <c r="ABK42" s="218">
        <f t="shared" ref="ABK42:ABK73" si="3823">IP42</f>
        <v>1</v>
      </c>
      <c r="ABL42" s="218">
        <f t="shared" ref="ABL42:ABL73" si="3824">IS42</f>
        <v>-1</v>
      </c>
      <c r="ABM42" s="218">
        <f t="shared" ref="ABM42:ABM73" si="3825">IV42</f>
        <v>-1</v>
      </c>
      <c r="ABN42" s="218">
        <f t="shared" ref="ABN42:ABN73" si="3826">IY42</f>
        <v>5</v>
      </c>
      <c r="ABO42" s="218">
        <f t="shared" ref="ABO42:ABO73" si="3827">JB42</f>
        <v>1</v>
      </c>
      <c r="ABP42" s="218">
        <f t="shared" ref="ABP42:ABP73" si="3828">JE42</f>
        <v>-5</v>
      </c>
      <c r="ABQ42" s="218">
        <f t="shared" ref="ABQ42:ABQ73" si="3829">JH42</f>
        <v>-3</v>
      </c>
      <c r="ABR42" s="218">
        <f t="shared" ref="ABR42:ABR73" si="3830">JK42</f>
        <v>3</v>
      </c>
      <c r="ABS42" s="218">
        <f t="shared" ref="ABS42:ABS73" si="3831">JN42</f>
        <v>5</v>
      </c>
      <c r="ABT42" s="218">
        <f t="shared" ref="ABT42:ABT73" si="3832">JQ42</f>
        <v>-5</v>
      </c>
      <c r="ABU42" s="218">
        <f t="shared" ref="ABU42:ABU73" si="3833">JT42</f>
        <v>-5</v>
      </c>
      <c r="ABV42" s="218">
        <f t="shared" ref="ABV42:ABV73" si="3834">JW42</f>
        <v>5</v>
      </c>
      <c r="ABW42" s="218">
        <f t="shared" ref="ABW42:ABW73" si="3835">JZ42</f>
        <v>-1</v>
      </c>
      <c r="ABX42" s="218">
        <f t="shared" ref="ABX42:ABX73" si="3836">KC42</f>
        <v>1</v>
      </c>
      <c r="ABY42" s="218">
        <f t="shared" ref="ABY42:ABY73" si="3837">KF42</f>
        <v>1</v>
      </c>
      <c r="ABZ42" s="218">
        <f t="shared" ref="ABZ42:ABZ73" si="3838">KI42</f>
        <v>-1</v>
      </c>
      <c r="ACA42" s="217">
        <f t="shared" ref="ACA42:ACA73" si="3839">KL42</f>
        <v>7</v>
      </c>
      <c r="ACB42" s="217">
        <f t="shared" ref="ACB42:ACB73" si="3840">KO42</f>
        <v>-7</v>
      </c>
      <c r="ACC42" s="217">
        <f t="shared" ref="ACC42:ACC73" si="3841">KR42</f>
        <v>-7</v>
      </c>
      <c r="ACD42" s="217">
        <f t="shared" ref="ACD42:ACD73" si="3842">KU42</f>
        <v>7</v>
      </c>
      <c r="ACE42" s="217">
        <f t="shared" ref="ACE42:ACE73" si="3843">KX42</f>
        <v>10</v>
      </c>
      <c r="ACF42" s="217">
        <f t="shared" ref="ACF42:ACF73" si="3844">LA42</f>
        <v>-10</v>
      </c>
      <c r="ACG42" s="217">
        <f t="shared" ref="ACG42:ACG73" si="3845">LD42</f>
        <v>-1</v>
      </c>
      <c r="ACH42" s="217">
        <f t="shared" ref="ACH42:ACH73" si="3846">LG42</f>
        <v>1</v>
      </c>
      <c r="ACI42" s="217">
        <f t="shared" ref="ACI42:ACI73" si="3847">LJ42</f>
        <v>-3</v>
      </c>
      <c r="ACJ42" s="217">
        <f t="shared" ref="ACJ42:ACJ73" si="3848">LM42</f>
        <v>3</v>
      </c>
      <c r="ACK42" s="217">
        <f t="shared" ref="ACK42:ACK73" si="3849">LP42</f>
        <v>-5</v>
      </c>
      <c r="ACL42" s="217">
        <f t="shared" si="890"/>
        <v>0</v>
      </c>
      <c r="ACM42" s="217">
        <f t="shared" ref="ACM42:ACM73" si="3850">LV42</f>
        <v>7</v>
      </c>
      <c r="ACN42" s="217">
        <f t="shared" ref="ACN42:ACN73" si="3851">LY42</f>
        <v>-7</v>
      </c>
      <c r="ACO42" s="217">
        <f t="shared" ref="ACO42:ACO73" si="3852">MB42</f>
        <v>1</v>
      </c>
      <c r="ACP42" s="217">
        <f t="shared" ref="ACP42:ACP73" si="3853">ME42</f>
        <v>-1</v>
      </c>
      <c r="ACQ42" s="217">
        <f t="shared" ref="ACQ42:ACQ73" si="3854">MH42</f>
        <v>-3</v>
      </c>
      <c r="ACR42" s="217">
        <f t="shared" ref="ACR42:ACR73" si="3855">MK42</f>
        <v>3</v>
      </c>
      <c r="ACS42" s="218">
        <f t="shared" ref="ACS42:ACS73" si="3856">MN42</f>
        <v>-3</v>
      </c>
      <c r="ACT42" s="218">
        <f t="shared" ref="ACT42:ACT73" si="3857">MQ42</f>
        <v>3</v>
      </c>
      <c r="ACU42" s="218">
        <f t="shared" ref="ACU42:ACU73" si="3858">MT42</f>
        <v>1</v>
      </c>
      <c r="ACV42" s="218">
        <f t="shared" ref="ACV42:ACV73" si="3859">MW42</f>
        <v>-1</v>
      </c>
      <c r="ACW42" s="218">
        <f t="shared" ref="ACW42:ACW73" si="3860">MZ42</f>
        <v>8</v>
      </c>
      <c r="ACX42" s="218">
        <f t="shared" ref="ACX42:ACX73" si="3861">NC42</f>
        <v>-8</v>
      </c>
      <c r="ACY42" s="218">
        <f t="shared" ref="ACY42:ACY73" si="3862">NF42</f>
        <v>3</v>
      </c>
      <c r="ACZ42" s="218">
        <f t="shared" ref="ACZ42:ACZ73" si="3863">NI42</f>
        <v>-3</v>
      </c>
      <c r="ADA42" s="218">
        <f t="shared" ref="ADA42:ADA73" si="3864">NL42</f>
        <v>-8</v>
      </c>
      <c r="ADB42" s="219">
        <f t="shared" ref="ADB42:ADB73" si="3865">NO42</f>
        <v>8</v>
      </c>
      <c r="ADC42" s="223" t="str">
        <f t="shared" ref="ADC42:ADC73" si="3866">FZ42</f>
        <v>B</v>
      </c>
      <c r="ADD42" s="221" t="str">
        <f t="shared" ref="ADD42:ADD73" si="3867">GC42</f>
        <v>B</v>
      </c>
      <c r="ADE42" s="221" t="str">
        <f t="shared" ref="ADE42:ADE73" si="3868">GF42</f>
        <v>P</v>
      </c>
      <c r="ADF42" s="221" t="str">
        <f t="shared" ref="ADF42:ADF73" si="3869">GI42</f>
        <v>B</v>
      </c>
      <c r="ADG42" s="221" t="str">
        <f t="shared" ref="ADG42:ADG73" si="3870">GL42</f>
        <v>P</v>
      </c>
      <c r="ADH42" s="221" t="str">
        <f t="shared" ref="ADH42:ADH73" si="3871">GO42</f>
        <v>B</v>
      </c>
      <c r="ADI42" s="221" t="str">
        <f t="shared" ref="ADI42:ADI73" si="3872">GR42</f>
        <v>P</v>
      </c>
      <c r="ADJ42" s="221" t="str">
        <f t="shared" ref="ADJ42:ADJ73" si="3873">GU42</f>
        <v>B</v>
      </c>
      <c r="ADK42" s="221" t="str">
        <f t="shared" ref="ADK42:ADK73" si="3874">GX42</f>
        <v>P</v>
      </c>
      <c r="ADL42" s="221">
        <f t="shared" ref="ADL42:ADL73" si="3875">FA42</f>
        <v>-3</v>
      </c>
      <c r="ADM42" s="221" t="str">
        <f t="shared" ref="ADM42:ADM73" si="3876">HD42</f>
        <v>B</v>
      </c>
      <c r="ADN42" s="221" t="str">
        <f t="shared" ref="ADN42:ADN73" si="3877">HG42</f>
        <v>P</v>
      </c>
      <c r="ADO42" s="221" t="str">
        <f t="shared" ref="ADO42:ADO73" si="3878">HJ42</f>
        <v>P</v>
      </c>
      <c r="ADP42" s="221" t="str">
        <f t="shared" ref="ADP42:ADP73" si="3879">HM42</f>
        <v>B</v>
      </c>
      <c r="ADQ42" s="221" t="str">
        <f t="shared" ref="ADQ42:ADQ73" si="3880">HP42</f>
        <v>B</v>
      </c>
      <c r="ADR42" s="221" t="str">
        <f t="shared" ref="ADR42:ADR73" si="3881">HS42</f>
        <v>P</v>
      </c>
      <c r="ADS42" s="221" t="str">
        <f t="shared" ref="ADS42:ADS73" si="3882">HV42</f>
        <v>B</v>
      </c>
      <c r="ADT42" s="221" t="str">
        <f t="shared" ref="ADT42:ADT73" si="3883">HY42</f>
        <v>P</v>
      </c>
      <c r="ADU42" s="220" t="str">
        <f t="shared" ref="ADU42:ADU73" si="3884">IB42</f>
        <v>P</v>
      </c>
      <c r="ADV42" s="220" t="str">
        <f t="shared" ref="ADV42:ADV73" si="3885">IE42</f>
        <v>B</v>
      </c>
      <c r="ADW42" s="220" t="str">
        <f t="shared" ref="ADW42:ADW73" si="3886">IH42</f>
        <v>P</v>
      </c>
      <c r="ADX42" s="220" t="str">
        <f t="shared" ref="ADX42:ADX73" si="3887">IK42</f>
        <v>B</v>
      </c>
      <c r="ADY42" s="220" t="str">
        <f t="shared" ref="ADY42:ADY73" si="3888">IN42</f>
        <v>B</v>
      </c>
      <c r="ADZ42" s="220" t="str">
        <f t="shared" ref="ADZ42:ADZ73" si="3889">IQ42</f>
        <v>P</v>
      </c>
      <c r="AEA42" s="220" t="str">
        <f t="shared" ref="AEA42:AEA73" si="3890">IT42</f>
        <v>B</v>
      </c>
      <c r="AEB42" s="220" t="str">
        <f t="shared" ref="AEB42:AEB73" si="3891">IW42</f>
        <v>B</v>
      </c>
      <c r="AEC42" s="220" t="str">
        <f t="shared" ref="AEC42:AEC73" si="3892">IZ42</f>
        <v>P</v>
      </c>
      <c r="AED42" s="220" t="str">
        <f t="shared" ref="AED42:AED73" si="3893">JC42</f>
        <v>P</v>
      </c>
      <c r="AEE42" s="220" t="str">
        <f t="shared" ref="AEE42:AEE73" si="3894">JF42</f>
        <v>B</v>
      </c>
      <c r="AEF42" s="220" t="str">
        <f t="shared" ref="AEF42:AEF73" si="3895">JI42</f>
        <v>P</v>
      </c>
      <c r="AEG42" s="220" t="str">
        <f t="shared" ref="AEG42:AEG73" si="3896">JL42</f>
        <v>B</v>
      </c>
      <c r="AEH42" s="220" t="str">
        <f t="shared" ref="AEH42:AEH73" si="3897">JO42</f>
        <v>P</v>
      </c>
      <c r="AEI42" s="220" t="str">
        <f t="shared" ref="AEI42:AEI73" si="3898">JR42</f>
        <v>P</v>
      </c>
      <c r="AEJ42" s="220" t="str">
        <f t="shared" ref="AEJ42:AEJ73" si="3899">JU42</f>
        <v>B</v>
      </c>
      <c r="AEK42" s="220" t="str">
        <f t="shared" ref="AEK42:AEK73" si="3900">JX42</f>
        <v>B</v>
      </c>
      <c r="AEL42" s="220" t="str">
        <f t="shared" ref="AEL42:AEL73" si="3901">KA42</f>
        <v>P</v>
      </c>
      <c r="AEM42" s="221" t="str">
        <f t="shared" ref="AEM42:AEM73" si="3902">KD42</f>
        <v>B</v>
      </c>
      <c r="AEN42" s="221" t="str">
        <f t="shared" ref="AEN42:AEN73" si="3903">KG42</f>
        <v>P</v>
      </c>
      <c r="AEO42" s="221" t="str">
        <f t="shared" ref="AEO42:AEO73" si="3904">KJ42</f>
        <v>P</v>
      </c>
      <c r="AEP42" s="221" t="str">
        <f t="shared" ref="AEP42:AEP73" si="3905">KM42</f>
        <v>B</v>
      </c>
      <c r="AEQ42" s="221" t="str">
        <f t="shared" ref="AEQ42:AEQ73" si="3906">KP42</f>
        <v>B</v>
      </c>
      <c r="AER42" s="221" t="str">
        <f t="shared" ref="AER42:AER73" si="3907">KS42</f>
        <v>P</v>
      </c>
      <c r="AES42" s="221" t="str">
        <f t="shared" ref="AES42:AES73" si="3908">KV42</f>
        <v>B</v>
      </c>
      <c r="AET42" s="221" t="str">
        <f t="shared" ref="AET42:AET73" si="3909">KY42</f>
        <v>P</v>
      </c>
      <c r="AEU42" s="221" t="str">
        <f t="shared" ref="AEU42:AEU73" si="3910">LB42</f>
        <v>P</v>
      </c>
      <c r="AEV42" s="221" t="str">
        <f t="shared" ref="AEV42:AEV73" si="3911">LE42</f>
        <v>B</v>
      </c>
      <c r="AEW42" s="221" t="str">
        <f t="shared" ref="AEW42:AEW73" si="3912">LH42</f>
        <v>P</v>
      </c>
      <c r="AEX42" s="221" t="str">
        <f t="shared" ref="AEX42:AEX73" si="3913">LK42</f>
        <v>B</v>
      </c>
      <c r="AEY42" s="221" t="str">
        <f t="shared" ref="AEY42:AEY73" si="3914">LN42</f>
        <v>P</v>
      </c>
      <c r="AEZ42" s="221" t="str">
        <f t="shared" ref="AEZ42:AEZ73" si="3915">LQ42</f>
        <v>B</v>
      </c>
      <c r="AFA42" s="221" t="str">
        <f t="shared" ref="AFA42:AFA73" si="3916">LT42</f>
        <v>P</v>
      </c>
      <c r="AFB42" s="221" t="str">
        <f t="shared" ref="AFB42:AFB73" si="3917">LW42</f>
        <v>B</v>
      </c>
      <c r="AFC42" s="221" t="str">
        <f t="shared" ref="AFC42:AFC73" si="3918">LZ42</f>
        <v>B</v>
      </c>
      <c r="AFD42" s="221" t="str">
        <f t="shared" ref="AFD42:AFD73" si="3919">MC42</f>
        <v>P</v>
      </c>
      <c r="AFE42" s="220" t="str">
        <f t="shared" ref="AFE42:AFE73" si="3920">MF42</f>
        <v>B</v>
      </c>
      <c r="AFF42" s="220" t="str">
        <f t="shared" ref="AFF42:AFF73" si="3921">MI42</f>
        <v>P</v>
      </c>
      <c r="AFG42" s="220" t="str">
        <f t="shared" ref="AFG42:AFG73" si="3922">ML42</f>
        <v>P</v>
      </c>
      <c r="AFH42" s="220" t="str">
        <f t="shared" ref="AFH42:AFH73" si="3923">MO42</f>
        <v>B</v>
      </c>
      <c r="AFI42" s="220" t="str">
        <f t="shared" ref="AFI42:AFI73" si="3924">MR42</f>
        <v>P</v>
      </c>
      <c r="AFJ42" s="220" t="str">
        <f t="shared" ref="AFJ42:AFJ73" si="3925">MU42</f>
        <v>B</v>
      </c>
      <c r="AFK42" s="220" t="str">
        <f t="shared" ref="AFK42:AFK73" si="3926">MX42</f>
        <v>P</v>
      </c>
      <c r="AFL42" s="220" t="str">
        <f t="shared" ref="AFL42:AFL73" si="3927">NA42</f>
        <v>B</v>
      </c>
      <c r="AFM42" s="220" t="str">
        <f t="shared" ref="AFM42:AFM73" si="3928">ND42</f>
        <v>P</v>
      </c>
      <c r="AFN42" s="220" t="str">
        <f t="shared" ref="AFN42:AFN73" si="3929">NG42</f>
        <v>B</v>
      </c>
      <c r="AFO42" s="220" t="str">
        <f t="shared" ref="AFO42:AFO73" si="3930">NJ42</f>
        <v>B</v>
      </c>
      <c r="AFP42" s="220" t="str">
        <f t="shared" ref="AFP42:AFP73" si="3931">NM42</f>
        <v>P</v>
      </c>
      <c r="AFQ42" s="220" t="str">
        <f t="shared" ref="AFQ42:AFQ73" si="3932">NP42</f>
        <v>P</v>
      </c>
      <c r="AFR42" s="220" t="str">
        <f t="shared" ref="AFR42:AFR73" si="3933">NS42</f>
        <v>B</v>
      </c>
      <c r="AFS42" s="220" t="str">
        <f t="shared" ref="AFS42:AFS73" si="3934">NV42</f>
        <v>B</v>
      </c>
      <c r="AFT42" s="220" t="str">
        <f t="shared" ref="AFT42:AFT73" si="3935">NY42</f>
        <v>B</v>
      </c>
      <c r="AFU42" s="220" t="str">
        <f t="shared" ref="AFU42:AFU73" si="3936">OB42</f>
        <v>B</v>
      </c>
      <c r="AFV42" s="220" t="str">
        <f t="shared" ref="AFV42:AFV73" si="3937">OE42</f>
        <v>P</v>
      </c>
      <c r="AFW42" s="221" t="str">
        <f t="shared" ref="AFW42:AFW73" si="3938">OH42</f>
        <v>B</v>
      </c>
      <c r="AFX42" s="221" t="str">
        <f t="shared" ref="AFX42:AFX73" si="3939">OK42</f>
        <v>P</v>
      </c>
      <c r="AFY42" s="221" t="str">
        <f t="shared" ref="AFY42:AFY73" si="3940">ON42</f>
        <v>B</v>
      </c>
      <c r="AFZ42" s="221" t="str">
        <f t="shared" ref="AFZ42:AFZ73" si="3941">OQ42</f>
        <v>P</v>
      </c>
      <c r="AGA42" s="221" t="str">
        <f t="shared" ref="AGA42:AGA73" si="3942">OT42</f>
        <v>B</v>
      </c>
      <c r="AGB42" s="221" t="str">
        <f t="shared" ref="AGB42:AGB73" si="3943">OW42</f>
        <v>B</v>
      </c>
      <c r="AGC42" s="221" t="str">
        <f t="shared" ref="AGC42:AGC73" si="3944">OZ42</f>
        <v>P</v>
      </c>
      <c r="AGD42" s="221" t="str">
        <f t="shared" ref="AGD42:AGD73" si="3945">PC42</f>
        <v>B</v>
      </c>
      <c r="AGE42" s="221" t="str">
        <f t="shared" ref="AGE42:AGE73" si="3946">PF42</f>
        <v>P</v>
      </c>
      <c r="AGF42" s="221" t="str">
        <f t="shared" ref="AGF42:AGF73" si="3947">PI42</f>
        <v>B</v>
      </c>
      <c r="AGG42" s="221" t="str">
        <f t="shared" ref="AGG42:AGG73" si="3948">PL42</f>
        <v>P</v>
      </c>
      <c r="AGH42" s="221">
        <f t="shared" si="891"/>
        <v>0</v>
      </c>
      <c r="AGI42" s="221" t="str">
        <f t="shared" ref="AGI42:AGI73" si="3949">PR42</f>
        <v>P</v>
      </c>
      <c r="AGJ42" s="221" t="str">
        <f t="shared" ref="AGJ42:AGJ73" si="3950">PU42</f>
        <v>B</v>
      </c>
      <c r="AGK42" s="221" t="str">
        <f t="shared" ref="AGK42:AGK73" si="3951">PX42</f>
        <v>P</v>
      </c>
      <c r="AGL42" s="221" t="str">
        <f t="shared" ref="AGL42:AGL73" si="3952">QA42</f>
        <v>B</v>
      </c>
      <c r="AGM42" s="221" t="str">
        <f t="shared" ref="AGM42:AGM73" si="3953">QD42</f>
        <v>B</v>
      </c>
      <c r="AGN42" s="221" t="str">
        <f t="shared" ref="AGN42:AGN73" si="3954">QG42</f>
        <v>B</v>
      </c>
      <c r="AGO42" s="220" t="str">
        <f t="shared" ref="AGO42:AGO73" si="3955">QJ42</f>
        <v>P</v>
      </c>
      <c r="AGP42" s="220" t="str">
        <f t="shared" ref="AGP42:AGP73" si="3956">QM42</f>
        <v>B</v>
      </c>
      <c r="AGQ42" s="220" t="str">
        <f t="shared" ref="AGQ42:AGQ73" si="3957">QP42</f>
        <v>B</v>
      </c>
      <c r="AGR42" s="220" t="str">
        <f t="shared" ref="AGR42:AGR73" si="3958">QS42</f>
        <v>B</v>
      </c>
      <c r="AGS42" s="220" t="str">
        <f t="shared" ref="AGS42:AGS73" si="3959">QV42</f>
        <v>P</v>
      </c>
      <c r="AGT42" s="220" t="str">
        <f t="shared" ref="AGT42:AGT73" si="3960">QY42</f>
        <v>B</v>
      </c>
      <c r="AGU42" s="220" t="str">
        <f t="shared" ref="AGU42:AGU73" si="3961">RB42</f>
        <v>P</v>
      </c>
      <c r="AGV42" s="220" t="str">
        <f t="shared" ref="AGV42:AGV73" si="3962">RE42</f>
        <v>B</v>
      </c>
      <c r="AGW42" s="220" t="str">
        <f t="shared" ref="AGW42:AGW73" si="3963">RH42</f>
        <v>P</v>
      </c>
      <c r="AGX42" s="222" t="str">
        <f t="shared" ref="AGX42:AGX73" si="3964">RK42</f>
        <v>B</v>
      </c>
      <c r="AGY42" s="94">
        <v>42</v>
      </c>
      <c r="AGZ42" s="95">
        <f t="shared" si="1304"/>
        <v>37</v>
      </c>
      <c r="AHA42" s="46" t="str" cm="1">
        <f t="array" ref="AHA42">IFERROR(INDEX($ZG$4:$ADB$4,_xlfn.AGGREGATE(15,6,COLUMN($ZG$4:$ADB$4)-COLUMN($ZF$1)/($ZG42:$ADB42=LARGE($ZG42:$ADB42,1)),COLUMNS($ADB$4:$ADB$4))),"")</f>
        <v>DU</v>
      </c>
      <c r="AHB42" s="46" t="str" cm="1">
        <f t="array" ref="AHB42">IFERROR(INDEX($ZG$4:$ADB$4,_xlfn.AGGREGATE(15,6,COLUMN($ZG$4:$ADB$4)-COLUMN($ZF$1)/($ZG42:$ADB42=LARGE($ZG42:$ADB42,2)),COLUMNS($ADB$4:$AGY$4))),"")</f>
        <v/>
      </c>
      <c r="AHC42" s="46" t="str" cm="1">
        <f t="array" ref="AHC42">IFERROR(INDEX($ZG$4:$ADB$4,_xlfn.AGGREGATE(15,6,COLUMN($ZG$4:$ADB$4)-COLUMN($ZF$1)/($ZG42:$ADB42=LARGE($ZG42:$ADB42,3)),COLUMNS($ADB$4:$AGZ$4))),"")</f>
        <v/>
      </c>
      <c r="AHD42" s="46" t="str" cm="1">
        <f t="array" ref="AHD42">IFERROR(INDEX($ZG$4:$ADB$4,_xlfn.AGGREGATE(15,6,COLUMN($ZG$4:$ADB$4)-COLUMN($ZF$1)/($ZG42:$ADB42=LARGE($ZG42:$ADB42,4)),COLUMNS($ADB$4:$AHA$4))),"")</f>
        <v/>
      </c>
      <c r="AHE42" s="46" t="str" cm="1">
        <f t="array" ref="AHE42">IFERROR(INDEX($ZG$4:$ADB$4,_xlfn.AGGREGATE(15,6,COLUMN($ZG$4:$ADB$4)-COLUMN($ZF$1)/($ZG42:$ADB42=LARGE($ZG42:$ADB42,5)),COLUMNS($ADB$4:$AHB$4))),"")</f>
        <v/>
      </c>
      <c r="AHF42" s="46" t="str" cm="1">
        <f t="array" ref="AHF42">IFERROR(INDEX($ZG$4:$ADB$4,_xlfn.AGGREGATE(15,6,COLUMN($ZG$4:$ADB$4)-COLUMN($ZF$1)/($ZG42:$ADB42=LARGE($ZG42:$ADB42,6)),COLUMNS($ADB$4:$AHC$4))),"")</f>
        <v/>
      </c>
      <c r="AHG42" s="94" t="str">
        <f t="shared" si="971"/>
        <v/>
      </c>
      <c r="AHH42" s="48" t="str">
        <f t="shared" ca="1" si="972"/>
        <v>N</v>
      </c>
      <c r="AHI42" s="48" t="e" cm="1">
        <f t="array" aca="1" ref="AHI42" ca="1">IF(INDIRECT(VLOOKUP(AHI41,General!AC:AE,3,FALSE)&amp;AGY41)&gt;0,AHI41,AHG41)</f>
        <v>#N/A</v>
      </c>
      <c r="AHJ42" s="95">
        <f t="shared" ca="1" si="973"/>
        <v>1</v>
      </c>
      <c r="AHK42" s="46" t="s">
        <v>45</v>
      </c>
      <c r="AHL42" s="48" t="s">
        <v>45</v>
      </c>
      <c r="AHM42" s="48" t="s">
        <v>45</v>
      </c>
      <c r="AHN42" s="48" t="s">
        <v>45</v>
      </c>
      <c r="AHO42" s="48" t="s">
        <v>45</v>
      </c>
      <c r="AHP42" s="49" t="s">
        <v>45</v>
      </c>
      <c r="AHQ42" s="136" t="e">
        <f ca="1">IF(AHA42="",-1,COUNTIF(INDIRECT(AHK42&amp;$DN$10):INDIRECT(AHK42&amp;AGY42),"Y"))</f>
        <v>#REF!</v>
      </c>
      <c r="AHR42" s="138">
        <f ca="1">IF(AHB42="",-1,COUNTIF(INDIRECT(AHL42&amp;$DN$10):INDIRECT(AHL42&amp;AGY42),"Y"))</f>
        <v>-1</v>
      </c>
      <c r="AHS42" s="138">
        <f ca="1">IF(AHC42="",-1,COUNTIF(INDIRECT(AHM42&amp;$DN$10):INDIRECT(AHM42&amp;AGY42),"Y"))</f>
        <v>-1</v>
      </c>
      <c r="AHT42" s="137">
        <f ca="1">IF(AHD42="",-1,COUNTIF(INDIRECT(AHN42&amp;$DN$10):INDIRECT(AHN42&amp;AGY42),"Y"))</f>
        <v>-1</v>
      </c>
      <c r="AHU42" s="141">
        <f ca="1">IF(AHE42="",-1,COUNTIF(INDIRECT(AHO42&amp;$DN$10):INDIRECT(AHO42&amp;AGY42),"Y"))</f>
        <v>-1</v>
      </c>
      <c r="AHV42" s="141">
        <f ca="1">IF(AHF42="",-1,COUNTIF(INDIRECT(AHP42&amp;$DN$10):INDIRECT(AHP42&amp;AGY42),"Y"))</f>
        <v>-1</v>
      </c>
      <c r="AHW42" s="46" t="str" cm="1">
        <f t="array" ref="AHW42">IFERROR(INDEX($DP$42:$DU$42,_xlfn.AGGREGATE(15,6,COLUMN($DP$42:$DU$42)-COLUMN($DO$42)/($ZF$42:$ZK$42=MAX($ZF$42:$ZK$42)),COLUMNS($DP$42:AHA42))),"")</f>
        <v/>
      </c>
      <c r="AHX42" s="48" t="str" cm="1">
        <f t="array" ref="AHX42">IFERROR(INDEX($DP$42:$DU$42,_xlfn.AGGREGATE(15,6,COLUMN($DP$42:$DU$42)-COLUMN($DO$42)/($ZF$42:$ZK$42=MAX($ZF$42:$ZK$42)),COLUMNS($DP$42:AHB42))),"")</f>
        <v/>
      </c>
      <c r="AHY42" s="48" t="str" cm="1">
        <f t="array" ref="AHY42">IFERROR(INDEX($DP$42:$DU$42,_xlfn.AGGREGATE(15,6,COLUMN($DP$42:$DU$42)-COLUMN($DO$42)/($ZF$42:$ZK$42=MAX($ZF$42:$ZK$42)),COLUMNS($DP$42:AHC42))),"")</f>
        <v/>
      </c>
      <c r="AHZ42" s="48" t="str" cm="1">
        <f t="array" ref="AHZ42">IFERROR(INDEX($DP$42:$DU$42,_xlfn.AGGREGATE(15,6,COLUMN($DP$42:$DU$42)-COLUMN($DO$42)/($ZF$42:$ZK$42=MAX($ZF$42:$ZK$42)),COLUMNS($DP$42:AHD42))),"")</f>
        <v/>
      </c>
      <c r="AIA42" s="48" t="str" cm="1">
        <f t="array" ref="AIA42">IFERROR(INDEX($DP$42:$DU$42,_xlfn.AGGREGATE(15,6,COLUMN($DP$42:$DU$42)-COLUMN($DO$42)/($ZF$42:$ZK$42=MAX($ZF$42:$ZK$42)),COLUMNS($DP$42:AHE42))),"")</f>
        <v/>
      </c>
      <c r="AIB42" s="49" t="str" cm="1">
        <f t="array" ref="AIB42">IFERROR(INDEX($DP$42:$DU$42,_xlfn.AGGREGATE(15,6,COLUMN($DP$42:$DU$42)-COLUMN($DO$42)/($ZF$42:$ZK$42=MAX($ZF$42:$ZK$42)),COLUMNS($DP$42:AHF42))),"")</f>
        <v/>
      </c>
      <c r="AIC42" s="20">
        <f t="shared" ca="1" si="894"/>
        <v>1</v>
      </c>
      <c r="AID42" s="95">
        <f t="shared" ca="1" si="974"/>
        <v>1</v>
      </c>
      <c r="AIE42" s="140" t="str" cm="1">
        <f t="array" aca="1" ref="AIE42" ca="1">INDEX(AHW42:AIB42,1,AID42)</f>
        <v/>
      </c>
      <c r="AIF42" s="46" t="e">
        <f t="shared" ca="1" si="120"/>
        <v>#REF!</v>
      </c>
      <c r="AIG42" s="48" t="str">
        <f t="shared" ca="1" si="121"/>
        <v>T</v>
      </c>
      <c r="AIH42" s="48" t="str">
        <f t="shared" si="122"/>
        <v>C</v>
      </c>
      <c r="AII42" s="48" t="str">
        <f t="shared" ca="1" si="3059"/>
        <v>FB</v>
      </c>
      <c r="AIJ42" s="48" t="str">
        <f t="shared" ca="1" si="3060"/>
        <v/>
      </c>
      <c r="AIK42" s="48" t="str">
        <f t="shared" si="3061"/>
        <v>00</v>
      </c>
      <c r="AIL42" s="20" t="str">
        <f t="shared" ref="AIL42:AIL73" si="3965">IF(BP41="","",IF(AIF42="B",IF(BP41="P",ANL42,""),IF(BP40="B",ANL42,"")))</f>
        <v/>
      </c>
      <c r="AIM42" s="20" t="str">
        <f t="shared" ref="AIM42:AIM73" si="3966">IF(BP41="","",IF(AIF42="B",IF(BP41="B",ANL42,""),IF(BP40="P",ANL42,"")))</f>
        <v/>
      </c>
      <c r="AIN42" s="20" t="str">
        <f t="shared" ref="AIN42:AIN73" si="3967">IF(BP41="","",IF(AIG42="C",IF(BP41="B",ANN42,""),IF(BP40="B",ANN42,"")))</f>
        <v/>
      </c>
      <c r="AIO42" s="20" t="str">
        <f t="shared" ref="AIO42:AIO73" si="3968">IF(BP41="","",IF(AIG42="C",IF(BP41="P",ANN42,""),IF(BP40="P",ANN42,"")))</f>
        <v/>
      </c>
      <c r="AIP42" s="20" t="str">
        <f t="shared" ref="AIP42:AIP73" si="3969">IF(BP41="","",IF(AND(AIL42="L5",AIO42="L5",ANB42=""),"L0",ANA42))</f>
        <v/>
      </c>
      <c r="AIQ42" s="20" t="str">
        <f t="shared" ref="AIQ42:AIQ73" si="3970">IF(BP41="","",IF(AND(AIM42="L5",AIO42="L5",ANA42=""),"L0",ANB42))</f>
        <v/>
      </c>
      <c r="AIR42" s="20" t="e">
        <f t="shared" ref="AIR42:AIR73" ca="1" si="3971">IF(BG42="",0,IF(OR(BG42="B",BG42="XB"),1,INT(RIGHT(BG42))))+IF(BL42="",0,IF(OR(BL42="B",BL42="XB"),1,INT(RIGHT(BL42))))+IF(BS42="",0,IF(OR(BS42="B",BS42="XB"),1,INT(RIGHT(BS42))))</f>
        <v>#VALUE!</v>
      </c>
      <c r="AIS42" s="20">
        <f t="shared" ref="AIS42:AIS73" ca="1" si="3972">IF(BH42="",0,IF(OR(BH42="B",BH42="XB"),1,INT(RIGHT(BH42))))+IF(BM42="",0,IF(OR(BM42="B",BM42="XB"),1,INT(RIGHT(BM42))))+IF(BT42="",0,IF(OR(BT42="B",BT42="XB"),1,INT(RIGHT(BT42))))</f>
        <v>4</v>
      </c>
      <c r="AIT42" s="46">
        <f t="shared" si="3062"/>
        <v>3</v>
      </c>
      <c r="AIU42" s="48">
        <f>IF(CC42="",0,IFERROR(VLOOKUP(CC37&amp;CC38&amp;CC39&amp;CC40&amp;CC41&amp;CC42,General!I:J,2,FALSE),0))</f>
        <v>1</v>
      </c>
      <c r="AIV42" s="48">
        <f>IF(CF42="",0,IFERROR(VLOOKUP(CF37&amp;CF38&amp;CF39&amp;CF40&amp;CF41&amp;CF42,General!I:J,2,FALSE),0))</f>
        <v>-1</v>
      </c>
      <c r="AIW42" s="48">
        <f>IF(CI42="",0,IFERROR(VLOOKUP(CI37&amp;CI38&amp;CI39&amp;CI40&amp;CI41&amp;CI42,General!I:J,2,FALSE),0))</f>
        <v>-1</v>
      </c>
      <c r="AIX42" s="48">
        <f>IF(CL42="",0,IFERROR(VLOOKUP(CL37&amp;CL38&amp;CL39&amp;CL40&amp;CL41&amp;CL42,General!I:J,2,FALSE),0))</f>
        <v>1</v>
      </c>
      <c r="AIY42" s="48">
        <f>IF(CO42="",0,IFERROR(VLOOKUP(CO37&amp;CO38&amp;CO39&amp;CO40&amp;CO41&amp;CO42,General!I:J,2,FALSE),0))</f>
        <v>1</v>
      </c>
      <c r="AIZ42" s="48">
        <f>IF(CR42="",0,IFERROR(VLOOKUP(CR37&amp;CR38&amp;CR39&amp;CR40&amp;CR41&amp;CR42,General!I:J,2,FALSE),0))</f>
        <v>-1</v>
      </c>
      <c r="AJA42" s="48">
        <f>IF(CU42="",0,IFERROR(VLOOKUP(CU37&amp;CU38&amp;CU39&amp;CU40&amp;CU41&amp;CU42,General!I:J,2,FALSE),0))</f>
        <v>1</v>
      </c>
      <c r="AJB42" s="48">
        <f>IF(CX42="",0,IFERROR(VLOOKUP(CX37&amp;CX38&amp;CX39&amp;CX40&amp;CX41&amp;CX42,General!I:J,2,FALSE),0))</f>
        <v>-1</v>
      </c>
      <c r="AJC42" s="48">
        <f>IF(DA42="",0,IFERROR(VLOOKUP(DA37&amp;DA38&amp;DA39&amp;DA40&amp;DA41&amp;DA42,General!I:J,2,FALSE),0))</f>
        <v>1</v>
      </c>
      <c r="AJD42" s="48">
        <f>IF(DD42="",0,IFERROR(VLOOKUP(DD37&amp;DD38&amp;DD39&amp;DD40&amp;DD41&amp;DD42,General!I:J,2,FALSE),0))</f>
        <v>-1</v>
      </c>
      <c r="AJE42" s="48">
        <f>IF(DG42="",0,IFERROR(VLOOKUP(DG37&amp;DG38&amp;DG39&amp;DG40&amp;DG41&amp;DG42,General!I:J,2,FALSE),0))</f>
        <v>1</v>
      </c>
      <c r="AJF42" s="48">
        <f>IF(DJ42="",0,IFERROR(VLOOKUP(DJ37&amp;DJ38&amp;DJ39&amp;DJ40&amp;DJ41&amp;DJ42,General!I:J,2,FALSE),0))</f>
        <v>1</v>
      </c>
      <c r="AJG42" s="48">
        <f>IF(DM42="",0,IFERROR(VLOOKUP(DM37&amp;DM38&amp;DM39&amp;DM40&amp;DM41&amp;DM42,General!I:J,2,FALSE),0))</f>
        <v>-1</v>
      </c>
      <c r="AJH42" s="48">
        <f>IF(DP42="",0,IFERROR(VLOOKUP(DP37&amp;DP38&amp;DP39&amp;DP40&amp;DP41&amp;DP42,General!I:J,2,FALSE),0))</f>
        <v>1</v>
      </c>
      <c r="AJI42" s="48">
        <f>IF(DS42="",0,IFERROR(VLOOKUP(DS37&amp;DS38&amp;DS39&amp;DS40&amp;DS41&amp;DS42,General!I:J,2,FALSE),0))</f>
        <v>-1</v>
      </c>
      <c r="AJJ42" s="48">
        <f>IF(DV42="",0,IFERROR(VLOOKUP(DV37&amp;DV38&amp;DV39&amp;DV40&amp;DV41&amp;DV42,General!I:J,2,FALSE),0))</f>
        <v>1</v>
      </c>
      <c r="AJK42" s="48">
        <f>IF(DY42="",0,IFERROR(VLOOKUP(DY37&amp;DY38&amp;DY39&amp;DY40&amp;DY41&amp;DY42,General!I:J,2,FALSE),0))</f>
        <v>-1</v>
      </c>
      <c r="AJL42" s="48">
        <f>IF(EE42="",0,IFERROR(VLOOKUP(EE37&amp;EE38&amp;EE39&amp;EE40&amp;EE41&amp;EE42,General!I:J,2,FALSE),0))</f>
        <v>1</v>
      </c>
      <c r="AJM42" s="48">
        <f>IF(EH42="",0,IFERROR(VLOOKUP(EH37&amp;EH38&amp;EH39&amp;EH40&amp;EH41&amp;EH42,General!I:J,2,FALSE),0))</f>
        <v>-1</v>
      </c>
      <c r="AJN42" s="48">
        <f>IF(EK42="",0,IFERROR(VLOOKUP(EK37&amp;EK38&amp;EK39&amp;EK40&amp;EK41&amp;EK42,General!I:J,2,FALSE),0))</f>
        <v>-1</v>
      </c>
      <c r="AJO42" s="48">
        <f>IF(EN42="",0,IFERROR(VLOOKUP(EN37&amp;EN38&amp;EN39&amp;EN40&amp;EN41&amp;EN42,General!I:J,2,FALSE),0))</f>
        <v>1</v>
      </c>
      <c r="AJP42" s="48">
        <f>IF(EQ42="",0,IFERROR(VLOOKUP(EQ37&amp;EQ38&amp;EQ39&amp;EQ40&amp;EQ41&amp;EQ42,General!I:J,2,FALSE),0))</f>
        <v>-1</v>
      </c>
      <c r="AJQ42" s="48">
        <f>IF(ET42="",0,IFERROR(VLOOKUP(ET37&amp;ET38&amp;ET39&amp;ET40&amp;ET41&amp;ET42,General!I:J,2,FALSE),0))</f>
        <v>1</v>
      </c>
      <c r="AJR42" s="48">
        <f>IF(EW42="",0,IFERROR(VLOOKUP(EW37&amp;EW38&amp;EW39&amp;EW40&amp;EW41&amp;EW42,General!I:J,2,FALSE),0))</f>
        <v>1</v>
      </c>
      <c r="AJS42" s="48">
        <f>IF(EZ42="",0,IFERROR(VLOOKUP(EZ37&amp;EZ38&amp;EZ39&amp;EZ40&amp;EZ41&amp;EZ42,General!I:J,2,FALSE),0))</f>
        <v>1</v>
      </c>
      <c r="AJT42" s="48">
        <f>IF(FC42="",0,IFERROR(VLOOKUP(FC37&amp;FC38&amp;FC39&amp;FC40&amp;FC41&amp;FC42,General!I:J,2,FALSE),0))</f>
        <v>-1</v>
      </c>
      <c r="AJU42" s="48">
        <f>IF(FF42="",0,IFERROR(VLOOKUP(FF37&amp;FF38&amp;FF39&amp;FF40&amp;FF41&amp;FF42,General!I:J,2,FALSE),0))</f>
        <v>-1</v>
      </c>
      <c r="AJV42" s="48">
        <f>IF(FI42="",0,IFERROR(VLOOKUP(FI37&amp;FI38&amp;FI39&amp;FI40&amp;FI41&amp;FI42,General!I:J,2,FALSE),0))</f>
        <v>-1</v>
      </c>
      <c r="AJW42" s="48">
        <f>IF(FL42="",0,IFERROR(VLOOKUP(FL37&amp;FL38&amp;FL39&amp;FL40&amp;FL41&amp;FL42,General!I:J,2,FALSE),0))</f>
        <v>1</v>
      </c>
      <c r="AJX42" s="48">
        <f>IF(FO42="",0,IFERROR(VLOOKUP(FO37&amp;FO38&amp;FO39&amp;FO40&amp;FO41&amp;FO42,General!I:J,2,FALSE),0))</f>
        <v>-1</v>
      </c>
      <c r="AJY42" s="48">
        <f>IF(FR42="",0,IFERROR(VLOOKUP(FR37&amp;FR38&amp;FR39&amp;FR40&amp;FR41&amp;FR42,General!I:J,2,FALSE),0))</f>
        <v>1</v>
      </c>
      <c r="AJZ42" s="48">
        <f>IF(FU42="",0,IFERROR(VLOOKUP(FU37&amp;FU38&amp;FU39&amp;FU40&amp;FU41&amp;FU42,General!I:J,2,FALSE),0))</f>
        <v>-1</v>
      </c>
      <c r="AKA42" s="48">
        <f>IF(FX42="",0,IFERROR(VLOOKUP(FX37&amp;FX38&amp;FX39&amp;FX40&amp;FX41&amp;FX42,General!I:J,2,FALSE),0))</f>
        <v>1</v>
      </c>
      <c r="AKB42" s="48">
        <f>IF(GA42="",0,IFERROR(VLOOKUP(GA37&amp;GA38&amp;GA39&amp;GA40&amp;GA41&amp;GA42,General!I:J,2,FALSE),0))</f>
        <v>1</v>
      </c>
      <c r="AKC42" s="48">
        <f>IF(GD42="",0,IFERROR(VLOOKUP(GD37&amp;GD38&amp;GD39&amp;GD40&amp;GD41&amp;GD42,General!I:J,2,FALSE),0))</f>
        <v>1</v>
      </c>
      <c r="AKD42" s="48">
        <f>IF(GG42="",0,IFERROR(VLOOKUP(GG37&amp;GG38&amp;GG39&amp;GG40&amp;GG41&amp;GG42,General!I:J,2,FALSE),0))</f>
        <v>-1</v>
      </c>
      <c r="AKE42" s="48">
        <f>IF(GJ42="",0,IFERROR(VLOOKUP(GJ37&amp;GJ38&amp;GJ39&amp;GJ40&amp;GJ41&amp;GJ42,General!I:J,2,FALSE),0))</f>
        <v>1</v>
      </c>
      <c r="AKF42" s="48">
        <f>IF(GM42="",0,IFERROR(VLOOKUP(GM37&amp;GM38&amp;GM39&amp;GM40&amp;GM41&amp;GM42,General!I:J,2,FALSE),0))</f>
        <v>-1</v>
      </c>
      <c r="AKG42" s="48">
        <f>IF(GP42="",0,IFERROR(VLOOKUP(GP37&amp;GP38&amp;GP39&amp;GP40&amp;GP41&amp;GP42,General!I:J,2,FALSE),0))</f>
        <v>1</v>
      </c>
      <c r="AKH42" s="48">
        <f>IF(GS42="",0,IFERROR(VLOOKUP(GS37&amp;GS38&amp;GS39&amp;GS40&amp;GS41&amp;GS42,General!I:J,2,FALSE),0))</f>
        <v>-1</v>
      </c>
      <c r="AKI42" s="48">
        <f>IF(GV42="",0,IFERROR(VLOOKUP(GV37&amp;GV38&amp;GV39&amp;GV40&amp;GV41&amp;GV42,General!I:J,2,FALSE),0))</f>
        <v>1</v>
      </c>
      <c r="AKJ42" s="48">
        <f>IF(GY42="",0,IFERROR(VLOOKUP(GY37&amp;GY38&amp;GY39&amp;GY40&amp;GY41&amp;GY42,General!I:J,2,FALSE),0))</f>
        <v>-1</v>
      </c>
      <c r="AKK42" s="48">
        <f>IF(HB42="",0,IFERROR(VLOOKUP(HB37&amp;HB38&amp;HB39&amp;HB40&amp;HB41&amp;HB42,General!I:J,2,FALSE),0))</f>
        <v>1</v>
      </c>
      <c r="AKL42" s="48">
        <f>IF(HE42="",0,IFERROR(VLOOKUP(HE37&amp;HE38&amp;HE39&amp;HE40&amp;HE41&amp;HE42,General!I:J,2,FALSE),0))</f>
        <v>1</v>
      </c>
      <c r="AKM42" s="48">
        <f>IF(HH42="",0,IFERROR(VLOOKUP(HH37&amp;HH38&amp;HH39&amp;HH40&amp;HH41&amp;HH42,General!I:J,2,FALSE),0))</f>
        <v>-1</v>
      </c>
      <c r="AKN42" s="48">
        <f>IF(HK42="",0,IFERROR(VLOOKUP(HK37&amp;HK38&amp;HK39&amp;HK40&amp;HK41&amp;HK42,General!I:J,2,FALSE),0))</f>
        <v>-1</v>
      </c>
      <c r="AKO42" s="48">
        <f>IF(HN42="",0,IFERROR(VLOOKUP(HN37&amp;HN38&amp;HN39&amp;HN40&amp;HN41&amp;HN42,General!I:J,2,FALSE),0))</f>
        <v>1</v>
      </c>
      <c r="AKP42" s="48">
        <f>IF(HQ42="",0,IFERROR(VLOOKUP(HQ37&amp;HQ38&amp;HQ39&amp;HQ40&amp;HQ41&amp;HQ42,General!I:J,2,FALSE),0))</f>
        <v>1</v>
      </c>
      <c r="AKQ42" s="48">
        <f>IF(HT42="",0,IFERROR(VLOOKUP(HT37&amp;HT38&amp;HT39&amp;HT40&amp;HT41&amp;HT42,General!I:J,2,FALSE),0))</f>
        <v>-1</v>
      </c>
      <c r="AKR42" s="48">
        <f>IF(HW42="",0,IFERROR(VLOOKUP(HW37&amp;HW38&amp;HW39&amp;HW40&amp;HW41&amp;HW42,General!I:J,2,FALSE),0))</f>
        <v>1</v>
      </c>
      <c r="AKS42" s="48">
        <f>IF(HZ42="",0,IFERROR(VLOOKUP(HZ37&amp;HZ38&amp;HZ39&amp;HZ40&amp;HZ41&amp;HZ42,General!I:J,2,FALSE),0))</f>
        <v>-1</v>
      </c>
      <c r="AKT42" s="48">
        <f>IF(FF42="",0,IFERROR(VLOOKUP(FF37&amp;FF38&amp;FF39&amp;FF40&amp;FF41&amp;FF42,General!I:J,2,FALSE),0))</f>
        <v>-1</v>
      </c>
      <c r="AKU42" s="48">
        <f>IF(FI42="",0,IFERROR(VLOOKUP(FI37&amp;FI38&amp;FI39&amp;FI40&amp;FI41&amp;FI42,General!I:J,2,FALSE),0))</f>
        <v>-1</v>
      </c>
      <c r="AKV42" s="48">
        <f>IF(II42="",0,IFERROR(VLOOKUP(II37&amp;II38&amp;II39&amp;II40&amp;II41&amp;II42,General!I:J,2,FALSE),0))</f>
        <v>-1</v>
      </c>
      <c r="AKW42" s="48">
        <f>IF(IL42="",0,IFERROR(VLOOKUP(IL37&amp;IL38&amp;IL39&amp;IL40&amp;IL41&amp;IL42,General!I:J,2,FALSE),0))</f>
        <v>1</v>
      </c>
      <c r="AKX42" s="48">
        <f>IF(IO42="",0,IFERROR(VLOOKUP(IO37&amp;IO38&amp;IO39&amp;IO40&amp;IO41&amp;IO42,General!I:J,2,FALSE),0))</f>
        <v>1</v>
      </c>
      <c r="AKY42" s="48">
        <f>IF(IR42="",0,IFERROR(VLOOKUP(IR37&amp;IR38&amp;IR39&amp;IR40&amp;IR41&amp;IR42,General!I:J,2,FALSE),0))</f>
        <v>-1</v>
      </c>
      <c r="AKZ42" s="48">
        <f>IF(IU42="",0,IFERROR(VLOOKUP(IU37&amp;IU38&amp;IU39&amp;IU40&amp;IU41&amp;IU42,General!I:J,2,FALSE),0))</f>
        <v>1</v>
      </c>
      <c r="ALA42" s="48">
        <f>IF(IX42="",0,IFERROR(VLOOKUP(IX37&amp;IX38&amp;IX39&amp;IX40&amp;IX41&amp;IX42,General!I:J,2,FALSE),0))</f>
        <v>1</v>
      </c>
      <c r="ALB42" s="48">
        <f>IF(JA42="",0,IFERROR(VLOOKUP(JA37&amp;JA38&amp;JA39&amp;JA40&amp;JA41&amp;JA42,General!I:J,2,FALSE),0))</f>
        <v>-1</v>
      </c>
      <c r="ALC42" s="48">
        <f>IF(JD42="",0,IFERROR(VLOOKUP(JD37&amp;JD38&amp;JD39&amp;JD40&amp;JD41&amp;JD42,General!I:J,2,FALSE),0))</f>
        <v>-1</v>
      </c>
      <c r="ALD42" s="48">
        <f>IF(JG42="",0,IFERROR(VLOOKUP(JG37&amp;JG38&amp;JG39&amp;JG40&amp;JG41&amp;JG42,General!I:J,2,FALSE),0))</f>
        <v>1</v>
      </c>
      <c r="ALE42" s="48">
        <f>IF(JJ42="",0,IFERROR(VLOOKUP(JJ37&amp;JJ38&amp;JJ39&amp;JJ40&amp;JJ41&amp;JJ42,General!I:J,2,FALSE),0))</f>
        <v>-1</v>
      </c>
      <c r="ALF42" s="48">
        <f>IF(JM42="",0,IFERROR(VLOOKUP(JM37&amp;JM38&amp;JM39&amp;JM40&amp;JM41&amp;JM42,General!I:J,2,FALSE),0))</f>
        <v>1</v>
      </c>
      <c r="ALG42" s="48">
        <f>IF(JP42="",0,IFERROR(VLOOKUP(JP37&amp;JP38&amp;JP39&amp;JP40&amp;JP41&amp;JP42,General!I:J,2,FALSE),0))</f>
        <v>-1</v>
      </c>
      <c r="ALH42" s="48">
        <f>IF(JS42="",0,IFERROR(VLOOKUP(JS37&amp;JS38&amp;JS39&amp;JS40&amp;JS41&amp;JS42,General!I:J,2,FALSE),0))</f>
        <v>-1</v>
      </c>
      <c r="ALI42" s="48">
        <f>IF(JV42="",0,IFERROR(VLOOKUP(JV37&amp;JV38&amp;JV39&amp;JV40&amp;JV41&amp;JV42,General!I:J,2,FALSE),0))</f>
        <v>1</v>
      </c>
      <c r="ALJ42" s="48">
        <f>IF(JY42="",0,IFERROR(VLOOKUP(JY37&amp;JY38&amp;JY39&amp;JY40&amp;JY41&amp;JY42,General!I:J,2,FALSE),0))</f>
        <v>1</v>
      </c>
      <c r="ALK42" s="48">
        <f>IF(KB42="",0,IFERROR(VLOOKUP(KB37&amp;KB38&amp;KB39&amp;KB40&amp;KB41&amp;KB42,General!I:J,2,FALSE),0))</f>
        <v>-1</v>
      </c>
      <c r="ALL42" s="48">
        <f>IF(KE42="",0,IFERROR(VLOOKUP(KE37&amp;KE38&amp;KE39&amp;KE40&amp;KE41&amp;KE42,General!I:J,2,FALSE),0))</f>
        <v>1</v>
      </c>
      <c r="ALM42" s="48">
        <f>IF(KH42="",0,IFERROR(VLOOKUP(KH37&amp;KH38&amp;KH39&amp;KH40&amp;KH41&amp;KH42,General!I:J,2,FALSE),0))</f>
        <v>-1</v>
      </c>
      <c r="ALN42" s="48">
        <f>IF(KK42="",0,IFERROR(VLOOKUP(KK37&amp;KK38&amp;KK39&amp;KK40&amp;KK41&amp;KK42,General!I:J,2,FALSE),0))</f>
        <v>-1</v>
      </c>
      <c r="ALO42" s="48">
        <f>IF(KN42="",0,IFERROR(VLOOKUP(KN37&amp;KN38&amp;KN39&amp;KN40&amp;KN41&amp;KN42,General!I:J,2,FALSE),0))</f>
        <v>1</v>
      </c>
      <c r="ALP42" s="48">
        <f>IF(KQ42="",0,IFERROR(VLOOKUP(KQ37&amp;KQ38&amp;KQ39&amp;KQ40&amp;KQ41&amp;KQ42,General!I:J,2,FALSE),0))</f>
        <v>1</v>
      </c>
      <c r="ALQ42" s="48">
        <f>IF(KT42="",0,IFERROR(VLOOKUP(KT37&amp;KT38&amp;KT39&amp;KT40&amp;KT41&amp;KT42,General!I:J,2,FALSE),0))</f>
        <v>-1</v>
      </c>
      <c r="ALR42" s="48">
        <f>IF(KW42="",0,IFERROR(VLOOKUP(KW37&amp;KW38&amp;KW39&amp;KW40&amp;KW41&amp;KW42,General!I:J,2,FALSE),0))</f>
        <v>1</v>
      </c>
      <c r="ALS42" s="48">
        <f>IF(KZ42="",0,IFERROR(VLOOKUP(KZ37&amp;KZ38&amp;KZ39&amp;KZ40&amp;KZ41&amp;KZ42,General!I:J,2,FALSE),0))</f>
        <v>-1</v>
      </c>
      <c r="ALT42" s="48">
        <f>IF(LC42="",0,IFERROR(VLOOKUP(LC37&amp;LC38&amp;LC39&amp;LC40&amp;LC41&amp;LC42,General!I:J,2,FALSE),0))</f>
        <v>-1</v>
      </c>
      <c r="ALU42" s="48">
        <f>IF(LF42="",0,IFERROR(VLOOKUP(LF37&amp;LF38&amp;LF39&amp;LF40&amp;LF41&amp;LF42,General!I:J,2,FALSE),0))</f>
        <v>1</v>
      </c>
      <c r="ALV42" s="48">
        <f>IF(LI42="",0,IFERROR(VLOOKUP(LI37&amp;LI38&amp;LI39&amp;LI40&amp;LI41&amp;LI42,General!I:J,2,FALSE),0))</f>
        <v>-1</v>
      </c>
      <c r="ALW42" s="48">
        <f>IF(LL42="",0,IFERROR(VLOOKUP(LL37&amp;LL38&amp;LL39&amp;LL40&amp;LL41&amp;LL42,General!I:J,2,FALSE),0))</f>
        <v>1</v>
      </c>
      <c r="ALX42" s="48">
        <f>IF(LO42="",0,IFERROR(VLOOKUP(LO37&amp;LO38&amp;LO39&amp;LO40&amp;LO41&amp;LO42,General!I:J,2,FALSE),0))</f>
        <v>-1</v>
      </c>
      <c r="ALY42" s="48">
        <f>IF(LR42="",0,IFERROR(VLOOKUP(LR37&amp;LR38&amp;LR39&amp;LR40&amp;LR41&amp;LR42,General!I:J,2,FALSE),0))</f>
        <v>1</v>
      </c>
      <c r="ALZ42" s="48">
        <f>IF(LU42="",0,IFERROR(VLOOKUP(LU37&amp;LU38&amp;LU39&amp;LU40&amp;LU41&amp;LU42,General!I:J,2,FALSE),0))</f>
        <v>-1</v>
      </c>
      <c r="AMA42" s="48">
        <f>IF(LX42="",0,IFERROR(VLOOKUP(LX37&amp;LX38&amp;LX39&amp;LX40&amp;LX41&amp;LX42,General!I:J,2,FALSE),0))</f>
        <v>1</v>
      </c>
      <c r="AMB42" s="48">
        <f>IF(MA42="",0,IFERROR(VLOOKUP(MA37&amp;MA38&amp;MA39&amp;MA40&amp;MA41&amp;MA42,General!I:J,2,FALSE),0))</f>
        <v>1</v>
      </c>
      <c r="AMC42" s="48">
        <f>IF(MD42="",0,IFERROR(VLOOKUP(MD37&amp;MD38&amp;MD39&amp;MD40&amp;MD41&amp;MD42,General!I:J,2,FALSE),0))</f>
        <v>-1</v>
      </c>
      <c r="AMD42" s="48">
        <f>IF(MG42="",0,IFERROR(VLOOKUP(MG37&amp;MG38&amp;MG39&amp;MG40&amp;MG41&amp;MG42,General!I:J,2,FALSE),0))</f>
        <v>1</v>
      </c>
      <c r="AME42" s="48">
        <f>IF(MJ42="",0,IFERROR(VLOOKUP(MJ37&amp;MJ38&amp;MJ39&amp;MJ40&amp;MJ41&amp;MJ42,General!I:J,2,FALSE),0))</f>
        <v>-1</v>
      </c>
      <c r="AMF42" s="48">
        <f>IF(MM42="",0,IFERROR(VLOOKUP(MM37&amp;MM38&amp;MM39&amp;MM40&amp;MM41&amp;MM42,General!I:J,2,FALSE),0))</f>
        <v>-1</v>
      </c>
      <c r="AMG42" s="48">
        <f>IF(MP42="",0,IFERROR(VLOOKUP(MP37&amp;MP38&amp;MP39&amp;MP40&amp;MP41&amp;MP42,General!I:J,2,FALSE),0))</f>
        <v>1</v>
      </c>
      <c r="AMH42" s="48">
        <f>IF(MS42="",0,IFERROR(VLOOKUP(MS37&amp;MS38&amp;MS39&amp;MS40&amp;MS41&amp;MS42,General!I:J,2,FALSE),0))</f>
        <v>-1</v>
      </c>
      <c r="AMI42" s="48">
        <f>IF(MV42="",0,IFERROR(VLOOKUP(MV37&amp;MV38&amp;MV39&amp;MV40&amp;MV41&amp;MV42,General!I:J,2,FALSE),0))</f>
        <v>1</v>
      </c>
      <c r="AMJ42" s="48">
        <f>IF(MY42="",0,IFERROR(VLOOKUP(MY37&amp;MY38&amp;MY39&amp;MY40&amp;MY41&amp;MY42,General!I:J,2,FALSE),0))</f>
        <v>-1</v>
      </c>
      <c r="AMK42" s="48">
        <f>IF(NB42="",0,IFERROR(VLOOKUP(NB37&amp;NB38&amp;NB39&amp;NB40&amp;NB41&amp;NB42,General!I:J,2,FALSE),0))</f>
        <v>1</v>
      </c>
      <c r="AML42" s="48">
        <f>IF(NE42="",0,IFERROR(VLOOKUP(NE37&amp;NE38&amp;NE39&amp;NE40&amp;NE41&amp;NE42,General!I:J,2,FALSE),0))</f>
        <v>-1</v>
      </c>
      <c r="AMM42" s="48">
        <f>IF(NH42="",0,IFERROR(VLOOKUP(NH37&amp;NH38&amp;NH39&amp;NH40&amp;NH41&amp;NH42,General!I:J,2,FALSE),0))</f>
        <v>1</v>
      </c>
      <c r="AMN42" s="48">
        <f>IF(NK42="",0,IFERROR(VLOOKUP(NK37&amp;NK38&amp;NK39&amp;NK40&amp;NK41&amp;NK42,General!I:J,2,FALSE),0))</f>
        <v>1</v>
      </c>
      <c r="AMO42" s="49">
        <f>IF(NN42="",0,IFERROR(VLOOKUP(NN37&amp;NN38&amp;NN39&amp;NN40&amp;NN41&amp;NN42,General!I:J,2,FALSE),0))</f>
        <v>-1</v>
      </c>
      <c r="AMP42" s="81">
        <f>IF(EB42="",0,IFERROR(VLOOKUP(EB37&amp;EB38&amp;EB39&amp;EB40&amp;EB41&amp;EB42,General!I:J,2,FALSE),0))</f>
        <v>-1</v>
      </c>
      <c r="AMQ42" s="49">
        <v>0</v>
      </c>
      <c r="AMR42" s="20" t="str">
        <f t="shared" si="895"/>
        <v/>
      </c>
      <c r="AMS42" s="20" t="str">
        <f t="shared" ref="AMS42:AMS73" ca="1" si="3973">IF(OR(BI38&amp;BI39&amp;BI40="WLW",BI39&amp;BI40="WW"),"Y","N")</f>
        <v>N</v>
      </c>
      <c r="AMT42" s="20" t="str">
        <f t="shared" ref="AMT42:AMT73" ca="1" si="3974">IF(OR(BN38&amp;BN39&amp;BN40="WLW",BN39&amp;BN40="WW"),"Y","N")</f>
        <v>N</v>
      </c>
      <c r="AMU42" s="20" t="str">
        <f t="shared" ref="AMU42:AMU73" si="3975">IF(OR(BU38&amp;BU39&amp;BU40="WLW",BU39&amp;BU40="WW"),"Y","N")</f>
        <v>N</v>
      </c>
      <c r="AMV42" s="20" t="str">
        <f t="shared" ref="AMV42:AMV73" si="3976">IF(BP41="","",IF(AMR42="S",1,AMV41+1))</f>
        <v/>
      </c>
      <c r="AMW42" s="142" t="str">
        <f t="shared" ref="AMW42:AMW73" si="3977">IF(AMW41="Y","N",IF(BP41="","",(IF(AND(BI41&amp;BI42="WW",OR(AMR41&amp;AMR42="SC",AMR41&amp;AMR42="CC")),"Y",IF(AND(BI40&amp;BI41&amp;BI42="WLW",ANL42&lt;&gt;"B",OR(AMR40&amp;AMR41&amp;AMR42="SCC",AMR40&amp;AMR41&amp;AMR42="CCC")),"Y","N")))))</f>
        <v/>
      </c>
      <c r="AMX42" s="20" t="str">
        <f t="shared" ref="AMX42:AMX73" si="3978">IF(AMX41="Y","N",IF(BP41="","",IF(AND(BN41&amp;BN42="WW",OR(AMR41&amp;AMR42="SC",AMR41&amp;AMR42="CC")),"Y",IF(AND(BN40&amp;BN41&amp;BN42="WLW",ANN42&lt;&gt;"B",OR(AMR40&amp;AMR41&amp;AMR42="SCC",AMR40&amp;AMR41&amp;AMR42="CCC")),"Y","N"))))</f>
        <v/>
      </c>
      <c r="AMY42" s="20" t="str">
        <f t="shared" ref="AMY42:AMY73" si="3979">IF(AMY41="Y","N",IF(BP41="","",IF(AND(BU41&amp;BU42="WW",OR(AMR41&amp;AMR42="SC",AMR41&amp;AMR42="CC")),"Y",IF(AND(BU40&amp;BU41&amp;BU42="WLW",ANP42&lt;&gt;"B",OR(AMR40&amp;AMR41&amp;AMR42="SCC",AMR40&amp;AMR41&amp;AMR42="CCC")),"Y","N"))))</f>
        <v/>
      </c>
      <c r="AMZ42" s="20" t="str">
        <f t="shared" ref="AMZ42:AMZ73" si="3980">IF(BP41="","",IF(AND(BV42&lt;0,AMV42&gt;2,BV42&gt;=(2-AMV42)),"R","N"))</f>
        <v/>
      </c>
      <c r="ANA42" s="20" t="str">
        <f t="shared" ref="ANA42:ANA73" si="3981">IF(BP41="","",IF(AIH42="B",IF(BP41="P",ANP42,""),IF(BP41="B",ANP42,"")))</f>
        <v/>
      </c>
      <c r="ANB42" s="20" t="str">
        <f t="shared" ref="ANB42:ANB73" si="3982">IF(BP41="","",IF(AIH42="B",IF(BP41="B",ANP42,""),IF(BP41="P",ANP42,"")))</f>
        <v/>
      </c>
      <c r="ANC42" s="20" t="str">
        <f t="shared" si="2986"/>
        <v/>
      </c>
      <c r="AND42" s="20">
        <f t="shared" si="2987"/>
        <v>1</v>
      </c>
      <c r="ANE42" s="20" t="str">
        <f t="shared" si="2067"/>
        <v>00012</v>
      </c>
      <c r="ANF42" s="20" t="str">
        <f t="shared" si="2067"/>
        <v>12300</v>
      </c>
      <c r="ANG42" s="20" t="str">
        <f t="shared" si="896"/>
        <v>200012</v>
      </c>
      <c r="ANH42" s="20" t="str">
        <f t="shared" si="896"/>
        <v>012300</v>
      </c>
      <c r="ANI42" s="20" t="str">
        <f t="shared" si="897"/>
        <v>B</v>
      </c>
      <c r="ANJ42" s="20" t="str">
        <f t="shared" si="898"/>
        <v>P</v>
      </c>
      <c r="ANK42" s="20" t="str">
        <f t="shared" ref="ANK42:ANK73" ca="1" si="3983">IF(AIL41="",AIM41,AIL41)&amp;BI41</f>
        <v>B</v>
      </c>
      <c r="ANL42" s="20" t="e">
        <f t="shared" ca="1" si="824"/>
        <v>#REF!</v>
      </c>
      <c r="ANM42" s="20" t="str">
        <f t="shared" ref="ANM42:ANM73" ca="1" si="3984">IF(AIN41="",AIO41,AIN41)&amp;BN41</f>
        <v/>
      </c>
      <c r="ANN42" s="20" t="str">
        <f t="shared" ca="1" si="826"/>
        <v/>
      </c>
      <c r="ANO42" s="20" t="str">
        <f t="shared" ref="ANO42:ANO73" si="3985">IF(AIP41="",AIQ41,AIP41)&amp;BU41</f>
        <v>0</v>
      </c>
      <c r="ANP42" s="20" t="str">
        <f t="shared" si="828"/>
        <v/>
      </c>
      <c r="ANQ42" s="20" t="e">
        <f t="shared" ca="1" si="899"/>
        <v>#REF!</v>
      </c>
      <c r="ANR42" s="20" t="str">
        <f t="shared" ca="1" si="900"/>
        <v/>
      </c>
      <c r="ANS42" s="20" t="str">
        <f t="shared" si="901"/>
        <v/>
      </c>
      <c r="ANT42" s="20" t="str">
        <f t="shared" ref="ANT42:ANT73" si="3986">IF(BP41="","",IF(LEN(ANP42)=1,"B",IF(LEN(ANP42)=2,LEFT(ANP42),MID(ANP42,2,1))))</f>
        <v/>
      </c>
      <c r="ANU42" s="20"/>
      <c r="ANV42" s="20">
        <v>0</v>
      </c>
      <c r="ANW42" s="20">
        <v>0</v>
      </c>
      <c r="ANX42" s="20">
        <v>0</v>
      </c>
      <c r="ANY42" s="20">
        <v>0</v>
      </c>
      <c r="ANZ42" s="20">
        <v>1</v>
      </c>
      <c r="AOA42" s="75"/>
      <c r="AOB42" s="20">
        <v>0</v>
      </c>
      <c r="AOC42" s="20">
        <v>0</v>
      </c>
      <c r="AOD42" s="1" t="str">
        <f t="shared" si="902"/>
        <v>P</v>
      </c>
      <c r="AOE42" s="123">
        <f t="shared" ref="AOE42:AOE73" si="3987">LARGE(ZG42:ADB42,1)</f>
        <v>10</v>
      </c>
      <c r="AOF42" s="1">
        <f t="shared" ref="AOF42:AOF73" si="3988">LARGE(ZG42:ADB42,2)</f>
        <v>10</v>
      </c>
      <c r="AOG42" s="1">
        <f t="shared" ref="AOG42:AOG73" si="3989">LARGE(ZG42:ADB42,3)</f>
        <v>10</v>
      </c>
      <c r="AOH42" s="1">
        <f t="shared" ref="AOH42:AOH73" si="3990">LARGE(ZG42:ADB42,4)</f>
        <v>10</v>
      </c>
      <c r="AOI42" s="1">
        <f t="shared" ref="AOI42:AOI73" si="3991">LARGE(ZG42:ADB42,5)</f>
        <v>10</v>
      </c>
      <c r="AOJ42" s="1" t="str">
        <f t="shared" ref="AOJ42:AOJ73" si="3992">IF(M41="","",INDEX($ZG$4:$ADB$4,MATCH(AOE41,$ZG41:$ADB41,0)))</f>
        <v>DU</v>
      </c>
      <c r="AOK42" s="1" t="str">
        <f t="shared" ref="AOK42:AOK73" si="3993">IF(M41="","",INDEX($ZG$4:$ADB$4,MATCH(AOF41,$ZG41:$ADB41,0)))</f>
        <v>DU</v>
      </c>
      <c r="AOL42" s="1" t="str">
        <f t="shared" ref="AOL42:AOL73" si="3994">IF(M41="","",INDEX($ZG$4:$ADB$4,MATCH(AOG41,$ZG41:$ADB41,0)))</f>
        <v>DU</v>
      </c>
      <c r="AOM42" s="1" t="str">
        <f t="shared" ref="AOM42:AOM73" si="3995">IF(M41="","",INDEX($ZG$4:$ADB$4,MATCH(AOH41,$ZG41:$ADB41,0)))</f>
        <v>ED</v>
      </c>
      <c r="AON42" s="1" t="str">
        <f t="shared" ref="AON42:AON73" si="3996">IF(M41="","",INDEX($ZG$4:$ADB$4,MATCH(AOI41,$ZG41:$ADB41,0)))</f>
        <v>ED</v>
      </c>
      <c r="AOO42" s="1" t="str" cm="1">
        <f t="array" aca="1" ref="AOO42" ca="1">IF(INDIRECT(VLOOKUP(AOO41,General!AC:AE,3,FALSE)&amp;AGY41)&gt;=7,AOO41,AOJ42)</f>
        <v>GU</v>
      </c>
      <c r="AOP42" s="1" t="str">
        <f ca="1">VLOOKUP(AOO41,General!AC:AE,3,FALSE)&amp;AGY41</f>
        <v>GW41</v>
      </c>
      <c r="AOQ42" s="1" cm="1">
        <f t="array" aca="1" ref="AOQ42" ca="1">INDIRECT(VLOOKUP(AOO41,General!AC:AE,3,FALSE)&amp;AGY41)</f>
        <v>9</v>
      </c>
      <c r="AOR42" s="1" t="str" cm="1">
        <f t="array" aca="1" ref="AOR42" ca="1">INDIRECT(AOO42&amp;AGY42)</f>
        <v>B</v>
      </c>
      <c r="AOS42" s="1" cm="1">
        <f t="array" aca="1" ref="AOS42" ca="1">INDIRECT(AOP42&amp;AGY42)</f>
        <v>0</v>
      </c>
      <c r="AOT42" s="1" t="e" cm="1">
        <f t="array" aca="1" ref="AOT42" ca="1">INDIRECT(AOQ42&amp;AGY42)</f>
        <v>#REF!</v>
      </c>
      <c r="AOU42" s="1" t="str">
        <f ca="1">VLOOKUP(AOO42,General!AF:AG,2,FALSE)</f>
        <v>S42</v>
      </c>
      <c r="AOV42" s="1" t="e">
        <f ca="1">VLOOKUP(AOP42,General!AF:AG,2,FALSE)</f>
        <v>#N/A</v>
      </c>
      <c r="AOW42" s="1" t="e">
        <f ca="1">VLOOKUP(AOQ42,General!AF:AG,2,FALSE)</f>
        <v>#N/A</v>
      </c>
      <c r="AOX42" s="1" t="str">
        <f t="shared" ca="1" si="975"/>
        <v>Y</v>
      </c>
      <c r="AOY42" s="1" t="e">
        <f t="shared" ca="1" si="976"/>
        <v>#N/A</v>
      </c>
      <c r="AOZ42" s="1" t="e">
        <f t="shared" ca="1" si="977"/>
        <v>#N/A</v>
      </c>
      <c r="APB42" s="1">
        <f t="shared" si="2908"/>
        <v>1</v>
      </c>
    </row>
    <row r="43" spans="1:1094" ht="15.75" thickBot="1">
      <c r="A43" s="1">
        <v>29</v>
      </c>
      <c r="B43" s="172" t="str">
        <f t="shared" ca="1" si="1219"/>
        <v>P1</v>
      </c>
      <c r="C43" s="152" t="str">
        <f t="shared" ca="1" si="3217"/>
        <v/>
      </c>
      <c r="D43" s="153" t="str">
        <f t="shared" ca="1" si="1132"/>
        <v>B</v>
      </c>
      <c r="E43" s="144" t="str">
        <f t="shared" ca="1" si="1132"/>
        <v/>
      </c>
      <c r="F43" s="63" t="str">
        <f t="shared" ca="1" si="1133"/>
        <v>L</v>
      </c>
      <c r="G43" s="190"/>
      <c r="H43" s="154" t="str">
        <f t="shared" ca="1" si="1220"/>
        <v/>
      </c>
      <c r="I43" s="153" t="str">
        <f t="shared" ca="1" si="2678"/>
        <v/>
      </c>
      <c r="J43" s="144" t="str">
        <f t="shared" ca="1" si="2678"/>
        <v/>
      </c>
      <c r="K43" s="106" t="str">
        <f t="shared" ca="1" si="2679"/>
        <v>L</v>
      </c>
      <c r="L43" s="179"/>
      <c r="M43" s="206" t="s">
        <v>6</v>
      </c>
      <c r="N43" s="190"/>
      <c r="O43" s="187">
        <v>0</v>
      </c>
      <c r="P43" s="129">
        <v>0</v>
      </c>
      <c r="Q43" s="126">
        <v>0</v>
      </c>
      <c r="R43" s="130">
        <v>0</v>
      </c>
      <c r="S43" s="61">
        <f t="shared" ca="1" si="1134"/>
        <v>-1</v>
      </c>
      <c r="T43" s="165" t="str">
        <f t="shared" ca="1" si="1221"/>
        <v/>
      </c>
      <c r="U43" s="62">
        <f ca="1">IF(M43="","",IF(B43="NB",U42,IF(T43="",SUM($T$5:$T43)+S43,SUM($T$5:$T43))))</f>
        <v>-9.7500000000000018</v>
      </c>
      <c r="V43" s="155" t="str">
        <f t="shared" ca="1" si="99"/>
        <v/>
      </c>
      <c r="W43" s="131">
        <f t="shared" ca="1" si="1135"/>
        <v>-1</v>
      </c>
      <c r="X43" s="132" t="str">
        <f t="shared" ca="1" si="1136"/>
        <v>L</v>
      </c>
      <c r="Y43" s="61" t="str">
        <f t="shared" ca="1" si="115"/>
        <v>B</v>
      </c>
      <c r="Z43" s="62" t="str">
        <f t="shared" ca="1" si="116"/>
        <v>D</v>
      </c>
      <c r="AA43" s="62" t="str">
        <f t="shared" si="117"/>
        <v>C</v>
      </c>
      <c r="AB43" s="62" t="str">
        <f t="shared" ca="1" si="904"/>
        <v>W</v>
      </c>
      <c r="AC43" s="62" t="str">
        <f t="shared" ca="1" si="905"/>
        <v>L</v>
      </c>
      <c r="AD43" s="62">
        <f t="shared" si="906"/>
        <v>0</v>
      </c>
      <c r="AE43" s="1" t="str">
        <f t="shared" ca="1" si="3218"/>
        <v>B</v>
      </c>
      <c r="AF43" s="1" t="str">
        <f t="shared" ca="1" si="3219"/>
        <v/>
      </c>
      <c r="AG43" s="1" t="str">
        <f t="shared" ca="1" si="907"/>
        <v/>
      </c>
      <c r="AH43" s="1" t="str">
        <f t="shared" ca="1" si="3220"/>
        <v/>
      </c>
      <c r="AI43" s="1" t="e">
        <f t="shared" ca="1" si="3221"/>
        <v>#REF!</v>
      </c>
      <c r="AJ43" s="1" t="e">
        <f t="shared" ca="1" si="3222"/>
        <v>#REF!</v>
      </c>
      <c r="AK43" s="1">
        <f t="shared" ca="1" si="840"/>
        <v>1</v>
      </c>
      <c r="AL43" s="1">
        <f t="shared" ca="1" si="841"/>
        <v>0</v>
      </c>
      <c r="AM43" s="1">
        <f t="shared" ca="1" si="108"/>
        <v>0</v>
      </c>
      <c r="AN43" s="1">
        <f t="shared" ca="1" si="129"/>
        <v>-1</v>
      </c>
      <c r="AO43" s="1" t="str">
        <f t="shared" ca="1" si="1305"/>
        <v>S</v>
      </c>
      <c r="AP43" s="1" t="str">
        <f t="shared" ca="1" si="130"/>
        <v>N</v>
      </c>
      <c r="AQ43" s="1" t="str">
        <f t="shared" ca="1" si="131"/>
        <v>N</v>
      </c>
      <c r="AR43" s="1" t="str">
        <f t="shared" si="132"/>
        <v>N</v>
      </c>
      <c r="AS43" s="1">
        <f t="shared" ca="1" si="133"/>
        <v>1</v>
      </c>
      <c r="AT43" s="8" t="str">
        <f t="shared" ca="1" si="842"/>
        <v>N</v>
      </c>
      <c r="AU43" s="1" t="str">
        <f t="shared" ca="1" si="134"/>
        <v>N</v>
      </c>
      <c r="AV43" s="1" t="str">
        <f t="shared" ca="1" si="135"/>
        <v>N</v>
      </c>
      <c r="AW43" s="1" t="str">
        <f t="shared" ca="1" si="136"/>
        <v>N</v>
      </c>
      <c r="AX43" s="1" t="str">
        <f t="shared" ca="1" si="137"/>
        <v>B</v>
      </c>
      <c r="AY43" s="1" t="str">
        <f t="shared" si="138"/>
        <v/>
      </c>
      <c r="AZ43" s="1" t="str">
        <f t="shared" si="109"/>
        <v/>
      </c>
      <c r="BA43" s="1">
        <f t="shared" si="110"/>
        <v>2</v>
      </c>
      <c r="BB43" s="1" t="str">
        <f t="shared" si="1989"/>
        <v>00120</v>
      </c>
      <c r="BC43" s="1" t="str">
        <f t="shared" si="1989"/>
        <v>23001</v>
      </c>
      <c r="BD43" s="1" t="str">
        <f t="shared" si="843"/>
        <v>000120</v>
      </c>
      <c r="BE43" s="1" t="str">
        <f t="shared" si="843"/>
        <v>123001</v>
      </c>
      <c r="BF43" s="1" t="str">
        <f t="shared" si="844"/>
        <v>B</v>
      </c>
      <c r="BG43" s="1" t="str">
        <f t="shared" ca="1" si="140"/>
        <v>F2W</v>
      </c>
      <c r="BH43" s="1" t="str">
        <f t="shared" ca="1" si="845"/>
        <v>B</v>
      </c>
      <c r="BI43" s="1" t="str">
        <f t="shared" ca="1" si="1222"/>
        <v>B</v>
      </c>
      <c r="BJ43" s="1" t="str">
        <f t="shared" ca="1" si="846"/>
        <v>B</v>
      </c>
      <c r="BK43" s="1" t="e">
        <f t="shared" ca="1" si="142"/>
        <v>#REF!</v>
      </c>
      <c r="BL43" s="1" t="str">
        <f t="shared" ca="1" si="847"/>
        <v>B</v>
      </c>
      <c r="BM43" s="1">
        <f t="shared" ca="1" si="848"/>
        <v>1</v>
      </c>
      <c r="BN43" s="1">
        <f t="shared" ca="1" si="849"/>
        <v>1</v>
      </c>
      <c r="BO43" s="1">
        <f t="shared" ca="1" si="850"/>
        <v>1</v>
      </c>
      <c r="BR43" s="1">
        <f>General!A41</f>
        <v>0</v>
      </c>
      <c r="BS43" s="1">
        <f>General!B41</f>
        <v>0</v>
      </c>
      <c r="BT43" s="1">
        <f>General!C41</f>
        <v>0</v>
      </c>
      <c r="BU43" s="1">
        <f>General!D41</f>
        <v>0</v>
      </c>
      <c r="BW43" s="1" t="str">
        <f>General!F41</f>
        <v>LWLWL</v>
      </c>
      <c r="BX43" s="1">
        <f>General!G41</f>
        <v>-1</v>
      </c>
      <c r="BZ43" s="1">
        <f t="shared" ca="1" si="2832"/>
        <v>1</v>
      </c>
      <c r="CA43" s="1" t="str">
        <f t="shared" ref="CA43" si="3997">CK43</f>
        <v>B</v>
      </c>
      <c r="CB43" s="46" t="str">
        <f t="shared" si="3224"/>
        <v>B</v>
      </c>
      <c r="CC43" s="48" t="str">
        <f t="shared" si="3225"/>
        <v>Y</v>
      </c>
      <c r="CD43" s="49">
        <f t="shared" si="3226"/>
        <v>4</v>
      </c>
      <c r="CE43" s="46" t="str">
        <f t="shared" si="3227"/>
        <v>P</v>
      </c>
      <c r="CF43" s="48" t="str">
        <f t="shared" si="3228"/>
        <v>N</v>
      </c>
      <c r="CG43" s="49">
        <f t="shared" si="3229"/>
        <v>-4</v>
      </c>
      <c r="CH43" s="46" t="str">
        <f t="shared" si="3230"/>
        <v>P</v>
      </c>
      <c r="CI43" s="48" t="str">
        <f t="shared" si="3231"/>
        <v>N</v>
      </c>
      <c r="CJ43" s="49">
        <f t="shared" si="3232"/>
        <v>-4</v>
      </c>
      <c r="CK43" s="46" t="str">
        <f t="shared" si="3233"/>
        <v>B</v>
      </c>
      <c r="CL43" s="48" t="str">
        <f t="shared" si="3234"/>
        <v>Y</v>
      </c>
      <c r="CM43" s="49">
        <f t="shared" si="3235"/>
        <v>4</v>
      </c>
      <c r="CN43" s="46" t="str">
        <f t="shared" ref="CN43:CN74" si="3998">IF(M42="","",IF(CN42="P","B","P"))</f>
        <v>P</v>
      </c>
      <c r="CO43" s="48" t="str">
        <f t="shared" si="3236"/>
        <v>N</v>
      </c>
      <c r="CP43" s="49">
        <f t="shared" si="3237"/>
        <v>-8</v>
      </c>
      <c r="CQ43" s="46" t="str">
        <f t="shared" si="3238"/>
        <v>P</v>
      </c>
      <c r="CR43" s="48" t="str">
        <f t="shared" si="3239"/>
        <v>N</v>
      </c>
      <c r="CS43" s="49">
        <f t="shared" si="3240"/>
        <v>1</v>
      </c>
      <c r="CT43" s="46" t="str">
        <f t="shared" si="3241"/>
        <v>B</v>
      </c>
      <c r="CU43" s="48" t="str">
        <f t="shared" si="3242"/>
        <v>Y</v>
      </c>
      <c r="CV43" s="49">
        <f t="shared" si="3243"/>
        <v>-1</v>
      </c>
      <c r="CW43" s="46" t="str">
        <f t="shared" si="3244"/>
        <v>B</v>
      </c>
      <c r="CX43" s="48" t="str">
        <f t="shared" si="3245"/>
        <v>Y</v>
      </c>
      <c r="CY43" s="95">
        <f t="shared" si="3246"/>
        <v>8</v>
      </c>
      <c r="CZ43" s="46" t="str">
        <f t="shared" si="3247"/>
        <v>P</v>
      </c>
      <c r="DA43" s="48" t="str">
        <f t="shared" si="3248"/>
        <v>N</v>
      </c>
      <c r="DB43" s="49">
        <f t="shared" si="3249"/>
        <v>-6</v>
      </c>
      <c r="DC43" s="46" t="str">
        <f t="shared" si="3250"/>
        <v>B</v>
      </c>
      <c r="DD43" s="48" t="str">
        <f t="shared" si="3251"/>
        <v>Y</v>
      </c>
      <c r="DE43" s="49">
        <f t="shared" si="3252"/>
        <v>4</v>
      </c>
      <c r="DF43" s="46" t="str">
        <f t="shared" si="3253"/>
        <v>P</v>
      </c>
      <c r="DG43" s="48" t="str">
        <f t="shared" si="3254"/>
        <v>N</v>
      </c>
      <c r="DH43" s="49">
        <f t="shared" si="3255"/>
        <v>-4</v>
      </c>
      <c r="DI43" s="46" t="str">
        <f t="shared" si="3256"/>
        <v>P</v>
      </c>
      <c r="DJ43" s="48" t="str">
        <f t="shared" si="3257"/>
        <v>N</v>
      </c>
      <c r="DK43" s="49">
        <f t="shared" si="3258"/>
        <v>-2</v>
      </c>
      <c r="DL43" s="46" t="str">
        <f t="shared" si="3259"/>
        <v>B</v>
      </c>
      <c r="DM43" s="48" t="str">
        <f t="shared" si="3260"/>
        <v>Y</v>
      </c>
      <c r="DN43" s="49">
        <f t="shared" si="3261"/>
        <v>2</v>
      </c>
      <c r="DO43" s="46" t="str">
        <f t="shared" si="3262"/>
        <v>B</v>
      </c>
      <c r="DP43" s="48" t="str">
        <f t="shared" si="3263"/>
        <v>Y</v>
      </c>
      <c r="DQ43" s="49">
        <f t="shared" si="3264"/>
        <v>4</v>
      </c>
      <c r="DR43" s="46" t="str">
        <f t="shared" si="3265"/>
        <v>P</v>
      </c>
      <c r="DS43" s="48" t="str">
        <f t="shared" si="3266"/>
        <v>N</v>
      </c>
      <c r="DT43" s="49">
        <f t="shared" si="3267"/>
        <v>-4</v>
      </c>
      <c r="DU43" s="46" t="str">
        <f t="shared" si="3268"/>
        <v>B</v>
      </c>
      <c r="DV43" s="48" t="str">
        <f t="shared" si="3269"/>
        <v>Y</v>
      </c>
      <c r="DW43" s="49">
        <f t="shared" si="3270"/>
        <v>10</v>
      </c>
      <c r="DX43" s="46" t="str">
        <f t="shared" si="3271"/>
        <v>P</v>
      </c>
      <c r="DY43" s="48" t="str">
        <f t="shared" si="3272"/>
        <v>N</v>
      </c>
      <c r="DZ43" s="49">
        <f t="shared" si="3273"/>
        <v>-10</v>
      </c>
      <c r="EA43" s="46" t="str">
        <f t="shared" si="1145"/>
        <v>B</v>
      </c>
      <c r="EB43" s="48" t="str">
        <f t="shared" si="3274"/>
        <v>Y</v>
      </c>
      <c r="EC43" s="49">
        <f t="shared" si="3275"/>
        <v>6</v>
      </c>
      <c r="ED43" s="46" t="str">
        <f t="shared" ref="ED43" si="3999">CE43</f>
        <v>P</v>
      </c>
      <c r="EE43" s="48" t="str">
        <f t="shared" si="3277"/>
        <v>N</v>
      </c>
      <c r="EF43" s="49">
        <f t="shared" si="3278"/>
        <v>9</v>
      </c>
      <c r="EG43" s="94" t="str">
        <f t="shared" ref="EG43" si="4000">CB43</f>
        <v>B</v>
      </c>
      <c r="EH43" s="48" t="str">
        <f t="shared" si="3280"/>
        <v>Y</v>
      </c>
      <c r="EI43" s="49">
        <f t="shared" si="3281"/>
        <v>-9</v>
      </c>
      <c r="EJ43" s="73" t="s">
        <v>5</v>
      </c>
      <c r="EK43" s="48" t="str">
        <f t="shared" si="3282"/>
        <v>N</v>
      </c>
      <c r="EL43" s="49">
        <f t="shared" si="3283"/>
        <v>-10</v>
      </c>
      <c r="EM43" s="75" t="s">
        <v>6</v>
      </c>
      <c r="EN43" s="48" t="str">
        <f t="shared" si="3284"/>
        <v>Y</v>
      </c>
      <c r="EO43" s="49">
        <f t="shared" si="3285"/>
        <v>10</v>
      </c>
      <c r="EP43" s="46" t="str">
        <f t="shared" ref="EP43" si="4001">CK43</f>
        <v>B</v>
      </c>
      <c r="EQ43" s="48" t="str">
        <f t="shared" si="3287"/>
        <v>Y</v>
      </c>
      <c r="ER43" s="49">
        <f t="shared" si="3288"/>
        <v>2</v>
      </c>
      <c r="ES43" s="46" t="str">
        <f t="shared" ref="ES43" si="4002">CH43</f>
        <v>P</v>
      </c>
      <c r="ET43" s="48" t="str">
        <f t="shared" si="3290"/>
        <v>N</v>
      </c>
      <c r="EU43" s="49">
        <f t="shared" si="3291"/>
        <v>-2</v>
      </c>
      <c r="EV43" s="46" t="str">
        <f t="shared" ref="EV43" si="4003">CK43</f>
        <v>B</v>
      </c>
      <c r="EW43" s="48" t="str">
        <f t="shared" si="3293"/>
        <v>Y</v>
      </c>
      <c r="EX43" s="49">
        <f t="shared" si="3294"/>
        <v>10</v>
      </c>
      <c r="EY43" s="46" t="str">
        <f t="shared" ref="EY43" si="4004">CB43</f>
        <v>B</v>
      </c>
      <c r="EZ43" s="48" t="str">
        <f t="shared" si="3296"/>
        <v>Y</v>
      </c>
      <c r="FA43" s="95">
        <f t="shared" si="3297"/>
        <v>-2</v>
      </c>
      <c r="FB43" s="46" t="str">
        <f t="shared" ref="FB43" si="4005">CH43</f>
        <v>P</v>
      </c>
      <c r="FC43" s="48" t="str">
        <f t="shared" si="3299"/>
        <v>N</v>
      </c>
      <c r="FD43" s="49">
        <f t="shared" si="3300"/>
        <v>-10</v>
      </c>
      <c r="FE43" s="94" t="str">
        <f t="shared" ref="FE43" si="4006">CE43</f>
        <v>P</v>
      </c>
      <c r="FF43" s="48" t="str">
        <f t="shared" si="3302"/>
        <v>N</v>
      </c>
      <c r="FG43" s="49">
        <f t="shared" si="3303"/>
        <v>2</v>
      </c>
      <c r="FH43" s="46" t="str">
        <f t="shared" ref="FH43" si="4007">DF43</f>
        <v>P</v>
      </c>
      <c r="FI43" s="48" t="str">
        <f t="shared" si="3305"/>
        <v>N</v>
      </c>
      <c r="FJ43" s="49">
        <f t="shared" si="3306"/>
        <v>2</v>
      </c>
      <c r="FK43" s="46" t="str">
        <f t="shared" ref="FK43" si="4008">DC43</f>
        <v>B</v>
      </c>
      <c r="FL43" s="48" t="str">
        <f t="shared" si="3308"/>
        <v>Y</v>
      </c>
      <c r="FM43" s="49">
        <f t="shared" si="3309"/>
        <v>-2</v>
      </c>
      <c r="FN43" s="46" t="str">
        <f t="shared" ref="FN43" si="4009">CT43</f>
        <v>B</v>
      </c>
      <c r="FO43" s="48" t="str">
        <f t="shared" si="3311"/>
        <v>Y</v>
      </c>
      <c r="FP43" s="49">
        <f t="shared" si="3312"/>
        <v>-4</v>
      </c>
      <c r="FQ43" s="46" t="str">
        <f t="shared" ref="FQ43" si="4010">CQ43</f>
        <v>P</v>
      </c>
      <c r="FR43" s="48" t="str">
        <f t="shared" si="3314"/>
        <v>N</v>
      </c>
      <c r="FS43" s="49">
        <f t="shared" si="3315"/>
        <v>4</v>
      </c>
      <c r="FT43" s="46" t="str">
        <f t="shared" ref="FT43" si="4011">CN43</f>
        <v>P</v>
      </c>
      <c r="FU43" s="48" t="str">
        <f t="shared" si="3317"/>
        <v>N</v>
      </c>
      <c r="FV43" s="49">
        <f t="shared" si="3318"/>
        <v>-10</v>
      </c>
      <c r="FW43" s="46" t="str">
        <f t="shared" ref="FW43" si="4012">CQ43</f>
        <v>P</v>
      </c>
      <c r="FX43" s="48" t="str">
        <f t="shared" si="3320"/>
        <v>N</v>
      </c>
      <c r="FY43" s="49">
        <f t="shared" si="3321"/>
        <v>4</v>
      </c>
      <c r="FZ43" s="46" t="str">
        <f t="shared" ref="FZ43" si="4013">CN43</f>
        <v>P</v>
      </c>
      <c r="GA43" s="48" t="str">
        <f t="shared" si="3323"/>
        <v>N</v>
      </c>
      <c r="GB43" s="49">
        <f t="shared" si="3324"/>
        <v>-5</v>
      </c>
      <c r="GC43" s="46" t="str">
        <f t="shared" ref="GC43" si="4014">CT43</f>
        <v>B</v>
      </c>
      <c r="GD43" s="48" t="str">
        <f t="shared" si="3326"/>
        <v>Y</v>
      </c>
      <c r="GE43" s="49">
        <f t="shared" si="3327"/>
        <v>-2</v>
      </c>
      <c r="GF43" s="75" t="str">
        <f t="shared" si="3328"/>
        <v>P</v>
      </c>
      <c r="GG43" s="48" t="str">
        <f t="shared" si="3329"/>
        <v>N</v>
      </c>
      <c r="GH43" s="49">
        <f t="shared" si="3330"/>
        <v>2</v>
      </c>
      <c r="GI43" s="75" t="str">
        <f t="shared" si="852"/>
        <v>B</v>
      </c>
      <c r="GJ43" s="48" t="str">
        <f t="shared" si="3331"/>
        <v>Y</v>
      </c>
      <c r="GK43" s="49">
        <f t="shared" si="3332"/>
        <v>-2</v>
      </c>
      <c r="GL43" s="46" t="str">
        <f t="shared" ref="GL43" si="4015">CT43</f>
        <v>B</v>
      </c>
      <c r="GM43" s="48" t="str">
        <f t="shared" si="3333"/>
        <v>Y</v>
      </c>
      <c r="GN43" s="49">
        <f t="shared" si="3334"/>
        <v>-9</v>
      </c>
      <c r="GO43" s="75" t="str">
        <f t="shared" si="854"/>
        <v>P</v>
      </c>
      <c r="GP43" s="48" t="str">
        <f t="shared" si="3335"/>
        <v>N</v>
      </c>
      <c r="GQ43" s="49">
        <f t="shared" si="3336"/>
        <v>9</v>
      </c>
      <c r="GR43" s="46" t="str">
        <f t="shared" ref="GR43" si="4016">DU43</f>
        <v>B</v>
      </c>
      <c r="GS43" s="48" t="str">
        <f t="shared" si="3338"/>
        <v>Y</v>
      </c>
      <c r="GT43" s="49">
        <f t="shared" si="3339"/>
        <v>-9</v>
      </c>
      <c r="GU43" s="75" t="str">
        <f t="shared" si="855"/>
        <v>P</v>
      </c>
      <c r="GV43" s="48" t="str">
        <f t="shared" si="3340"/>
        <v>N</v>
      </c>
      <c r="GW43" s="95">
        <f t="shared" si="3341"/>
        <v>9</v>
      </c>
      <c r="GX43" s="46" t="str">
        <f t="shared" ref="GX43" si="4017">DO43</f>
        <v>B</v>
      </c>
      <c r="GY43" s="48" t="str">
        <f t="shared" si="3343"/>
        <v>Y</v>
      </c>
      <c r="GZ43" s="49">
        <f t="shared" si="3344"/>
        <v>-6</v>
      </c>
      <c r="HA43" s="73" t="str">
        <f t="shared" si="856"/>
        <v>P</v>
      </c>
      <c r="HB43" s="48" t="str">
        <f t="shared" si="3345"/>
        <v>N</v>
      </c>
      <c r="HC43" s="49">
        <f t="shared" si="3346"/>
        <v>6</v>
      </c>
      <c r="HD43" s="46" t="str">
        <f t="shared" ref="HD43" si="4018">DL43</f>
        <v>B</v>
      </c>
      <c r="HE43" s="48" t="str">
        <f t="shared" si="3348"/>
        <v>Y</v>
      </c>
      <c r="HF43" s="49">
        <f t="shared" si="3349"/>
        <v>8</v>
      </c>
      <c r="HG43" s="75" t="str">
        <f t="shared" si="857"/>
        <v>P</v>
      </c>
      <c r="HH43" s="48" t="str">
        <f t="shared" si="3350"/>
        <v>N</v>
      </c>
      <c r="HI43" s="49">
        <f t="shared" si="3351"/>
        <v>-8</v>
      </c>
      <c r="HJ43" s="46" t="str">
        <f t="shared" ref="HJ43" si="4019">DR43</f>
        <v>P</v>
      </c>
      <c r="HK43" s="48" t="str">
        <f t="shared" si="3353"/>
        <v>N</v>
      </c>
      <c r="HL43" s="49">
        <f t="shared" si="3354"/>
        <v>-10</v>
      </c>
      <c r="HM43" s="75" t="str">
        <f t="shared" si="858"/>
        <v>B</v>
      </c>
      <c r="HN43" s="48" t="str">
        <f t="shared" si="3355"/>
        <v>Y</v>
      </c>
      <c r="HO43" s="49">
        <f t="shared" si="3356"/>
        <v>10</v>
      </c>
      <c r="HP43" s="46" t="str">
        <f t="shared" ref="HP43" si="4020">DO43</f>
        <v>B</v>
      </c>
      <c r="HQ43" s="48" t="str">
        <f t="shared" si="3358"/>
        <v>Y</v>
      </c>
      <c r="HR43" s="49">
        <f t="shared" si="3359"/>
        <v>10</v>
      </c>
      <c r="HS43" s="75" t="str">
        <f t="shared" si="859"/>
        <v>P</v>
      </c>
      <c r="HT43" s="48" t="str">
        <f t="shared" si="3360"/>
        <v>N</v>
      </c>
      <c r="HU43" s="49">
        <f t="shared" si="3361"/>
        <v>-10</v>
      </c>
      <c r="HV43" s="46" t="str">
        <f t="shared" ref="HV43" si="4021">DI43</f>
        <v>P</v>
      </c>
      <c r="HW43" s="48" t="str">
        <f t="shared" si="3363"/>
        <v>N</v>
      </c>
      <c r="HX43" s="49">
        <f t="shared" si="3364"/>
        <v>8</v>
      </c>
      <c r="HY43" s="75" t="str">
        <f t="shared" si="860"/>
        <v>B</v>
      </c>
      <c r="HZ43" s="48" t="str">
        <f t="shared" si="3365"/>
        <v>Y</v>
      </c>
      <c r="IA43" s="49">
        <f t="shared" si="3366"/>
        <v>-8</v>
      </c>
      <c r="IB43" s="46" t="str">
        <f t="shared" ref="IB43" si="4022">DL43</f>
        <v>B</v>
      </c>
      <c r="IC43" s="48" t="str">
        <f t="shared" si="3368"/>
        <v>Y</v>
      </c>
      <c r="ID43" s="49">
        <f t="shared" si="3369"/>
        <v>2</v>
      </c>
      <c r="IE43" s="75" t="str">
        <f t="shared" si="861"/>
        <v>P</v>
      </c>
      <c r="IF43" s="48" t="str">
        <f t="shared" si="3370"/>
        <v>N</v>
      </c>
      <c r="IG43" s="49">
        <f t="shared" si="3371"/>
        <v>2</v>
      </c>
      <c r="IH43" s="46" t="str">
        <f t="shared" ref="IH43" si="4023">DL43</f>
        <v>B</v>
      </c>
      <c r="II43" s="48" t="str">
        <f t="shared" si="3373"/>
        <v>Y</v>
      </c>
      <c r="IJ43" s="49">
        <f t="shared" si="3374"/>
        <v>0</v>
      </c>
      <c r="IK43" s="75" t="str">
        <f t="shared" si="862"/>
        <v>P</v>
      </c>
      <c r="IL43" s="48" t="str">
        <f t="shared" si="3375"/>
        <v>N</v>
      </c>
      <c r="IM43" s="49">
        <f t="shared" si="3376"/>
        <v>0</v>
      </c>
      <c r="IN43" s="46" t="str">
        <f t="shared" ref="IN43" si="4024">DI43</f>
        <v>P</v>
      </c>
      <c r="IO43" s="48" t="str">
        <f t="shared" si="3378"/>
        <v>N</v>
      </c>
      <c r="IP43" s="49">
        <f t="shared" si="3379"/>
        <v>0</v>
      </c>
      <c r="IQ43" s="75" t="str">
        <f t="shared" si="863"/>
        <v>B</v>
      </c>
      <c r="IR43" s="48" t="str">
        <f t="shared" si="3380"/>
        <v>Y</v>
      </c>
      <c r="IS43" s="49">
        <f t="shared" si="3381"/>
        <v>0</v>
      </c>
      <c r="IT43" s="75" t="str">
        <f t="shared" ref="IT43" si="4025">DC43</f>
        <v>B</v>
      </c>
      <c r="IU43" s="48" t="str">
        <f t="shared" si="3383"/>
        <v>Y</v>
      </c>
      <c r="IV43" s="49">
        <f t="shared" si="3384"/>
        <v>0</v>
      </c>
      <c r="IW43" s="46" t="str">
        <f t="shared" si="3385"/>
        <v>B</v>
      </c>
      <c r="IX43" s="48" t="str">
        <f t="shared" si="3386"/>
        <v>Y</v>
      </c>
      <c r="IY43" s="49">
        <f t="shared" si="3387"/>
        <v>6</v>
      </c>
      <c r="IZ43" s="75" t="str">
        <f t="shared" si="864"/>
        <v>P</v>
      </c>
      <c r="JA43" s="48" t="str">
        <f t="shared" si="3388"/>
        <v>N</v>
      </c>
      <c r="JB43" s="49">
        <f t="shared" si="3389"/>
        <v>0</v>
      </c>
      <c r="JC43" s="75" t="str">
        <f t="shared" si="865"/>
        <v>P</v>
      </c>
      <c r="JD43" s="48" t="str">
        <f t="shared" si="3390"/>
        <v>N</v>
      </c>
      <c r="JE43" s="49">
        <f t="shared" si="3391"/>
        <v>-6</v>
      </c>
      <c r="JF43" s="75" t="str">
        <f t="shared" ref="JF43" si="4026">DC43</f>
        <v>B</v>
      </c>
      <c r="JG43" s="48" t="str">
        <f t="shared" si="3393"/>
        <v>Y</v>
      </c>
      <c r="JH43" s="49">
        <f t="shared" si="3394"/>
        <v>-2</v>
      </c>
      <c r="JI43" s="75" t="str">
        <f t="shared" si="866"/>
        <v>P</v>
      </c>
      <c r="JJ43" s="48" t="str">
        <f t="shared" si="3395"/>
        <v>N</v>
      </c>
      <c r="JK43" s="49">
        <f t="shared" si="3396"/>
        <v>2</v>
      </c>
      <c r="JL43" s="46" t="str">
        <f t="shared" ref="JL43" si="4027">CH43</f>
        <v>P</v>
      </c>
      <c r="JM43" s="48" t="str">
        <f t="shared" si="3398"/>
        <v>N</v>
      </c>
      <c r="JN43" s="49">
        <f t="shared" si="3399"/>
        <v>4</v>
      </c>
      <c r="JO43" s="75" t="str">
        <f t="shared" si="867"/>
        <v>B</v>
      </c>
      <c r="JP43" s="48" t="str">
        <f t="shared" si="3400"/>
        <v>Y</v>
      </c>
      <c r="JQ43" s="49">
        <f t="shared" si="3401"/>
        <v>-4</v>
      </c>
      <c r="JR43" s="46" t="str">
        <f t="shared" ref="JR43" si="4028">CK43</f>
        <v>B</v>
      </c>
      <c r="JS43" s="48" t="str">
        <f t="shared" si="3403"/>
        <v>Y</v>
      </c>
      <c r="JT43" s="49">
        <f t="shared" si="3404"/>
        <v>-4</v>
      </c>
      <c r="JU43" s="75" t="str">
        <f t="shared" si="868"/>
        <v>P</v>
      </c>
      <c r="JV43" s="48" t="str">
        <f t="shared" si="3405"/>
        <v>N</v>
      </c>
      <c r="JW43" s="49">
        <f t="shared" si="3406"/>
        <v>4</v>
      </c>
      <c r="JX43" s="46" t="s">
        <v>5</v>
      </c>
      <c r="JY43" s="48" t="str">
        <f t="shared" si="3407"/>
        <v>N</v>
      </c>
      <c r="JZ43" s="49">
        <f t="shared" si="3408"/>
        <v>-2</v>
      </c>
      <c r="KA43" s="75" t="str">
        <f t="shared" si="869"/>
        <v>B</v>
      </c>
      <c r="KB43" s="48" t="str">
        <f t="shared" si="3409"/>
        <v>Y</v>
      </c>
      <c r="KC43" s="49">
        <f t="shared" si="3410"/>
        <v>2</v>
      </c>
      <c r="KD43" s="46" t="s">
        <v>6</v>
      </c>
      <c r="KE43" s="48" t="str">
        <f t="shared" si="3411"/>
        <v>Y</v>
      </c>
      <c r="KF43" s="49">
        <f t="shared" si="3412"/>
        <v>2</v>
      </c>
      <c r="KG43" s="75" t="str">
        <f t="shared" si="870"/>
        <v>P</v>
      </c>
      <c r="KH43" s="48" t="str">
        <f t="shared" si="3413"/>
        <v>N</v>
      </c>
      <c r="KI43" s="49">
        <f t="shared" si="3414"/>
        <v>-2</v>
      </c>
      <c r="KJ43" s="46" t="str">
        <f t="shared" si="1336"/>
        <v>B</v>
      </c>
      <c r="KK43" s="48" t="str">
        <f t="shared" si="3416"/>
        <v>Y</v>
      </c>
      <c r="KL43" s="49">
        <f t="shared" si="3417"/>
        <v>8</v>
      </c>
      <c r="KM43" s="75" t="str">
        <f t="shared" si="871"/>
        <v>P</v>
      </c>
      <c r="KN43" s="48" t="str">
        <f t="shared" si="3418"/>
        <v>N</v>
      </c>
      <c r="KO43" s="49">
        <f t="shared" si="3419"/>
        <v>-8</v>
      </c>
      <c r="KP43" s="46" t="str">
        <f t="shared" si="1411"/>
        <v>P</v>
      </c>
      <c r="KQ43" s="48" t="str">
        <f t="shared" si="3421"/>
        <v>N</v>
      </c>
      <c r="KR43" s="49">
        <f t="shared" si="3422"/>
        <v>-8</v>
      </c>
      <c r="KS43" s="75" t="str">
        <f t="shared" si="872"/>
        <v>B</v>
      </c>
      <c r="KT43" s="48" t="str">
        <f t="shared" si="3423"/>
        <v>Y</v>
      </c>
      <c r="KU43" s="49">
        <f t="shared" si="3424"/>
        <v>8</v>
      </c>
      <c r="KV43" s="75" t="s">
        <v>6</v>
      </c>
      <c r="KW43" s="48" t="str">
        <f t="shared" si="3425"/>
        <v>Y</v>
      </c>
      <c r="KX43" s="49">
        <f t="shared" si="3426"/>
        <v>10</v>
      </c>
      <c r="KY43" s="75" t="str">
        <f t="shared" si="873"/>
        <v>P</v>
      </c>
      <c r="KZ43" s="48" t="str">
        <f t="shared" si="3427"/>
        <v>N</v>
      </c>
      <c r="LA43" s="49">
        <f t="shared" si="3428"/>
        <v>-10</v>
      </c>
      <c r="LB43" s="75" t="str">
        <f t="shared" ref="LB43" si="4029">DX43</f>
        <v>P</v>
      </c>
      <c r="LC43" s="48" t="str">
        <f t="shared" si="3430"/>
        <v>N</v>
      </c>
      <c r="LD43" s="49">
        <f t="shared" si="3431"/>
        <v>-2</v>
      </c>
      <c r="LE43" s="75" t="str">
        <f t="shared" si="874"/>
        <v>B</v>
      </c>
      <c r="LF43" s="48" t="str">
        <f t="shared" si="3432"/>
        <v>Y</v>
      </c>
      <c r="LG43" s="49">
        <f t="shared" si="3433"/>
        <v>2</v>
      </c>
      <c r="LH43" s="75" t="str">
        <f t="shared" ref="LH43" si="4030">DL43</f>
        <v>B</v>
      </c>
      <c r="LI43" s="48" t="str">
        <f t="shared" si="3435"/>
        <v>Y</v>
      </c>
      <c r="LJ43" s="49">
        <f t="shared" si="3436"/>
        <v>-2</v>
      </c>
      <c r="LK43" s="75" t="str">
        <f t="shared" si="875"/>
        <v>P</v>
      </c>
      <c r="LL43" s="48" t="str">
        <f t="shared" si="3437"/>
        <v>N</v>
      </c>
      <c r="LM43" s="49">
        <f t="shared" si="3438"/>
        <v>2</v>
      </c>
      <c r="LN43" s="75" t="str">
        <f t="shared" ref="LN43" si="4031">CN43</f>
        <v>P</v>
      </c>
      <c r="LO43" s="48" t="str">
        <f t="shared" si="3440"/>
        <v>N</v>
      </c>
      <c r="LP43" s="49">
        <f t="shared" si="3441"/>
        <v>-6</v>
      </c>
      <c r="LQ43" s="75" t="str">
        <f t="shared" si="876"/>
        <v>B</v>
      </c>
      <c r="LR43" s="48" t="str">
        <f t="shared" si="3442"/>
        <v>Y</v>
      </c>
      <c r="LS43" s="49">
        <f t="shared" si="3443"/>
        <v>6</v>
      </c>
      <c r="LT43" s="75" t="str">
        <f t="shared" ref="LT43" si="4032">CW43</f>
        <v>B</v>
      </c>
      <c r="LU43" s="48" t="str">
        <f t="shared" si="3445"/>
        <v>Y</v>
      </c>
      <c r="LV43" s="49">
        <f t="shared" si="3446"/>
        <v>8</v>
      </c>
      <c r="LW43" s="75" t="str">
        <f t="shared" si="877"/>
        <v>P</v>
      </c>
      <c r="LX43" s="48" t="str">
        <f t="shared" si="3447"/>
        <v>N</v>
      </c>
      <c r="LY43" s="49">
        <f t="shared" si="3448"/>
        <v>-8</v>
      </c>
      <c r="LZ43" s="75" t="str">
        <f t="shared" ref="LZ43" si="4033">DF43</f>
        <v>P</v>
      </c>
      <c r="MA43" s="48" t="str">
        <f t="shared" si="3450"/>
        <v>N</v>
      </c>
      <c r="MB43" s="49">
        <f t="shared" si="3451"/>
        <v>0</v>
      </c>
      <c r="MC43" s="75" t="str">
        <f t="shared" si="878"/>
        <v>B</v>
      </c>
      <c r="MD43" s="48" t="str">
        <f t="shared" si="3452"/>
        <v>Y</v>
      </c>
      <c r="ME43" s="49">
        <f t="shared" si="3453"/>
        <v>0</v>
      </c>
      <c r="MF43" s="75" t="str">
        <f t="shared" si="3454"/>
        <v>B</v>
      </c>
      <c r="MG43" s="48" t="str">
        <f t="shared" si="3455"/>
        <v>Y</v>
      </c>
      <c r="MH43" s="49">
        <f t="shared" si="3456"/>
        <v>-2</v>
      </c>
      <c r="MI43" s="75" t="str">
        <f t="shared" si="879"/>
        <v>P</v>
      </c>
      <c r="MJ43" s="48" t="str">
        <f t="shared" si="3457"/>
        <v>N</v>
      </c>
      <c r="MK43" s="49">
        <f t="shared" si="3458"/>
        <v>2</v>
      </c>
      <c r="ML43" s="75" t="s">
        <v>5</v>
      </c>
      <c r="MM43" s="48" t="str">
        <f t="shared" si="3459"/>
        <v>N</v>
      </c>
      <c r="MN43" s="49">
        <f t="shared" si="3460"/>
        <v>-4</v>
      </c>
      <c r="MO43" s="75" t="str">
        <f t="shared" si="880"/>
        <v>B</v>
      </c>
      <c r="MP43" s="48" t="str">
        <f t="shared" si="3461"/>
        <v>Y</v>
      </c>
      <c r="MQ43" s="49">
        <f t="shared" si="3462"/>
        <v>4</v>
      </c>
      <c r="MR43" s="75" t="str">
        <f t="shared" si="3463"/>
        <v>P</v>
      </c>
      <c r="MS43" s="48" t="str">
        <f t="shared" si="3464"/>
        <v>N</v>
      </c>
      <c r="MT43" s="49">
        <f t="shared" si="3465"/>
        <v>0</v>
      </c>
      <c r="MU43" s="75" t="str">
        <f t="shared" si="881"/>
        <v>B</v>
      </c>
      <c r="MV43" s="48" t="str">
        <f t="shared" si="3466"/>
        <v>Y</v>
      </c>
      <c r="MW43" s="49">
        <f t="shared" si="3467"/>
        <v>0</v>
      </c>
      <c r="MX43" s="75" t="str">
        <f t="shared" ref="MX43" si="4034">MU43</f>
        <v>B</v>
      </c>
      <c r="MY43" s="48" t="str">
        <f t="shared" si="3469"/>
        <v>Y</v>
      </c>
      <c r="MZ43" s="49">
        <f t="shared" si="3470"/>
        <v>9</v>
      </c>
      <c r="NA43" s="75" t="str">
        <f t="shared" si="882"/>
        <v>P</v>
      </c>
      <c r="NB43" s="48" t="str">
        <f t="shared" si="3471"/>
        <v>N</v>
      </c>
      <c r="NC43" s="49">
        <f t="shared" si="3472"/>
        <v>-9</v>
      </c>
      <c r="ND43" s="197" t="s">
        <v>6</v>
      </c>
      <c r="NE43" s="48" t="str">
        <f t="shared" si="3473"/>
        <v>Y</v>
      </c>
      <c r="NF43" s="49">
        <f t="shared" si="3474"/>
        <v>4</v>
      </c>
      <c r="NG43" s="75" t="str">
        <f t="shared" si="883"/>
        <v>P</v>
      </c>
      <c r="NH43" s="48" t="str">
        <f t="shared" si="3475"/>
        <v>N</v>
      </c>
      <c r="NI43" s="49">
        <f t="shared" si="3476"/>
        <v>-4</v>
      </c>
      <c r="NJ43" s="75" t="s">
        <v>6</v>
      </c>
      <c r="NK43" s="48" t="str">
        <f t="shared" si="3477"/>
        <v>Y</v>
      </c>
      <c r="NL43" s="49">
        <f t="shared" si="3478"/>
        <v>-7</v>
      </c>
      <c r="NM43" s="75" t="str">
        <f t="shared" si="884"/>
        <v>P</v>
      </c>
      <c r="NN43" s="48" t="str">
        <f t="shared" si="3479"/>
        <v>N</v>
      </c>
      <c r="NO43" s="49">
        <f t="shared" si="3480"/>
        <v>7</v>
      </c>
      <c r="NP43" s="214" t="s">
        <v>5</v>
      </c>
      <c r="NQ43" s="48" t="str">
        <f t="shared" si="3481"/>
        <v>N</v>
      </c>
      <c r="NR43" s="49">
        <f t="shared" si="3482"/>
        <v>0</v>
      </c>
      <c r="NS43" s="46" t="str">
        <f t="shared" si="3483"/>
        <v>B</v>
      </c>
      <c r="NT43" s="48" t="str">
        <f t="shared" si="3484"/>
        <v>Y</v>
      </c>
      <c r="NU43" s="49">
        <f t="shared" si="3485"/>
        <v>0</v>
      </c>
      <c r="NV43" s="214" t="s">
        <v>6</v>
      </c>
      <c r="NW43" s="48" t="str">
        <f t="shared" si="3486"/>
        <v>Y</v>
      </c>
      <c r="NX43" s="49">
        <f t="shared" si="3487"/>
        <v>0</v>
      </c>
      <c r="NY43" s="46" t="str">
        <f t="shared" si="3488"/>
        <v>B</v>
      </c>
      <c r="NZ43" s="48" t="str">
        <f t="shared" si="3489"/>
        <v>Y</v>
      </c>
      <c r="OA43" s="49">
        <f t="shared" si="3490"/>
        <v>0</v>
      </c>
      <c r="OB43" s="46" t="str">
        <f t="shared" ref="OB43:OB74" si="4035">IF(M42="","",IF(OB42="P","B","P"))</f>
        <v>P</v>
      </c>
      <c r="OC43" s="48" t="str">
        <f t="shared" si="3491"/>
        <v>N</v>
      </c>
      <c r="OD43" s="49">
        <f t="shared" si="3492"/>
        <v>0</v>
      </c>
      <c r="OE43" s="46" t="str">
        <f t="shared" si="3493"/>
        <v>P</v>
      </c>
      <c r="OF43" s="48" t="str">
        <f t="shared" si="3494"/>
        <v>N</v>
      </c>
      <c r="OG43" s="49">
        <f t="shared" si="3495"/>
        <v>0</v>
      </c>
      <c r="OH43" s="46" t="str">
        <f t="shared" si="3496"/>
        <v>B</v>
      </c>
      <c r="OI43" s="48" t="str">
        <f t="shared" si="3497"/>
        <v>Y</v>
      </c>
      <c r="OJ43" s="49">
        <f t="shared" si="3498"/>
        <v>0</v>
      </c>
      <c r="OK43" s="46" t="str">
        <f t="shared" si="3499"/>
        <v>B</v>
      </c>
      <c r="OL43" s="48" t="str">
        <f t="shared" si="3500"/>
        <v>Y</v>
      </c>
      <c r="OM43" s="95">
        <f t="shared" si="3501"/>
        <v>0</v>
      </c>
      <c r="ON43" s="46" t="str">
        <f t="shared" si="3502"/>
        <v>B</v>
      </c>
      <c r="OO43" s="48" t="str">
        <f t="shared" si="3503"/>
        <v>Y</v>
      </c>
      <c r="OP43" s="49">
        <f t="shared" si="3504"/>
        <v>0</v>
      </c>
      <c r="OQ43" s="46" t="str">
        <f t="shared" si="3505"/>
        <v>B</v>
      </c>
      <c r="OR43" s="48" t="str">
        <f t="shared" si="3506"/>
        <v>Y</v>
      </c>
      <c r="OS43" s="49">
        <f t="shared" si="3507"/>
        <v>0</v>
      </c>
      <c r="OT43" s="46" t="str">
        <f t="shared" si="3508"/>
        <v>P</v>
      </c>
      <c r="OU43" s="48" t="str">
        <f t="shared" si="3509"/>
        <v>N</v>
      </c>
      <c r="OV43" s="49">
        <f t="shared" si="3510"/>
        <v>0</v>
      </c>
      <c r="OW43" s="46" t="str">
        <f t="shared" si="3511"/>
        <v>P</v>
      </c>
      <c r="OX43" s="48" t="str">
        <f t="shared" si="3512"/>
        <v>N</v>
      </c>
      <c r="OY43" s="49">
        <f t="shared" si="3513"/>
        <v>0</v>
      </c>
      <c r="OZ43" s="46" t="str">
        <f t="shared" si="3514"/>
        <v>B</v>
      </c>
      <c r="PA43" s="48" t="str">
        <f t="shared" si="3515"/>
        <v>Y</v>
      </c>
      <c r="PB43" s="49">
        <f t="shared" si="3516"/>
        <v>0</v>
      </c>
      <c r="PC43" s="46" t="str">
        <f t="shared" si="3517"/>
        <v>B</v>
      </c>
      <c r="PD43" s="48" t="str">
        <f t="shared" si="3518"/>
        <v>Y</v>
      </c>
      <c r="PE43" s="49">
        <f t="shared" si="3519"/>
        <v>0</v>
      </c>
      <c r="PF43" s="46" t="str">
        <f t="shared" si="3520"/>
        <v>P</v>
      </c>
      <c r="PG43" s="48" t="str">
        <f t="shared" si="3521"/>
        <v>N</v>
      </c>
      <c r="PH43" s="49">
        <f t="shared" si="3522"/>
        <v>0</v>
      </c>
      <c r="PI43" s="46" t="str">
        <f t="shared" si="3523"/>
        <v>B</v>
      </c>
      <c r="PJ43" s="48" t="str">
        <f t="shared" si="3524"/>
        <v>Y</v>
      </c>
      <c r="PK43" s="49">
        <f t="shared" si="3525"/>
        <v>0</v>
      </c>
      <c r="PL43" s="46" t="str">
        <f t="shared" si="3526"/>
        <v>P</v>
      </c>
      <c r="PM43" s="48" t="str">
        <f t="shared" si="3527"/>
        <v>N</v>
      </c>
      <c r="PN43" s="49">
        <f t="shared" si="3528"/>
        <v>0</v>
      </c>
      <c r="PO43" s="46" t="str">
        <f t="shared" si="1182"/>
        <v>P</v>
      </c>
      <c r="PP43" s="48" t="str">
        <f t="shared" si="3529"/>
        <v>N</v>
      </c>
      <c r="PQ43" s="49">
        <f t="shared" si="3530"/>
        <v>0</v>
      </c>
      <c r="PR43" s="46" t="str">
        <f t="shared" ref="PR43" si="4036">NS43</f>
        <v>B</v>
      </c>
      <c r="PS43" s="48" t="str">
        <f t="shared" si="3532"/>
        <v>Y</v>
      </c>
      <c r="PT43" s="49">
        <f t="shared" si="3533"/>
        <v>0</v>
      </c>
      <c r="PU43" s="94" t="str">
        <f t="shared" ref="PU43" si="4037">NP43</f>
        <v>P</v>
      </c>
      <c r="PV43" s="48" t="str">
        <f t="shared" si="3535"/>
        <v>N</v>
      </c>
      <c r="PW43" s="49">
        <f t="shared" si="3536"/>
        <v>0</v>
      </c>
      <c r="PX43" s="73" t="s">
        <v>5</v>
      </c>
      <c r="PY43" s="48" t="str">
        <f t="shared" si="3537"/>
        <v>N</v>
      </c>
      <c r="PZ43" s="49">
        <f t="shared" si="3538"/>
        <v>0</v>
      </c>
      <c r="QA43" s="75" t="s">
        <v>6</v>
      </c>
      <c r="QB43" s="48" t="str">
        <f t="shared" si="3539"/>
        <v>Y</v>
      </c>
      <c r="QC43" s="49">
        <f t="shared" si="3540"/>
        <v>0</v>
      </c>
      <c r="QD43" s="46" t="str">
        <f t="shared" ref="QD43" si="4038">NY43</f>
        <v>B</v>
      </c>
      <c r="QE43" s="48" t="str">
        <f t="shared" si="3542"/>
        <v>Y</v>
      </c>
      <c r="QF43" s="49">
        <f t="shared" si="3543"/>
        <v>0</v>
      </c>
      <c r="QG43" s="46" t="str">
        <f t="shared" ref="QG43" si="4039">NV43</f>
        <v>B</v>
      </c>
      <c r="QH43" s="48" t="str">
        <f t="shared" si="3545"/>
        <v>Y</v>
      </c>
      <c r="QI43" s="49">
        <f t="shared" si="3546"/>
        <v>0</v>
      </c>
      <c r="QJ43" s="46" t="str">
        <f t="shared" ref="QJ43" si="4040">NY43</f>
        <v>B</v>
      </c>
      <c r="QK43" s="48" t="str">
        <f t="shared" si="3548"/>
        <v>Y</v>
      </c>
      <c r="QL43" s="49">
        <f t="shared" si="3549"/>
        <v>0</v>
      </c>
      <c r="QM43" s="46" t="str">
        <f t="shared" ref="QM43" si="4041">NP43</f>
        <v>P</v>
      </c>
      <c r="QN43" s="48" t="str">
        <f t="shared" si="3551"/>
        <v>N</v>
      </c>
      <c r="QO43" s="95">
        <f t="shared" si="3552"/>
        <v>0</v>
      </c>
      <c r="QP43" s="46" t="str">
        <f t="shared" ref="QP43" si="4042">NV43</f>
        <v>B</v>
      </c>
      <c r="QQ43" s="48" t="str">
        <f t="shared" si="3554"/>
        <v>Y</v>
      </c>
      <c r="QR43" s="49">
        <f t="shared" si="3555"/>
        <v>0</v>
      </c>
      <c r="QS43" s="94" t="str">
        <f t="shared" ref="QS43" si="4043">NS43</f>
        <v>B</v>
      </c>
      <c r="QT43" s="48" t="str">
        <f t="shared" si="3557"/>
        <v>Y</v>
      </c>
      <c r="QU43" s="49">
        <f t="shared" si="3558"/>
        <v>0</v>
      </c>
      <c r="QV43" s="46" t="str">
        <f t="shared" ref="QV43" si="4044">OT43</f>
        <v>P</v>
      </c>
      <c r="QW43" s="48" t="str">
        <f t="shared" si="3560"/>
        <v>N</v>
      </c>
      <c r="QX43" s="49">
        <f t="shared" si="3561"/>
        <v>0</v>
      </c>
      <c r="QY43" s="46" t="str">
        <f t="shared" ref="QY43" si="4045">OQ43</f>
        <v>B</v>
      </c>
      <c r="QZ43" s="48" t="str">
        <f t="shared" si="3563"/>
        <v>Y</v>
      </c>
      <c r="RA43" s="49">
        <f t="shared" si="3564"/>
        <v>0</v>
      </c>
      <c r="RB43" s="46" t="str">
        <f t="shared" ref="RB43" si="4046">OH43</f>
        <v>B</v>
      </c>
      <c r="RC43" s="48" t="str">
        <f t="shared" si="3566"/>
        <v>Y</v>
      </c>
      <c r="RD43" s="49">
        <f t="shared" si="3567"/>
        <v>0</v>
      </c>
      <c r="RE43" s="46" t="str">
        <f t="shared" ref="RE43" si="4047">OE43</f>
        <v>P</v>
      </c>
      <c r="RF43" s="48" t="str">
        <f t="shared" si="3569"/>
        <v>N</v>
      </c>
      <c r="RG43" s="49">
        <f t="shared" si="3570"/>
        <v>0</v>
      </c>
      <c r="RH43" s="46" t="str">
        <f t="shared" ref="RH43" si="4048">OB43</f>
        <v>P</v>
      </c>
      <c r="RI43" s="48" t="str">
        <f t="shared" si="3572"/>
        <v>N</v>
      </c>
      <c r="RJ43" s="49">
        <f t="shared" si="3573"/>
        <v>0</v>
      </c>
      <c r="RK43" s="46" t="str">
        <f t="shared" ref="RK43" si="4049">OE43</f>
        <v>P</v>
      </c>
      <c r="RL43" s="48" t="str">
        <f t="shared" si="3575"/>
        <v>N</v>
      </c>
      <c r="RM43" s="49">
        <f t="shared" si="3576"/>
        <v>0</v>
      </c>
      <c r="RN43" s="46" t="str">
        <f t="shared" ref="RN43" si="4050">OB43</f>
        <v>P</v>
      </c>
      <c r="RO43" s="48" t="str">
        <f t="shared" si="3578"/>
        <v>N</v>
      </c>
      <c r="RP43" s="49">
        <f t="shared" si="3579"/>
        <v>0</v>
      </c>
      <c r="RQ43" s="46" t="str">
        <f t="shared" ref="RQ43" si="4051">OH43</f>
        <v>B</v>
      </c>
      <c r="RR43" s="48" t="str">
        <f t="shared" si="3581"/>
        <v>Y</v>
      </c>
      <c r="RS43" s="49">
        <f t="shared" si="3582"/>
        <v>0</v>
      </c>
      <c r="RT43" s="75" t="str">
        <f t="shared" si="3583"/>
        <v>P</v>
      </c>
      <c r="RU43" s="48" t="str">
        <f t="shared" si="3584"/>
        <v>N</v>
      </c>
      <c r="RV43" s="49">
        <f t="shared" si="3585"/>
        <v>0</v>
      </c>
      <c r="RW43" s="75" t="str">
        <f t="shared" si="886"/>
        <v>B</v>
      </c>
      <c r="RX43" s="48" t="str">
        <f t="shared" si="3586"/>
        <v>Y</v>
      </c>
      <c r="RY43" s="49">
        <f t="shared" si="3587"/>
        <v>0</v>
      </c>
      <c r="RZ43" s="46" t="str">
        <f t="shared" ref="RZ43:RZ45" si="4052">OH43</f>
        <v>B</v>
      </c>
      <c r="SA43" s="48" t="str">
        <f t="shared" si="3588"/>
        <v>Y</v>
      </c>
      <c r="SB43" s="49">
        <f t="shared" si="3589"/>
        <v>0</v>
      </c>
      <c r="SC43" s="75" t="str">
        <f t="shared" si="888"/>
        <v>P</v>
      </c>
      <c r="SD43" s="48" t="str">
        <f t="shared" si="3590"/>
        <v>N</v>
      </c>
      <c r="SE43" s="49">
        <f t="shared" si="3591"/>
        <v>0</v>
      </c>
      <c r="SF43" s="46" t="str">
        <f t="shared" ref="SF43" si="4053">PI43</f>
        <v>B</v>
      </c>
      <c r="SG43" s="48" t="str">
        <f t="shared" si="3593"/>
        <v>Y</v>
      </c>
      <c r="SH43" s="49">
        <f t="shared" si="3594"/>
        <v>0</v>
      </c>
      <c r="SI43" s="75" t="str">
        <f t="shared" si="3595"/>
        <v>P</v>
      </c>
      <c r="SJ43" s="48" t="str">
        <f t="shared" si="3596"/>
        <v>N</v>
      </c>
      <c r="SK43" s="95">
        <f t="shared" si="3597"/>
        <v>0</v>
      </c>
      <c r="SL43" s="46" t="str">
        <f t="shared" ref="SL43" si="4054">PC43</f>
        <v>B</v>
      </c>
      <c r="SM43" s="48" t="str">
        <f t="shared" si="3599"/>
        <v>Y</v>
      </c>
      <c r="SN43" s="49">
        <f t="shared" si="3600"/>
        <v>0</v>
      </c>
      <c r="SO43" s="73" t="str">
        <f t="shared" si="3601"/>
        <v>P</v>
      </c>
      <c r="SP43" s="48" t="str">
        <f t="shared" si="3602"/>
        <v>N</v>
      </c>
      <c r="SQ43" s="49">
        <f t="shared" si="3603"/>
        <v>0</v>
      </c>
      <c r="SR43" s="46" t="str">
        <f t="shared" ref="SR43" si="4055">OZ43</f>
        <v>B</v>
      </c>
      <c r="SS43" s="48" t="str">
        <f t="shared" si="3605"/>
        <v>Y</v>
      </c>
      <c r="ST43" s="49">
        <f t="shared" si="3606"/>
        <v>0</v>
      </c>
      <c r="SU43" s="75" t="str">
        <f t="shared" si="3607"/>
        <v>P</v>
      </c>
      <c r="SV43" s="48" t="str">
        <f t="shared" si="3608"/>
        <v>N</v>
      </c>
      <c r="SW43" s="49">
        <f t="shared" si="3609"/>
        <v>0</v>
      </c>
      <c r="SX43" s="46" t="str">
        <f t="shared" ref="SX43" si="4056">PF43</f>
        <v>P</v>
      </c>
      <c r="SY43" s="48" t="str">
        <f t="shared" si="3611"/>
        <v>N</v>
      </c>
      <c r="SZ43" s="49">
        <f t="shared" si="3612"/>
        <v>0</v>
      </c>
      <c r="TA43" s="75" t="str">
        <f t="shared" si="3613"/>
        <v>B</v>
      </c>
      <c r="TB43" s="48" t="str">
        <f t="shared" si="3614"/>
        <v>Y</v>
      </c>
      <c r="TC43" s="49">
        <f t="shared" si="3615"/>
        <v>0</v>
      </c>
      <c r="TD43" s="46" t="str">
        <f t="shared" ref="TD43" si="4057">PC43</f>
        <v>B</v>
      </c>
      <c r="TE43" s="48" t="str">
        <f t="shared" si="3617"/>
        <v>Y</v>
      </c>
      <c r="TF43" s="49">
        <f t="shared" si="3618"/>
        <v>0</v>
      </c>
      <c r="TG43" s="75" t="str">
        <f t="shared" si="3619"/>
        <v>P</v>
      </c>
      <c r="TH43" s="48" t="str">
        <f t="shared" si="3620"/>
        <v>N</v>
      </c>
      <c r="TI43" s="49">
        <f t="shared" si="3621"/>
        <v>0</v>
      </c>
      <c r="TJ43" s="46" t="str">
        <f t="shared" ref="TJ43" si="4058">OW43</f>
        <v>P</v>
      </c>
      <c r="TK43" s="48" t="str">
        <f t="shared" si="3623"/>
        <v>N</v>
      </c>
      <c r="TL43" s="49">
        <f t="shared" si="3624"/>
        <v>0</v>
      </c>
      <c r="TM43" s="75" t="str">
        <f t="shared" si="3625"/>
        <v>B</v>
      </c>
      <c r="TN43" s="48" t="str">
        <f t="shared" si="3626"/>
        <v>Y</v>
      </c>
      <c r="TO43" s="49">
        <f t="shared" si="3627"/>
        <v>0</v>
      </c>
      <c r="TP43" s="46" t="str">
        <f t="shared" ref="TP43" si="4059">OZ43</f>
        <v>B</v>
      </c>
      <c r="TQ43" s="48" t="str">
        <f t="shared" si="3629"/>
        <v>Y</v>
      </c>
      <c r="TR43" s="49">
        <f t="shared" si="3630"/>
        <v>0</v>
      </c>
      <c r="TS43" s="75" t="str">
        <f t="shared" si="3631"/>
        <v>P</v>
      </c>
      <c r="TT43" s="48" t="str">
        <f t="shared" si="3632"/>
        <v>N</v>
      </c>
      <c r="TU43" s="49">
        <f t="shared" si="3633"/>
        <v>0</v>
      </c>
      <c r="TV43" s="46" t="str">
        <f t="shared" ref="TV43" si="4060">OZ43</f>
        <v>B</v>
      </c>
      <c r="TW43" s="48" t="str">
        <f t="shared" si="3635"/>
        <v>Y</v>
      </c>
      <c r="TX43" s="49">
        <f t="shared" si="3636"/>
        <v>0</v>
      </c>
      <c r="TY43" s="75" t="str">
        <f t="shared" si="3637"/>
        <v>P</v>
      </c>
      <c r="TZ43" s="48" t="str">
        <f t="shared" si="3638"/>
        <v>N</v>
      </c>
      <c r="UA43" s="49">
        <f t="shared" si="3639"/>
        <v>0</v>
      </c>
      <c r="UB43" s="46" t="str">
        <f t="shared" ref="UB43" si="4061">OW43</f>
        <v>P</v>
      </c>
      <c r="UC43" s="48" t="str">
        <f t="shared" si="3641"/>
        <v>N</v>
      </c>
      <c r="UD43" s="49">
        <f t="shared" si="3642"/>
        <v>0</v>
      </c>
      <c r="UE43" s="75" t="str">
        <f t="shared" si="3643"/>
        <v>B</v>
      </c>
      <c r="UF43" s="48" t="str">
        <f t="shared" si="3644"/>
        <v>Y</v>
      </c>
      <c r="UG43" s="49">
        <f t="shared" si="3645"/>
        <v>0</v>
      </c>
      <c r="UH43" s="75" t="str">
        <f t="shared" ref="UH43" si="4062">OQ43</f>
        <v>B</v>
      </c>
      <c r="UI43" s="48" t="str">
        <f t="shared" si="3647"/>
        <v>Y</v>
      </c>
      <c r="UJ43" s="49">
        <f t="shared" si="3648"/>
        <v>0</v>
      </c>
      <c r="UK43" s="46" t="str">
        <f t="shared" si="3649"/>
        <v>B</v>
      </c>
      <c r="UL43" s="48" t="str">
        <f t="shared" si="3650"/>
        <v>Y</v>
      </c>
      <c r="UM43" s="49">
        <f t="shared" si="3651"/>
        <v>0</v>
      </c>
      <c r="UN43" s="75" t="str">
        <f t="shared" si="3652"/>
        <v>P</v>
      </c>
      <c r="UO43" s="48" t="str">
        <f t="shared" si="3653"/>
        <v>N</v>
      </c>
      <c r="UP43" s="49">
        <f t="shared" si="3654"/>
        <v>0</v>
      </c>
      <c r="UQ43" s="75" t="str">
        <f t="shared" si="3655"/>
        <v>P</v>
      </c>
      <c r="UR43" s="48" t="str">
        <f t="shared" si="3656"/>
        <v>N</v>
      </c>
      <c r="US43" s="49">
        <f t="shared" si="3657"/>
        <v>0</v>
      </c>
      <c r="UT43" s="75" t="str">
        <f t="shared" ref="UT43" si="4063">OQ43</f>
        <v>B</v>
      </c>
      <c r="UU43" s="48" t="str">
        <f t="shared" si="3659"/>
        <v>Y</v>
      </c>
      <c r="UV43" s="49">
        <f t="shared" si="3660"/>
        <v>0</v>
      </c>
      <c r="UW43" s="75" t="str">
        <f t="shared" si="3661"/>
        <v>P</v>
      </c>
      <c r="UX43" s="48" t="str">
        <f t="shared" si="3662"/>
        <v>N</v>
      </c>
      <c r="UY43" s="49">
        <f t="shared" si="3663"/>
        <v>0</v>
      </c>
      <c r="UZ43" s="46" t="str">
        <f t="shared" ref="UZ43" si="4064">NV43</f>
        <v>B</v>
      </c>
      <c r="VA43" s="48" t="str">
        <f t="shared" si="3665"/>
        <v>Y</v>
      </c>
      <c r="VB43" s="49">
        <f t="shared" si="3666"/>
        <v>0</v>
      </c>
      <c r="VC43" s="75" t="str">
        <f t="shared" si="3667"/>
        <v>P</v>
      </c>
      <c r="VD43" s="48" t="str">
        <f t="shared" si="3668"/>
        <v>N</v>
      </c>
      <c r="VE43" s="49">
        <f t="shared" si="3669"/>
        <v>0</v>
      </c>
      <c r="VF43" s="46" t="str">
        <f t="shared" ref="VF43" si="4065">NY43</f>
        <v>B</v>
      </c>
      <c r="VG43" s="48" t="str">
        <f t="shared" si="3671"/>
        <v>Y</v>
      </c>
      <c r="VH43" s="49">
        <f t="shared" si="3672"/>
        <v>0</v>
      </c>
      <c r="VI43" s="75" t="str">
        <f t="shared" si="3673"/>
        <v>P</v>
      </c>
      <c r="VJ43" s="48" t="str">
        <f t="shared" si="3674"/>
        <v>N</v>
      </c>
      <c r="VK43" s="49">
        <f t="shared" si="3675"/>
        <v>0</v>
      </c>
      <c r="VL43" s="46" t="s">
        <v>5</v>
      </c>
      <c r="VM43" s="48" t="str">
        <f t="shared" si="3676"/>
        <v>N</v>
      </c>
      <c r="VN43" s="49">
        <f t="shared" si="3677"/>
        <v>0</v>
      </c>
      <c r="VO43" s="75" t="str">
        <f t="shared" si="3678"/>
        <v>B</v>
      </c>
      <c r="VP43" s="48" t="str">
        <f t="shared" si="3679"/>
        <v>Y</v>
      </c>
      <c r="VQ43" s="49">
        <f t="shared" si="3680"/>
        <v>0</v>
      </c>
      <c r="VR43" s="46" t="s">
        <v>6</v>
      </c>
      <c r="VS43" s="48" t="str">
        <f t="shared" si="3681"/>
        <v>Y</v>
      </c>
      <c r="VT43" s="49">
        <f t="shared" si="3682"/>
        <v>0</v>
      </c>
      <c r="VU43" s="75" t="str">
        <f t="shared" si="3683"/>
        <v>P</v>
      </c>
      <c r="VV43" s="48" t="str">
        <f t="shared" si="3684"/>
        <v>N</v>
      </c>
      <c r="VW43" s="49">
        <f t="shared" si="3685"/>
        <v>0</v>
      </c>
      <c r="VX43" s="46" t="str">
        <f t="shared" si="3686"/>
        <v>B</v>
      </c>
      <c r="VY43" s="48" t="str">
        <f t="shared" si="3687"/>
        <v>Y</v>
      </c>
      <c r="VZ43" s="49">
        <f t="shared" si="3688"/>
        <v>0</v>
      </c>
      <c r="WA43" s="75" t="str">
        <f t="shared" si="3689"/>
        <v>P</v>
      </c>
      <c r="WB43" s="48" t="str">
        <f t="shared" si="3690"/>
        <v>N</v>
      </c>
      <c r="WC43" s="49">
        <f t="shared" si="3691"/>
        <v>0</v>
      </c>
      <c r="WD43" s="46" t="str">
        <f t="shared" si="3692"/>
        <v>P</v>
      </c>
      <c r="WE43" s="48" t="str">
        <f t="shared" si="3693"/>
        <v>N</v>
      </c>
      <c r="WF43" s="49">
        <f t="shared" si="3694"/>
        <v>0</v>
      </c>
      <c r="WG43" s="75" t="str">
        <f t="shared" si="3695"/>
        <v>B</v>
      </c>
      <c r="WH43" s="48" t="str">
        <f t="shared" si="3696"/>
        <v>Y</v>
      </c>
      <c r="WI43" s="49">
        <f t="shared" si="3697"/>
        <v>0</v>
      </c>
      <c r="WJ43" s="75" t="s">
        <v>6</v>
      </c>
      <c r="WK43" s="48" t="str">
        <f t="shared" si="3698"/>
        <v>Y</v>
      </c>
      <c r="WL43" s="49">
        <f t="shared" si="3699"/>
        <v>0</v>
      </c>
      <c r="WM43" s="75" t="str">
        <f t="shared" si="3700"/>
        <v>P</v>
      </c>
      <c r="WN43" s="48" t="str">
        <f t="shared" si="3701"/>
        <v>N</v>
      </c>
      <c r="WO43" s="49">
        <f t="shared" si="3702"/>
        <v>0</v>
      </c>
      <c r="WP43" s="75" t="str">
        <f t="shared" ref="WP43" si="4066">PL43</f>
        <v>P</v>
      </c>
      <c r="WQ43" s="48" t="str">
        <f t="shared" si="3704"/>
        <v>N</v>
      </c>
      <c r="WR43" s="49">
        <f t="shared" si="3705"/>
        <v>0</v>
      </c>
      <c r="WS43" s="75" t="str">
        <f t="shared" si="3706"/>
        <v>B</v>
      </c>
      <c r="WT43" s="48" t="str">
        <f t="shared" si="3707"/>
        <v>Y</v>
      </c>
      <c r="WU43" s="49">
        <f t="shared" si="3708"/>
        <v>0</v>
      </c>
      <c r="WV43" s="75" t="str">
        <f t="shared" ref="WV43" si="4067">OZ43</f>
        <v>B</v>
      </c>
      <c r="WW43" s="48" t="str">
        <f t="shared" si="3710"/>
        <v>Y</v>
      </c>
      <c r="WX43" s="49">
        <f t="shared" si="3711"/>
        <v>0</v>
      </c>
      <c r="WY43" s="75" t="str">
        <f t="shared" si="3712"/>
        <v>P</v>
      </c>
      <c r="WZ43" s="48" t="str">
        <f t="shared" si="3713"/>
        <v>N</v>
      </c>
      <c r="XA43" s="49">
        <f t="shared" si="3714"/>
        <v>0</v>
      </c>
      <c r="XB43" s="75" t="str">
        <f t="shared" ref="XB43" si="4068">OB43</f>
        <v>P</v>
      </c>
      <c r="XC43" s="48" t="str">
        <f t="shared" si="3716"/>
        <v>N</v>
      </c>
      <c r="XD43" s="49">
        <f t="shared" si="3717"/>
        <v>0</v>
      </c>
      <c r="XE43" s="75" t="str">
        <f t="shared" si="3718"/>
        <v>B</v>
      </c>
      <c r="XF43" s="48" t="str">
        <f t="shared" si="3719"/>
        <v>Y</v>
      </c>
      <c r="XG43" s="49">
        <f t="shared" si="3720"/>
        <v>0</v>
      </c>
      <c r="XH43" s="75" t="str">
        <f t="shared" ref="XH43" si="4069">OK43</f>
        <v>B</v>
      </c>
      <c r="XI43" s="48" t="str">
        <f t="shared" si="3722"/>
        <v>Y</v>
      </c>
      <c r="XJ43" s="49">
        <f t="shared" si="3723"/>
        <v>0</v>
      </c>
      <c r="XK43" s="75" t="str">
        <f t="shared" si="3724"/>
        <v>P</v>
      </c>
      <c r="XL43" s="48" t="str">
        <f t="shared" si="3725"/>
        <v>N</v>
      </c>
      <c r="XM43" s="49">
        <f t="shared" si="3726"/>
        <v>0</v>
      </c>
      <c r="XN43" s="75" t="str">
        <f t="shared" ref="XN43" si="4070">OT43</f>
        <v>P</v>
      </c>
      <c r="XO43" s="48" t="str">
        <f t="shared" si="3728"/>
        <v>N</v>
      </c>
      <c r="XP43" s="49">
        <f t="shared" si="3729"/>
        <v>0</v>
      </c>
      <c r="XQ43" s="75" t="str">
        <f t="shared" si="3730"/>
        <v>B</v>
      </c>
      <c r="XR43" s="48" t="str">
        <f t="shared" si="3731"/>
        <v>Y</v>
      </c>
      <c r="XS43" s="49">
        <f t="shared" si="3732"/>
        <v>0</v>
      </c>
      <c r="XT43" s="75" t="str">
        <f t="shared" si="3733"/>
        <v>B</v>
      </c>
      <c r="XU43" s="48" t="str">
        <f t="shared" si="3734"/>
        <v>Y</v>
      </c>
      <c r="XV43" s="49">
        <f t="shared" si="3735"/>
        <v>0</v>
      </c>
      <c r="XW43" s="75" t="str">
        <f t="shared" si="3736"/>
        <v>P</v>
      </c>
      <c r="XX43" s="48" t="str">
        <f t="shared" si="3737"/>
        <v>N</v>
      </c>
      <c r="XY43" s="49">
        <f t="shared" si="3738"/>
        <v>0</v>
      </c>
      <c r="XZ43" s="75" t="s">
        <v>5</v>
      </c>
      <c r="YA43" s="48" t="str">
        <f t="shared" si="3739"/>
        <v>N</v>
      </c>
      <c r="YB43" s="49">
        <f t="shared" si="3740"/>
        <v>0</v>
      </c>
      <c r="YC43" s="75" t="str">
        <f t="shared" si="3741"/>
        <v>B</v>
      </c>
      <c r="YD43" s="48" t="str">
        <f t="shared" si="3742"/>
        <v>Y</v>
      </c>
      <c r="YE43" s="49">
        <f t="shared" si="3743"/>
        <v>0</v>
      </c>
      <c r="YF43" s="214" t="s">
        <v>5</v>
      </c>
      <c r="YG43" s="48" t="str">
        <f t="shared" si="3744"/>
        <v>N</v>
      </c>
      <c r="YH43" s="49">
        <f t="shared" si="3745"/>
        <v>0</v>
      </c>
      <c r="YI43" s="75" t="str">
        <f t="shared" si="3746"/>
        <v>B</v>
      </c>
      <c r="YJ43" s="48" t="str">
        <f t="shared" si="3747"/>
        <v>Y</v>
      </c>
      <c r="YK43" s="49">
        <f t="shared" si="3748"/>
        <v>0</v>
      </c>
      <c r="YL43" s="75" t="str">
        <f t="shared" ref="YL43" si="4071">YI43</f>
        <v>B</v>
      </c>
      <c r="YM43" s="48" t="str">
        <f t="shared" si="3750"/>
        <v>Y</v>
      </c>
      <c r="YN43" s="49">
        <f t="shared" si="3751"/>
        <v>0</v>
      </c>
      <c r="YO43" s="75" t="str">
        <f t="shared" si="3752"/>
        <v>P</v>
      </c>
      <c r="YP43" s="48" t="str">
        <f t="shared" si="3753"/>
        <v>N</v>
      </c>
      <c r="YQ43" s="49">
        <f t="shared" si="3754"/>
        <v>0</v>
      </c>
      <c r="YR43" s="197" t="s">
        <v>6</v>
      </c>
      <c r="YS43" s="48" t="str">
        <f t="shared" si="3755"/>
        <v>Y</v>
      </c>
      <c r="YT43" s="49">
        <f t="shared" si="3756"/>
        <v>0</v>
      </c>
      <c r="YU43" s="75" t="str">
        <f t="shared" si="3757"/>
        <v>P</v>
      </c>
      <c r="YV43" s="48" t="str">
        <f t="shared" si="3758"/>
        <v>N</v>
      </c>
      <c r="YW43" s="49">
        <f t="shared" si="3759"/>
        <v>0</v>
      </c>
      <c r="YX43" s="75" t="s">
        <v>6</v>
      </c>
      <c r="YY43" s="48" t="str">
        <f t="shared" si="3760"/>
        <v>Y</v>
      </c>
      <c r="YZ43" s="49">
        <f t="shared" si="3761"/>
        <v>0</v>
      </c>
      <c r="ZA43" s="75" t="str">
        <f t="shared" si="3762"/>
        <v>P</v>
      </c>
      <c r="ZB43" s="48" t="str">
        <f t="shared" si="3763"/>
        <v>N</v>
      </c>
      <c r="ZC43" s="49">
        <f t="shared" si="3764"/>
        <v>0</v>
      </c>
      <c r="ZD43" s="133">
        <f t="shared" si="3765"/>
        <v>10</v>
      </c>
      <c r="ZE43" s="134">
        <f t="shared" si="889"/>
        <v>1</v>
      </c>
      <c r="ZF43" s="135" t="str">
        <f t="shared" si="3766"/>
        <v/>
      </c>
      <c r="ZG43" s="216">
        <f t="shared" si="3767"/>
        <v>4</v>
      </c>
      <c r="ZH43" s="217">
        <f t="shared" si="3768"/>
        <v>-4</v>
      </c>
      <c r="ZI43" s="217">
        <f t="shared" si="3769"/>
        <v>-4</v>
      </c>
      <c r="ZJ43" s="217">
        <f t="shared" si="3770"/>
        <v>4</v>
      </c>
      <c r="ZK43" s="217">
        <f t="shared" si="3771"/>
        <v>-8</v>
      </c>
      <c r="ZL43" s="217">
        <f t="shared" si="3772"/>
        <v>1</v>
      </c>
      <c r="ZM43" s="217">
        <f t="shared" si="3773"/>
        <v>-1</v>
      </c>
      <c r="ZN43" s="217">
        <f t="shared" si="3774"/>
        <v>8</v>
      </c>
      <c r="ZO43" s="217">
        <f t="shared" si="3775"/>
        <v>-6</v>
      </c>
      <c r="ZP43" s="217" t="str">
        <f t="shared" si="3776"/>
        <v>123001</v>
      </c>
      <c r="ZQ43" s="217">
        <f t="shared" si="3777"/>
        <v>-4</v>
      </c>
      <c r="ZR43" s="217">
        <f t="shared" si="3778"/>
        <v>-2</v>
      </c>
      <c r="ZS43" s="217">
        <f t="shared" si="3779"/>
        <v>2</v>
      </c>
      <c r="ZT43" s="217">
        <f t="shared" si="3780"/>
        <v>4</v>
      </c>
      <c r="ZU43" s="217">
        <f t="shared" si="3781"/>
        <v>-4</v>
      </c>
      <c r="ZV43" s="217">
        <f t="shared" si="3782"/>
        <v>10</v>
      </c>
      <c r="ZW43" s="217">
        <f t="shared" si="3783"/>
        <v>-10</v>
      </c>
      <c r="ZX43" s="217">
        <f t="shared" si="3784"/>
        <v>6</v>
      </c>
      <c r="ZY43" s="218">
        <f t="shared" si="3785"/>
        <v>9</v>
      </c>
      <c r="ZZ43" s="218">
        <f t="shared" si="3786"/>
        <v>-9</v>
      </c>
      <c r="AAA43" s="218">
        <f t="shared" si="3787"/>
        <v>-10</v>
      </c>
      <c r="AAB43" s="218">
        <f t="shared" si="3788"/>
        <v>10</v>
      </c>
      <c r="AAC43" s="218">
        <f t="shared" si="3789"/>
        <v>2</v>
      </c>
      <c r="AAD43" s="218">
        <f t="shared" si="3790"/>
        <v>-2</v>
      </c>
      <c r="AAE43" s="218">
        <f t="shared" si="3791"/>
        <v>10</v>
      </c>
      <c r="AAF43" s="218">
        <f t="shared" si="3792"/>
        <v>-2</v>
      </c>
      <c r="AAG43" s="218">
        <f t="shared" si="3793"/>
        <v>-10</v>
      </c>
      <c r="AAH43" s="218">
        <f t="shared" si="3794"/>
        <v>2</v>
      </c>
      <c r="AAI43" s="218">
        <f t="shared" si="3795"/>
        <v>2</v>
      </c>
      <c r="AAJ43" s="218">
        <f t="shared" si="3796"/>
        <v>-2</v>
      </c>
      <c r="AAK43" s="218">
        <f t="shared" si="3797"/>
        <v>-4</v>
      </c>
      <c r="AAL43" s="218">
        <f t="shared" si="3798"/>
        <v>4</v>
      </c>
      <c r="AAM43" s="218">
        <f t="shared" si="3799"/>
        <v>-10</v>
      </c>
      <c r="AAN43" s="218">
        <f t="shared" si="3800"/>
        <v>4</v>
      </c>
      <c r="AAO43" s="218">
        <f t="shared" si="3801"/>
        <v>-5</v>
      </c>
      <c r="AAP43" s="218">
        <f t="shared" si="3802"/>
        <v>-2</v>
      </c>
      <c r="AAQ43" s="217">
        <f t="shared" si="3803"/>
        <v>2</v>
      </c>
      <c r="AAR43" s="217">
        <f t="shared" si="3804"/>
        <v>-2</v>
      </c>
      <c r="AAS43" s="217">
        <f t="shared" si="3805"/>
        <v>-9</v>
      </c>
      <c r="AAT43" s="217">
        <f t="shared" si="3806"/>
        <v>9</v>
      </c>
      <c r="AAU43" s="217">
        <f t="shared" si="3807"/>
        <v>-9</v>
      </c>
      <c r="AAV43" s="217">
        <f t="shared" si="3808"/>
        <v>9</v>
      </c>
      <c r="AAW43" s="217">
        <f t="shared" si="3809"/>
        <v>-6</v>
      </c>
      <c r="AAX43" s="217">
        <f t="shared" si="3810"/>
        <v>6</v>
      </c>
      <c r="AAY43" s="217">
        <f t="shared" si="3811"/>
        <v>8</v>
      </c>
      <c r="AAZ43" s="217">
        <f t="shared" si="3812"/>
        <v>-8</v>
      </c>
      <c r="ABA43" s="217">
        <f t="shared" si="3813"/>
        <v>-10</v>
      </c>
      <c r="ABB43" s="217">
        <f t="shared" si="3814"/>
        <v>10</v>
      </c>
      <c r="ABC43" s="217">
        <f t="shared" si="3815"/>
        <v>10</v>
      </c>
      <c r="ABD43" s="217">
        <f t="shared" si="3816"/>
        <v>-10</v>
      </c>
      <c r="ABE43" s="217">
        <f t="shared" si="3817"/>
        <v>8</v>
      </c>
      <c r="ABF43" s="217">
        <f t="shared" si="3818"/>
        <v>-8</v>
      </c>
      <c r="ABG43" s="217">
        <f t="shared" si="3819"/>
        <v>2</v>
      </c>
      <c r="ABH43" s="217">
        <f t="shared" si="3820"/>
        <v>2</v>
      </c>
      <c r="ABI43" s="218">
        <f t="shared" si="3821"/>
        <v>0</v>
      </c>
      <c r="ABJ43" s="218">
        <f t="shared" si="3822"/>
        <v>0</v>
      </c>
      <c r="ABK43" s="218">
        <f t="shared" si="3823"/>
        <v>0</v>
      </c>
      <c r="ABL43" s="218">
        <f t="shared" si="3824"/>
        <v>0</v>
      </c>
      <c r="ABM43" s="218">
        <f t="shared" si="3825"/>
        <v>0</v>
      </c>
      <c r="ABN43" s="218">
        <f t="shared" si="3826"/>
        <v>6</v>
      </c>
      <c r="ABO43" s="218">
        <f t="shared" si="3827"/>
        <v>0</v>
      </c>
      <c r="ABP43" s="218">
        <f t="shared" si="3828"/>
        <v>-6</v>
      </c>
      <c r="ABQ43" s="218">
        <f t="shared" si="3829"/>
        <v>-2</v>
      </c>
      <c r="ABR43" s="218">
        <f t="shared" si="3830"/>
        <v>2</v>
      </c>
      <c r="ABS43" s="218">
        <f t="shared" si="3831"/>
        <v>4</v>
      </c>
      <c r="ABT43" s="218">
        <f t="shared" si="3832"/>
        <v>-4</v>
      </c>
      <c r="ABU43" s="218">
        <f t="shared" si="3833"/>
        <v>-4</v>
      </c>
      <c r="ABV43" s="218">
        <f t="shared" si="3834"/>
        <v>4</v>
      </c>
      <c r="ABW43" s="218">
        <f t="shared" si="3835"/>
        <v>-2</v>
      </c>
      <c r="ABX43" s="218">
        <f t="shared" si="3836"/>
        <v>2</v>
      </c>
      <c r="ABY43" s="218">
        <f t="shared" si="3837"/>
        <v>2</v>
      </c>
      <c r="ABZ43" s="218">
        <f t="shared" si="3838"/>
        <v>-2</v>
      </c>
      <c r="ACA43" s="217">
        <f t="shared" si="3839"/>
        <v>8</v>
      </c>
      <c r="ACB43" s="217">
        <f t="shared" si="3840"/>
        <v>-8</v>
      </c>
      <c r="ACC43" s="217">
        <f t="shared" si="3841"/>
        <v>-8</v>
      </c>
      <c r="ACD43" s="217">
        <f t="shared" si="3842"/>
        <v>8</v>
      </c>
      <c r="ACE43" s="217">
        <f t="shared" si="3843"/>
        <v>10</v>
      </c>
      <c r="ACF43" s="217">
        <f t="shared" si="3844"/>
        <v>-10</v>
      </c>
      <c r="ACG43" s="217">
        <f t="shared" si="3845"/>
        <v>-2</v>
      </c>
      <c r="ACH43" s="217">
        <f t="shared" si="3846"/>
        <v>2</v>
      </c>
      <c r="ACI43" s="217">
        <f t="shared" si="3847"/>
        <v>-2</v>
      </c>
      <c r="ACJ43" s="217">
        <f t="shared" si="3848"/>
        <v>2</v>
      </c>
      <c r="ACK43" s="217">
        <f t="shared" si="3849"/>
        <v>-6</v>
      </c>
      <c r="ACL43" s="217">
        <f t="shared" si="890"/>
        <v>0</v>
      </c>
      <c r="ACM43" s="217">
        <f t="shared" si="3850"/>
        <v>8</v>
      </c>
      <c r="ACN43" s="217">
        <f t="shared" si="3851"/>
        <v>-8</v>
      </c>
      <c r="ACO43" s="217">
        <f t="shared" si="3852"/>
        <v>0</v>
      </c>
      <c r="ACP43" s="217">
        <f t="shared" si="3853"/>
        <v>0</v>
      </c>
      <c r="ACQ43" s="217">
        <f t="shared" si="3854"/>
        <v>-2</v>
      </c>
      <c r="ACR43" s="217">
        <f t="shared" si="3855"/>
        <v>2</v>
      </c>
      <c r="ACS43" s="218">
        <f t="shared" si="3856"/>
        <v>-4</v>
      </c>
      <c r="ACT43" s="218">
        <f t="shared" si="3857"/>
        <v>4</v>
      </c>
      <c r="ACU43" s="218">
        <f t="shared" si="3858"/>
        <v>0</v>
      </c>
      <c r="ACV43" s="218">
        <f t="shared" si="3859"/>
        <v>0</v>
      </c>
      <c r="ACW43" s="218">
        <f t="shared" si="3860"/>
        <v>9</v>
      </c>
      <c r="ACX43" s="218">
        <f t="shared" si="3861"/>
        <v>-9</v>
      </c>
      <c r="ACY43" s="218">
        <f t="shared" si="3862"/>
        <v>4</v>
      </c>
      <c r="ACZ43" s="218">
        <f t="shared" si="3863"/>
        <v>-4</v>
      </c>
      <c r="ADA43" s="218">
        <f t="shared" si="3864"/>
        <v>-7</v>
      </c>
      <c r="ADB43" s="219">
        <f t="shared" si="3865"/>
        <v>7</v>
      </c>
      <c r="ADC43" s="223" t="str">
        <f t="shared" si="3866"/>
        <v>P</v>
      </c>
      <c r="ADD43" s="221" t="str">
        <f t="shared" si="3867"/>
        <v>B</v>
      </c>
      <c r="ADE43" s="221" t="str">
        <f t="shared" si="3868"/>
        <v>P</v>
      </c>
      <c r="ADF43" s="221" t="str">
        <f t="shared" si="3869"/>
        <v>B</v>
      </c>
      <c r="ADG43" s="221" t="str">
        <f t="shared" si="3870"/>
        <v>B</v>
      </c>
      <c r="ADH43" s="221" t="str">
        <f t="shared" si="3871"/>
        <v>P</v>
      </c>
      <c r="ADI43" s="221" t="str">
        <f t="shared" si="3872"/>
        <v>B</v>
      </c>
      <c r="ADJ43" s="221" t="str">
        <f t="shared" si="3873"/>
        <v>P</v>
      </c>
      <c r="ADK43" s="221" t="str">
        <f t="shared" si="3874"/>
        <v>B</v>
      </c>
      <c r="ADL43" s="221">
        <f t="shared" si="3875"/>
        <v>-2</v>
      </c>
      <c r="ADM43" s="221" t="str">
        <f t="shared" si="3876"/>
        <v>B</v>
      </c>
      <c r="ADN43" s="221" t="str">
        <f t="shared" si="3877"/>
        <v>P</v>
      </c>
      <c r="ADO43" s="221" t="str">
        <f t="shared" si="3878"/>
        <v>P</v>
      </c>
      <c r="ADP43" s="221" t="str">
        <f t="shared" si="3879"/>
        <v>B</v>
      </c>
      <c r="ADQ43" s="221" t="str">
        <f t="shared" si="3880"/>
        <v>B</v>
      </c>
      <c r="ADR43" s="221" t="str">
        <f t="shared" si="3881"/>
        <v>P</v>
      </c>
      <c r="ADS43" s="221" t="str">
        <f t="shared" si="3882"/>
        <v>P</v>
      </c>
      <c r="ADT43" s="221" t="str">
        <f t="shared" si="3883"/>
        <v>B</v>
      </c>
      <c r="ADU43" s="220" t="str">
        <f t="shared" si="3884"/>
        <v>B</v>
      </c>
      <c r="ADV43" s="220" t="str">
        <f t="shared" si="3885"/>
        <v>P</v>
      </c>
      <c r="ADW43" s="220" t="str">
        <f t="shared" si="3886"/>
        <v>B</v>
      </c>
      <c r="ADX43" s="220" t="str">
        <f t="shared" si="3887"/>
        <v>P</v>
      </c>
      <c r="ADY43" s="220" t="str">
        <f t="shared" si="3888"/>
        <v>P</v>
      </c>
      <c r="ADZ43" s="220" t="str">
        <f t="shared" si="3889"/>
        <v>B</v>
      </c>
      <c r="AEA43" s="220" t="str">
        <f t="shared" si="3890"/>
        <v>B</v>
      </c>
      <c r="AEB43" s="220" t="str">
        <f t="shared" si="3891"/>
        <v>B</v>
      </c>
      <c r="AEC43" s="220" t="str">
        <f t="shared" si="3892"/>
        <v>P</v>
      </c>
      <c r="AED43" s="220" t="str">
        <f t="shared" si="3893"/>
        <v>P</v>
      </c>
      <c r="AEE43" s="220" t="str">
        <f t="shared" si="3894"/>
        <v>B</v>
      </c>
      <c r="AEF43" s="220" t="str">
        <f t="shared" si="3895"/>
        <v>P</v>
      </c>
      <c r="AEG43" s="220" t="str">
        <f t="shared" si="3896"/>
        <v>P</v>
      </c>
      <c r="AEH43" s="220" t="str">
        <f t="shared" si="3897"/>
        <v>B</v>
      </c>
      <c r="AEI43" s="220" t="str">
        <f t="shared" si="3898"/>
        <v>B</v>
      </c>
      <c r="AEJ43" s="220" t="str">
        <f t="shared" si="3899"/>
        <v>P</v>
      </c>
      <c r="AEK43" s="220" t="str">
        <f t="shared" si="3900"/>
        <v>P</v>
      </c>
      <c r="AEL43" s="220" t="str">
        <f t="shared" si="3901"/>
        <v>B</v>
      </c>
      <c r="AEM43" s="221" t="str">
        <f t="shared" si="3902"/>
        <v>B</v>
      </c>
      <c r="AEN43" s="221" t="str">
        <f t="shared" si="3903"/>
        <v>P</v>
      </c>
      <c r="AEO43" s="221" t="str">
        <f t="shared" si="3904"/>
        <v>B</v>
      </c>
      <c r="AEP43" s="221" t="str">
        <f t="shared" si="3905"/>
        <v>P</v>
      </c>
      <c r="AEQ43" s="221" t="str">
        <f t="shared" si="3906"/>
        <v>P</v>
      </c>
      <c r="AER43" s="221" t="str">
        <f t="shared" si="3907"/>
        <v>B</v>
      </c>
      <c r="AES43" s="221" t="str">
        <f t="shared" si="3908"/>
        <v>B</v>
      </c>
      <c r="AET43" s="221" t="str">
        <f t="shared" si="3909"/>
        <v>P</v>
      </c>
      <c r="AEU43" s="221" t="str">
        <f t="shared" si="3910"/>
        <v>P</v>
      </c>
      <c r="AEV43" s="221" t="str">
        <f t="shared" si="3911"/>
        <v>B</v>
      </c>
      <c r="AEW43" s="221" t="str">
        <f t="shared" si="3912"/>
        <v>B</v>
      </c>
      <c r="AEX43" s="221" t="str">
        <f t="shared" si="3913"/>
        <v>P</v>
      </c>
      <c r="AEY43" s="221" t="str">
        <f t="shared" si="3914"/>
        <v>P</v>
      </c>
      <c r="AEZ43" s="221" t="str">
        <f t="shared" si="3915"/>
        <v>B</v>
      </c>
      <c r="AFA43" s="221" t="str">
        <f t="shared" si="3916"/>
        <v>B</v>
      </c>
      <c r="AFB43" s="221" t="str">
        <f t="shared" si="3917"/>
        <v>P</v>
      </c>
      <c r="AFC43" s="221" t="str">
        <f t="shared" si="3918"/>
        <v>P</v>
      </c>
      <c r="AFD43" s="221" t="str">
        <f t="shared" si="3919"/>
        <v>B</v>
      </c>
      <c r="AFE43" s="220" t="str">
        <f t="shared" si="3920"/>
        <v>B</v>
      </c>
      <c r="AFF43" s="220" t="str">
        <f t="shared" si="3921"/>
        <v>P</v>
      </c>
      <c r="AFG43" s="220" t="str">
        <f t="shared" si="3922"/>
        <v>P</v>
      </c>
      <c r="AFH43" s="220" t="str">
        <f t="shared" si="3923"/>
        <v>B</v>
      </c>
      <c r="AFI43" s="220" t="str">
        <f t="shared" si="3924"/>
        <v>P</v>
      </c>
      <c r="AFJ43" s="220" t="str">
        <f t="shared" si="3925"/>
        <v>B</v>
      </c>
      <c r="AFK43" s="220" t="str">
        <f t="shared" si="3926"/>
        <v>B</v>
      </c>
      <c r="AFL43" s="220" t="str">
        <f t="shared" si="3927"/>
        <v>P</v>
      </c>
      <c r="AFM43" s="220" t="str">
        <f t="shared" si="3928"/>
        <v>B</v>
      </c>
      <c r="AFN43" s="220" t="str">
        <f t="shared" si="3929"/>
        <v>P</v>
      </c>
      <c r="AFO43" s="220" t="str">
        <f t="shared" si="3930"/>
        <v>B</v>
      </c>
      <c r="AFP43" s="220" t="str">
        <f t="shared" si="3931"/>
        <v>P</v>
      </c>
      <c r="AFQ43" s="220" t="str">
        <f t="shared" si="3932"/>
        <v>P</v>
      </c>
      <c r="AFR43" s="220" t="str">
        <f t="shared" si="3933"/>
        <v>B</v>
      </c>
      <c r="AFS43" s="220" t="str">
        <f t="shared" si="3934"/>
        <v>B</v>
      </c>
      <c r="AFT43" s="220" t="str">
        <f t="shared" si="3935"/>
        <v>B</v>
      </c>
      <c r="AFU43" s="220" t="str">
        <f t="shared" si="3936"/>
        <v>P</v>
      </c>
      <c r="AFV43" s="220" t="str">
        <f t="shared" si="3937"/>
        <v>P</v>
      </c>
      <c r="AFW43" s="221" t="str">
        <f t="shared" si="3938"/>
        <v>B</v>
      </c>
      <c r="AFX43" s="221" t="str">
        <f t="shared" si="3939"/>
        <v>B</v>
      </c>
      <c r="AFY43" s="221" t="str">
        <f t="shared" si="3940"/>
        <v>B</v>
      </c>
      <c r="AFZ43" s="221" t="str">
        <f t="shared" si="3941"/>
        <v>B</v>
      </c>
      <c r="AGA43" s="221" t="str">
        <f t="shared" si="3942"/>
        <v>P</v>
      </c>
      <c r="AGB43" s="221" t="str">
        <f t="shared" si="3943"/>
        <v>P</v>
      </c>
      <c r="AGC43" s="221" t="str">
        <f t="shared" si="3944"/>
        <v>B</v>
      </c>
      <c r="AGD43" s="221" t="str">
        <f t="shared" si="3945"/>
        <v>B</v>
      </c>
      <c r="AGE43" s="221" t="str">
        <f t="shared" si="3946"/>
        <v>P</v>
      </c>
      <c r="AGF43" s="221" t="str">
        <f t="shared" si="3947"/>
        <v>B</v>
      </c>
      <c r="AGG43" s="221" t="str">
        <f t="shared" si="3948"/>
        <v>P</v>
      </c>
      <c r="AGH43" s="221">
        <f t="shared" si="891"/>
        <v>0</v>
      </c>
      <c r="AGI43" s="221" t="str">
        <f t="shared" si="3949"/>
        <v>B</v>
      </c>
      <c r="AGJ43" s="221" t="str">
        <f t="shared" si="3950"/>
        <v>P</v>
      </c>
      <c r="AGK43" s="221" t="str">
        <f t="shared" si="3951"/>
        <v>P</v>
      </c>
      <c r="AGL43" s="221" t="str">
        <f t="shared" si="3952"/>
        <v>B</v>
      </c>
      <c r="AGM43" s="221" t="str">
        <f t="shared" si="3953"/>
        <v>B</v>
      </c>
      <c r="AGN43" s="221" t="str">
        <f t="shared" si="3954"/>
        <v>B</v>
      </c>
      <c r="AGO43" s="220" t="str">
        <f t="shared" si="3955"/>
        <v>B</v>
      </c>
      <c r="AGP43" s="220" t="str">
        <f t="shared" si="3956"/>
        <v>P</v>
      </c>
      <c r="AGQ43" s="220" t="str">
        <f t="shared" si="3957"/>
        <v>B</v>
      </c>
      <c r="AGR43" s="220" t="str">
        <f t="shared" si="3958"/>
        <v>B</v>
      </c>
      <c r="AGS43" s="220" t="str">
        <f t="shared" si="3959"/>
        <v>P</v>
      </c>
      <c r="AGT43" s="220" t="str">
        <f t="shared" si="3960"/>
        <v>B</v>
      </c>
      <c r="AGU43" s="220" t="str">
        <f t="shared" si="3961"/>
        <v>B</v>
      </c>
      <c r="AGV43" s="220" t="str">
        <f t="shared" si="3962"/>
        <v>P</v>
      </c>
      <c r="AGW43" s="220" t="str">
        <f t="shared" si="3963"/>
        <v>P</v>
      </c>
      <c r="AGX43" s="222" t="str">
        <f t="shared" si="3964"/>
        <v>P</v>
      </c>
      <c r="AGY43" s="94">
        <v>43</v>
      </c>
      <c r="AGZ43" s="95">
        <f t="shared" si="1304"/>
        <v>38</v>
      </c>
      <c r="AHA43" s="46" t="str" cm="1">
        <f t="array" ref="AHA43">IFERROR(INDEX($ZG$4:$ADB$4,_xlfn.AGGREGATE(15,6,COLUMN($ZG$4:$ADB$4)-COLUMN($ZF$1)/($ZG43:$ADB43=LARGE($ZG43:$ADB43,1)),COLUMNS($ADB$4:$ADB$4))),"")</f>
        <v>DU</v>
      </c>
      <c r="AHB43" s="46" t="str" cm="1">
        <f t="array" ref="AHB43">IFERROR(INDEX($ZG$4:$ADB$4,_xlfn.AGGREGATE(15,6,COLUMN($ZG$4:$ADB$4)-COLUMN($ZF$1)/($ZG43:$ADB43=LARGE($ZG43:$ADB43,2)),COLUMNS($ADB$4:$AGY$4))),"")</f>
        <v/>
      </c>
      <c r="AHC43" s="46" t="str" cm="1">
        <f t="array" ref="AHC43">IFERROR(INDEX($ZG$4:$ADB$4,_xlfn.AGGREGATE(15,6,COLUMN($ZG$4:$ADB$4)-COLUMN($ZF$1)/($ZG43:$ADB43=LARGE($ZG43:$ADB43,3)),COLUMNS($ADB$4:$AGZ$4))),"")</f>
        <v/>
      </c>
      <c r="AHD43" s="46" t="str" cm="1">
        <f t="array" ref="AHD43">IFERROR(INDEX($ZG$4:$ADB$4,_xlfn.AGGREGATE(15,6,COLUMN($ZG$4:$ADB$4)-COLUMN($ZF$1)/($ZG43:$ADB43=LARGE($ZG43:$ADB43,4)),COLUMNS($ADB$4:$AHA$4))),"")</f>
        <v/>
      </c>
      <c r="AHE43" s="46" t="str" cm="1">
        <f t="array" ref="AHE43">IFERROR(INDEX($ZG$4:$ADB$4,_xlfn.AGGREGATE(15,6,COLUMN($ZG$4:$ADB$4)-COLUMN($ZF$1)/($ZG43:$ADB43=LARGE($ZG43:$ADB43,5)),COLUMNS($ADB$4:$AHB$4))),"")</f>
        <v/>
      </c>
      <c r="AHF43" s="46" t="str" cm="1">
        <f t="array" ref="AHF43">IFERROR(INDEX($ZG$4:$ADB$4,_xlfn.AGGREGATE(15,6,COLUMN($ZG$4:$ADB$4)-COLUMN($ZF$1)/($ZG43:$ADB43=LARGE($ZG43:$ADB43,6)),COLUMNS($ADB$4:$AHC$4))),"")</f>
        <v/>
      </c>
      <c r="AHG43" s="94" t="str">
        <f t="shared" si="971"/>
        <v/>
      </c>
      <c r="AHH43" s="48" t="str">
        <f t="shared" ca="1" si="972"/>
        <v>N</v>
      </c>
      <c r="AHI43" s="48" t="e" cm="1">
        <f t="array" aca="1" ref="AHI43" ca="1">IF(INDIRECT(VLOOKUP(AHI42,General!AC:AE,3,FALSE)&amp;AGY42)&gt;0,AHI42,AHG42)</f>
        <v>#N/A</v>
      </c>
      <c r="AHJ43" s="95">
        <f t="shared" ca="1" si="973"/>
        <v>1</v>
      </c>
      <c r="AHK43" s="46" t="s">
        <v>45</v>
      </c>
      <c r="AHL43" s="48" t="s">
        <v>45</v>
      </c>
      <c r="AHM43" s="48" t="s">
        <v>45</v>
      </c>
      <c r="AHN43" s="48" t="s">
        <v>45</v>
      </c>
      <c r="AHO43" s="48" t="s">
        <v>45</v>
      </c>
      <c r="AHP43" s="49" t="s">
        <v>45</v>
      </c>
      <c r="AHQ43" s="136" t="e">
        <f ca="1">IF(AHA43="",-1,COUNTIF(INDIRECT(AHK43&amp;$DN$10):INDIRECT(AHK43&amp;AGY43),"Y"))</f>
        <v>#REF!</v>
      </c>
      <c r="AHR43" s="138">
        <f ca="1">IF(AHB43="",-1,COUNTIF(INDIRECT(AHL43&amp;$DN$10):INDIRECT(AHL43&amp;AGY43),"Y"))</f>
        <v>-1</v>
      </c>
      <c r="AHS43" s="138">
        <f ca="1">IF(AHC43="",-1,COUNTIF(INDIRECT(AHM43&amp;$DN$10):INDIRECT(AHM43&amp;AGY43),"Y"))</f>
        <v>-1</v>
      </c>
      <c r="AHT43" s="137">
        <f ca="1">IF(AHD43="",-1,COUNTIF(INDIRECT(AHN43&amp;$DN$10):INDIRECT(AHN43&amp;AGY43),"Y"))</f>
        <v>-1</v>
      </c>
      <c r="AHU43" s="141">
        <f ca="1">IF(AHE43="",-1,COUNTIF(INDIRECT(AHO43&amp;$DN$10):INDIRECT(AHO43&amp;AGY43),"Y"))</f>
        <v>-1</v>
      </c>
      <c r="AHV43" s="141">
        <f ca="1">IF(AHF43="",-1,COUNTIF(INDIRECT(AHP43&amp;$DN$10):INDIRECT(AHP43&amp;AGY43),"Y"))</f>
        <v>-1</v>
      </c>
      <c r="AHW43" s="46" t="str" cm="1">
        <f t="array" ref="AHW43">IFERROR(INDEX($DP$43:$DU$43,_xlfn.AGGREGATE(15,6,COLUMN($DP$43:$DU$43)-COLUMN($DO$43)/($ZF$43:$ZK$43=MAX($ZF$43:$ZK$43)),COLUMNS($DP$43:AHA43))),"")</f>
        <v/>
      </c>
      <c r="AHX43" s="48" t="str" cm="1">
        <f t="array" ref="AHX43">IFERROR(INDEX($DP$43:$DU$43,_xlfn.AGGREGATE(15,6,COLUMN($DP$43:$DU$43)-COLUMN($DO$43)/($ZF$43:$ZK$43=MAX($ZF$43:$ZK$43)),COLUMNS($DP$43:AHB43))),"")</f>
        <v/>
      </c>
      <c r="AHY43" s="48" t="str" cm="1">
        <f t="array" ref="AHY43">IFERROR(INDEX($DP$43:$DU$43,_xlfn.AGGREGATE(15,6,COLUMN($DP$43:$DU$43)-COLUMN($DO$43)/($ZF$43:$ZK$43=MAX($ZF$43:$ZK$43)),COLUMNS($DP$43:AHC43))),"")</f>
        <v/>
      </c>
      <c r="AHZ43" s="48" t="str" cm="1">
        <f t="array" ref="AHZ43">IFERROR(INDEX($DP$43:$DU$43,_xlfn.AGGREGATE(15,6,COLUMN($DP$43:$DU$43)-COLUMN($DO$43)/($ZF$43:$ZK$43=MAX($ZF$43:$ZK$43)),COLUMNS($DP$43:AHD43))),"")</f>
        <v/>
      </c>
      <c r="AIA43" s="48" t="str" cm="1">
        <f t="array" ref="AIA43">IFERROR(INDEX($DP$43:$DU$43,_xlfn.AGGREGATE(15,6,COLUMN($DP$43:$DU$43)-COLUMN($DO$43)/($ZF$43:$ZK$43=MAX($ZF$43:$ZK$43)),COLUMNS($DP$43:AHE43))),"")</f>
        <v/>
      </c>
      <c r="AIB43" s="49" t="str" cm="1">
        <f t="array" ref="AIB43">IFERROR(INDEX($DP$43:$DU$43,_xlfn.AGGREGATE(15,6,COLUMN($DP$43:$DU$43)-COLUMN($DO$43)/($ZF$43:$ZK$43=MAX($ZF$43:$ZK$43)),COLUMNS($DP$43:AHF43))),"")</f>
        <v/>
      </c>
      <c r="AIC43" s="20">
        <f t="shared" ca="1" si="894"/>
        <v>1</v>
      </c>
      <c r="AID43" s="95">
        <f t="shared" ca="1" si="974"/>
        <v>1</v>
      </c>
      <c r="AIE43" s="140" t="str" cm="1">
        <f t="array" aca="1" ref="AIE43" ca="1">INDEX(AHW43:AIB43,1,AID43)</f>
        <v/>
      </c>
      <c r="AIF43" s="46" t="e">
        <f t="shared" ca="1" si="120"/>
        <v>#REF!</v>
      </c>
      <c r="AIG43" s="48" t="str">
        <f t="shared" ca="1" si="121"/>
        <v>T</v>
      </c>
      <c r="AIH43" s="48" t="str">
        <f t="shared" si="122"/>
        <v>C</v>
      </c>
      <c r="AII43" s="48" t="str">
        <f t="shared" ca="1" si="3059"/>
        <v>BF</v>
      </c>
      <c r="AIJ43" s="48" t="str">
        <f t="shared" ca="1" si="3060"/>
        <v/>
      </c>
      <c r="AIK43" s="48" t="str">
        <f t="shared" si="3061"/>
        <v>00</v>
      </c>
      <c r="AIL43" s="20" t="str">
        <f t="shared" si="3965"/>
        <v/>
      </c>
      <c r="AIM43" s="20" t="str">
        <f t="shared" si="3966"/>
        <v/>
      </c>
      <c r="AIN43" s="20" t="str">
        <f t="shared" si="3967"/>
        <v/>
      </c>
      <c r="AIO43" s="20" t="str">
        <f t="shared" si="3968"/>
        <v/>
      </c>
      <c r="AIP43" s="20" t="str">
        <f t="shared" si="3969"/>
        <v/>
      </c>
      <c r="AIQ43" s="20" t="str">
        <f t="shared" si="3970"/>
        <v/>
      </c>
      <c r="AIR43" s="20" t="e">
        <f t="shared" ca="1" si="3971"/>
        <v>#VALUE!</v>
      </c>
      <c r="AIS43" s="20">
        <f t="shared" ca="1" si="3972"/>
        <v>2</v>
      </c>
      <c r="AIT43" s="46">
        <f t="shared" si="3062"/>
        <v>4</v>
      </c>
      <c r="AIU43" s="48">
        <f>IF(CC43="",0,IFERROR(VLOOKUP(CC38&amp;CC39&amp;CC40&amp;CC41&amp;CC42&amp;CC43,General!I:J,2,FALSE),0))</f>
        <v>1</v>
      </c>
      <c r="AIV43" s="48">
        <f>IF(CF43="",0,IFERROR(VLOOKUP(CF38&amp;CF39&amp;CF40&amp;CF41&amp;CF42&amp;CF43,General!I:J,2,FALSE),0))</f>
        <v>-1</v>
      </c>
      <c r="AIW43" s="48">
        <f>IF(CI43="",0,IFERROR(VLOOKUP(CI38&amp;CI39&amp;CI40&amp;CI41&amp;CI42&amp;CI43,General!I:J,2,FALSE),0))</f>
        <v>-1</v>
      </c>
      <c r="AIX43" s="48">
        <f>IF(CL43="",0,IFERROR(VLOOKUP(CL38&amp;CL39&amp;CL40&amp;CL41&amp;CL42&amp;CL43,General!I:J,2,FALSE),0))</f>
        <v>1</v>
      </c>
      <c r="AIY43" s="48">
        <f>IF(CO43="",0,IFERROR(VLOOKUP(CO38&amp;CO39&amp;CO40&amp;CO41&amp;CO42&amp;CO43,General!I:J,2,FALSE),0))</f>
        <v>-1</v>
      </c>
      <c r="AIZ43" s="48">
        <f>IF(CR43="",0,IFERROR(VLOOKUP(CR38&amp;CR39&amp;CR40&amp;CR41&amp;CR42&amp;CR43,General!I:J,2,FALSE),0))</f>
        <v>-1</v>
      </c>
      <c r="AJA43" s="48">
        <f>IF(CU43="",0,IFERROR(VLOOKUP(CU38&amp;CU39&amp;CU40&amp;CU41&amp;CU42&amp;CU43,General!I:J,2,FALSE),0))</f>
        <v>1</v>
      </c>
      <c r="AJB43" s="48">
        <f>IF(CX43="",0,IFERROR(VLOOKUP(CX38&amp;CX39&amp;CX40&amp;CX41&amp;CX42&amp;CX43,General!I:J,2,FALSE),0))</f>
        <v>1</v>
      </c>
      <c r="AJC43" s="48">
        <f>IF(DA43="",0,IFERROR(VLOOKUP(DA38&amp;DA39&amp;DA40&amp;DA41&amp;DA42&amp;DA43,General!I:J,2,FALSE),0))</f>
        <v>-1</v>
      </c>
      <c r="AJD43" s="48">
        <f>IF(DD43="",0,IFERROR(VLOOKUP(DD38&amp;DD39&amp;DD40&amp;DD41&amp;DD42&amp;DD43,General!I:J,2,FALSE),0))</f>
        <v>1</v>
      </c>
      <c r="AJE43" s="48">
        <f>IF(DG43="",0,IFERROR(VLOOKUP(DG38&amp;DG39&amp;DG40&amp;DG41&amp;DG42&amp;DG43,General!I:J,2,FALSE),0))</f>
        <v>-1</v>
      </c>
      <c r="AJF43" s="48">
        <f>IF(DJ43="",0,IFERROR(VLOOKUP(DJ38&amp;DJ39&amp;DJ40&amp;DJ41&amp;DJ42&amp;DJ43,General!I:J,2,FALSE),0))</f>
        <v>-1</v>
      </c>
      <c r="AJG43" s="48">
        <f>IF(DM43="",0,IFERROR(VLOOKUP(DM38&amp;DM39&amp;DM40&amp;DM41&amp;DM42&amp;DM43,General!I:J,2,FALSE),0))</f>
        <v>1</v>
      </c>
      <c r="AJH43" s="48">
        <f>IF(DP43="",0,IFERROR(VLOOKUP(DP38&amp;DP39&amp;DP40&amp;DP41&amp;DP42&amp;DP43,General!I:J,2,FALSE),0))</f>
        <v>1</v>
      </c>
      <c r="AJI43" s="48">
        <f>IF(DS43="",0,IFERROR(VLOOKUP(DS38&amp;DS39&amp;DS40&amp;DS41&amp;DS42&amp;DS43,General!I:J,2,FALSE),0))</f>
        <v>-1</v>
      </c>
      <c r="AJJ43" s="48">
        <f>IF(DV43="",0,IFERROR(VLOOKUP(DV38&amp;DV39&amp;DV40&amp;DV41&amp;DV42&amp;DV43,General!I:J,2,FALSE),0))</f>
        <v>1</v>
      </c>
      <c r="AJK43" s="48">
        <f>IF(DY43="",0,IFERROR(VLOOKUP(DY38&amp;DY39&amp;DY40&amp;DY41&amp;DY42&amp;DY43,General!I:J,2,FALSE),0))</f>
        <v>-1</v>
      </c>
      <c r="AJL43" s="48">
        <f>IF(EE43="",0,IFERROR(VLOOKUP(EE38&amp;EE39&amp;EE40&amp;EE41&amp;EE42&amp;EE43,General!I:J,2,FALSE),0))</f>
        <v>-1</v>
      </c>
      <c r="AJM43" s="48">
        <f>IF(EH43="",0,IFERROR(VLOOKUP(EH38&amp;EH39&amp;EH40&amp;EH41&amp;EH42&amp;EH43,General!I:J,2,FALSE),0))</f>
        <v>1</v>
      </c>
      <c r="AJN43" s="48">
        <f>IF(EK43="",0,IFERROR(VLOOKUP(EK38&amp;EK39&amp;EK40&amp;EK41&amp;EK42&amp;EK43,General!I:J,2,FALSE),0))</f>
        <v>-1</v>
      </c>
      <c r="AJO43" s="48">
        <f>IF(EN43="",0,IFERROR(VLOOKUP(EN38&amp;EN39&amp;EN40&amp;EN41&amp;EN42&amp;EN43,General!I:J,2,FALSE),0))</f>
        <v>1</v>
      </c>
      <c r="AJP43" s="48">
        <f>IF(EQ43="",0,IFERROR(VLOOKUP(EQ38&amp;EQ39&amp;EQ40&amp;EQ41&amp;EQ42&amp;EQ43,General!I:J,2,FALSE),0))</f>
        <v>1</v>
      </c>
      <c r="AJQ43" s="48">
        <f>IF(ET43="",0,IFERROR(VLOOKUP(ET38&amp;ET39&amp;ET40&amp;ET41&amp;ET42&amp;ET43,General!I:J,2,FALSE),0))</f>
        <v>-1</v>
      </c>
      <c r="AJR43" s="48">
        <f>IF(EW43="",0,IFERROR(VLOOKUP(EW38&amp;EW39&amp;EW40&amp;EW41&amp;EW42&amp;EW43,General!I:J,2,FALSE),0))</f>
        <v>1</v>
      </c>
      <c r="AJS43" s="48">
        <f>IF(EZ43="",0,IFERROR(VLOOKUP(EZ38&amp;EZ39&amp;EZ40&amp;EZ41&amp;EZ42&amp;EZ43,General!I:J,2,FALSE),0))</f>
        <v>1</v>
      </c>
      <c r="AJT43" s="48">
        <f>IF(FC43="",0,IFERROR(VLOOKUP(FC38&amp;FC39&amp;FC40&amp;FC41&amp;FC42&amp;FC43,General!I:J,2,FALSE),0))</f>
        <v>-1</v>
      </c>
      <c r="AJU43" s="48">
        <f>IF(FF43="",0,IFERROR(VLOOKUP(FF38&amp;FF39&amp;FF40&amp;FF41&amp;FF42&amp;FF43,General!I:J,2,FALSE),0))</f>
        <v>-1</v>
      </c>
      <c r="AJV43" s="48">
        <f>IF(FI43="",0,IFERROR(VLOOKUP(FI38&amp;FI39&amp;FI40&amp;FI41&amp;FI42&amp;FI43,General!I:J,2,FALSE),0))</f>
        <v>-1</v>
      </c>
      <c r="AJW43" s="48">
        <f>IF(FL43="",0,IFERROR(VLOOKUP(FL38&amp;FL39&amp;FL40&amp;FL41&amp;FL42&amp;FL43,General!I:J,2,FALSE),0))</f>
        <v>1</v>
      </c>
      <c r="AJX43" s="48">
        <f>IF(FO43="",0,IFERROR(VLOOKUP(FO38&amp;FO39&amp;FO40&amp;FO41&amp;FO42&amp;FO43,General!I:J,2,FALSE),0))</f>
        <v>1</v>
      </c>
      <c r="AJY43" s="48">
        <f>IF(FR43="",0,IFERROR(VLOOKUP(FR38&amp;FR39&amp;FR40&amp;FR41&amp;FR42&amp;FR43,General!I:J,2,FALSE),0))</f>
        <v>-1</v>
      </c>
      <c r="AJZ43" s="48">
        <f>IF(FU43="",0,IFERROR(VLOOKUP(FU38&amp;FU39&amp;FU40&amp;FU41&amp;FU42&amp;FU43,General!I:J,2,FALSE),0))</f>
        <v>-1</v>
      </c>
      <c r="AKA43" s="48">
        <f>IF(FX43="",0,IFERROR(VLOOKUP(FX38&amp;FX39&amp;FX40&amp;FX41&amp;FX42&amp;FX43,General!I:J,2,FALSE),0))</f>
        <v>-1</v>
      </c>
      <c r="AKB43" s="48">
        <f>IF(GA43="",0,IFERROR(VLOOKUP(GA38&amp;GA39&amp;GA40&amp;GA41&amp;GA42&amp;GA43,General!I:J,2,FALSE),0))</f>
        <v>-1</v>
      </c>
      <c r="AKC43" s="48">
        <f>IF(GD43="",0,IFERROR(VLOOKUP(GD38&amp;GD39&amp;GD40&amp;GD41&amp;GD42&amp;GD43,General!I:J,2,FALSE),0))</f>
        <v>1</v>
      </c>
      <c r="AKD43" s="48">
        <f>IF(GG43="",0,IFERROR(VLOOKUP(GG38&amp;GG39&amp;GG40&amp;GG41&amp;GG42&amp;GG43,General!I:J,2,FALSE),0))</f>
        <v>-1</v>
      </c>
      <c r="AKE43" s="48">
        <f>IF(GJ43="",0,IFERROR(VLOOKUP(GJ38&amp;GJ39&amp;GJ40&amp;GJ41&amp;GJ42&amp;GJ43,General!I:J,2,FALSE),0))</f>
        <v>1</v>
      </c>
      <c r="AKF43" s="48">
        <f>IF(GM43="",0,IFERROR(VLOOKUP(GM38&amp;GM39&amp;GM40&amp;GM41&amp;GM42&amp;GM43,General!I:J,2,FALSE),0))</f>
        <v>1</v>
      </c>
      <c r="AKG43" s="48">
        <f>IF(GP43="",0,IFERROR(VLOOKUP(GP38&amp;GP39&amp;GP40&amp;GP41&amp;GP42&amp;GP43,General!I:J,2,FALSE),0))</f>
        <v>-1</v>
      </c>
      <c r="AKH43" s="48">
        <f>IF(GS43="",0,IFERROR(VLOOKUP(GS38&amp;GS39&amp;GS40&amp;GS41&amp;GS42&amp;GS43,General!I:J,2,FALSE),0))</f>
        <v>1</v>
      </c>
      <c r="AKI43" s="48">
        <f>IF(GV43="",0,IFERROR(VLOOKUP(GV38&amp;GV39&amp;GV40&amp;GV41&amp;GV42&amp;GV43,General!I:J,2,FALSE),0))</f>
        <v>-1</v>
      </c>
      <c r="AKJ43" s="48">
        <f>IF(GY43="",0,IFERROR(VLOOKUP(GY38&amp;GY39&amp;GY40&amp;GY41&amp;GY42&amp;GY43,General!I:J,2,FALSE),0))</f>
        <v>1</v>
      </c>
      <c r="AKK43" s="48">
        <f>IF(HB43="",0,IFERROR(VLOOKUP(HB38&amp;HB39&amp;HB40&amp;HB41&amp;HB42&amp;HB43,General!I:J,2,FALSE),0))</f>
        <v>-1</v>
      </c>
      <c r="AKL43" s="48">
        <f>IF(HE43="",0,IFERROR(VLOOKUP(HE38&amp;HE39&amp;HE40&amp;HE41&amp;HE42&amp;HE43,General!I:J,2,FALSE),0))</f>
        <v>1</v>
      </c>
      <c r="AKM43" s="48">
        <f>IF(HH43="",0,IFERROR(VLOOKUP(HH38&amp;HH39&amp;HH40&amp;HH41&amp;HH42&amp;HH43,General!I:J,2,FALSE),0))</f>
        <v>-1</v>
      </c>
      <c r="AKN43" s="48">
        <f>IF(HK43="",0,IFERROR(VLOOKUP(HK38&amp;HK39&amp;HK40&amp;HK41&amp;HK42&amp;HK43,General!I:J,2,FALSE),0))</f>
        <v>-1</v>
      </c>
      <c r="AKO43" s="48">
        <f>IF(HN43="",0,IFERROR(VLOOKUP(HN38&amp;HN39&amp;HN40&amp;HN41&amp;HN42&amp;HN43,General!I:J,2,FALSE),0))</f>
        <v>1</v>
      </c>
      <c r="AKP43" s="48">
        <f>IF(HQ43="",0,IFERROR(VLOOKUP(HQ38&amp;HQ39&amp;HQ40&amp;HQ41&amp;HQ42&amp;HQ43,General!I:J,2,FALSE),0))</f>
        <v>1</v>
      </c>
      <c r="AKQ43" s="48">
        <f>IF(HT43="",0,IFERROR(VLOOKUP(HT38&amp;HT39&amp;HT40&amp;HT41&amp;HT42&amp;HT43,General!I:J,2,FALSE),0))</f>
        <v>-1</v>
      </c>
      <c r="AKR43" s="48">
        <f>IF(HW43="",0,IFERROR(VLOOKUP(HW38&amp;HW39&amp;HW40&amp;HW41&amp;HW42&amp;HW43,General!I:J,2,FALSE),0))</f>
        <v>-1</v>
      </c>
      <c r="AKS43" s="48">
        <f>IF(HZ43="",0,IFERROR(VLOOKUP(HZ38&amp;HZ39&amp;HZ40&amp;HZ41&amp;HZ42&amp;HZ43,General!I:J,2,FALSE),0))</f>
        <v>1</v>
      </c>
      <c r="AKT43" s="48">
        <f>IF(FF43="",0,IFERROR(VLOOKUP(FF38&amp;FF39&amp;FF40&amp;FF41&amp;FF42&amp;FF43,General!I:J,2,FALSE),0))</f>
        <v>-1</v>
      </c>
      <c r="AKU43" s="48">
        <f>IF(FI43="",0,IFERROR(VLOOKUP(FI38&amp;FI39&amp;FI40&amp;FI41&amp;FI42&amp;FI43,General!I:J,2,FALSE),0))</f>
        <v>-1</v>
      </c>
      <c r="AKV43" s="48">
        <f>IF(II43="",0,IFERROR(VLOOKUP(II38&amp;II39&amp;II40&amp;II41&amp;II42&amp;II43,General!I:J,2,FALSE),0))</f>
        <v>1</v>
      </c>
      <c r="AKW43" s="48">
        <f>IF(IL43="",0,IFERROR(VLOOKUP(IL38&amp;IL39&amp;IL40&amp;IL41&amp;IL42&amp;IL43,General!I:J,2,FALSE),0))</f>
        <v>-1</v>
      </c>
      <c r="AKX43" s="48">
        <f>IF(IO43="",0,IFERROR(VLOOKUP(IO38&amp;IO39&amp;IO40&amp;IO41&amp;IO42&amp;IO43,General!I:J,2,FALSE),0))</f>
        <v>-1</v>
      </c>
      <c r="AKY43" s="48">
        <f>IF(IR43="",0,IFERROR(VLOOKUP(IR38&amp;IR39&amp;IR40&amp;IR41&amp;IR42&amp;IR43,General!I:J,2,FALSE),0))</f>
        <v>1</v>
      </c>
      <c r="AKZ43" s="48">
        <f>IF(IU43="",0,IFERROR(VLOOKUP(IU38&amp;IU39&amp;IU40&amp;IU41&amp;IU42&amp;IU43,General!I:J,2,FALSE),0))</f>
        <v>1</v>
      </c>
      <c r="ALA43" s="48">
        <f>IF(IX43="",0,IFERROR(VLOOKUP(IX38&amp;IX39&amp;IX40&amp;IX41&amp;IX42&amp;IX43,General!I:J,2,FALSE),0))</f>
        <v>1</v>
      </c>
      <c r="ALB43" s="48">
        <f>IF(JA43="",0,IFERROR(VLOOKUP(JA38&amp;JA39&amp;JA40&amp;JA41&amp;JA42&amp;JA43,General!I:J,2,FALSE),0))</f>
        <v>-1</v>
      </c>
      <c r="ALC43" s="48">
        <f>IF(JD43="",0,IFERROR(VLOOKUP(JD38&amp;JD39&amp;JD40&amp;JD41&amp;JD42&amp;JD43,General!I:J,2,FALSE),0))</f>
        <v>-1</v>
      </c>
      <c r="ALD43" s="48">
        <f>IF(JG43="",0,IFERROR(VLOOKUP(JG38&amp;JG39&amp;JG40&amp;JG41&amp;JG42&amp;JG43,General!I:J,2,FALSE),0))</f>
        <v>1</v>
      </c>
      <c r="ALE43" s="48">
        <f>IF(JJ43="",0,IFERROR(VLOOKUP(JJ38&amp;JJ39&amp;JJ40&amp;JJ41&amp;JJ42&amp;JJ43,General!I:J,2,FALSE),0))</f>
        <v>-1</v>
      </c>
      <c r="ALF43" s="48">
        <f>IF(JM43="",0,IFERROR(VLOOKUP(JM38&amp;JM39&amp;JM40&amp;JM41&amp;JM42&amp;JM43,General!I:J,2,FALSE),0))</f>
        <v>-1</v>
      </c>
      <c r="ALG43" s="48">
        <f>IF(JP43="",0,IFERROR(VLOOKUP(JP38&amp;JP39&amp;JP40&amp;JP41&amp;JP42&amp;JP43,General!I:J,2,FALSE),0))</f>
        <v>1</v>
      </c>
      <c r="ALH43" s="48">
        <f>IF(JS43="",0,IFERROR(VLOOKUP(JS38&amp;JS39&amp;JS40&amp;JS41&amp;JS42&amp;JS43,General!I:J,2,FALSE),0))</f>
        <v>1</v>
      </c>
      <c r="ALI43" s="48">
        <f>IF(JV43="",0,IFERROR(VLOOKUP(JV38&amp;JV39&amp;JV40&amp;JV41&amp;JV42&amp;JV43,General!I:J,2,FALSE),0))</f>
        <v>-1</v>
      </c>
      <c r="ALJ43" s="48">
        <f>IF(JY43="",0,IFERROR(VLOOKUP(JY38&amp;JY39&amp;JY40&amp;JY41&amp;JY42&amp;JY43,General!I:J,2,FALSE),0))</f>
        <v>-1</v>
      </c>
      <c r="ALK43" s="48">
        <f>IF(KB43="",0,IFERROR(VLOOKUP(KB38&amp;KB39&amp;KB40&amp;KB41&amp;KB42&amp;KB43,General!I:J,2,FALSE),0))</f>
        <v>1</v>
      </c>
      <c r="ALL43" s="48">
        <f>IF(KE43="",0,IFERROR(VLOOKUP(KE38&amp;KE39&amp;KE40&amp;KE41&amp;KE42&amp;KE43,General!I:J,2,FALSE),0))</f>
        <v>1</v>
      </c>
      <c r="ALM43" s="48">
        <f>IF(KH43="",0,IFERROR(VLOOKUP(KH38&amp;KH39&amp;KH40&amp;KH41&amp;KH42&amp;KH43,General!I:J,2,FALSE),0))</f>
        <v>-1</v>
      </c>
      <c r="ALN43" s="48">
        <f>IF(KK43="",0,IFERROR(VLOOKUP(KK38&amp;KK39&amp;KK40&amp;KK41&amp;KK42&amp;KK43,General!I:J,2,FALSE),0))</f>
        <v>1</v>
      </c>
      <c r="ALO43" s="48">
        <f>IF(KN43="",0,IFERROR(VLOOKUP(KN38&amp;KN39&amp;KN40&amp;KN41&amp;KN42&amp;KN43,General!I:J,2,FALSE),0))</f>
        <v>-1</v>
      </c>
      <c r="ALP43" s="48">
        <f>IF(KQ43="",0,IFERROR(VLOOKUP(KQ38&amp;KQ39&amp;KQ40&amp;KQ41&amp;KQ42&amp;KQ43,General!I:J,2,FALSE),0))</f>
        <v>-1</v>
      </c>
      <c r="ALQ43" s="48">
        <f>IF(KT43="",0,IFERROR(VLOOKUP(KT38&amp;KT39&amp;KT40&amp;KT41&amp;KT42&amp;KT43,General!I:J,2,FALSE),0))</f>
        <v>1</v>
      </c>
      <c r="ALR43" s="48">
        <f>IF(KW43="",0,IFERROR(VLOOKUP(KW38&amp;KW39&amp;KW40&amp;KW41&amp;KW42&amp;KW43,General!I:J,2,FALSE),0))</f>
        <v>1</v>
      </c>
      <c r="ALS43" s="48">
        <f>IF(KZ43="",0,IFERROR(VLOOKUP(KZ38&amp;KZ39&amp;KZ40&amp;KZ41&amp;KZ42&amp;KZ43,General!I:J,2,FALSE),0))</f>
        <v>-1</v>
      </c>
      <c r="ALT43" s="48">
        <f>IF(LC43="",0,IFERROR(VLOOKUP(LC38&amp;LC39&amp;LC40&amp;LC41&amp;LC42&amp;LC43,General!I:J,2,FALSE),0))</f>
        <v>-1</v>
      </c>
      <c r="ALU43" s="48">
        <f>IF(LF43="",0,IFERROR(VLOOKUP(LF38&amp;LF39&amp;LF40&amp;LF41&amp;LF42&amp;LF43,General!I:J,2,FALSE),0))</f>
        <v>1</v>
      </c>
      <c r="ALV43" s="48">
        <f>IF(LI43="",0,IFERROR(VLOOKUP(LI38&amp;LI39&amp;LI40&amp;LI41&amp;LI42&amp;LI43,General!I:J,2,FALSE),0))</f>
        <v>1</v>
      </c>
      <c r="ALW43" s="48">
        <f>IF(LL43="",0,IFERROR(VLOOKUP(LL38&amp;LL39&amp;LL40&amp;LL41&amp;LL42&amp;LL43,General!I:J,2,FALSE),0))</f>
        <v>-1</v>
      </c>
      <c r="ALX43" s="48">
        <f>IF(LO43="",0,IFERROR(VLOOKUP(LO38&amp;LO39&amp;LO40&amp;LO41&amp;LO42&amp;LO43,General!I:J,2,FALSE),0))</f>
        <v>-1</v>
      </c>
      <c r="ALY43" s="48">
        <f>IF(LR43="",0,IFERROR(VLOOKUP(LR38&amp;LR39&amp;LR40&amp;LR41&amp;LR42&amp;LR43,General!I:J,2,FALSE),0))</f>
        <v>1</v>
      </c>
      <c r="ALZ43" s="48">
        <f>IF(LU43="",0,IFERROR(VLOOKUP(LU38&amp;LU39&amp;LU40&amp;LU41&amp;LU42&amp;LU43,General!I:J,2,FALSE),0))</f>
        <v>1</v>
      </c>
      <c r="AMA43" s="48">
        <f>IF(LX43="",0,IFERROR(VLOOKUP(LX38&amp;LX39&amp;LX40&amp;LX41&amp;LX42&amp;LX43,General!I:J,2,FALSE),0))</f>
        <v>-1</v>
      </c>
      <c r="AMB43" s="48">
        <f>IF(MA43="",0,IFERROR(VLOOKUP(MA38&amp;MA39&amp;MA40&amp;MA41&amp;MA42&amp;MA43,General!I:J,2,FALSE),0))</f>
        <v>-1</v>
      </c>
      <c r="AMC43" s="48">
        <f>IF(MD43="",0,IFERROR(VLOOKUP(MD38&amp;MD39&amp;MD40&amp;MD41&amp;MD42&amp;MD43,General!I:J,2,FALSE),0))</f>
        <v>1</v>
      </c>
      <c r="AMD43" s="48">
        <f>IF(MG43="",0,IFERROR(VLOOKUP(MG38&amp;MG39&amp;MG40&amp;MG41&amp;MG42&amp;MG43,General!I:J,2,FALSE),0))</f>
        <v>1</v>
      </c>
      <c r="AME43" s="48">
        <f>IF(MJ43="",0,IFERROR(VLOOKUP(MJ38&amp;MJ39&amp;MJ40&amp;MJ41&amp;MJ42&amp;MJ43,General!I:J,2,FALSE),0))</f>
        <v>-1</v>
      </c>
      <c r="AMF43" s="48">
        <f>IF(MM43="",0,IFERROR(VLOOKUP(MM38&amp;MM39&amp;MM40&amp;MM41&amp;MM42&amp;MM43,General!I:J,2,FALSE),0))</f>
        <v>-1</v>
      </c>
      <c r="AMG43" s="48">
        <f>IF(MP43="",0,IFERROR(VLOOKUP(MP38&amp;MP39&amp;MP40&amp;MP41&amp;MP42&amp;MP43,General!I:J,2,FALSE),0))</f>
        <v>1</v>
      </c>
      <c r="AMH43" s="48">
        <f>IF(MS43="",0,IFERROR(VLOOKUP(MS38&amp;MS39&amp;MS40&amp;MS41&amp;MS42&amp;MS43,General!I:J,2,FALSE),0))</f>
        <v>-1</v>
      </c>
      <c r="AMI43" s="48">
        <f>IF(MV43="",0,IFERROR(VLOOKUP(MV38&amp;MV39&amp;MV40&amp;MV41&amp;MV42&amp;MV43,General!I:J,2,FALSE),0))</f>
        <v>1</v>
      </c>
      <c r="AMJ43" s="48">
        <f>IF(MY43="",0,IFERROR(VLOOKUP(MY38&amp;MY39&amp;MY40&amp;MY41&amp;MY42&amp;MY43,General!I:J,2,FALSE),0))</f>
        <v>1</v>
      </c>
      <c r="AMK43" s="48">
        <f>IF(NB43="",0,IFERROR(VLOOKUP(NB38&amp;NB39&amp;NB40&amp;NB41&amp;NB42&amp;NB43,General!I:J,2,FALSE),0))</f>
        <v>-1</v>
      </c>
      <c r="AML43" s="48">
        <f>IF(NE43="",0,IFERROR(VLOOKUP(NE38&amp;NE39&amp;NE40&amp;NE41&amp;NE42&amp;NE43,General!I:J,2,FALSE),0))</f>
        <v>1</v>
      </c>
      <c r="AMM43" s="48">
        <f>IF(NH43="",0,IFERROR(VLOOKUP(NH38&amp;NH39&amp;NH40&amp;NH41&amp;NH42&amp;NH43,General!I:J,2,FALSE),0))</f>
        <v>-1</v>
      </c>
      <c r="AMN43" s="48">
        <f>IF(NK43="",0,IFERROR(VLOOKUP(NK38&amp;NK39&amp;NK40&amp;NK41&amp;NK42&amp;NK43,General!I:J,2,FALSE),0))</f>
        <v>1</v>
      </c>
      <c r="AMO43" s="49">
        <f>IF(NN43="",0,IFERROR(VLOOKUP(NN38&amp;NN39&amp;NN40&amp;NN41&amp;NN42&amp;NN43,General!I:J,2,FALSE),0))</f>
        <v>-1</v>
      </c>
      <c r="AMP43" s="81">
        <f>IF(EB43="",0,IFERROR(VLOOKUP(EB38&amp;EB39&amp;EB40&amp;EB41&amp;EB42&amp;EB43,General!I:J,2,FALSE),0))</f>
        <v>1</v>
      </c>
      <c r="AMQ43" s="49">
        <v>0</v>
      </c>
      <c r="AMR43" s="20" t="str">
        <f t="shared" ref="AMR43:AMR74" si="4072">IF(BP42="","",IF(AMZ42="R","S",IF(AMR42="S","C",IF(OR(AND(BV42&gt;=0,ANT42="F"),AND(ANT42="L",ANT41="L",BU42="L")),"S","C"))))</f>
        <v/>
      </c>
      <c r="AMS43" s="20" t="str">
        <f t="shared" ca="1" si="3973"/>
        <v>N</v>
      </c>
      <c r="AMT43" s="20" t="str">
        <f t="shared" ca="1" si="3974"/>
        <v>N</v>
      </c>
      <c r="AMU43" s="20" t="str">
        <f t="shared" si="3975"/>
        <v>N</v>
      </c>
      <c r="AMV43" s="20" t="str">
        <f t="shared" si="3976"/>
        <v/>
      </c>
      <c r="AMW43" s="142" t="str">
        <f t="shared" si="3977"/>
        <v/>
      </c>
      <c r="AMX43" s="20" t="str">
        <f t="shared" si="3978"/>
        <v/>
      </c>
      <c r="AMY43" s="20" t="str">
        <f t="shared" si="3979"/>
        <v/>
      </c>
      <c r="AMZ43" s="20" t="str">
        <f t="shared" si="3980"/>
        <v/>
      </c>
      <c r="ANA43" s="20" t="str">
        <f t="shared" si="3981"/>
        <v/>
      </c>
      <c r="ANB43" s="20" t="str">
        <f t="shared" si="3982"/>
        <v/>
      </c>
      <c r="ANC43" s="20" t="str">
        <f t="shared" si="2986"/>
        <v/>
      </c>
      <c r="AND43" s="20">
        <f t="shared" si="2987"/>
        <v>2</v>
      </c>
      <c r="ANE43" s="20" t="str">
        <f t="shared" si="2067"/>
        <v>00120</v>
      </c>
      <c r="ANF43" s="20" t="str">
        <f t="shared" si="2067"/>
        <v>23001</v>
      </c>
      <c r="ANG43" s="20" t="str">
        <f t="shared" si="896"/>
        <v>000120</v>
      </c>
      <c r="ANH43" s="20" t="str">
        <f t="shared" si="896"/>
        <v>123001</v>
      </c>
      <c r="ANI43" s="20" t="str">
        <f t="shared" si="897"/>
        <v>B</v>
      </c>
      <c r="ANJ43" s="20" t="str">
        <f t="shared" si="898"/>
        <v>P</v>
      </c>
      <c r="ANK43" s="20" t="str">
        <f t="shared" ca="1" si="3983"/>
        <v>F</v>
      </c>
      <c r="ANL43" s="20" t="e">
        <f t="shared" ca="1" si="824"/>
        <v>#REF!</v>
      </c>
      <c r="ANM43" s="20" t="str">
        <f t="shared" ca="1" si="3984"/>
        <v/>
      </c>
      <c r="ANN43" s="20" t="str">
        <f t="shared" ca="1" si="826"/>
        <v/>
      </c>
      <c r="ANO43" s="20" t="str">
        <f t="shared" si="3985"/>
        <v>0</v>
      </c>
      <c r="ANP43" s="20" t="str">
        <f t="shared" si="828"/>
        <v/>
      </c>
      <c r="ANQ43" s="20" t="e">
        <f t="shared" ca="1" si="899"/>
        <v>#REF!</v>
      </c>
      <c r="ANR43" s="20" t="str">
        <f t="shared" ca="1" si="900"/>
        <v/>
      </c>
      <c r="ANS43" s="20" t="str">
        <f t="shared" si="901"/>
        <v/>
      </c>
      <c r="ANT43" s="20" t="str">
        <f t="shared" si="3986"/>
        <v/>
      </c>
      <c r="ANU43" s="20"/>
      <c r="ANV43" s="20">
        <v>0</v>
      </c>
      <c r="ANW43" s="20">
        <v>0</v>
      </c>
      <c r="ANX43" s="20">
        <v>0</v>
      </c>
      <c r="ANY43" s="20">
        <v>0</v>
      </c>
      <c r="ANZ43" s="20">
        <v>2</v>
      </c>
      <c r="AOA43" s="75"/>
      <c r="AOB43" s="20">
        <v>0</v>
      </c>
      <c r="AOC43" s="20">
        <v>0</v>
      </c>
      <c r="AOD43" s="1" t="str">
        <f t="shared" si="902"/>
        <v>P</v>
      </c>
      <c r="AOE43" s="123">
        <f t="shared" si="3987"/>
        <v>10</v>
      </c>
      <c r="AOF43" s="1">
        <f t="shared" si="3988"/>
        <v>10</v>
      </c>
      <c r="AOG43" s="1">
        <f t="shared" si="3989"/>
        <v>10</v>
      </c>
      <c r="AOH43" s="1">
        <f t="shared" si="3990"/>
        <v>10</v>
      </c>
      <c r="AOI43" s="1">
        <f t="shared" si="3991"/>
        <v>10</v>
      </c>
      <c r="AOJ43" s="1" t="str">
        <f t="shared" si="3992"/>
        <v>DU</v>
      </c>
      <c r="AOK43" s="1" t="str">
        <f t="shared" si="3993"/>
        <v>DU</v>
      </c>
      <c r="AOL43" s="1" t="str">
        <f t="shared" si="3994"/>
        <v>DU</v>
      </c>
      <c r="AOM43" s="1" t="str">
        <f t="shared" si="3995"/>
        <v>DU</v>
      </c>
      <c r="AON43" s="1" t="str">
        <f t="shared" si="3996"/>
        <v>DU</v>
      </c>
      <c r="AOO43" s="1" t="str" cm="1">
        <f t="array" aca="1" ref="AOO43" ca="1">IF(INDIRECT(VLOOKUP(AOO42,General!AC:AE,3,FALSE)&amp;AGY42)&gt;=7,AOO42,AOJ43)</f>
        <v>GU</v>
      </c>
      <c r="AOP43" s="1" t="str">
        <f ca="1">VLOOKUP(AOO42,General!AC:AE,3,FALSE)&amp;AGY42</f>
        <v>GW42</v>
      </c>
      <c r="AOQ43" s="1" cm="1">
        <f t="array" aca="1" ref="AOQ43" ca="1">INDIRECT(VLOOKUP(AOO42,General!AC:AE,3,FALSE)&amp;AGY42)</f>
        <v>10</v>
      </c>
      <c r="AOR43" s="1" t="str" cm="1">
        <f t="array" aca="1" ref="AOR43" ca="1">INDIRECT(AOO43&amp;AGY43)</f>
        <v>P</v>
      </c>
      <c r="AOS43" s="1" cm="1">
        <f t="array" aca="1" ref="AOS43" ca="1">INDIRECT(AOP43&amp;AGY43)</f>
        <v>0</v>
      </c>
      <c r="AOT43" s="1" t="e" cm="1">
        <f t="array" aca="1" ref="AOT43" ca="1">INDIRECT(AOQ43&amp;AGY43)</f>
        <v>#REF!</v>
      </c>
      <c r="AOU43" s="1" t="str">
        <f ca="1">VLOOKUP(AOO43,General!AF:AG,2,FALSE)</f>
        <v>S42</v>
      </c>
      <c r="AOV43" s="1" t="e">
        <f ca="1">VLOOKUP(AOP43,General!AF:AG,2,FALSE)</f>
        <v>#N/A</v>
      </c>
      <c r="AOW43" s="1" t="e">
        <f ca="1">VLOOKUP(AOQ43,General!AF:AG,2,FALSE)</f>
        <v>#N/A</v>
      </c>
      <c r="AOX43" s="1" t="str">
        <f t="shared" ca="1" si="975"/>
        <v>Y</v>
      </c>
      <c r="AOY43" s="1" t="e">
        <f t="shared" ca="1" si="976"/>
        <v>#N/A</v>
      </c>
      <c r="AOZ43" s="1" t="e">
        <f t="shared" ca="1" si="977"/>
        <v>#N/A</v>
      </c>
      <c r="APB43" s="1">
        <f t="shared" si="2908"/>
        <v>1</v>
      </c>
    </row>
    <row r="44" spans="1:1094" ht="15.75" thickBot="1">
      <c r="A44" s="1">
        <v>30</v>
      </c>
      <c r="B44" s="173" t="str">
        <f t="shared" ca="1" si="1219"/>
        <v>B2</v>
      </c>
      <c r="C44" s="157" t="str">
        <f t="shared" ca="1" si="3217"/>
        <v/>
      </c>
      <c r="D44" s="158" t="str">
        <f t="shared" ca="1" si="1132"/>
        <v/>
      </c>
      <c r="E44" s="147" t="str">
        <f t="shared" ca="1" si="1132"/>
        <v>F2</v>
      </c>
      <c r="F44" s="148" t="str">
        <f t="shared" ca="1" si="1133"/>
        <v>L</v>
      </c>
      <c r="G44" s="190"/>
      <c r="H44" s="159" t="str">
        <f t="shared" ca="1" si="1220"/>
        <v/>
      </c>
      <c r="I44" s="158" t="str">
        <f t="shared" ca="1" si="2678"/>
        <v/>
      </c>
      <c r="J44" s="147" t="str">
        <f t="shared" ca="1" si="2678"/>
        <v/>
      </c>
      <c r="K44" s="178" t="str">
        <f t="shared" ca="1" si="2679"/>
        <v>L</v>
      </c>
      <c r="L44" s="180"/>
      <c r="M44" s="207" t="s">
        <v>5</v>
      </c>
      <c r="N44" s="188"/>
      <c r="O44" s="187">
        <v>0</v>
      </c>
      <c r="P44" s="129">
        <v>0</v>
      </c>
      <c r="Q44" s="126">
        <v>0</v>
      </c>
      <c r="R44" s="130">
        <v>0</v>
      </c>
      <c r="S44" s="164">
        <f t="shared" ca="1" si="1134"/>
        <v>-3</v>
      </c>
      <c r="T44" s="167" t="str">
        <f t="shared" ca="1" si="1221"/>
        <v/>
      </c>
      <c r="U44" s="160">
        <f ca="1">IF(M44="","",IF(B44="NB",U43,IF(T44="",SUM($T$5:$T44)+S44,SUM($T$5:$T44))))</f>
        <v>-11.750000000000002</v>
      </c>
      <c r="V44" s="161" t="str">
        <f t="shared" ca="1" si="99"/>
        <v/>
      </c>
      <c r="W44" s="131">
        <f t="shared" ca="1" si="1135"/>
        <v>-2</v>
      </c>
      <c r="X44" s="132" t="str">
        <f t="shared" ca="1" si="1136"/>
        <v>L</v>
      </c>
      <c r="Y44" s="61" t="str">
        <f t="shared" ca="1" si="115"/>
        <v>D</v>
      </c>
      <c r="Z44" s="62" t="str">
        <f t="shared" ca="1" si="116"/>
        <v>C</v>
      </c>
      <c r="AA44" s="62" t="str">
        <f t="shared" si="117"/>
        <v>C</v>
      </c>
      <c r="AB44" s="62" t="str">
        <f t="shared" ca="1" si="904"/>
        <v>L</v>
      </c>
      <c r="AC44" s="62" t="str">
        <f t="shared" ca="1" si="905"/>
        <v>L</v>
      </c>
      <c r="AD44" s="62">
        <f t="shared" si="906"/>
        <v>0</v>
      </c>
      <c r="AE44" s="1" t="str">
        <f t="shared" ca="1" si="3218"/>
        <v/>
      </c>
      <c r="AF44" s="1" t="str">
        <f t="shared" ca="1" si="3219"/>
        <v>F2</v>
      </c>
      <c r="AG44" s="1" t="str">
        <f t="shared" ref="AG44:AG75" ca="1" si="4073">IF(M43="","",IF(AOS44="p",BJ44,""))</f>
        <v/>
      </c>
      <c r="AH44" s="1" t="str">
        <f t="shared" ca="1" si="3220"/>
        <v/>
      </c>
      <c r="AI44" s="1" t="e">
        <f t="shared" ca="1" si="3221"/>
        <v>#REF!</v>
      </c>
      <c r="AJ44" s="1" t="e">
        <f t="shared" ca="1" si="3222"/>
        <v>#REF!</v>
      </c>
      <c r="AK44" s="1">
        <f t="shared" ca="1" si="840"/>
        <v>0</v>
      </c>
      <c r="AL44" s="1">
        <f t="shared" ca="1" si="841"/>
        <v>2</v>
      </c>
      <c r="AM44" s="1">
        <f t="shared" ca="1" si="108"/>
        <v>-1</v>
      </c>
      <c r="AN44" s="1">
        <f t="shared" ca="1" si="129"/>
        <v>-1</v>
      </c>
      <c r="AO44" s="1" t="str">
        <f t="shared" ca="1" si="1305"/>
        <v>C</v>
      </c>
      <c r="AP44" s="1" t="str">
        <f t="shared" ca="1" si="130"/>
        <v>Y</v>
      </c>
      <c r="AQ44" s="1" t="str">
        <f t="shared" ca="1" si="131"/>
        <v>N</v>
      </c>
      <c r="AR44" s="1" t="str">
        <f t="shared" si="132"/>
        <v>N</v>
      </c>
      <c r="AS44" s="1">
        <f t="shared" ca="1" si="133"/>
        <v>2</v>
      </c>
      <c r="AT44" s="8" t="str">
        <f t="shared" ca="1" si="842"/>
        <v>N</v>
      </c>
      <c r="AU44" s="1" t="str">
        <f t="shared" ca="1" si="134"/>
        <v>N</v>
      </c>
      <c r="AV44" s="1" t="str">
        <f t="shared" ca="1" si="135"/>
        <v>N</v>
      </c>
      <c r="AW44" s="1" t="str">
        <f t="shared" ca="1" si="136"/>
        <v>N</v>
      </c>
      <c r="AX44" s="1" t="str">
        <f t="shared" ca="1" si="137"/>
        <v/>
      </c>
      <c r="AY44" s="1" t="str">
        <f t="shared" si="138"/>
        <v/>
      </c>
      <c r="AZ44" s="1">
        <f t="shared" si="109"/>
        <v>1</v>
      </c>
      <c r="BA44" s="1" t="str">
        <f t="shared" si="110"/>
        <v/>
      </c>
      <c r="BB44" s="1" t="str">
        <f t="shared" si="1989"/>
        <v>01200</v>
      </c>
      <c r="BC44" s="1" t="str">
        <f t="shared" si="1989"/>
        <v>30012</v>
      </c>
      <c r="BD44" s="1" t="str">
        <f t="shared" si="843"/>
        <v>001200</v>
      </c>
      <c r="BE44" s="1" t="str">
        <f t="shared" si="843"/>
        <v>230012</v>
      </c>
      <c r="BF44" s="1" t="str">
        <f t="shared" si="844"/>
        <v>B</v>
      </c>
      <c r="BG44" s="1" t="str">
        <f t="shared" ca="1" si="140"/>
        <v>BL</v>
      </c>
      <c r="BH44" s="1" t="str">
        <f t="shared" ca="1" si="845"/>
        <v>F2</v>
      </c>
      <c r="BI44" s="1" t="str">
        <f t="shared" ca="1" si="1222"/>
        <v>F</v>
      </c>
      <c r="BJ44" s="1" t="str">
        <f t="shared" ca="1" si="846"/>
        <v/>
      </c>
      <c r="BK44" s="1" t="e">
        <f t="shared" ca="1" si="142"/>
        <v>#REF!</v>
      </c>
      <c r="BL44" s="1" t="str">
        <f t="shared" ca="1" si="847"/>
        <v/>
      </c>
      <c r="BM44" s="1" t="str">
        <f t="shared" ca="1" si="848"/>
        <v>2</v>
      </c>
      <c r="BN44" s="1" t="str">
        <f t="shared" ca="1" si="849"/>
        <v/>
      </c>
      <c r="BO44" s="1" t="str">
        <f t="shared" ca="1" si="850"/>
        <v/>
      </c>
      <c r="BR44" s="1">
        <f>General!A42</f>
        <v>0</v>
      </c>
      <c r="BS44" s="1">
        <f>General!B42</f>
        <v>0</v>
      </c>
      <c r="BT44" s="1">
        <f>General!C42</f>
        <v>0</v>
      </c>
      <c r="BU44" s="1">
        <f>General!D42</f>
        <v>0</v>
      </c>
      <c r="BW44" s="1" t="str">
        <f>General!F42</f>
        <v>LWLWW</v>
      </c>
      <c r="BX44" s="1">
        <f>General!G42</f>
        <v>1</v>
      </c>
      <c r="BZ44" s="1">
        <f t="shared" ca="1" si="2832"/>
        <v>1</v>
      </c>
      <c r="CA44" s="1" t="str">
        <f t="shared" ref="CA44" si="4074">CH44</f>
        <v>B</v>
      </c>
      <c r="CB44" s="115" t="str">
        <f t="shared" si="3224"/>
        <v>B</v>
      </c>
      <c r="CC44" s="116" t="str">
        <f t="shared" si="3225"/>
        <v>N</v>
      </c>
      <c r="CD44" s="114">
        <f t="shared" si="3226"/>
        <v>3</v>
      </c>
      <c r="CE44" s="115" t="str">
        <f t="shared" si="3227"/>
        <v>P</v>
      </c>
      <c r="CF44" s="116" t="str">
        <f t="shared" si="3228"/>
        <v>Y</v>
      </c>
      <c r="CG44" s="114">
        <f t="shared" si="3229"/>
        <v>-3</v>
      </c>
      <c r="CH44" s="115" t="str">
        <f t="shared" si="3230"/>
        <v>B</v>
      </c>
      <c r="CI44" s="116" t="str">
        <f t="shared" si="3231"/>
        <v>N</v>
      </c>
      <c r="CJ44" s="114">
        <f t="shared" si="3232"/>
        <v>-5</v>
      </c>
      <c r="CK44" s="115" t="str">
        <f t="shared" si="3233"/>
        <v>P</v>
      </c>
      <c r="CL44" s="116" t="str">
        <f t="shared" si="3234"/>
        <v>Y</v>
      </c>
      <c r="CM44" s="114">
        <f t="shared" si="3235"/>
        <v>5</v>
      </c>
      <c r="CN44" s="115" t="str">
        <f t="shared" si="3998"/>
        <v>B</v>
      </c>
      <c r="CO44" s="116" t="str">
        <f t="shared" si="3236"/>
        <v>N</v>
      </c>
      <c r="CP44" s="114">
        <f t="shared" si="3237"/>
        <v>-9</v>
      </c>
      <c r="CQ44" s="115" t="str">
        <f t="shared" si="3238"/>
        <v>B</v>
      </c>
      <c r="CR44" s="116" t="str">
        <f t="shared" si="3239"/>
        <v>N</v>
      </c>
      <c r="CS44" s="114">
        <f t="shared" si="3240"/>
        <v>0</v>
      </c>
      <c r="CT44" s="115" t="str">
        <f t="shared" si="3241"/>
        <v>P</v>
      </c>
      <c r="CU44" s="116" t="str">
        <f t="shared" si="3242"/>
        <v>Y</v>
      </c>
      <c r="CV44" s="114">
        <f t="shared" si="3243"/>
        <v>0</v>
      </c>
      <c r="CW44" s="115" t="str">
        <f t="shared" si="3244"/>
        <v>P</v>
      </c>
      <c r="CX44" s="116" t="str">
        <f t="shared" si="3245"/>
        <v>Y</v>
      </c>
      <c r="CY44" s="117">
        <f t="shared" si="3246"/>
        <v>9</v>
      </c>
      <c r="CZ44" s="115" t="str">
        <f t="shared" si="3247"/>
        <v>B</v>
      </c>
      <c r="DA44" s="116" t="str">
        <f t="shared" si="3248"/>
        <v>N</v>
      </c>
      <c r="DB44" s="114">
        <f t="shared" si="3249"/>
        <v>-7</v>
      </c>
      <c r="DC44" s="115" t="str">
        <f t="shared" si="3250"/>
        <v>B</v>
      </c>
      <c r="DD44" s="116" t="str">
        <f t="shared" si="3251"/>
        <v>N</v>
      </c>
      <c r="DE44" s="114">
        <f t="shared" si="3252"/>
        <v>3</v>
      </c>
      <c r="DF44" s="115" t="str">
        <f t="shared" si="3253"/>
        <v>P</v>
      </c>
      <c r="DG44" s="116" t="str">
        <f t="shared" si="3254"/>
        <v>Y</v>
      </c>
      <c r="DH44" s="114">
        <f t="shared" si="3255"/>
        <v>-3</v>
      </c>
      <c r="DI44" s="115" t="str">
        <f t="shared" si="3256"/>
        <v>P</v>
      </c>
      <c r="DJ44" s="116" t="str">
        <f t="shared" si="3257"/>
        <v>Y</v>
      </c>
      <c r="DK44" s="114">
        <f t="shared" si="3258"/>
        <v>-1</v>
      </c>
      <c r="DL44" s="115" t="str">
        <f t="shared" si="3259"/>
        <v>B</v>
      </c>
      <c r="DM44" s="116" t="str">
        <f t="shared" si="3260"/>
        <v>N</v>
      </c>
      <c r="DN44" s="114">
        <f t="shared" si="3261"/>
        <v>1</v>
      </c>
      <c r="DO44" s="115" t="str">
        <f t="shared" si="3262"/>
        <v>P</v>
      </c>
      <c r="DP44" s="116" t="str">
        <f t="shared" si="3263"/>
        <v>Y</v>
      </c>
      <c r="DQ44" s="114">
        <f t="shared" si="3264"/>
        <v>5</v>
      </c>
      <c r="DR44" s="115" t="str">
        <f t="shared" si="3265"/>
        <v>B</v>
      </c>
      <c r="DS44" s="116" t="str">
        <f t="shared" si="3266"/>
        <v>N</v>
      </c>
      <c r="DT44" s="114">
        <f t="shared" si="3267"/>
        <v>-5</v>
      </c>
      <c r="DU44" s="115" t="str">
        <f t="shared" si="3268"/>
        <v>B</v>
      </c>
      <c r="DV44" s="116" t="str">
        <f t="shared" si="3269"/>
        <v>N</v>
      </c>
      <c r="DW44" s="114">
        <f t="shared" si="3270"/>
        <v>9</v>
      </c>
      <c r="DX44" s="115" t="str">
        <f t="shared" si="3271"/>
        <v>P</v>
      </c>
      <c r="DY44" s="116" t="str">
        <f t="shared" si="3272"/>
        <v>Y</v>
      </c>
      <c r="DZ44" s="114">
        <f t="shared" si="3273"/>
        <v>-9</v>
      </c>
      <c r="EA44" s="46" t="str">
        <f t="shared" si="1145"/>
        <v>P</v>
      </c>
      <c r="EB44" s="116" t="str">
        <f t="shared" si="3274"/>
        <v>Y</v>
      </c>
      <c r="EC44" s="114">
        <f t="shared" si="3275"/>
        <v>7</v>
      </c>
      <c r="ED44" s="75" t="str">
        <f t="shared" ref="ED44" si="4075">CB44</f>
        <v>B</v>
      </c>
      <c r="EE44" s="116" t="str">
        <f t="shared" si="3277"/>
        <v>N</v>
      </c>
      <c r="EF44" s="114">
        <f t="shared" si="3278"/>
        <v>8</v>
      </c>
      <c r="EG44" s="73" t="str">
        <f t="shared" ref="EG44" si="4076">CE44</f>
        <v>P</v>
      </c>
      <c r="EH44" s="116" t="str">
        <f t="shared" si="3280"/>
        <v>Y</v>
      </c>
      <c r="EI44" s="114">
        <f t="shared" si="3281"/>
        <v>-8</v>
      </c>
      <c r="EJ44" s="73" t="s">
        <v>5</v>
      </c>
      <c r="EK44" s="116" t="str">
        <f t="shared" si="3282"/>
        <v>Y</v>
      </c>
      <c r="EL44" s="114">
        <f t="shared" si="3283"/>
        <v>-9</v>
      </c>
      <c r="EM44" s="75" t="s">
        <v>6</v>
      </c>
      <c r="EN44" s="116" t="str">
        <f t="shared" si="3284"/>
        <v>N</v>
      </c>
      <c r="EO44" s="114">
        <f t="shared" si="3285"/>
        <v>9</v>
      </c>
      <c r="EP44" s="75" t="str">
        <f t="shared" ref="EP44" si="4077">CH44</f>
        <v>B</v>
      </c>
      <c r="EQ44" s="116" t="str">
        <f t="shared" si="3287"/>
        <v>N</v>
      </c>
      <c r="ER44" s="114">
        <f t="shared" si="3288"/>
        <v>1</v>
      </c>
      <c r="ES44" s="75" t="str">
        <f t="shared" ref="ES44" si="4078">CK44</f>
        <v>P</v>
      </c>
      <c r="ET44" s="116" t="str">
        <f t="shared" si="3290"/>
        <v>Y</v>
      </c>
      <c r="EU44" s="114">
        <f t="shared" si="3291"/>
        <v>-1</v>
      </c>
      <c r="EV44" s="75" t="str">
        <f t="shared" ref="EV44" si="4079">CB44</f>
        <v>B</v>
      </c>
      <c r="EW44" s="116" t="str">
        <f t="shared" si="3293"/>
        <v>N</v>
      </c>
      <c r="EX44" s="114">
        <f t="shared" si="3294"/>
        <v>9</v>
      </c>
      <c r="EY44" s="75" t="str">
        <f t="shared" ref="EY44" si="4080">CK44</f>
        <v>P</v>
      </c>
      <c r="EZ44" s="116" t="str">
        <f t="shared" si="3296"/>
        <v>Y</v>
      </c>
      <c r="FA44" s="117">
        <f t="shared" si="3297"/>
        <v>-1</v>
      </c>
      <c r="FB44" s="75" t="str">
        <f t="shared" ref="FB44" si="4081">CE44</f>
        <v>P</v>
      </c>
      <c r="FC44" s="116" t="str">
        <f t="shared" si="3299"/>
        <v>Y</v>
      </c>
      <c r="FD44" s="114">
        <f t="shared" si="3300"/>
        <v>-9</v>
      </c>
      <c r="FE44" s="73" t="str">
        <f t="shared" ref="FE44" si="4082">CH44</f>
        <v>B</v>
      </c>
      <c r="FF44" s="116" t="str">
        <f t="shared" si="3302"/>
        <v>N</v>
      </c>
      <c r="FG44" s="114">
        <f t="shared" si="3303"/>
        <v>1</v>
      </c>
      <c r="FH44" s="75" t="str">
        <f t="shared" ref="FH44" si="4083">DC44</f>
        <v>B</v>
      </c>
      <c r="FI44" s="116" t="str">
        <f t="shared" si="3305"/>
        <v>N</v>
      </c>
      <c r="FJ44" s="114">
        <f t="shared" si="3306"/>
        <v>1</v>
      </c>
      <c r="FK44" s="75" t="str">
        <f t="shared" ref="FK44" si="4084">DF44</f>
        <v>P</v>
      </c>
      <c r="FL44" s="116" t="str">
        <f t="shared" si="3308"/>
        <v>Y</v>
      </c>
      <c r="FM44" s="114">
        <f t="shared" si="3309"/>
        <v>-1</v>
      </c>
      <c r="FN44" s="75" t="str">
        <f t="shared" ref="FN44" si="4085">CQ44</f>
        <v>B</v>
      </c>
      <c r="FO44" s="116" t="str">
        <f t="shared" si="3311"/>
        <v>N</v>
      </c>
      <c r="FP44" s="114">
        <f t="shared" si="3312"/>
        <v>-5</v>
      </c>
      <c r="FQ44" s="75" t="str">
        <f t="shared" ref="FQ44" si="4086">CT44</f>
        <v>P</v>
      </c>
      <c r="FR44" s="116" t="str">
        <f t="shared" si="3314"/>
        <v>Y</v>
      </c>
      <c r="FS44" s="114">
        <f t="shared" si="3315"/>
        <v>5</v>
      </c>
      <c r="FT44" s="75" t="str">
        <f t="shared" ref="FT44" si="4087">CQ44</f>
        <v>B</v>
      </c>
      <c r="FU44" s="116" t="str">
        <f t="shared" si="3317"/>
        <v>N</v>
      </c>
      <c r="FV44" s="114">
        <f t="shared" si="3318"/>
        <v>-10</v>
      </c>
      <c r="FW44" s="75" t="str">
        <f t="shared" ref="FW44" si="4088">CN44</f>
        <v>B</v>
      </c>
      <c r="FX44" s="116" t="str">
        <f t="shared" si="3320"/>
        <v>N</v>
      </c>
      <c r="FY44" s="114">
        <f t="shared" si="3321"/>
        <v>3</v>
      </c>
      <c r="FZ44" s="75" t="str">
        <f t="shared" ref="FZ44" si="4089">CT44</f>
        <v>P</v>
      </c>
      <c r="GA44" s="116" t="str">
        <f t="shared" si="3323"/>
        <v>Y</v>
      </c>
      <c r="GB44" s="114">
        <f t="shared" si="3324"/>
        <v>-4</v>
      </c>
      <c r="GC44" s="75" t="str">
        <f t="shared" ref="GC44" si="4090">CN44</f>
        <v>B</v>
      </c>
      <c r="GD44" s="116" t="str">
        <f t="shared" si="3326"/>
        <v>N</v>
      </c>
      <c r="GE44" s="114">
        <f t="shared" si="3327"/>
        <v>-3</v>
      </c>
      <c r="GF44" s="46" t="str">
        <f t="shared" ref="GF44:GF45" si="4091">CT44</f>
        <v>P</v>
      </c>
      <c r="GG44" s="116" t="str">
        <f t="shared" si="3329"/>
        <v>Y</v>
      </c>
      <c r="GH44" s="114">
        <f t="shared" si="3330"/>
        <v>3</v>
      </c>
      <c r="GI44" s="75" t="str">
        <f t="shared" si="852"/>
        <v>B</v>
      </c>
      <c r="GJ44" s="116" t="str">
        <f t="shared" si="3331"/>
        <v>N</v>
      </c>
      <c r="GK44" s="114">
        <f t="shared" si="3332"/>
        <v>-3</v>
      </c>
      <c r="GL44" s="46" t="str">
        <f t="shared" si="1475"/>
        <v>P</v>
      </c>
      <c r="GM44" s="116" t="str">
        <f t="shared" si="3333"/>
        <v>Y</v>
      </c>
      <c r="GN44" s="114">
        <f t="shared" si="3334"/>
        <v>-8</v>
      </c>
      <c r="GO44" s="75" t="str">
        <f t="shared" si="854"/>
        <v>B</v>
      </c>
      <c r="GP44" s="116" t="str">
        <f t="shared" si="3335"/>
        <v>N</v>
      </c>
      <c r="GQ44" s="114">
        <f t="shared" si="3336"/>
        <v>8</v>
      </c>
      <c r="GR44" s="75" t="str">
        <f t="shared" ref="GR44" si="4092">DX44</f>
        <v>P</v>
      </c>
      <c r="GS44" s="116" t="str">
        <f t="shared" si="3338"/>
        <v>Y</v>
      </c>
      <c r="GT44" s="114">
        <f t="shared" si="3339"/>
        <v>-8</v>
      </c>
      <c r="GU44" s="75" t="str">
        <f t="shared" si="855"/>
        <v>B</v>
      </c>
      <c r="GV44" s="116" t="str">
        <f t="shared" si="3340"/>
        <v>N</v>
      </c>
      <c r="GW44" s="117">
        <f t="shared" si="3341"/>
        <v>8</v>
      </c>
      <c r="GX44" s="75" t="str">
        <f t="shared" ref="GX44" si="4093">DR44</f>
        <v>B</v>
      </c>
      <c r="GY44" s="116" t="str">
        <f t="shared" si="3343"/>
        <v>N</v>
      </c>
      <c r="GZ44" s="114">
        <f t="shared" si="3344"/>
        <v>-7</v>
      </c>
      <c r="HA44" s="73" t="str">
        <f t="shared" si="856"/>
        <v>P</v>
      </c>
      <c r="HB44" s="116" t="str">
        <f t="shared" si="3345"/>
        <v>Y</v>
      </c>
      <c r="HC44" s="114">
        <f t="shared" si="3346"/>
        <v>7</v>
      </c>
      <c r="HD44" s="75" t="str">
        <f t="shared" ref="HD44" si="4094">DI44</f>
        <v>P</v>
      </c>
      <c r="HE44" s="116" t="str">
        <f t="shared" si="3348"/>
        <v>Y</v>
      </c>
      <c r="HF44" s="114">
        <f t="shared" si="3349"/>
        <v>9</v>
      </c>
      <c r="HG44" s="75" t="str">
        <f t="shared" si="857"/>
        <v>B</v>
      </c>
      <c r="HH44" s="116" t="str">
        <f t="shared" si="3350"/>
        <v>N</v>
      </c>
      <c r="HI44" s="114">
        <f t="shared" si="3351"/>
        <v>-9</v>
      </c>
      <c r="HJ44" s="75" t="str">
        <f t="shared" ref="HJ44" si="4095">DX44</f>
        <v>P</v>
      </c>
      <c r="HK44" s="116" t="str">
        <f t="shared" si="3353"/>
        <v>Y</v>
      </c>
      <c r="HL44" s="114">
        <f t="shared" si="3354"/>
        <v>-9</v>
      </c>
      <c r="HM44" s="75" t="str">
        <f t="shared" si="858"/>
        <v>B</v>
      </c>
      <c r="HN44" s="116" t="str">
        <f t="shared" si="3355"/>
        <v>N</v>
      </c>
      <c r="HO44" s="114">
        <f t="shared" si="3356"/>
        <v>9</v>
      </c>
      <c r="HP44" s="75" t="str">
        <f t="shared" ref="HP44" si="4096">DU44</f>
        <v>B</v>
      </c>
      <c r="HQ44" s="116" t="str">
        <f t="shared" si="3358"/>
        <v>N</v>
      </c>
      <c r="HR44" s="114">
        <f t="shared" si="3359"/>
        <v>9</v>
      </c>
      <c r="HS44" s="75" t="str">
        <f t="shared" si="859"/>
        <v>P</v>
      </c>
      <c r="HT44" s="116" t="str">
        <f t="shared" si="3360"/>
        <v>Y</v>
      </c>
      <c r="HU44" s="114">
        <f t="shared" si="3361"/>
        <v>-9</v>
      </c>
      <c r="HV44" s="75" t="str">
        <f t="shared" ref="HV44" si="4097">DU44</f>
        <v>B</v>
      </c>
      <c r="HW44" s="116" t="str">
        <f t="shared" si="3363"/>
        <v>N</v>
      </c>
      <c r="HX44" s="114">
        <f t="shared" si="3364"/>
        <v>7</v>
      </c>
      <c r="HY44" s="75" t="str">
        <f t="shared" si="860"/>
        <v>P</v>
      </c>
      <c r="HZ44" s="116" t="str">
        <f t="shared" si="3365"/>
        <v>Y</v>
      </c>
      <c r="IA44" s="114">
        <f t="shared" si="3366"/>
        <v>-7</v>
      </c>
      <c r="IB44" s="75" t="str">
        <f t="shared" ref="IB44" si="4098">DX44</f>
        <v>P</v>
      </c>
      <c r="IC44" s="116" t="str">
        <f t="shared" si="3368"/>
        <v>Y</v>
      </c>
      <c r="ID44" s="114">
        <f t="shared" si="3369"/>
        <v>1</v>
      </c>
      <c r="IE44" s="75" t="str">
        <f t="shared" si="861"/>
        <v>B</v>
      </c>
      <c r="IF44" s="116" t="str">
        <f t="shared" si="3370"/>
        <v>N</v>
      </c>
      <c r="IG44" s="114">
        <f t="shared" si="3371"/>
        <v>1</v>
      </c>
      <c r="IH44" s="75" t="str">
        <f t="shared" ref="IH44" si="4099">DR44</f>
        <v>B</v>
      </c>
      <c r="II44" s="116" t="str">
        <f t="shared" si="3373"/>
        <v>N</v>
      </c>
      <c r="IJ44" s="114">
        <f t="shared" si="3374"/>
        <v>-1</v>
      </c>
      <c r="IK44" s="75" t="str">
        <f t="shared" si="862"/>
        <v>P</v>
      </c>
      <c r="IL44" s="116" t="str">
        <f t="shared" si="3375"/>
        <v>Y</v>
      </c>
      <c r="IM44" s="114">
        <f t="shared" si="3376"/>
        <v>1</v>
      </c>
      <c r="IN44" s="75" t="str">
        <f t="shared" ref="IN44" si="4100">DO44</f>
        <v>P</v>
      </c>
      <c r="IO44" s="116" t="str">
        <f t="shared" si="3378"/>
        <v>Y</v>
      </c>
      <c r="IP44" s="114">
        <f t="shared" si="3379"/>
        <v>1</v>
      </c>
      <c r="IQ44" s="75" t="str">
        <f t="shared" si="863"/>
        <v>B</v>
      </c>
      <c r="IR44" s="116" t="str">
        <f t="shared" si="3380"/>
        <v>N</v>
      </c>
      <c r="IS44" s="114">
        <f t="shared" si="3381"/>
        <v>-1</v>
      </c>
      <c r="IT44" s="46" t="str">
        <f t="shared" ref="IT44" si="4101">CT44</f>
        <v>P</v>
      </c>
      <c r="IU44" s="116" t="str">
        <f t="shared" si="3383"/>
        <v>Y</v>
      </c>
      <c r="IV44" s="114">
        <f t="shared" si="3384"/>
        <v>1</v>
      </c>
      <c r="IW44" s="46" t="str">
        <f t="shared" ref="IW44:IW45" si="4102">DF44</f>
        <v>P</v>
      </c>
      <c r="IX44" s="116" t="str">
        <f t="shared" si="3386"/>
        <v>Y</v>
      </c>
      <c r="IY44" s="114">
        <f t="shared" si="3387"/>
        <v>7</v>
      </c>
      <c r="IZ44" s="75" t="str">
        <f t="shared" si="864"/>
        <v>B</v>
      </c>
      <c r="JA44" s="116" t="str">
        <f t="shared" si="3388"/>
        <v>N</v>
      </c>
      <c r="JB44" s="114">
        <f t="shared" si="3389"/>
        <v>-1</v>
      </c>
      <c r="JC44" s="75" t="str">
        <f t="shared" si="865"/>
        <v>B</v>
      </c>
      <c r="JD44" s="116" t="str">
        <f t="shared" si="3390"/>
        <v>N</v>
      </c>
      <c r="JE44" s="114">
        <f t="shared" si="3391"/>
        <v>-7</v>
      </c>
      <c r="JF44" s="46" t="str">
        <f t="shared" ref="JF44" si="4103">CB44</f>
        <v>B</v>
      </c>
      <c r="JG44" s="116" t="str">
        <f t="shared" si="3393"/>
        <v>N</v>
      </c>
      <c r="JH44" s="114">
        <f t="shared" si="3394"/>
        <v>-3</v>
      </c>
      <c r="JI44" s="75" t="str">
        <f t="shared" si="866"/>
        <v>P</v>
      </c>
      <c r="JJ44" s="116" t="str">
        <f t="shared" si="3395"/>
        <v>Y</v>
      </c>
      <c r="JK44" s="114">
        <f t="shared" si="3396"/>
        <v>3</v>
      </c>
      <c r="JL44" s="75" t="str">
        <f t="shared" ref="JL44" si="4104">CB44</f>
        <v>B</v>
      </c>
      <c r="JM44" s="116" t="str">
        <f t="shared" si="3398"/>
        <v>N</v>
      </c>
      <c r="JN44" s="114">
        <f t="shared" si="3399"/>
        <v>3</v>
      </c>
      <c r="JO44" s="75" t="str">
        <f t="shared" si="867"/>
        <v>P</v>
      </c>
      <c r="JP44" s="116" t="str">
        <f t="shared" si="3400"/>
        <v>Y</v>
      </c>
      <c r="JQ44" s="114">
        <f t="shared" si="3401"/>
        <v>-3</v>
      </c>
      <c r="JR44" s="75" t="str">
        <f t="shared" ref="JR44" si="4105">CE44</f>
        <v>P</v>
      </c>
      <c r="JS44" s="116" t="str">
        <f t="shared" si="3403"/>
        <v>Y</v>
      </c>
      <c r="JT44" s="114">
        <f t="shared" si="3404"/>
        <v>-3</v>
      </c>
      <c r="JU44" s="75" t="str">
        <f t="shared" si="868"/>
        <v>B</v>
      </c>
      <c r="JV44" s="116" t="str">
        <f t="shared" si="3405"/>
        <v>N</v>
      </c>
      <c r="JW44" s="114">
        <f t="shared" si="3406"/>
        <v>3</v>
      </c>
      <c r="JX44" s="115" t="s">
        <v>5</v>
      </c>
      <c r="JY44" s="116" t="str">
        <f t="shared" si="3407"/>
        <v>Y</v>
      </c>
      <c r="JZ44" s="114">
        <f t="shared" si="3408"/>
        <v>-1</v>
      </c>
      <c r="KA44" s="75" t="str">
        <f t="shared" si="869"/>
        <v>B</v>
      </c>
      <c r="KB44" s="116" t="str">
        <f t="shared" si="3409"/>
        <v>N</v>
      </c>
      <c r="KC44" s="114">
        <f t="shared" si="3410"/>
        <v>1</v>
      </c>
      <c r="KD44" s="46" t="s">
        <v>6</v>
      </c>
      <c r="KE44" s="116" t="str">
        <f t="shared" si="3411"/>
        <v>N</v>
      </c>
      <c r="KF44" s="114">
        <f t="shared" si="3412"/>
        <v>1</v>
      </c>
      <c r="KG44" s="75" t="str">
        <f t="shared" si="870"/>
        <v>P</v>
      </c>
      <c r="KH44" s="116" t="str">
        <f t="shared" si="3413"/>
        <v>Y</v>
      </c>
      <c r="KI44" s="114">
        <f t="shared" si="3414"/>
        <v>-1</v>
      </c>
      <c r="KJ44" s="46" t="str">
        <f t="shared" si="1336"/>
        <v>B</v>
      </c>
      <c r="KK44" s="116" t="str">
        <f t="shared" si="3416"/>
        <v>N</v>
      </c>
      <c r="KL44" s="114">
        <f t="shared" si="3417"/>
        <v>7</v>
      </c>
      <c r="KM44" s="75" t="str">
        <f t="shared" si="871"/>
        <v>P</v>
      </c>
      <c r="KN44" s="116" t="str">
        <f t="shared" si="3418"/>
        <v>Y</v>
      </c>
      <c r="KO44" s="114">
        <f t="shared" si="3419"/>
        <v>-7</v>
      </c>
      <c r="KP44" s="46" t="str">
        <f t="shared" si="1411"/>
        <v>P</v>
      </c>
      <c r="KQ44" s="116" t="str">
        <f t="shared" si="3421"/>
        <v>Y</v>
      </c>
      <c r="KR44" s="114">
        <f t="shared" si="3422"/>
        <v>-7</v>
      </c>
      <c r="KS44" s="75" t="str">
        <f t="shared" si="872"/>
        <v>B</v>
      </c>
      <c r="KT44" s="116" t="str">
        <f t="shared" si="3423"/>
        <v>N</v>
      </c>
      <c r="KU44" s="114">
        <f t="shared" si="3424"/>
        <v>7</v>
      </c>
      <c r="KV44" s="75" t="s">
        <v>6</v>
      </c>
      <c r="KW44" s="116" t="str">
        <f t="shared" si="3425"/>
        <v>N</v>
      </c>
      <c r="KX44" s="114">
        <f t="shared" si="3426"/>
        <v>9</v>
      </c>
      <c r="KY44" s="75" t="str">
        <f t="shared" si="873"/>
        <v>P</v>
      </c>
      <c r="KZ44" s="116" t="str">
        <f t="shared" si="3427"/>
        <v>Y</v>
      </c>
      <c r="LA44" s="114">
        <f t="shared" si="3428"/>
        <v>-9</v>
      </c>
      <c r="LB44" s="75" t="str">
        <f t="shared" ref="LB44" si="4106">DR44</f>
        <v>B</v>
      </c>
      <c r="LC44" s="116" t="str">
        <f t="shared" si="3430"/>
        <v>N</v>
      </c>
      <c r="LD44" s="114">
        <f t="shared" si="3431"/>
        <v>-3</v>
      </c>
      <c r="LE44" s="75" t="str">
        <f t="shared" si="874"/>
        <v>P</v>
      </c>
      <c r="LF44" s="116" t="str">
        <f t="shared" si="3432"/>
        <v>Y</v>
      </c>
      <c r="LG44" s="114">
        <f t="shared" si="3433"/>
        <v>3</v>
      </c>
      <c r="LH44" s="75" t="str">
        <f t="shared" ref="LH44" si="4107">DR45</f>
        <v>B</v>
      </c>
      <c r="LI44" s="116" t="str">
        <f t="shared" si="3435"/>
        <v>N</v>
      </c>
      <c r="LJ44" s="114">
        <f t="shared" si="3436"/>
        <v>-3</v>
      </c>
      <c r="LK44" s="75" t="str">
        <f t="shared" si="875"/>
        <v>P</v>
      </c>
      <c r="LL44" s="116" t="str">
        <f t="shared" si="3437"/>
        <v>Y</v>
      </c>
      <c r="LM44" s="114">
        <f t="shared" si="3438"/>
        <v>3</v>
      </c>
      <c r="LN44" s="75" t="str">
        <f t="shared" ref="LN44" si="4108">DC44</f>
        <v>B</v>
      </c>
      <c r="LO44" s="116" t="str">
        <f t="shared" si="3440"/>
        <v>N</v>
      </c>
      <c r="LP44" s="114">
        <f t="shared" si="3441"/>
        <v>-7</v>
      </c>
      <c r="LQ44" s="75" t="str">
        <f t="shared" si="876"/>
        <v>P</v>
      </c>
      <c r="LR44" s="116" t="str">
        <f t="shared" si="3442"/>
        <v>Y</v>
      </c>
      <c r="LS44" s="114">
        <f t="shared" si="3443"/>
        <v>7</v>
      </c>
      <c r="LT44" s="75" t="str">
        <f t="shared" ref="LT44" si="4109">DC44</f>
        <v>B</v>
      </c>
      <c r="LU44" s="116" t="str">
        <f t="shared" si="3445"/>
        <v>N</v>
      </c>
      <c r="LV44" s="114">
        <f t="shared" si="3446"/>
        <v>7</v>
      </c>
      <c r="LW44" s="75" t="str">
        <f t="shared" si="877"/>
        <v>P</v>
      </c>
      <c r="LX44" s="116" t="str">
        <f t="shared" si="3447"/>
        <v>Y</v>
      </c>
      <c r="LY44" s="114">
        <f t="shared" si="3448"/>
        <v>-7</v>
      </c>
      <c r="LZ44" s="75" t="str">
        <f t="shared" ref="LZ44" si="4110">CT44</f>
        <v>P</v>
      </c>
      <c r="MA44" s="116" t="str">
        <f t="shared" si="3450"/>
        <v>Y</v>
      </c>
      <c r="MB44" s="114">
        <f t="shared" si="3451"/>
        <v>1</v>
      </c>
      <c r="MC44" s="75" t="str">
        <f t="shared" si="878"/>
        <v>B</v>
      </c>
      <c r="MD44" s="116" t="str">
        <f t="shared" si="3452"/>
        <v>N</v>
      </c>
      <c r="ME44" s="114">
        <f t="shared" si="3453"/>
        <v>-1</v>
      </c>
      <c r="MF44" s="75" t="str">
        <f t="shared" ref="MF44:MF45" si="4111">DF44</f>
        <v>P</v>
      </c>
      <c r="MG44" s="116" t="str">
        <f t="shared" si="3455"/>
        <v>Y</v>
      </c>
      <c r="MH44" s="114">
        <f t="shared" si="3456"/>
        <v>-1</v>
      </c>
      <c r="MI44" s="75" t="str">
        <f t="shared" si="879"/>
        <v>B</v>
      </c>
      <c r="MJ44" s="116" t="str">
        <f t="shared" si="3457"/>
        <v>N</v>
      </c>
      <c r="MK44" s="114">
        <f t="shared" si="3458"/>
        <v>1</v>
      </c>
      <c r="ML44" s="75" t="s">
        <v>5</v>
      </c>
      <c r="MM44" s="116" t="str">
        <f t="shared" si="3459"/>
        <v>Y</v>
      </c>
      <c r="MN44" s="114">
        <f t="shared" si="3460"/>
        <v>-3</v>
      </c>
      <c r="MO44" s="75" t="str">
        <f t="shared" si="880"/>
        <v>B</v>
      </c>
      <c r="MP44" s="116" t="str">
        <f t="shared" si="3461"/>
        <v>N</v>
      </c>
      <c r="MQ44" s="114">
        <f t="shared" si="3462"/>
        <v>3</v>
      </c>
      <c r="MR44" s="75" t="str">
        <f t="shared" si="3463"/>
        <v>P</v>
      </c>
      <c r="MS44" s="116" t="str">
        <f t="shared" si="3464"/>
        <v>Y</v>
      </c>
      <c r="MT44" s="114">
        <f t="shared" si="3465"/>
        <v>1</v>
      </c>
      <c r="MU44" s="75" t="str">
        <f t="shared" si="881"/>
        <v>B</v>
      </c>
      <c r="MV44" s="116" t="str">
        <f t="shared" si="3466"/>
        <v>N</v>
      </c>
      <c r="MW44" s="114">
        <f t="shared" si="3467"/>
        <v>-1</v>
      </c>
      <c r="MX44" s="75" t="str">
        <f t="shared" ref="MX44" si="4112">MR44</f>
        <v>P</v>
      </c>
      <c r="MY44" s="116" t="str">
        <f t="shared" si="3469"/>
        <v>Y</v>
      </c>
      <c r="MZ44" s="114">
        <f t="shared" si="3470"/>
        <v>10</v>
      </c>
      <c r="NA44" s="75" t="str">
        <f t="shared" si="882"/>
        <v>B</v>
      </c>
      <c r="NB44" s="116" t="str">
        <f t="shared" si="3471"/>
        <v>N</v>
      </c>
      <c r="NC44" s="114">
        <f t="shared" si="3472"/>
        <v>-10</v>
      </c>
      <c r="ND44" s="198" t="s">
        <v>5</v>
      </c>
      <c r="NE44" s="116" t="str">
        <f t="shared" si="3473"/>
        <v>Y</v>
      </c>
      <c r="NF44" s="114">
        <f t="shared" si="3474"/>
        <v>5</v>
      </c>
      <c r="NG44" s="75" t="str">
        <f t="shared" si="883"/>
        <v>B</v>
      </c>
      <c r="NH44" s="116" t="str">
        <f t="shared" si="3475"/>
        <v>N</v>
      </c>
      <c r="NI44" s="114">
        <f t="shared" si="3476"/>
        <v>-5</v>
      </c>
      <c r="NJ44" s="75" t="s">
        <v>5</v>
      </c>
      <c r="NK44" s="116" t="str">
        <f t="shared" si="3477"/>
        <v>Y</v>
      </c>
      <c r="NL44" s="114">
        <f t="shared" si="3478"/>
        <v>-6</v>
      </c>
      <c r="NM44" s="75" t="str">
        <f t="shared" si="884"/>
        <v>B</v>
      </c>
      <c r="NN44" s="116" t="str">
        <f t="shared" si="3479"/>
        <v>N</v>
      </c>
      <c r="NO44" s="114">
        <f t="shared" si="3480"/>
        <v>6</v>
      </c>
      <c r="NP44" s="215" t="s">
        <v>5</v>
      </c>
      <c r="NQ44" s="116" t="str">
        <f t="shared" si="3481"/>
        <v>Y</v>
      </c>
      <c r="NR44" s="114">
        <f t="shared" si="3482"/>
        <v>0</v>
      </c>
      <c r="NS44" s="115" t="str">
        <f t="shared" si="3483"/>
        <v>B</v>
      </c>
      <c r="NT44" s="116" t="str">
        <f t="shared" si="3484"/>
        <v>N</v>
      </c>
      <c r="NU44" s="114">
        <f t="shared" si="3485"/>
        <v>0</v>
      </c>
      <c r="NV44" s="215" t="s">
        <v>6</v>
      </c>
      <c r="NW44" s="116" t="str">
        <f t="shared" si="3486"/>
        <v>N</v>
      </c>
      <c r="NX44" s="114">
        <f t="shared" si="3487"/>
        <v>0</v>
      </c>
      <c r="NY44" s="115" t="str">
        <f t="shared" si="3488"/>
        <v>B</v>
      </c>
      <c r="NZ44" s="116" t="str">
        <f t="shared" si="3489"/>
        <v>N</v>
      </c>
      <c r="OA44" s="114">
        <f t="shared" si="3490"/>
        <v>0</v>
      </c>
      <c r="OB44" s="115" t="str">
        <f t="shared" si="4035"/>
        <v>B</v>
      </c>
      <c r="OC44" s="116" t="str">
        <f t="shared" si="3491"/>
        <v>N</v>
      </c>
      <c r="OD44" s="114">
        <f t="shared" si="3492"/>
        <v>0</v>
      </c>
      <c r="OE44" s="115" t="str">
        <f t="shared" si="3493"/>
        <v>B</v>
      </c>
      <c r="OF44" s="116" t="str">
        <f t="shared" si="3494"/>
        <v>N</v>
      </c>
      <c r="OG44" s="114">
        <f t="shared" si="3495"/>
        <v>0</v>
      </c>
      <c r="OH44" s="115" t="str">
        <f t="shared" si="3496"/>
        <v>P</v>
      </c>
      <c r="OI44" s="116" t="str">
        <f t="shared" si="3497"/>
        <v>Y</v>
      </c>
      <c r="OJ44" s="114">
        <f t="shared" si="3498"/>
        <v>0</v>
      </c>
      <c r="OK44" s="115" t="str">
        <f t="shared" si="3499"/>
        <v>P</v>
      </c>
      <c r="OL44" s="116" t="str">
        <f t="shared" si="3500"/>
        <v>Y</v>
      </c>
      <c r="OM44" s="117">
        <f t="shared" si="3501"/>
        <v>0</v>
      </c>
      <c r="ON44" s="115" t="str">
        <f t="shared" si="3502"/>
        <v>B</v>
      </c>
      <c r="OO44" s="116" t="str">
        <f t="shared" si="3503"/>
        <v>N</v>
      </c>
      <c r="OP44" s="114">
        <f t="shared" si="3504"/>
        <v>0</v>
      </c>
      <c r="OQ44" s="115" t="str">
        <f t="shared" si="3505"/>
        <v>B</v>
      </c>
      <c r="OR44" s="116" t="str">
        <f t="shared" si="3506"/>
        <v>N</v>
      </c>
      <c r="OS44" s="114">
        <f t="shared" si="3507"/>
        <v>0</v>
      </c>
      <c r="OT44" s="115" t="str">
        <f t="shared" si="3508"/>
        <v>P</v>
      </c>
      <c r="OU44" s="116" t="str">
        <f t="shared" si="3509"/>
        <v>Y</v>
      </c>
      <c r="OV44" s="114">
        <f t="shared" si="3510"/>
        <v>0</v>
      </c>
      <c r="OW44" s="115" t="str">
        <f t="shared" si="3511"/>
        <v>P</v>
      </c>
      <c r="OX44" s="116" t="str">
        <f t="shared" si="3512"/>
        <v>Y</v>
      </c>
      <c r="OY44" s="114">
        <f t="shared" si="3513"/>
        <v>0</v>
      </c>
      <c r="OZ44" s="115" t="str">
        <f t="shared" si="3514"/>
        <v>B</v>
      </c>
      <c r="PA44" s="116" t="str">
        <f t="shared" si="3515"/>
        <v>N</v>
      </c>
      <c r="PB44" s="114">
        <f t="shared" si="3516"/>
        <v>0</v>
      </c>
      <c r="PC44" s="115" t="str">
        <f t="shared" si="3517"/>
        <v>P</v>
      </c>
      <c r="PD44" s="116" t="str">
        <f t="shared" si="3518"/>
        <v>Y</v>
      </c>
      <c r="PE44" s="114">
        <f t="shared" si="3519"/>
        <v>0</v>
      </c>
      <c r="PF44" s="115" t="str">
        <f t="shared" si="3520"/>
        <v>B</v>
      </c>
      <c r="PG44" s="116" t="str">
        <f t="shared" si="3521"/>
        <v>N</v>
      </c>
      <c r="PH44" s="114">
        <f t="shared" si="3522"/>
        <v>0</v>
      </c>
      <c r="PI44" s="115" t="str">
        <f t="shared" si="3523"/>
        <v>B</v>
      </c>
      <c r="PJ44" s="116" t="str">
        <f t="shared" si="3524"/>
        <v>N</v>
      </c>
      <c r="PK44" s="114">
        <f t="shared" si="3525"/>
        <v>0</v>
      </c>
      <c r="PL44" s="115" t="str">
        <f t="shared" si="3526"/>
        <v>P</v>
      </c>
      <c r="PM44" s="116" t="str">
        <f t="shared" si="3527"/>
        <v>Y</v>
      </c>
      <c r="PN44" s="114">
        <f t="shared" si="3528"/>
        <v>0</v>
      </c>
      <c r="PO44" s="46" t="str">
        <f t="shared" si="1182"/>
        <v>P</v>
      </c>
      <c r="PP44" s="116" t="str">
        <f t="shared" si="3529"/>
        <v>Y</v>
      </c>
      <c r="PQ44" s="114">
        <f t="shared" si="3530"/>
        <v>0</v>
      </c>
      <c r="PR44" s="75" t="str">
        <f t="shared" ref="PR44" si="4113">NP44</f>
        <v>P</v>
      </c>
      <c r="PS44" s="116" t="str">
        <f t="shared" si="3532"/>
        <v>Y</v>
      </c>
      <c r="PT44" s="114">
        <f t="shared" si="3533"/>
        <v>0</v>
      </c>
      <c r="PU44" s="73" t="str">
        <f t="shared" ref="PU44" si="4114">NS44</f>
        <v>B</v>
      </c>
      <c r="PV44" s="116" t="str">
        <f t="shared" si="3535"/>
        <v>N</v>
      </c>
      <c r="PW44" s="114">
        <f t="shared" si="3536"/>
        <v>0</v>
      </c>
      <c r="PX44" s="73" t="s">
        <v>5</v>
      </c>
      <c r="PY44" s="116" t="str">
        <f t="shared" si="3537"/>
        <v>Y</v>
      </c>
      <c r="PZ44" s="114">
        <f t="shared" si="3538"/>
        <v>0</v>
      </c>
      <c r="QA44" s="75" t="s">
        <v>6</v>
      </c>
      <c r="QB44" s="116" t="str">
        <f t="shared" si="3539"/>
        <v>N</v>
      </c>
      <c r="QC44" s="114">
        <f t="shared" si="3540"/>
        <v>0</v>
      </c>
      <c r="QD44" s="75" t="str">
        <f t="shared" ref="QD44" si="4115">NV44</f>
        <v>B</v>
      </c>
      <c r="QE44" s="116" t="str">
        <f t="shared" si="3542"/>
        <v>N</v>
      </c>
      <c r="QF44" s="114">
        <f t="shared" si="3543"/>
        <v>0</v>
      </c>
      <c r="QG44" s="75" t="str">
        <f t="shared" ref="QG44" si="4116">NY44</f>
        <v>B</v>
      </c>
      <c r="QH44" s="116" t="str">
        <f t="shared" si="3545"/>
        <v>N</v>
      </c>
      <c r="QI44" s="114">
        <f t="shared" si="3546"/>
        <v>0</v>
      </c>
      <c r="QJ44" s="75" t="str">
        <f t="shared" ref="QJ44" si="4117">NP44</f>
        <v>P</v>
      </c>
      <c r="QK44" s="116" t="str">
        <f t="shared" si="3548"/>
        <v>Y</v>
      </c>
      <c r="QL44" s="114">
        <f t="shared" si="3549"/>
        <v>0</v>
      </c>
      <c r="QM44" s="75" t="str">
        <f t="shared" ref="QM44" si="4118">NY44</f>
        <v>B</v>
      </c>
      <c r="QN44" s="116" t="str">
        <f t="shared" si="3551"/>
        <v>N</v>
      </c>
      <c r="QO44" s="117">
        <f t="shared" si="3552"/>
        <v>0</v>
      </c>
      <c r="QP44" s="75" t="str">
        <f t="shared" ref="QP44" si="4119">NS44</f>
        <v>B</v>
      </c>
      <c r="QQ44" s="116" t="str">
        <f t="shared" si="3554"/>
        <v>N</v>
      </c>
      <c r="QR44" s="114">
        <f t="shared" si="3555"/>
        <v>0</v>
      </c>
      <c r="QS44" s="73" t="str">
        <f t="shared" ref="QS44" si="4120">NV44</f>
        <v>B</v>
      </c>
      <c r="QT44" s="116" t="str">
        <f t="shared" si="3557"/>
        <v>N</v>
      </c>
      <c r="QU44" s="114">
        <f t="shared" si="3558"/>
        <v>0</v>
      </c>
      <c r="QV44" s="75" t="str">
        <f t="shared" ref="QV44" si="4121">OQ44</f>
        <v>B</v>
      </c>
      <c r="QW44" s="116" t="str">
        <f t="shared" si="3560"/>
        <v>N</v>
      </c>
      <c r="QX44" s="114">
        <f t="shared" si="3561"/>
        <v>0</v>
      </c>
      <c r="QY44" s="75" t="str">
        <f t="shared" ref="QY44" si="4122">OT44</f>
        <v>P</v>
      </c>
      <c r="QZ44" s="116" t="str">
        <f t="shared" si="3563"/>
        <v>Y</v>
      </c>
      <c r="RA44" s="114">
        <f t="shared" si="3564"/>
        <v>0</v>
      </c>
      <c r="RB44" s="75" t="str">
        <f t="shared" ref="RB44" si="4123">OE44</f>
        <v>B</v>
      </c>
      <c r="RC44" s="116" t="str">
        <f t="shared" si="3566"/>
        <v>N</v>
      </c>
      <c r="RD44" s="114">
        <f t="shared" si="3567"/>
        <v>0</v>
      </c>
      <c r="RE44" s="75" t="str">
        <f t="shared" ref="RE44" si="4124">OH44</f>
        <v>P</v>
      </c>
      <c r="RF44" s="116" t="str">
        <f t="shared" si="3569"/>
        <v>Y</v>
      </c>
      <c r="RG44" s="114">
        <f t="shared" si="3570"/>
        <v>0</v>
      </c>
      <c r="RH44" s="75" t="str">
        <f t="shared" ref="RH44" si="4125">OE44</f>
        <v>B</v>
      </c>
      <c r="RI44" s="116" t="str">
        <f t="shared" si="3572"/>
        <v>N</v>
      </c>
      <c r="RJ44" s="114">
        <f t="shared" si="3573"/>
        <v>0</v>
      </c>
      <c r="RK44" s="75" t="str">
        <f t="shared" ref="RK44" si="4126">OB44</f>
        <v>B</v>
      </c>
      <c r="RL44" s="116" t="str">
        <f t="shared" si="3575"/>
        <v>N</v>
      </c>
      <c r="RM44" s="114">
        <f t="shared" si="3576"/>
        <v>0</v>
      </c>
      <c r="RN44" s="75" t="str">
        <f t="shared" ref="RN44" si="4127">OH44</f>
        <v>P</v>
      </c>
      <c r="RO44" s="116" t="str">
        <f t="shared" si="3578"/>
        <v>Y</v>
      </c>
      <c r="RP44" s="114">
        <f t="shared" si="3579"/>
        <v>0</v>
      </c>
      <c r="RQ44" s="75" t="str">
        <f t="shared" ref="RQ44" si="4128">OB44</f>
        <v>B</v>
      </c>
      <c r="RR44" s="116" t="str">
        <f t="shared" si="3581"/>
        <v>N</v>
      </c>
      <c r="RS44" s="114">
        <f t="shared" si="3582"/>
        <v>0</v>
      </c>
      <c r="RT44" s="46" t="str">
        <f t="shared" ref="RT44:RT45" si="4129">OH44</f>
        <v>P</v>
      </c>
      <c r="RU44" s="116" t="str">
        <f t="shared" si="3584"/>
        <v>Y</v>
      </c>
      <c r="RV44" s="114">
        <f t="shared" si="3585"/>
        <v>0</v>
      </c>
      <c r="RW44" s="75" t="str">
        <f t="shared" si="886"/>
        <v>B</v>
      </c>
      <c r="RX44" s="116" t="str">
        <f t="shared" si="3586"/>
        <v>N</v>
      </c>
      <c r="RY44" s="114">
        <f t="shared" si="3587"/>
        <v>0</v>
      </c>
      <c r="RZ44" s="46" t="str">
        <f t="shared" si="4052"/>
        <v>P</v>
      </c>
      <c r="SA44" s="116" t="str">
        <f t="shared" si="3588"/>
        <v>Y</v>
      </c>
      <c r="SB44" s="114">
        <f t="shared" si="3589"/>
        <v>0</v>
      </c>
      <c r="SC44" s="75" t="str">
        <f t="shared" si="888"/>
        <v>B</v>
      </c>
      <c r="SD44" s="116" t="str">
        <f t="shared" si="3590"/>
        <v>N</v>
      </c>
      <c r="SE44" s="114">
        <f t="shared" si="3591"/>
        <v>0</v>
      </c>
      <c r="SF44" s="75" t="str">
        <f t="shared" ref="SF44" si="4130">PL44</f>
        <v>P</v>
      </c>
      <c r="SG44" s="116" t="str">
        <f t="shared" si="3593"/>
        <v>Y</v>
      </c>
      <c r="SH44" s="114">
        <f t="shared" si="3594"/>
        <v>0</v>
      </c>
      <c r="SI44" s="75" t="str">
        <f t="shared" si="3595"/>
        <v>B</v>
      </c>
      <c r="SJ44" s="116" t="str">
        <f t="shared" si="3596"/>
        <v>N</v>
      </c>
      <c r="SK44" s="117">
        <f t="shared" si="3597"/>
        <v>0</v>
      </c>
      <c r="SL44" s="75" t="str">
        <f t="shared" ref="SL44" si="4131">PF44</f>
        <v>B</v>
      </c>
      <c r="SM44" s="116" t="str">
        <f t="shared" si="3599"/>
        <v>N</v>
      </c>
      <c r="SN44" s="114">
        <f t="shared" si="3600"/>
        <v>0</v>
      </c>
      <c r="SO44" s="73" t="str">
        <f t="shared" si="3601"/>
        <v>P</v>
      </c>
      <c r="SP44" s="116" t="str">
        <f t="shared" si="3602"/>
        <v>Y</v>
      </c>
      <c r="SQ44" s="114">
        <f t="shared" si="3603"/>
        <v>0</v>
      </c>
      <c r="SR44" s="75" t="str">
        <f t="shared" ref="SR44" si="4132">OW44</f>
        <v>P</v>
      </c>
      <c r="SS44" s="116" t="str">
        <f t="shared" si="3605"/>
        <v>Y</v>
      </c>
      <c r="ST44" s="114">
        <f t="shared" si="3606"/>
        <v>0</v>
      </c>
      <c r="SU44" s="75" t="str">
        <f t="shared" si="3607"/>
        <v>B</v>
      </c>
      <c r="SV44" s="116" t="str">
        <f t="shared" si="3608"/>
        <v>N</v>
      </c>
      <c r="SW44" s="114">
        <f t="shared" si="3609"/>
        <v>0</v>
      </c>
      <c r="SX44" s="75" t="str">
        <f t="shared" ref="SX44" si="4133">PL44</f>
        <v>P</v>
      </c>
      <c r="SY44" s="116" t="str">
        <f t="shared" si="3611"/>
        <v>Y</v>
      </c>
      <c r="SZ44" s="114">
        <f t="shared" si="3612"/>
        <v>0</v>
      </c>
      <c r="TA44" s="75" t="str">
        <f t="shared" si="3613"/>
        <v>B</v>
      </c>
      <c r="TB44" s="116" t="str">
        <f t="shared" si="3614"/>
        <v>N</v>
      </c>
      <c r="TC44" s="114">
        <f t="shared" si="3615"/>
        <v>0</v>
      </c>
      <c r="TD44" s="75" t="str">
        <f t="shared" ref="TD44" si="4134">PI44</f>
        <v>B</v>
      </c>
      <c r="TE44" s="116" t="str">
        <f t="shared" si="3617"/>
        <v>N</v>
      </c>
      <c r="TF44" s="114">
        <f t="shared" si="3618"/>
        <v>0</v>
      </c>
      <c r="TG44" s="75" t="str">
        <f t="shared" si="3619"/>
        <v>P</v>
      </c>
      <c r="TH44" s="116" t="str">
        <f t="shared" si="3620"/>
        <v>Y</v>
      </c>
      <c r="TI44" s="114">
        <f t="shared" si="3621"/>
        <v>0</v>
      </c>
      <c r="TJ44" s="75" t="str">
        <f t="shared" ref="TJ44" si="4135">PI44</f>
        <v>B</v>
      </c>
      <c r="TK44" s="116" t="str">
        <f t="shared" si="3623"/>
        <v>N</v>
      </c>
      <c r="TL44" s="114">
        <f t="shared" si="3624"/>
        <v>0</v>
      </c>
      <c r="TM44" s="75" t="str">
        <f t="shared" si="3625"/>
        <v>P</v>
      </c>
      <c r="TN44" s="116" t="str">
        <f t="shared" si="3626"/>
        <v>Y</v>
      </c>
      <c r="TO44" s="114">
        <f t="shared" si="3627"/>
        <v>0</v>
      </c>
      <c r="TP44" s="75" t="str">
        <f t="shared" ref="TP44" si="4136">PL44</f>
        <v>P</v>
      </c>
      <c r="TQ44" s="116" t="str">
        <f t="shared" si="3629"/>
        <v>Y</v>
      </c>
      <c r="TR44" s="114">
        <f t="shared" si="3630"/>
        <v>0</v>
      </c>
      <c r="TS44" s="75" t="str">
        <f t="shared" si="3631"/>
        <v>B</v>
      </c>
      <c r="TT44" s="116" t="str">
        <f t="shared" si="3632"/>
        <v>N</v>
      </c>
      <c r="TU44" s="114">
        <f t="shared" si="3633"/>
        <v>0</v>
      </c>
      <c r="TV44" s="75" t="str">
        <f t="shared" ref="TV44" si="4137">PF44</f>
        <v>B</v>
      </c>
      <c r="TW44" s="116" t="str">
        <f t="shared" si="3635"/>
        <v>N</v>
      </c>
      <c r="TX44" s="114">
        <f t="shared" si="3636"/>
        <v>0</v>
      </c>
      <c r="TY44" s="75" t="str">
        <f t="shared" si="3637"/>
        <v>P</v>
      </c>
      <c r="TZ44" s="116" t="str">
        <f t="shared" si="3638"/>
        <v>Y</v>
      </c>
      <c r="UA44" s="114">
        <f t="shared" si="3639"/>
        <v>0</v>
      </c>
      <c r="UB44" s="75" t="str">
        <f t="shared" ref="UB44" si="4138">PC44</f>
        <v>P</v>
      </c>
      <c r="UC44" s="116" t="str">
        <f t="shared" si="3641"/>
        <v>Y</v>
      </c>
      <c r="UD44" s="114">
        <f t="shared" si="3642"/>
        <v>0</v>
      </c>
      <c r="UE44" s="75" t="str">
        <f t="shared" si="3643"/>
        <v>B</v>
      </c>
      <c r="UF44" s="116" t="str">
        <f t="shared" si="3644"/>
        <v>N</v>
      </c>
      <c r="UG44" s="114">
        <f t="shared" si="3645"/>
        <v>0</v>
      </c>
      <c r="UH44" s="46" t="str">
        <f t="shared" ref="UH44" si="4139">OH44</f>
        <v>P</v>
      </c>
      <c r="UI44" s="116" t="str">
        <f t="shared" si="3647"/>
        <v>Y</v>
      </c>
      <c r="UJ44" s="114">
        <f t="shared" si="3648"/>
        <v>0</v>
      </c>
      <c r="UK44" s="46" t="str">
        <f t="shared" ref="UK44:UK45" si="4140">OT44</f>
        <v>P</v>
      </c>
      <c r="UL44" s="116" t="str">
        <f t="shared" si="3650"/>
        <v>Y</v>
      </c>
      <c r="UM44" s="114">
        <f t="shared" si="3651"/>
        <v>0</v>
      </c>
      <c r="UN44" s="75" t="str">
        <f t="shared" si="3652"/>
        <v>B</v>
      </c>
      <c r="UO44" s="116" t="str">
        <f t="shared" si="3653"/>
        <v>N</v>
      </c>
      <c r="UP44" s="114">
        <f t="shared" si="3654"/>
        <v>0</v>
      </c>
      <c r="UQ44" s="75" t="str">
        <f t="shared" si="3655"/>
        <v>B</v>
      </c>
      <c r="UR44" s="116" t="str">
        <f t="shared" si="3656"/>
        <v>N</v>
      </c>
      <c r="US44" s="114">
        <f t="shared" si="3657"/>
        <v>0</v>
      </c>
      <c r="UT44" s="46" t="str">
        <f t="shared" ref="UT44" si="4141">NP44</f>
        <v>P</v>
      </c>
      <c r="UU44" s="116" t="str">
        <f t="shared" si="3659"/>
        <v>Y</v>
      </c>
      <c r="UV44" s="114">
        <f t="shared" si="3660"/>
        <v>0</v>
      </c>
      <c r="UW44" s="75" t="str">
        <f t="shared" si="3661"/>
        <v>B</v>
      </c>
      <c r="UX44" s="116" t="str">
        <f t="shared" si="3662"/>
        <v>N</v>
      </c>
      <c r="UY44" s="114">
        <f t="shared" si="3663"/>
        <v>0</v>
      </c>
      <c r="UZ44" s="75" t="str">
        <f t="shared" ref="UZ44" si="4142">NP44</f>
        <v>P</v>
      </c>
      <c r="VA44" s="116" t="str">
        <f t="shared" si="3665"/>
        <v>Y</v>
      </c>
      <c r="VB44" s="114">
        <f t="shared" si="3666"/>
        <v>0</v>
      </c>
      <c r="VC44" s="75" t="str">
        <f t="shared" si="3667"/>
        <v>B</v>
      </c>
      <c r="VD44" s="116" t="str">
        <f t="shared" si="3668"/>
        <v>N</v>
      </c>
      <c r="VE44" s="114">
        <f t="shared" si="3669"/>
        <v>0</v>
      </c>
      <c r="VF44" s="75" t="str">
        <f t="shared" ref="VF44" si="4143">NS44</f>
        <v>B</v>
      </c>
      <c r="VG44" s="116" t="str">
        <f t="shared" si="3671"/>
        <v>N</v>
      </c>
      <c r="VH44" s="114">
        <f t="shared" si="3672"/>
        <v>0</v>
      </c>
      <c r="VI44" s="75" t="str">
        <f t="shared" si="3673"/>
        <v>P</v>
      </c>
      <c r="VJ44" s="116" t="str">
        <f t="shared" si="3674"/>
        <v>Y</v>
      </c>
      <c r="VK44" s="114">
        <f t="shared" si="3675"/>
        <v>0</v>
      </c>
      <c r="VL44" s="115" t="s">
        <v>5</v>
      </c>
      <c r="VM44" s="116" t="str">
        <f t="shared" si="3676"/>
        <v>Y</v>
      </c>
      <c r="VN44" s="114">
        <f t="shared" si="3677"/>
        <v>0</v>
      </c>
      <c r="VO44" s="75" t="str">
        <f t="shared" si="3678"/>
        <v>B</v>
      </c>
      <c r="VP44" s="116" t="str">
        <f t="shared" si="3679"/>
        <v>N</v>
      </c>
      <c r="VQ44" s="114">
        <f t="shared" si="3680"/>
        <v>0</v>
      </c>
      <c r="VR44" s="46" t="s">
        <v>6</v>
      </c>
      <c r="VS44" s="116" t="str">
        <f t="shared" si="3681"/>
        <v>N</v>
      </c>
      <c r="VT44" s="114">
        <f t="shared" si="3682"/>
        <v>0</v>
      </c>
      <c r="VU44" s="75" t="str">
        <f t="shared" si="3683"/>
        <v>P</v>
      </c>
      <c r="VV44" s="116" t="str">
        <f t="shared" si="3684"/>
        <v>Y</v>
      </c>
      <c r="VW44" s="114">
        <f t="shared" si="3685"/>
        <v>0</v>
      </c>
      <c r="VX44" s="46" t="str">
        <f t="shared" si="3686"/>
        <v>B</v>
      </c>
      <c r="VY44" s="116" t="str">
        <f t="shared" si="3687"/>
        <v>N</v>
      </c>
      <c r="VZ44" s="114">
        <f t="shared" si="3688"/>
        <v>0</v>
      </c>
      <c r="WA44" s="75" t="str">
        <f t="shared" si="3689"/>
        <v>P</v>
      </c>
      <c r="WB44" s="116" t="str">
        <f t="shared" si="3690"/>
        <v>Y</v>
      </c>
      <c r="WC44" s="114">
        <f t="shared" si="3691"/>
        <v>0</v>
      </c>
      <c r="WD44" s="46" t="str">
        <f t="shared" si="3692"/>
        <v>P</v>
      </c>
      <c r="WE44" s="116" t="str">
        <f t="shared" si="3693"/>
        <v>Y</v>
      </c>
      <c r="WF44" s="114">
        <f t="shared" si="3694"/>
        <v>0</v>
      </c>
      <c r="WG44" s="75" t="str">
        <f t="shared" si="3695"/>
        <v>B</v>
      </c>
      <c r="WH44" s="116" t="str">
        <f t="shared" si="3696"/>
        <v>N</v>
      </c>
      <c r="WI44" s="114">
        <f t="shared" si="3697"/>
        <v>0</v>
      </c>
      <c r="WJ44" s="75" t="s">
        <v>6</v>
      </c>
      <c r="WK44" s="116" t="str">
        <f t="shared" si="3698"/>
        <v>N</v>
      </c>
      <c r="WL44" s="114">
        <f t="shared" si="3699"/>
        <v>0</v>
      </c>
      <c r="WM44" s="75" t="str">
        <f t="shared" si="3700"/>
        <v>P</v>
      </c>
      <c r="WN44" s="116" t="str">
        <f t="shared" si="3701"/>
        <v>Y</v>
      </c>
      <c r="WO44" s="114">
        <f t="shared" si="3702"/>
        <v>0</v>
      </c>
      <c r="WP44" s="75" t="str">
        <f t="shared" ref="WP44" si="4144">PF44</f>
        <v>B</v>
      </c>
      <c r="WQ44" s="116" t="str">
        <f t="shared" si="3704"/>
        <v>N</v>
      </c>
      <c r="WR44" s="114">
        <f t="shared" si="3705"/>
        <v>0</v>
      </c>
      <c r="WS44" s="75" t="str">
        <f t="shared" si="3706"/>
        <v>P</v>
      </c>
      <c r="WT44" s="116" t="str">
        <f t="shared" si="3707"/>
        <v>Y</v>
      </c>
      <c r="WU44" s="114">
        <f t="shared" si="3708"/>
        <v>0</v>
      </c>
      <c r="WV44" s="75" t="str">
        <f t="shared" ref="WV44" si="4145">PF45</f>
        <v>B</v>
      </c>
      <c r="WW44" s="116" t="str">
        <f t="shared" si="3710"/>
        <v>N</v>
      </c>
      <c r="WX44" s="114">
        <f t="shared" si="3711"/>
        <v>0</v>
      </c>
      <c r="WY44" s="75" t="str">
        <f t="shared" si="3712"/>
        <v>P</v>
      </c>
      <c r="WZ44" s="116" t="str">
        <f t="shared" si="3713"/>
        <v>Y</v>
      </c>
      <c r="XA44" s="114">
        <f t="shared" si="3714"/>
        <v>0</v>
      </c>
      <c r="XB44" s="75" t="str">
        <f t="shared" ref="XB44" si="4146">OQ44</f>
        <v>B</v>
      </c>
      <c r="XC44" s="116" t="str">
        <f t="shared" si="3716"/>
        <v>N</v>
      </c>
      <c r="XD44" s="114">
        <f t="shared" si="3717"/>
        <v>0</v>
      </c>
      <c r="XE44" s="75" t="str">
        <f t="shared" si="3718"/>
        <v>P</v>
      </c>
      <c r="XF44" s="116" t="str">
        <f t="shared" si="3719"/>
        <v>Y</v>
      </c>
      <c r="XG44" s="114">
        <f t="shared" si="3720"/>
        <v>0</v>
      </c>
      <c r="XH44" s="75" t="str">
        <f t="shared" ref="XH44" si="4147">OQ44</f>
        <v>B</v>
      </c>
      <c r="XI44" s="116" t="str">
        <f t="shared" si="3722"/>
        <v>N</v>
      </c>
      <c r="XJ44" s="114">
        <f t="shared" si="3723"/>
        <v>0</v>
      </c>
      <c r="XK44" s="75" t="str">
        <f t="shared" si="3724"/>
        <v>P</v>
      </c>
      <c r="XL44" s="116" t="str">
        <f t="shared" si="3725"/>
        <v>Y</v>
      </c>
      <c r="XM44" s="114">
        <f t="shared" si="3726"/>
        <v>0</v>
      </c>
      <c r="XN44" s="75" t="str">
        <f t="shared" ref="XN44" si="4148">OH44</f>
        <v>P</v>
      </c>
      <c r="XO44" s="116" t="str">
        <f t="shared" si="3728"/>
        <v>Y</v>
      </c>
      <c r="XP44" s="114">
        <f t="shared" si="3729"/>
        <v>0</v>
      </c>
      <c r="XQ44" s="75" t="str">
        <f t="shared" si="3730"/>
        <v>B</v>
      </c>
      <c r="XR44" s="116" t="str">
        <f t="shared" si="3731"/>
        <v>N</v>
      </c>
      <c r="XS44" s="114">
        <f t="shared" si="3732"/>
        <v>0</v>
      </c>
      <c r="XT44" s="75" t="str">
        <f t="shared" ref="XT44:XT45" si="4149">OT44</f>
        <v>P</v>
      </c>
      <c r="XU44" s="116" t="str">
        <f t="shared" si="3734"/>
        <v>Y</v>
      </c>
      <c r="XV44" s="114">
        <f t="shared" si="3735"/>
        <v>0</v>
      </c>
      <c r="XW44" s="75" t="str">
        <f t="shared" si="3736"/>
        <v>B</v>
      </c>
      <c r="XX44" s="116" t="str">
        <f t="shared" si="3737"/>
        <v>N</v>
      </c>
      <c r="XY44" s="114">
        <f t="shared" si="3738"/>
        <v>0</v>
      </c>
      <c r="XZ44" s="75" t="s">
        <v>5</v>
      </c>
      <c r="YA44" s="116" t="str">
        <f t="shared" si="3739"/>
        <v>Y</v>
      </c>
      <c r="YB44" s="114">
        <f t="shared" si="3740"/>
        <v>0</v>
      </c>
      <c r="YC44" s="75" t="str">
        <f t="shared" si="3741"/>
        <v>B</v>
      </c>
      <c r="YD44" s="116" t="str">
        <f t="shared" si="3742"/>
        <v>N</v>
      </c>
      <c r="YE44" s="114">
        <f t="shared" si="3743"/>
        <v>0</v>
      </c>
      <c r="YF44" s="215" t="s">
        <v>5</v>
      </c>
      <c r="YG44" s="116" t="str">
        <f t="shared" si="3744"/>
        <v>Y</v>
      </c>
      <c r="YH44" s="114">
        <f t="shared" si="3745"/>
        <v>0</v>
      </c>
      <c r="YI44" s="75" t="str">
        <f t="shared" si="3746"/>
        <v>B</v>
      </c>
      <c r="YJ44" s="116" t="str">
        <f t="shared" si="3747"/>
        <v>N</v>
      </c>
      <c r="YK44" s="114">
        <f t="shared" si="3748"/>
        <v>0</v>
      </c>
      <c r="YL44" s="75" t="str">
        <f t="shared" ref="YL44" si="4150">YF44</f>
        <v>P</v>
      </c>
      <c r="YM44" s="116" t="str">
        <f t="shared" si="3750"/>
        <v>Y</v>
      </c>
      <c r="YN44" s="114">
        <f t="shared" si="3751"/>
        <v>0</v>
      </c>
      <c r="YO44" s="75" t="str">
        <f t="shared" si="3752"/>
        <v>B</v>
      </c>
      <c r="YP44" s="116" t="str">
        <f t="shared" si="3753"/>
        <v>N</v>
      </c>
      <c r="YQ44" s="114">
        <f t="shared" si="3754"/>
        <v>0</v>
      </c>
      <c r="YR44" s="198" t="s">
        <v>5</v>
      </c>
      <c r="YS44" s="116" t="str">
        <f t="shared" si="3755"/>
        <v>Y</v>
      </c>
      <c r="YT44" s="114">
        <f t="shared" si="3756"/>
        <v>0</v>
      </c>
      <c r="YU44" s="75" t="str">
        <f t="shared" si="3757"/>
        <v>B</v>
      </c>
      <c r="YV44" s="116" t="str">
        <f t="shared" si="3758"/>
        <v>N</v>
      </c>
      <c r="YW44" s="114">
        <f t="shared" si="3759"/>
        <v>0</v>
      </c>
      <c r="YX44" s="75" t="s">
        <v>5</v>
      </c>
      <c r="YY44" s="116" t="str">
        <f t="shared" si="3760"/>
        <v>Y</v>
      </c>
      <c r="YZ44" s="114">
        <f t="shared" si="3761"/>
        <v>0</v>
      </c>
      <c r="ZA44" s="75" t="str">
        <f t="shared" si="3762"/>
        <v>B</v>
      </c>
      <c r="ZB44" s="116" t="str">
        <f t="shared" si="3763"/>
        <v>N</v>
      </c>
      <c r="ZC44" s="114">
        <f t="shared" si="3764"/>
        <v>0</v>
      </c>
      <c r="ZD44" s="133">
        <f t="shared" si="3765"/>
        <v>9</v>
      </c>
      <c r="ZE44" s="134">
        <f t="shared" si="889"/>
        <v>2</v>
      </c>
      <c r="ZF44" s="135" t="str">
        <f t="shared" si="3766"/>
        <v/>
      </c>
      <c r="ZG44" s="216">
        <f t="shared" si="3767"/>
        <v>3</v>
      </c>
      <c r="ZH44" s="217">
        <f t="shared" si="3768"/>
        <v>-3</v>
      </c>
      <c r="ZI44" s="217">
        <f t="shared" si="3769"/>
        <v>-5</v>
      </c>
      <c r="ZJ44" s="217">
        <f t="shared" si="3770"/>
        <v>5</v>
      </c>
      <c r="ZK44" s="217">
        <f t="shared" si="3771"/>
        <v>-9</v>
      </c>
      <c r="ZL44" s="217">
        <f t="shared" si="3772"/>
        <v>0</v>
      </c>
      <c r="ZM44" s="217">
        <f t="shared" si="3773"/>
        <v>0</v>
      </c>
      <c r="ZN44" s="217">
        <f t="shared" si="3774"/>
        <v>9</v>
      </c>
      <c r="ZO44" s="217">
        <f t="shared" si="3775"/>
        <v>-7</v>
      </c>
      <c r="ZP44" s="217" t="str">
        <f t="shared" si="3776"/>
        <v>230012</v>
      </c>
      <c r="ZQ44" s="217">
        <f t="shared" si="3777"/>
        <v>-3</v>
      </c>
      <c r="ZR44" s="217">
        <f t="shared" si="3778"/>
        <v>-1</v>
      </c>
      <c r="ZS44" s="217">
        <f t="shared" si="3779"/>
        <v>1</v>
      </c>
      <c r="ZT44" s="217">
        <f t="shared" si="3780"/>
        <v>5</v>
      </c>
      <c r="ZU44" s="217">
        <f t="shared" si="3781"/>
        <v>-5</v>
      </c>
      <c r="ZV44" s="217">
        <f t="shared" si="3782"/>
        <v>9</v>
      </c>
      <c r="ZW44" s="217">
        <f t="shared" si="3783"/>
        <v>-9</v>
      </c>
      <c r="ZX44" s="217">
        <f t="shared" si="3784"/>
        <v>7</v>
      </c>
      <c r="ZY44" s="218">
        <f t="shared" si="3785"/>
        <v>8</v>
      </c>
      <c r="ZZ44" s="218">
        <f t="shared" si="3786"/>
        <v>-8</v>
      </c>
      <c r="AAA44" s="218">
        <f t="shared" si="3787"/>
        <v>-9</v>
      </c>
      <c r="AAB44" s="218">
        <f t="shared" si="3788"/>
        <v>9</v>
      </c>
      <c r="AAC44" s="218">
        <f t="shared" si="3789"/>
        <v>1</v>
      </c>
      <c r="AAD44" s="218">
        <f t="shared" si="3790"/>
        <v>-1</v>
      </c>
      <c r="AAE44" s="218">
        <f t="shared" si="3791"/>
        <v>9</v>
      </c>
      <c r="AAF44" s="218">
        <f t="shared" si="3792"/>
        <v>-1</v>
      </c>
      <c r="AAG44" s="218">
        <f t="shared" si="3793"/>
        <v>-9</v>
      </c>
      <c r="AAH44" s="218">
        <f t="shared" si="3794"/>
        <v>1</v>
      </c>
      <c r="AAI44" s="218">
        <f t="shared" si="3795"/>
        <v>1</v>
      </c>
      <c r="AAJ44" s="218">
        <f t="shared" si="3796"/>
        <v>-1</v>
      </c>
      <c r="AAK44" s="218">
        <f t="shared" si="3797"/>
        <v>-5</v>
      </c>
      <c r="AAL44" s="218">
        <f t="shared" si="3798"/>
        <v>5</v>
      </c>
      <c r="AAM44" s="218">
        <f t="shared" si="3799"/>
        <v>-10</v>
      </c>
      <c r="AAN44" s="218">
        <f t="shared" si="3800"/>
        <v>3</v>
      </c>
      <c r="AAO44" s="218">
        <f t="shared" si="3801"/>
        <v>-4</v>
      </c>
      <c r="AAP44" s="218">
        <f t="shared" si="3802"/>
        <v>-3</v>
      </c>
      <c r="AAQ44" s="217">
        <f t="shared" si="3803"/>
        <v>3</v>
      </c>
      <c r="AAR44" s="217">
        <f t="shared" si="3804"/>
        <v>-3</v>
      </c>
      <c r="AAS44" s="217">
        <f t="shared" si="3805"/>
        <v>-8</v>
      </c>
      <c r="AAT44" s="217">
        <f t="shared" si="3806"/>
        <v>8</v>
      </c>
      <c r="AAU44" s="217">
        <f t="shared" si="3807"/>
        <v>-8</v>
      </c>
      <c r="AAV44" s="217">
        <f t="shared" si="3808"/>
        <v>8</v>
      </c>
      <c r="AAW44" s="217">
        <f t="shared" si="3809"/>
        <v>-7</v>
      </c>
      <c r="AAX44" s="217">
        <f t="shared" si="3810"/>
        <v>7</v>
      </c>
      <c r="AAY44" s="217">
        <f t="shared" si="3811"/>
        <v>9</v>
      </c>
      <c r="AAZ44" s="217">
        <f t="shared" si="3812"/>
        <v>-9</v>
      </c>
      <c r="ABA44" s="217">
        <f t="shared" si="3813"/>
        <v>-9</v>
      </c>
      <c r="ABB44" s="217">
        <f t="shared" si="3814"/>
        <v>9</v>
      </c>
      <c r="ABC44" s="217">
        <f t="shared" si="3815"/>
        <v>9</v>
      </c>
      <c r="ABD44" s="217">
        <f t="shared" si="3816"/>
        <v>-9</v>
      </c>
      <c r="ABE44" s="217">
        <f t="shared" si="3817"/>
        <v>7</v>
      </c>
      <c r="ABF44" s="217">
        <f t="shared" si="3818"/>
        <v>-7</v>
      </c>
      <c r="ABG44" s="217">
        <f t="shared" si="3819"/>
        <v>1</v>
      </c>
      <c r="ABH44" s="217">
        <f t="shared" si="3820"/>
        <v>1</v>
      </c>
      <c r="ABI44" s="218">
        <f t="shared" si="3821"/>
        <v>-1</v>
      </c>
      <c r="ABJ44" s="218">
        <f t="shared" si="3822"/>
        <v>1</v>
      </c>
      <c r="ABK44" s="218">
        <f t="shared" si="3823"/>
        <v>1</v>
      </c>
      <c r="ABL44" s="218">
        <f t="shared" si="3824"/>
        <v>-1</v>
      </c>
      <c r="ABM44" s="218">
        <f t="shared" si="3825"/>
        <v>1</v>
      </c>
      <c r="ABN44" s="218">
        <f t="shared" si="3826"/>
        <v>7</v>
      </c>
      <c r="ABO44" s="218">
        <f t="shared" si="3827"/>
        <v>-1</v>
      </c>
      <c r="ABP44" s="218">
        <f t="shared" si="3828"/>
        <v>-7</v>
      </c>
      <c r="ABQ44" s="218">
        <f t="shared" si="3829"/>
        <v>-3</v>
      </c>
      <c r="ABR44" s="218">
        <f t="shared" si="3830"/>
        <v>3</v>
      </c>
      <c r="ABS44" s="218">
        <f t="shared" si="3831"/>
        <v>3</v>
      </c>
      <c r="ABT44" s="218">
        <f t="shared" si="3832"/>
        <v>-3</v>
      </c>
      <c r="ABU44" s="218">
        <f t="shared" si="3833"/>
        <v>-3</v>
      </c>
      <c r="ABV44" s="218">
        <f t="shared" si="3834"/>
        <v>3</v>
      </c>
      <c r="ABW44" s="218">
        <f t="shared" si="3835"/>
        <v>-1</v>
      </c>
      <c r="ABX44" s="218">
        <f t="shared" si="3836"/>
        <v>1</v>
      </c>
      <c r="ABY44" s="218">
        <f t="shared" si="3837"/>
        <v>1</v>
      </c>
      <c r="ABZ44" s="218">
        <f t="shared" si="3838"/>
        <v>-1</v>
      </c>
      <c r="ACA44" s="217">
        <f t="shared" si="3839"/>
        <v>7</v>
      </c>
      <c r="ACB44" s="217">
        <f t="shared" si="3840"/>
        <v>-7</v>
      </c>
      <c r="ACC44" s="217">
        <f t="shared" si="3841"/>
        <v>-7</v>
      </c>
      <c r="ACD44" s="217">
        <f t="shared" si="3842"/>
        <v>7</v>
      </c>
      <c r="ACE44" s="217">
        <f t="shared" si="3843"/>
        <v>9</v>
      </c>
      <c r="ACF44" s="217">
        <f t="shared" si="3844"/>
        <v>-9</v>
      </c>
      <c r="ACG44" s="217">
        <f t="shared" si="3845"/>
        <v>-3</v>
      </c>
      <c r="ACH44" s="217">
        <f t="shared" si="3846"/>
        <v>3</v>
      </c>
      <c r="ACI44" s="217">
        <f t="shared" si="3847"/>
        <v>-3</v>
      </c>
      <c r="ACJ44" s="217">
        <f t="shared" si="3848"/>
        <v>3</v>
      </c>
      <c r="ACK44" s="217">
        <f t="shared" si="3849"/>
        <v>-7</v>
      </c>
      <c r="ACL44" s="217">
        <f t="shared" si="890"/>
        <v>0</v>
      </c>
      <c r="ACM44" s="217">
        <f t="shared" si="3850"/>
        <v>7</v>
      </c>
      <c r="ACN44" s="217">
        <f t="shared" si="3851"/>
        <v>-7</v>
      </c>
      <c r="ACO44" s="217">
        <f t="shared" si="3852"/>
        <v>1</v>
      </c>
      <c r="ACP44" s="217">
        <f t="shared" si="3853"/>
        <v>-1</v>
      </c>
      <c r="ACQ44" s="217">
        <f t="shared" si="3854"/>
        <v>-1</v>
      </c>
      <c r="ACR44" s="217">
        <f t="shared" si="3855"/>
        <v>1</v>
      </c>
      <c r="ACS44" s="218">
        <f t="shared" si="3856"/>
        <v>-3</v>
      </c>
      <c r="ACT44" s="218">
        <f t="shared" si="3857"/>
        <v>3</v>
      </c>
      <c r="ACU44" s="218">
        <f t="shared" si="3858"/>
        <v>1</v>
      </c>
      <c r="ACV44" s="218">
        <f t="shared" si="3859"/>
        <v>-1</v>
      </c>
      <c r="ACW44" s="218">
        <f t="shared" si="3860"/>
        <v>10</v>
      </c>
      <c r="ACX44" s="218">
        <f t="shared" si="3861"/>
        <v>-10</v>
      </c>
      <c r="ACY44" s="218">
        <f t="shared" si="3862"/>
        <v>5</v>
      </c>
      <c r="ACZ44" s="218">
        <f t="shared" si="3863"/>
        <v>-5</v>
      </c>
      <c r="ADA44" s="218">
        <f t="shared" si="3864"/>
        <v>-6</v>
      </c>
      <c r="ADB44" s="219">
        <f t="shared" si="3865"/>
        <v>6</v>
      </c>
      <c r="ADC44" s="223" t="str">
        <f t="shared" si="3866"/>
        <v>P</v>
      </c>
      <c r="ADD44" s="221" t="str">
        <f t="shared" si="3867"/>
        <v>B</v>
      </c>
      <c r="ADE44" s="221" t="str">
        <f t="shared" si="3868"/>
        <v>P</v>
      </c>
      <c r="ADF44" s="221" t="str">
        <f t="shared" si="3869"/>
        <v>B</v>
      </c>
      <c r="ADG44" s="221" t="str">
        <f t="shared" si="3870"/>
        <v>P</v>
      </c>
      <c r="ADH44" s="221" t="str">
        <f t="shared" si="3871"/>
        <v>B</v>
      </c>
      <c r="ADI44" s="221" t="str">
        <f t="shared" si="3872"/>
        <v>P</v>
      </c>
      <c r="ADJ44" s="221" t="str">
        <f t="shared" si="3873"/>
        <v>B</v>
      </c>
      <c r="ADK44" s="221" t="str">
        <f t="shared" si="3874"/>
        <v>B</v>
      </c>
      <c r="ADL44" s="221">
        <f t="shared" si="3875"/>
        <v>-1</v>
      </c>
      <c r="ADM44" s="221" t="str">
        <f t="shared" si="3876"/>
        <v>P</v>
      </c>
      <c r="ADN44" s="221" t="str">
        <f t="shared" si="3877"/>
        <v>B</v>
      </c>
      <c r="ADO44" s="221" t="str">
        <f t="shared" si="3878"/>
        <v>P</v>
      </c>
      <c r="ADP44" s="221" t="str">
        <f t="shared" si="3879"/>
        <v>B</v>
      </c>
      <c r="ADQ44" s="221" t="str">
        <f t="shared" si="3880"/>
        <v>B</v>
      </c>
      <c r="ADR44" s="221" t="str">
        <f t="shared" si="3881"/>
        <v>P</v>
      </c>
      <c r="ADS44" s="221" t="str">
        <f t="shared" si="3882"/>
        <v>B</v>
      </c>
      <c r="ADT44" s="221" t="str">
        <f t="shared" si="3883"/>
        <v>P</v>
      </c>
      <c r="ADU44" s="220" t="str">
        <f t="shared" si="3884"/>
        <v>P</v>
      </c>
      <c r="ADV44" s="220" t="str">
        <f t="shared" si="3885"/>
        <v>B</v>
      </c>
      <c r="ADW44" s="220" t="str">
        <f t="shared" si="3886"/>
        <v>B</v>
      </c>
      <c r="ADX44" s="220" t="str">
        <f t="shared" si="3887"/>
        <v>P</v>
      </c>
      <c r="ADY44" s="220" t="str">
        <f t="shared" si="3888"/>
        <v>P</v>
      </c>
      <c r="ADZ44" s="220" t="str">
        <f t="shared" si="3889"/>
        <v>B</v>
      </c>
      <c r="AEA44" s="220" t="str">
        <f t="shared" si="3890"/>
        <v>P</v>
      </c>
      <c r="AEB44" s="220" t="str">
        <f t="shared" si="3891"/>
        <v>P</v>
      </c>
      <c r="AEC44" s="220" t="str">
        <f t="shared" si="3892"/>
        <v>B</v>
      </c>
      <c r="AED44" s="220" t="str">
        <f t="shared" si="3893"/>
        <v>B</v>
      </c>
      <c r="AEE44" s="220" t="str">
        <f t="shared" si="3894"/>
        <v>B</v>
      </c>
      <c r="AEF44" s="220" t="str">
        <f t="shared" si="3895"/>
        <v>P</v>
      </c>
      <c r="AEG44" s="220" t="str">
        <f t="shared" si="3896"/>
        <v>B</v>
      </c>
      <c r="AEH44" s="220" t="str">
        <f t="shared" si="3897"/>
        <v>P</v>
      </c>
      <c r="AEI44" s="220" t="str">
        <f t="shared" si="3898"/>
        <v>P</v>
      </c>
      <c r="AEJ44" s="220" t="str">
        <f t="shared" si="3899"/>
        <v>B</v>
      </c>
      <c r="AEK44" s="220" t="str">
        <f t="shared" si="3900"/>
        <v>P</v>
      </c>
      <c r="AEL44" s="220" t="str">
        <f t="shared" si="3901"/>
        <v>B</v>
      </c>
      <c r="AEM44" s="221" t="str">
        <f t="shared" si="3902"/>
        <v>B</v>
      </c>
      <c r="AEN44" s="221" t="str">
        <f t="shared" si="3903"/>
        <v>P</v>
      </c>
      <c r="AEO44" s="221" t="str">
        <f t="shared" si="3904"/>
        <v>B</v>
      </c>
      <c r="AEP44" s="221" t="str">
        <f t="shared" si="3905"/>
        <v>P</v>
      </c>
      <c r="AEQ44" s="221" t="str">
        <f t="shared" si="3906"/>
        <v>P</v>
      </c>
      <c r="AER44" s="221" t="str">
        <f t="shared" si="3907"/>
        <v>B</v>
      </c>
      <c r="AES44" s="221" t="str">
        <f t="shared" si="3908"/>
        <v>B</v>
      </c>
      <c r="AET44" s="221" t="str">
        <f t="shared" si="3909"/>
        <v>P</v>
      </c>
      <c r="AEU44" s="221" t="str">
        <f t="shared" si="3910"/>
        <v>B</v>
      </c>
      <c r="AEV44" s="221" t="str">
        <f t="shared" si="3911"/>
        <v>P</v>
      </c>
      <c r="AEW44" s="221" t="str">
        <f t="shared" si="3912"/>
        <v>B</v>
      </c>
      <c r="AEX44" s="221" t="str">
        <f t="shared" si="3913"/>
        <v>P</v>
      </c>
      <c r="AEY44" s="221" t="str">
        <f t="shared" si="3914"/>
        <v>B</v>
      </c>
      <c r="AEZ44" s="221" t="str">
        <f t="shared" si="3915"/>
        <v>P</v>
      </c>
      <c r="AFA44" s="221" t="str">
        <f t="shared" si="3916"/>
        <v>B</v>
      </c>
      <c r="AFB44" s="221" t="str">
        <f t="shared" si="3917"/>
        <v>P</v>
      </c>
      <c r="AFC44" s="221" t="str">
        <f t="shared" si="3918"/>
        <v>P</v>
      </c>
      <c r="AFD44" s="221" t="str">
        <f t="shared" si="3919"/>
        <v>B</v>
      </c>
      <c r="AFE44" s="220" t="str">
        <f t="shared" si="3920"/>
        <v>P</v>
      </c>
      <c r="AFF44" s="220" t="str">
        <f t="shared" si="3921"/>
        <v>B</v>
      </c>
      <c r="AFG44" s="220" t="str">
        <f t="shared" si="3922"/>
        <v>P</v>
      </c>
      <c r="AFH44" s="220" t="str">
        <f t="shared" si="3923"/>
        <v>B</v>
      </c>
      <c r="AFI44" s="220" t="str">
        <f t="shared" si="3924"/>
        <v>P</v>
      </c>
      <c r="AFJ44" s="220" t="str">
        <f t="shared" si="3925"/>
        <v>B</v>
      </c>
      <c r="AFK44" s="220" t="str">
        <f t="shared" si="3926"/>
        <v>P</v>
      </c>
      <c r="AFL44" s="220" t="str">
        <f t="shared" si="3927"/>
        <v>B</v>
      </c>
      <c r="AFM44" s="220" t="str">
        <f t="shared" si="3928"/>
        <v>P</v>
      </c>
      <c r="AFN44" s="220" t="str">
        <f t="shared" si="3929"/>
        <v>B</v>
      </c>
      <c r="AFO44" s="220" t="str">
        <f t="shared" si="3930"/>
        <v>P</v>
      </c>
      <c r="AFP44" s="220" t="str">
        <f t="shared" si="3931"/>
        <v>B</v>
      </c>
      <c r="AFQ44" s="220" t="str">
        <f t="shared" si="3932"/>
        <v>P</v>
      </c>
      <c r="AFR44" s="220" t="str">
        <f t="shared" si="3933"/>
        <v>B</v>
      </c>
      <c r="AFS44" s="220" t="str">
        <f t="shared" si="3934"/>
        <v>B</v>
      </c>
      <c r="AFT44" s="220" t="str">
        <f t="shared" si="3935"/>
        <v>B</v>
      </c>
      <c r="AFU44" s="220" t="str">
        <f t="shared" si="3936"/>
        <v>B</v>
      </c>
      <c r="AFV44" s="220" t="str">
        <f t="shared" si="3937"/>
        <v>B</v>
      </c>
      <c r="AFW44" s="221" t="str">
        <f t="shared" si="3938"/>
        <v>P</v>
      </c>
      <c r="AFX44" s="221" t="str">
        <f t="shared" si="3939"/>
        <v>P</v>
      </c>
      <c r="AFY44" s="221" t="str">
        <f t="shared" si="3940"/>
        <v>B</v>
      </c>
      <c r="AFZ44" s="221" t="str">
        <f t="shared" si="3941"/>
        <v>B</v>
      </c>
      <c r="AGA44" s="221" t="str">
        <f t="shared" si="3942"/>
        <v>P</v>
      </c>
      <c r="AGB44" s="221" t="str">
        <f t="shared" si="3943"/>
        <v>P</v>
      </c>
      <c r="AGC44" s="221" t="str">
        <f t="shared" si="3944"/>
        <v>B</v>
      </c>
      <c r="AGD44" s="221" t="str">
        <f t="shared" si="3945"/>
        <v>P</v>
      </c>
      <c r="AGE44" s="221" t="str">
        <f t="shared" si="3946"/>
        <v>B</v>
      </c>
      <c r="AGF44" s="221" t="str">
        <f t="shared" si="3947"/>
        <v>B</v>
      </c>
      <c r="AGG44" s="221" t="str">
        <f t="shared" si="3948"/>
        <v>P</v>
      </c>
      <c r="AGH44" s="221">
        <f t="shared" si="891"/>
        <v>0</v>
      </c>
      <c r="AGI44" s="221" t="str">
        <f t="shared" si="3949"/>
        <v>P</v>
      </c>
      <c r="AGJ44" s="221" t="str">
        <f t="shared" si="3950"/>
        <v>B</v>
      </c>
      <c r="AGK44" s="221" t="str">
        <f t="shared" si="3951"/>
        <v>P</v>
      </c>
      <c r="AGL44" s="221" t="str">
        <f t="shared" si="3952"/>
        <v>B</v>
      </c>
      <c r="AGM44" s="221" t="str">
        <f t="shared" si="3953"/>
        <v>B</v>
      </c>
      <c r="AGN44" s="221" t="str">
        <f t="shared" si="3954"/>
        <v>B</v>
      </c>
      <c r="AGO44" s="220" t="str">
        <f t="shared" si="3955"/>
        <v>P</v>
      </c>
      <c r="AGP44" s="220" t="str">
        <f t="shared" si="3956"/>
        <v>B</v>
      </c>
      <c r="AGQ44" s="220" t="str">
        <f t="shared" si="3957"/>
        <v>B</v>
      </c>
      <c r="AGR44" s="220" t="str">
        <f t="shared" si="3958"/>
        <v>B</v>
      </c>
      <c r="AGS44" s="220" t="str">
        <f t="shared" si="3959"/>
        <v>B</v>
      </c>
      <c r="AGT44" s="220" t="str">
        <f t="shared" si="3960"/>
        <v>P</v>
      </c>
      <c r="AGU44" s="220" t="str">
        <f t="shared" si="3961"/>
        <v>B</v>
      </c>
      <c r="AGV44" s="220" t="str">
        <f t="shared" si="3962"/>
        <v>P</v>
      </c>
      <c r="AGW44" s="220" t="str">
        <f t="shared" si="3963"/>
        <v>B</v>
      </c>
      <c r="AGX44" s="222" t="str">
        <f t="shared" si="3964"/>
        <v>B</v>
      </c>
      <c r="AGY44" s="94">
        <v>44</v>
      </c>
      <c r="AGZ44" s="95">
        <f t="shared" si="1304"/>
        <v>39</v>
      </c>
      <c r="AHA44" s="46" t="str" cm="1">
        <f t="array" ref="AHA44">IFERROR(INDEX($ZG$4:$ADB$4,_xlfn.AGGREGATE(15,6,COLUMN($ZG$4:$ADB$4)-COLUMN($ZF$1)/($ZG44:$ADB44=LARGE($ZG44:$ADB44,1)),COLUMNS($ADB$4:$ADB$4))),"")</f>
        <v>MX</v>
      </c>
      <c r="AHB44" s="46" t="str" cm="1">
        <f t="array" ref="AHB44">IFERROR(INDEX($ZG$4:$ADB$4,_xlfn.AGGREGATE(15,6,COLUMN($ZG$4:$ADB$4)-COLUMN($ZF$1)/($ZG44:$ADB44=LARGE($ZG44:$ADB44,2)),COLUMNS($ADB$4:$AGY$4))),"")</f>
        <v/>
      </c>
      <c r="AHC44" s="46" t="str" cm="1">
        <f t="array" ref="AHC44">IFERROR(INDEX($ZG$4:$ADB$4,_xlfn.AGGREGATE(15,6,COLUMN($ZG$4:$ADB$4)-COLUMN($ZF$1)/($ZG44:$ADB44=LARGE($ZG44:$ADB44,3)),COLUMNS($ADB$4:$AGZ$4))),"")</f>
        <v/>
      </c>
      <c r="AHD44" s="46" t="str" cm="1">
        <f t="array" ref="AHD44">IFERROR(INDEX($ZG$4:$ADB$4,_xlfn.AGGREGATE(15,6,COLUMN($ZG$4:$ADB$4)-COLUMN($ZF$1)/($ZG44:$ADB44=LARGE($ZG44:$ADB44,4)),COLUMNS($ADB$4:$AHA$4))),"")</f>
        <v/>
      </c>
      <c r="AHE44" s="46" t="str" cm="1">
        <f t="array" ref="AHE44">IFERROR(INDEX($ZG$4:$ADB$4,_xlfn.AGGREGATE(15,6,COLUMN($ZG$4:$ADB$4)-COLUMN($ZF$1)/($ZG44:$ADB44=LARGE($ZG44:$ADB44,5)),COLUMNS($ADB$4:$AHB$4))),"")</f>
        <v/>
      </c>
      <c r="AHF44" s="46" t="str" cm="1">
        <f t="array" ref="AHF44">IFERROR(INDEX($ZG$4:$ADB$4,_xlfn.AGGREGATE(15,6,COLUMN($ZG$4:$ADB$4)-COLUMN($ZF$1)/($ZG44:$ADB44=LARGE($ZG44:$ADB44,6)),COLUMNS($ADB$4:$AHC$4))),"")</f>
        <v/>
      </c>
      <c r="AHG44" s="94" t="str">
        <f t="shared" si="971"/>
        <v/>
      </c>
      <c r="AHH44" s="48" t="str">
        <f t="shared" ca="1" si="972"/>
        <v>N</v>
      </c>
      <c r="AHI44" s="48" t="e" cm="1">
        <f t="array" aca="1" ref="AHI44" ca="1">IF(INDIRECT(VLOOKUP(AHI43,General!AC:AE,3,FALSE)&amp;AGY43)&gt;0,AHI43,AHG43)</f>
        <v>#N/A</v>
      </c>
      <c r="AHJ44" s="95">
        <f t="shared" ca="1" si="973"/>
        <v>1</v>
      </c>
      <c r="AHK44" s="46" t="s">
        <v>45</v>
      </c>
      <c r="AHL44" s="48" t="s">
        <v>45</v>
      </c>
      <c r="AHM44" s="48" t="s">
        <v>45</v>
      </c>
      <c r="AHN44" s="48" t="s">
        <v>45</v>
      </c>
      <c r="AHO44" s="48" t="s">
        <v>45</v>
      </c>
      <c r="AHP44" s="49" t="s">
        <v>45</v>
      </c>
      <c r="AHQ44" s="136" t="e">
        <f ca="1">IF(AHA44="",-1,COUNTIF(INDIRECT(AHK44&amp;$DN$10):INDIRECT(AHK44&amp;AGY44),"Y"))</f>
        <v>#REF!</v>
      </c>
      <c r="AHR44" s="138">
        <f ca="1">IF(AHB44="",-1,COUNTIF(INDIRECT(AHL44&amp;$DN$10):INDIRECT(AHL44&amp;AGY44),"Y"))</f>
        <v>-1</v>
      </c>
      <c r="AHS44" s="138">
        <f ca="1">IF(AHC44="",-1,COUNTIF(INDIRECT(AHM44&amp;$DN$10):INDIRECT(AHM44&amp;AGY44),"Y"))</f>
        <v>-1</v>
      </c>
      <c r="AHT44" s="137">
        <f ca="1">IF(AHD44="",-1,COUNTIF(INDIRECT(AHN44&amp;$DN$10):INDIRECT(AHN44&amp;AGY44),"Y"))</f>
        <v>-1</v>
      </c>
      <c r="AHU44" s="141">
        <f ca="1">IF(AHE44="",-1,COUNTIF(INDIRECT(AHO44&amp;$DN$10):INDIRECT(AHO44&amp;AGY44),"Y"))</f>
        <v>-1</v>
      </c>
      <c r="AHV44" s="141">
        <f ca="1">IF(AHF44="",-1,COUNTIF(INDIRECT(AHP44&amp;$DN$10):INDIRECT(AHP44&amp;AGY44),"Y"))</f>
        <v>-1</v>
      </c>
      <c r="AHW44" s="46" t="str" cm="1">
        <f t="array" ref="AHW44">IFERROR(INDEX($DP$44:$DU$44,_xlfn.AGGREGATE(15,6,COLUMN($DP$44:$DU$44)-COLUMN($DO$44)/($ZF$44:$ZK$44=MAX($ZF$44:$ZK$44)),COLUMNS($DP$44:AHA44))),"")</f>
        <v/>
      </c>
      <c r="AHX44" s="48" t="str" cm="1">
        <f t="array" ref="AHX44">IFERROR(INDEX($DP$44:$DU$44,_xlfn.AGGREGATE(15,6,COLUMN($DP$44:$DU$44)-COLUMN($DO$44)/($ZF$44:$ZK$44=MAX($ZF$44:$ZK$44)),COLUMNS($DP$44:AHB44))),"")</f>
        <v/>
      </c>
      <c r="AHY44" s="48" t="str" cm="1">
        <f t="array" ref="AHY44">IFERROR(INDEX($DP$44:$DU$44,_xlfn.AGGREGATE(15,6,COLUMN($DP$44:$DU$44)-COLUMN($DO$44)/($ZF$44:$ZK$44=MAX($ZF$44:$ZK$44)),COLUMNS($DP$44:AHC44))),"")</f>
        <v/>
      </c>
      <c r="AHZ44" s="48" t="str" cm="1">
        <f t="array" ref="AHZ44">IFERROR(INDEX($DP$44:$DU$44,_xlfn.AGGREGATE(15,6,COLUMN($DP$44:$DU$44)-COLUMN($DO$44)/($ZF$44:$ZK$44=MAX($ZF$44:$ZK$44)),COLUMNS($DP$44:AHD44))),"")</f>
        <v/>
      </c>
      <c r="AIA44" s="48" t="str" cm="1">
        <f t="array" ref="AIA44">IFERROR(INDEX($DP$44:$DU$44,_xlfn.AGGREGATE(15,6,COLUMN($DP$44:$DU$44)-COLUMN($DO$44)/($ZF$44:$ZK$44=MAX($ZF$44:$ZK$44)),COLUMNS($DP$44:AHE44))),"")</f>
        <v/>
      </c>
      <c r="AIB44" s="49" t="str" cm="1">
        <f t="array" ref="AIB44">IFERROR(INDEX($DP$44:$DU$44,_xlfn.AGGREGATE(15,6,COLUMN($DP$44:$DU$44)-COLUMN($DO$44)/($ZF$44:$ZK$44=MAX($ZF$44:$ZK$44)),COLUMNS($DP$44:AHF44))),"")</f>
        <v/>
      </c>
      <c r="AIC44" s="20">
        <f t="shared" ca="1" si="894"/>
        <v>1</v>
      </c>
      <c r="AID44" s="95">
        <f t="shared" ca="1" si="974"/>
        <v>1</v>
      </c>
      <c r="AIE44" s="140" t="str" cm="1">
        <f t="array" aca="1" ref="AIE44" ca="1">INDEX(AHW44:AIB44,1,AID44)</f>
        <v/>
      </c>
      <c r="AIF44" s="46" t="e">
        <f t="shared" ca="1" si="120"/>
        <v>#REF!</v>
      </c>
      <c r="AIG44" s="48" t="str">
        <f t="shared" ca="1" si="121"/>
        <v>T</v>
      </c>
      <c r="AIH44" s="48" t="str">
        <f t="shared" si="122"/>
        <v>C</v>
      </c>
      <c r="AII44" s="48" t="str">
        <f t="shared" ca="1" si="3059"/>
        <v>FB</v>
      </c>
      <c r="AIJ44" s="48" t="str">
        <f t="shared" ca="1" si="3060"/>
        <v>1</v>
      </c>
      <c r="AIK44" s="48" t="str">
        <f t="shared" si="3061"/>
        <v>00</v>
      </c>
      <c r="AIL44" s="20" t="str">
        <f t="shared" si="3965"/>
        <v/>
      </c>
      <c r="AIM44" s="20" t="str">
        <f t="shared" si="3966"/>
        <v/>
      </c>
      <c r="AIN44" s="20" t="str">
        <f t="shared" si="3967"/>
        <v/>
      </c>
      <c r="AIO44" s="20" t="str">
        <f t="shared" si="3968"/>
        <v/>
      </c>
      <c r="AIP44" s="20" t="str">
        <f t="shared" si="3969"/>
        <v/>
      </c>
      <c r="AIQ44" s="20" t="str">
        <f t="shared" si="3970"/>
        <v/>
      </c>
      <c r="AIR44" s="20" t="e">
        <f t="shared" ca="1" si="3971"/>
        <v>#VALUE!</v>
      </c>
      <c r="AIS44" s="20">
        <f t="shared" ca="1" si="3972"/>
        <v>4</v>
      </c>
      <c r="AIT44" s="46">
        <f t="shared" si="3062"/>
        <v>3</v>
      </c>
      <c r="AIU44" s="48">
        <f>IF(CC44="",0,IFERROR(VLOOKUP(CC39&amp;CC40&amp;CC41&amp;CC42&amp;CC43&amp;CC44,General!I:J,2,FALSE),0))</f>
        <v>-1</v>
      </c>
      <c r="AIV44" s="48">
        <f>IF(CF44="",0,IFERROR(VLOOKUP(CF39&amp;CF40&amp;CF41&amp;CF42&amp;CF43&amp;CF44,General!I:J,2,FALSE),0))</f>
        <v>1</v>
      </c>
      <c r="AIW44" s="48">
        <f>IF(CI44="",0,IFERROR(VLOOKUP(CI39&amp;CI40&amp;CI41&amp;CI42&amp;CI43&amp;CI44,General!I:J,2,FALSE),0))</f>
        <v>-1</v>
      </c>
      <c r="AIX44" s="48">
        <f>IF(CL44="",0,IFERROR(VLOOKUP(CL39&amp;CL40&amp;CL41&amp;CL42&amp;CL43&amp;CL44,General!I:J,2,FALSE),0))</f>
        <v>1</v>
      </c>
      <c r="AIY44" s="48">
        <f>IF(CO44="",0,IFERROR(VLOOKUP(CO39&amp;CO40&amp;CO41&amp;CO42&amp;CO43&amp;CO44,General!I:J,2,FALSE),0))</f>
        <v>-1</v>
      </c>
      <c r="AIZ44" s="48">
        <f>IF(CR44="",0,IFERROR(VLOOKUP(CR39&amp;CR40&amp;CR41&amp;CR42&amp;CR43&amp;CR44,General!I:J,2,FALSE),0))</f>
        <v>-1</v>
      </c>
      <c r="AJA44" s="48">
        <f>IF(CU44="",0,IFERROR(VLOOKUP(CU39&amp;CU40&amp;CU41&amp;CU42&amp;CU43&amp;CU44,General!I:J,2,FALSE),0))</f>
        <v>1</v>
      </c>
      <c r="AJB44" s="48">
        <f>IF(CX44="",0,IFERROR(VLOOKUP(CX39&amp;CX40&amp;CX41&amp;CX42&amp;CX43&amp;CX44,General!I:J,2,FALSE),0))</f>
        <v>1</v>
      </c>
      <c r="AJC44" s="48">
        <f>IF(DA44="",0,IFERROR(VLOOKUP(DA39&amp;DA40&amp;DA41&amp;DA42&amp;DA43&amp;DA44,General!I:J,2,FALSE),0))</f>
        <v>-1</v>
      </c>
      <c r="AJD44" s="48">
        <f>IF(DD44="",0,IFERROR(VLOOKUP(DD39&amp;DD40&amp;DD41&amp;DD42&amp;DD43&amp;DD44,General!I:J,2,FALSE),0))</f>
        <v>-1</v>
      </c>
      <c r="AJE44" s="48">
        <f>IF(DG44="",0,IFERROR(VLOOKUP(DG39&amp;DG40&amp;DG41&amp;DG42&amp;DG43&amp;DG44,General!I:J,2,FALSE),0))</f>
        <v>1</v>
      </c>
      <c r="AJF44" s="48">
        <f>IF(DJ44="",0,IFERROR(VLOOKUP(DJ39&amp;DJ40&amp;DJ41&amp;DJ42&amp;DJ43&amp;DJ44,General!I:J,2,FALSE),0))</f>
        <v>1</v>
      </c>
      <c r="AJG44" s="48">
        <f>IF(DM44="",0,IFERROR(VLOOKUP(DM39&amp;DM40&amp;DM41&amp;DM42&amp;DM43&amp;DM44,General!I:J,2,FALSE),0))</f>
        <v>-1</v>
      </c>
      <c r="AJH44" s="48">
        <f>IF(DP44="",0,IFERROR(VLOOKUP(DP39&amp;DP40&amp;DP41&amp;DP42&amp;DP43&amp;DP44,General!I:J,2,FALSE),0))</f>
        <v>1</v>
      </c>
      <c r="AJI44" s="48">
        <f>IF(DS44="",0,IFERROR(VLOOKUP(DS39&amp;DS40&amp;DS41&amp;DS42&amp;DS43&amp;DS44,General!I:J,2,FALSE),0))</f>
        <v>-1</v>
      </c>
      <c r="AJJ44" s="48">
        <f>IF(DV44="",0,IFERROR(VLOOKUP(DV39&amp;DV40&amp;DV41&amp;DV42&amp;DV43&amp;DV44,General!I:J,2,FALSE),0))</f>
        <v>-1</v>
      </c>
      <c r="AJK44" s="48">
        <f>IF(DY44="",0,IFERROR(VLOOKUP(DY39&amp;DY40&amp;DY41&amp;DY42&amp;DY43&amp;DY44,General!I:J,2,FALSE),0))</f>
        <v>1</v>
      </c>
      <c r="AJL44" s="48">
        <f>IF(EE44="",0,IFERROR(VLOOKUP(EE39&amp;EE40&amp;EE41&amp;EE42&amp;EE43&amp;EE44,General!I:J,2,FALSE),0))</f>
        <v>-1</v>
      </c>
      <c r="AJM44" s="48">
        <f>IF(EH44="",0,IFERROR(VLOOKUP(EH39&amp;EH40&amp;EH41&amp;EH42&amp;EH43&amp;EH44,General!I:J,2,FALSE),0))</f>
        <v>1</v>
      </c>
      <c r="AJN44" s="48">
        <f>IF(EK44="",0,IFERROR(VLOOKUP(EK39&amp;EK40&amp;EK41&amp;EK42&amp;EK43&amp;EK44,General!I:J,2,FALSE),0))</f>
        <v>1</v>
      </c>
      <c r="AJO44" s="48">
        <f>IF(EN44="",0,IFERROR(VLOOKUP(EN39&amp;EN40&amp;EN41&amp;EN42&amp;EN43&amp;EN44,General!I:J,2,FALSE),0))</f>
        <v>-1</v>
      </c>
      <c r="AJP44" s="48">
        <f>IF(EQ44="",0,IFERROR(VLOOKUP(EQ39&amp;EQ40&amp;EQ41&amp;EQ42&amp;EQ43&amp;EQ44,General!I:J,2,FALSE),0))</f>
        <v>-1</v>
      </c>
      <c r="AJQ44" s="48">
        <f>IF(ET44="",0,IFERROR(VLOOKUP(ET39&amp;ET40&amp;ET41&amp;ET42&amp;ET43&amp;ET44,General!I:J,2,FALSE),0))</f>
        <v>1</v>
      </c>
      <c r="AJR44" s="48">
        <f>IF(EW44="",0,IFERROR(VLOOKUP(EW39&amp;EW40&amp;EW41&amp;EW42&amp;EW43&amp;EW44,General!I:J,2,FALSE),0))</f>
        <v>-1</v>
      </c>
      <c r="AJS44" s="48">
        <f>IF(EZ44="",0,IFERROR(VLOOKUP(EZ39&amp;EZ40&amp;EZ41&amp;EZ42&amp;EZ43&amp;EZ44,General!I:J,2,FALSE),0))</f>
        <v>1</v>
      </c>
      <c r="AJT44" s="48">
        <f>IF(FC44="",0,IFERROR(VLOOKUP(FC39&amp;FC40&amp;FC41&amp;FC42&amp;FC43&amp;FC44,General!I:J,2,FALSE),0))</f>
        <v>1</v>
      </c>
      <c r="AJU44" s="48">
        <f>IF(FF44="",0,IFERROR(VLOOKUP(FF39&amp;FF40&amp;FF41&amp;FF42&amp;FF43&amp;FF44,General!I:J,2,FALSE),0))</f>
        <v>-1</v>
      </c>
      <c r="AJV44" s="48">
        <f>IF(FI44="",0,IFERROR(VLOOKUP(FI39&amp;FI40&amp;FI41&amp;FI42&amp;FI43&amp;FI44,General!I:J,2,FALSE),0))</f>
        <v>-1</v>
      </c>
      <c r="AJW44" s="48">
        <f>IF(FL44="",0,IFERROR(VLOOKUP(FL39&amp;FL40&amp;FL41&amp;FL42&amp;FL43&amp;FL44,General!I:J,2,FALSE),0))</f>
        <v>1</v>
      </c>
      <c r="AJX44" s="48">
        <f>IF(FO44="",0,IFERROR(VLOOKUP(FO39&amp;FO40&amp;FO41&amp;FO42&amp;FO43&amp;FO44,General!I:J,2,FALSE),0))</f>
        <v>-1</v>
      </c>
      <c r="AJY44" s="48">
        <f>IF(FR44="",0,IFERROR(VLOOKUP(FR39&amp;FR40&amp;FR41&amp;FR42&amp;FR43&amp;FR44,General!I:J,2,FALSE),0))</f>
        <v>1</v>
      </c>
      <c r="AJZ44" s="48">
        <f>IF(FU44="",0,IFERROR(VLOOKUP(FU39&amp;FU40&amp;FU41&amp;FU42&amp;FU43&amp;FU44,General!I:J,2,FALSE),0))</f>
        <v>-1</v>
      </c>
      <c r="AKA44" s="48">
        <f>IF(FX44="",0,IFERROR(VLOOKUP(FX39&amp;FX40&amp;FX41&amp;FX42&amp;FX43&amp;FX44,General!I:J,2,FALSE),0))</f>
        <v>-1</v>
      </c>
      <c r="AKB44" s="48">
        <f>IF(GA44="",0,IFERROR(VLOOKUP(GA39&amp;GA40&amp;GA41&amp;GA42&amp;GA43&amp;GA44,General!I:J,2,FALSE),0))</f>
        <v>1</v>
      </c>
      <c r="AKC44" s="48">
        <f>IF(GD44="",0,IFERROR(VLOOKUP(GD39&amp;GD40&amp;GD41&amp;GD42&amp;GD43&amp;GD44,General!I:J,2,FALSE),0))</f>
        <v>-1</v>
      </c>
      <c r="AKD44" s="48">
        <f>IF(GG44="",0,IFERROR(VLOOKUP(GG39&amp;GG40&amp;GG41&amp;GG42&amp;GG43&amp;GG44,General!I:J,2,FALSE),0))</f>
        <v>1</v>
      </c>
      <c r="AKE44" s="48">
        <f>IF(GJ44="",0,IFERROR(VLOOKUP(GJ39&amp;GJ40&amp;GJ41&amp;GJ42&amp;GJ43&amp;GJ44,General!I:J,2,FALSE),0))</f>
        <v>-1</v>
      </c>
      <c r="AKF44" s="48">
        <f>IF(GM44="",0,IFERROR(VLOOKUP(GM39&amp;GM40&amp;GM41&amp;GM42&amp;GM43&amp;GM44,General!I:J,2,FALSE),0))</f>
        <v>1</v>
      </c>
      <c r="AKG44" s="48">
        <f>IF(GP44="",0,IFERROR(VLOOKUP(GP39&amp;GP40&amp;GP41&amp;GP42&amp;GP43&amp;GP44,General!I:J,2,FALSE),0))</f>
        <v>-1</v>
      </c>
      <c r="AKH44" s="48">
        <f>IF(GS44="",0,IFERROR(VLOOKUP(GS39&amp;GS40&amp;GS41&amp;GS42&amp;GS43&amp;GS44,General!I:J,2,FALSE),0))</f>
        <v>1</v>
      </c>
      <c r="AKI44" s="48">
        <f>IF(GV44="",0,IFERROR(VLOOKUP(GV39&amp;GV40&amp;GV41&amp;GV42&amp;GV43&amp;GV44,General!I:J,2,FALSE),0))</f>
        <v>-1</v>
      </c>
      <c r="AKJ44" s="48">
        <f>IF(GY44="",0,IFERROR(VLOOKUP(GY39&amp;GY40&amp;GY41&amp;GY42&amp;GY43&amp;GY44,General!I:J,2,FALSE),0))</f>
        <v>-1</v>
      </c>
      <c r="AKK44" s="48">
        <f>IF(HB44="",0,IFERROR(VLOOKUP(HB39&amp;HB40&amp;HB41&amp;HB42&amp;HB43&amp;HB44,General!I:J,2,FALSE),0))</f>
        <v>1</v>
      </c>
      <c r="AKL44" s="48">
        <f>IF(HE44="",0,IFERROR(VLOOKUP(HE39&amp;HE40&amp;HE41&amp;HE42&amp;HE43&amp;HE44,General!I:J,2,FALSE),0))</f>
        <v>1</v>
      </c>
      <c r="AKM44" s="48">
        <f>IF(HH44="",0,IFERROR(VLOOKUP(HH39&amp;HH40&amp;HH41&amp;HH42&amp;HH43&amp;HH44,General!I:J,2,FALSE),0))</f>
        <v>-1</v>
      </c>
      <c r="AKN44" s="48">
        <f>IF(HK44="",0,IFERROR(VLOOKUP(HK39&amp;HK40&amp;HK41&amp;HK42&amp;HK43&amp;HK44,General!I:J,2,FALSE),0))</f>
        <v>1</v>
      </c>
      <c r="AKO44" s="48">
        <f>IF(HN44="",0,IFERROR(VLOOKUP(HN39&amp;HN40&amp;HN41&amp;HN42&amp;HN43&amp;HN44,General!I:J,2,FALSE),0))</f>
        <v>-1</v>
      </c>
      <c r="AKP44" s="48">
        <f>IF(HQ44="",0,IFERROR(VLOOKUP(HQ39&amp;HQ40&amp;HQ41&amp;HQ42&amp;HQ43&amp;HQ44,General!I:J,2,FALSE),0))</f>
        <v>-1</v>
      </c>
      <c r="AKQ44" s="48">
        <f>IF(HT44="",0,IFERROR(VLOOKUP(HT39&amp;HT40&amp;HT41&amp;HT42&amp;HT43&amp;HT44,General!I:J,2,FALSE),0))</f>
        <v>1</v>
      </c>
      <c r="AKR44" s="48">
        <f>IF(HW44="",0,IFERROR(VLOOKUP(HW39&amp;HW40&amp;HW41&amp;HW42&amp;HW43&amp;HW44,General!I:J,2,FALSE),0))</f>
        <v>-1</v>
      </c>
      <c r="AKS44" s="48">
        <f>IF(HZ44="",0,IFERROR(VLOOKUP(HZ39&amp;HZ40&amp;HZ41&amp;HZ42&amp;HZ43&amp;HZ44,General!I:J,2,FALSE),0))</f>
        <v>1</v>
      </c>
      <c r="AKT44" s="48">
        <f>IF(FF44="",0,IFERROR(VLOOKUP(FF39&amp;FF40&amp;FF41&amp;FF42&amp;FF43&amp;FF44,General!I:J,2,FALSE),0))</f>
        <v>-1</v>
      </c>
      <c r="AKU44" s="48">
        <f>IF(FI44="",0,IFERROR(VLOOKUP(FI39&amp;FI40&amp;FI41&amp;FI42&amp;FI43&amp;FI44,General!I:J,2,FALSE),0))</f>
        <v>-1</v>
      </c>
      <c r="AKV44" s="48">
        <f>IF(II44="",0,IFERROR(VLOOKUP(II39&amp;II40&amp;II41&amp;II42&amp;II43&amp;II44,General!I:J,2,FALSE),0))</f>
        <v>-1</v>
      </c>
      <c r="AKW44" s="48">
        <f>IF(IL44="",0,IFERROR(VLOOKUP(IL39&amp;IL40&amp;IL41&amp;IL42&amp;IL43&amp;IL44,General!I:J,2,FALSE),0))</f>
        <v>1</v>
      </c>
      <c r="AKX44" s="48">
        <f>IF(IO44="",0,IFERROR(VLOOKUP(IO39&amp;IO40&amp;IO41&amp;IO42&amp;IO43&amp;IO44,General!I:J,2,FALSE),0))</f>
        <v>1</v>
      </c>
      <c r="AKY44" s="48">
        <f>IF(IR44="",0,IFERROR(VLOOKUP(IR39&amp;IR40&amp;IR41&amp;IR42&amp;IR43&amp;IR44,General!I:J,2,FALSE),0))</f>
        <v>-1</v>
      </c>
      <c r="AKZ44" s="48">
        <f>IF(IU44="",0,IFERROR(VLOOKUP(IU39&amp;IU40&amp;IU41&amp;IU42&amp;IU43&amp;IU44,General!I:J,2,FALSE),0))</f>
        <v>1</v>
      </c>
      <c r="ALA44" s="48">
        <f>IF(IX44="",0,IFERROR(VLOOKUP(IX39&amp;IX40&amp;IX41&amp;IX42&amp;IX43&amp;IX44,General!I:J,2,FALSE),0))</f>
        <v>1</v>
      </c>
      <c r="ALB44" s="48">
        <f>IF(JA44="",0,IFERROR(VLOOKUP(JA39&amp;JA40&amp;JA41&amp;JA42&amp;JA43&amp;JA44,General!I:J,2,FALSE),0))</f>
        <v>-1</v>
      </c>
      <c r="ALC44" s="48">
        <f>IF(JD44="",0,IFERROR(VLOOKUP(JD39&amp;JD40&amp;JD41&amp;JD42&amp;JD43&amp;JD44,General!I:J,2,FALSE),0))</f>
        <v>-1</v>
      </c>
      <c r="ALD44" s="48">
        <f>IF(JG44="",0,IFERROR(VLOOKUP(JG39&amp;JG40&amp;JG41&amp;JG42&amp;JG43&amp;JG44,General!I:J,2,FALSE),0))</f>
        <v>-1</v>
      </c>
      <c r="ALE44" s="48">
        <f>IF(JJ44="",0,IFERROR(VLOOKUP(JJ39&amp;JJ40&amp;JJ41&amp;JJ42&amp;JJ43&amp;JJ44,General!I:J,2,FALSE),0))</f>
        <v>1</v>
      </c>
      <c r="ALF44" s="48">
        <f>IF(JM44="",0,IFERROR(VLOOKUP(JM39&amp;JM40&amp;JM41&amp;JM42&amp;JM43&amp;JM44,General!I:J,2,FALSE),0))</f>
        <v>-1</v>
      </c>
      <c r="ALG44" s="48">
        <f>IF(JP44="",0,IFERROR(VLOOKUP(JP39&amp;JP40&amp;JP41&amp;JP42&amp;JP43&amp;JP44,General!I:J,2,FALSE),0))</f>
        <v>1</v>
      </c>
      <c r="ALH44" s="48">
        <f>IF(JS44="",0,IFERROR(VLOOKUP(JS39&amp;JS40&amp;JS41&amp;JS42&amp;JS43&amp;JS44,General!I:J,2,FALSE),0))</f>
        <v>1</v>
      </c>
      <c r="ALI44" s="48">
        <f>IF(JV44="",0,IFERROR(VLOOKUP(JV39&amp;JV40&amp;JV41&amp;JV42&amp;JV43&amp;JV44,General!I:J,2,FALSE),0))</f>
        <v>-1</v>
      </c>
      <c r="ALJ44" s="48">
        <f>IF(JY44="",0,IFERROR(VLOOKUP(JY39&amp;JY40&amp;JY41&amp;JY42&amp;JY43&amp;JY44,General!I:J,2,FALSE),0))</f>
        <v>1</v>
      </c>
      <c r="ALK44" s="48">
        <f>IF(KB44="",0,IFERROR(VLOOKUP(KB39&amp;KB40&amp;KB41&amp;KB42&amp;KB43&amp;KB44,General!I:J,2,FALSE),0))</f>
        <v>-1</v>
      </c>
      <c r="ALL44" s="48">
        <f>IF(KE44="",0,IFERROR(VLOOKUP(KE39&amp;KE40&amp;KE41&amp;KE42&amp;KE43&amp;KE44,General!I:J,2,FALSE),0))</f>
        <v>-1</v>
      </c>
      <c r="ALM44" s="48">
        <f>IF(KH44="",0,IFERROR(VLOOKUP(KH39&amp;KH40&amp;KH41&amp;KH42&amp;KH43&amp;KH44,General!I:J,2,FALSE),0))</f>
        <v>1</v>
      </c>
      <c r="ALN44" s="48">
        <f>IF(KK44="",0,IFERROR(VLOOKUP(KK39&amp;KK40&amp;KK41&amp;KK42&amp;KK43&amp;KK44,General!I:J,2,FALSE),0))</f>
        <v>-1</v>
      </c>
      <c r="ALO44" s="48">
        <f>IF(KN44="",0,IFERROR(VLOOKUP(KN39&amp;KN40&amp;KN41&amp;KN42&amp;KN43&amp;KN44,General!I:J,2,FALSE),0))</f>
        <v>1</v>
      </c>
      <c r="ALP44" s="48">
        <f>IF(KQ44="",0,IFERROR(VLOOKUP(KQ39&amp;KQ40&amp;KQ41&amp;KQ42&amp;KQ43&amp;KQ44,General!I:J,2,FALSE),0))</f>
        <v>1</v>
      </c>
      <c r="ALQ44" s="48">
        <f>IF(KT44="",0,IFERROR(VLOOKUP(KT39&amp;KT40&amp;KT41&amp;KT42&amp;KT43&amp;KT44,General!I:J,2,FALSE),0))</f>
        <v>-1</v>
      </c>
      <c r="ALR44" s="48">
        <f>IF(KW44="",0,IFERROR(VLOOKUP(KW39&amp;KW40&amp;KW41&amp;KW42&amp;KW43&amp;KW44,General!I:J,2,FALSE),0))</f>
        <v>-1</v>
      </c>
      <c r="ALS44" s="48">
        <f>IF(KZ44="",0,IFERROR(VLOOKUP(KZ39&amp;KZ40&amp;KZ41&amp;KZ42&amp;KZ43&amp;KZ44,General!I:J,2,FALSE),0))</f>
        <v>1</v>
      </c>
      <c r="ALT44" s="48">
        <f>IF(LC44="",0,IFERROR(VLOOKUP(LC39&amp;LC40&amp;LC41&amp;LC42&amp;LC43&amp;LC44,General!I:J,2,FALSE),0))</f>
        <v>-1</v>
      </c>
      <c r="ALU44" s="48">
        <f>IF(LF44="",0,IFERROR(VLOOKUP(LF39&amp;LF40&amp;LF41&amp;LF42&amp;LF43&amp;LF44,General!I:J,2,FALSE),0))</f>
        <v>1</v>
      </c>
      <c r="ALV44" s="48">
        <f>IF(LI44="",0,IFERROR(VLOOKUP(LI39&amp;LI40&amp;LI41&amp;LI42&amp;LI43&amp;LI44,General!I:J,2,FALSE),0))</f>
        <v>-1</v>
      </c>
      <c r="ALW44" s="48">
        <f>IF(LL44="",0,IFERROR(VLOOKUP(LL39&amp;LL40&amp;LL41&amp;LL42&amp;LL43&amp;LL44,General!I:J,2,FALSE),0))</f>
        <v>1</v>
      </c>
      <c r="ALX44" s="48">
        <f>IF(LO44="",0,IFERROR(VLOOKUP(LO39&amp;LO40&amp;LO41&amp;LO42&amp;LO43&amp;LO44,General!I:J,2,FALSE),0))</f>
        <v>-1</v>
      </c>
      <c r="ALY44" s="48">
        <f>IF(LR44="",0,IFERROR(VLOOKUP(LR39&amp;LR40&amp;LR41&amp;LR42&amp;LR43&amp;LR44,General!I:J,2,FALSE),0))</f>
        <v>1</v>
      </c>
      <c r="ALZ44" s="48">
        <f>IF(LU44="",0,IFERROR(VLOOKUP(LU39&amp;LU40&amp;LU41&amp;LU42&amp;LU43&amp;LU44,General!I:J,2,FALSE),0))</f>
        <v>-1</v>
      </c>
      <c r="AMA44" s="48">
        <f>IF(LX44="",0,IFERROR(VLOOKUP(LX39&amp;LX40&amp;LX41&amp;LX42&amp;LX43&amp;LX44,General!I:J,2,FALSE),0))</f>
        <v>1</v>
      </c>
      <c r="AMB44" s="48">
        <f>IF(MA44="",0,IFERROR(VLOOKUP(MA39&amp;MA40&amp;MA41&amp;MA42&amp;MA43&amp;MA44,General!I:J,2,FALSE),0))</f>
        <v>1</v>
      </c>
      <c r="AMC44" s="48">
        <f>IF(MD44="",0,IFERROR(VLOOKUP(MD39&amp;MD40&amp;MD41&amp;MD42&amp;MD43&amp;MD44,General!I:J,2,FALSE),0))</f>
        <v>-1</v>
      </c>
      <c r="AMD44" s="48">
        <f>IF(MG44="",0,IFERROR(VLOOKUP(MG39&amp;MG40&amp;MG41&amp;MG42&amp;MG43&amp;MG44,General!I:J,2,FALSE),0))</f>
        <v>1</v>
      </c>
      <c r="AME44" s="48">
        <f>IF(MJ44="",0,IFERROR(VLOOKUP(MJ39&amp;MJ40&amp;MJ41&amp;MJ42&amp;MJ43&amp;MJ44,General!I:J,2,FALSE),0))</f>
        <v>-1</v>
      </c>
      <c r="AMF44" s="48">
        <f>IF(MM44="",0,IFERROR(VLOOKUP(MM39&amp;MM40&amp;MM41&amp;MM42&amp;MM43&amp;MM44,General!I:J,2,FALSE),0))</f>
        <v>1</v>
      </c>
      <c r="AMG44" s="48">
        <f>IF(MP44="",0,IFERROR(VLOOKUP(MP39&amp;MP40&amp;MP41&amp;MP42&amp;MP43&amp;MP44,General!I:J,2,FALSE),0))</f>
        <v>-1</v>
      </c>
      <c r="AMH44" s="48">
        <f>IF(MS44="",0,IFERROR(VLOOKUP(MS39&amp;MS40&amp;MS41&amp;MS42&amp;MS43&amp;MS44,General!I:J,2,FALSE),0))</f>
        <v>1</v>
      </c>
      <c r="AMI44" s="48">
        <f>IF(MV44="",0,IFERROR(VLOOKUP(MV39&amp;MV40&amp;MV41&amp;MV42&amp;MV43&amp;MV44,General!I:J,2,FALSE),0))</f>
        <v>-1</v>
      </c>
      <c r="AMJ44" s="48">
        <f>IF(MY44="",0,IFERROR(VLOOKUP(MY39&amp;MY40&amp;MY41&amp;MY42&amp;MY43&amp;MY44,General!I:J,2,FALSE),0))</f>
        <v>1</v>
      </c>
      <c r="AMK44" s="48">
        <f>IF(NB44="",0,IFERROR(VLOOKUP(NB39&amp;NB40&amp;NB41&amp;NB42&amp;NB43&amp;NB44,General!I:J,2,FALSE),0))</f>
        <v>-1</v>
      </c>
      <c r="AML44" s="48">
        <f>IF(NE44="",0,IFERROR(VLOOKUP(NE39&amp;NE40&amp;NE41&amp;NE42&amp;NE43&amp;NE44,General!I:J,2,FALSE),0))</f>
        <v>1</v>
      </c>
      <c r="AMM44" s="48">
        <f>IF(NH44="",0,IFERROR(VLOOKUP(NH39&amp;NH40&amp;NH41&amp;NH42&amp;NH43&amp;NH44,General!I:J,2,FALSE),0))</f>
        <v>-1</v>
      </c>
      <c r="AMN44" s="48">
        <f>IF(NK44="",0,IFERROR(VLOOKUP(NK39&amp;NK40&amp;NK41&amp;NK42&amp;NK43&amp;NK44,General!I:J,2,FALSE),0))</f>
        <v>1</v>
      </c>
      <c r="AMO44" s="49">
        <f>IF(NN44="",0,IFERROR(VLOOKUP(NN39&amp;NN40&amp;NN41&amp;NN42&amp;NN43&amp;NN44,General!I:J,2,FALSE),0))</f>
        <v>-1</v>
      </c>
      <c r="AMP44" s="81">
        <f>IF(EB44="",0,IFERROR(VLOOKUP(EB39&amp;EB40&amp;EB41&amp;EB42&amp;EB43&amp;EB44,General!I:J,2,FALSE),0))</f>
        <v>1</v>
      </c>
      <c r="AMQ44" s="49">
        <v>0</v>
      </c>
      <c r="AMR44" s="20" t="str">
        <f t="shared" si="4072"/>
        <v/>
      </c>
      <c r="AMS44" s="20" t="str">
        <f t="shared" ca="1" si="3973"/>
        <v>N</v>
      </c>
      <c r="AMT44" s="20" t="str">
        <f t="shared" ca="1" si="3974"/>
        <v>N</v>
      </c>
      <c r="AMU44" s="20" t="str">
        <f t="shared" si="3975"/>
        <v>N</v>
      </c>
      <c r="AMV44" s="20" t="str">
        <f t="shared" si="3976"/>
        <v/>
      </c>
      <c r="AMW44" s="142" t="str">
        <f t="shared" si="3977"/>
        <v/>
      </c>
      <c r="AMX44" s="20" t="str">
        <f t="shared" si="3978"/>
        <v/>
      </c>
      <c r="AMY44" s="20" t="str">
        <f t="shared" si="3979"/>
        <v/>
      </c>
      <c r="AMZ44" s="20" t="str">
        <f t="shared" si="3980"/>
        <v/>
      </c>
      <c r="ANA44" s="20" t="str">
        <f t="shared" si="3981"/>
        <v/>
      </c>
      <c r="ANB44" s="20" t="str">
        <f t="shared" si="3982"/>
        <v/>
      </c>
      <c r="ANC44" s="20">
        <f t="shared" si="2986"/>
        <v>1</v>
      </c>
      <c r="AND44" s="20" t="str">
        <f t="shared" si="2987"/>
        <v/>
      </c>
      <c r="ANE44" s="20" t="str">
        <f t="shared" si="2067"/>
        <v>01200</v>
      </c>
      <c r="ANF44" s="20" t="str">
        <f t="shared" si="2067"/>
        <v>30012</v>
      </c>
      <c r="ANG44" s="20" t="str">
        <f t="shared" si="896"/>
        <v>001200</v>
      </c>
      <c r="ANH44" s="20" t="str">
        <f t="shared" si="896"/>
        <v>230012</v>
      </c>
      <c r="ANI44" s="20" t="str">
        <f t="shared" si="897"/>
        <v>B</v>
      </c>
      <c r="ANJ44" s="20" t="str">
        <f t="shared" si="898"/>
        <v>B</v>
      </c>
      <c r="ANK44" s="20" t="str">
        <f t="shared" ca="1" si="3983"/>
        <v>B</v>
      </c>
      <c r="ANL44" s="20" t="e">
        <f t="shared" ca="1" si="824"/>
        <v>#REF!</v>
      </c>
      <c r="ANM44" s="20" t="str">
        <f t="shared" ca="1" si="3984"/>
        <v>1</v>
      </c>
      <c r="ANN44" s="20" t="str">
        <f t="shared" ca="1" si="826"/>
        <v/>
      </c>
      <c r="ANO44" s="20" t="str">
        <f t="shared" si="3985"/>
        <v>0</v>
      </c>
      <c r="ANP44" s="20" t="str">
        <f t="shared" si="828"/>
        <v/>
      </c>
      <c r="ANQ44" s="20" t="e">
        <f t="shared" ca="1" si="899"/>
        <v>#REF!</v>
      </c>
      <c r="ANR44" s="20" t="str">
        <f t="shared" ca="1" si="900"/>
        <v/>
      </c>
      <c r="ANS44" s="20" t="str">
        <f t="shared" si="901"/>
        <v/>
      </c>
      <c r="ANT44" s="20" t="str">
        <f t="shared" si="3986"/>
        <v/>
      </c>
      <c r="ANU44" s="20"/>
      <c r="ANV44" s="20">
        <v>0</v>
      </c>
      <c r="ANW44" s="20">
        <v>0</v>
      </c>
      <c r="ANX44" s="20">
        <v>0</v>
      </c>
      <c r="ANY44" s="20">
        <v>0</v>
      </c>
      <c r="ANZ44" s="20">
        <v>1</v>
      </c>
      <c r="AOA44" s="75"/>
      <c r="AOB44" s="20">
        <v>0</v>
      </c>
      <c r="AOC44" s="20">
        <v>0</v>
      </c>
      <c r="AOD44" s="1" t="str">
        <f t="shared" si="902"/>
        <v>P</v>
      </c>
      <c r="AOE44" s="123">
        <f t="shared" si="3987"/>
        <v>10</v>
      </c>
      <c r="AOF44" s="1">
        <f t="shared" si="3988"/>
        <v>9</v>
      </c>
      <c r="AOG44" s="1">
        <f t="shared" si="3989"/>
        <v>9</v>
      </c>
      <c r="AOH44" s="1">
        <f t="shared" si="3990"/>
        <v>9</v>
      </c>
      <c r="AOI44" s="1">
        <f t="shared" si="3991"/>
        <v>9</v>
      </c>
      <c r="AOJ44" s="1" t="str">
        <f t="shared" si="3992"/>
        <v>DU</v>
      </c>
      <c r="AOK44" s="1" t="str">
        <f t="shared" si="3993"/>
        <v>DU</v>
      </c>
      <c r="AOL44" s="1" t="str">
        <f t="shared" si="3994"/>
        <v>DU</v>
      </c>
      <c r="AOM44" s="1" t="str">
        <f t="shared" si="3995"/>
        <v>DU</v>
      </c>
      <c r="AON44" s="1" t="str">
        <f t="shared" si="3996"/>
        <v>DU</v>
      </c>
      <c r="AOO44" s="1" t="str" cm="1">
        <f t="array" aca="1" ref="AOO44" ca="1">IF(INDIRECT(VLOOKUP(AOO43,General!AC:AE,3,FALSE)&amp;AGY43)&gt;=7,AOO43,AOJ44)</f>
        <v>GU</v>
      </c>
      <c r="AOP44" s="1" t="str">
        <f ca="1">VLOOKUP(AOO43,General!AC:AE,3,FALSE)&amp;AGY43</f>
        <v>GW43</v>
      </c>
      <c r="AOQ44" s="1" cm="1">
        <f t="array" aca="1" ref="AOQ44" ca="1">INDIRECT(VLOOKUP(AOO43,General!AC:AE,3,FALSE)&amp;AGY43)</f>
        <v>9</v>
      </c>
      <c r="AOR44" s="1" t="str" cm="1">
        <f t="array" aca="1" ref="AOR44" ca="1">INDIRECT(AOO44&amp;AGY44)</f>
        <v>B</v>
      </c>
      <c r="AOS44" s="1" cm="1">
        <f t="array" aca="1" ref="AOS44" ca="1">INDIRECT(AOP44&amp;AGY44)</f>
        <v>0</v>
      </c>
      <c r="AOT44" s="1" t="e" cm="1">
        <f t="array" aca="1" ref="AOT44" ca="1">INDIRECT(AOQ44&amp;AGY44)</f>
        <v>#REF!</v>
      </c>
      <c r="AOU44" s="1" t="str">
        <f ca="1">VLOOKUP(AOO44,General!AF:AG,2,FALSE)</f>
        <v>S42</v>
      </c>
      <c r="AOV44" s="1" t="e">
        <f ca="1">VLOOKUP(AOP44,General!AF:AG,2,FALSE)</f>
        <v>#N/A</v>
      </c>
      <c r="AOW44" s="1" t="e">
        <f ca="1">VLOOKUP(AOQ44,General!AF:AG,2,FALSE)</f>
        <v>#N/A</v>
      </c>
      <c r="AOX44" s="1" t="str">
        <f t="shared" ca="1" si="975"/>
        <v>Y</v>
      </c>
      <c r="AOY44" s="1" t="e">
        <f t="shared" ca="1" si="976"/>
        <v>#N/A</v>
      </c>
      <c r="AOZ44" s="1" t="e">
        <f t="shared" ca="1" si="977"/>
        <v>#N/A</v>
      </c>
      <c r="APB44" s="1">
        <f t="shared" si="2908"/>
        <v>1</v>
      </c>
    </row>
    <row r="45" spans="1:1094" ht="15.75" thickBot="1">
      <c r="A45" s="1">
        <v>31</v>
      </c>
      <c r="B45" s="171" t="str">
        <f t="shared" ca="1" si="1219"/>
        <v>B3</v>
      </c>
      <c r="C45" s="124" t="str">
        <f t="shared" ca="1" si="3217"/>
        <v/>
      </c>
      <c r="D45" s="129" t="str">
        <f t="shared" ca="1" si="1132"/>
        <v/>
      </c>
      <c r="E45" s="126" t="str">
        <f t="shared" ca="1" si="1132"/>
        <v>F3</v>
      </c>
      <c r="F45" s="127" t="str">
        <f t="shared" ca="1" si="1133"/>
        <v>W</v>
      </c>
      <c r="G45" s="190"/>
      <c r="H45" s="149" t="str">
        <f t="shared" ca="1" si="1220"/>
        <v>Y</v>
      </c>
      <c r="I45" s="129" t="str">
        <f t="shared" ca="1" si="2678"/>
        <v/>
      </c>
      <c r="J45" s="126" t="str">
        <f t="shared" ca="1" si="2678"/>
        <v/>
      </c>
      <c r="K45" s="166" t="str">
        <f t="shared" ca="1" si="2679"/>
        <v>L</v>
      </c>
      <c r="L45" s="179"/>
      <c r="M45" s="205" t="s">
        <v>6</v>
      </c>
      <c r="N45" s="190"/>
      <c r="O45" s="187">
        <v>0</v>
      </c>
      <c r="P45" s="129">
        <v>0</v>
      </c>
      <c r="Q45" s="126">
        <v>0</v>
      </c>
      <c r="R45" s="130">
        <v>0</v>
      </c>
      <c r="S45" s="128">
        <f t="shared" ca="1" si="1134"/>
        <v>-0.15000000000000036</v>
      </c>
      <c r="T45" s="150">
        <f t="shared" ca="1" si="1221"/>
        <v>-0.15000000000000036</v>
      </c>
      <c r="U45" s="130">
        <f ca="1">IF(M45="","",IF(B45="NB",U44,IF(T45="",SUM($T$5:$T45)+S45,SUM($T$5:$T45))))</f>
        <v>-8.9000000000000021</v>
      </c>
      <c r="V45" s="151" t="str">
        <f t="shared" ca="1" si="99"/>
        <v>Rabbit</v>
      </c>
      <c r="W45" s="131">
        <f t="shared" ca="1" si="1135"/>
        <v>3</v>
      </c>
      <c r="X45" s="132" t="str">
        <f t="shared" ca="1" si="1136"/>
        <v>W</v>
      </c>
      <c r="Y45" s="61" t="str">
        <f t="shared" ca="1" si="115"/>
        <v>D</v>
      </c>
      <c r="Z45" s="62" t="str">
        <f t="shared" ca="1" si="116"/>
        <v>C</v>
      </c>
      <c r="AA45" s="62" t="str">
        <f t="shared" si="117"/>
        <v>C</v>
      </c>
      <c r="AB45" s="62" t="str">
        <f t="shared" ca="1" si="904"/>
        <v>L</v>
      </c>
      <c r="AC45" s="62" t="str">
        <f t="shared" ca="1" si="905"/>
        <v>L</v>
      </c>
      <c r="AD45" s="62">
        <f t="shared" si="906"/>
        <v>0</v>
      </c>
      <c r="AE45" s="1" t="str">
        <f t="shared" ca="1" si="3218"/>
        <v/>
      </c>
      <c r="AF45" s="1" t="str">
        <f t="shared" ca="1" si="3219"/>
        <v>F3</v>
      </c>
      <c r="AG45" s="1" t="str">
        <f t="shared" ca="1" si="4073"/>
        <v/>
      </c>
      <c r="AH45" s="1" t="str">
        <f t="shared" ca="1" si="3220"/>
        <v/>
      </c>
      <c r="AI45" s="1" t="e">
        <f t="shared" ca="1" si="3221"/>
        <v>#REF!</v>
      </c>
      <c r="AJ45" s="1" t="e">
        <f t="shared" ca="1" si="3222"/>
        <v>#REF!</v>
      </c>
      <c r="AK45" s="1">
        <f t="shared" ca="1" si="840"/>
        <v>0</v>
      </c>
      <c r="AL45" s="1">
        <f t="shared" ca="1" si="841"/>
        <v>3</v>
      </c>
      <c r="AM45" s="1">
        <f t="shared" ca="1" si="108"/>
        <v>0</v>
      </c>
      <c r="AN45" s="1">
        <f t="shared" ca="1" si="129"/>
        <v>1</v>
      </c>
      <c r="AO45" s="1" t="str">
        <f t="shared" ca="1" si="1305"/>
        <v>C</v>
      </c>
      <c r="AP45" s="1" t="str">
        <f t="shared" ca="1" si="130"/>
        <v>N</v>
      </c>
      <c r="AQ45" s="1" t="str">
        <f t="shared" ca="1" si="131"/>
        <v>N</v>
      </c>
      <c r="AR45" s="1" t="str">
        <f t="shared" si="132"/>
        <v>N</v>
      </c>
      <c r="AS45" s="1">
        <f t="shared" ca="1" si="133"/>
        <v>3</v>
      </c>
      <c r="AT45" s="8" t="str">
        <f t="shared" ca="1" si="842"/>
        <v>N</v>
      </c>
      <c r="AU45" s="1" t="str">
        <f t="shared" ca="1" si="134"/>
        <v>N</v>
      </c>
      <c r="AV45" s="1" t="str">
        <f t="shared" ca="1" si="135"/>
        <v>N</v>
      </c>
      <c r="AW45" s="1" t="str">
        <f t="shared" ca="1" si="136"/>
        <v>R</v>
      </c>
      <c r="AX45" s="1" t="str">
        <f t="shared" si="137"/>
        <v/>
      </c>
      <c r="AY45" s="1" t="str">
        <f t="shared" ca="1" si="138"/>
        <v/>
      </c>
      <c r="AZ45" s="1" t="str">
        <f t="shared" si="109"/>
        <v/>
      </c>
      <c r="BA45" s="1">
        <f t="shared" si="110"/>
        <v>1</v>
      </c>
      <c r="BB45" s="1" t="str">
        <f t="shared" si="1989"/>
        <v>12001</v>
      </c>
      <c r="BC45" s="1" t="str">
        <f t="shared" si="1989"/>
        <v>00120</v>
      </c>
      <c r="BD45" s="1" t="str">
        <f t="shared" si="843"/>
        <v>012001</v>
      </c>
      <c r="BE45" s="1" t="str">
        <f t="shared" si="843"/>
        <v>300120</v>
      </c>
      <c r="BF45" s="1" t="str">
        <f t="shared" si="844"/>
        <v>P</v>
      </c>
      <c r="BG45" s="1" t="str">
        <f t="shared" ca="1" si="140"/>
        <v>F2L</v>
      </c>
      <c r="BH45" s="1" t="str">
        <f t="shared" ca="1" si="845"/>
        <v>F3</v>
      </c>
      <c r="BI45" s="1" t="str">
        <f t="shared" ca="1" si="1222"/>
        <v>F</v>
      </c>
      <c r="BJ45" s="1" t="str">
        <f t="shared" ca="1" si="846"/>
        <v/>
      </c>
      <c r="BK45" s="1" t="e">
        <f t="shared" ca="1" si="142"/>
        <v>#REF!</v>
      </c>
      <c r="BL45" s="1" t="str">
        <f t="shared" ca="1" si="847"/>
        <v/>
      </c>
      <c r="BM45" s="1" t="str">
        <f t="shared" ca="1" si="848"/>
        <v>3</v>
      </c>
      <c r="BN45" s="1" t="str">
        <f t="shared" ca="1" si="849"/>
        <v/>
      </c>
      <c r="BO45" s="1" t="str">
        <f t="shared" ca="1" si="850"/>
        <v/>
      </c>
      <c r="BR45" s="1">
        <f>General!A43</f>
        <v>0</v>
      </c>
      <c r="BS45" s="1">
        <f>General!B43</f>
        <v>0</v>
      </c>
      <c r="BT45" s="1">
        <f>General!C43</f>
        <v>0</v>
      </c>
      <c r="BU45" s="1">
        <f>General!D43</f>
        <v>0</v>
      </c>
      <c r="BW45" s="1" t="str">
        <f>General!F43</f>
        <v>LWWLL</v>
      </c>
      <c r="BX45" s="1">
        <f>General!G43</f>
        <v>-1</v>
      </c>
      <c r="BZ45" s="1">
        <f t="shared" ca="1" si="2832"/>
        <v>0.95</v>
      </c>
      <c r="CA45" s="1" t="str">
        <f t="shared" ref="CA45" si="4151">CK45</f>
        <v>P</v>
      </c>
      <c r="CB45" s="75" t="str">
        <f t="shared" si="3224"/>
        <v>P</v>
      </c>
      <c r="CC45" s="76" t="str">
        <f t="shared" si="3225"/>
        <v>N</v>
      </c>
      <c r="CD45" s="74">
        <f t="shared" si="3226"/>
        <v>2</v>
      </c>
      <c r="CE45" s="75" t="str">
        <f t="shared" si="3227"/>
        <v>B</v>
      </c>
      <c r="CF45" s="76" t="str">
        <f t="shared" si="3228"/>
        <v>Y</v>
      </c>
      <c r="CG45" s="74">
        <f t="shared" si="3229"/>
        <v>-2</v>
      </c>
      <c r="CH45" s="75" t="str">
        <f t="shared" si="3230"/>
        <v>B</v>
      </c>
      <c r="CI45" s="76" t="str">
        <f t="shared" si="3231"/>
        <v>Y</v>
      </c>
      <c r="CJ45" s="74">
        <f t="shared" si="3232"/>
        <v>-4</v>
      </c>
      <c r="CK45" s="75" t="str">
        <f t="shared" si="3233"/>
        <v>P</v>
      </c>
      <c r="CL45" s="76" t="str">
        <f t="shared" si="3234"/>
        <v>N</v>
      </c>
      <c r="CM45" s="74">
        <f t="shared" si="3235"/>
        <v>4</v>
      </c>
      <c r="CN45" s="75" t="str">
        <f t="shared" si="3998"/>
        <v>P</v>
      </c>
      <c r="CO45" s="76" t="str">
        <f t="shared" si="3236"/>
        <v>N</v>
      </c>
      <c r="CP45" s="74">
        <f t="shared" si="3237"/>
        <v>-10</v>
      </c>
      <c r="CQ45" s="75" t="str">
        <f t="shared" si="3238"/>
        <v>B</v>
      </c>
      <c r="CR45" s="76" t="str">
        <f t="shared" si="3239"/>
        <v>Y</v>
      </c>
      <c r="CS45" s="74">
        <f t="shared" si="3240"/>
        <v>1</v>
      </c>
      <c r="CT45" s="75" t="str">
        <f t="shared" si="3241"/>
        <v>P</v>
      </c>
      <c r="CU45" s="76" t="str">
        <f t="shared" si="3242"/>
        <v>N</v>
      </c>
      <c r="CV45" s="74">
        <f t="shared" si="3243"/>
        <v>-1</v>
      </c>
      <c r="CW45" s="75" t="str">
        <f t="shared" si="3244"/>
        <v>B</v>
      </c>
      <c r="CX45" s="76" t="str">
        <f t="shared" si="3245"/>
        <v>Y</v>
      </c>
      <c r="CY45" s="77">
        <f t="shared" si="3246"/>
        <v>10</v>
      </c>
      <c r="CZ45" s="75" t="str">
        <f t="shared" si="3247"/>
        <v>P</v>
      </c>
      <c r="DA45" s="76" t="str">
        <f t="shared" si="3248"/>
        <v>N</v>
      </c>
      <c r="DB45" s="74">
        <f t="shared" si="3249"/>
        <v>-8</v>
      </c>
      <c r="DC45" s="75" t="str">
        <f t="shared" si="3250"/>
        <v>P</v>
      </c>
      <c r="DD45" s="76" t="str">
        <f t="shared" si="3251"/>
        <v>N</v>
      </c>
      <c r="DE45" s="74">
        <f t="shared" si="3252"/>
        <v>2</v>
      </c>
      <c r="DF45" s="75" t="str">
        <f t="shared" si="3253"/>
        <v>B</v>
      </c>
      <c r="DG45" s="76" t="str">
        <f t="shared" si="3254"/>
        <v>Y</v>
      </c>
      <c r="DH45" s="74">
        <f t="shared" si="3255"/>
        <v>-2</v>
      </c>
      <c r="DI45" s="75" t="str">
        <f t="shared" si="3256"/>
        <v>B</v>
      </c>
      <c r="DJ45" s="76" t="str">
        <f t="shared" si="3257"/>
        <v>Y</v>
      </c>
      <c r="DK45" s="74">
        <f t="shared" si="3258"/>
        <v>0</v>
      </c>
      <c r="DL45" s="75" t="str">
        <f t="shared" si="3259"/>
        <v>P</v>
      </c>
      <c r="DM45" s="76" t="str">
        <f t="shared" si="3260"/>
        <v>N</v>
      </c>
      <c r="DN45" s="74">
        <f t="shared" si="3261"/>
        <v>0</v>
      </c>
      <c r="DO45" s="75" t="str">
        <f t="shared" si="3262"/>
        <v>P</v>
      </c>
      <c r="DP45" s="76" t="str">
        <f t="shared" si="3263"/>
        <v>N</v>
      </c>
      <c r="DQ45" s="74">
        <f t="shared" si="3264"/>
        <v>4</v>
      </c>
      <c r="DR45" s="75" t="str">
        <f t="shared" si="3265"/>
        <v>B</v>
      </c>
      <c r="DS45" s="76" t="str">
        <f t="shared" si="3266"/>
        <v>Y</v>
      </c>
      <c r="DT45" s="74">
        <f t="shared" si="3267"/>
        <v>-4</v>
      </c>
      <c r="DU45" s="75" t="str">
        <f t="shared" si="3268"/>
        <v>P</v>
      </c>
      <c r="DV45" s="76" t="str">
        <f t="shared" si="3269"/>
        <v>N</v>
      </c>
      <c r="DW45" s="74">
        <f t="shared" si="3270"/>
        <v>8</v>
      </c>
      <c r="DX45" s="75" t="str">
        <f t="shared" si="3271"/>
        <v>B</v>
      </c>
      <c r="DY45" s="76" t="str">
        <f t="shared" si="3272"/>
        <v>Y</v>
      </c>
      <c r="DZ45" s="74">
        <f t="shared" si="3273"/>
        <v>-8</v>
      </c>
      <c r="EA45" s="46" t="str">
        <f t="shared" si="1145"/>
        <v>B</v>
      </c>
      <c r="EB45" s="76" t="str">
        <f t="shared" si="3274"/>
        <v>Y</v>
      </c>
      <c r="EC45" s="74">
        <f t="shared" si="3275"/>
        <v>8</v>
      </c>
      <c r="ED45" s="46" t="str">
        <f t="shared" ref="ED45" si="4152">CE45</f>
        <v>B</v>
      </c>
      <c r="EE45" s="76" t="str">
        <f t="shared" si="3277"/>
        <v>Y</v>
      </c>
      <c r="EF45" s="74">
        <f t="shared" si="3278"/>
        <v>9</v>
      </c>
      <c r="EG45" s="94" t="str">
        <f t="shared" ref="EG45" si="4153">CB45</f>
        <v>P</v>
      </c>
      <c r="EH45" s="76" t="str">
        <f t="shared" si="3280"/>
        <v>N</v>
      </c>
      <c r="EI45" s="74">
        <f t="shared" si="3281"/>
        <v>-9</v>
      </c>
      <c r="EJ45" s="73" t="s">
        <v>5</v>
      </c>
      <c r="EK45" s="76" t="str">
        <f t="shared" si="3282"/>
        <v>N</v>
      </c>
      <c r="EL45" s="74">
        <f t="shared" si="3283"/>
        <v>-10</v>
      </c>
      <c r="EM45" s="75" t="s">
        <v>6</v>
      </c>
      <c r="EN45" s="76" t="str">
        <f t="shared" si="3284"/>
        <v>Y</v>
      </c>
      <c r="EO45" s="74">
        <f t="shared" si="3285"/>
        <v>10</v>
      </c>
      <c r="EP45" s="46" t="str">
        <f t="shared" ref="EP45" si="4154">CK45</f>
        <v>P</v>
      </c>
      <c r="EQ45" s="76" t="str">
        <f t="shared" si="3287"/>
        <v>N</v>
      </c>
      <c r="ER45" s="74">
        <f t="shared" si="3288"/>
        <v>0</v>
      </c>
      <c r="ES45" s="46" t="str">
        <f t="shared" ref="ES45" si="4155">CH45</f>
        <v>B</v>
      </c>
      <c r="ET45" s="76" t="str">
        <f t="shared" si="3290"/>
        <v>Y</v>
      </c>
      <c r="EU45" s="74">
        <f t="shared" si="3291"/>
        <v>0</v>
      </c>
      <c r="EV45" s="46" t="str">
        <f t="shared" ref="EV45" si="4156">CK45</f>
        <v>P</v>
      </c>
      <c r="EW45" s="76" t="str">
        <f t="shared" si="3293"/>
        <v>N</v>
      </c>
      <c r="EX45" s="74">
        <f t="shared" si="3294"/>
        <v>8</v>
      </c>
      <c r="EY45" s="46" t="str">
        <f t="shared" ref="EY45" si="4157">CB45</f>
        <v>P</v>
      </c>
      <c r="EZ45" s="76" t="str">
        <f t="shared" si="3296"/>
        <v>N</v>
      </c>
      <c r="FA45" s="77">
        <f t="shared" si="3297"/>
        <v>-2</v>
      </c>
      <c r="FB45" s="46" t="str">
        <f t="shared" ref="FB45" si="4158">CH45</f>
        <v>B</v>
      </c>
      <c r="FC45" s="76" t="str">
        <f t="shared" si="3299"/>
        <v>Y</v>
      </c>
      <c r="FD45" s="74">
        <f t="shared" si="3300"/>
        <v>-8</v>
      </c>
      <c r="FE45" s="94" t="str">
        <f t="shared" ref="FE45" si="4159">CE45</f>
        <v>B</v>
      </c>
      <c r="FF45" s="76" t="str">
        <f t="shared" si="3302"/>
        <v>Y</v>
      </c>
      <c r="FG45" s="74">
        <f t="shared" si="3303"/>
        <v>2</v>
      </c>
      <c r="FH45" s="46" t="str">
        <f t="shared" ref="FH45" si="4160">DF45</f>
        <v>B</v>
      </c>
      <c r="FI45" s="76" t="str">
        <f t="shared" si="3305"/>
        <v>Y</v>
      </c>
      <c r="FJ45" s="74">
        <f t="shared" si="3306"/>
        <v>2</v>
      </c>
      <c r="FK45" s="46" t="str">
        <f t="shared" ref="FK45" si="4161">DC45</f>
        <v>P</v>
      </c>
      <c r="FL45" s="76" t="str">
        <f t="shared" si="3308"/>
        <v>N</v>
      </c>
      <c r="FM45" s="74">
        <f t="shared" si="3309"/>
        <v>-2</v>
      </c>
      <c r="FN45" s="46" t="str">
        <f t="shared" ref="FN45" si="4162">CT45</f>
        <v>P</v>
      </c>
      <c r="FO45" s="76" t="str">
        <f t="shared" si="3311"/>
        <v>N</v>
      </c>
      <c r="FP45" s="74">
        <f t="shared" si="3312"/>
        <v>-6</v>
      </c>
      <c r="FQ45" s="46" t="str">
        <f t="shared" ref="FQ45" si="4163">CQ45</f>
        <v>B</v>
      </c>
      <c r="FR45" s="76" t="str">
        <f t="shared" si="3314"/>
        <v>Y</v>
      </c>
      <c r="FS45" s="74">
        <f t="shared" si="3315"/>
        <v>6</v>
      </c>
      <c r="FT45" s="46" t="str">
        <f t="shared" ref="FT45" si="4164">CN45</f>
        <v>P</v>
      </c>
      <c r="FU45" s="76" t="str">
        <f t="shared" si="3317"/>
        <v>N</v>
      </c>
      <c r="FV45" s="74">
        <f t="shared" si="3318"/>
        <v>-10</v>
      </c>
      <c r="FW45" s="46" t="str">
        <f t="shared" ref="FW45" si="4165">CQ45</f>
        <v>B</v>
      </c>
      <c r="FX45" s="76" t="str">
        <f t="shared" si="3320"/>
        <v>Y</v>
      </c>
      <c r="FY45" s="74">
        <f t="shared" si="3321"/>
        <v>4</v>
      </c>
      <c r="FZ45" s="46" t="str">
        <f t="shared" ref="FZ45" si="4166">CN45</f>
        <v>P</v>
      </c>
      <c r="GA45" s="76" t="str">
        <f t="shared" si="3323"/>
        <v>N</v>
      </c>
      <c r="GB45" s="74">
        <f t="shared" si="3324"/>
        <v>-5</v>
      </c>
      <c r="GC45" s="46" t="str">
        <f t="shared" ref="GC45" si="4167">CT45</f>
        <v>P</v>
      </c>
      <c r="GD45" s="76" t="str">
        <f t="shared" si="3326"/>
        <v>N</v>
      </c>
      <c r="GE45" s="74">
        <f t="shared" si="3327"/>
        <v>-4</v>
      </c>
      <c r="GF45" s="46" t="str">
        <f t="shared" si="4091"/>
        <v>P</v>
      </c>
      <c r="GG45" s="76" t="str">
        <f t="shared" si="3329"/>
        <v>N</v>
      </c>
      <c r="GH45" s="74">
        <f t="shared" si="3330"/>
        <v>2</v>
      </c>
      <c r="GI45" s="75" t="str">
        <f t="shared" si="852"/>
        <v>B</v>
      </c>
      <c r="GJ45" s="76" t="str">
        <f t="shared" si="3331"/>
        <v>Y</v>
      </c>
      <c r="GK45" s="74">
        <f t="shared" si="3332"/>
        <v>-2</v>
      </c>
      <c r="GL45" s="46" t="str">
        <f t="shared" si="1475"/>
        <v>P</v>
      </c>
      <c r="GM45" s="76" t="str">
        <f t="shared" si="3333"/>
        <v>N</v>
      </c>
      <c r="GN45" s="74">
        <f t="shared" si="3334"/>
        <v>-9</v>
      </c>
      <c r="GO45" s="75" t="str">
        <f t="shared" si="854"/>
        <v>B</v>
      </c>
      <c r="GP45" s="76" t="str">
        <f t="shared" si="3335"/>
        <v>Y</v>
      </c>
      <c r="GQ45" s="74">
        <f t="shared" si="3336"/>
        <v>9</v>
      </c>
      <c r="GR45" s="46" t="str">
        <f t="shared" ref="GR45" si="4168">DU45</f>
        <v>P</v>
      </c>
      <c r="GS45" s="76" t="str">
        <f t="shared" si="3338"/>
        <v>N</v>
      </c>
      <c r="GT45" s="74">
        <f t="shared" si="3339"/>
        <v>-9</v>
      </c>
      <c r="GU45" s="75" t="str">
        <f t="shared" si="855"/>
        <v>B</v>
      </c>
      <c r="GV45" s="76" t="str">
        <f t="shared" si="3340"/>
        <v>Y</v>
      </c>
      <c r="GW45" s="77">
        <f t="shared" si="3341"/>
        <v>9</v>
      </c>
      <c r="GX45" s="46" t="str">
        <f t="shared" ref="GX45" si="4169">DO45</f>
        <v>P</v>
      </c>
      <c r="GY45" s="76" t="str">
        <f t="shared" si="3343"/>
        <v>N</v>
      </c>
      <c r="GZ45" s="74">
        <f t="shared" si="3344"/>
        <v>-8</v>
      </c>
      <c r="HA45" s="73" t="str">
        <f t="shared" si="856"/>
        <v>B</v>
      </c>
      <c r="HB45" s="76" t="str">
        <f t="shared" si="3345"/>
        <v>Y</v>
      </c>
      <c r="HC45" s="74">
        <f t="shared" si="3346"/>
        <v>8</v>
      </c>
      <c r="HD45" s="46" t="str">
        <f t="shared" ref="HD45" si="4170">DL45</f>
        <v>P</v>
      </c>
      <c r="HE45" s="76" t="str">
        <f t="shared" si="3348"/>
        <v>N</v>
      </c>
      <c r="HF45" s="74">
        <f t="shared" si="3349"/>
        <v>8</v>
      </c>
      <c r="HG45" s="75" t="str">
        <f t="shared" si="857"/>
        <v>B</v>
      </c>
      <c r="HH45" s="76" t="str">
        <f t="shared" si="3350"/>
        <v>Y</v>
      </c>
      <c r="HI45" s="74">
        <f t="shared" si="3351"/>
        <v>-8</v>
      </c>
      <c r="HJ45" s="46" t="str">
        <f t="shared" ref="HJ45" si="4171">DR45</f>
        <v>B</v>
      </c>
      <c r="HK45" s="76" t="str">
        <f t="shared" si="3353"/>
        <v>Y</v>
      </c>
      <c r="HL45" s="74">
        <f t="shared" si="3354"/>
        <v>-8</v>
      </c>
      <c r="HM45" s="75" t="str">
        <f t="shared" si="858"/>
        <v>P</v>
      </c>
      <c r="HN45" s="76" t="str">
        <f t="shared" si="3355"/>
        <v>N</v>
      </c>
      <c r="HO45" s="74">
        <f t="shared" si="3356"/>
        <v>8</v>
      </c>
      <c r="HP45" s="46" t="str">
        <f t="shared" ref="HP45" si="4172">DO45</f>
        <v>P</v>
      </c>
      <c r="HQ45" s="76" t="str">
        <f t="shared" si="3358"/>
        <v>N</v>
      </c>
      <c r="HR45" s="74">
        <f t="shared" si="3359"/>
        <v>8</v>
      </c>
      <c r="HS45" s="75" t="str">
        <f t="shared" si="859"/>
        <v>B</v>
      </c>
      <c r="HT45" s="76" t="str">
        <f t="shared" si="3360"/>
        <v>Y</v>
      </c>
      <c r="HU45" s="74">
        <f t="shared" si="3361"/>
        <v>-8</v>
      </c>
      <c r="HV45" s="46" t="str">
        <f t="shared" ref="HV45" si="4173">DI45</f>
        <v>B</v>
      </c>
      <c r="HW45" s="76" t="str">
        <f t="shared" si="3363"/>
        <v>Y</v>
      </c>
      <c r="HX45" s="74">
        <f t="shared" si="3364"/>
        <v>8</v>
      </c>
      <c r="HY45" s="75" t="str">
        <f t="shared" si="860"/>
        <v>P</v>
      </c>
      <c r="HZ45" s="76" t="str">
        <f t="shared" si="3365"/>
        <v>N</v>
      </c>
      <c r="IA45" s="74">
        <f t="shared" si="3366"/>
        <v>-8</v>
      </c>
      <c r="IB45" s="46" t="str">
        <f t="shared" ref="IB45" si="4174">DL45</f>
        <v>P</v>
      </c>
      <c r="IC45" s="76" t="str">
        <f t="shared" si="3368"/>
        <v>N</v>
      </c>
      <c r="ID45" s="74">
        <f t="shared" si="3369"/>
        <v>2</v>
      </c>
      <c r="IE45" s="75" t="str">
        <f t="shared" si="861"/>
        <v>B</v>
      </c>
      <c r="IF45" s="76" t="str">
        <f t="shared" si="3370"/>
        <v>Y</v>
      </c>
      <c r="IG45" s="74">
        <f t="shared" si="3371"/>
        <v>2</v>
      </c>
      <c r="IH45" s="46" t="str">
        <f t="shared" ref="IH45" si="4175">DL45</f>
        <v>P</v>
      </c>
      <c r="II45" s="76" t="str">
        <f t="shared" si="3373"/>
        <v>N</v>
      </c>
      <c r="IJ45" s="74">
        <f t="shared" si="3374"/>
        <v>-2</v>
      </c>
      <c r="IK45" s="75" t="str">
        <f t="shared" si="862"/>
        <v>B</v>
      </c>
      <c r="IL45" s="76" t="str">
        <f t="shared" si="3375"/>
        <v>Y</v>
      </c>
      <c r="IM45" s="74">
        <f t="shared" si="3376"/>
        <v>2</v>
      </c>
      <c r="IN45" s="46" t="str">
        <f t="shared" ref="IN45" si="4176">DI45</f>
        <v>B</v>
      </c>
      <c r="IO45" s="76" t="str">
        <f t="shared" si="3378"/>
        <v>Y</v>
      </c>
      <c r="IP45" s="74">
        <f t="shared" si="3379"/>
        <v>2</v>
      </c>
      <c r="IQ45" s="75" t="str">
        <f t="shared" si="863"/>
        <v>P</v>
      </c>
      <c r="IR45" s="76" t="str">
        <f t="shared" si="3380"/>
        <v>N</v>
      </c>
      <c r="IS45" s="74">
        <f t="shared" si="3381"/>
        <v>-2</v>
      </c>
      <c r="IT45" s="46" t="str">
        <f t="shared" ref="IT45" si="4177">DF45</f>
        <v>B</v>
      </c>
      <c r="IU45" s="76" t="str">
        <f t="shared" si="3383"/>
        <v>Y</v>
      </c>
      <c r="IV45" s="74">
        <f t="shared" si="3384"/>
        <v>2</v>
      </c>
      <c r="IW45" s="46" t="str">
        <f t="shared" si="4102"/>
        <v>B</v>
      </c>
      <c r="IX45" s="76" t="str">
        <f t="shared" si="3386"/>
        <v>Y</v>
      </c>
      <c r="IY45" s="74">
        <f t="shared" si="3387"/>
        <v>8</v>
      </c>
      <c r="IZ45" s="75" t="str">
        <f t="shared" si="864"/>
        <v>P</v>
      </c>
      <c r="JA45" s="76" t="str">
        <f t="shared" si="3388"/>
        <v>N</v>
      </c>
      <c r="JB45" s="74">
        <f t="shared" si="3389"/>
        <v>-2</v>
      </c>
      <c r="JC45" s="75" t="str">
        <f t="shared" si="865"/>
        <v>P</v>
      </c>
      <c r="JD45" s="76" t="str">
        <f t="shared" si="3390"/>
        <v>N</v>
      </c>
      <c r="JE45" s="74">
        <f t="shared" si="3391"/>
        <v>-8</v>
      </c>
      <c r="JF45" s="46" t="str">
        <f t="shared" ref="JF45" si="4178">DF45</f>
        <v>B</v>
      </c>
      <c r="JG45" s="76" t="str">
        <f t="shared" si="3393"/>
        <v>Y</v>
      </c>
      <c r="JH45" s="74">
        <f t="shared" si="3394"/>
        <v>-2</v>
      </c>
      <c r="JI45" s="75" t="str">
        <f t="shared" si="866"/>
        <v>P</v>
      </c>
      <c r="JJ45" s="76" t="str">
        <f t="shared" si="3395"/>
        <v>N</v>
      </c>
      <c r="JK45" s="74">
        <f t="shared" si="3396"/>
        <v>2</v>
      </c>
      <c r="JL45" s="46" t="str">
        <f t="shared" ref="JL45" si="4179">CH45</f>
        <v>B</v>
      </c>
      <c r="JM45" s="76" t="str">
        <f t="shared" si="3398"/>
        <v>Y</v>
      </c>
      <c r="JN45" s="74">
        <f t="shared" si="3399"/>
        <v>4</v>
      </c>
      <c r="JO45" s="75" t="str">
        <f t="shared" si="867"/>
        <v>P</v>
      </c>
      <c r="JP45" s="76" t="str">
        <f t="shared" si="3400"/>
        <v>N</v>
      </c>
      <c r="JQ45" s="74">
        <f t="shared" si="3401"/>
        <v>-4</v>
      </c>
      <c r="JR45" s="46" t="str">
        <f t="shared" ref="JR45" si="4180">CK45</f>
        <v>P</v>
      </c>
      <c r="JS45" s="76" t="str">
        <f t="shared" si="3403"/>
        <v>N</v>
      </c>
      <c r="JT45" s="74">
        <f t="shared" si="3404"/>
        <v>-4</v>
      </c>
      <c r="JU45" s="75" t="str">
        <f t="shared" si="868"/>
        <v>B</v>
      </c>
      <c r="JV45" s="76" t="str">
        <f t="shared" si="3405"/>
        <v>Y</v>
      </c>
      <c r="JW45" s="74">
        <f t="shared" si="3406"/>
        <v>4</v>
      </c>
      <c r="JX45" s="75" t="s">
        <v>5</v>
      </c>
      <c r="JY45" s="76" t="str">
        <f t="shared" si="3407"/>
        <v>N</v>
      </c>
      <c r="JZ45" s="74">
        <f t="shared" si="3408"/>
        <v>-2</v>
      </c>
      <c r="KA45" s="75" t="str">
        <f t="shared" si="869"/>
        <v>B</v>
      </c>
      <c r="KB45" s="76" t="str">
        <f t="shared" si="3409"/>
        <v>Y</v>
      </c>
      <c r="KC45" s="74">
        <f t="shared" si="3410"/>
        <v>2</v>
      </c>
      <c r="KD45" s="46" t="s">
        <v>6</v>
      </c>
      <c r="KE45" s="76" t="str">
        <f t="shared" si="3411"/>
        <v>Y</v>
      </c>
      <c r="KF45" s="74">
        <f t="shared" si="3412"/>
        <v>2</v>
      </c>
      <c r="KG45" s="75" t="str">
        <f t="shared" si="870"/>
        <v>P</v>
      </c>
      <c r="KH45" s="76" t="str">
        <f t="shared" si="3413"/>
        <v>N</v>
      </c>
      <c r="KI45" s="74">
        <f t="shared" si="3414"/>
        <v>-2</v>
      </c>
      <c r="KJ45" s="75" t="str">
        <f t="shared" ref="KJ45:KJ46" si="4181">CT45</f>
        <v>P</v>
      </c>
      <c r="KK45" s="76" t="str">
        <f t="shared" si="3416"/>
        <v>N</v>
      </c>
      <c r="KL45" s="74">
        <f t="shared" si="3417"/>
        <v>6</v>
      </c>
      <c r="KM45" s="75" t="str">
        <f t="shared" si="871"/>
        <v>B</v>
      </c>
      <c r="KN45" s="76" t="str">
        <f t="shared" si="3418"/>
        <v>Y</v>
      </c>
      <c r="KO45" s="74">
        <f t="shared" si="3419"/>
        <v>-6</v>
      </c>
      <c r="KP45" s="46" t="str">
        <f t="shared" si="1411"/>
        <v>B</v>
      </c>
      <c r="KQ45" s="76" t="str">
        <f t="shared" si="3421"/>
        <v>Y</v>
      </c>
      <c r="KR45" s="74">
        <f t="shared" si="3422"/>
        <v>-6</v>
      </c>
      <c r="KS45" s="75" t="str">
        <f t="shared" si="872"/>
        <v>P</v>
      </c>
      <c r="KT45" s="76" t="str">
        <f t="shared" si="3423"/>
        <v>N</v>
      </c>
      <c r="KU45" s="74">
        <f t="shared" si="3424"/>
        <v>6</v>
      </c>
      <c r="KV45" s="75" t="s">
        <v>5</v>
      </c>
      <c r="KW45" s="76" t="str">
        <f t="shared" si="3425"/>
        <v>N</v>
      </c>
      <c r="KX45" s="74">
        <f t="shared" si="3426"/>
        <v>8</v>
      </c>
      <c r="KY45" s="75" t="str">
        <f t="shared" si="873"/>
        <v>B</v>
      </c>
      <c r="KZ45" s="76" t="str">
        <f t="shared" si="3427"/>
        <v>Y</v>
      </c>
      <c r="LA45" s="74">
        <f t="shared" si="3428"/>
        <v>-8</v>
      </c>
      <c r="LB45" s="75" t="str">
        <f t="shared" ref="LB45" si="4182">DL45</f>
        <v>P</v>
      </c>
      <c r="LC45" s="76" t="str">
        <f t="shared" si="3430"/>
        <v>N</v>
      </c>
      <c r="LD45" s="74">
        <f t="shared" si="3431"/>
        <v>-4</v>
      </c>
      <c r="LE45" s="75" t="str">
        <f t="shared" si="874"/>
        <v>B</v>
      </c>
      <c r="LF45" s="76" t="str">
        <f t="shared" si="3432"/>
        <v>Y</v>
      </c>
      <c r="LG45" s="74">
        <f t="shared" si="3433"/>
        <v>4</v>
      </c>
      <c r="LH45" s="75" t="str">
        <f t="shared" ref="LH45" si="4183">DX46</f>
        <v>B</v>
      </c>
      <c r="LI45" s="76" t="str">
        <f t="shared" si="3435"/>
        <v>Y</v>
      </c>
      <c r="LJ45" s="74">
        <f t="shared" si="3436"/>
        <v>-2</v>
      </c>
      <c r="LK45" s="75" t="str">
        <f t="shared" si="875"/>
        <v>P</v>
      </c>
      <c r="LL45" s="76" t="str">
        <f t="shared" si="3437"/>
        <v>N</v>
      </c>
      <c r="LM45" s="74">
        <f t="shared" si="3438"/>
        <v>2</v>
      </c>
      <c r="LN45" s="75" t="str">
        <f t="shared" ref="LN45" si="4184">CN45</f>
        <v>P</v>
      </c>
      <c r="LO45" s="76" t="str">
        <f t="shared" si="3440"/>
        <v>N</v>
      </c>
      <c r="LP45" s="74">
        <f t="shared" si="3441"/>
        <v>-8</v>
      </c>
      <c r="LQ45" s="75" t="str">
        <f t="shared" si="876"/>
        <v>B</v>
      </c>
      <c r="LR45" s="76" t="str">
        <f t="shared" si="3442"/>
        <v>Y</v>
      </c>
      <c r="LS45" s="74">
        <f t="shared" si="3443"/>
        <v>8</v>
      </c>
      <c r="LT45" s="75" t="str">
        <f t="shared" ref="LT45" si="4185">CW45</f>
        <v>B</v>
      </c>
      <c r="LU45" s="76" t="str">
        <f t="shared" si="3445"/>
        <v>Y</v>
      </c>
      <c r="LV45" s="74">
        <f t="shared" si="3446"/>
        <v>8</v>
      </c>
      <c r="LW45" s="75" t="str">
        <f t="shared" si="877"/>
        <v>P</v>
      </c>
      <c r="LX45" s="76" t="str">
        <f t="shared" si="3447"/>
        <v>N</v>
      </c>
      <c r="LY45" s="74">
        <f t="shared" si="3448"/>
        <v>-8</v>
      </c>
      <c r="LZ45" s="75" t="str">
        <f t="shared" ref="LZ45" si="4186">DF45</f>
        <v>B</v>
      </c>
      <c r="MA45" s="76" t="str">
        <f t="shared" si="3450"/>
        <v>Y</v>
      </c>
      <c r="MB45" s="74">
        <f t="shared" si="3451"/>
        <v>2</v>
      </c>
      <c r="MC45" s="75" t="str">
        <f t="shared" si="878"/>
        <v>P</v>
      </c>
      <c r="MD45" s="76" t="str">
        <f t="shared" si="3452"/>
        <v>N</v>
      </c>
      <c r="ME45" s="74">
        <f t="shared" si="3453"/>
        <v>-2</v>
      </c>
      <c r="MF45" s="75" t="str">
        <f t="shared" si="4111"/>
        <v>B</v>
      </c>
      <c r="MG45" s="76" t="str">
        <f t="shared" si="3455"/>
        <v>Y</v>
      </c>
      <c r="MH45" s="74">
        <f t="shared" si="3456"/>
        <v>0</v>
      </c>
      <c r="MI45" s="75" t="str">
        <f t="shared" si="879"/>
        <v>P</v>
      </c>
      <c r="MJ45" s="76" t="str">
        <f t="shared" si="3457"/>
        <v>N</v>
      </c>
      <c r="MK45" s="74">
        <f t="shared" si="3458"/>
        <v>0</v>
      </c>
      <c r="ML45" s="75" t="s">
        <v>6</v>
      </c>
      <c r="MM45" s="76" t="str">
        <f t="shared" si="3459"/>
        <v>Y</v>
      </c>
      <c r="MN45" s="74">
        <f t="shared" si="3460"/>
        <v>-2</v>
      </c>
      <c r="MO45" s="75" t="str">
        <f t="shared" si="880"/>
        <v>P</v>
      </c>
      <c r="MP45" s="76" t="str">
        <f t="shared" si="3461"/>
        <v>N</v>
      </c>
      <c r="MQ45" s="74">
        <f t="shared" si="3462"/>
        <v>2</v>
      </c>
      <c r="MR45" s="75" t="str">
        <f t="shared" si="3463"/>
        <v>P</v>
      </c>
      <c r="MS45" s="76" t="str">
        <f t="shared" si="3464"/>
        <v>N</v>
      </c>
      <c r="MT45" s="74">
        <f t="shared" si="3465"/>
        <v>0</v>
      </c>
      <c r="MU45" s="75" t="str">
        <f t="shared" si="881"/>
        <v>B</v>
      </c>
      <c r="MV45" s="76" t="str">
        <f t="shared" si="3466"/>
        <v>Y</v>
      </c>
      <c r="MW45" s="74">
        <f t="shared" si="3467"/>
        <v>0</v>
      </c>
      <c r="MX45" s="75" t="str">
        <f t="shared" ref="MX45" si="4187">MU45</f>
        <v>B</v>
      </c>
      <c r="MY45" s="76" t="str">
        <f t="shared" si="3469"/>
        <v>Y</v>
      </c>
      <c r="MZ45" s="74">
        <f t="shared" si="3470"/>
        <v>10</v>
      </c>
      <c r="NA45" s="75" t="str">
        <f t="shared" si="882"/>
        <v>P</v>
      </c>
      <c r="NB45" s="76" t="str">
        <f t="shared" si="3471"/>
        <v>N</v>
      </c>
      <c r="NC45" s="74">
        <f t="shared" si="3472"/>
        <v>-10</v>
      </c>
      <c r="ND45" s="195" t="s">
        <v>5</v>
      </c>
      <c r="NE45" s="76" t="str">
        <f t="shared" si="3473"/>
        <v>N</v>
      </c>
      <c r="NF45" s="74">
        <f t="shared" si="3474"/>
        <v>4</v>
      </c>
      <c r="NG45" s="75" t="str">
        <f t="shared" si="883"/>
        <v>B</v>
      </c>
      <c r="NH45" s="76" t="str">
        <f t="shared" si="3475"/>
        <v>Y</v>
      </c>
      <c r="NI45" s="74">
        <f t="shared" si="3476"/>
        <v>-4</v>
      </c>
      <c r="NJ45" s="75" t="s">
        <v>5</v>
      </c>
      <c r="NK45" s="76" t="str">
        <f t="shared" si="3477"/>
        <v>N</v>
      </c>
      <c r="NL45" s="74">
        <f t="shared" si="3478"/>
        <v>-7</v>
      </c>
      <c r="NM45" s="75" t="str">
        <f t="shared" si="884"/>
        <v>B</v>
      </c>
      <c r="NN45" s="76" t="str">
        <f t="shared" si="3479"/>
        <v>Y</v>
      </c>
      <c r="NO45" s="74">
        <f t="shared" si="3480"/>
        <v>7</v>
      </c>
      <c r="NP45" s="213" t="s">
        <v>5</v>
      </c>
      <c r="NQ45" s="76" t="str">
        <f t="shared" si="3481"/>
        <v>N</v>
      </c>
      <c r="NR45" s="74">
        <f t="shared" si="3482"/>
        <v>0</v>
      </c>
      <c r="NS45" s="75" t="str">
        <f t="shared" si="3483"/>
        <v>B</v>
      </c>
      <c r="NT45" s="76" t="str">
        <f t="shared" si="3484"/>
        <v>Y</v>
      </c>
      <c r="NU45" s="74">
        <f t="shared" si="3485"/>
        <v>0</v>
      </c>
      <c r="NV45" s="213" t="s">
        <v>6</v>
      </c>
      <c r="NW45" s="76" t="str">
        <f t="shared" si="3486"/>
        <v>Y</v>
      </c>
      <c r="NX45" s="74">
        <f t="shared" si="3487"/>
        <v>0</v>
      </c>
      <c r="NY45" s="75" t="str">
        <f t="shared" si="3488"/>
        <v>B</v>
      </c>
      <c r="NZ45" s="76" t="str">
        <f t="shared" si="3489"/>
        <v>Y</v>
      </c>
      <c r="OA45" s="74">
        <f t="shared" si="3490"/>
        <v>0</v>
      </c>
      <c r="OB45" s="75" t="str">
        <f t="shared" si="4035"/>
        <v>P</v>
      </c>
      <c r="OC45" s="76" t="str">
        <f t="shared" si="3491"/>
        <v>N</v>
      </c>
      <c r="OD45" s="74">
        <f t="shared" si="3492"/>
        <v>0</v>
      </c>
      <c r="OE45" s="75" t="str">
        <f t="shared" si="3493"/>
        <v>B</v>
      </c>
      <c r="OF45" s="76" t="str">
        <f t="shared" si="3494"/>
        <v>Y</v>
      </c>
      <c r="OG45" s="74">
        <f t="shared" si="3495"/>
        <v>0</v>
      </c>
      <c r="OH45" s="75" t="str">
        <f t="shared" si="3496"/>
        <v>P</v>
      </c>
      <c r="OI45" s="76" t="str">
        <f t="shared" si="3497"/>
        <v>N</v>
      </c>
      <c r="OJ45" s="74">
        <f t="shared" si="3498"/>
        <v>0</v>
      </c>
      <c r="OK45" s="75" t="str">
        <f t="shared" si="3499"/>
        <v>B</v>
      </c>
      <c r="OL45" s="76" t="str">
        <f t="shared" si="3500"/>
        <v>Y</v>
      </c>
      <c r="OM45" s="77">
        <f t="shared" si="3501"/>
        <v>0</v>
      </c>
      <c r="ON45" s="75" t="str">
        <f t="shared" si="3502"/>
        <v>B</v>
      </c>
      <c r="OO45" s="76" t="str">
        <f t="shared" si="3503"/>
        <v>Y</v>
      </c>
      <c r="OP45" s="74">
        <f t="shared" si="3504"/>
        <v>0</v>
      </c>
      <c r="OQ45" s="75" t="str">
        <f t="shared" si="3505"/>
        <v>P</v>
      </c>
      <c r="OR45" s="76" t="str">
        <f t="shared" si="3506"/>
        <v>N</v>
      </c>
      <c r="OS45" s="74">
        <f t="shared" si="3507"/>
        <v>0</v>
      </c>
      <c r="OT45" s="75" t="str">
        <f t="shared" si="3508"/>
        <v>B</v>
      </c>
      <c r="OU45" s="76" t="str">
        <f t="shared" si="3509"/>
        <v>Y</v>
      </c>
      <c r="OV45" s="74">
        <f t="shared" si="3510"/>
        <v>0</v>
      </c>
      <c r="OW45" s="75" t="str">
        <f t="shared" si="3511"/>
        <v>B</v>
      </c>
      <c r="OX45" s="76" t="str">
        <f t="shared" si="3512"/>
        <v>Y</v>
      </c>
      <c r="OY45" s="74">
        <f t="shared" si="3513"/>
        <v>0</v>
      </c>
      <c r="OZ45" s="75" t="str">
        <f t="shared" si="3514"/>
        <v>P</v>
      </c>
      <c r="PA45" s="76" t="str">
        <f t="shared" si="3515"/>
        <v>N</v>
      </c>
      <c r="PB45" s="74">
        <f t="shared" si="3516"/>
        <v>0</v>
      </c>
      <c r="PC45" s="75" t="str">
        <f t="shared" si="3517"/>
        <v>P</v>
      </c>
      <c r="PD45" s="76" t="str">
        <f t="shared" si="3518"/>
        <v>N</v>
      </c>
      <c r="PE45" s="74">
        <f t="shared" si="3519"/>
        <v>0</v>
      </c>
      <c r="PF45" s="75" t="str">
        <f t="shared" si="3520"/>
        <v>B</v>
      </c>
      <c r="PG45" s="76" t="str">
        <f t="shared" si="3521"/>
        <v>Y</v>
      </c>
      <c r="PH45" s="74">
        <f t="shared" si="3522"/>
        <v>0</v>
      </c>
      <c r="PI45" s="75" t="str">
        <f t="shared" si="3523"/>
        <v>P</v>
      </c>
      <c r="PJ45" s="76" t="str">
        <f t="shared" si="3524"/>
        <v>N</v>
      </c>
      <c r="PK45" s="74">
        <f t="shared" si="3525"/>
        <v>0</v>
      </c>
      <c r="PL45" s="75" t="str">
        <f t="shared" si="3526"/>
        <v>B</v>
      </c>
      <c r="PM45" s="76" t="str">
        <f t="shared" si="3527"/>
        <v>Y</v>
      </c>
      <c r="PN45" s="74">
        <f t="shared" si="3528"/>
        <v>0</v>
      </c>
      <c r="PO45" s="46" t="str">
        <f t="shared" si="1182"/>
        <v>P</v>
      </c>
      <c r="PP45" s="76" t="str">
        <f t="shared" si="3529"/>
        <v>N</v>
      </c>
      <c r="PQ45" s="74">
        <f t="shared" si="3530"/>
        <v>0</v>
      </c>
      <c r="PR45" s="46" t="str">
        <f t="shared" ref="PR45" si="4188">NS45</f>
        <v>B</v>
      </c>
      <c r="PS45" s="76" t="str">
        <f t="shared" si="3532"/>
        <v>Y</v>
      </c>
      <c r="PT45" s="74">
        <f t="shared" si="3533"/>
        <v>0</v>
      </c>
      <c r="PU45" s="94" t="str">
        <f t="shared" ref="PU45" si="4189">NP45</f>
        <v>P</v>
      </c>
      <c r="PV45" s="76" t="str">
        <f t="shared" si="3535"/>
        <v>N</v>
      </c>
      <c r="PW45" s="74">
        <f t="shared" si="3536"/>
        <v>0</v>
      </c>
      <c r="PX45" s="73" t="s">
        <v>5</v>
      </c>
      <c r="PY45" s="76" t="str">
        <f t="shared" si="3537"/>
        <v>N</v>
      </c>
      <c r="PZ45" s="74">
        <f t="shared" si="3538"/>
        <v>0</v>
      </c>
      <c r="QA45" s="75" t="s">
        <v>6</v>
      </c>
      <c r="QB45" s="76" t="str">
        <f t="shared" si="3539"/>
        <v>Y</v>
      </c>
      <c r="QC45" s="74">
        <f t="shared" si="3540"/>
        <v>0</v>
      </c>
      <c r="QD45" s="46" t="str">
        <f t="shared" ref="QD45" si="4190">NY45</f>
        <v>B</v>
      </c>
      <c r="QE45" s="76" t="str">
        <f t="shared" si="3542"/>
        <v>Y</v>
      </c>
      <c r="QF45" s="74">
        <f t="shared" si="3543"/>
        <v>0</v>
      </c>
      <c r="QG45" s="46" t="str">
        <f t="shared" ref="QG45" si="4191">NV45</f>
        <v>B</v>
      </c>
      <c r="QH45" s="76" t="str">
        <f t="shared" si="3545"/>
        <v>Y</v>
      </c>
      <c r="QI45" s="74">
        <f t="shared" si="3546"/>
        <v>0</v>
      </c>
      <c r="QJ45" s="46" t="str">
        <f t="shared" ref="QJ45" si="4192">NY45</f>
        <v>B</v>
      </c>
      <c r="QK45" s="76" t="str">
        <f t="shared" si="3548"/>
        <v>Y</v>
      </c>
      <c r="QL45" s="74">
        <f t="shared" si="3549"/>
        <v>0</v>
      </c>
      <c r="QM45" s="46" t="str">
        <f t="shared" ref="QM45" si="4193">NP45</f>
        <v>P</v>
      </c>
      <c r="QN45" s="76" t="str">
        <f t="shared" si="3551"/>
        <v>N</v>
      </c>
      <c r="QO45" s="77">
        <f t="shared" si="3552"/>
        <v>0</v>
      </c>
      <c r="QP45" s="46" t="str">
        <f t="shared" ref="QP45" si="4194">NV45</f>
        <v>B</v>
      </c>
      <c r="QQ45" s="76" t="str">
        <f t="shared" si="3554"/>
        <v>Y</v>
      </c>
      <c r="QR45" s="74">
        <f t="shared" si="3555"/>
        <v>0</v>
      </c>
      <c r="QS45" s="94" t="str">
        <f t="shared" ref="QS45" si="4195">NS45</f>
        <v>B</v>
      </c>
      <c r="QT45" s="76" t="str">
        <f t="shared" si="3557"/>
        <v>Y</v>
      </c>
      <c r="QU45" s="74">
        <f t="shared" si="3558"/>
        <v>0</v>
      </c>
      <c r="QV45" s="46" t="str">
        <f t="shared" ref="QV45" si="4196">OT45</f>
        <v>B</v>
      </c>
      <c r="QW45" s="76" t="str">
        <f t="shared" si="3560"/>
        <v>Y</v>
      </c>
      <c r="QX45" s="74">
        <f t="shared" si="3561"/>
        <v>0</v>
      </c>
      <c r="QY45" s="46" t="str">
        <f t="shared" ref="QY45" si="4197">OQ45</f>
        <v>P</v>
      </c>
      <c r="QZ45" s="76" t="str">
        <f t="shared" si="3563"/>
        <v>N</v>
      </c>
      <c r="RA45" s="74">
        <f t="shared" si="3564"/>
        <v>0</v>
      </c>
      <c r="RB45" s="46" t="str">
        <f t="shared" ref="RB45" si="4198">OH45</f>
        <v>P</v>
      </c>
      <c r="RC45" s="76" t="str">
        <f t="shared" si="3566"/>
        <v>N</v>
      </c>
      <c r="RD45" s="74">
        <f t="shared" si="3567"/>
        <v>0</v>
      </c>
      <c r="RE45" s="46" t="str">
        <f t="shared" ref="RE45" si="4199">OE45</f>
        <v>B</v>
      </c>
      <c r="RF45" s="76" t="str">
        <f t="shared" si="3569"/>
        <v>Y</v>
      </c>
      <c r="RG45" s="74">
        <f t="shared" si="3570"/>
        <v>0</v>
      </c>
      <c r="RH45" s="46" t="str">
        <f t="shared" ref="RH45" si="4200">OB45</f>
        <v>P</v>
      </c>
      <c r="RI45" s="76" t="str">
        <f t="shared" si="3572"/>
        <v>N</v>
      </c>
      <c r="RJ45" s="74">
        <f t="shared" si="3573"/>
        <v>0</v>
      </c>
      <c r="RK45" s="46" t="str">
        <f t="shared" ref="RK45" si="4201">OE45</f>
        <v>B</v>
      </c>
      <c r="RL45" s="76" t="str">
        <f t="shared" si="3575"/>
        <v>Y</v>
      </c>
      <c r="RM45" s="74">
        <f t="shared" si="3576"/>
        <v>0</v>
      </c>
      <c r="RN45" s="46" t="str">
        <f t="shared" ref="RN45" si="4202">OB45</f>
        <v>P</v>
      </c>
      <c r="RO45" s="76" t="str">
        <f t="shared" si="3578"/>
        <v>N</v>
      </c>
      <c r="RP45" s="74">
        <f t="shared" si="3579"/>
        <v>0</v>
      </c>
      <c r="RQ45" s="46" t="str">
        <f t="shared" ref="RQ45" si="4203">OH45</f>
        <v>P</v>
      </c>
      <c r="RR45" s="76" t="str">
        <f t="shared" si="3581"/>
        <v>N</v>
      </c>
      <c r="RS45" s="74">
        <f t="shared" si="3582"/>
        <v>0</v>
      </c>
      <c r="RT45" s="46" t="str">
        <f t="shared" si="4129"/>
        <v>P</v>
      </c>
      <c r="RU45" s="76" t="str">
        <f t="shared" si="3584"/>
        <v>N</v>
      </c>
      <c r="RV45" s="74">
        <f t="shared" si="3585"/>
        <v>0</v>
      </c>
      <c r="RW45" s="75" t="str">
        <f t="shared" si="886"/>
        <v>B</v>
      </c>
      <c r="RX45" s="76" t="str">
        <f t="shared" si="3586"/>
        <v>Y</v>
      </c>
      <c r="RY45" s="74">
        <f t="shared" si="3587"/>
        <v>0</v>
      </c>
      <c r="RZ45" s="46" t="str">
        <f t="shared" si="4052"/>
        <v>P</v>
      </c>
      <c r="SA45" s="76" t="str">
        <f t="shared" si="3588"/>
        <v>N</v>
      </c>
      <c r="SB45" s="74">
        <f t="shared" si="3589"/>
        <v>0</v>
      </c>
      <c r="SC45" s="75" t="str">
        <f t="shared" si="888"/>
        <v>B</v>
      </c>
      <c r="SD45" s="76" t="str">
        <f t="shared" si="3590"/>
        <v>Y</v>
      </c>
      <c r="SE45" s="74">
        <f t="shared" si="3591"/>
        <v>0</v>
      </c>
      <c r="SF45" s="46" t="str">
        <f t="shared" ref="SF45" si="4204">PI45</f>
        <v>P</v>
      </c>
      <c r="SG45" s="76" t="str">
        <f t="shared" si="3593"/>
        <v>N</v>
      </c>
      <c r="SH45" s="74">
        <f t="shared" si="3594"/>
        <v>0</v>
      </c>
      <c r="SI45" s="75" t="str">
        <f t="shared" si="3595"/>
        <v>B</v>
      </c>
      <c r="SJ45" s="76" t="str">
        <f t="shared" si="3596"/>
        <v>Y</v>
      </c>
      <c r="SK45" s="77">
        <f t="shared" si="3597"/>
        <v>0</v>
      </c>
      <c r="SL45" s="46" t="str">
        <f t="shared" ref="SL45" si="4205">PC45</f>
        <v>P</v>
      </c>
      <c r="SM45" s="76" t="str">
        <f t="shared" si="3599"/>
        <v>N</v>
      </c>
      <c r="SN45" s="74">
        <f t="shared" si="3600"/>
        <v>0</v>
      </c>
      <c r="SO45" s="73" t="str">
        <f t="shared" si="3601"/>
        <v>B</v>
      </c>
      <c r="SP45" s="76" t="str">
        <f t="shared" si="3602"/>
        <v>Y</v>
      </c>
      <c r="SQ45" s="74">
        <f t="shared" si="3603"/>
        <v>0</v>
      </c>
      <c r="SR45" s="46" t="str">
        <f t="shared" ref="SR45" si="4206">OZ45</f>
        <v>P</v>
      </c>
      <c r="SS45" s="76" t="str">
        <f t="shared" si="3605"/>
        <v>N</v>
      </c>
      <c r="ST45" s="74">
        <f t="shared" si="3606"/>
        <v>0</v>
      </c>
      <c r="SU45" s="75" t="str">
        <f t="shared" si="3607"/>
        <v>B</v>
      </c>
      <c r="SV45" s="76" t="str">
        <f t="shared" si="3608"/>
        <v>Y</v>
      </c>
      <c r="SW45" s="74">
        <f t="shared" si="3609"/>
        <v>0</v>
      </c>
      <c r="SX45" s="46" t="str">
        <f t="shared" ref="SX45" si="4207">PF45</f>
        <v>B</v>
      </c>
      <c r="SY45" s="76" t="str">
        <f t="shared" si="3611"/>
        <v>Y</v>
      </c>
      <c r="SZ45" s="74">
        <f t="shared" si="3612"/>
        <v>0</v>
      </c>
      <c r="TA45" s="75" t="str">
        <f t="shared" si="3613"/>
        <v>P</v>
      </c>
      <c r="TB45" s="76" t="str">
        <f t="shared" si="3614"/>
        <v>N</v>
      </c>
      <c r="TC45" s="74">
        <f t="shared" si="3615"/>
        <v>0</v>
      </c>
      <c r="TD45" s="46" t="str">
        <f t="shared" ref="TD45" si="4208">PC45</f>
        <v>P</v>
      </c>
      <c r="TE45" s="76" t="str">
        <f t="shared" si="3617"/>
        <v>N</v>
      </c>
      <c r="TF45" s="74">
        <f t="shared" si="3618"/>
        <v>0</v>
      </c>
      <c r="TG45" s="75" t="str">
        <f t="shared" si="3619"/>
        <v>B</v>
      </c>
      <c r="TH45" s="76" t="str">
        <f t="shared" si="3620"/>
        <v>Y</v>
      </c>
      <c r="TI45" s="74">
        <f t="shared" si="3621"/>
        <v>0</v>
      </c>
      <c r="TJ45" s="46" t="str">
        <f t="shared" ref="TJ45" si="4209">OW45</f>
        <v>B</v>
      </c>
      <c r="TK45" s="76" t="str">
        <f t="shared" si="3623"/>
        <v>Y</v>
      </c>
      <c r="TL45" s="74">
        <f t="shared" si="3624"/>
        <v>0</v>
      </c>
      <c r="TM45" s="75" t="str">
        <f t="shared" si="3625"/>
        <v>P</v>
      </c>
      <c r="TN45" s="76" t="str">
        <f t="shared" si="3626"/>
        <v>N</v>
      </c>
      <c r="TO45" s="74">
        <f t="shared" si="3627"/>
        <v>0</v>
      </c>
      <c r="TP45" s="46" t="str">
        <f t="shared" ref="TP45" si="4210">OZ45</f>
        <v>P</v>
      </c>
      <c r="TQ45" s="76" t="str">
        <f t="shared" si="3629"/>
        <v>N</v>
      </c>
      <c r="TR45" s="74">
        <f t="shared" si="3630"/>
        <v>0</v>
      </c>
      <c r="TS45" s="75" t="str">
        <f t="shared" si="3631"/>
        <v>B</v>
      </c>
      <c r="TT45" s="76" t="str">
        <f t="shared" si="3632"/>
        <v>Y</v>
      </c>
      <c r="TU45" s="74">
        <f t="shared" si="3633"/>
        <v>0</v>
      </c>
      <c r="TV45" s="46" t="str">
        <f t="shared" ref="TV45" si="4211">OZ45</f>
        <v>P</v>
      </c>
      <c r="TW45" s="76" t="str">
        <f t="shared" si="3635"/>
        <v>N</v>
      </c>
      <c r="TX45" s="74">
        <f t="shared" si="3636"/>
        <v>0</v>
      </c>
      <c r="TY45" s="75" t="str">
        <f t="shared" si="3637"/>
        <v>B</v>
      </c>
      <c r="TZ45" s="76" t="str">
        <f t="shared" si="3638"/>
        <v>Y</v>
      </c>
      <c r="UA45" s="74">
        <f t="shared" si="3639"/>
        <v>0</v>
      </c>
      <c r="UB45" s="46" t="str">
        <f t="shared" ref="UB45" si="4212">OW45</f>
        <v>B</v>
      </c>
      <c r="UC45" s="76" t="str">
        <f t="shared" si="3641"/>
        <v>Y</v>
      </c>
      <c r="UD45" s="74">
        <f t="shared" si="3642"/>
        <v>0</v>
      </c>
      <c r="UE45" s="75" t="str">
        <f t="shared" si="3643"/>
        <v>P</v>
      </c>
      <c r="UF45" s="76" t="str">
        <f t="shared" si="3644"/>
        <v>N</v>
      </c>
      <c r="UG45" s="74">
        <f t="shared" si="3645"/>
        <v>0</v>
      </c>
      <c r="UH45" s="46" t="str">
        <f t="shared" ref="UH45" si="4213">OT45</f>
        <v>B</v>
      </c>
      <c r="UI45" s="76" t="str">
        <f t="shared" si="3647"/>
        <v>Y</v>
      </c>
      <c r="UJ45" s="74">
        <f t="shared" si="3648"/>
        <v>0</v>
      </c>
      <c r="UK45" s="46" t="str">
        <f t="shared" si="4140"/>
        <v>B</v>
      </c>
      <c r="UL45" s="76" t="str">
        <f t="shared" si="3650"/>
        <v>Y</v>
      </c>
      <c r="UM45" s="74">
        <f t="shared" si="3651"/>
        <v>0</v>
      </c>
      <c r="UN45" s="75" t="str">
        <f t="shared" si="3652"/>
        <v>P</v>
      </c>
      <c r="UO45" s="76" t="str">
        <f t="shared" si="3653"/>
        <v>N</v>
      </c>
      <c r="UP45" s="74">
        <f t="shared" si="3654"/>
        <v>0</v>
      </c>
      <c r="UQ45" s="75" t="str">
        <f t="shared" si="3655"/>
        <v>P</v>
      </c>
      <c r="UR45" s="76" t="str">
        <f t="shared" si="3656"/>
        <v>N</v>
      </c>
      <c r="US45" s="74">
        <f t="shared" si="3657"/>
        <v>0</v>
      </c>
      <c r="UT45" s="46" t="str">
        <f t="shared" ref="UT45" si="4214">OT45</f>
        <v>B</v>
      </c>
      <c r="UU45" s="76" t="str">
        <f t="shared" si="3659"/>
        <v>Y</v>
      </c>
      <c r="UV45" s="74">
        <f t="shared" si="3660"/>
        <v>0</v>
      </c>
      <c r="UW45" s="75" t="str">
        <f t="shared" si="3661"/>
        <v>P</v>
      </c>
      <c r="UX45" s="76" t="str">
        <f t="shared" si="3662"/>
        <v>N</v>
      </c>
      <c r="UY45" s="74">
        <f t="shared" si="3663"/>
        <v>0</v>
      </c>
      <c r="UZ45" s="46" t="str">
        <f t="shared" ref="UZ45" si="4215">NV45</f>
        <v>B</v>
      </c>
      <c r="VA45" s="76" t="str">
        <f t="shared" si="3665"/>
        <v>Y</v>
      </c>
      <c r="VB45" s="74">
        <f t="shared" si="3666"/>
        <v>0</v>
      </c>
      <c r="VC45" s="75" t="str">
        <f t="shared" si="3667"/>
        <v>P</v>
      </c>
      <c r="VD45" s="76" t="str">
        <f t="shared" si="3668"/>
        <v>N</v>
      </c>
      <c r="VE45" s="74">
        <f t="shared" si="3669"/>
        <v>0</v>
      </c>
      <c r="VF45" s="46" t="str">
        <f t="shared" ref="VF45" si="4216">NY45</f>
        <v>B</v>
      </c>
      <c r="VG45" s="76" t="str">
        <f t="shared" si="3671"/>
        <v>Y</v>
      </c>
      <c r="VH45" s="74">
        <f t="shared" si="3672"/>
        <v>0</v>
      </c>
      <c r="VI45" s="75" t="str">
        <f t="shared" si="3673"/>
        <v>P</v>
      </c>
      <c r="VJ45" s="76" t="str">
        <f t="shared" si="3674"/>
        <v>N</v>
      </c>
      <c r="VK45" s="74">
        <f t="shared" si="3675"/>
        <v>0</v>
      </c>
      <c r="VL45" s="75" t="s">
        <v>5</v>
      </c>
      <c r="VM45" s="76" t="str">
        <f t="shared" si="3676"/>
        <v>N</v>
      </c>
      <c r="VN45" s="74">
        <f t="shared" si="3677"/>
        <v>0</v>
      </c>
      <c r="VO45" s="75" t="str">
        <f t="shared" si="3678"/>
        <v>B</v>
      </c>
      <c r="VP45" s="76" t="str">
        <f t="shared" si="3679"/>
        <v>Y</v>
      </c>
      <c r="VQ45" s="74">
        <f t="shared" si="3680"/>
        <v>0</v>
      </c>
      <c r="VR45" s="46" t="s">
        <v>6</v>
      </c>
      <c r="VS45" s="76" t="str">
        <f t="shared" si="3681"/>
        <v>Y</v>
      </c>
      <c r="VT45" s="74">
        <f t="shared" si="3682"/>
        <v>0</v>
      </c>
      <c r="VU45" s="75" t="str">
        <f t="shared" si="3683"/>
        <v>P</v>
      </c>
      <c r="VV45" s="76" t="str">
        <f t="shared" si="3684"/>
        <v>N</v>
      </c>
      <c r="VW45" s="74">
        <f t="shared" si="3685"/>
        <v>0</v>
      </c>
      <c r="VX45" s="75" t="str">
        <f t="shared" ref="VX45:VX46" si="4217">OH45</f>
        <v>P</v>
      </c>
      <c r="VY45" s="76" t="str">
        <f t="shared" si="3687"/>
        <v>N</v>
      </c>
      <c r="VZ45" s="74">
        <f t="shared" si="3688"/>
        <v>0</v>
      </c>
      <c r="WA45" s="75" t="str">
        <f t="shared" si="3689"/>
        <v>B</v>
      </c>
      <c r="WB45" s="76" t="str">
        <f t="shared" si="3690"/>
        <v>Y</v>
      </c>
      <c r="WC45" s="74">
        <f t="shared" si="3691"/>
        <v>0</v>
      </c>
      <c r="WD45" s="46" t="str">
        <f t="shared" si="3692"/>
        <v>B</v>
      </c>
      <c r="WE45" s="76" t="str">
        <f t="shared" si="3693"/>
        <v>Y</v>
      </c>
      <c r="WF45" s="74">
        <f t="shared" si="3694"/>
        <v>0</v>
      </c>
      <c r="WG45" s="75" t="str">
        <f t="shared" si="3695"/>
        <v>P</v>
      </c>
      <c r="WH45" s="76" t="str">
        <f t="shared" si="3696"/>
        <v>N</v>
      </c>
      <c r="WI45" s="74">
        <f t="shared" si="3697"/>
        <v>0</v>
      </c>
      <c r="WJ45" s="75" t="s">
        <v>5</v>
      </c>
      <c r="WK45" s="76" t="str">
        <f t="shared" si="3698"/>
        <v>N</v>
      </c>
      <c r="WL45" s="74">
        <f t="shared" si="3699"/>
        <v>0</v>
      </c>
      <c r="WM45" s="75" t="str">
        <f t="shared" si="3700"/>
        <v>B</v>
      </c>
      <c r="WN45" s="76" t="str">
        <f t="shared" si="3701"/>
        <v>Y</v>
      </c>
      <c r="WO45" s="74">
        <f t="shared" si="3702"/>
        <v>0</v>
      </c>
      <c r="WP45" s="75" t="str">
        <f t="shared" ref="WP45" si="4218">OZ45</f>
        <v>P</v>
      </c>
      <c r="WQ45" s="76" t="str">
        <f t="shared" si="3704"/>
        <v>N</v>
      </c>
      <c r="WR45" s="74">
        <f t="shared" si="3705"/>
        <v>0</v>
      </c>
      <c r="WS45" s="75" t="str">
        <f t="shared" si="3706"/>
        <v>B</v>
      </c>
      <c r="WT45" s="76" t="str">
        <f t="shared" si="3707"/>
        <v>Y</v>
      </c>
      <c r="WU45" s="74">
        <f t="shared" si="3708"/>
        <v>0</v>
      </c>
      <c r="WV45" s="75" t="str">
        <f t="shared" ref="WV45" si="4219">PL46</f>
        <v>B</v>
      </c>
      <c r="WW45" s="76" t="str">
        <f t="shared" si="3710"/>
        <v>Y</v>
      </c>
      <c r="WX45" s="74">
        <f t="shared" si="3711"/>
        <v>0</v>
      </c>
      <c r="WY45" s="75" t="str">
        <f t="shared" si="3712"/>
        <v>P</v>
      </c>
      <c r="WZ45" s="76" t="str">
        <f t="shared" si="3713"/>
        <v>N</v>
      </c>
      <c r="XA45" s="74">
        <f t="shared" si="3714"/>
        <v>0</v>
      </c>
      <c r="XB45" s="75" t="str">
        <f t="shared" ref="XB45" si="4220">OB45</f>
        <v>P</v>
      </c>
      <c r="XC45" s="76" t="str">
        <f t="shared" si="3716"/>
        <v>N</v>
      </c>
      <c r="XD45" s="74">
        <f t="shared" si="3717"/>
        <v>0</v>
      </c>
      <c r="XE45" s="75" t="str">
        <f t="shared" si="3718"/>
        <v>B</v>
      </c>
      <c r="XF45" s="76" t="str">
        <f t="shared" si="3719"/>
        <v>Y</v>
      </c>
      <c r="XG45" s="74">
        <f t="shared" si="3720"/>
        <v>0</v>
      </c>
      <c r="XH45" s="75" t="str">
        <f t="shared" ref="XH45" si="4221">OK45</f>
        <v>B</v>
      </c>
      <c r="XI45" s="76" t="str">
        <f t="shared" si="3722"/>
        <v>Y</v>
      </c>
      <c r="XJ45" s="74">
        <f t="shared" si="3723"/>
        <v>0</v>
      </c>
      <c r="XK45" s="75" t="str">
        <f t="shared" si="3724"/>
        <v>P</v>
      </c>
      <c r="XL45" s="76" t="str">
        <f t="shared" si="3725"/>
        <v>N</v>
      </c>
      <c r="XM45" s="74">
        <f t="shared" si="3726"/>
        <v>0</v>
      </c>
      <c r="XN45" s="75" t="str">
        <f t="shared" ref="XN45" si="4222">OT45</f>
        <v>B</v>
      </c>
      <c r="XO45" s="76" t="str">
        <f t="shared" si="3728"/>
        <v>Y</v>
      </c>
      <c r="XP45" s="74">
        <f t="shared" si="3729"/>
        <v>0</v>
      </c>
      <c r="XQ45" s="75" t="str">
        <f t="shared" si="3730"/>
        <v>P</v>
      </c>
      <c r="XR45" s="76" t="str">
        <f t="shared" si="3731"/>
        <v>N</v>
      </c>
      <c r="XS45" s="74">
        <f t="shared" si="3732"/>
        <v>0</v>
      </c>
      <c r="XT45" s="75" t="str">
        <f t="shared" si="4149"/>
        <v>B</v>
      </c>
      <c r="XU45" s="76" t="str">
        <f t="shared" si="3734"/>
        <v>Y</v>
      </c>
      <c r="XV45" s="74">
        <f t="shared" si="3735"/>
        <v>0</v>
      </c>
      <c r="XW45" s="75" t="str">
        <f t="shared" si="3736"/>
        <v>P</v>
      </c>
      <c r="XX45" s="76" t="str">
        <f t="shared" si="3737"/>
        <v>N</v>
      </c>
      <c r="XY45" s="74">
        <f t="shared" si="3738"/>
        <v>0</v>
      </c>
      <c r="XZ45" s="75" t="s">
        <v>6</v>
      </c>
      <c r="YA45" s="76" t="str">
        <f t="shared" si="3739"/>
        <v>Y</v>
      </c>
      <c r="YB45" s="74">
        <f t="shared" si="3740"/>
        <v>0</v>
      </c>
      <c r="YC45" s="75" t="str">
        <f t="shared" si="3741"/>
        <v>P</v>
      </c>
      <c r="YD45" s="76" t="str">
        <f t="shared" si="3742"/>
        <v>N</v>
      </c>
      <c r="YE45" s="74">
        <f t="shared" si="3743"/>
        <v>0</v>
      </c>
      <c r="YF45" s="213" t="s">
        <v>5</v>
      </c>
      <c r="YG45" s="76" t="str">
        <f t="shared" si="3744"/>
        <v>N</v>
      </c>
      <c r="YH45" s="74">
        <f t="shared" si="3745"/>
        <v>0</v>
      </c>
      <c r="YI45" s="75" t="str">
        <f t="shared" si="3746"/>
        <v>B</v>
      </c>
      <c r="YJ45" s="76" t="str">
        <f t="shared" si="3747"/>
        <v>Y</v>
      </c>
      <c r="YK45" s="74">
        <f t="shared" si="3748"/>
        <v>0</v>
      </c>
      <c r="YL45" s="75" t="str">
        <f t="shared" ref="YL45" si="4223">YI45</f>
        <v>B</v>
      </c>
      <c r="YM45" s="76" t="str">
        <f t="shared" si="3750"/>
        <v>Y</v>
      </c>
      <c r="YN45" s="74">
        <f t="shared" si="3751"/>
        <v>0</v>
      </c>
      <c r="YO45" s="75" t="str">
        <f t="shared" si="3752"/>
        <v>P</v>
      </c>
      <c r="YP45" s="76" t="str">
        <f t="shared" si="3753"/>
        <v>N</v>
      </c>
      <c r="YQ45" s="74">
        <f t="shared" si="3754"/>
        <v>0</v>
      </c>
      <c r="YR45" s="195" t="s">
        <v>5</v>
      </c>
      <c r="YS45" s="76" t="str">
        <f t="shared" si="3755"/>
        <v>N</v>
      </c>
      <c r="YT45" s="74">
        <f t="shared" si="3756"/>
        <v>0</v>
      </c>
      <c r="YU45" s="75" t="str">
        <f t="shared" si="3757"/>
        <v>B</v>
      </c>
      <c r="YV45" s="76" t="str">
        <f t="shared" si="3758"/>
        <v>Y</v>
      </c>
      <c r="YW45" s="74">
        <f t="shared" si="3759"/>
        <v>0</v>
      </c>
      <c r="YX45" s="75" t="s">
        <v>5</v>
      </c>
      <c r="YY45" s="76" t="str">
        <f t="shared" si="3760"/>
        <v>N</v>
      </c>
      <c r="YZ45" s="74">
        <f t="shared" si="3761"/>
        <v>0</v>
      </c>
      <c r="ZA45" s="75" t="str">
        <f t="shared" si="3762"/>
        <v>B</v>
      </c>
      <c r="ZB45" s="76" t="str">
        <f t="shared" si="3763"/>
        <v>Y</v>
      </c>
      <c r="ZC45" s="74">
        <f t="shared" si="3764"/>
        <v>0</v>
      </c>
      <c r="ZD45" s="133">
        <f t="shared" si="3765"/>
        <v>10</v>
      </c>
      <c r="ZE45" s="134">
        <f t="shared" si="889"/>
        <v>1</v>
      </c>
      <c r="ZF45" s="135" t="str">
        <f t="shared" si="3766"/>
        <v/>
      </c>
      <c r="ZG45" s="216">
        <f t="shared" si="3767"/>
        <v>2</v>
      </c>
      <c r="ZH45" s="217">
        <f t="shared" si="3768"/>
        <v>-2</v>
      </c>
      <c r="ZI45" s="217">
        <f t="shared" si="3769"/>
        <v>-4</v>
      </c>
      <c r="ZJ45" s="217">
        <f t="shared" si="3770"/>
        <v>4</v>
      </c>
      <c r="ZK45" s="217">
        <f t="shared" si="3771"/>
        <v>-10</v>
      </c>
      <c r="ZL45" s="217">
        <f t="shared" si="3772"/>
        <v>1</v>
      </c>
      <c r="ZM45" s="217">
        <f t="shared" si="3773"/>
        <v>-1</v>
      </c>
      <c r="ZN45" s="217">
        <f t="shared" si="3774"/>
        <v>10</v>
      </c>
      <c r="ZO45" s="217">
        <f t="shared" si="3775"/>
        <v>-8</v>
      </c>
      <c r="ZP45" s="217" t="str">
        <f t="shared" si="3776"/>
        <v>300120</v>
      </c>
      <c r="ZQ45" s="217">
        <f t="shared" si="3777"/>
        <v>-2</v>
      </c>
      <c r="ZR45" s="217">
        <f t="shared" si="3778"/>
        <v>0</v>
      </c>
      <c r="ZS45" s="217">
        <f t="shared" si="3779"/>
        <v>0</v>
      </c>
      <c r="ZT45" s="217">
        <f t="shared" si="3780"/>
        <v>4</v>
      </c>
      <c r="ZU45" s="217">
        <f t="shared" si="3781"/>
        <v>-4</v>
      </c>
      <c r="ZV45" s="217">
        <f t="shared" si="3782"/>
        <v>8</v>
      </c>
      <c r="ZW45" s="217">
        <f t="shared" si="3783"/>
        <v>-8</v>
      </c>
      <c r="ZX45" s="217">
        <f t="shared" si="3784"/>
        <v>8</v>
      </c>
      <c r="ZY45" s="218">
        <f t="shared" si="3785"/>
        <v>9</v>
      </c>
      <c r="ZZ45" s="218">
        <f t="shared" si="3786"/>
        <v>-9</v>
      </c>
      <c r="AAA45" s="218">
        <f t="shared" si="3787"/>
        <v>-10</v>
      </c>
      <c r="AAB45" s="218">
        <f t="shared" si="3788"/>
        <v>10</v>
      </c>
      <c r="AAC45" s="218">
        <f t="shared" si="3789"/>
        <v>0</v>
      </c>
      <c r="AAD45" s="218">
        <f t="shared" si="3790"/>
        <v>0</v>
      </c>
      <c r="AAE45" s="218">
        <f t="shared" si="3791"/>
        <v>8</v>
      </c>
      <c r="AAF45" s="218">
        <f t="shared" si="3792"/>
        <v>-2</v>
      </c>
      <c r="AAG45" s="218">
        <f t="shared" si="3793"/>
        <v>-8</v>
      </c>
      <c r="AAH45" s="218">
        <f t="shared" si="3794"/>
        <v>2</v>
      </c>
      <c r="AAI45" s="218">
        <f t="shared" si="3795"/>
        <v>2</v>
      </c>
      <c r="AAJ45" s="218">
        <f t="shared" si="3796"/>
        <v>-2</v>
      </c>
      <c r="AAK45" s="218">
        <f t="shared" si="3797"/>
        <v>-6</v>
      </c>
      <c r="AAL45" s="218">
        <f t="shared" si="3798"/>
        <v>6</v>
      </c>
      <c r="AAM45" s="218">
        <f t="shared" si="3799"/>
        <v>-10</v>
      </c>
      <c r="AAN45" s="218">
        <f t="shared" si="3800"/>
        <v>4</v>
      </c>
      <c r="AAO45" s="218">
        <f t="shared" si="3801"/>
        <v>-5</v>
      </c>
      <c r="AAP45" s="218">
        <f t="shared" si="3802"/>
        <v>-4</v>
      </c>
      <c r="AAQ45" s="217">
        <f t="shared" si="3803"/>
        <v>2</v>
      </c>
      <c r="AAR45" s="217">
        <f t="shared" si="3804"/>
        <v>-2</v>
      </c>
      <c r="AAS45" s="217">
        <f t="shared" si="3805"/>
        <v>-9</v>
      </c>
      <c r="AAT45" s="217">
        <f t="shared" si="3806"/>
        <v>9</v>
      </c>
      <c r="AAU45" s="217">
        <f t="shared" si="3807"/>
        <v>-9</v>
      </c>
      <c r="AAV45" s="217">
        <f t="shared" si="3808"/>
        <v>9</v>
      </c>
      <c r="AAW45" s="217">
        <f t="shared" si="3809"/>
        <v>-8</v>
      </c>
      <c r="AAX45" s="217">
        <f t="shared" si="3810"/>
        <v>8</v>
      </c>
      <c r="AAY45" s="217">
        <f t="shared" si="3811"/>
        <v>8</v>
      </c>
      <c r="AAZ45" s="217">
        <f t="shared" si="3812"/>
        <v>-8</v>
      </c>
      <c r="ABA45" s="217">
        <f t="shared" si="3813"/>
        <v>-8</v>
      </c>
      <c r="ABB45" s="217">
        <f t="shared" si="3814"/>
        <v>8</v>
      </c>
      <c r="ABC45" s="217">
        <f t="shared" si="3815"/>
        <v>8</v>
      </c>
      <c r="ABD45" s="217">
        <f t="shared" si="3816"/>
        <v>-8</v>
      </c>
      <c r="ABE45" s="217">
        <f t="shared" si="3817"/>
        <v>8</v>
      </c>
      <c r="ABF45" s="217">
        <f t="shared" si="3818"/>
        <v>-8</v>
      </c>
      <c r="ABG45" s="217">
        <f t="shared" si="3819"/>
        <v>2</v>
      </c>
      <c r="ABH45" s="217">
        <f t="shared" si="3820"/>
        <v>2</v>
      </c>
      <c r="ABI45" s="218">
        <f t="shared" si="3821"/>
        <v>-2</v>
      </c>
      <c r="ABJ45" s="218">
        <f t="shared" si="3822"/>
        <v>2</v>
      </c>
      <c r="ABK45" s="218">
        <f t="shared" si="3823"/>
        <v>2</v>
      </c>
      <c r="ABL45" s="218">
        <f t="shared" si="3824"/>
        <v>-2</v>
      </c>
      <c r="ABM45" s="218">
        <f t="shared" si="3825"/>
        <v>2</v>
      </c>
      <c r="ABN45" s="218">
        <f t="shared" si="3826"/>
        <v>8</v>
      </c>
      <c r="ABO45" s="218">
        <f t="shared" si="3827"/>
        <v>-2</v>
      </c>
      <c r="ABP45" s="218">
        <f t="shared" si="3828"/>
        <v>-8</v>
      </c>
      <c r="ABQ45" s="218">
        <f t="shared" si="3829"/>
        <v>-2</v>
      </c>
      <c r="ABR45" s="218">
        <f t="shared" si="3830"/>
        <v>2</v>
      </c>
      <c r="ABS45" s="218">
        <f t="shared" si="3831"/>
        <v>4</v>
      </c>
      <c r="ABT45" s="218">
        <f t="shared" si="3832"/>
        <v>-4</v>
      </c>
      <c r="ABU45" s="218">
        <f t="shared" si="3833"/>
        <v>-4</v>
      </c>
      <c r="ABV45" s="218">
        <f t="shared" si="3834"/>
        <v>4</v>
      </c>
      <c r="ABW45" s="218">
        <f t="shared" si="3835"/>
        <v>-2</v>
      </c>
      <c r="ABX45" s="218">
        <f t="shared" si="3836"/>
        <v>2</v>
      </c>
      <c r="ABY45" s="218">
        <f t="shared" si="3837"/>
        <v>2</v>
      </c>
      <c r="ABZ45" s="218">
        <f t="shared" si="3838"/>
        <v>-2</v>
      </c>
      <c r="ACA45" s="217">
        <f t="shared" si="3839"/>
        <v>6</v>
      </c>
      <c r="ACB45" s="217">
        <f t="shared" si="3840"/>
        <v>-6</v>
      </c>
      <c r="ACC45" s="217">
        <f t="shared" si="3841"/>
        <v>-6</v>
      </c>
      <c r="ACD45" s="217">
        <f t="shared" si="3842"/>
        <v>6</v>
      </c>
      <c r="ACE45" s="217">
        <f t="shared" si="3843"/>
        <v>8</v>
      </c>
      <c r="ACF45" s="217">
        <f t="shared" si="3844"/>
        <v>-8</v>
      </c>
      <c r="ACG45" s="217">
        <f t="shared" si="3845"/>
        <v>-4</v>
      </c>
      <c r="ACH45" s="217">
        <f t="shared" si="3846"/>
        <v>4</v>
      </c>
      <c r="ACI45" s="217">
        <f t="shared" si="3847"/>
        <v>-2</v>
      </c>
      <c r="ACJ45" s="217">
        <f t="shared" si="3848"/>
        <v>2</v>
      </c>
      <c r="ACK45" s="217">
        <f t="shared" si="3849"/>
        <v>-8</v>
      </c>
      <c r="ACL45" s="217">
        <f t="shared" si="890"/>
        <v>0</v>
      </c>
      <c r="ACM45" s="217">
        <f t="shared" si="3850"/>
        <v>8</v>
      </c>
      <c r="ACN45" s="217">
        <f t="shared" si="3851"/>
        <v>-8</v>
      </c>
      <c r="ACO45" s="217">
        <f t="shared" si="3852"/>
        <v>2</v>
      </c>
      <c r="ACP45" s="217">
        <f t="shared" si="3853"/>
        <v>-2</v>
      </c>
      <c r="ACQ45" s="217">
        <f t="shared" si="3854"/>
        <v>0</v>
      </c>
      <c r="ACR45" s="217">
        <f t="shared" si="3855"/>
        <v>0</v>
      </c>
      <c r="ACS45" s="218">
        <f t="shared" si="3856"/>
        <v>-2</v>
      </c>
      <c r="ACT45" s="218">
        <f t="shared" si="3857"/>
        <v>2</v>
      </c>
      <c r="ACU45" s="218">
        <f t="shared" si="3858"/>
        <v>0</v>
      </c>
      <c r="ACV45" s="218">
        <f t="shared" si="3859"/>
        <v>0</v>
      </c>
      <c r="ACW45" s="218">
        <f t="shared" si="3860"/>
        <v>10</v>
      </c>
      <c r="ACX45" s="218">
        <f t="shared" si="3861"/>
        <v>-10</v>
      </c>
      <c r="ACY45" s="218">
        <f t="shared" si="3862"/>
        <v>4</v>
      </c>
      <c r="ACZ45" s="218">
        <f t="shared" si="3863"/>
        <v>-4</v>
      </c>
      <c r="ADA45" s="218">
        <f t="shared" si="3864"/>
        <v>-7</v>
      </c>
      <c r="ADB45" s="219">
        <f t="shared" si="3865"/>
        <v>7</v>
      </c>
      <c r="ADC45" s="223" t="str">
        <f t="shared" si="3866"/>
        <v>P</v>
      </c>
      <c r="ADD45" s="221" t="str">
        <f t="shared" si="3867"/>
        <v>P</v>
      </c>
      <c r="ADE45" s="221" t="str">
        <f t="shared" si="3868"/>
        <v>P</v>
      </c>
      <c r="ADF45" s="221" t="str">
        <f t="shared" si="3869"/>
        <v>B</v>
      </c>
      <c r="ADG45" s="221" t="str">
        <f t="shared" si="3870"/>
        <v>P</v>
      </c>
      <c r="ADH45" s="221" t="str">
        <f t="shared" si="3871"/>
        <v>B</v>
      </c>
      <c r="ADI45" s="221" t="str">
        <f t="shared" si="3872"/>
        <v>P</v>
      </c>
      <c r="ADJ45" s="221" t="str">
        <f t="shared" si="3873"/>
        <v>B</v>
      </c>
      <c r="ADK45" s="221" t="str">
        <f t="shared" si="3874"/>
        <v>P</v>
      </c>
      <c r="ADL45" s="221">
        <f t="shared" si="3875"/>
        <v>-2</v>
      </c>
      <c r="ADM45" s="221" t="str">
        <f t="shared" si="3876"/>
        <v>P</v>
      </c>
      <c r="ADN45" s="221" t="str">
        <f t="shared" si="3877"/>
        <v>B</v>
      </c>
      <c r="ADO45" s="221" t="str">
        <f t="shared" si="3878"/>
        <v>B</v>
      </c>
      <c r="ADP45" s="221" t="str">
        <f t="shared" si="3879"/>
        <v>P</v>
      </c>
      <c r="ADQ45" s="221" t="str">
        <f t="shared" si="3880"/>
        <v>P</v>
      </c>
      <c r="ADR45" s="221" t="str">
        <f t="shared" si="3881"/>
        <v>B</v>
      </c>
      <c r="ADS45" s="221" t="str">
        <f t="shared" si="3882"/>
        <v>B</v>
      </c>
      <c r="ADT45" s="221" t="str">
        <f t="shared" si="3883"/>
        <v>P</v>
      </c>
      <c r="ADU45" s="220" t="str">
        <f t="shared" si="3884"/>
        <v>P</v>
      </c>
      <c r="ADV45" s="220" t="str">
        <f t="shared" si="3885"/>
        <v>B</v>
      </c>
      <c r="ADW45" s="220" t="str">
        <f t="shared" si="3886"/>
        <v>P</v>
      </c>
      <c r="ADX45" s="220" t="str">
        <f t="shared" si="3887"/>
        <v>B</v>
      </c>
      <c r="ADY45" s="220" t="str">
        <f t="shared" si="3888"/>
        <v>B</v>
      </c>
      <c r="ADZ45" s="220" t="str">
        <f t="shared" si="3889"/>
        <v>P</v>
      </c>
      <c r="AEA45" s="220" t="str">
        <f t="shared" si="3890"/>
        <v>B</v>
      </c>
      <c r="AEB45" s="220" t="str">
        <f t="shared" si="3891"/>
        <v>B</v>
      </c>
      <c r="AEC45" s="220" t="str">
        <f t="shared" si="3892"/>
        <v>P</v>
      </c>
      <c r="AED45" s="220" t="str">
        <f t="shared" si="3893"/>
        <v>P</v>
      </c>
      <c r="AEE45" s="220" t="str">
        <f t="shared" si="3894"/>
        <v>B</v>
      </c>
      <c r="AEF45" s="220" t="str">
        <f t="shared" si="3895"/>
        <v>P</v>
      </c>
      <c r="AEG45" s="220" t="str">
        <f t="shared" si="3896"/>
        <v>B</v>
      </c>
      <c r="AEH45" s="220" t="str">
        <f t="shared" si="3897"/>
        <v>P</v>
      </c>
      <c r="AEI45" s="220" t="str">
        <f t="shared" si="3898"/>
        <v>P</v>
      </c>
      <c r="AEJ45" s="220" t="str">
        <f t="shared" si="3899"/>
        <v>B</v>
      </c>
      <c r="AEK45" s="220" t="str">
        <f t="shared" si="3900"/>
        <v>P</v>
      </c>
      <c r="AEL45" s="220" t="str">
        <f t="shared" si="3901"/>
        <v>B</v>
      </c>
      <c r="AEM45" s="221" t="str">
        <f t="shared" si="3902"/>
        <v>B</v>
      </c>
      <c r="AEN45" s="221" t="str">
        <f t="shared" si="3903"/>
        <v>P</v>
      </c>
      <c r="AEO45" s="221" t="str">
        <f t="shared" si="3904"/>
        <v>P</v>
      </c>
      <c r="AEP45" s="221" t="str">
        <f t="shared" si="3905"/>
        <v>B</v>
      </c>
      <c r="AEQ45" s="221" t="str">
        <f t="shared" si="3906"/>
        <v>B</v>
      </c>
      <c r="AER45" s="221" t="str">
        <f t="shared" si="3907"/>
        <v>P</v>
      </c>
      <c r="AES45" s="221" t="str">
        <f t="shared" si="3908"/>
        <v>P</v>
      </c>
      <c r="AET45" s="221" t="str">
        <f t="shared" si="3909"/>
        <v>B</v>
      </c>
      <c r="AEU45" s="221" t="str">
        <f t="shared" si="3910"/>
        <v>P</v>
      </c>
      <c r="AEV45" s="221" t="str">
        <f t="shared" si="3911"/>
        <v>B</v>
      </c>
      <c r="AEW45" s="221" t="str">
        <f t="shared" si="3912"/>
        <v>B</v>
      </c>
      <c r="AEX45" s="221" t="str">
        <f t="shared" si="3913"/>
        <v>P</v>
      </c>
      <c r="AEY45" s="221" t="str">
        <f t="shared" si="3914"/>
        <v>P</v>
      </c>
      <c r="AEZ45" s="221" t="str">
        <f t="shared" si="3915"/>
        <v>B</v>
      </c>
      <c r="AFA45" s="221" t="str">
        <f t="shared" si="3916"/>
        <v>B</v>
      </c>
      <c r="AFB45" s="221" t="str">
        <f t="shared" si="3917"/>
        <v>P</v>
      </c>
      <c r="AFC45" s="221" t="str">
        <f t="shared" si="3918"/>
        <v>B</v>
      </c>
      <c r="AFD45" s="221" t="str">
        <f t="shared" si="3919"/>
        <v>P</v>
      </c>
      <c r="AFE45" s="220" t="str">
        <f t="shared" si="3920"/>
        <v>B</v>
      </c>
      <c r="AFF45" s="220" t="str">
        <f t="shared" si="3921"/>
        <v>P</v>
      </c>
      <c r="AFG45" s="220" t="str">
        <f t="shared" si="3922"/>
        <v>B</v>
      </c>
      <c r="AFH45" s="220" t="str">
        <f t="shared" si="3923"/>
        <v>P</v>
      </c>
      <c r="AFI45" s="220" t="str">
        <f t="shared" si="3924"/>
        <v>P</v>
      </c>
      <c r="AFJ45" s="220" t="str">
        <f t="shared" si="3925"/>
        <v>B</v>
      </c>
      <c r="AFK45" s="220" t="str">
        <f t="shared" si="3926"/>
        <v>B</v>
      </c>
      <c r="AFL45" s="220" t="str">
        <f t="shared" si="3927"/>
        <v>P</v>
      </c>
      <c r="AFM45" s="220" t="str">
        <f t="shared" si="3928"/>
        <v>P</v>
      </c>
      <c r="AFN45" s="220" t="str">
        <f t="shared" si="3929"/>
        <v>B</v>
      </c>
      <c r="AFO45" s="220" t="str">
        <f t="shared" si="3930"/>
        <v>P</v>
      </c>
      <c r="AFP45" s="220" t="str">
        <f t="shared" si="3931"/>
        <v>B</v>
      </c>
      <c r="AFQ45" s="220" t="str">
        <f t="shared" si="3932"/>
        <v>P</v>
      </c>
      <c r="AFR45" s="220" t="str">
        <f t="shared" si="3933"/>
        <v>B</v>
      </c>
      <c r="AFS45" s="220" t="str">
        <f t="shared" si="3934"/>
        <v>B</v>
      </c>
      <c r="AFT45" s="220" t="str">
        <f t="shared" si="3935"/>
        <v>B</v>
      </c>
      <c r="AFU45" s="220" t="str">
        <f t="shared" si="3936"/>
        <v>P</v>
      </c>
      <c r="AFV45" s="220" t="str">
        <f t="shared" si="3937"/>
        <v>B</v>
      </c>
      <c r="AFW45" s="221" t="str">
        <f t="shared" si="3938"/>
        <v>P</v>
      </c>
      <c r="AFX45" s="221" t="str">
        <f t="shared" si="3939"/>
        <v>B</v>
      </c>
      <c r="AFY45" s="221" t="str">
        <f t="shared" si="3940"/>
        <v>B</v>
      </c>
      <c r="AFZ45" s="221" t="str">
        <f t="shared" si="3941"/>
        <v>P</v>
      </c>
      <c r="AGA45" s="221" t="str">
        <f t="shared" si="3942"/>
        <v>B</v>
      </c>
      <c r="AGB45" s="221" t="str">
        <f t="shared" si="3943"/>
        <v>B</v>
      </c>
      <c r="AGC45" s="221" t="str">
        <f t="shared" si="3944"/>
        <v>P</v>
      </c>
      <c r="AGD45" s="221" t="str">
        <f t="shared" si="3945"/>
        <v>P</v>
      </c>
      <c r="AGE45" s="221" t="str">
        <f t="shared" si="3946"/>
        <v>B</v>
      </c>
      <c r="AGF45" s="221" t="str">
        <f t="shared" si="3947"/>
        <v>P</v>
      </c>
      <c r="AGG45" s="221" t="str">
        <f t="shared" si="3948"/>
        <v>B</v>
      </c>
      <c r="AGH45" s="221">
        <f t="shared" si="891"/>
        <v>0</v>
      </c>
      <c r="AGI45" s="221" t="str">
        <f t="shared" si="3949"/>
        <v>B</v>
      </c>
      <c r="AGJ45" s="221" t="str">
        <f t="shared" si="3950"/>
        <v>P</v>
      </c>
      <c r="AGK45" s="221" t="str">
        <f t="shared" si="3951"/>
        <v>P</v>
      </c>
      <c r="AGL45" s="221" t="str">
        <f t="shared" si="3952"/>
        <v>B</v>
      </c>
      <c r="AGM45" s="221" t="str">
        <f t="shared" si="3953"/>
        <v>B</v>
      </c>
      <c r="AGN45" s="221" t="str">
        <f t="shared" si="3954"/>
        <v>B</v>
      </c>
      <c r="AGO45" s="220" t="str">
        <f t="shared" si="3955"/>
        <v>B</v>
      </c>
      <c r="AGP45" s="220" t="str">
        <f t="shared" si="3956"/>
        <v>P</v>
      </c>
      <c r="AGQ45" s="220" t="str">
        <f t="shared" si="3957"/>
        <v>B</v>
      </c>
      <c r="AGR45" s="220" t="str">
        <f t="shared" si="3958"/>
        <v>B</v>
      </c>
      <c r="AGS45" s="220" t="str">
        <f t="shared" si="3959"/>
        <v>B</v>
      </c>
      <c r="AGT45" s="220" t="str">
        <f t="shared" si="3960"/>
        <v>P</v>
      </c>
      <c r="AGU45" s="220" t="str">
        <f t="shared" si="3961"/>
        <v>P</v>
      </c>
      <c r="AGV45" s="220" t="str">
        <f t="shared" si="3962"/>
        <v>B</v>
      </c>
      <c r="AGW45" s="220" t="str">
        <f t="shared" si="3963"/>
        <v>P</v>
      </c>
      <c r="AGX45" s="222" t="str">
        <f t="shared" si="3964"/>
        <v>B</v>
      </c>
      <c r="AGY45" s="94">
        <v>45</v>
      </c>
      <c r="AGZ45" s="95">
        <f t="shared" si="1304"/>
        <v>40</v>
      </c>
      <c r="AHA45" s="46" t="str" cm="1">
        <f t="array" ref="AHA45">IFERROR(INDEX($ZG$4:$ADB$4,_xlfn.AGGREGATE(15,6,COLUMN($ZG$4:$ADB$4)-COLUMN($ZF$1)/($ZG45:$ADB45=LARGE($ZG45:$ADB45,1)),COLUMNS($ADB$4:$ADB$4))),"")</f>
        <v>CW</v>
      </c>
      <c r="AHB45" s="46" t="str" cm="1">
        <f t="array" ref="AHB45">IFERROR(INDEX($ZG$4:$ADB$4,_xlfn.AGGREGATE(15,6,COLUMN($ZG$4:$ADB$4)-COLUMN($ZF$1)/($ZG45:$ADB45=LARGE($ZG45:$ADB45,2)),COLUMNS($ADB$4:$AGY$4))),"")</f>
        <v/>
      </c>
      <c r="AHC45" s="46" t="str" cm="1">
        <f t="array" ref="AHC45">IFERROR(INDEX($ZG$4:$ADB$4,_xlfn.AGGREGATE(15,6,COLUMN($ZG$4:$ADB$4)-COLUMN($ZF$1)/($ZG45:$ADB45=LARGE($ZG45:$ADB45,3)),COLUMNS($ADB$4:$AGZ$4))),"")</f>
        <v/>
      </c>
      <c r="AHD45" s="46" t="str" cm="1">
        <f t="array" ref="AHD45">IFERROR(INDEX($ZG$4:$ADB$4,_xlfn.AGGREGATE(15,6,COLUMN($ZG$4:$ADB$4)-COLUMN($ZF$1)/($ZG45:$ADB45=LARGE($ZG45:$ADB45,4)),COLUMNS($ADB$4:$AHA$4))),"")</f>
        <v/>
      </c>
      <c r="AHE45" s="46" t="str" cm="1">
        <f t="array" ref="AHE45">IFERROR(INDEX($ZG$4:$ADB$4,_xlfn.AGGREGATE(15,6,COLUMN($ZG$4:$ADB$4)-COLUMN($ZF$1)/($ZG45:$ADB45=LARGE($ZG45:$ADB45,5)),COLUMNS($ADB$4:$AHB$4))),"")</f>
        <v/>
      </c>
      <c r="AHF45" s="46" t="str" cm="1">
        <f t="array" ref="AHF45">IFERROR(INDEX($ZG$4:$ADB$4,_xlfn.AGGREGATE(15,6,COLUMN($ZG$4:$ADB$4)-COLUMN($ZF$1)/($ZG45:$ADB45=LARGE($ZG45:$ADB45,6)),COLUMNS($ADB$4:$AHC$4))),"")</f>
        <v/>
      </c>
      <c r="AHG45" s="94" t="str">
        <f t="shared" si="971"/>
        <v/>
      </c>
      <c r="AHH45" s="48" t="str">
        <f t="shared" ca="1" si="972"/>
        <v>N</v>
      </c>
      <c r="AHI45" s="48" t="e" cm="1">
        <f t="array" aca="1" ref="AHI45" ca="1">IF(INDIRECT(VLOOKUP(AHI44,General!AC:AE,3,FALSE)&amp;AGY44)&gt;0,AHI44,AHG44)</f>
        <v>#N/A</v>
      </c>
      <c r="AHJ45" s="95">
        <f t="shared" ca="1" si="973"/>
        <v>1</v>
      </c>
      <c r="AHK45" s="46" t="s">
        <v>45</v>
      </c>
      <c r="AHL45" s="48" t="s">
        <v>45</v>
      </c>
      <c r="AHM45" s="48" t="s">
        <v>45</v>
      </c>
      <c r="AHN45" s="48" t="s">
        <v>45</v>
      </c>
      <c r="AHO45" s="48" t="s">
        <v>45</v>
      </c>
      <c r="AHP45" s="49" t="s">
        <v>45</v>
      </c>
      <c r="AHQ45" s="136" t="e">
        <f ca="1">IF(AHA45="",-1,COUNTIF(INDIRECT(AHK45&amp;$DN$10):INDIRECT(AHK45&amp;AGY45),"Y"))</f>
        <v>#REF!</v>
      </c>
      <c r="AHR45" s="138">
        <f ca="1">IF(AHB45="",-1,COUNTIF(INDIRECT(AHL45&amp;$DN$10):INDIRECT(AHL45&amp;AGY45),"Y"))</f>
        <v>-1</v>
      </c>
      <c r="AHS45" s="138">
        <f ca="1">IF(AHC45="",-1,COUNTIF(INDIRECT(AHM45&amp;$DN$10):INDIRECT(AHM45&amp;AGY45),"Y"))</f>
        <v>-1</v>
      </c>
      <c r="AHT45" s="137">
        <f ca="1">IF(AHD45="",-1,COUNTIF(INDIRECT(AHN45&amp;$DN$10):INDIRECT(AHN45&amp;AGY45),"Y"))</f>
        <v>-1</v>
      </c>
      <c r="AHU45" s="141">
        <f ca="1">IF(AHE45="",-1,COUNTIF(INDIRECT(AHO45&amp;$DN$10):INDIRECT(AHO45&amp;AGY45),"Y"))</f>
        <v>-1</v>
      </c>
      <c r="AHV45" s="141">
        <f ca="1">IF(AHF45="",-1,COUNTIF(INDIRECT(AHP45&amp;$DN$10):INDIRECT(AHP45&amp;AGY45),"Y"))</f>
        <v>-1</v>
      </c>
      <c r="AHW45" s="46" t="str" cm="1">
        <f t="array" ref="AHW45">IFERROR(INDEX($DP$45:$DU$45,_xlfn.AGGREGATE(15,6,COLUMN($DP$45:$DU$45)-COLUMN($DO$45)/($ZF$45:$ZK$45=MAX($ZF$45:$ZK$45)),COLUMNS($DP$45:AHA45))),"")</f>
        <v/>
      </c>
      <c r="AHX45" s="48" t="str" cm="1">
        <f t="array" ref="AHX45">IFERROR(INDEX($DP$45:$DU$45,_xlfn.AGGREGATE(15,6,COLUMN($DP$45:$DU$45)-COLUMN($DO$45)/($ZF$45:$ZK$45=MAX($ZF$45:$ZK$45)),COLUMNS($DP$45:AHB45))),"")</f>
        <v/>
      </c>
      <c r="AHY45" s="48" t="str" cm="1">
        <f t="array" ref="AHY45">IFERROR(INDEX($DP$45:$DU$45,_xlfn.AGGREGATE(15,6,COLUMN($DP$45:$DU$45)-COLUMN($DO$45)/($ZF$45:$ZK$45=MAX($ZF$45:$ZK$45)),COLUMNS($DP$45:AHC45))),"")</f>
        <v/>
      </c>
      <c r="AHZ45" s="48" t="str" cm="1">
        <f t="array" ref="AHZ45">IFERROR(INDEX($DP$45:$DU$45,_xlfn.AGGREGATE(15,6,COLUMN($DP$45:$DU$45)-COLUMN($DO$45)/($ZF$45:$ZK$45=MAX($ZF$45:$ZK$45)),COLUMNS($DP$45:AHD45))),"")</f>
        <v/>
      </c>
      <c r="AIA45" s="48" t="str" cm="1">
        <f t="array" ref="AIA45">IFERROR(INDEX($DP$45:$DU$45,_xlfn.AGGREGATE(15,6,COLUMN($DP$45:$DU$45)-COLUMN($DO$45)/($ZF$45:$ZK$45=MAX($ZF$45:$ZK$45)),COLUMNS($DP$45:AHE45))),"")</f>
        <v/>
      </c>
      <c r="AIB45" s="49" t="str" cm="1">
        <f t="array" ref="AIB45">IFERROR(INDEX($DP$45:$DU$45,_xlfn.AGGREGATE(15,6,COLUMN($DP$45:$DU$45)-COLUMN($DO$45)/($ZF$45:$ZK$45=MAX($ZF$45:$ZK$45)),COLUMNS($DP$45:AHF45))),"")</f>
        <v/>
      </c>
      <c r="AIC45" s="20">
        <f t="shared" ca="1" si="894"/>
        <v>1</v>
      </c>
      <c r="AID45" s="95">
        <f t="shared" ca="1" si="974"/>
        <v>1</v>
      </c>
      <c r="AIE45" s="140" t="str" cm="1">
        <f t="array" aca="1" ref="AIE45" ca="1">INDEX(AHW45:AIB45,1,AID45)</f>
        <v/>
      </c>
      <c r="AIF45" s="46" t="e">
        <f t="shared" ca="1" si="120"/>
        <v>#REF!</v>
      </c>
      <c r="AIG45" s="48" t="str">
        <f t="shared" ca="1" si="121"/>
        <v>T</v>
      </c>
      <c r="AIH45" s="48" t="str">
        <f t="shared" si="122"/>
        <v>C</v>
      </c>
      <c r="AII45" s="48" t="str">
        <f t="shared" ca="1" si="3059"/>
        <v>BF</v>
      </c>
      <c r="AIJ45" s="48" t="str">
        <f t="shared" ca="1" si="3060"/>
        <v>1</v>
      </c>
      <c r="AIK45" s="48" t="str">
        <f t="shared" si="3061"/>
        <v>00</v>
      </c>
      <c r="AIL45" s="20" t="str">
        <f t="shared" si="3965"/>
        <v/>
      </c>
      <c r="AIM45" s="20" t="str">
        <f t="shared" si="3966"/>
        <v/>
      </c>
      <c r="AIN45" s="20" t="str">
        <f t="shared" si="3967"/>
        <v/>
      </c>
      <c r="AIO45" s="20" t="str">
        <f t="shared" si="3968"/>
        <v/>
      </c>
      <c r="AIP45" s="20" t="str">
        <f t="shared" si="3969"/>
        <v/>
      </c>
      <c r="AIQ45" s="20" t="str">
        <f t="shared" si="3970"/>
        <v/>
      </c>
      <c r="AIR45" s="20" t="e">
        <f t="shared" ca="1" si="3971"/>
        <v>#VALUE!</v>
      </c>
      <c r="AIS45" s="20">
        <f t="shared" ca="1" si="3972"/>
        <v>6</v>
      </c>
      <c r="AIT45" s="46">
        <f t="shared" si="3062"/>
        <v>2</v>
      </c>
      <c r="AIU45" s="48">
        <f>IF(CC45="",0,IFERROR(VLOOKUP(CC40&amp;CC41&amp;CC42&amp;CC43&amp;CC44&amp;CC45,General!I:J,2,FALSE),0))</f>
        <v>-1</v>
      </c>
      <c r="AIV45" s="48">
        <f>IF(CF45="",0,IFERROR(VLOOKUP(CF40&amp;CF41&amp;CF42&amp;CF43&amp;CF44&amp;CF45,General!I:J,2,FALSE),0))</f>
        <v>1</v>
      </c>
      <c r="AIW45" s="48">
        <f>IF(CI45="",0,IFERROR(VLOOKUP(CI40&amp;CI41&amp;CI42&amp;CI43&amp;CI44&amp;CI45,General!I:J,2,FALSE),0))</f>
        <v>1</v>
      </c>
      <c r="AIX45" s="48">
        <f>IF(CL45="",0,IFERROR(VLOOKUP(CL40&amp;CL41&amp;CL42&amp;CL43&amp;CL44&amp;CL45,General!I:J,2,FALSE),0))</f>
        <v>-1</v>
      </c>
      <c r="AIY45" s="48">
        <f>IF(CO45="",0,IFERROR(VLOOKUP(CO40&amp;CO41&amp;CO42&amp;CO43&amp;CO44&amp;CO45,General!I:J,2,FALSE),0))</f>
        <v>-1</v>
      </c>
      <c r="AIZ45" s="48">
        <f>IF(CR45="",0,IFERROR(VLOOKUP(CR40&amp;CR41&amp;CR42&amp;CR43&amp;CR44&amp;CR45,General!I:J,2,FALSE),0))</f>
        <v>1</v>
      </c>
      <c r="AJA45" s="48">
        <f>IF(CU45="",0,IFERROR(VLOOKUP(CU40&amp;CU41&amp;CU42&amp;CU43&amp;CU44&amp;CU45,General!I:J,2,FALSE),0))</f>
        <v>-1</v>
      </c>
      <c r="AJB45" s="48">
        <f>IF(CX45="",0,IFERROR(VLOOKUP(CX40&amp;CX41&amp;CX42&amp;CX43&amp;CX44&amp;CX45,General!I:J,2,FALSE),0))</f>
        <v>1</v>
      </c>
      <c r="AJC45" s="48">
        <f>IF(DA45="",0,IFERROR(VLOOKUP(DA40&amp;DA41&amp;DA42&amp;DA43&amp;DA44&amp;DA45,General!I:J,2,FALSE),0))</f>
        <v>-1</v>
      </c>
      <c r="AJD45" s="48">
        <f>IF(DD45="",0,IFERROR(VLOOKUP(DD40&amp;DD41&amp;DD42&amp;DD43&amp;DD44&amp;DD45,General!I:J,2,FALSE),0))</f>
        <v>-1</v>
      </c>
      <c r="AJE45" s="48">
        <f>IF(DG45="",0,IFERROR(VLOOKUP(DG40&amp;DG41&amp;DG42&amp;DG43&amp;DG44&amp;DG45,General!I:J,2,FALSE),0))</f>
        <v>1</v>
      </c>
      <c r="AJF45" s="48">
        <f>IF(DJ45="",0,IFERROR(VLOOKUP(DJ40&amp;DJ41&amp;DJ42&amp;DJ43&amp;DJ44&amp;DJ45,General!I:J,2,FALSE),0))</f>
        <v>1</v>
      </c>
      <c r="AJG45" s="48">
        <f>IF(DM45="",0,IFERROR(VLOOKUP(DM40&amp;DM41&amp;DM42&amp;DM43&amp;DM44&amp;DM45,General!I:J,2,FALSE),0))</f>
        <v>-1</v>
      </c>
      <c r="AJH45" s="48">
        <f>IF(DP45="",0,IFERROR(VLOOKUP(DP40&amp;DP41&amp;DP42&amp;DP43&amp;DP44&amp;DP45,General!I:J,2,FALSE),0))</f>
        <v>-1</v>
      </c>
      <c r="AJI45" s="48">
        <f>IF(DS45="",0,IFERROR(VLOOKUP(DS40&amp;DS41&amp;DS42&amp;DS43&amp;DS44&amp;DS45,General!I:J,2,FALSE),0))</f>
        <v>1</v>
      </c>
      <c r="AJJ45" s="48">
        <f>IF(DV45="",0,IFERROR(VLOOKUP(DV40&amp;DV41&amp;DV42&amp;DV43&amp;DV44&amp;DV45,General!I:J,2,FALSE),0))</f>
        <v>-1</v>
      </c>
      <c r="AJK45" s="48">
        <f>IF(DY45="",0,IFERROR(VLOOKUP(DY40&amp;DY41&amp;DY42&amp;DY43&amp;DY44&amp;DY45,General!I:J,2,FALSE),0))</f>
        <v>1</v>
      </c>
      <c r="AJL45" s="48">
        <f>IF(EE45="",0,IFERROR(VLOOKUP(EE40&amp;EE41&amp;EE42&amp;EE43&amp;EE44&amp;EE45,General!I:J,2,FALSE),0))</f>
        <v>1</v>
      </c>
      <c r="AJM45" s="48">
        <f>IF(EH45="",0,IFERROR(VLOOKUP(EH40&amp;EH41&amp;EH42&amp;EH43&amp;EH44&amp;EH45,General!I:J,2,FALSE),0))</f>
        <v>-1</v>
      </c>
      <c r="AJN45" s="48">
        <f>IF(EK45="",0,IFERROR(VLOOKUP(EK40&amp;EK41&amp;EK42&amp;EK43&amp;EK44&amp;EK45,General!I:J,2,FALSE),0))</f>
        <v>-1</v>
      </c>
      <c r="AJO45" s="48">
        <f>IF(EN45="",0,IFERROR(VLOOKUP(EN40&amp;EN41&amp;EN42&amp;EN43&amp;EN44&amp;EN45,General!I:J,2,FALSE),0))</f>
        <v>1</v>
      </c>
      <c r="AJP45" s="48">
        <f>IF(EQ45="",0,IFERROR(VLOOKUP(EQ40&amp;EQ41&amp;EQ42&amp;EQ43&amp;EQ44&amp;EQ45,General!I:J,2,FALSE),0))</f>
        <v>-1</v>
      </c>
      <c r="AJQ45" s="48">
        <f>IF(ET45="",0,IFERROR(VLOOKUP(ET40&amp;ET41&amp;ET42&amp;ET43&amp;ET44&amp;ET45,General!I:J,2,FALSE),0))</f>
        <v>1</v>
      </c>
      <c r="AJR45" s="48">
        <f>IF(EW45="",0,IFERROR(VLOOKUP(EW40&amp;EW41&amp;EW42&amp;EW43&amp;EW44&amp;EW45,General!I:J,2,FALSE),0))</f>
        <v>-1</v>
      </c>
      <c r="AJS45" s="48">
        <f>IF(EZ45="",0,IFERROR(VLOOKUP(EZ40&amp;EZ41&amp;EZ42&amp;EZ43&amp;EZ44&amp;EZ45,General!I:J,2,FALSE),0))</f>
        <v>-1</v>
      </c>
      <c r="AJT45" s="48">
        <f>IF(FC45="",0,IFERROR(VLOOKUP(FC40&amp;FC41&amp;FC42&amp;FC43&amp;FC44&amp;FC45,General!I:J,2,FALSE),0))</f>
        <v>1</v>
      </c>
      <c r="AJU45" s="48">
        <f>IF(FF45="",0,IFERROR(VLOOKUP(FF40&amp;FF41&amp;FF42&amp;FF43&amp;FF44&amp;FF45,General!I:J,2,FALSE),0))</f>
        <v>1</v>
      </c>
      <c r="AJV45" s="48">
        <f>IF(FI45="",0,IFERROR(VLOOKUP(FI40&amp;FI41&amp;FI42&amp;FI43&amp;FI44&amp;FI45,General!I:J,2,FALSE),0))</f>
        <v>1</v>
      </c>
      <c r="AJW45" s="48">
        <f>IF(FL45="",0,IFERROR(VLOOKUP(FL40&amp;FL41&amp;FL42&amp;FL43&amp;FL44&amp;FL45,General!I:J,2,FALSE),0))</f>
        <v>-1</v>
      </c>
      <c r="AJX45" s="48">
        <f>IF(FO45="",0,IFERROR(VLOOKUP(FO40&amp;FO41&amp;FO42&amp;FO43&amp;FO44&amp;FO45,General!I:J,2,FALSE),0))</f>
        <v>-1</v>
      </c>
      <c r="AJY45" s="48">
        <f>IF(FR45="",0,IFERROR(VLOOKUP(FR40&amp;FR41&amp;FR42&amp;FR43&amp;FR44&amp;FR45,General!I:J,2,FALSE),0))</f>
        <v>1</v>
      </c>
      <c r="AJZ45" s="48">
        <f>IF(FU45="",0,IFERROR(VLOOKUP(FU40&amp;FU41&amp;FU42&amp;FU43&amp;FU44&amp;FU45,General!I:J,2,FALSE),0))</f>
        <v>-1</v>
      </c>
      <c r="AKA45" s="48">
        <f>IF(FX45="",0,IFERROR(VLOOKUP(FX40&amp;FX41&amp;FX42&amp;FX43&amp;FX44&amp;FX45,General!I:J,2,FALSE),0))</f>
        <v>1</v>
      </c>
      <c r="AKB45" s="48">
        <f>IF(GA45="",0,IFERROR(VLOOKUP(GA40&amp;GA41&amp;GA42&amp;GA43&amp;GA44&amp;GA45,General!I:J,2,FALSE),0))</f>
        <v>-1</v>
      </c>
      <c r="AKC45" s="48">
        <f>IF(GD45="",0,IFERROR(VLOOKUP(GD40&amp;GD41&amp;GD42&amp;GD43&amp;GD44&amp;GD45,General!I:J,2,FALSE),0))</f>
        <v>-1</v>
      </c>
      <c r="AKD45" s="48">
        <f>IF(GG45="",0,IFERROR(VLOOKUP(GG40&amp;GG41&amp;GG42&amp;GG43&amp;GG44&amp;GG45,General!I:J,2,FALSE),0))</f>
        <v>-1</v>
      </c>
      <c r="AKE45" s="48">
        <f>IF(GJ45="",0,IFERROR(VLOOKUP(GJ40&amp;GJ41&amp;GJ42&amp;GJ43&amp;GJ44&amp;GJ45,General!I:J,2,FALSE),0))</f>
        <v>1</v>
      </c>
      <c r="AKF45" s="48">
        <f>IF(GM45="",0,IFERROR(VLOOKUP(GM40&amp;GM41&amp;GM42&amp;GM43&amp;GM44&amp;GM45,General!I:J,2,FALSE),0))</f>
        <v>-1</v>
      </c>
      <c r="AKG45" s="48">
        <f>IF(GP45="",0,IFERROR(VLOOKUP(GP40&amp;GP41&amp;GP42&amp;GP43&amp;GP44&amp;GP45,General!I:J,2,FALSE),0))</f>
        <v>1</v>
      </c>
      <c r="AKH45" s="48">
        <f>IF(GS45="",0,IFERROR(VLOOKUP(GS40&amp;GS41&amp;GS42&amp;GS43&amp;GS44&amp;GS45,General!I:J,2,FALSE),0))</f>
        <v>-1</v>
      </c>
      <c r="AKI45" s="48">
        <f>IF(GV45="",0,IFERROR(VLOOKUP(GV40&amp;GV41&amp;GV42&amp;GV43&amp;GV44&amp;GV45,General!I:J,2,FALSE),0))</f>
        <v>1</v>
      </c>
      <c r="AKJ45" s="48">
        <f>IF(GY45="",0,IFERROR(VLOOKUP(GY40&amp;GY41&amp;GY42&amp;GY43&amp;GY44&amp;GY45,General!I:J,2,FALSE),0))</f>
        <v>-1</v>
      </c>
      <c r="AKK45" s="48">
        <f>IF(HB45="",0,IFERROR(VLOOKUP(HB40&amp;HB41&amp;HB42&amp;HB43&amp;HB44&amp;HB45,General!I:J,2,FALSE),0))</f>
        <v>1</v>
      </c>
      <c r="AKL45" s="48">
        <f>IF(HE45="",0,IFERROR(VLOOKUP(HE40&amp;HE41&amp;HE42&amp;HE43&amp;HE44&amp;HE45,General!I:J,2,FALSE),0))</f>
        <v>-1</v>
      </c>
      <c r="AKM45" s="48">
        <f>IF(HH45="",0,IFERROR(VLOOKUP(HH40&amp;HH41&amp;HH42&amp;HH43&amp;HH44&amp;HH45,General!I:J,2,FALSE),0))</f>
        <v>1</v>
      </c>
      <c r="AKN45" s="48">
        <f>IF(HK45="",0,IFERROR(VLOOKUP(HK40&amp;HK41&amp;HK42&amp;HK43&amp;HK44&amp;HK45,General!I:J,2,FALSE),0))</f>
        <v>1</v>
      </c>
      <c r="AKO45" s="48">
        <f>IF(HN45="",0,IFERROR(VLOOKUP(HN40&amp;HN41&amp;HN42&amp;HN43&amp;HN44&amp;HN45,General!I:J,2,FALSE),0))</f>
        <v>-1</v>
      </c>
      <c r="AKP45" s="48">
        <f>IF(HQ45="",0,IFERROR(VLOOKUP(HQ40&amp;HQ41&amp;HQ42&amp;HQ43&amp;HQ44&amp;HQ45,General!I:J,2,FALSE),0))</f>
        <v>-1</v>
      </c>
      <c r="AKQ45" s="48">
        <f>IF(HT45="",0,IFERROR(VLOOKUP(HT40&amp;HT41&amp;HT42&amp;HT43&amp;HT44&amp;HT45,General!I:J,2,FALSE),0))</f>
        <v>1</v>
      </c>
      <c r="AKR45" s="48">
        <f>IF(HW45="",0,IFERROR(VLOOKUP(HW40&amp;HW41&amp;HW42&amp;HW43&amp;HW44&amp;HW45,General!I:J,2,FALSE),0))</f>
        <v>1</v>
      </c>
      <c r="AKS45" s="48">
        <f>IF(HZ45="",0,IFERROR(VLOOKUP(HZ40&amp;HZ41&amp;HZ42&amp;HZ43&amp;HZ44&amp;HZ45,General!I:J,2,FALSE),0))</f>
        <v>-1</v>
      </c>
      <c r="AKT45" s="48">
        <f>IF(FF45="",0,IFERROR(VLOOKUP(FF40&amp;FF41&amp;FF42&amp;FF43&amp;FF44&amp;FF45,General!I:J,2,FALSE),0))</f>
        <v>1</v>
      </c>
      <c r="AKU45" s="48">
        <f>IF(FI45="",0,IFERROR(VLOOKUP(FI40&amp;FI41&amp;FI42&amp;FI43&amp;FI44&amp;FI45,General!I:J,2,FALSE),0))</f>
        <v>1</v>
      </c>
      <c r="AKV45" s="48">
        <f>IF(II45="",0,IFERROR(VLOOKUP(II40&amp;II41&amp;II42&amp;II43&amp;II44&amp;II45,General!I:J,2,FALSE),0))</f>
        <v>-1</v>
      </c>
      <c r="AKW45" s="48">
        <f>IF(IL45="",0,IFERROR(VLOOKUP(IL40&amp;IL41&amp;IL42&amp;IL43&amp;IL44&amp;IL45,General!I:J,2,FALSE),0))</f>
        <v>1</v>
      </c>
      <c r="AKX45" s="48">
        <f>IF(IO45="",0,IFERROR(VLOOKUP(IO40&amp;IO41&amp;IO42&amp;IO43&amp;IO44&amp;IO45,General!I:J,2,FALSE),0))</f>
        <v>1</v>
      </c>
      <c r="AKY45" s="48">
        <f>IF(IR45="",0,IFERROR(VLOOKUP(IR40&amp;IR41&amp;IR42&amp;IR43&amp;IR44&amp;IR45,General!I:J,2,FALSE),0))</f>
        <v>-1</v>
      </c>
      <c r="AKZ45" s="48">
        <f>IF(IU45="",0,IFERROR(VLOOKUP(IU40&amp;IU41&amp;IU42&amp;IU43&amp;IU44&amp;IU45,General!I:J,2,FALSE),0))</f>
        <v>1</v>
      </c>
      <c r="ALA45" s="48">
        <f>IF(IX45="",0,IFERROR(VLOOKUP(IX40&amp;IX41&amp;IX42&amp;IX43&amp;IX44&amp;IX45,General!I:J,2,FALSE),0))</f>
        <v>1</v>
      </c>
      <c r="ALB45" s="48">
        <f>IF(JA45="",0,IFERROR(VLOOKUP(JA40&amp;JA41&amp;JA42&amp;JA43&amp;JA44&amp;JA45,General!I:J,2,FALSE),0))</f>
        <v>-1</v>
      </c>
      <c r="ALC45" s="48">
        <f>IF(JD45="",0,IFERROR(VLOOKUP(JD40&amp;JD41&amp;JD42&amp;JD43&amp;JD44&amp;JD45,General!I:J,2,FALSE),0))</f>
        <v>-1</v>
      </c>
      <c r="ALD45" s="48">
        <f>IF(JG45="",0,IFERROR(VLOOKUP(JG40&amp;JG41&amp;JG42&amp;JG43&amp;JG44&amp;JG45,General!I:J,2,FALSE),0))</f>
        <v>1</v>
      </c>
      <c r="ALE45" s="48">
        <f>IF(JJ45="",0,IFERROR(VLOOKUP(JJ40&amp;JJ41&amp;JJ42&amp;JJ43&amp;JJ44&amp;JJ45,General!I:J,2,FALSE),0))</f>
        <v>-1</v>
      </c>
      <c r="ALF45" s="48">
        <f>IF(JM45="",0,IFERROR(VLOOKUP(JM40&amp;JM41&amp;JM42&amp;JM43&amp;JM44&amp;JM45,General!I:J,2,FALSE),0))</f>
        <v>1</v>
      </c>
      <c r="ALG45" s="48">
        <f>IF(JP45="",0,IFERROR(VLOOKUP(JP40&amp;JP41&amp;JP42&amp;JP43&amp;JP44&amp;JP45,General!I:J,2,FALSE),0))</f>
        <v>-1</v>
      </c>
      <c r="ALH45" s="48">
        <f>IF(JS45="",0,IFERROR(VLOOKUP(JS40&amp;JS41&amp;JS42&amp;JS43&amp;JS44&amp;JS45,General!I:J,2,FALSE),0))</f>
        <v>-1</v>
      </c>
      <c r="ALI45" s="48">
        <f>IF(JV45="",0,IFERROR(VLOOKUP(JV40&amp;JV41&amp;JV42&amp;JV43&amp;JV44&amp;JV45,General!I:J,2,FALSE),0))</f>
        <v>1</v>
      </c>
      <c r="ALJ45" s="48">
        <f>IF(JY45="",0,IFERROR(VLOOKUP(JY40&amp;JY41&amp;JY42&amp;JY43&amp;JY44&amp;JY45,General!I:J,2,FALSE),0))</f>
        <v>-1</v>
      </c>
      <c r="ALK45" s="48">
        <f>IF(KB45="",0,IFERROR(VLOOKUP(KB40&amp;KB41&amp;KB42&amp;KB43&amp;KB44&amp;KB45,General!I:J,2,FALSE),0))</f>
        <v>1</v>
      </c>
      <c r="ALL45" s="48">
        <f>IF(KE45="",0,IFERROR(VLOOKUP(KE40&amp;KE41&amp;KE42&amp;KE43&amp;KE44&amp;KE45,General!I:J,2,FALSE),0))</f>
        <v>1</v>
      </c>
      <c r="ALM45" s="48">
        <f>IF(KH45="",0,IFERROR(VLOOKUP(KH40&amp;KH41&amp;KH42&amp;KH43&amp;KH44&amp;KH45,General!I:J,2,FALSE),0))</f>
        <v>-1</v>
      </c>
      <c r="ALN45" s="48">
        <f>IF(KK45="",0,IFERROR(VLOOKUP(KK40&amp;KK41&amp;KK42&amp;KK43&amp;KK44&amp;KK45,General!I:J,2,FALSE),0))</f>
        <v>-1</v>
      </c>
      <c r="ALO45" s="48">
        <f>IF(KN45="",0,IFERROR(VLOOKUP(KN40&amp;KN41&amp;KN42&amp;KN43&amp;KN44&amp;KN45,General!I:J,2,FALSE),0))</f>
        <v>1</v>
      </c>
      <c r="ALP45" s="48">
        <f>IF(KQ45="",0,IFERROR(VLOOKUP(KQ40&amp;KQ41&amp;KQ42&amp;KQ43&amp;KQ44&amp;KQ45,General!I:J,2,FALSE),0))</f>
        <v>1</v>
      </c>
      <c r="ALQ45" s="48">
        <f>IF(KT45="",0,IFERROR(VLOOKUP(KT40&amp;KT41&amp;KT42&amp;KT43&amp;KT44&amp;KT45,General!I:J,2,FALSE),0))</f>
        <v>-1</v>
      </c>
      <c r="ALR45" s="48">
        <f>IF(KW45="",0,IFERROR(VLOOKUP(KW40&amp;KW41&amp;KW42&amp;KW43&amp;KW44&amp;KW45,General!I:J,2,FALSE),0))</f>
        <v>-1</v>
      </c>
      <c r="ALS45" s="48">
        <f>IF(KZ45="",0,IFERROR(VLOOKUP(KZ40&amp;KZ41&amp;KZ42&amp;KZ43&amp;KZ44&amp;KZ45,General!I:J,2,FALSE),0))</f>
        <v>1</v>
      </c>
      <c r="ALT45" s="48">
        <f>IF(LC45="",0,IFERROR(VLOOKUP(LC40&amp;LC41&amp;LC42&amp;LC43&amp;LC44&amp;LC45,General!I:J,2,FALSE),0))</f>
        <v>-1</v>
      </c>
      <c r="ALU45" s="48">
        <f>IF(LF45="",0,IFERROR(VLOOKUP(LF40&amp;LF41&amp;LF42&amp;LF43&amp;LF44&amp;LF45,General!I:J,2,FALSE),0))</f>
        <v>1</v>
      </c>
      <c r="ALV45" s="48">
        <f>IF(LI45="",0,IFERROR(VLOOKUP(LI40&amp;LI41&amp;LI42&amp;LI43&amp;LI44&amp;LI45,General!I:J,2,FALSE),0))</f>
        <v>1</v>
      </c>
      <c r="ALW45" s="48">
        <f>IF(LL45="",0,IFERROR(VLOOKUP(LL40&amp;LL41&amp;LL42&amp;LL43&amp;LL44&amp;LL45,General!I:J,2,FALSE),0))</f>
        <v>-1</v>
      </c>
      <c r="ALX45" s="48">
        <f>IF(LO45="",0,IFERROR(VLOOKUP(LO40&amp;LO41&amp;LO42&amp;LO43&amp;LO44&amp;LO45,General!I:J,2,FALSE),0))</f>
        <v>-1</v>
      </c>
      <c r="ALY45" s="48">
        <f>IF(LR45="",0,IFERROR(VLOOKUP(LR40&amp;LR41&amp;LR42&amp;LR43&amp;LR44&amp;LR45,General!I:J,2,FALSE),0))</f>
        <v>1</v>
      </c>
      <c r="ALZ45" s="48">
        <f>IF(LU45="",0,IFERROR(VLOOKUP(LU40&amp;LU41&amp;LU42&amp;LU43&amp;LU44&amp;LU45,General!I:J,2,FALSE),0))</f>
        <v>1</v>
      </c>
      <c r="AMA45" s="48">
        <f>IF(LX45="",0,IFERROR(VLOOKUP(LX40&amp;LX41&amp;LX42&amp;LX43&amp;LX44&amp;LX45,General!I:J,2,FALSE),0))</f>
        <v>-1</v>
      </c>
      <c r="AMB45" s="48">
        <f>IF(MA45="",0,IFERROR(VLOOKUP(MA40&amp;MA41&amp;MA42&amp;MA43&amp;MA44&amp;MA45,General!I:J,2,FALSE),0))</f>
        <v>1</v>
      </c>
      <c r="AMC45" s="48">
        <f>IF(MD45="",0,IFERROR(VLOOKUP(MD40&amp;MD41&amp;MD42&amp;MD43&amp;MD44&amp;MD45,General!I:J,2,FALSE),0))</f>
        <v>-1</v>
      </c>
      <c r="AMD45" s="48">
        <f>IF(MG45="",0,IFERROR(VLOOKUP(MG40&amp;MG41&amp;MG42&amp;MG43&amp;MG44&amp;MG45,General!I:J,2,FALSE),0))</f>
        <v>1</v>
      </c>
      <c r="AME45" s="48">
        <f>IF(MJ45="",0,IFERROR(VLOOKUP(MJ40&amp;MJ41&amp;MJ42&amp;MJ43&amp;MJ44&amp;MJ45,General!I:J,2,FALSE),0))</f>
        <v>-1</v>
      </c>
      <c r="AMF45" s="48">
        <f>IF(MM45="",0,IFERROR(VLOOKUP(MM40&amp;MM41&amp;MM42&amp;MM43&amp;MM44&amp;MM45,General!I:J,2,FALSE),0))</f>
        <v>1</v>
      </c>
      <c r="AMG45" s="48">
        <f>IF(MP45="",0,IFERROR(VLOOKUP(MP40&amp;MP41&amp;MP42&amp;MP43&amp;MP44&amp;MP45,General!I:J,2,FALSE),0))</f>
        <v>-1</v>
      </c>
      <c r="AMH45" s="48">
        <f>IF(MS45="",0,IFERROR(VLOOKUP(MS40&amp;MS41&amp;MS42&amp;MS43&amp;MS44&amp;MS45,General!I:J,2,FALSE),0))</f>
        <v>-1</v>
      </c>
      <c r="AMI45" s="48">
        <f>IF(MV45="",0,IFERROR(VLOOKUP(MV40&amp;MV41&amp;MV42&amp;MV43&amp;MV44&amp;MV45,General!I:J,2,FALSE),0))</f>
        <v>1</v>
      </c>
      <c r="AMJ45" s="48">
        <f>IF(MY45="",0,IFERROR(VLOOKUP(MY40&amp;MY41&amp;MY42&amp;MY43&amp;MY44&amp;MY45,General!I:J,2,FALSE),0))</f>
        <v>1</v>
      </c>
      <c r="AMK45" s="48">
        <f>IF(NB45="",0,IFERROR(VLOOKUP(NB40&amp;NB41&amp;NB42&amp;NB43&amp;NB44&amp;NB45,General!I:J,2,FALSE),0))</f>
        <v>-1</v>
      </c>
      <c r="AML45" s="48">
        <f>IF(NE45="",0,IFERROR(VLOOKUP(NE40&amp;NE41&amp;NE42&amp;NE43&amp;NE44&amp;NE45,General!I:J,2,FALSE),0))</f>
        <v>-1</v>
      </c>
      <c r="AMM45" s="48">
        <f>IF(NH45="",0,IFERROR(VLOOKUP(NH40&amp;NH41&amp;NH42&amp;NH43&amp;NH44&amp;NH45,General!I:J,2,FALSE),0))</f>
        <v>1</v>
      </c>
      <c r="AMN45" s="48">
        <f>IF(NK45="",0,IFERROR(VLOOKUP(NK40&amp;NK41&amp;NK42&amp;NK43&amp;NK44&amp;NK45,General!I:J,2,FALSE),0))</f>
        <v>-1</v>
      </c>
      <c r="AMO45" s="49">
        <f>IF(NN45="",0,IFERROR(VLOOKUP(NN40&amp;NN41&amp;NN42&amp;NN43&amp;NN44&amp;NN45,General!I:J,2,FALSE),0))</f>
        <v>1</v>
      </c>
      <c r="AMP45" s="81">
        <f>IF(EB45="",0,IFERROR(VLOOKUP(EB40&amp;EB41&amp;EB42&amp;EB43&amp;EB44&amp;EB45,General!I:J,2,FALSE),0))</f>
        <v>1</v>
      </c>
      <c r="AMQ45" s="49">
        <v>0</v>
      </c>
      <c r="AMR45" s="20" t="str">
        <f t="shared" si="4072"/>
        <v/>
      </c>
      <c r="AMS45" s="20" t="str">
        <f t="shared" ca="1" si="3973"/>
        <v>N</v>
      </c>
      <c r="AMT45" s="20" t="str">
        <f t="shared" ca="1" si="3974"/>
        <v>N</v>
      </c>
      <c r="AMU45" s="20" t="str">
        <f t="shared" si="3975"/>
        <v>N</v>
      </c>
      <c r="AMV45" s="20" t="str">
        <f t="shared" si="3976"/>
        <v/>
      </c>
      <c r="AMW45" s="142" t="str">
        <f t="shared" si="3977"/>
        <v/>
      </c>
      <c r="AMX45" s="20" t="str">
        <f t="shared" si="3978"/>
        <v/>
      </c>
      <c r="AMY45" s="20" t="str">
        <f t="shared" si="3979"/>
        <v/>
      </c>
      <c r="AMZ45" s="20" t="str">
        <f t="shared" si="3980"/>
        <v/>
      </c>
      <c r="ANA45" s="20" t="str">
        <f t="shared" si="3981"/>
        <v/>
      </c>
      <c r="ANB45" s="20" t="str">
        <f t="shared" si="3982"/>
        <v/>
      </c>
      <c r="ANC45" s="20" t="str">
        <f t="shared" si="2986"/>
        <v/>
      </c>
      <c r="AND45" s="20">
        <f t="shared" si="2987"/>
        <v>1</v>
      </c>
      <c r="ANE45" s="20" t="str">
        <f t="shared" si="2067"/>
        <v>12001</v>
      </c>
      <c r="ANF45" s="20" t="str">
        <f t="shared" si="2067"/>
        <v>00120</v>
      </c>
      <c r="ANG45" s="20" t="str">
        <f t="shared" si="896"/>
        <v>012001</v>
      </c>
      <c r="ANH45" s="20" t="str">
        <f t="shared" si="896"/>
        <v>300120</v>
      </c>
      <c r="ANI45" s="20" t="str">
        <f t="shared" si="897"/>
        <v>P</v>
      </c>
      <c r="ANJ45" s="20" t="str">
        <f t="shared" si="898"/>
        <v>B</v>
      </c>
      <c r="ANK45" s="20" t="str">
        <f t="shared" ca="1" si="3983"/>
        <v>F</v>
      </c>
      <c r="ANL45" s="20" t="e">
        <f t="shared" ca="1" si="824"/>
        <v>#REF!</v>
      </c>
      <c r="ANM45" s="20" t="str">
        <f t="shared" ca="1" si="3984"/>
        <v/>
      </c>
      <c r="ANN45" s="20" t="str">
        <f t="shared" ca="1" si="826"/>
        <v/>
      </c>
      <c r="ANO45" s="20" t="str">
        <f t="shared" si="3985"/>
        <v>0</v>
      </c>
      <c r="ANP45" s="20" t="str">
        <f t="shared" si="828"/>
        <v/>
      </c>
      <c r="ANQ45" s="20" t="e">
        <f t="shared" ca="1" si="899"/>
        <v>#REF!</v>
      </c>
      <c r="ANR45" s="20" t="str">
        <f t="shared" ca="1" si="900"/>
        <v/>
      </c>
      <c r="ANS45" s="20" t="str">
        <f t="shared" si="901"/>
        <v/>
      </c>
      <c r="ANT45" s="20" t="str">
        <f t="shared" si="3986"/>
        <v/>
      </c>
      <c r="ANU45" s="20"/>
      <c r="ANV45" s="20">
        <v>0</v>
      </c>
      <c r="ANW45" s="20">
        <v>0</v>
      </c>
      <c r="ANX45" s="20">
        <v>0</v>
      </c>
      <c r="ANY45" s="20">
        <v>0</v>
      </c>
      <c r="ANZ45" s="20">
        <v>2</v>
      </c>
      <c r="AOA45" s="75"/>
      <c r="AOB45" s="20">
        <v>0</v>
      </c>
      <c r="AOC45" s="20">
        <v>0</v>
      </c>
      <c r="AOD45" s="1" t="str">
        <f t="shared" si="902"/>
        <v>P</v>
      </c>
      <c r="AOE45" s="123">
        <f t="shared" si="3987"/>
        <v>10</v>
      </c>
      <c r="AOF45" s="1">
        <f t="shared" si="3988"/>
        <v>10</v>
      </c>
      <c r="AOG45" s="1">
        <f t="shared" si="3989"/>
        <v>10</v>
      </c>
      <c r="AOH45" s="1">
        <f t="shared" si="3990"/>
        <v>9</v>
      </c>
      <c r="AOI45" s="1">
        <f t="shared" si="3991"/>
        <v>9</v>
      </c>
      <c r="AOJ45" s="1" t="str">
        <f t="shared" si="3992"/>
        <v>MX</v>
      </c>
      <c r="AOK45" s="1" t="str">
        <f t="shared" si="3993"/>
        <v>CW</v>
      </c>
      <c r="AOL45" s="1" t="str">
        <f t="shared" si="3994"/>
        <v>CW</v>
      </c>
      <c r="AOM45" s="1" t="str">
        <f t="shared" si="3995"/>
        <v>CW</v>
      </c>
      <c r="AON45" s="1" t="str">
        <f t="shared" si="3996"/>
        <v>CW</v>
      </c>
      <c r="AOO45" s="1" t="str" cm="1">
        <f t="array" aca="1" ref="AOO45" ca="1">IF(INDIRECT(VLOOKUP(AOO44,General!AC:AE,3,FALSE)&amp;AGY44)&gt;=7,AOO44,AOJ45)</f>
        <v>GU</v>
      </c>
      <c r="AOP45" s="1" t="str">
        <f ca="1">VLOOKUP(AOO44,General!AC:AE,3,FALSE)&amp;AGY44</f>
        <v>GW44</v>
      </c>
      <c r="AOQ45" s="1" cm="1">
        <f t="array" aca="1" ref="AOQ45" ca="1">INDIRECT(VLOOKUP(AOO44,General!AC:AE,3,FALSE)&amp;AGY44)</f>
        <v>8</v>
      </c>
      <c r="AOR45" s="1" t="str" cm="1">
        <f t="array" aca="1" ref="AOR45" ca="1">INDIRECT(AOO45&amp;AGY45)</f>
        <v>B</v>
      </c>
      <c r="AOS45" s="1" cm="1">
        <f t="array" aca="1" ref="AOS45" ca="1">INDIRECT(AOP45&amp;AGY45)</f>
        <v>0</v>
      </c>
      <c r="AOT45" s="1" t="e" cm="1">
        <f t="array" aca="1" ref="AOT45" ca="1">INDIRECT(AOQ45&amp;AGY45)</f>
        <v>#REF!</v>
      </c>
      <c r="AOU45" s="1" t="str">
        <f ca="1">VLOOKUP(AOO45,General!AF:AG,2,FALSE)</f>
        <v>S42</v>
      </c>
      <c r="AOV45" s="1" t="e">
        <f ca="1">VLOOKUP(AOP45,General!AF:AG,2,FALSE)</f>
        <v>#N/A</v>
      </c>
      <c r="AOW45" s="1" t="e">
        <f ca="1">VLOOKUP(AOQ45,General!AF:AG,2,FALSE)</f>
        <v>#N/A</v>
      </c>
      <c r="AOX45" s="1" t="str">
        <f t="shared" ca="1" si="975"/>
        <v>Y</v>
      </c>
      <c r="AOY45" s="1" t="e">
        <f t="shared" ca="1" si="976"/>
        <v>#N/A</v>
      </c>
      <c r="AOZ45" s="1" t="e">
        <f t="shared" ca="1" si="977"/>
        <v>#N/A</v>
      </c>
      <c r="APB45" s="1">
        <f t="shared" si="2908"/>
        <v>1</v>
      </c>
    </row>
    <row r="46" spans="1:1094" ht="15.75" thickBot="1">
      <c r="A46" s="1">
        <v>32</v>
      </c>
      <c r="B46" s="172" t="str">
        <f t="shared" ca="1" si="1219"/>
        <v>P1</v>
      </c>
      <c r="C46" s="152" t="str">
        <f t="shared" ca="1" si="3217"/>
        <v/>
      </c>
      <c r="D46" s="153" t="str">
        <f t="shared" ca="1" si="1132"/>
        <v>B</v>
      </c>
      <c r="E46" s="144" t="str">
        <f t="shared" ca="1" si="1132"/>
        <v/>
      </c>
      <c r="F46" s="63" t="str">
        <f t="shared" ca="1" si="1133"/>
        <v>W</v>
      </c>
      <c r="G46" s="190"/>
      <c r="H46" s="154" t="str">
        <f t="shared" ca="1" si="1220"/>
        <v/>
      </c>
      <c r="I46" s="153" t="str">
        <f t="shared" ca="1" si="2678"/>
        <v/>
      </c>
      <c r="J46" s="144" t="str">
        <f t="shared" ca="1" si="2678"/>
        <v/>
      </c>
      <c r="K46" s="106" t="str">
        <f t="shared" ca="1" si="2679"/>
        <v>L</v>
      </c>
      <c r="L46" s="179"/>
      <c r="M46" s="206" t="s">
        <v>5</v>
      </c>
      <c r="N46" s="190"/>
      <c r="O46" s="187">
        <v>0</v>
      </c>
      <c r="P46" s="129">
        <v>0</v>
      </c>
      <c r="Q46" s="126">
        <v>0</v>
      </c>
      <c r="R46" s="130">
        <v>0</v>
      </c>
      <c r="S46" s="61">
        <f t="shared" ca="1" si="1134"/>
        <v>1</v>
      </c>
      <c r="T46" s="165" t="str">
        <f t="shared" ca="1" si="1221"/>
        <v/>
      </c>
      <c r="U46" s="62">
        <f ca="1">IF(M46="","",IF(B46="NB",U45,IF(T46="",SUM($T$5:$T46)+S46,SUM($T$5:$T46))))</f>
        <v>-7.9000000000000021</v>
      </c>
      <c r="V46" s="155" t="str">
        <f t="shared" ca="1" si="99"/>
        <v/>
      </c>
      <c r="W46" s="131">
        <f t="shared" ca="1" si="1135"/>
        <v>1</v>
      </c>
      <c r="X46" s="132" t="str">
        <f t="shared" ca="1" si="1136"/>
        <v>W</v>
      </c>
      <c r="Y46" s="61" t="str">
        <f t="shared" ca="1" si="115"/>
        <v>D</v>
      </c>
      <c r="Z46" s="62" t="str">
        <f t="shared" ca="1" si="116"/>
        <v>D</v>
      </c>
      <c r="AA46" s="62" t="str">
        <f t="shared" si="117"/>
        <v>C</v>
      </c>
      <c r="AB46" s="62" t="str">
        <f t="shared" ca="1" si="904"/>
        <v>W</v>
      </c>
      <c r="AC46" s="62" t="str">
        <f t="shared" ca="1" si="905"/>
        <v>L</v>
      </c>
      <c r="AD46" s="62">
        <f t="shared" si="906"/>
        <v>0</v>
      </c>
      <c r="AE46" s="1" t="str">
        <f t="shared" ca="1" si="3218"/>
        <v>B</v>
      </c>
      <c r="AF46" s="1" t="str">
        <f t="shared" ca="1" si="3219"/>
        <v/>
      </c>
      <c r="AG46" s="1" t="str">
        <f t="shared" ca="1" si="4073"/>
        <v/>
      </c>
      <c r="AH46" s="1" t="str">
        <f t="shared" ca="1" si="3220"/>
        <v/>
      </c>
      <c r="AI46" s="1" t="e">
        <f t="shared" ca="1" si="3221"/>
        <v>#REF!</v>
      </c>
      <c r="AJ46" s="1" t="e">
        <f t="shared" ca="1" si="3222"/>
        <v>#REF!</v>
      </c>
      <c r="AK46" s="1">
        <f t="shared" ca="1" si="840"/>
        <v>1</v>
      </c>
      <c r="AL46" s="1">
        <f t="shared" ca="1" si="841"/>
        <v>0</v>
      </c>
      <c r="AM46" s="1">
        <f t="shared" ca="1" si="108"/>
        <v>1</v>
      </c>
      <c r="AN46" s="1">
        <f t="shared" ca="1" si="129"/>
        <v>1</v>
      </c>
      <c r="AO46" s="1" t="str">
        <f t="shared" ca="1" si="1305"/>
        <v>S</v>
      </c>
      <c r="AP46" s="1" t="str">
        <f t="shared" ca="1" si="130"/>
        <v>N</v>
      </c>
      <c r="AQ46" s="1" t="str">
        <f t="shared" ca="1" si="131"/>
        <v>N</v>
      </c>
      <c r="AR46" s="1" t="str">
        <f t="shared" si="132"/>
        <v>N</v>
      </c>
      <c r="AS46" s="1">
        <f t="shared" ca="1" si="133"/>
        <v>1</v>
      </c>
      <c r="AT46" s="8" t="str">
        <f t="shared" ca="1" si="842"/>
        <v>N</v>
      </c>
      <c r="AU46" s="1" t="str">
        <f t="shared" ca="1" si="134"/>
        <v>N</v>
      </c>
      <c r="AV46" s="1" t="str">
        <f t="shared" ca="1" si="135"/>
        <v>N</v>
      </c>
      <c r="AW46" s="1" t="str">
        <f t="shared" ca="1" si="136"/>
        <v>N</v>
      </c>
      <c r="AX46" s="1" t="str">
        <f t="shared" ca="1" si="137"/>
        <v>B</v>
      </c>
      <c r="AY46" s="1" t="str">
        <f t="shared" si="138"/>
        <v/>
      </c>
      <c r="AZ46" s="1">
        <f t="shared" si="109"/>
        <v>1</v>
      </c>
      <c r="BA46" s="1" t="str">
        <f t="shared" si="110"/>
        <v/>
      </c>
      <c r="BB46" s="1" t="str">
        <f t="shared" ref="BB46:BC61" si="4224">IF(AZ41="",0,AZ41)&amp;IF(AZ42="",0,AZ42)&amp;IF(AZ43="",0,AZ43)&amp;IF(AZ44="",0,AZ44)&amp;IF(AZ45="",0,AZ45)</f>
        <v>20010</v>
      </c>
      <c r="BC46" s="1" t="str">
        <f t="shared" si="4224"/>
        <v>01201</v>
      </c>
      <c r="BD46" s="1" t="str">
        <f t="shared" ref="BD46:BE61" si="4225">IF(AZ40="",0,AZ40)&amp;IF(AZ41="",0,AZ41)&amp;IF(AZ42="",0,AZ42)&amp;IF(AZ43="",0,AZ43)&amp;IF(AZ44="",0,AZ44)&amp;IF(AZ45="",0,AZ45)</f>
        <v>120010</v>
      </c>
      <c r="BE46" s="1" t="str">
        <f t="shared" si="4225"/>
        <v>001201</v>
      </c>
      <c r="BF46" s="1" t="str">
        <f t="shared" si="844"/>
        <v>B</v>
      </c>
      <c r="BG46" s="1" t="str">
        <f t="shared" ca="1" si="140"/>
        <v>F3W</v>
      </c>
      <c r="BH46" s="1" t="str">
        <f t="shared" ca="1" si="845"/>
        <v>B</v>
      </c>
      <c r="BI46" s="1" t="str">
        <f t="shared" ca="1" si="1222"/>
        <v>B</v>
      </c>
      <c r="BJ46" s="1" t="str">
        <f t="shared" ca="1" si="846"/>
        <v>B</v>
      </c>
      <c r="BK46" s="1" t="e">
        <f t="shared" ca="1" si="142"/>
        <v>#REF!</v>
      </c>
      <c r="BL46" s="1" t="str">
        <f t="shared" ca="1" si="847"/>
        <v>B</v>
      </c>
      <c r="BM46" s="1">
        <f t="shared" ca="1" si="848"/>
        <v>1</v>
      </c>
      <c r="BN46" s="1">
        <f t="shared" ca="1" si="849"/>
        <v>1</v>
      </c>
      <c r="BO46" s="1">
        <f t="shared" ca="1" si="850"/>
        <v>1</v>
      </c>
      <c r="BR46" s="1">
        <f>General!A44</f>
        <v>0</v>
      </c>
      <c r="BS46" s="1">
        <f>General!B44</f>
        <v>0</v>
      </c>
      <c r="BT46" s="1">
        <f>General!C44</f>
        <v>0</v>
      </c>
      <c r="BU46" s="1">
        <f>General!D44</f>
        <v>0</v>
      </c>
      <c r="BW46" s="1" t="str">
        <f>General!F44</f>
        <v>LWWLW</v>
      </c>
      <c r="BX46" s="1">
        <f>General!G44</f>
        <v>1</v>
      </c>
      <c r="BZ46" s="1">
        <f t="shared" ca="1" si="2832"/>
        <v>1</v>
      </c>
      <c r="CA46" s="1" t="str">
        <f t="shared" ref="CA46" si="4226">CH46</f>
        <v>B</v>
      </c>
      <c r="CB46" s="46" t="str">
        <f t="shared" si="3224"/>
        <v>B</v>
      </c>
      <c r="CC46" s="48" t="str">
        <f t="shared" si="3225"/>
        <v>N</v>
      </c>
      <c r="CD46" s="49">
        <f t="shared" si="3226"/>
        <v>1</v>
      </c>
      <c r="CE46" s="46" t="str">
        <f t="shared" si="3227"/>
        <v>P</v>
      </c>
      <c r="CF46" s="48" t="str">
        <f t="shared" si="3228"/>
        <v>Y</v>
      </c>
      <c r="CG46" s="49">
        <f t="shared" si="3229"/>
        <v>-1</v>
      </c>
      <c r="CH46" s="46" t="str">
        <f t="shared" si="3230"/>
        <v>B</v>
      </c>
      <c r="CI46" s="48" t="str">
        <f t="shared" si="3231"/>
        <v>N</v>
      </c>
      <c r="CJ46" s="49">
        <f t="shared" si="3232"/>
        <v>-5</v>
      </c>
      <c r="CK46" s="46" t="str">
        <f t="shared" si="3233"/>
        <v>P</v>
      </c>
      <c r="CL46" s="48" t="str">
        <f t="shared" si="3234"/>
        <v>Y</v>
      </c>
      <c r="CM46" s="49">
        <f t="shared" si="3235"/>
        <v>5</v>
      </c>
      <c r="CN46" s="46" t="str">
        <f t="shared" si="3998"/>
        <v>B</v>
      </c>
      <c r="CO46" s="48" t="str">
        <f t="shared" si="3236"/>
        <v>N</v>
      </c>
      <c r="CP46" s="49">
        <f t="shared" si="3237"/>
        <v>-10</v>
      </c>
      <c r="CQ46" s="46" t="str">
        <f t="shared" si="3238"/>
        <v>P</v>
      </c>
      <c r="CR46" s="48" t="str">
        <f t="shared" si="3239"/>
        <v>Y</v>
      </c>
      <c r="CS46" s="49">
        <f t="shared" si="3240"/>
        <v>2</v>
      </c>
      <c r="CT46" s="46" t="str">
        <f t="shared" si="3241"/>
        <v>B</v>
      </c>
      <c r="CU46" s="48" t="str">
        <f t="shared" si="3242"/>
        <v>N</v>
      </c>
      <c r="CV46" s="49">
        <f t="shared" si="3243"/>
        <v>-2</v>
      </c>
      <c r="CW46" s="46" t="str">
        <f t="shared" si="3244"/>
        <v>P</v>
      </c>
      <c r="CX46" s="48" t="str">
        <f t="shared" si="3245"/>
        <v>Y</v>
      </c>
      <c r="CY46" s="95">
        <f t="shared" si="3246"/>
        <v>10</v>
      </c>
      <c r="CZ46" s="46" t="str">
        <f t="shared" si="3247"/>
        <v>P</v>
      </c>
      <c r="DA46" s="48" t="str">
        <f t="shared" si="3248"/>
        <v>Y</v>
      </c>
      <c r="DB46" s="49">
        <f t="shared" si="3249"/>
        <v>-7</v>
      </c>
      <c r="DC46" s="46" t="str">
        <f t="shared" si="3250"/>
        <v>B</v>
      </c>
      <c r="DD46" s="48" t="str">
        <f t="shared" si="3251"/>
        <v>N</v>
      </c>
      <c r="DE46" s="49">
        <f t="shared" si="3252"/>
        <v>1</v>
      </c>
      <c r="DF46" s="46" t="str">
        <f t="shared" si="3253"/>
        <v>P</v>
      </c>
      <c r="DG46" s="48" t="str">
        <f t="shared" si="3254"/>
        <v>Y</v>
      </c>
      <c r="DH46" s="49">
        <f t="shared" si="3255"/>
        <v>-1</v>
      </c>
      <c r="DI46" s="46" t="str">
        <f t="shared" si="3256"/>
        <v>B</v>
      </c>
      <c r="DJ46" s="48" t="str">
        <f t="shared" si="3257"/>
        <v>N</v>
      </c>
      <c r="DK46" s="49">
        <f t="shared" si="3258"/>
        <v>-1</v>
      </c>
      <c r="DL46" s="46" t="str">
        <f t="shared" si="3259"/>
        <v>P</v>
      </c>
      <c r="DM46" s="48" t="str">
        <f t="shared" si="3260"/>
        <v>Y</v>
      </c>
      <c r="DN46" s="49">
        <f t="shared" si="3261"/>
        <v>1</v>
      </c>
      <c r="DO46" s="46" t="str">
        <f t="shared" si="3262"/>
        <v>B</v>
      </c>
      <c r="DP46" s="48" t="str">
        <f t="shared" si="3263"/>
        <v>N</v>
      </c>
      <c r="DQ46" s="49">
        <f t="shared" si="3264"/>
        <v>3</v>
      </c>
      <c r="DR46" s="46" t="str">
        <f t="shared" si="3265"/>
        <v>P</v>
      </c>
      <c r="DS46" s="48" t="str">
        <f t="shared" si="3266"/>
        <v>Y</v>
      </c>
      <c r="DT46" s="49">
        <f t="shared" si="3267"/>
        <v>-3</v>
      </c>
      <c r="DU46" s="46" t="str">
        <f t="shared" si="3268"/>
        <v>P</v>
      </c>
      <c r="DV46" s="48" t="str">
        <f t="shared" si="3269"/>
        <v>Y</v>
      </c>
      <c r="DW46" s="49">
        <f t="shared" si="3270"/>
        <v>9</v>
      </c>
      <c r="DX46" s="46" t="str">
        <f t="shared" si="3271"/>
        <v>B</v>
      </c>
      <c r="DY46" s="48" t="str">
        <f t="shared" si="3272"/>
        <v>N</v>
      </c>
      <c r="DZ46" s="49">
        <f t="shared" si="3273"/>
        <v>-9</v>
      </c>
      <c r="EA46" s="46" t="str">
        <f t="shared" si="1145"/>
        <v>B</v>
      </c>
      <c r="EB46" s="48" t="str">
        <f t="shared" si="3274"/>
        <v>N</v>
      </c>
      <c r="EC46" s="49">
        <f t="shared" si="3275"/>
        <v>7</v>
      </c>
      <c r="ED46" s="75" t="str">
        <f t="shared" ref="ED46" si="4227">CB46</f>
        <v>B</v>
      </c>
      <c r="EE46" s="48" t="str">
        <f t="shared" si="3277"/>
        <v>N</v>
      </c>
      <c r="EF46" s="49">
        <f t="shared" si="3278"/>
        <v>8</v>
      </c>
      <c r="EG46" s="73" t="str">
        <f t="shared" ref="EG46" si="4228">CE46</f>
        <v>P</v>
      </c>
      <c r="EH46" s="48" t="str">
        <f t="shared" si="3280"/>
        <v>Y</v>
      </c>
      <c r="EI46" s="49">
        <f t="shared" si="3281"/>
        <v>-8</v>
      </c>
      <c r="EJ46" s="73" t="s">
        <v>5</v>
      </c>
      <c r="EK46" s="48" t="str">
        <f t="shared" si="3282"/>
        <v>Y</v>
      </c>
      <c r="EL46" s="49">
        <f t="shared" si="3283"/>
        <v>-9</v>
      </c>
      <c r="EM46" s="75" t="s">
        <v>6</v>
      </c>
      <c r="EN46" s="48" t="str">
        <f t="shared" si="3284"/>
        <v>N</v>
      </c>
      <c r="EO46" s="49">
        <f t="shared" si="3285"/>
        <v>9</v>
      </c>
      <c r="EP46" s="75" t="str">
        <f t="shared" ref="EP46" si="4229">CH46</f>
        <v>B</v>
      </c>
      <c r="EQ46" s="48" t="str">
        <f t="shared" si="3287"/>
        <v>N</v>
      </c>
      <c r="ER46" s="49">
        <f t="shared" si="3288"/>
        <v>-1</v>
      </c>
      <c r="ES46" s="75" t="str">
        <f t="shared" ref="ES46" si="4230">CK46</f>
        <v>P</v>
      </c>
      <c r="ET46" s="48" t="str">
        <f t="shared" si="3290"/>
        <v>Y</v>
      </c>
      <c r="EU46" s="49">
        <f t="shared" si="3291"/>
        <v>1</v>
      </c>
      <c r="EV46" s="75" t="str">
        <f t="shared" ref="EV46" si="4231">CB46</f>
        <v>B</v>
      </c>
      <c r="EW46" s="48" t="str">
        <f t="shared" si="3293"/>
        <v>N</v>
      </c>
      <c r="EX46" s="49">
        <f t="shared" si="3294"/>
        <v>7</v>
      </c>
      <c r="EY46" s="75" t="str">
        <f t="shared" ref="EY46" si="4232">CK46</f>
        <v>P</v>
      </c>
      <c r="EZ46" s="48" t="str">
        <f t="shared" si="3296"/>
        <v>Y</v>
      </c>
      <c r="FA46" s="95">
        <f t="shared" si="3297"/>
        <v>-1</v>
      </c>
      <c r="FB46" s="75" t="str">
        <f t="shared" ref="FB46" si="4233">CE46</f>
        <v>P</v>
      </c>
      <c r="FC46" s="48" t="str">
        <f t="shared" si="3299"/>
        <v>Y</v>
      </c>
      <c r="FD46" s="49">
        <f t="shared" si="3300"/>
        <v>-7</v>
      </c>
      <c r="FE46" s="73" t="str">
        <f t="shared" ref="FE46" si="4234">CH46</f>
        <v>B</v>
      </c>
      <c r="FF46" s="48" t="str">
        <f t="shared" si="3302"/>
        <v>N</v>
      </c>
      <c r="FG46" s="49">
        <f t="shared" si="3303"/>
        <v>1</v>
      </c>
      <c r="FH46" s="75" t="str">
        <f t="shared" ref="FH46" si="4235">DC46</f>
        <v>B</v>
      </c>
      <c r="FI46" s="48" t="str">
        <f t="shared" si="3305"/>
        <v>N</v>
      </c>
      <c r="FJ46" s="49">
        <f t="shared" si="3306"/>
        <v>1</v>
      </c>
      <c r="FK46" s="75" t="str">
        <f t="shared" ref="FK46" si="4236">DF46</f>
        <v>P</v>
      </c>
      <c r="FL46" s="48" t="str">
        <f t="shared" si="3308"/>
        <v>Y</v>
      </c>
      <c r="FM46" s="49">
        <f t="shared" si="3309"/>
        <v>-1</v>
      </c>
      <c r="FN46" s="75" t="str">
        <f t="shared" ref="FN46" si="4237">CQ46</f>
        <v>P</v>
      </c>
      <c r="FO46" s="48" t="str">
        <f t="shared" si="3311"/>
        <v>Y</v>
      </c>
      <c r="FP46" s="49">
        <f t="shared" si="3312"/>
        <v>-5</v>
      </c>
      <c r="FQ46" s="75" t="str">
        <f t="shared" ref="FQ46" si="4238">CT46</f>
        <v>B</v>
      </c>
      <c r="FR46" s="48" t="str">
        <f t="shared" si="3314"/>
        <v>N</v>
      </c>
      <c r="FS46" s="49">
        <f t="shared" si="3315"/>
        <v>5</v>
      </c>
      <c r="FT46" s="75" t="str">
        <f t="shared" ref="FT46" si="4239">CQ46</f>
        <v>P</v>
      </c>
      <c r="FU46" s="48" t="str">
        <f t="shared" si="3317"/>
        <v>Y</v>
      </c>
      <c r="FV46" s="49">
        <f t="shared" si="3318"/>
        <v>-9</v>
      </c>
      <c r="FW46" s="75" t="str">
        <f t="shared" ref="FW46" si="4240">CN46</f>
        <v>B</v>
      </c>
      <c r="FX46" s="48" t="str">
        <f t="shared" si="3320"/>
        <v>N</v>
      </c>
      <c r="FY46" s="49">
        <f t="shared" si="3321"/>
        <v>3</v>
      </c>
      <c r="FZ46" s="75" t="str">
        <f t="shared" ref="FZ46" si="4241">CT46</f>
        <v>B</v>
      </c>
      <c r="GA46" s="48" t="str">
        <f t="shared" si="3323"/>
        <v>N</v>
      </c>
      <c r="GB46" s="49">
        <f t="shared" si="3324"/>
        <v>-6</v>
      </c>
      <c r="GC46" s="75" t="str">
        <f t="shared" ref="GC46" si="4242">CN46</f>
        <v>B</v>
      </c>
      <c r="GD46" s="48" t="str">
        <f t="shared" si="3326"/>
        <v>N</v>
      </c>
      <c r="GE46" s="49">
        <f t="shared" si="3327"/>
        <v>-5</v>
      </c>
      <c r="GF46" s="75" t="str">
        <f t="shared" ref="GF46:GF47" si="4243">CQ46</f>
        <v>P</v>
      </c>
      <c r="GG46" s="48" t="str">
        <f t="shared" si="3329"/>
        <v>Y</v>
      </c>
      <c r="GH46" s="49">
        <f t="shared" si="3330"/>
        <v>3</v>
      </c>
      <c r="GI46" s="75" t="str">
        <f t="shared" si="852"/>
        <v>B</v>
      </c>
      <c r="GJ46" s="48" t="str">
        <f t="shared" si="3331"/>
        <v>N</v>
      </c>
      <c r="GK46" s="49">
        <f t="shared" si="3332"/>
        <v>-3</v>
      </c>
      <c r="GL46" s="75" t="str">
        <f t="shared" ref="GL46" si="4244">CQ46</f>
        <v>P</v>
      </c>
      <c r="GM46" s="48" t="str">
        <f t="shared" si="3333"/>
        <v>Y</v>
      </c>
      <c r="GN46" s="49">
        <f t="shared" si="3334"/>
        <v>-8</v>
      </c>
      <c r="GO46" s="75" t="str">
        <f t="shared" si="854"/>
        <v>B</v>
      </c>
      <c r="GP46" s="48" t="str">
        <f t="shared" si="3335"/>
        <v>N</v>
      </c>
      <c r="GQ46" s="49">
        <f t="shared" si="3336"/>
        <v>8</v>
      </c>
      <c r="GR46" s="75" t="str">
        <f t="shared" ref="GR46" si="4245">DX46</f>
        <v>B</v>
      </c>
      <c r="GS46" s="48" t="str">
        <f t="shared" si="3338"/>
        <v>N</v>
      </c>
      <c r="GT46" s="49">
        <f t="shared" si="3339"/>
        <v>-10</v>
      </c>
      <c r="GU46" s="75" t="str">
        <f t="shared" si="855"/>
        <v>P</v>
      </c>
      <c r="GV46" s="48" t="str">
        <f t="shared" si="3340"/>
        <v>Y</v>
      </c>
      <c r="GW46" s="95">
        <f t="shared" si="3341"/>
        <v>10</v>
      </c>
      <c r="GX46" s="75" t="str">
        <f t="shared" ref="GX46" si="4246">DR46</f>
        <v>P</v>
      </c>
      <c r="GY46" s="48" t="str">
        <f t="shared" si="3343"/>
        <v>Y</v>
      </c>
      <c r="GZ46" s="49">
        <f t="shared" si="3344"/>
        <v>-7</v>
      </c>
      <c r="HA46" s="73" t="str">
        <f t="shared" si="856"/>
        <v>B</v>
      </c>
      <c r="HB46" s="48" t="str">
        <f t="shared" si="3345"/>
        <v>N</v>
      </c>
      <c r="HC46" s="49">
        <f t="shared" si="3346"/>
        <v>7</v>
      </c>
      <c r="HD46" s="75" t="str">
        <f t="shared" ref="HD46" si="4247">DI46</f>
        <v>B</v>
      </c>
      <c r="HE46" s="48" t="str">
        <f t="shared" si="3348"/>
        <v>N</v>
      </c>
      <c r="HF46" s="49">
        <f t="shared" si="3349"/>
        <v>7</v>
      </c>
      <c r="HG46" s="75" t="str">
        <f t="shared" si="857"/>
        <v>P</v>
      </c>
      <c r="HH46" s="48" t="str">
        <f t="shared" si="3350"/>
        <v>Y</v>
      </c>
      <c r="HI46" s="49">
        <f t="shared" si="3351"/>
        <v>-7</v>
      </c>
      <c r="HJ46" s="75" t="str">
        <f t="shared" ref="HJ46" si="4248">DX46</f>
        <v>B</v>
      </c>
      <c r="HK46" s="48" t="str">
        <f t="shared" si="3353"/>
        <v>N</v>
      </c>
      <c r="HL46" s="49">
        <f t="shared" si="3354"/>
        <v>-9</v>
      </c>
      <c r="HM46" s="75" t="str">
        <f t="shared" si="858"/>
        <v>P</v>
      </c>
      <c r="HN46" s="48" t="str">
        <f t="shared" si="3355"/>
        <v>Y</v>
      </c>
      <c r="HO46" s="49">
        <f t="shared" si="3356"/>
        <v>9</v>
      </c>
      <c r="HP46" s="75" t="str">
        <f t="shared" ref="HP46" si="4249">DU46</f>
        <v>P</v>
      </c>
      <c r="HQ46" s="48" t="str">
        <f t="shared" si="3358"/>
        <v>Y</v>
      </c>
      <c r="HR46" s="49">
        <f t="shared" si="3359"/>
        <v>9</v>
      </c>
      <c r="HS46" s="75" t="str">
        <f t="shared" si="859"/>
        <v>B</v>
      </c>
      <c r="HT46" s="48" t="str">
        <f t="shared" si="3360"/>
        <v>N</v>
      </c>
      <c r="HU46" s="49">
        <f t="shared" si="3361"/>
        <v>-9</v>
      </c>
      <c r="HV46" s="75" t="str">
        <f t="shared" ref="HV46" si="4250">DU46</f>
        <v>P</v>
      </c>
      <c r="HW46" s="48" t="str">
        <f t="shared" si="3363"/>
        <v>Y</v>
      </c>
      <c r="HX46" s="49">
        <f t="shared" si="3364"/>
        <v>9</v>
      </c>
      <c r="HY46" s="75" t="str">
        <f t="shared" si="860"/>
        <v>B</v>
      </c>
      <c r="HZ46" s="48" t="str">
        <f t="shared" si="3365"/>
        <v>N</v>
      </c>
      <c r="IA46" s="49">
        <f t="shared" si="3366"/>
        <v>-9</v>
      </c>
      <c r="IB46" s="75" t="str">
        <f t="shared" ref="IB46" si="4251">DX46</f>
        <v>B</v>
      </c>
      <c r="IC46" s="48" t="str">
        <f t="shared" si="3368"/>
        <v>N</v>
      </c>
      <c r="ID46" s="49">
        <f t="shared" si="3369"/>
        <v>1</v>
      </c>
      <c r="IE46" s="75" t="str">
        <f t="shared" si="861"/>
        <v>P</v>
      </c>
      <c r="IF46" s="48" t="str">
        <f t="shared" si="3370"/>
        <v>Y</v>
      </c>
      <c r="IG46" s="49">
        <f t="shared" si="3371"/>
        <v>1</v>
      </c>
      <c r="IH46" s="75" t="str">
        <f t="shared" ref="IH46" si="4252">DR46</f>
        <v>P</v>
      </c>
      <c r="II46" s="48" t="str">
        <f t="shared" si="3373"/>
        <v>Y</v>
      </c>
      <c r="IJ46" s="49">
        <f t="shared" si="3374"/>
        <v>-1</v>
      </c>
      <c r="IK46" s="75" t="str">
        <f t="shared" si="862"/>
        <v>B</v>
      </c>
      <c r="IL46" s="48" t="str">
        <f t="shared" si="3375"/>
        <v>N</v>
      </c>
      <c r="IM46" s="49">
        <f t="shared" si="3376"/>
        <v>1</v>
      </c>
      <c r="IN46" s="75" t="str">
        <f t="shared" ref="IN46" si="4253">DO46</f>
        <v>B</v>
      </c>
      <c r="IO46" s="48" t="str">
        <f t="shared" si="3378"/>
        <v>N</v>
      </c>
      <c r="IP46" s="49">
        <f t="shared" si="3379"/>
        <v>1</v>
      </c>
      <c r="IQ46" s="75" t="str">
        <f t="shared" si="863"/>
        <v>P</v>
      </c>
      <c r="IR46" s="48" t="str">
        <f t="shared" si="3380"/>
        <v>Y</v>
      </c>
      <c r="IS46" s="49">
        <f t="shared" si="3381"/>
        <v>-1</v>
      </c>
      <c r="IT46" s="75" t="str">
        <f t="shared" ref="IT46" si="4254">DC46</f>
        <v>B</v>
      </c>
      <c r="IU46" s="48" t="str">
        <f t="shared" si="3383"/>
        <v>N</v>
      </c>
      <c r="IV46" s="49">
        <f t="shared" si="3384"/>
        <v>1</v>
      </c>
      <c r="IW46" s="75" t="str">
        <f t="shared" ref="IW46:IW47" si="4255">IT46</f>
        <v>B</v>
      </c>
      <c r="IX46" s="48" t="str">
        <f t="shared" si="3386"/>
        <v>N</v>
      </c>
      <c r="IY46" s="49">
        <f t="shared" si="3387"/>
        <v>7</v>
      </c>
      <c r="IZ46" s="75" t="str">
        <f t="shared" si="864"/>
        <v>P</v>
      </c>
      <c r="JA46" s="48" t="str">
        <f t="shared" si="3388"/>
        <v>Y</v>
      </c>
      <c r="JB46" s="49">
        <f t="shared" si="3389"/>
        <v>-1</v>
      </c>
      <c r="JC46" s="75" t="str">
        <f t="shared" si="865"/>
        <v>P</v>
      </c>
      <c r="JD46" s="48" t="str">
        <f t="shared" si="3390"/>
        <v>Y</v>
      </c>
      <c r="JE46" s="49">
        <f t="shared" si="3391"/>
        <v>-7</v>
      </c>
      <c r="JF46" s="75" t="str">
        <f t="shared" ref="JF46" si="4256">DC46</f>
        <v>B</v>
      </c>
      <c r="JG46" s="48" t="str">
        <f t="shared" si="3393"/>
        <v>N</v>
      </c>
      <c r="JH46" s="49">
        <f t="shared" si="3394"/>
        <v>-3</v>
      </c>
      <c r="JI46" s="75" t="str">
        <f t="shared" si="866"/>
        <v>P</v>
      </c>
      <c r="JJ46" s="48" t="str">
        <f t="shared" si="3395"/>
        <v>Y</v>
      </c>
      <c r="JK46" s="49">
        <f t="shared" si="3396"/>
        <v>3</v>
      </c>
      <c r="JL46" s="75" t="str">
        <f t="shared" ref="JL46" si="4257">CB46</f>
        <v>B</v>
      </c>
      <c r="JM46" s="48" t="str">
        <f t="shared" si="3398"/>
        <v>N</v>
      </c>
      <c r="JN46" s="49">
        <f t="shared" si="3399"/>
        <v>3</v>
      </c>
      <c r="JO46" s="75" t="str">
        <f t="shared" si="867"/>
        <v>P</v>
      </c>
      <c r="JP46" s="48" t="str">
        <f t="shared" si="3400"/>
        <v>Y</v>
      </c>
      <c r="JQ46" s="49">
        <f t="shared" si="3401"/>
        <v>-3</v>
      </c>
      <c r="JR46" s="75" t="str">
        <f t="shared" ref="JR46" si="4258">CE46</f>
        <v>P</v>
      </c>
      <c r="JS46" s="48" t="str">
        <f t="shared" si="3403"/>
        <v>Y</v>
      </c>
      <c r="JT46" s="49">
        <f t="shared" si="3404"/>
        <v>-3</v>
      </c>
      <c r="JU46" s="75" t="str">
        <f t="shared" si="868"/>
        <v>B</v>
      </c>
      <c r="JV46" s="48" t="str">
        <f t="shared" si="3405"/>
        <v>N</v>
      </c>
      <c r="JW46" s="49">
        <f t="shared" si="3406"/>
        <v>3</v>
      </c>
      <c r="JX46" s="75" t="s">
        <v>6</v>
      </c>
      <c r="JY46" s="48" t="str">
        <f t="shared" si="3407"/>
        <v>N</v>
      </c>
      <c r="JZ46" s="49">
        <f t="shared" si="3408"/>
        <v>-3</v>
      </c>
      <c r="KA46" s="75" t="str">
        <f t="shared" si="869"/>
        <v>P</v>
      </c>
      <c r="KB46" s="48" t="str">
        <f t="shared" si="3409"/>
        <v>Y</v>
      </c>
      <c r="KC46" s="49">
        <f t="shared" si="3410"/>
        <v>3</v>
      </c>
      <c r="KD46" s="115" t="s">
        <v>5</v>
      </c>
      <c r="KE46" s="48" t="str">
        <f t="shared" si="3411"/>
        <v>Y</v>
      </c>
      <c r="KF46" s="49">
        <f t="shared" si="3412"/>
        <v>3</v>
      </c>
      <c r="KG46" s="75" t="str">
        <f t="shared" si="870"/>
        <v>B</v>
      </c>
      <c r="KH46" s="48" t="str">
        <f t="shared" si="3413"/>
        <v>N</v>
      </c>
      <c r="KI46" s="49">
        <f t="shared" si="3414"/>
        <v>-3</v>
      </c>
      <c r="KJ46" s="75" t="str">
        <f t="shared" si="4181"/>
        <v>B</v>
      </c>
      <c r="KK46" s="48" t="str">
        <f t="shared" si="3416"/>
        <v>N</v>
      </c>
      <c r="KL46" s="49">
        <f t="shared" si="3417"/>
        <v>5</v>
      </c>
      <c r="KM46" s="75" t="str">
        <f t="shared" si="871"/>
        <v>P</v>
      </c>
      <c r="KN46" s="48" t="str">
        <f t="shared" si="3418"/>
        <v>Y</v>
      </c>
      <c r="KO46" s="49">
        <f t="shared" si="3419"/>
        <v>-5</v>
      </c>
      <c r="KP46" s="75" t="str">
        <f t="shared" ref="KP46:KP47" si="4259">CZ46</f>
        <v>P</v>
      </c>
      <c r="KQ46" s="48" t="str">
        <f t="shared" si="3421"/>
        <v>Y</v>
      </c>
      <c r="KR46" s="49">
        <f t="shared" si="3422"/>
        <v>-5</v>
      </c>
      <c r="KS46" s="75" t="str">
        <f t="shared" si="872"/>
        <v>B</v>
      </c>
      <c r="KT46" s="48" t="str">
        <f t="shared" si="3423"/>
        <v>N</v>
      </c>
      <c r="KU46" s="49">
        <f t="shared" si="3424"/>
        <v>5</v>
      </c>
      <c r="KV46" s="75" t="s">
        <v>5</v>
      </c>
      <c r="KW46" s="48" t="str">
        <f t="shared" si="3425"/>
        <v>Y</v>
      </c>
      <c r="KX46" s="49">
        <f t="shared" si="3426"/>
        <v>9</v>
      </c>
      <c r="KY46" s="75" t="str">
        <f t="shared" si="873"/>
        <v>B</v>
      </c>
      <c r="KZ46" s="48" t="str">
        <f t="shared" si="3427"/>
        <v>N</v>
      </c>
      <c r="LA46" s="49">
        <f t="shared" si="3428"/>
        <v>-9</v>
      </c>
      <c r="LB46" s="75" t="str">
        <f t="shared" ref="LB46" si="4260">DX46</f>
        <v>B</v>
      </c>
      <c r="LC46" s="48" t="str">
        <f t="shared" si="3430"/>
        <v>N</v>
      </c>
      <c r="LD46" s="49">
        <f t="shared" si="3431"/>
        <v>-5</v>
      </c>
      <c r="LE46" s="75" t="str">
        <f t="shared" si="874"/>
        <v>P</v>
      </c>
      <c r="LF46" s="48" t="str">
        <f t="shared" si="3432"/>
        <v>Y</v>
      </c>
      <c r="LG46" s="49">
        <f t="shared" si="3433"/>
        <v>5</v>
      </c>
      <c r="LH46" s="75" t="str">
        <f t="shared" ref="LH46" si="4261">DL46</f>
        <v>P</v>
      </c>
      <c r="LI46" s="48" t="str">
        <f t="shared" si="3435"/>
        <v>Y</v>
      </c>
      <c r="LJ46" s="49">
        <f t="shared" si="3436"/>
        <v>-1</v>
      </c>
      <c r="LK46" s="75" t="str">
        <f t="shared" si="875"/>
        <v>B</v>
      </c>
      <c r="LL46" s="48" t="str">
        <f t="shared" si="3437"/>
        <v>N</v>
      </c>
      <c r="LM46" s="49">
        <f t="shared" si="3438"/>
        <v>1</v>
      </c>
      <c r="LN46" s="75" t="str">
        <f t="shared" ref="LN46" si="4262">DC46</f>
        <v>B</v>
      </c>
      <c r="LO46" s="48" t="str">
        <f t="shared" si="3440"/>
        <v>N</v>
      </c>
      <c r="LP46" s="49">
        <f t="shared" si="3441"/>
        <v>-9</v>
      </c>
      <c r="LQ46" s="75" t="str">
        <f t="shared" si="876"/>
        <v>P</v>
      </c>
      <c r="LR46" s="48" t="str">
        <f t="shared" si="3442"/>
        <v>Y</v>
      </c>
      <c r="LS46" s="49">
        <f t="shared" si="3443"/>
        <v>9</v>
      </c>
      <c r="LT46" s="75" t="str">
        <f t="shared" ref="LT46" si="4263">DC46</f>
        <v>B</v>
      </c>
      <c r="LU46" s="48" t="str">
        <f t="shared" si="3445"/>
        <v>N</v>
      </c>
      <c r="LV46" s="49">
        <f t="shared" si="3446"/>
        <v>7</v>
      </c>
      <c r="LW46" s="75" t="str">
        <f t="shared" si="877"/>
        <v>P</v>
      </c>
      <c r="LX46" s="48" t="str">
        <f t="shared" si="3447"/>
        <v>Y</v>
      </c>
      <c r="LY46" s="49">
        <f t="shared" si="3448"/>
        <v>-7</v>
      </c>
      <c r="LZ46" s="75" t="str">
        <f t="shared" ref="LZ46" si="4264">CT46</f>
        <v>B</v>
      </c>
      <c r="MA46" s="48" t="str">
        <f t="shared" si="3450"/>
        <v>N</v>
      </c>
      <c r="MB46" s="49">
        <f t="shared" si="3451"/>
        <v>1</v>
      </c>
      <c r="MC46" s="75" t="str">
        <f t="shared" si="878"/>
        <v>P</v>
      </c>
      <c r="MD46" s="48" t="str">
        <f t="shared" si="3452"/>
        <v>Y</v>
      </c>
      <c r="ME46" s="49">
        <f t="shared" si="3453"/>
        <v>-1</v>
      </c>
      <c r="MF46" s="75" t="str">
        <f t="shared" ref="MF46:MF47" si="4265">CT46</f>
        <v>B</v>
      </c>
      <c r="MG46" s="48" t="str">
        <f t="shared" si="3455"/>
        <v>N</v>
      </c>
      <c r="MH46" s="49">
        <f t="shared" si="3456"/>
        <v>-1</v>
      </c>
      <c r="MI46" s="75" t="str">
        <f t="shared" si="879"/>
        <v>P</v>
      </c>
      <c r="MJ46" s="48" t="str">
        <f t="shared" si="3457"/>
        <v>Y</v>
      </c>
      <c r="MK46" s="49">
        <f t="shared" si="3458"/>
        <v>1</v>
      </c>
      <c r="ML46" s="75" t="s">
        <v>6</v>
      </c>
      <c r="MM46" s="48" t="str">
        <f t="shared" si="3459"/>
        <v>N</v>
      </c>
      <c r="MN46" s="49">
        <f t="shared" si="3460"/>
        <v>-3</v>
      </c>
      <c r="MO46" s="75" t="str">
        <f t="shared" si="880"/>
        <v>P</v>
      </c>
      <c r="MP46" s="48" t="str">
        <f t="shared" si="3461"/>
        <v>Y</v>
      </c>
      <c r="MQ46" s="49">
        <f t="shared" si="3462"/>
        <v>3</v>
      </c>
      <c r="MR46" s="75" t="str">
        <f t="shared" si="3463"/>
        <v>P</v>
      </c>
      <c r="MS46" s="48" t="str">
        <f t="shared" si="3464"/>
        <v>Y</v>
      </c>
      <c r="MT46" s="49">
        <f t="shared" si="3465"/>
        <v>1</v>
      </c>
      <c r="MU46" s="75" t="str">
        <f t="shared" si="881"/>
        <v>B</v>
      </c>
      <c r="MV46" s="48" t="str">
        <f t="shared" si="3466"/>
        <v>N</v>
      </c>
      <c r="MW46" s="49">
        <f t="shared" si="3467"/>
        <v>-1</v>
      </c>
      <c r="MX46" s="75" t="str">
        <f t="shared" ref="MX46" si="4266">MR46</f>
        <v>P</v>
      </c>
      <c r="MY46" s="48" t="str">
        <f t="shared" si="3469"/>
        <v>Y</v>
      </c>
      <c r="MZ46" s="49">
        <f t="shared" si="3470"/>
        <v>10</v>
      </c>
      <c r="NA46" s="75" t="str">
        <f t="shared" si="882"/>
        <v>B</v>
      </c>
      <c r="NB46" s="48" t="str">
        <f t="shared" si="3471"/>
        <v>N</v>
      </c>
      <c r="NC46" s="49">
        <f t="shared" si="3472"/>
        <v>-10</v>
      </c>
      <c r="ND46" s="196" t="s">
        <v>5</v>
      </c>
      <c r="NE46" s="48" t="str">
        <f t="shared" si="3473"/>
        <v>Y</v>
      </c>
      <c r="NF46" s="49">
        <f t="shared" si="3474"/>
        <v>5</v>
      </c>
      <c r="NG46" s="75" t="str">
        <f t="shared" si="883"/>
        <v>B</v>
      </c>
      <c r="NH46" s="48" t="str">
        <f t="shared" si="3475"/>
        <v>N</v>
      </c>
      <c r="NI46" s="49">
        <f t="shared" si="3476"/>
        <v>-5</v>
      </c>
      <c r="NJ46" s="75" t="s">
        <v>5</v>
      </c>
      <c r="NK46" s="48" t="str">
        <f t="shared" si="3477"/>
        <v>Y</v>
      </c>
      <c r="NL46" s="49">
        <f t="shared" si="3478"/>
        <v>-6</v>
      </c>
      <c r="NM46" s="75" t="str">
        <f t="shared" si="884"/>
        <v>B</v>
      </c>
      <c r="NN46" s="48" t="str">
        <f t="shared" si="3479"/>
        <v>N</v>
      </c>
      <c r="NO46" s="49">
        <f t="shared" si="3480"/>
        <v>6</v>
      </c>
      <c r="NP46" s="214" t="s">
        <v>5</v>
      </c>
      <c r="NQ46" s="48" t="str">
        <f t="shared" si="3481"/>
        <v>Y</v>
      </c>
      <c r="NR46" s="49">
        <f t="shared" si="3482"/>
        <v>0</v>
      </c>
      <c r="NS46" s="46" t="str">
        <f t="shared" si="3483"/>
        <v>B</v>
      </c>
      <c r="NT46" s="48" t="str">
        <f t="shared" si="3484"/>
        <v>N</v>
      </c>
      <c r="NU46" s="49">
        <f t="shared" si="3485"/>
        <v>0</v>
      </c>
      <c r="NV46" s="214" t="s">
        <v>6</v>
      </c>
      <c r="NW46" s="48" t="str">
        <f t="shared" si="3486"/>
        <v>N</v>
      </c>
      <c r="NX46" s="49">
        <f t="shared" si="3487"/>
        <v>0</v>
      </c>
      <c r="NY46" s="46" t="str">
        <f t="shared" si="3488"/>
        <v>B</v>
      </c>
      <c r="NZ46" s="48" t="str">
        <f t="shared" si="3489"/>
        <v>N</v>
      </c>
      <c r="OA46" s="49">
        <f t="shared" si="3490"/>
        <v>0</v>
      </c>
      <c r="OB46" s="46" t="str">
        <f t="shared" si="4035"/>
        <v>B</v>
      </c>
      <c r="OC46" s="48" t="str">
        <f t="shared" si="3491"/>
        <v>N</v>
      </c>
      <c r="OD46" s="49">
        <f t="shared" si="3492"/>
        <v>0</v>
      </c>
      <c r="OE46" s="46" t="str">
        <f t="shared" si="3493"/>
        <v>P</v>
      </c>
      <c r="OF46" s="48" t="str">
        <f t="shared" si="3494"/>
        <v>Y</v>
      </c>
      <c r="OG46" s="49">
        <f t="shared" si="3495"/>
        <v>0</v>
      </c>
      <c r="OH46" s="46" t="str">
        <f t="shared" si="3496"/>
        <v>B</v>
      </c>
      <c r="OI46" s="48" t="str">
        <f t="shared" si="3497"/>
        <v>N</v>
      </c>
      <c r="OJ46" s="49">
        <f t="shared" si="3498"/>
        <v>0</v>
      </c>
      <c r="OK46" s="46" t="str">
        <f t="shared" si="3499"/>
        <v>P</v>
      </c>
      <c r="OL46" s="48" t="str">
        <f t="shared" si="3500"/>
        <v>Y</v>
      </c>
      <c r="OM46" s="95">
        <f t="shared" si="3501"/>
        <v>0</v>
      </c>
      <c r="ON46" s="46" t="str">
        <f t="shared" si="3502"/>
        <v>B</v>
      </c>
      <c r="OO46" s="48" t="str">
        <f t="shared" si="3503"/>
        <v>N</v>
      </c>
      <c r="OP46" s="49">
        <f t="shared" si="3504"/>
        <v>0</v>
      </c>
      <c r="OQ46" s="46" t="str">
        <f t="shared" si="3505"/>
        <v>B</v>
      </c>
      <c r="OR46" s="48" t="str">
        <f t="shared" si="3506"/>
        <v>N</v>
      </c>
      <c r="OS46" s="49">
        <f t="shared" si="3507"/>
        <v>0</v>
      </c>
      <c r="OT46" s="46" t="str">
        <f t="shared" si="3508"/>
        <v>P</v>
      </c>
      <c r="OU46" s="48" t="str">
        <f t="shared" si="3509"/>
        <v>Y</v>
      </c>
      <c r="OV46" s="49">
        <f t="shared" si="3510"/>
        <v>0</v>
      </c>
      <c r="OW46" s="46" t="str">
        <f t="shared" si="3511"/>
        <v>B</v>
      </c>
      <c r="OX46" s="48" t="str">
        <f t="shared" si="3512"/>
        <v>N</v>
      </c>
      <c r="OY46" s="49">
        <f t="shared" si="3513"/>
        <v>0</v>
      </c>
      <c r="OZ46" s="46" t="str">
        <f t="shared" si="3514"/>
        <v>P</v>
      </c>
      <c r="PA46" s="48" t="str">
        <f t="shared" si="3515"/>
        <v>Y</v>
      </c>
      <c r="PB46" s="49">
        <f t="shared" si="3516"/>
        <v>0</v>
      </c>
      <c r="PC46" s="46" t="str">
        <f t="shared" si="3517"/>
        <v>B</v>
      </c>
      <c r="PD46" s="48" t="str">
        <f t="shared" si="3518"/>
        <v>N</v>
      </c>
      <c r="PE46" s="49">
        <f t="shared" si="3519"/>
        <v>0</v>
      </c>
      <c r="PF46" s="46" t="str">
        <f t="shared" si="3520"/>
        <v>P</v>
      </c>
      <c r="PG46" s="48" t="str">
        <f t="shared" si="3521"/>
        <v>Y</v>
      </c>
      <c r="PH46" s="49">
        <f t="shared" si="3522"/>
        <v>0</v>
      </c>
      <c r="PI46" s="46" t="str">
        <f t="shared" si="3523"/>
        <v>P</v>
      </c>
      <c r="PJ46" s="48" t="str">
        <f t="shared" si="3524"/>
        <v>Y</v>
      </c>
      <c r="PK46" s="49">
        <f t="shared" si="3525"/>
        <v>0</v>
      </c>
      <c r="PL46" s="46" t="str">
        <f t="shared" si="3526"/>
        <v>B</v>
      </c>
      <c r="PM46" s="48" t="str">
        <f t="shared" si="3527"/>
        <v>N</v>
      </c>
      <c r="PN46" s="49">
        <f t="shared" si="3528"/>
        <v>0</v>
      </c>
      <c r="PO46" s="46" t="str">
        <f t="shared" si="1182"/>
        <v>P</v>
      </c>
      <c r="PP46" s="48" t="str">
        <f t="shared" si="3529"/>
        <v>Y</v>
      </c>
      <c r="PQ46" s="49">
        <f t="shared" si="3530"/>
        <v>0</v>
      </c>
      <c r="PR46" s="75" t="str">
        <f t="shared" ref="PR46" si="4267">NP46</f>
        <v>P</v>
      </c>
      <c r="PS46" s="48" t="str">
        <f t="shared" si="3532"/>
        <v>Y</v>
      </c>
      <c r="PT46" s="49">
        <f t="shared" si="3533"/>
        <v>0</v>
      </c>
      <c r="PU46" s="73" t="str">
        <f t="shared" ref="PU46" si="4268">NS46</f>
        <v>B</v>
      </c>
      <c r="PV46" s="48" t="str">
        <f t="shared" si="3535"/>
        <v>N</v>
      </c>
      <c r="PW46" s="49">
        <f t="shared" si="3536"/>
        <v>0</v>
      </c>
      <c r="PX46" s="73" t="s">
        <v>5</v>
      </c>
      <c r="PY46" s="48" t="str">
        <f t="shared" si="3537"/>
        <v>Y</v>
      </c>
      <c r="PZ46" s="49">
        <f t="shared" si="3538"/>
        <v>0</v>
      </c>
      <c r="QA46" s="75" t="s">
        <v>6</v>
      </c>
      <c r="QB46" s="48" t="str">
        <f t="shared" si="3539"/>
        <v>N</v>
      </c>
      <c r="QC46" s="49">
        <f t="shared" si="3540"/>
        <v>0</v>
      </c>
      <c r="QD46" s="75" t="str">
        <f t="shared" ref="QD46" si="4269">NV46</f>
        <v>B</v>
      </c>
      <c r="QE46" s="48" t="str">
        <f t="shared" si="3542"/>
        <v>N</v>
      </c>
      <c r="QF46" s="49">
        <f t="shared" si="3543"/>
        <v>0</v>
      </c>
      <c r="QG46" s="75" t="str">
        <f t="shared" ref="QG46" si="4270">NY46</f>
        <v>B</v>
      </c>
      <c r="QH46" s="48" t="str">
        <f t="shared" si="3545"/>
        <v>N</v>
      </c>
      <c r="QI46" s="49">
        <f t="shared" si="3546"/>
        <v>0</v>
      </c>
      <c r="QJ46" s="75" t="str">
        <f t="shared" ref="QJ46" si="4271">NP46</f>
        <v>P</v>
      </c>
      <c r="QK46" s="48" t="str">
        <f t="shared" si="3548"/>
        <v>Y</v>
      </c>
      <c r="QL46" s="49">
        <f t="shared" si="3549"/>
        <v>0</v>
      </c>
      <c r="QM46" s="75" t="str">
        <f t="shared" ref="QM46" si="4272">NY46</f>
        <v>B</v>
      </c>
      <c r="QN46" s="48" t="str">
        <f t="shared" si="3551"/>
        <v>N</v>
      </c>
      <c r="QO46" s="95">
        <f t="shared" si="3552"/>
        <v>0</v>
      </c>
      <c r="QP46" s="75" t="str">
        <f t="shared" ref="QP46" si="4273">NS46</f>
        <v>B</v>
      </c>
      <c r="QQ46" s="48" t="str">
        <f t="shared" si="3554"/>
        <v>N</v>
      </c>
      <c r="QR46" s="49">
        <f t="shared" si="3555"/>
        <v>0</v>
      </c>
      <c r="QS46" s="73" t="str">
        <f t="shared" ref="QS46" si="4274">NV46</f>
        <v>B</v>
      </c>
      <c r="QT46" s="48" t="str">
        <f t="shared" si="3557"/>
        <v>N</v>
      </c>
      <c r="QU46" s="49">
        <f t="shared" si="3558"/>
        <v>0</v>
      </c>
      <c r="QV46" s="75" t="str">
        <f t="shared" ref="QV46" si="4275">OQ46</f>
        <v>B</v>
      </c>
      <c r="QW46" s="48" t="str">
        <f t="shared" si="3560"/>
        <v>N</v>
      </c>
      <c r="QX46" s="49">
        <f t="shared" si="3561"/>
        <v>0</v>
      </c>
      <c r="QY46" s="75" t="str">
        <f t="shared" ref="QY46" si="4276">OT46</f>
        <v>P</v>
      </c>
      <c r="QZ46" s="48" t="str">
        <f t="shared" si="3563"/>
        <v>Y</v>
      </c>
      <c r="RA46" s="49">
        <f t="shared" si="3564"/>
        <v>0</v>
      </c>
      <c r="RB46" s="75" t="str">
        <f t="shared" ref="RB46" si="4277">OE46</f>
        <v>P</v>
      </c>
      <c r="RC46" s="48" t="str">
        <f t="shared" si="3566"/>
        <v>Y</v>
      </c>
      <c r="RD46" s="49">
        <f t="shared" si="3567"/>
        <v>0</v>
      </c>
      <c r="RE46" s="75" t="str">
        <f t="shared" ref="RE46" si="4278">OH46</f>
        <v>B</v>
      </c>
      <c r="RF46" s="48" t="str">
        <f t="shared" si="3569"/>
        <v>N</v>
      </c>
      <c r="RG46" s="49">
        <f t="shared" si="3570"/>
        <v>0</v>
      </c>
      <c r="RH46" s="75" t="str">
        <f t="shared" ref="RH46" si="4279">OE46</f>
        <v>P</v>
      </c>
      <c r="RI46" s="48" t="str">
        <f t="shared" si="3572"/>
        <v>Y</v>
      </c>
      <c r="RJ46" s="49">
        <f t="shared" si="3573"/>
        <v>0</v>
      </c>
      <c r="RK46" s="75" t="str">
        <f t="shared" ref="RK46" si="4280">OB46</f>
        <v>B</v>
      </c>
      <c r="RL46" s="48" t="str">
        <f t="shared" si="3575"/>
        <v>N</v>
      </c>
      <c r="RM46" s="49">
        <f t="shared" si="3576"/>
        <v>0</v>
      </c>
      <c r="RN46" s="75" t="str">
        <f t="shared" ref="RN46" si="4281">OH46</f>
        <v>B</v>
      </c>
      <c r="RO46" s="48" t="str">
        <f t="shared" si="3578"/>
        <v>N</v>
      </c>
      <c r="RP46" s="49">
        <f t="shared" si="3579"/>
        <v>0</v>
      </c>
      <c r="RQ46" s="75" t="str">
        <f t="shared" ref="RQ46" si="4282">OB46</f>
        <v>B</v>
      </c>
      <c r="RR46" s="48" t="str">
        <f t="shared" si="3581"/>
        <v>N</v>
      </c>
      <c r="RS46" s="49">
        <f t="shared" si="3582"/>
        <v>0</v>
      </c>
      <c r="RT46" s="75" t="str">
        <f t="shared" ref="RT46:RT47" si="4283">OE46</f>
        <v>P</v>
      </c>
      <c r="RU46" s="48" t="str">
        <f t="shared" si="3584"/>
        <v>Y</v>
      </c>
      <c r="RV46" s="49">
        <f t="shared" si="3585"/>
        <v>0</v>
      </c>
      <c r="RW46" s="75" t="str">
        <f t="shared" si="886"/>
        <v>B</v>
      </c>
      <c r="RX46" s="48" t="str">
        <f t="shared" si="3586"/>
        <v>N</v>
      </c>
      <c r="RY46" s="49">
        <f t="shared" si="3587"/>
        <v>0</v>
      </c>
      <c r="RZ46" s="75" t="str">
        <f t="shared" ref="RZ46:RZ48" si="4284">OE46</f>
        <v>P</v>
      </c>
      <c r="SA46" s="48" t="str">
        <f t="shared" si="3588"/>
        <v>Y</v>
      </c>
      <c r="SB46" s="49">
        <f t="shared" si="3589"/>
        <v>0</v>
      </c>
      <c r="SC46" s="75" t="str">
        <f t="shared" si="888"/>
        <v>B</v>
      </c>
      <c r="SD46" s="48" t="str">
        <f t="shared" si="3590"/>
        <v>N</v>
      </c>
      <c r="SE46" s="49">
        <f t="shared" si="3591"/>
        <v>0</v>
      </c>
      <c r="SF46" s="75" t="str">
        <f t="shared" ref="SF46" si="4285">PL46</f>
        <v>B</v>
      </c>
      <c r="SG46" s="48" t="str">
        <f t="shared" si="3593"/>
        <v>N</v>
      </c>
      <c r="SH46" s="49">
        <f t="shared" si="3594"/>
        <v>0</v>
      </c>
      <c r="SI46" s="75" t="str">
        <f t="shared" si="3595"/>
        <v>P</v>
      </c>
      <c r="SJ46" s="48" t="str">
        <f t="shared" si="3596"/>
        <v>Y</v>
      </c>
      <c r="SK46" s="95">
        <f t="shared" si="3597"/>
        <v>0</v>
      </c>
      <c r="SL46" s="75" t="str">
        <f t="shared" ref="SL46" si="4286">PF46</f>
        <v>P</v>
      </c>
      <c r="SM46" s="48" t="str">
        <f t="shared" si="3599"/>
        <v>Y</v>
      </c>
      <c r="SN46" s="49">
        <f t="shared" si="3600"/>
        <v>0</v>
      </c>
      <c r="SO46" s="73" t="str">
        <f t="shared" si="3601"/>
        <v>B</v>
      </c>
      <c r="SP46" s="48" t="str">
        <f t="shared" si="3602"/>
        <v>N</v>
      </c>
      <c r="SQ46" s="49">
        <f t="shared" si="3603"/>
        <v>0</v>
      </c>
      <c r="SR46" s="75" t="str">
        <f t="shared" ref="SR46" si="4287">OW46</f>
        <v>B</v>
      </c>
      <c r="SS46" s="48" t="str">
        <f t="shared" si="3605"/>
        <v>N</v>
      </c>
      <c r="ST46" s="49">
        <f t="shared" si="3606"/>
        <v>0</v>
      </c>
      <c r="SU46" s="75" t="str">
        <f t="shared" si="3607"/>
        <v>P</v>
      </c>
      <c r="SV46" s="48" t="str">
        <f t="shared" si="3608"/>
        <v>Y</v>
      </c>
      <c r="SW46" s="49">
        <f t="shared" si="3609"/>
        <v>0</v>
      </c>
      <c r="SX46" s="75" t="str">
        <f t="shared" ref="SX46" si="4288">PL46</f>
        <v>B</v>
      </c>
      <c r="SY46" s="48" t="str">
        <f t="shared" si="3611"/>
        <v>N</v>
      </c>
      <c r="SZ46" s="49">
        <f t="shared" si="3612"/>
        <v>0</v>
      </c>
      <c r="TA46" s="75" t="str">
        <f t="shared" si="3613"/>
        <v>P</v>
      </c>
      <c r="TB46" s="48" t="str">
        <f t="shared" si="3614"/>
        <v>Y</v>
      </c>
      <c r="TC46" s="49">
        <f t="shared" si="3615"/>
        <v>0</v>
      </c>
      <c r="TD46" s="75" t="str">
        <f t="shared" ref="TD46" si="4289">PI46</f>
        <v>P</v>
      </c>
      <c r="TE46" s="48" t="str">
        <f t="shared" si="3617"/>
        <v>Y</v>
      </c>
      <c r="TF46" s="49">
        <f t="shared" si="3618"/>
        <v>0</v>
      </c>
      <c r="TG46" s="75" t="str">
        <f t="shared" si="3619"/>
        <v>B</v>
      </c>
      <c r="TH46" s="48" t="str">
        <f t="shared" si="3620"/>
        <v>N</v>
      </c>
      <c r="TI46" s="49">
        <f t="shared" si="3621"/>
        <v>0</v>
      </c>
      <c r="TJ46" s="75" t="str">
        <f t="shared" ref="TJ46" si="4290">PI46</f>
        <v>P</v>
      </c>
      <c r="TK46" s="48" t="str">
        <f t="shared" si="3623"/>
        <v>Y</v>
      </c>
      <c r="TL46" s="49">
        <f t="shared" si="3624"/>
        <v>0</v>
      </c>
      <c r="TM46" s="75" t="str">
        <f t="shared" si="3625"/>
        <v>B</v>
      </c>
      <c r="TN46" s="48" t="str">
        <f t="shared" si="3626"/>
        <v>N</v>
      </c>
      <c r="TO46" s="49">
        <f t="shared" si="3627"/>
        <v>0</v>
      </c>
      <c r="TP46" s="75" t="str">
        <f t="shared" ref="TP46" si="4291">PL46</f>
        <v>B</v>
      </c>
      <c r="TQ46" s="48" t="str">
        <f t="shared" si="3629"/>
        <v>N</v>
      </c>
      <c r="TR46" s="49">
        <f t="shared" si="3630"/>
        <v>0</v>
      </c>
      <c r="TS46" s="75" t="str">
        <f t="shared" si="3631"/>
        <v>P</v>
      </c>
      <c r="TT46" s="48" t="str">
        <f t="shared" si="3632"/>
        <v>Y</v>
      </c>
      <c r="TU46" s="49">
        <f t="shared" si="3633"/>
        <v>0</v>
      </c>
      <c r="TV46" s="75" t="str">
        <f t="shared" ref="TV46" si="4292">PF46</f>
        <v>P</v>
      </c>
      <c r="TW46" s="48" t="str">
        <f t="shared" si="3635"/>
        <v>Y</v>
      </c>
      <c r="TX46" s="49">
        <f t="shared" si="3636"/>
        <v>0</v>
      </c>
      <c r="TY46" s="75" t="str">
        <f t="shared" si="3637"/>
        <v>B</v>
      </c>
      <c r="TZ46" s="48" t="str">
        <f t="shared" si="3638"/>
        <v>N</v>
      </c>
      <c r="UA46" s="49">
        <f t="shared" si="3639"/>
        <v>0</v>
      </c>
      <c r="UB46" s="75" t="str">
        <f t="shared" ref="UB46" si="4293">PC46</f>
        <v>B</v>
      </c>
      <c r="UC46" s="48" t="str">
        <f t="shared" si="3641"/>
        <v>N</v>
      </c>
      <c r="UD46" s="49">
        <f t="shared" si="3642"/>
        <v>0</v>
      </c>
      <c r="UE46" s="75" t="str">
        <f t="shared" si="3643"/>
        <v>P</v>
      </c>
      <c r="UF46" s="48" t="str">
        <f t="shared" si="3644"/>
        <v>Y</v>
      </c>
      <c r="UG46" s="49">
        <f t="shared" si="3645"/>
        <v>0</v>
      </c>
      <c r="UH46" s="75" t="str">
        <f t="shared" ref="UH46" si="4294">OQ46</f>
        <v>B</v>
      </c>
      <c r="UI46" s="48" t="str">
        <f t="shared" si="3647"/>
        <v>N</v>
      </c>
      <c r="UJ46" s="49">
        <f t="shared" si="3648"/>
        <v>0</v>
      </c>
      <c r="UK46" s="75" t="str">
        <f t="shared" ref="UK46:UK47" si="4295">UH46</f>
        <v>B</v>
      </c>
      <c r="UL46" s="48" t="str">
        <f t="shared" si="3650"/>
        <v>N</v>
      </c>
      <c r="UM46" s="49">
        <f t="shared" si="3651"/>
        <v>0</v>
      </c>
      <c r="UN46" s="75" t="str">
        <f t="shared" si="3652"/>
        <v>P</v>
      </c>
      <c r="UO46" s="48" t="str">
        <f t="shared" si="3653"/>
        <v>Y</v>
      </c>
      <c r="UP46" s="49">
        <f t="shared" si="3654"/>
        <v>0</v>
      </c>
      <c r="UQ46" s="75" t="str">
        <f t="shared" si="3655"/>
        <v>P</v>
      </c>
      <c r="UR46" s="48" t="str">
        <f t="shared" si="3656"/>
        <v>Y</v>
      </c>
      <c r="US46" s="49">
        <f t="shared" si="3657"/>
        <v>0</v>
      </c>
      <c r="UT46" s="75" t="str">
        <f t="shared" ref="UT46" si="4296">OQ46</f>
        <v>B</v>
      </c>
      <c r="UU46" s="48" t="str">
        <f t="shared" si="3659"/>
        <v>N</v>
      </c>
      <c r="UV46" s="49">
        <f t="shared" si="3660"/>
        <v>0</v>
      </c>
      <c r="UW46" s="75" t="str">
        <f t="shared" si="3661"/>
        <v>P</v>
      </c>
      <c r="UX46" s="48" t="str">
        <f t="shared" si="3662"/>
        <v>Y</v>
      </c>
      <c r="UY46" s="49">
        <f t="shared" si="3663"/>
        <v>0</v>
      </c>
      <c r="UZ46" s="75" t="str">
        <f t="shared" ref="UZ46" si="4297">NP46</f>
        <v>P</v>
      </c>
      <c r="VA46" s="48" t="str">
        <f t="shared" si="3665"/>
        <v>Y</v>
      </c>
      <c r="VB46" s="49">
        <f t="shared" si="3666"/>
        <v>0</v>
      </c>
      <c r="VC46" s="75" t="str">
        <f t="shared" si="3667"/>
        <v>B</v>
      </c>
      <c r="VD46" s="48" t="str">
        <f t="shared" si="3668"/>
        <v>N</v>
      </c>
      <c r="VE46" s="49">
        <f t="shared" si="3669"/>
        <v>0</v>
      </c>
      <c r="VF46" s="75" t="str">
        <f t="shared" ref="VF46" si="4298">NS46</f>
        <v>B</v>
      </c>
      <c r="VG46" s="48" t="str">
        <f t="shared" si="3671"/>
        <v>N</v>
      </c>
      <c r="VH46" s="49">
        <f t="shared" si="3672"/>
        <v>0</v>
      </c>
      <c r="VI46" s="75" t="str">
        <f t="shared" si="3673"/>
        <v>P</v>
      </c>
      <c r="VJ46" s="48" t="str">
        <f t="shared" si="3674"/>
        <v>Y</v>
      </c>
      <c r="VK46" s="49">
        <f t="shared" si="3675"/>
        <v>0</v>
      </c>
      <c r="VL46" s="75" t="s">
        <v>6</v>
      </c>
      <c r="VM46" s="48" t="str">
        <f t="shared" si="3676"/>
        <v>N</v>
      </c>
      <c r="VN46" s="49">
        <f t="shared" si="3677"/>
        <v>0</v>
      </c>
      <c r="VO46" s="75" t="str">
        <f t="shared" si="3678"/>
        <v>P</v>
      </c>
      <c r="VP46" s="48" t="str">
        <f t="shared" si="3679"/>
        <v>Y</v>
      </c>
      <c r="VQ46" s="49">
        <f t="shared" si="3680"/>
        <v>0</v>
      </c>
      <c r="VR46" s="115" t="s">
        <v>5</v>
      </c>
      <c r="VS46" s="48" t="str">
        <f t="shared" si="3681"/>
        <v>Y</v>
      </c>
      <c r="VT46" s="49">
        <f t="shared" si="3682"/>
        <v>0</v>
      </c>
      <c r="VU46" s="75" t="str">
        <f t="shared" si="3683"/>
        <v>B</v>
      </c>
      <c r="VV46" s="48" t="str">
        <f t="shared" si="3684"/>
        <v>N</v>
      </c>
      <c r="VW46" s="49">
        <f t="shared" si="3685"/>
        <v>0</v>
      </c>
      <c r="VX46" s="75" t="str">
        <f t="shared" si="4217"/>
        <v>B</v>
      </c>
      <c r="VY46" s="48" t="str">
        <f t="shared" si="3687"/>
        <v>N</v>
      </c>
      <c r="VZ46" s="49">
        <f t="shared" si="3688"/>
        <v>0</v>
      </c>
      <c r="WA46" s="75" t="str">
        <f t="shared" si="3689"/>
        <v>P</v>
      </c>
      <c r="WB46" s="48" t="str">
        <f t="shared" si="3690"/>
        <v>Y</v>
      </c>
      <c r="WC46" s="49">
        <f t="shared" si="3691"/>
        <v>0</v>
      </c>
      <c r="WD46" s="75" t="str">
        <f t="shared" ref="WD46:WD47" si="4299">ON46</f>
        <v>B</v>
      </c>
      <c r="WE46" s="48" t="str">
        <f t="shared" si="3693"/>
        <v>N</v>
      </c>
      <c r="WF46" s="49">
        <f t="shared" si="3694"/>
        <v>0</v>
      </c>
      <c r="WG46" s="75" t="str">
        <f t="shared" si="3695"/>
        <v>P</v>
      </c>
      <c r="WH46" s="48" t="str">
        <f t="shared" si="3696"/>
        <v>Y</v>
      </c>
      <c r="WI46" s="49">
        <f t="shared" si="3697"/>
        <v>0</v>
      </c>
      <c r="WJ46" s="75" t="s">
        <v>5</v>
      </c>
      <c r="WK46" s="48" t="str">
        <f t="shared" si="3698"/>
        <v>Y</v>
      </c>
      <c r="WL46" s="49">
        <f t="shared" si="3699"/>
        <v>0</v>
      </c>
      <c r="WM46" s="75" t="str">
        <f t="shared" si="3700"/>
        <v>B</v>
      </c>
      <c r="WN46" s="48" t="str">
        <f t="shared" si="3701"/>
        <v>N</v>
      </c>
      <c r="WO46" s="49">
        <f t="shared" si="3702"/>
        <v>0</v>
      </c>
      <c r="WP46" s="75" t="str">
        <f t="shared" ref="WP46" si="4300">PL46</f>
        <v>B</v>
      </c>
      <c r="WQ46" s="48" t="str">
        <f t="shared" si="3704"/>
        <v>N</v>
      </c>
      <c r="WR46" s="49">
        <f t="shared" si="3705"/>
        <v>0</v>
      </c>
      <c r="WS46" s="75" t="str">
        <f t="shared" si="3706"/>
        <v>P</v>
      </c>
      <c r="WT46" s="48" t="str">
        <f t="shared" si="3707"/>
        <v>Y</v>
      </c>
      <c r="WU46" s="49">
        <f t="shared" si="3708"/>
        <v>0</v>
      </c>
      <c r="WV46" s="75" t="str">
        <f t="shared" ref="WV46" si="4301">OZ46</f>
        <v>P</v>
      </c>
      <c r="WW46" s="48" t="str">
        <f t="shared" si="3710"/>
        <v>Y</v>
      </c>
      <c r="WX46" s="49">
        <f t="shared" si="3711"/>
        <v>0</v>
      </c>
      <c r="WY46" s="75" t="str">
        <f t="shared" si="3712"/>
        <v>B</v>
      </c>
      <c r="WZ46" s="48" t="str">
        <f t="shared" si="3713"/>
        <v>N</v>
      </c>
      <c r="XA46" s="49">
        <f t="shared" si="3714"/>
        <v>0</v>
      </c>
      <c r="XB46" s="75" t="str">
        <f t="shared" ref="XB46" si="4302">OQ46</f>
        <v>B</v>
      </c>
      <c r="XC46" s="48" t="str">
        <f t="shared" si="3716"/>
        <v>N</v>
      </c>
      <c r="XD46" s="49">
        <f t="shared" si="3717"/>
        <v>0</v>
      </c>
      <c r="XE46" s="75" t="str">
        <f t="shared" si="3718"/>
        <v>P</v>
      </c>
      <c r="XF46" s="48" t="str">
        <f t="shared" si="3719"/>
        <v>Y</v>
      </c>
      <c r="XG46" s="49">
        <f t="shared" si="3720"/>
        <v>0</v>
      </c>
      <c r="XH46" s="75" t="str">
        <f t="shared" ref="XH46" si="4303">OQ46</f>
        <v>B</v>
      </c>
      <c r="XI46" s="48" t="str">
        <f t="shared" si="3722"/>
        <v>N</v>
      </c>
      <c r="XJ46" s="49">
        <f t="shared" si="3723"/>
        <v>0</v>
      </c>
      <c r="XK46" s="75" t="str">
        <f t="shared" si="3724"/>
        <v>P</v>
      </c>
      <c r="XL46" s="48" t="str">
        <f t="shared" si="3725"/>
        <v>Y</v>
      </c>
      <c r="XM46" s="49">
        <f t="shared" si="3726"/>
        <v>0</v>
      </c>
      <c r="XN46" s="75" t="str">
        <f t="shared" ref="XN46" si="4304">OH46</f>
        <v>B</v>
      </c>
      <c r="XO46" s="48" t="str">
        <f t="shared" si="3728"/>
        <v>N</v>
      </c>
      <c r="XP46" s="49">
        <f t="shared" si="3729"/>
        <v>0</v>
      </c>
      <c r="XQ46" s="75" t="str">
        <f t="shared" si="3730"/>
        <v>P</v>
      </c>
      <c r="XR46" s="48" t="str">
        <f t="shared" si="3731"/>
        <v>Y</v>
      </c>
      <c r="XS46" s="49">
        <f t="shared" si="3732"/>
        <v>0</v>
      </c>
      <c r="XT46" s="75" t="str">
        <f t="shared" ref="XT46:XT47" si="4305">OH46</f>
        <v>B</v>
      </c>
      <c r="XU46" s="48" t="str">
        <f t="shared" si="3734"/>
        <v>N</v>
      </c>
      <c r="XV46" s="49">
        <f t="shared" si="3735"/>
        <v>0</v>
      </c>
      <c r="XW46" s="75" t="str">
        <f t="shared" si="3736"/>
        <v>P</v>
      </c>
      <c r="XX46" s="48" t="str">
        <f t="shared" si="3737"/>
        <v>Y</v>
      </c>
      <c r="XY46" s="49">
        <f t="shared" si="3738"/>
        <v>0</v>
      </c>
      <c r="XZ46" s="75" t="s">
        <v>6</v>
      </c>
      <c r="YA46" s="48" t="str">
        <f t="shared" si="3739"/>
        <v>N</v>
      </c>
      <c r="YB46" s="49">
        <f t="shared" si="3740"/>
        <v>0</v>
      </c>
      <c r="YC46" s="75" t="str">
        <f t="shared" si="3741"/>
        <v>P</v>
      </c>
      <c r="YD46" s="48" t="str">
        <f t="shared" si="3742"/>
        <v>Y</v>
      </c>
      <c r="YE46" s="49">
        <f t="shared" si="3743"/>
        <v>0</v>
      </c>
      <c r="YF46" s="214" t="s">
        <v>5</v>
      </c>
      <c r="YG46" s="48" t="str">
        <f t="shared" si="3744"/>
        <v>Y</v>
      </c>
      <c r="YH46" s="49">
        <f t="shared" si="3745"/>
        <v>0</v>
      </c>
      <c r="YI46" s="75" t="str">
        <f t="shared" si="3746"/>
        <v>B</v>
      </c>
      <c r="YJ46" s="48" t="str">
        <f t="shared" si="3747"/>
        <v>N</v>
      </c>
      <c r="YK46" s="49">
        <f t="shared" si="3748"/>
        <v>0</v>
      </c>
      <c r="YL46" s="75" t="str">
        <f t="shared" ref="YL46" si="4306">YF46</f>
        <v>P</v>
      </c>
      <c r="YM46" s="48" t="str">
        <f t="shared" si="3750"/>
        <v>Y</v>
      </c>
      <c r="YN46" s="49">
        <f t="shared" si="3751"/>
        <v>0</v>
      </c>
      <c r="YO46" s="75" t="str">
        <f t="shared" si="3752"/>
        <v>B</v>
      </c>
      <c r="YP46" s="48" t="str">
        <f t="shared" si="3753"/>
        <v>N</v>
      </c>
      <c r="YQ46" s="49">
        <f t="shared" si="3754"/>
        <v>0</v>
      </c>
      <c r="YR46" s="196" t="s">
        <v>5</v>
      </c>
      <c r="YS46" s="48" t="str">
        <f t="shared" si="3755"/>
        <v>Y</v>
      </c>
      <c r="YT46" s="49">
        <f t="shared" si="3756"/>
        <v>0</v>
      </c>
      <c r="YU46" s="75" t="str">
        <f t="shared" si="3757"/>
        <v>B</v>
      </c>
      <c r="YV46" s="48" t="str">
        <f t="shared" si="3758"/>
        <v>N</v>
      </c>
      <c r="YW46" s="49">
        <f t="shared" si="3759"/>
        <v>0</v>
      </c>
      <c r="YX46" s="75" t="s">
        <v>5</v>
      </c>
      <c r="YY46" s="48" t="str">
        <f t="shared" si="3760"/>
        <v>Y</v>
      </c>
      <c r="YZ46" s="49">
        <f t="shared" si="3761"/>
        <v>0</v>
      </c>
      <c r="ZA46" s="75" t="str">
        <f t="shared" si="3762"/>
        <v>B</v>
      </c>
      <c r="ZB46" s="48" t="str">
        <f t="shared" si="3763"/>
        <v>N</v>
      </c>
      <c r="ZC46" s="49">
        <f t="shared" si="3764"/>
        <v>0</v>
      </c>
      <c r="ZD46" s="133">
        <f t="shared" si="3765"/>
        <v>10</v>
      </c>
      <c r="ZE46" s="134">
        <f t="shared" si="889"/>
        <v>1</v>
      </c>
      <c r="ZF46" s="135" t="str">
        <f t="shared" si="3766"/>
        <v/>
      </c>
      <c r="ZG46" s="216">
        <f t="shared" si="3767"/>
        <v>1</v>
      </c>
      <c r="ZH46" s="217">
        <f t="shared" si="3768"/>
        <v>-1</v>
      </c>
      <c r="ZI46" s="217">
        <f t="shared" si="3769"/>
        <v>-5</v>
      </c>
      <c r="ZJ46" s="217">
        <f t="shared" si="3770"/>
        <v>5</v>
      </c>
      <c r="ZK46" s="217">
        <f t="shared" si="3771"/>
        <v>-10</v>
      </c>
      <c r="ZL46" s="217">
        <f t="shared" si="3772"/>
        <v>2</v>
      </c>
      <c r="ZM46" s="217">
        <f t="shared" si="3773"/>
        <v>-2</v>
      </c>
      <c r="ZN46" s="217">
        <f t="shared" si="3774"/>
        <v>10</v>
      </c>
      <c r="ZO46" s="217">
        <f t="shared" si="3775"/>
        <v>-7</v>
      </c>
      <c r="ZP46" s="217" t="str">
        <f t="shared" si="3776"/>
        <v>001201</v>
      </c>
      <c r="ZQ46" s="217">
        <f t="shared" si="3777"/>
        <v>-1</v>
      </c>
      <c r="ZR46" s="217">
        <f t="shared" si="3778"/>
        <v>-1</v>
      </c>
      <c r="ZS46" s="217">
        <f t="shared" si="3779"/>
        <v>1</v>
      </c>
      <c r="ZT46" s="217">
        <f t="shared" si="3780"/>
        <v>3</v>
      </c>
      <c r="ZU46" s="217">
        <f t="shared" si="3781"/>
        <v>-3</v>
      </c>
      <c r="ZV46" s="217">
        <f t="shared" si="3782"/>
        <v>9</v>
      </c>
      <c r="ZW46" s="217">
        <f t="shared" si="3783"/>
        <v>-9</v>
      </c>
      <c r="ZX46" s="217">
        <f t="shared" si="3784"/>
        <v>7</v>
      </c>
      <c r="ZY46" s="218">
        <f t="shared" si="3785"/>
        <v>8</v>
      </c>
      <c r="ZZ46" s="218">
        <f t="shared" si="3786"/>
        <v>-8</v>
      </c>
      <c r="AAA46" s="218">
        <f t="shared" si="3787"/>
        <v>-9</v>
      </c>
      <c r="AAB46" s="218">
        <f t="shared" si="3788"/>
        <v>9</v>
      </c>
      <c r="AAC46" s="218">
        <f t="shared" si="3789"/>
        <v>-1</v>
      </c>
      <c r="AAD46" s="218">
        <f t="shared" si="3790"/>
        <v>1</v>
      </c>
      <c r="AAE46" s="218">
        <f t="shared" si="3791"/>
        <v>7</v>
      </c>
      <c r="AAF46" s="218">
        <f t="shared" si="3792"/>
        <v>-1</v>
      </c>
      <c r="AAG46" s="218">
        <f t="shared" si="3793"/>
        <v>-7</v>
      </c>
      <c r="AAH46" s="218">
        <f t="shared" si="3794"/>
        <v>1</v>
      </c>
      <c r="AAI46" s="218">
        <f t="shared" si="3795"/>
        <v>1</v>
      </c>
      <c r="AAJ46" s="218">
        <f t="shared" si="3796"/>
        <v>-1</v>
      </c>
      <c r="AAK46" s="218">
        <f t="shared" si="3797"/>
        <v>-5</v>
      </c>
      <c r="AAL46" s="218">
        <f t="shared" si="3798"/>
        <v>5</v>
      </c>
      <c r="AAM46" s="218">
        <f t="shared" si="3799"/>
        <v>-9</v>
      </c>
      <c r="AAN46" s="218">
        <f t="shared" si="3800"/>
        <v>3</v>
      </c>
      <c r="AAO46" s="218">
        <f t="shared" si="3801"/>
        <v>-6</v>
      </c>
      <c r="AAP46" s="218">
        <f t="shared" si="3802"/>
        <v>-5</v>
      </c>
      <c r="AAQ46" s="217">
        <f t="shared" si="3803"/>
        <v>3</v>
      </c>
      <c r="AAR46" s="217">
        <f t="shared" si="3804"/>
        <v>-3</v>
      </c>
      <c r="AAS46" s="217">
        <f t="shared" si="3805"/>
        <v>-8</v>
      </c>
      <c r="AAT46" s="217">
        <f t="shared" si="3806"/>
        <v>8</v>
      </c>
      <c r="AAU46" s="217">
        <f t="shared" si="3807"/>
        <v>-10</v>
      </c>
      <c r="AAV46" s="217">
        <f t="shared" si="3808"/>
        <v>10</v>
      </c>
      <c r="AAW46" s="217">
        <f t="shared" si="3809"/>
        <v>-7</v>
      </c>
      <c r="AAX46" s="217">
        <f t="shared" si="3810"/>
        <v>7</v>
      </c>
      <c r="AAY46" s="217">
        <f t="shared" si="3811"/>
        <v>7</v>
      </c>
      <c r="AAZ46" s="217">
        <f t="shared" si="3812"/>
        <v>-7</v>
      </c>
      <c r="ABA46" s="217">
        <f t="shared" si="3813"/>
        <v>-9</v>
      </c>
      <c r="ABB46" s="217">
        <f t="shared" si="3814"/>
        <v>9</v>
      </c>
      <c r="ABC46" s="217">
        <f t="shared" si="3815"/>
        <v>9</v>
      </c>
      <c r="ABD46" s="217">
        <f t="shared" si="3816"/>
        <v>-9</v>
      </c>
      <c r="ABE46" s="217">
        <f t="shared" si="3817"/>
        <v>9</v>
      </c>
      <c r="ABF46" s="217">
        <f t="shared" si="3818"/>
        <v>-9</v>
      </c>
      <c r="ABG46" s="217">
        <f t="shared" si="3819"/>
        <v>1</v>
      </c>
      <c r="ABH46" s="217">
        <f t="shared" si="3820"/>
        <v>1</v>
      </c>
      <c r="ABI46" s="218">
        <f t="shared" si="3821"/>
        <v>-1</v>
      </c>
      <c r="ABJ46" s="218">
        <f t="shared" si="3822"/>
        <v>1</v>
      </c>
      <c r="ABK46" s="218">
        <f t="shared" si="3823"/>
        <v>1</v>
      </c>
      <c r="ABL46" s="218">
        <f t="shared" si="3824"/>
        <v>-1</v>
      </c>
      <c r="ABM46" s="218">
        <f t="shared" si="3825"/>
        <v>1</v>
      </c>
      <c r="ABN46" s="218">
        <f t="shared" si="3826"/>
        <v>7</v>
      </c>
      <c r="ABO46" s="218">
        <f t="shared" si="3827"/>
        <v>-1</v>
      </c>
      <c r="ABP46" s="218">
        <f t="shared" si="3828"/>
        <v>-7</v>
      </c>
      <c r="ABQ46" s="218">
        <f t="shared" si="3829"/>
        <v>-3</v>
      </c>
      <c r="ABR46" s="218">
        <f t="shared" si="3830"/>
        <v>3</v>
      </c>
      <c r="ABS46" s="218">
        <f t="shared" si="3831"/>
        <v>3</v>
      </c>
      <c r="ABT46" s="218">
        <f t="shared" si="3832"/>
        <v>-3</v>
      </c>
      <c r="ABU46" s="218">
        <f t="shared" si="3833"/>
        <v>-3</v>
      </c>
      <c r="ABV46" s="218">
        <f t="shared" si="3834"/>
        <v>3</v>
      </c>
      <c r="ABW46" s="218">
        <f t="shared" si="3835"/>
        <v>-3</v>
      </c>
      <c r="ABX46" s="218">
        <f t="shared" si="3836"/>
        <v>3</v>
      </c>
      <c r="ABY46" s="218">
        <f t="shared" si="3837"/>
        <v>3</v>
      </c>
      <c r="ABZ46" s="218">
        <f t="shared" si="3838"/>
        <v>-3</v>
      </c>
      <c r="ACA46" s="217">
        <f t="shared" si="3839"/>
        <v>5</v>
      </c>
      <c r="ACB46" s="217">
        <f t="shared" si="3840"/>
        <v>-5</v>
      </c>
      <c r="ACC46" s="217">
        <f t="shared" si="3841"/>
        <v>-5</v>
      </c>
      <c r="ACD46" s="217">
        <f t="shared" si="3842"/>
        <v>5</v>
      </c>
      <c r="ACE46" s="217">
        <f t="shared" si="3843"/>
        <v>9</v>
      </c>
      <c r="ACF46" s="217">
        <f t="shared" si="3844"/>
        <v>-9</v>
      </c>
      <c r="ACG46" s="217">
        <f t="shared" si="3845"/>
        <v>-5</v>
      </c>
      <c r="ACH46" s="217">
        <f t="shared" si="3846"/>
        <v>5</v>
      </c>
      <c r="ACI46" s="217">
        <f t="shared" si="3847"/>
        <v>-1</v>
      </c>
      <c r="ACJ46" s="217">
        <f t="shared" si="3848"/>
        <v>1</v>
      </c>
      <c r="ACK46" s="217">
        <f t="shared" si="3849"/>
        <v>-9</v>
      </c>
      <c r="ACL46" s="217">
        <f t="shared" si="890"/>
        <v>0</v>
      </c>
      <c r="ACM46" s="217">
        <f t="shared" si="3850"/>
        <v>7</v>
      </c>
      <c r="ACN46" s="217">
        <f t="shared" si="3851"/>
        <v>-7</v>
      </c>
      <c r="ACO46" s="217">
        <f t="shared" si="3852"/>
        <v>1</v>
      </c>
      <c r="ACP46" s="217">
        <f t="shared" si="3853"/>
        <v>-1</v>
      </c>
      <c r="ACQ46" s="217">
        <f t="shared" si="3854"/>
        <v>-1</v>
      </c>
      <c r="ACR46" s="217">
        <f t="shared" si="3855"/>
        <v>1</v>
      </c>
      <c r="ACS46" s="218">
        <f t="shared" si="3856"/>
        <v>-3</v>
      </c>
      <c r="ACT46" s="218">
        <f t="shared" si="3857"/>
        <v>3</v>
      </c>
      <c r="ACU46" s="218">
        <f t="shared" si="3858"/>
        <v>1</v>
      </c>
      <c r="ACV46" s="218">
        <f t="shared" si="3859"/>
        <v>-1</v>
      </c>
      <c r="ACW46" s="218">
        <f t="shared" si="3860"/>
        <v>10</v>
      </c>
      <c r="ACX46" s="218">
        <f t="shared" si="3861"/>
        <v>-10</v>
      </c>
      <c r="ACY46" s="218">
        <f t="shared" si="3862"/>
        <v>5</v>
      </c>
      <c r="ACZ46" s="218">
        <f t="shared" si="3863"/>
        <v>-5</v>
      </c>
      <c r="ADA46" s="218">
        <f t="shared" si="3864"/>
        <v>-6</v>
      </c>
      <c r="ADB46" s="219">
        <f t="shared" si="3865"/>
        <v>6</v>
      </c>
      <c r="ADC46" s="223" t="str">
        <f t="shared" si="3866"/>
        <v>B</v>
      </c>
      <c r="ADD46" s="221" t="str">
        <f t="shared" si="3867"/>
        <v>B</v>
      </c>
      <c r="ADE46" s="221" t="str">
        <f t="shared" si="3868"/>
        <v>P</v>
      </c>
      <c r="ADF46" s="221" t="str">
        <f t="shared" si="3869"/>
        <v>B</v>
      </c>
      <c r="ADG46" s="221" t="str">
        <f t="shared" si="3870"/>
        <v>P</v>
      </c>
      <c r="ADH46" s="221" t="str">
        <f t="shared" si="3871"/>
        <v>B</v>
      </c>
      <c r="ADI46" s="221" t="str">
        <f t="shared" si="3872"/>
        <v>B</v>
      </c>
      <c r="ADJ46" s="221" t="str">
        <f t="shared" si="3873"/>
        <v>P</v>
      </c>
      <c r="ADK46" s="221" t="str">
        <f t="shared" si="3874"/>
        <v>P</v>
      </c>
      <c r="ADL46" s="221">
        <f t="shared" si="3875"/>
        <v>-1</v>
      </c>
      <c r="ADM46" s="221" t="str">
        <f t="shared" si="3876"/>
        <v>B</v>
      </c>
      <c r="ADN46" s="221" t="str">
        <f t="shared" si="3877"/>
        <v>P</v>
      </c>
      <c r="ADO46" s="221" t="str">
        <f t="shared" si="3878"/>
        <v>B</v>
      </c>
      <c r="ADP46" s="221" t="str">
        <f t="shared" si="3879"/>
        <v>P</v>
      </c>
      <c r="ADQ46" s="221" t="str">
        <f t="shared" si="3880"/>
        <v>P</v>
      </c>
      <c r="ADR46" s="221" t="str">
        <f t="shared" si="3881"/>
        <v>B</v>
      </c>
      <c r="ADS46" s="221" t="str">
        <f t="shared" si="3882"/>
        <v>P</v>
      </c>
      <c r="ADT46" s="221" t="str">
        <f t="shared" si="3883"/>
        <v>B</v>
      </c>
      <c r="ADU46" s="220" t="str">
        <f t="shared" si="3884"/>
        <v>B</v>
      </c>
      <c r="ADV46" s="220" t="str">
        <f t="shared" si="3885"/>
        <v>P</v>
      </c>
      <c r="ADW46" s="220" t="str">
        <f t="shared" si="3886"/>
        <v>P</v>
      </c>
      <c r="ADX46" s="220" t="str">
        <f t="shared" si="3887"/>
        <v>B</v>
      </c>
      <c r="ADY46" s="220" t="str">
        <f t="shared" si="3888"/>
        <v>B</v>
      </c>
      <c r="ADZ46" s="220" t="str">
        <f t="shared" si="3889"/>
        <v>P</v>
      </c>
      <c r="AEA46" s="220" t="str">
        <f t="shared" si="3890"/>
        <v>B</v>
      </c>
      <c r="AEB46" s="220" t="str">
        <f t="shared" si="3891"/>
        <v>B</v>
      </c>
      <c r="AEC46" s="220" t="str">
        <f t="shared" si="3892"/>
        <v>P</v>
      </c>
      <c r="AED46" s="220" t="str">
        <f t="shared" si="3893"/>
        <v>P</v>
      </c>
      <c r="AEE46" s="220" t="str">
        <f t="shared" si="3894"/>
        <v>B</v>
      </c>
      <c r="AEF46" s="220" t="str">
        <f t="shared" si="3895"/>
        <v>P</v>
      </c>
      <c r="AEG46" s="220" t="str">
        <f t="shared" si="3896"/>
        <v>B</v>
      </c>
      <c r="AEH46" s="220" t="str">
        <f t="shared" si="3897"/>
        <v>P</v>
      </c>
      <c r="AEI46" s="220" t="str">
        <f t="shared" si="3898"/>
        <v>P</v>
      </c>
      <c r="AEJ46" s="220" t="str">
        <f t="shared" si="3899"/>
        <v>B</v>
      </c>
      <c r="AEK46" s="220" t="str">
        <f t="shared" si="3900"/>
        <v>B</v>
      </c>
      <c r="AEL46" s="220" t="str">
        <f t="shared" si="3901"/>
        <v>P</v>
      </c>
      <c r="AEM46" s="221" t="str">
        <f t="shared" si="3902"/>
        <v>P</v>
      </c>
      <c r="AEN46" s="221" t="str">
        <f t="shared" si="3903"/>
        <v>B</v>
      </c>
      <c r="AEO46" s="221" t="str">
        <f t="shared" si="3904"/>
        <v>B</v>
      </c>
      <c r="AEP46" s="221" t="str">
        <f t="shared" si="3905"/>
        <v>P</v>
      </c>
      <c r="AEQ46" s="221" t="str">
        <f t="shared" si="3906"/>
        <v>P</v>
      </c>
      <c r="AER46" s="221" t="str">
        <f t="shared" si="3907"/>
        <v>B</v>
      </c>
      <c r="AES46" s="221" t="str">
        <f t="shared" si="3908"/>
        <v>P</v>
      </c>
      <c r="AET46" s="221" t="str">
        <f t="shared" si="3909"/>
        <v>B</v>
      </c>
      <c r="AEU46" s="221" t="str">
        <f t="shared" si="3910"/>
        <v>B</v>
      </c>
      <c r="AEV46" s="221" t="str">
        <f t="shared" si="3911"/>
        <v>P</v>
      </c>
      <c r="AEW46" s="221" t="str">
        <f t="shared" si="3912"/>
        <v>P</v>
      </c>
      <c r="AEX46" s="221" t="str">
        <f t="shared" si="3913"/>
        <v>B</v>
      </c>
      <c r="AEY46" s="221" t="str">
        <f t="shared" si="3914"/>
        <v>B</v>
      </c>
      <c r="AEZ46" s="221" t="str">
        <f t="shared" si="3915"/>
        <v>P</v>
      </c>
      <c r="AFA46" s="221" t="str">
        <f t="shared" si="3916"/>
        <v>B</v>
      </c>
      <c r="AFB46" s="221" t="str">
        <f t="shared" si="3917"/>
        <v>P</v>
      </c>
      <c r="AFC46" s="221" t="str">
        <f t="shared" si="3918"/>
        <v>B</v>
      </c>
      <c r="AFD46" s="221" t="str">
        <f t="shared" si="3919"/>
        <v>P</v>
      </c>
      <c r="AFE46" s="220" t="str">
        <f t="shared" si="3920"/>
        <v>B</v>
      </c>
      <c r="AFF46" s="220" t="str">
        <f t="shared" si="3921"/>
        <v>P</v>
      </c>
      <c r="AFG46" s="220" t="str">
        <f t="shared" si="3922"/>
        <v>B</v>
      </c>
      <c r="AFH46" s="220" t="str">
        <f t="shared" si="3923"/>
        <v>P</v>
      </c>
      <c r="AFI46" s="220" t="str">
        <f t="shared" si="3924"/>
        <v>P</v>
      </c>
      <c r="AFJ46" s="220" t="str">
        <f t="shared" si="3925"/>
        <v>B</v>
      </c>
      <c r="AFK46" s="220" t="str">
        <f t="shared" si="3926"/>
        <v>P</v>
      </c>
      <c r="AFL46" s="220" t="str">
        <f t="shared" si="3927"/>
        <v>B</v>
      </c>
      <c r="AFM46" s="220" t="str">
        <f t="shared" si="3928"/>
        <v>P</v>
      </c>
      <c r="AFN46" s="220" t="str">
        <f t="shared" si="3929"/>
        <v>B</v>
      </c>
      <c r="AFO46" s="220" t="str">
        <f t="shared" si="3930"/>
        <v>P</v>
      </c>
      <c r="AFP46" s="220" t="str">
        <f t="shared" si="3931"/>
        <v>B</v>
      </c>
      <c r="AFQ46" s="220" t="str">
        <f t="shared" si="3932"/>
        <v>P</v>
      </c>
      <c r="AFR46" s="220" t="str">
        <f t="shared" si="3933"/>
        <v>B</v>
      </c>
      <c r="AFS46" s="220" t="str">
        <f t="shared" si="3934"/>
        <v>B</v>
      </c>
      <c r="AFT46" s="220" t="str">
        <f t="shared" si="3935"/>
        <v>B</v>
      </c>
      <c r="AFU46" s="220" t="str">
        <f t="shared" si="3936"/>
        <v>B</v>
      </c>
      <c r="AFV46" s="220" t="str">
        <f t="shared" si="3937"/>
        <v>P</v>
      </c>
      <c r="AFW46" s="221" t="str">
        <f t="shared" si="3938"/>
        <v>B</v>
      </c>
      <c r="AFX46" s="221" t="str">
        <f t="shared" si="3939"/>
        <v>P</v>
      </c>
      <c r="AFY46" s="221" t="str">
        <f t="shared" si="3940"/>
        <v>B</v>
      </c>
      <c r="AFZ46" s="221" t="str">
        <f t="shared" si="3941"/>
        <v>B</v>
      </c>
      <c r="AGA46" s="221" t="str">
        <f t="shared" si="3942"/>
        <v>P</v>
      </c>
      <c r="AGB46" s="221" t="str">
        <f t="shared" si="3943"/>
        <v>B</v>
      </c>
      <c r="AGC46" s="221" t="str">
        <f t="shared" si="3944"/>
        <v>P</v>
      </c>
      <c r="AGD46" s="221" t="str">
        <f t="shared" si="3945"/>
        <v>B</v>
      </c>
      <c r="AGE46" s="221" t="str">
        <f t="shared" si="3946"/>
        <v>P</v>
      </c>
      <c r="AGF46" s="221" t="str">
        <f t="shared" si="3947"/>
        <v>P</v>
      </c>
      <c r="AGG46" s="221" t="str">
        <f t="shared" si="3948"/>
        <v>B</v>
      </c>
      <c r="AGH46" s="221">
        <f t="shared" si="891"/>
        <v>0</v>
      </c>
      <c r="AGI46" s="221" t="str">
        <f t="shared" si="3949"/>
        <v>P</v>
      </c>
      <c r="AGJ46" s="221" t="str">
        <f t="shared" si="3950"/>
        <v>B</v>
      </c>
      <c r="AGK46" s="221" t="str">
        <f t="shared" si="3951"/>
        <v>P</v>
      </c>
      <c r="AGL46" s="221" t="str">
        <f t="shared" si="3952"/>
        <v>B</v>
      </c>
      <c r="AGM46" s="221" t="str">
        <f t="shared" si="3953"/>
        <v>B</v>
      </c>
      <c r="AGN46" s="221" t="str">
        <f t="shared" si="3954"/>
        <v>B</v>
      </c>
      <c r="AGO46" s="220" t="str">
        <f t="shared" si="3955"/>
        <v>P</v>
      </c>
      <c r="AGP46" s="220" t="str">
        <f t="shared" si="3956"/>
        <v>B</v>
      </c>
      <c r="AGQ46" s="220" t="str">
        <f t="shared" si="3957"/>
        <v>B</v>
      </c>
      <c r="AGR46" s="220" t="str">
        <f t="shared" si="3958"/>
        <v>B</v>
      </c>
      <c r="AGS46" s="220" t="str">
        <f t="shared" si="3959"/>
        <v>B</v>
      </c>
      <c r="AGT46" s="220" t="str">
        <f t="shared" si="3960"/>
        <v>P</v>
      </c>
      <c r="AGU46" s="220" t="str">
        <f t="shared" si="3961"/>
        <v>P</v>
      </c>
      <c r="AGV46" s="220" t="str">
        <f t="shared" si="3962"/>
        <v>B</v>
      </c>
      <c r="AGW46" s="220" t="str">
        <f t="shared" si="3963"/>
        <v>P</v>
      </c>
      <c r="AGX46" s="222" t="str">
        <f t="shared" si="3964"/>
        <v>B</v>
      </c>
      <c r="AGY46" s="94">
        <v>46</v>
      </c>
      <c r="AGZ46" s="95">
        <f t="shared" si="1304"/>
        <v>41</v>
      </c>
      <c r="AHA46" s="46" t="str" cm="1">
        <f t="array" ref="AHA46">IFERROR(INDEX($ZG$4:$ADB$4,_xlfn.AGGREGATE(15,6,COLUMN($ZG$4:$ADB$4)-COLUMN($ZF$1)/($ZG46:$ADB46=LARGE($ZG46:$ADB46,1)),COLUMNS($ADB$4:$ADB$4))),"")</f>
        <v>CW</v>
      </c>
      <c r="AHB46" s="46" t="str" cm="1">
        <f t="array" ref="AHB46">IFERROR(INDEX($ZG$4:$ADB$4,_xlfn.AGGREGATE(15,6,COLUMN($ZG$4:$ADB$4)-COLUMN($ZF$1)/($ZG46:$ADB46=LARGE($ZG46:$ADB46,2)),COLUMNS($ADB$4:$AGY$4))),"")</f>
        <v/>
      </c>
      <c r="AHC46" s="46" t="str" cm="1">
        <f t="array" ref="AHC46">IFERROR(INDEX($ZG$4:$ADB$4,_xlfn.AGGREGATE(15,6,COLUMN($ZG$4:$ADB$4)-COLUMN($ZF$1)/($ZG46:$ADB46=LARGE($ZG46:$ADB46,3)),COLUMNS($ADB$4:$AGZ$4))),"")</f>
        <v/>
      </c>
      <c r="AHD46" s="46" t="str" cm="1">
        <f t="array" ref="AHD46">IFERROR(INDEX($ZG$4:$ADB$4,_xlfn.AGGREGATE(15,6,COLUMN($ZG$4:$ADB$4)-COLUMN($ZF$1)/($ZG46:$ADB46=LARGE($ZG46:$ADB46,4)),COLUMNS($ADB$4:$AHA$4))),"")</f>
        <v/>
      </c>
      <c r="AHE46" s="46" t="str" cm="1">
        <f t="array" ref="AHE46">IFERROR(INDEX($ZG$4:$ADB$4,_xlfn.AGGREGATE(15,6,COLUMN($ZG$4:$ADB$4)-COLUMN($ZF$1)/($ZG46:$ADB46=LARGE($ZG46:$ADB46,5)),COLUMNS($ADB$4:$AHB$4))),"")</f>
        <v/>
      </c>
      <c r="AHF46" s="46" t="str" cm="1">
        <f t="array" ref="AHF46">IFERROR(INDEX($ZG$4:$ADB$4,_xlfn.AGGREGATE(15,6,COLUMN($ZG$4:$ADB$4)-COLUMN($ZF$1)/($ZG46:$ADB46=LARGE($ZG46:$ADB46,6)),COLUMNS($ADB$4:$AHC$4))),"")</f>
        <v/>
      </c>
      <c r="AHG46" s="94" t="str">
        <f t="shared" si="971"/>
        <v/>
      </c>
      <c r="AHH46" s="48" t="str">
        <f t="shared" ca="1" si="972"/>
        <v>N</v>
      </c>
      <c r="AHI46" s="48" t="e" cm="1">
        <f t="array" aca="1" ref="AHI46" ca="1">IF(INDIRECT(VLOOKUP(AHI45,General!AC:AE,3,FALSE)&amp;AGY45)&gt;0,AHI45,AHG45)</f>
        <v>#N/A</v>
      </c>
      <c r="AHJ46" s="95">
        <f t="shared" ca="1" si="973"/>
        <v>1</v>
      </c>
      <c r="AHK46" s="46" t="s">
        <v>45</v>
      </c>
      <c r="AHL46" s="48" t="s">
        <v>45</v>
      </c>
      <c r="AHM46" s="48" t="s">
        <v>45</v>
      </c>
      <c r="AHN46" s="48" t="s">
        <v>45</v>
      </c>
      <c r="AHO46" s="48" t="s">
        <v>45</v>
      </c>
      <c r="AHP46" s="49" t="s">
        <v>45</v>
      </c>
      <c r="AHQ46" s="136" t="e">
        <f ca="1">IF(AHA46="",-1,COUNTIF(INDIRECT(AHK46&amp;$DN$10):INDIRECT(AHK46&amp;AGY46),"Y"))</f>
        <v>#REF!</v>
      </c>
      <c r="AHR46" s="138">
        <f ca="1">IF(AHB46="",-1,COUNTIF(INDIRECT(AHL46&amp;$DN$10):INDIRECT(AHL46&amp;AGY46),"Y"))</f>
        <v>-1</v>
      </c>
      <c r="AHS46" s="138">
        <f ca="1">IF(AHC46="",-1,COUNTIF(INDIRECT(AHM46&amp;$DN$10):INDIRECT(AHM46&amp;AGY46),"Y"))</f>
        <v>-1</v>
      </c>
      <c r="AHT46" s="137">
        <f ca="1">IF(AHD46="",-1,COUNTIF(INDIRECT(AHN46&amp;$DN$10):INDIRECT(AHN46&amp;AGY46),"Y"))</f>
        <v>-1</v>
      </c>
      <c r="AHU46" s="141">
        <f ca="1">IF(AHE46="",-1,COUNTIF(INDIRECT(AHO46&amp;$DN$10):INDIRECT(AHO46&amp;AGY46),"Y"))</f>
        <v>-1</v>
      </c>
      <c r="AHV46" s="141">
        <f ca="1">IF(AHF46="",-1,COUNTIF(INDIRECT(AHP46&amp;$DN$10):INDIRECT(AHP46&amp;AGY46),"Y"))</f>
        <v>-1</v>
      </c>
      <c r="AHW46" s="46" t="str" cm="1">
        <f t="array" ref="AHW46">IFERROR(INDEX($DP$46:$DU$46,_xlfn.AGGREGATE(15,6,COLUMN($DP$46:$DU$46)-COLUMN($DO$46)/($ZF$46:$ZK$46=MAX($ZF$46:$ZK$46)),COLUMNS($DP$46:AHA46))),"")</f>
        <v/>
      </c>
      <c r="AHX46" s="48" t="str" cm="1">
        <f t="array" ref="AHX46">IFERROR(INDEX($DP$46:$DU$46,_xlfn.AGGREGATE(15,6,COLUMN($DP$46:$DU$46)-COLUMN($DO$46)/($ZF$46:$ZK$46=MAX($ZF$46:$ZK$46)),COLUMNS($DP$46:AHB46))),"")</f>
        <v/>
      </c>
      <c r="AHY46" s="48" t="str" cm="1">
        <f t="array" ref="AHY46">IFERROR(INDEX($DP$46:$DU$46,_xlfn.AGGREGATE(15,6,COLUMN($DP$46:$DU$46)-COLUMN($DO$46)/($ZF$46:$ZK$46=MAX($ZF$46:$ZK$46)),COLUMNS($DP$46:AHC46))),"")</f>
        <v/>
      </c>
      <c r="AHZ46" s="48" t="str" cm="1">
        <f t="array" ref="AHZ46">IFERROR(INDEX($DP$46:$DU$46,_xlfn.AGGREGATE(15,6,COLUMN($DP$46:$DU$46)-COLUMN($DO$46)/($ZF$46:$ZK$46=MAX($ZF$46:$ZK$46)),COLUMNS($DP$46:AHD46))),"")</f>
        <v/>
      </c>
      <c r="AIA46" s="48" t="str" cm="1">
        <f t="array" ref="AIA46">IFERROR(INDEX($DP$46:$DU$46,_xlfn.AGGREGATE(15,6,COLUMN($DP$46:$DU$46)-COLUMN($DO$46)/($ZF$46:$ZK$46=MAX($ZF$46:$ZK$46)),COLUMNS($DP$46:AHE46))),"")</f>
        <v/>
      </c>
      <c r="AIB46" s="49" t="str" cm="1">
        <f t="array" ref="AIB46">IFERROR(INDEX($DP$46:$DU$46,_xlfn.AGGREGATE(15,6,COLUMN($DP$46:$DU$46)-COLUMN($DO$46)/($ZF$46:$ZK$46=MAX($ZF$46:$ZK$46)),COLUMNS($DP$46:AHF46))),"")</f>
        <v/>
      </c>
      <c r="AIC46" s="20">
        <f t="shared" ca="1" si="894"/>
        <v>1</v>
      </c>
      <c r="AID46" s="95">
        <f t="shared" ca="1" si="974"/>
        <v>1</v>
      </c>
      <c r="AIE46" s="140" t="str" cm="1">
        <f t="array" aca="1" ref="AIE46" ca="1">INDEX(AHW46:AIB46,1,AID46)</f>
        <v/>
      </c>
      <c r="AIF46" s="46" t="e">
        <f t="shared" ca="1" si="120"/>
        <v>#REF!</v>
      </c>
      <c r="AIG46" s="48" t="str">
        <f t="shared" ca="1" si="121"/>
        <v>T</v>
      </c>
      <c r="AIH46" s="48" t="str">
        <f t="shared" si="122"/>
        <v>C</v>
      </c>
      <c r="AII46" s="48" t="str">
        <f t="shared" ca="1" si="3059"/>
        <v>FF</v>
      </c>
      <c r="AIJ46" s="48" t="str">
        <f t="shared" ca="1" si="3060"/>
        <v/>
      </c>
      <c r="AIK46" s="48" t="str">
        <f t="shared" si="3061"/>
        <v>00</v>
      </c>
      <c r="AIL46" s="20" t="str">
        <f t="shared" si="3965"/>
        <v/>
      </c>
      <c r="AIM46" s="20" t="str">
        <f t="shared" si="3966"/>
        <v/>
      </c>
      <c r="AIN46" s="20" t="str">
        <f t="shared" si="3967"/>
        <v/>
      </c>
      <c r="AIO46" s="20" t="str">
        <f t="shared" si="3968"/>
        <v/>
      </c>
      <c r="AIP46" s="20" t="str">
        <f t="shared" si="3969"/>
        <v/>
      </c>
      <c r="AIQ46" s="20" t="str">
        <f t="shared" si="3970"/>
        <v/>
      </c>
      <c r="AIR46" s="20" t="e">
        <f t="shared" ca="1" si="3971"/>
        <v>#VALUE!</v>
      </c>
      <c r="AIS46" s="20">
        <f t="shared" ca="1" si="3972"/>
        <v>2</v>
      </c>
      <c r="AIT46" s="46">
        <f t="shared" si="3062"/>
        <v>1</v>
      </c>
      <c r="AIU46" s="48">
        <f>IF(CC46="",0,IFERROR(VLOOKUP(CC41&amp;CC42&amp;CC43&amp;CC44&amp;CC45&amp;CC46,General!I:J,2,FALSE),0))</f>
        <v>-1</v>
      </c>
      <c r="AIV46" s="48">
        <f>IF(CF46="",0,IFERROR(VLOOKUP(CF41&amp;CF42&amp;CF43&amp;CF44&amp;CF45&amp;CF46,General!I:J,2,FALSE),0))</f>
        <v>1</v>
      </c>
      <c r="AIW46" s="48">
        <f>IF(CI46="",0,IFERROR(VLOOKUP(CI41&amp;CI42&amp;CI43&amp;CI44&amp;CI45&amp;CI46,General!I:J,2,FALSE),0))</f>
        <v>-1</v>
      </c>
      <c r="AIX46" s="48">
        <f>IF(CL46="",0,IFERROR(VLOOKUP(CL41&amp;CL42&amp;CL43&amp;CL44&amp;CL45&amp;CL46,General!I:J,2,FALSE),0))</f>
        <v>1</v>
      </c>
      <c r="AIY46" s="48">
        <f>IF(CO46="",0,IFERROR(VLOOKUP(CO41&amp;CO42&amp;CO43&amp;CO44&amp;CO45&amp;CO46,General!I:J,2,FALSE),0))</f>
        <v>-1</v>
      </c>
      <c r="AIZ46" s="48">
        <f>IF(CR46="",0,IFERROR(VLOOKUP(CR41&amp;CR42&amp;CR43&amp;CR44&amp;CR45&amp;CR46,General!I:J,2,FALSE),0))</f>
        <v>1</v>
      </c>
      <c r="AJA46" s="48">
        <f>IF(CU46="",0,IFERROR(VLOOKUP(CU41&amp;CU42&amp;CU43&amp;CU44&amp;CU45&amp;CU46,General!I:J,2,FALSE),0))</f>
        <v>-1</v>
      </c>
      <c r="AJB46" s="48">
        <f>IF(CX46="",0,IFERROR(VLOOKUP(CX41&amp;CX42&amp;CX43&amp;CX44&amp;CX45&amp;CX46,General!I:J,2,FALSE),0))</f>
        <v>1</v>
      </c>
      <c r="AJC46" s="48">
        <f>IF(DA46="",0,IFERROR(VLOOKUP(DA41&amp;DA42&amp;DA43&amp;DA44&amp;DA45&amp;DA46,General!I:J,2,FALSE),0))</f>
        <v>1</v>
      </c>
      <c r="AJD46" s="48">
        <f>IF(DD46="",0,IFERROR(VLOOKUP(DD41&amp;DD42&amp;DD43&amp;DD44&amp;DD45&amp;DD46,General!I:J,2,FALSE),0))</f>
        <v>-1</v>
      </c>
      <c r="AJE46" s="48">
        <f>IF(DG46="",0,IFERROR(VLOOKUP(DG41&amp;DG42&amp;DG43&amp;DG44&amp;DG45&amp;DG46,General!I:J,2,FALSE),0))</f>
        <v>1</v>
      </c>
      <c r="AJF46" s="48">
        <f>IF(DJ46="",0,IFERROR(VLOOKUP(DJ41&amp;DJ42&amp;DJ43&amp;DJ44&amp;DJ45&amp;DJ46,General!I:J,2,FALSE),0))</f>
        <v>-1</v>
      </c>
      <c r="AJG46" s="48">
        <f>IF(DM46="",0,IFERROR(VLOOKUP(DM41&amp;DM42&amp;DM43&amp;DM44&amp;DM45&amp;DM46,General!I:J,2,FALSE),0))</f>
        <v>1</v>
      </c>
      <c r="AJH46" s="48">
        <f>IF(DP46="",0,IFERROR(VLOOKUP(DP41&amp;DP42&amp;DP43&amp;DP44&amp;DP45&amp;DP46,General!I:J,2,FALSE),0))</f>
        <v>-1</v>
      </c>
      <c r="AJI46" s="48">
        <f>IF(DS46="",0,IFERROR(VLOOKUP(DS41&amp;DS42&amp;DS43&amp;DS44&amp;DS45&amp;DS46,General!I:J,2,FALSE),0))</f>
        <v>1</v>
      </c>
      <c r="AJJ46" s="48">
        <f>IF(DV46="",0,IFERROR(VLOOKUP(DV41&amp;DV42&amp;DV43&amp;DV44&amp;DV45&amp;DV46,General!I:J,2,FALSE),0))</f>
        <v>1</v>
      </c>
      <c r="AJK46" s="48">
        <f>IF(DY46="",0,IFERROR(VLOOKUP(DY41&amp;DY42&amp;DY43&amp;DY44&amp;DY45&amp;DY46,General!I:J,2,FALSE),0))</f>
        <v>-1</v>
      </c>
      <c r="AJL46" s="48">
        <f>IF(EE46="",0,IFERROR(VLOOKUP(EE41&amp;EE42&amp;EE43&amp;EE44&amp;EE45&amp;EE46,General!I:J,2,FALSE),0))</f>
        <v>-1</v>
      </c>
      <c r="AJM46" s="48">
        <f>IF(EH46="",0,IFERROR(VLOOKUP(EH41&amp;EH42&amp;EH43&amp;EH44&amp;EH45&amp;EH46,General!I:J,2,FALSE),0))</f>
        <v>1</v>
      </c>
      <c r="AJN46" s="48">
        <f>IF(EK46="",0,IFERROR(VLOOKUP(EK41&amp;EK42&amp;EK43&amp;EK44&amp;EK45&amp;EK46,General!I:J,2,FALSE),0))</f>
        <v>1</v>
      </c>
      <c r="AJO46" s="48">
        <f>IF(EN46="",0,IFERROR(VLOOKUP(EN41&amp;EN42&amp;EN43&amp;EN44&amp;EN45&amp;EN46,General!I:J,2,FALSE),0))</f>
        <v>-1</v>
      </c>
      <c r="AJP46" s="48">
        <f>IF(EQ46="",0,IFERROR(VLOOKUP(EQ41&amp;EQ42&amp;EQ43&amp;EQ44&amp;EQ45&amp;EQ46,General!I:J,2,FALSE),0))</f>
        <v>-1</v>
      </c>
      <c r="AJQ46" s="48">
        <f>IF(ET46="",0,IFERROR(VLOOKUP(ET41&amp;ET42&amp;ET43&amp;ET44&amp;ET45&amp;ET46,General!I:J,2,FALSE),0))</f>
        <v>1</v>
      </c>
      <c r="AJR46" s="48">
        <f>IF(EW46="",0,IFERROR(VLOOKUP(EW41&amp;EW42&amp;EW43&amp;EW44&amp;EW45&amp;EW46,General!I:J,2,FALSE),0))</f>
        <v>-1</v>
      </c>
      <c r="AJS46" s="48">
        <f>IF(EZ46="",0,IFERROR(VLOOKUP(EZ41&amp;EZ42&amp;EZ43&amp;EZ44&amp;EZ45&amp;EZ46,General!I:J,2,FALSE),0))</f>
        <v>1</v>
      </c>
      <c r="AJT46" s="48">
        <f>IF(FC46="",0,IFERROR(VLOOKUP(FC41&amp;FC42&amp;FC43&amp;FC44&amp;FC45&amp;FC46,General!I:J,2,FALSE),0))</f>
        <v>1</v>
      </c>
      <c r="AJU46" s="48">
        <f>IF(FF46="",0,IFERROR(VLOOKUP(FF41&amp;FF42&amp;FF43&amp;FF44&amp;FF45&amp;FF46,General!I:J,2,FALSE),0))</f>
        <v>-1</v>
      </c>
      <c r="AJV46" s="48">
        <f>IF(FI46="",0,IFERROR(VLOOKUP(FI41&amp;FI42&amp;FI43&amp;FI44&amp;FI45&amp;FI46,General!I:J,2,FALSE),0))</f>
        <v>-1</v>
      </c>
      <c r="AJW46" s="48">
        <f>IF(FL46="",0,IFERROR(VLOOKUP(FL41&amp;FL42&amp;FL43&amp;FL44&amp;FL45&amp;FL46,General!I:J,2,FALSE),0))</f>
        <v>1</v>
      </c>
      <c r="AJX46" s="48">
        <f>IF(FO46="",0,IFERROR(VLOOKUP(FO41&amp;FO42&amp;FO43&amp;FO44&amp;FO45&amp;FO46,General!I:J,2,FALSE),0))</f>
        <v>1</v>
      </c>
      <c r="AJY46" s="48">
        <f>IF(FR46="",0,IFERROR(VLOOKUP(FR41&amp;FR42&amp;FR43&amp;FR44&amp;FR45&amp;FR46,General!I:J,2,FALSE),0))</f>
        <v>-1</v>
      </c>
      <c r="AJZ46" s="48">
        <f>IF(FU46="",0,IFERROR(VLOOKUP(FU41&amp;FU42&amp;FU43&amp;FU44&amp;FU45&amp;FU46,General!I:J,2,FALSE),0))</f>
        <v>1</v>
      </c>
      <c r="AKA46" s="48">
        <f>IF(FX46="",0,IFERROR(VLOOKUP(FX41&amp;FX42&amp;FX43&amp;FX44&amp;FX45&amp;FX46,General!I:J,2,FALSE),0))</f>
        <v>-1</v>
      </c>
      <c r="AKB46" s="48">
        <f>IF(GA46="",0,IFERROR(VLOOKUP(GA41&amp;GA42&amp;GA43&amp;GA44&amp;GA45&amp;GA46,General!I:J,2,FALSE),0))</f>
        <v>-1</v>
      </c>
      <c r="AKC46" s="48">
        <f>IF(GD46="",0,IFERROR(VLOOKUP(GD41&amp;GD42&amp;GD43&amp;GD44&amp;GD45&amp;GD46,General!I:J,2,FALSE),0))</f>
        <v>-1</v>
      </c>
      <c r="AKD46" s="48">
        <f>IF(GG46="",0,IFERROR(VLOOKUP(GG41&amp;GG42&amp;GG43&amp;GG44&amp;GG45&amp;GG46,General!I:J,2,FALSE),0))</f>
        <v>1</v>
      </c>
      <c r="AKE46" s="48">
        <f>IF(GJ46="",0,IFERROR(VLOOKUP(GJ41&amp;GJ42&amp;GJ43&amp;GJ44&amp;GJ45&amp;GJ46,General!I:J,2,FALSE),0))</f>
        <v>-1</v>
      </c>
      <c r="AKF46" s="48">
        <f>IF(GM46="",0,IFERROR(VLOOKUP(GM41&amp;GM42&amp;GM43&amp;GM44&amp;GM45&amp;GM46,General!I:J,2,FALSE),0))</f>
        <v>1</v>
      </c>
      <c r="AKG46" s="48">
        <f>IF(GP46="",0,IFERROR(VLOOKUP(GP41&amp;GP42&amp;GP43&amp;GP44&amp;GP45&amp;GP46,General!I:J,2,FALSE),0))</f>
        <v>-1</v>
      </c>
      <c r="AKH46" s="48">
        <f>IF(GS46="",0,IFERROR(VLOOKUP(GS41&amp;GS42&amp;GS43&amp;GS44&amp;GS45&amp;GS46,General!I:J,2,FALSE),0))</f>
        <v>-1</v>
      </c>
      <c r="AKI46" s="48">
        <f>IF(GV46="",0,IFERROR(VLOOKUP(GV41&amp;GV42&amp;GV43&amp;GV44&amp;GV45&amp;GV46,General!I:J,2,FALSE),0))</f>
        <v>1</v>
      </c>
      <c r="AKJ46" s="48">
        <f>IF(GY46="",0,IFERROR(VLOOKUP(GY41&amp;GY42&amp;GY43&amp;GY44&amp;GY45&amp;GY46,General!I:J,2,FALSE),0))</f>
        <v>1</v>
      </c>
      <c r="AKK46" s="48">
        <f>IF(HB46="",0,IFERROR(VLOOKUP(HB41&amp;HB42&amp;HB43&amp;HB44&amp;HB45&amp;HB46,General!I:J,2,FALSE),0))</f>
        <v>-1</v>
      </c>
      <c r="AKL46" s="48">
        <f>IF(HE46="",0,IFERROR(VLOOKUP(HE41&amp;HE42&amp;HE43&amp;HE44&amp;HE45&amp;HE46,General!I:J,2,FALSE),0))</f>
        <v>-1</v>
      </c>
      <c r="AKM46" s="48">
        <f>IF(HH46="",0,IFERROR(VLOOKUP(HH41&amp;HH42&amp;HH43&amp;HH44&amp;HH45&amp;HH46,General!I:J,2,FALSE),0))</f>
        <v>1</v>
      </c>
      <c r="AKN46" s="48">
        <f>IF(HK46="",0,IFERROR(VLOOKUP(HK41&amp;HK42&amp;HK43&amp;HK44&amp;HK45&amp;HK46,General!I:J,2,FALSE),0))</f>
        <v>-1</v>
      </c>
      <c r="AKO46" s="48">
        <f>IF(HN46="",0,IFERROR(VLOOKUP(HN41&amp;HN42&amp;HN43&amp;HN44&amp;HN45&amp;HN46,General!I:J,2,FALSE),0))</f>
        <v>1</v>
      </c>
      <c r="AKP46" s="48">
        <f>IF(HQ46="",0,IFERROR(VLOOKUP(HQ41&amp;HQ42&amp;HQ43&amp;HQ44&amp;HQ45&amp;HQ46,General!I:J,2,FALSE),0))</f>
        <v>1</v>
      </c>
      <c r="AKQ46" s="48">
        <f>IF(HT46="",0,IFERROR(VLOOKUP(HT41&amp;HT42&amp;HT43&amp;HT44&amp;HT45&amp;HT46,General!I:J,2,FALSE),0))</f>
        <v>-1</v>
      </c>
      <c r="AKR46" s="48">
        <f>IF(HW46="",0,IFERROR(VLOOKUP(HW41&amp;HW42&amp;HW43&amp;HW44&amp;HW45&amp;HW46,General!I:J,2,FALSE),0))</f>
        <v>1</v>
      </c>
      <c r="AKS46" s="48">
        <f>IF(HZ46="",0,IFERROR(VLOOKUP(HZ41&amp;HZ42&amp;HZ43&amp;HZ44&amp;HZ45&amp;HZ46,General!I:J,2,FALSE),0))</f>
        <v>-1</v>
      </c>
      <c r="AKT46" s="48">
        <f>IF(FF46="",0,IFERROR(VLOOKUP(FF41&amp;FF42&amp;FF43&amp;FF44&amp;FF45&amp;FF46,General!I:J,2,FALSE),0))</f>
        <v>-1</v>
      </c>
      <c r="AKU46" s="48">
        <f>IF(FI46="",0,IFERROR(VLOOKUP(FI41&amp;FI42&amp;FI43&amp;FI44&amp;FI45&amp;FI46,General!I:J,2,FALSE),0))</f>
        <v>-1</v>
      </c>
      <c r="AKV46" s="48">
        <f>IF(II46="",0,IFERROR(VLOOKUP(II41&amp;II42&amp;II43&amp;II44&amp;II45&amp;II46,General!I:J,2,FALSE),0))</f>
        <v>1</v>
      </c>
      <c r="AKW46" s="48">
        <f>IF(IL46="",0,IFERROR(VLOOKUP(IL41&amp;IL42&amp;IL43&amp;IL44&amp;IL45&amp;IL46,General!I:J,2,FALSE),0))</f>
        <v>-1</v>
      </c>
      <c r="AKX46" s="48">
        <f>IF(IO46="",0,IFERROR(VLOOKUP(IO41&amp;IO42&amp;IO43&amp;IO44&amp;IO45&amp;IO46,General!I:J,2,FALSE),0))</f>
        <v>-1</v>
      </c>
      <c r="AKY46" s="48">
        <f>IF(IR46="",0,IFERROR(VLOOKUP(IR41&amp;IR42&amp;IR43&amp;IR44&amp;IR45&amp;IR46,General!I:J,2,FALSE),0))</f>
        <v>1</v>
      </c>
      <c r="AKZ46" s="48">
        <f>IF(IU46="",0,IFERROR(VLOOKUP(IU41&amp;IU42&amp;IU43&amp;IU44&amp;IU45&amp;IU46,General!I:J,2,FALSE),0))</f>
        <v>-1</v>
      </c>
      <c r="ALA46" s="48">
        <f>IF(IX46="",0,IFERROR(VLOOKUP(IX41&amp;IX42&amp;IX43&amp;IX44&amp;IX45&amp;IX46,General!I:J,2,FALSE),0))</f>
        <v>-1</v>
      </c>
      <c r="ALB46" s="48">
        <f>IF(JA46="",0,IFERROR(VLOOKUP(JA41&amp;JA42&amp;JA43&amp;JA44&amp;JA45&amp;JA46,General!I:J,2,FALSE),0))</f>
        <v>1</v>
      </c>
      <c r="ALC46" s="48">
        <f>IF(JD46="",0,IFERROR(VLOOKUP(JD41&amp;JD42&amp;JD43&amp;JD44&amp;JD45&amp;JD46,General!I:J,2,FALSE),0))</f>
        <v>1</v>
      </c>
      <c r="ALD46" s="48">
        <f>IF(JG46="",0,IFERROR(VLOOKUP(JG41&amp;JG42&amp;JG43&amp;JG44&amp;JG45&amp;JG46,General!I:J,2,FALSE),0))</f>
        <v>-1</v>
      </c>
      <c r="ALE46" s="48">
        <f>IF(JJ46="",0,IFERROR(VLOOKUP(JJ41&amp;JJ42&amp;JJ43&amp;JJ44&amp;JJ45&amp;JJ46,General!I:J,2,FALSE),0))</f>
        <v>1</v>
      </c>
      <c r="ALF46" s="48">
        <f>IF(JM46="",0,IFERROR(VLOOKUP(JM41&amp;JM42&amp;JM43&amp;JM44&amp;JM45&amp;JM46,General!I:J,2,FALSE),0))</f>
        <v>-1</v>
      </c>
      <c r="ALG46" s="48">
        <f>IF(JP46="",0,IFERROR(VLOOKUP(JP41&amp;JP42&amp;JP43&amp;JP44&amp;JP45&amp;JP46,General!I:J,2,FALSE),0))</f>
        <v>1</v>
      </c>
      <c r="ALH46" s="48">
        <f>IF(JS46="",0,IFERROR(VLOOKUP(JS41&amp;JS42&amp;JS43&amp;JS44&amp;JS45&amp;JS46,General!I:J,2,FALSE),0))</f>
        <v>1</v>
      </c>
      <c r="ALI46" s="48">
        <f>IF(JV46="",0,IFERROR(VLOOKUP(JV41&amp;JV42&amp;JV43&amp;JV44&amp;JV45&amp;JV46,General!I:J,2,FALSE),0))</f>
        <v>-1</v>
      </c>
      <c r="ALJ46" s="48">
        <f>IF(JY46="",0,IFERROR(VLOOKUP(JY41&amp;JY42&amp;JY43&amp;JY44&amp;JY45&amp;JY46,General!I:J,2,FALSE),0))</f>
        <v>-1</v>
      </c>
      <c r="ALK46" s="48">
        <f>IF(KB46="",0,IFERROR(VLOOKUP(KB41&amp;KB42&amp;KB43&amp;KB44&amp;KB45&amp;KB46,General!I:J,2,FALSE),0))</f>
        <v>1</v>
      </c>
      <c r="ALL46" s="48">
        <f>IF(KE46="",0,IFERROR(VLOOKUP(KE41&amp;KE42&amp;KE43&amp;KE44&amp;KE45&amp;KE46,General!I:J,2,FALSE),0))</f>
        <v>1</v>
      </c>
      <c r="ALM46" s="48">
        <f>IF(KH46="",0,IFERROR(VLOOKUP(KH41&amp;KH42&amp;KH43&amp;KH44&amp;KH45&amp;KH46,General!I:J,2,FALSE),0))</f>
        <v>-1</v>
      </c>
      <c r="ALN46" s="48">
        <f>IF(KK46="",0,IFERROR(VLOOKUP(KK41&amp;KK42&amp;KK43&amp;KK44&amp;KK45&amp;KK46,General!I:J,2,FALSE),0))</f>
        <v>-1</v>
      </c>
      <c r="ALO46" s="48">
        <f>IF(KN46="",0,IFERROR(VLOOKUP(KN41&amp;KN42&amp;KN43&amp;KN44&amp;KN45&amp;KN46,General!I:J,2,FALSE),0))</f>
        <v>1</v>
      </c>
      <c r="ALP46" s="48">
        <f>IF(KQ46="",0,IFERROR(VLOOKUP(KQ41&amp;KQ42&amp;KQ43&amp;KQ44&amp;KQ45&amp;KQ46,General!I:J,2,FALSE),0))</f>
        <v>1</v>
      </c>
      <c r="ALQ46" s="48">
        <f>IF(KT46="",0,IFERROR(VLOOKUP(KT41&amp;KT42&amp;KT43&amp;KT44&amp;KT45&amp;KT46,General!I:J,2,FALSE),0))</f>
        <v>-1</v>
      </c>
      <c r="ALR46" s="48">
        <f>IF(KW46="",0,IFERROR(VLOOKUP(KW41&amp;KW42&amp;KW43&amp;KW44&amp;KW45&amp;KW46,General!I:J,2,FALSE),0))</f>
        <v>1</v>
      </c>
      <c r="ALS46" s="48">
        <f>IF(KZ46="",0,IFERROR(VLOOKUP(KZ41&amp;KZ42&amp;KZ43&amp;KZ44&amp;KZ45&amp;KZ46,General!I:J,2,FALSE),0))</f>
        <v>-1</v>
      </c>
      <c r="ALT46" s="48">
        <f>IF(LC46="",0,IFERROR(VLOOKUP(LC41&amp;LC42&amp;LC43&amp;LC44&amp;LC45&amp;LC46,General!I:J,2,FALSE),0))</f>
        <v>-1</v>
      </c>
      <c r="ALU46" s="48">
        <f>IF(LF46="",0,IFERROR(VLOOKUP(LF41&amp;LF42&amp;LF43&amp;LF44&amp;LF45&amp;LF46,General!I:J,2,FALSE),0))</f>
        <v>1</v>
      </c>
      <c r="ALV46" s="48">
        <f>IF(LI46="",0,IFERROR(VLOOKUP(LI41&amp;LI42&amp;LI43&amp;LI44&amp;LI45&amp;LI46,General!I:J,2,FALSE),0))</f>
        <v>1</v>
      </c>
      <c r="ALW46" s="48">
        <f>IF(LL46="",0,IFERROR(VLOOKUP(LL41&amp;LL42&amp;LL43&amp;LL44&amp;LL45&amp;LL46,General!I:J,2,FALSE),0))</f>
        <v>-1</v>
      </c>
      <c r="ALX46" s="48">
        <f>IF(LO46="",0,IFERROR(VLOOKUP(LO41&amp;LO42&amp;LO43&amp;LO44&amp;LO45&amp;LO46,General!I:J,2,FALSE),0))</f>
        <v>-1</v>
      </c>
      <c r="ALY46" s="48">
        <f>IF(LR46="",0,IFERROR(VLOOKUP(LR41&amp;LR42&amp;LR43&amp;LR44&amp;LR45&amp;LR46,General!I:J,2,FALSE),0))</f>
        <v>1</v>
      </c>
      <c r="ALZ46" s="48">
        <f>IF(LU46="",0,IFERROR(VLOOKUP(LU41&amp;LU42&amp;LU43&amp;LU44&amp;LU45&amp;LU46,General!I:J,2,FALSE),0))</f>
        <v>-1</v>
      </c>
      <c r="AMA46" s="48">
        <f>IF(LX46="",0,IFERROR(VLOOKUP(LX41&amp;LX42&amp;LX43&amp;LX44&amp;LX45&amp;LX46,General!I:J,2,FALSE),0))</f>
        <v>1</v>
      </c>
      <c r="AMB46" s="48">
        <f>IF(MA46="",0,IFERROR(VLOOKUP(MA41&amp;MA42&amp;MA43&amp;MA44&amp;MA45&amp;MA46,General!I:J,2,FALSE),0))</f>
        <v>-1</v>
      </c>
      <c r="AMC46" s="48">
        <f>IF(MD46="",0,IFERROR(VLOOKUP(MD41&amp;MD42&amp;MD43&amp;MD44&amp;MD45&amp;MD46,General!I:J,2,FALSE),0))</f>
        <v>1</v>
      </c>
      <c r="AMD46" s="48">
        <f>IF(MG46="",0,IFERROR(VLOOKUP(MG41&amp;MG42&amp;MG43&amp;MG44&amp;MG45&amp;MG46,General!I:J,2,FALSE),0))</f>
        <v>-1</v>
      </c>
      <c r="AME46" s="48">
        <f>IF(MJ46="",0,IFERROR(VLOOKUP(MJ41&amp;MJ42&amp;MJ43&amp;MJ44&amp;MJ45&amp;MJ46,General!I:J,2,FALSE),0))</f>
        <v>1</v>
      </c>
      <c r="AMF46" s="48">
        <f>IF(MM46="",0,IFERROR(VLOOKUP(MM41&amp;MM42&amp;MM43&amp;MM44&amp;MM45&amp;MM46,General!I:J,2,FALSE),0))</f>
        <v>-1</v>
      </c>
      <c r="AMG46" s="48">
        <f>IF(MP46="",0,IFERROR(VLOOKUP(MP41&amp;MP42&amp;MP43&amp;MP44&amp;MP45&amp;MP46,General!I:J,2,FALSE),0))</f>
        <v>1</v>
      </c>
      <c r="AMH46" s="48">
        <f>IF(MS46="",0,IFERROR(VLOOKUP(MS41&amp;MS42&amp;MS43&amp;MS44&amp;MS45&amp;MS46,General!I:J,2,FALSE),0))</f>
        <v>1</v>
      </c>
      <c r="AMI46" s="48">
        <f>IF(MV46="",0,IFERROR(VLOOKUP(MV41&amp;MV42&amp;MV43&amp;MV44&amp;MV45&amp;MV46,General!I:J,2,FALSE),0))</f>
        <v>-1</v>
      </c>
      <c r="AMJ46" s="48">
        <f>IF(MY46="",0,IFERROR(VLOOKUP(MY41&amp;MY42&amp;MY43&amp;MY44&amp;MY45&amp;MY46,General!I:J,2,FALSE),0))</f>
        <v>1</v>
      </c>
      <c r="AMK46" s="48">
        <f>IF(NB46="",0,IFERROR(VLOOKUP(NB41&amp;NB42&amp;NB43&amp;NB44&amp;NB45&amp;NB46,General!I:J,2,FALSE),0))</f>
        <v>-1</v>
      </c>
      <c r="AML46" s="48">
        <f>IF(NE46="",0,IFERROR(VLOOKUP(NE41&amp;NE42&amp;NE43&amp;NE44&amp;NE45&amp;NE46,General!I:J,2,FALSE),0))</f>
        <v>1</v>
      </c>
      <c r="AMM46" s="48">
        <f>IF(NH46="",0,IFERROR(VLOOKUP(NH41&amp;NH42&amp;NH43&amp;NH44&amp;NH45&amp;NH46,General!I:J,2,FALSE),0))</f>
        <v>-1</v>
      </c>
      <c r="AMN46" s="48">
        <f>IF(NK46="",0,IFERROR(VLOOKUP(NK41&amp;NK42&amp;NK43&amp;NK44&amp;NK45&amp;NK46,General!I:J,2,FALSE),0))</f>
        <v>1</v>
      </c>
      <c r="AMO46" s="49">
        <f>IF(NN46="",0,IFERROR(VLOOKUP(NN41&amp;NN42&amp;NN43&amp;NN44&amp;NN45&amp;NN46,General!I:J,2,FALSE),0))</f>
        <v>-1</v>
      </c>
      <c r="AMP46" s="81">
        <f>IF(EB46="",0,IFERROR(VLOOKUP(EB41&amp;EB42&amp;EB43&amp;EB44&amp;EB45&amp;EB46,General!I:J,2,FALSE),0))</f>
        <v>-1</v>
      </c>
      <c r="AMQ46" s="49">
        <v>0</v>
      </c>
      <c r="AMR46" s="20" t="str">
        <f t="shared" si="4072"/>
        <v/>
      </c>
      <c r="AMS46" s="20" t="str">
        <f t="shared" ca="1" si="3973"/>
        <v>N</v>
      </c>
      <c r="AMT46" s="20" t="str">
        <f t="shared" ca="1" si="3974"/>
        <v>N</v>
      </c>
      <c r="AMU46" s="20" t="str">
        <f t="shared" si="3975"/>
        <v>N</v>
      </c>
      <c r="AMV46" s="20" t="str">
        <f t="shared" si="3976"/>
        <v/>
      </c>
      <c r="AMW46" s="142" t="str">
        <f t="shared" si="3977"/>
        <v/>
      </c>
      <c r="AMX46" s="20" t="str">
        <f t="shared" si="3978"/>
        <v/>
      </c>
      <c r="AMY46" s="20" t="str">
        <f t="shared" si="3979"/>
        <v/>
      </c>
      <c r="AMZ46" s="20" t="str">
        <f t="shared" si="3980"/>
        <v/>
      </c>
      <c r="ANA46" s="20" t="str">
        <f t="shared" si="3981"/>
        <v/>
      </c>
      <c r="ANB46" s="20" t="str">
        <f t="shared" si="3982"/>
        <v/>
      </c>
      <c r="ANC46" s="20">
        <f t="shared" si="2986"/>
        <v>1</v>
      </c>
      <c r="AND46" s="20" t="str">
        <f t="shared" si="2987"/>
        <v/>
      </c>
      <c r="ANE46" s="20" t="str">
        <f>IF(ANC41="",0,ANC41)&amp;IF(ANC42="",0,ANC42)&amp;IF(ANC43="",0,ANC43)&amp;IF(ANC44="",0,ANC44)&amp;IF(ANC45="",0,ANC45)</f>
        <v>20010</v>
      </c>
      <c r="ANF46" s="20" t="str">
        <f>IF(AND41="",0,AND41)&amp;IF(AND42="",0,AND42)&amp;IF(AND43="",0,AND43)&amp;IF(AND44="",0,AND44)&amp;IF(AND45="",0,AND45)</f>
        <v>01201</v>
      </c>
      <c r="ANG46" s="20" t="str">
        <f>IF(ANC40="",0,ANC40)&amp;IF(ANC41="",0,ANC41)&amp;IF(ANC42="",0,ANC42)&amp;IF(ANC43="",0,ANC43)&amp;IF(ANC44="",0,ANC44)&amp;IF(ANC45="",0,ANC45)</f>
        <v>120010</v>
      </c>
      <c r="ANH46" s="20" t="str">
        <f>IF(AND40="",0,AND40)&amp;IF(AND41="",0,AND41)&amp;IF(AND42="",0,AND42)&amp;IF(AND43="",0,AND43)&amp;IF(AND44="",0,AND44)&amp;IF(AND45="",0,AND45)</f>
        <v>001201</v>
      </c>
      <c r="ANI46" s="20" t="str">
        <f>IF(COUNTBLANK(ANC41:ANC45)&gt;2,"B","P")</f>
        <v>B</v>
      </c>
      <c r="ANJ46" s="20" t="str">
        <f t="shared" si="898"/>
        <v>B</v>
      </c>
      <c r="ANK46" s="20" t="str">
        <f t="shared" ca="1" si="3983"/>
        <v>F</v>
      </c>
      <c r="ANL46" s="20" t="e">
        <f t="shared" ca="1" si="824"/>
        <v>#REF!</v>
      </c>
      <c r="ANM46" s="20" t="str">
        <f t="shared" ca="1" si="3984"/>
        <v/>
      </c>
      <c r="ANN46" s="20" t="str">
        <f t="shared" ca="1" si="826"/>
        <v/>
      </c>
      <c r="ANO46" s="20" t="str">
        <f t="shared" si="3985"/>
        <v>0</v>
      </c>
      <c r="ANP46" s="20" t="str">
        <f t="shared" si="828"/>
        <v/>
      </c>
      <c r="ANQ46" s="20" t="e">
        <f t="shared" ca="1" si="899"/>
        <v>#REF!</v>
      </c>
      <c r="ANR46" s="20" t="str">
        <f t="shared" ca="1" si="900"/>
        <v/>
      </c>
      <c r="ANS46" s="20" t="str">
        <f t="shared" si="901"/>
        <v/>
      </c>
      <c r="ANT46" s="20" t="str">
        <f t="shared" si="3986"/>
        <v/>
      </c>
      <c r="ANU46" s="20"/>
      <c r="ANV46" s="20">
        <v>0</v>
      </c>
      <c r="ANW46" s="20">
        <v>0</v>
      </c>
      <c r="ANX46" s="20">
        <v>0</v>
      </c>
      <c r="ANY46" s="20">
        <v>0</v>
      </c>
      <c r="ANZ46" s="20">
        <v>2</v>
      </c>
      <c r="AOA46" s="75"/>
      <c r="AOB46" s="20">
        <v>0</v>
      </c>
      <c r="AOC46" s="20">
        <v>0</v>
      </c>
      <c r="AOD46" s="1" t="str">
        <f t="shared" si="902"/>
        <v>P</v>
      </c>
      <c r="AOE46" s="123">
        <f t="shared" si="3987"/>
        <v>10</v>
      </c>
      <c r="AOF46" s="1">
        <f t="shared" si="3988"/>
        <v>10</v>
      </c>
      <c r="AOG46" s="1">
        <f t="shared" si="3989"/>
        <v>10</v>
      </c>
      <c r="AOH46" s="1">
        <f t="shared" si="3990"/>
        <v>9</v>
      </c>
      <c r="AOI46" s="1">
        <f t="shared" si="3991"/>
        <v>9</v>
      </c>
      <c r="AOJ46" s="1" t="str">
        <f t="shared" si="3992"/>
        <v>CW</v>
      </c>
      <c r="AOK46" s="1" t="str">
        <f t="shared" si="3993"/>
        <v>CW</v>
      </c>
      <c r="AOL46" s="1" t="str">
        <f t="shared" si="3994"/>
        <v>CW</v>
      </c>
      <c r="AOM46" s="1" t="str">
        <f t="shared" si="3995"/>
        <v>ED</v>
      </c>
      <c r="AON46" s="1" t="str">
        <f t="shared" si="3996"/>
        <v>ED</v>
      </c>
      <c r="AOO46" s="1" t="str" cm="1">
        <f t="array" aca="1" ref="AOO46" ca="1">IF(INDIRECT(VLOOKUP(AOO45,General!AC:AE,3,FALSE)&amp;AGY45)&gt;=7,AOO45,AOJ46)</f>
        <v>GU</v>
      </c>
      <c r="AOP46" s="1" t="str">
        <f ca="1">VLOOKUP(AOO45,General!AC:AE,3,FALSE)&amp;AGY45</f>
        <v>GW45</v>
      </c>
      <c r="AOQ46" s="1" cm="1">
        <f t="array" aca="1" ref="AOQ46" ca="1">INDIRECT(VLOOKUP(AOO45,General!AC:AE,3,FALSE)&amp;AGY45)</f>
        <v>9</v>
      </c>
      <c r="AOR46" s="1" t="str" cm="1">
        <f t="array" aca="1" ref="AOR46" ca="1">INDIRECT(AOO46&amp;AGY46)</f>
        <v>P</v>
      </c>
      <c r="AOS46" s="1" cm="1">
        <f t="array" aca="1" ref="AOS46" ca="1">INDIRECT(AOP46&amp;AGY46)</f>
        <v>0</v>
      </c>
      <c r="AOT46" s="1" t="e" cm="1">
        <f t="array" aca="1" ref="AOT46" ca="1">INDIRECT(AOQ46&amp;AGY46)</f>
        <v>#REF!</v>
      </c>
      <c r="AOU46" s="1" t="str">
        <f ca="1">VLOOKUP(AOO46,General!AF:AG,2,FALSE)</f>
        <v>S42</v>
      </c>
      <c r="AOV46" s="1" t="e">
        <f ca="1">VLOOKUP(AOP46,General!AF:AG,2,FALSE)</f>
        <v>#N/A</v>
      </c>
      <c r="AOW46" s="1" t="e">
        <f ca="1">VLOOKUP(AOQ46,General!AF:AG,2,FALSE)</f>
        <v>#N/A</v>
      </c>
      <c r="AOX46" s="1" t="str">
        <f t="shared" ca="1" si="975"/>
        <v>Y</v>
      </c>
      <c r="AOY46" s="1" t="e">
        <f t="shared" ca="1" si="976"/>
        <v>#N/A</v>
      </c>
      <c r="AOZ46" s="1" t="e">
        <f t="shared" ca="1" si="977"/>
        <v>#N/A</v>
      </c>
      <c r="APB46" s="1">
        <f t="shared" si="2908"/>
        <v>1</v>
      </c>
    </row>
    <row r="47" spans="1:1094" ht="15.75" thickBot="1">
      <c r="A47" s="1">
        <v>33</v>
      </c>
      <c r="B47" s="172" t="str">
        <f t="shared" ca="1" si="1219"/>
        <v>P4</v>
      </c>
      <c r="C47" s="152" t="str">
        <f t="shared" ca="1" si="3217"/>
        <v/>
      </c>
      <c r="D47" s="153" t="str">
        <f t="shared" ca="1" si="1132"/>
        <v>L4</v>
      </c>
      <c r="E47" s="144" t="str">
        <f t="shared" ca="1" si="1132"/>
        <v/>
      </c>
      <c r="F47" s="63" t="str">
        <f t="shared" ca="1" si="1133"/>
        <v>L</v>
      </c>
      <c r="G47" s="190"/>
      <c r="H47" s="154" t="str">
        <f t="shared" ca="1" si="1220"/>
        <v/>
      </c>
      <c r="I47" s="153" t="str">
        <f t="shared" ca="1" si="2678"/>
        <v/>
      </c>
      <c r="J47" s="144" t="str">
        <f t="shared" ca="1" si="2678"/>
        <v/>
      </c>
      <c r="K47" s="106" t="str">
        <f t="shared" ca="1" si="2679"/>
        <v>L</v>
      </c>
      <c r="L47" s="179"/>
      <c r="M47" s="206" t="s">
        <v>6</v>
      </c>
      <c r="N47" s="190"/>
      <c r="O47" s="187">
        <v>0</v>
      </c>
      <c r="P47" s="129">
        <v>0</v>
      </c>
      <c r="Q47" s="126">
        <v>0</v>
      </c>
      <c r="R47" s="130">
        <v>0</v>
      </c>
      <c r="S47" s="61">
        <f t="shared" ca="1" si="1134"/>
        <v>-3</v>
      </c>
      <c r="T47" s="165" t="str">
        <f t="shared" ca="1" si="1221"/>
        <v/>
      </c>
      <c r="U47" s="62">
        <f ca="1">IF(M47="","",IF(B47="NB",U46,IF(T47="",SUM($T$5:$T47)+S47,SUM($T$5:$T47))))</f>
        <v>-11.900000000000002</v>
      </c>
      <c r="V47" s="155" t="str">
        <f t="shared" ca="1" si="99"/>
        <v/>
      </c>
      <c r="W47" s="131">
        <f t="shared" ca="1" si="1135"/>
        <v>-4</v>
      </c>
      <c r="X47" s="132" t="str">
        <f t="shared" ca="1" si="1136"/>
        <v>L</v>
      </c>
      <c r="Y47" s="61" t="str">
        <f t="shared" ca="1" si="115"/>
        <v>D</v>
      </c>
      <c r="Z47" s="62" t="str">
        <f t="shared" ca="1" si="116"/>
        <v>D</v>
      </c>
      <c r="AA47" s="62" t="str">
        <f t="shared" si="117"/>
        <v>C</v>
      </c>
      <c r="AB47" s="62" t="str">
        <f t="shared" ca="1" si="904"/>
        <v>W</v>
      </c>
      <c r="AC47" s="62" t="str">
        <f t="shared" ca="1" si="905"/>
        <v>L</v>
      </c>
      <c r="AD47" s="62">
        <f t="shared" si="906"/>
        <v>0</v>
      </c>
      <c r="AE47" s="1" t="str">
        <f t="shared" ca="1" si="3218"/>
        <v>L4</v>
      </c>
      <c r="AF47" s="1" t="str">
        <f t="shared" ca="1" si="3219"/>
        <v/>
      </c>
      <c r="AG47" s="1" t="str">
        <f t="shared" ca="1" si="4073"/>
        <v/>
      </c>
      <c r="AH47" s="1" t="str">
        <f t="shared" ca="1" si="3220"/>
        <v/>
      </c>
      <c r="AI47" s="1" t="e">
        <f t="shared" ca="1" si="3221"/>
        <v>#REF!</v>
      </c>
      <c r="AJ47" s="1" t="e">
        <f t="shared" ca="1" si="3222"/>
        <v>#REF!</v>
      </c>
      <c r="AK47" s="1">
        <f t="shared" ca="1" si="840"/>
        <v>4</v>
      </c>
      <c r="AL47" s="1">
        <f t="shared" ca="1" si="841"/>
        <v>0</v>
      </c>
      <c r="AM47" s="1">
        <f t="shared" ca="1" si="108"/>
        <v>0</v>
      </c>
      <c r="AN47" s="1">
        <f t="shared" ca="1" si="129"/>
        <v>-1</v>
      </c>
      <c r="AO47" s="1" t="str">
        <f t="shared" ca="1" si="1305"/>
        <v>C</v>
      </c>
      <c r="AP47" s="1" t="str">
        <f t="shared" ca="1" si="130"/>
        <v>N</v>
      </c>
      <c r="AQ47" s="1" t="str">
        <f t="shared" ca="1" si="131"/>
        <v>N</v>
      </c>
      <c r="AR47" s="1" t="str">
        <f t="shared" si="132"/>
        <v>N</v>
      </c>
      <c r="AS47" s="1">
        <f t="shared" ca="1" si="133"/>
        <v>2</v>
      </c>
      <c r="AT47" s="8" t="str">
        <f t="shared" ca="1" si="842"/>
        <v>N</v>
      </c>
      <c r="AU47" s="1" t="str">
        <f t="shared" ca="1" si="134"/>
        <v>N</v>
      </c>
      <c r="AV47" s="1" t="str">
        <f t="shared" ca="1" si="135"/>
        <v>N</v>
      </c>
      <c r="AW47" s="1" t="str">
        <f t="shared" ca="1" si="136"/>
        <v>N</v>
      </c>
      <c r="AX47" s="1" t="str">
        <f t="shared" si="137"/>
        <v/>
      </c>
      <c r="AY47" s="1" t="str">
        <f t="shared" ca="1" si="138"/>
        <v/>
      </c>
      <c r="AZ47" s="1" t="str">
        <f t="shared" si="109"/>
        <v/>
      </c>
      <c r="BA47" s="1">
        <f t="shared" si="110"/>
        <v>1</v>
      </c>
      <c r="BB47" s="1" t="str">
        <f t="shared" si="4224"/>
        <v>00101</v>
      </c>
      <c r="BC47" s="1" t="str">
        <f t="shared" si="4224"/>
        <v>12010</v>
      </c>
      <c r="BD47" s="1" t="str">
        <f t="shared" si="4225"/>
        <v>200101</v>
      </c>
      <c r="BE47" s="1" t="str">
        <f t="shared" si="4225"/>
        <v>012010</v>
      </c>
      <c r="BF47" s="1" t="str">
        <f t="shared" si="844"/>
        <v>B</v>
      </c>
      <c r="BG47" s="1" t="str">
        <f t="shared" ca="1" si="140"/>
        <v>BW</v>
      </c>
      <c r="BH47" s="1" t="str">
        <f t="shared" ca="1" si="845"/>
        <v>L4</v>
      </c>
      <c r="BI47" s="1" t="str">
        <f t="shared" ca="1" si="1222"/>
        <v>L</v>
      </c>
      <c r="BJ47" s="1" t="str">
        <f t="shared" ca="1" si="846"/>
        <v/>
      </c>
      <c r="BK47" s="1" t="e">
        <f t="shared" ca="1" si="142"/>
        <v>#REF!</v>
      </c>
      <c r="BL47" s="1" t="str">
        <f t="shared" ca="1" si="847"/>
        <v/>
      </c>
      <c r="BM47" s="1" t="str">
        <f t="shared" ca="1" si="848"/>
        <v>4</v>
      </c>
      <c r="BN47" s="1" t="str">
        <f t="shared" ca="1" si="849"/>
        <v/>
      </c>
      <c r="BO47" s="1" t="str">
        <f t="shared" ca="1" si="850"/>
        <v/>
      </c>
      <c r="BR47" s="1">
        <f>General!A45</f>
        <v>0</v>
      </c>
      <c r="BS47" s="1">
        <f>General!B45</f>
        <v>0</v>
      </c>
      <c r="BT47" s="1">
        <f>General!C45</f>
        <v>0</v>
      </c>
      <c r="BU47" s="1">
        <f>General!D45</f>
        <v>0</v>
      </c>
      <c r="BW47" s="1" t="str">
        <f>General!F45</f>
        <v>LWWWL</v>
      </c>
      <c r="BX47" s="1">
        <f>General!G45</f>
        <v>-1</v>
      </c>
      <c r="BZ47" s="1">
        <f t="shared" ca="1" si="2832"/>
        <v>1</v>
      </c>
      <c r="CA47" s="1" t="str">
        <f t="shared" ref="CA47" si="4307">CK47</f>
        <v>B</v>
      </c>
      <c r="CB47" s="46" t="str">
        <f t="shared" si="3224"/>
        <v>B</v>
      </c>
      <c r="CC47" s="48" t="str">
        <f t="shared" si="3225"/>
        <v>Y</v>
      </c>
      <c r="CD47" s="49">
        <f t="shared" si="3226"/>
        <v>2</v>
      </c>
      <c r="CE47" s="46" t="str">
        <f t="shared" si="3227"/>
        <v>P</v>
      </c>
      <c r="CF47" s="48" t="str">
        <f t="shared" si="3228"/>
        <v>N</v>
      </c>
      <c r="CG47" s="49">
        <f t="shared" si="3229"/>
        <v>-2</v>
      </c>
      <c r="CH47" s="46" t="str">
        <f t="shared" si="3230"/>
        <v>P</v>
      </c>
      <c r="CI47" s="48" t="str">
        <f t="shared" si="3231"/>
        <v>N</v>
      </c>
      <c r="CJ47" s="49">
        <f t="shared" si="3232"/>
        <v>-6</v>
      </c>
      <c r="CK47" s="46" t="str">
        <f t="shared" si="3233"/>
        <v>B</v>
      </c>
      <c r="CL47" s="48" t="str">
        <f t="shared" si="3234"/>
        <v>Y</v>
      </c>
      <c r="CM47" s="49">
        <f t="shared" si="3235"/>
        <v>6</v>
      </c>
      <c r="CN47" s="46" t="str">
        <f t="shared" si="3998"/>
        <v>P</v>
      </c>
      <c r="CO47" s="48" t="str">
        <f t="shared" si="3236"/>
        <v>N</v>
      </c>
      <c r="CP47" s="49">
        <f t="shared" si="3237"/>
        <v>-10</v>
      </c>
      <c r="CQ47" s="46" t="str">
        <f t="shared" si="3238"/>
        <v>B</v>
      </c>
      <c r="CR47" s="48" t="str">
        <f t="shared" si="3239"/>
        <v>Y</v>
      </c>
      <c r="CS47" s="49">
        <f t="shared" si="3240"/>
        <v>3</v>
      </c>
      <c r="CT47" s="46" t="str">
        <f t="shared" si="3241"/>
        <v>P</v>
      </c>
      <c r="CU47" s="48" t="str">
        <f t="shared" si="3242"/>
        <v>N</v>
      </c>
      <c r="CV47" s="49">
        <f t="shared" si="3243"/>
        <v>-3</v>
      </c>
      <c r="CW47" s="46" t="str">
        <f t="shared" si="3244"/>
        <v>B</v>
      </c>
      <c r="CX47" s="48" t="str">
        <f t="shared" si="3245"/>
        <v>Y</v>
      </c>
      <c r="CY47" s="95">
        <f t="shared" si="3246"/>
        <v>10</v>
      </c>
      <c r="CZ47" s="46" t="str">
        <f t="shared" si="3247"/>
        <v>P</v>
      </c>
      <c r="DA47" s="48" t="str">
        <f t="shared" si="3248"/>
        <v>N</v>
      </c>
      <c r="DB47" s="49">
        <f t="shared" si="3249"/>
        <v>-8</v>
      </c>
      <c r="DC47" s="46" t="str">
        <f t="shared" si="3250"/>
        <v>P</v>
      </c>
      <c r="DD47" s="48" t="str">
        <f t="shared" si="3251"/>
        <v>N</v>
      </c>
      <c r="DE47" s="49">
        <f t="shared" si="3252"/>
        <v>0</v>
      </c>
      <c r="DF47" s="46" t="str">
        <f t="shared" si="3253"/>
        <v>B</v>
      </c>
      <c r="DG47" s="48" t="str">
        <f t="shared" si="3254"/>
        <v>Y</v>
      </c>
      <c r="DH47" s="49">
        <f t="shared" si="3255"/>
        <v>0</v>
      </c>
      <c r="DI47" s="46" t="str">
        <f t="shared" si="3256"/>
        <v>P</v>
      </c>
      <c r="DJ47" s="48" t="str">
        <f t="shared" si="3257"/>
        <v>N</v>
      </c>
      <c r="DK47" s="49">
        <f t="shared" si="3258"/>
        <v>-2</v>
      </c>
      <c r="DL47" s="46" t="str">
        <f t="shared" si="3259"/>
        <v>B</v>
      </c>
      <c r="DM47" s="48" t="str">
        <f t="shared" si="3260"/>
        <v>Y</v>
      </c>
      <c r="DN47" s="49">
        <f t="shared" si="3261"/>
        <v>2</v>
      </c>
      <c r="DO47" s="46" t="str">
        <f t="shared" si="3262"/>
        <v>B</v>
      </c>
      <c r="DP47" s="48" t="str">
        <f t="shared" si="3263"/>
        <v>Y</v>
      </c>
      <c r="DQ47" s="49">
        <f t="shared" si="3264"/>
        <v>4</v>
      </c>
      <c r="DR47" s="46" t="str">
        <f t="shared" si="3265"/>
        <v>P</v>
      </c>
      <c r="DS47" s="48" t="str">
        <f t="shared" si="3266"/>
        <v>N</v>
      </c>
      <c r="DT47" s="49">
        <f t="shared" si="3267"/>
        <v>-4</v>
      </c>
      <c r="DU47" s="46" t="str">
        <f t="shared" si="3268"/>
        <v>B</v>
      </c>
      <c r="DV47" s="48" t="str">
        <f t="shared" si="3269"/>
        <v>Y</v>
      </c>
      <c r="DW47" s="49">
        <f t="shared" si="3270"/>
        <v>10</v>
      </c>
      <c r="DX47" s="46" t="str">
        <f t="shared" si="3271"/>
        <v>P</v>
      </c>
      <c r="DY47" s="48" t="str">
        <f t="shared" si="3272"/>
        <v>N</v>
      </c>
      <c r="DZ47" s="49">
        <f t="shared" si="3273"/>
        <v>-10</v>
      </c>
      <c r="EA47" s="46" t="str">
        <f t="shared" ref="EA47:EA78" si="4308">IF(M46="","",IF(ANZ47=2,"B","P"))</f>
        <v>B</v>
      </c>
      <c r="EB47" s="48" t="str">
        <f t="shared" si="3274"/>
        <v>Y</v>
      </c>
      <c r="EC47" s="49">
        <f t="shared" si="3275"/>
        <v>8</v>
      </c>
      <c r="ED47" s="46" t="str">
        <f t="shared" ref="ED47" si="4309">CE47</f>
        <v>P</v>
      </c>
      <c r="EE47" s="48" t="str">
        <f t="shared" si="3277"/>
        <v>N</v>
      </c>
      <c r="EF47" s="49">
        <f t="shared" si="3278"/>
        <v>7</v>
      </c>
      <c r="EG47" s="94" t="str">
        <f t="shared" ref="EG47" si="4310">CB47</f>
        <v>B</v>
      </c>
      <c r="EH47" s="48" t="str">
        <f t="shared" si="3280"/>
        <v>Y</v>
      </c>
      <c r="EI47" s="49">
        <f t="shared" si="3281"/>
        <v>-7</v>
      </c>
      <c r="EJ47" s="73" t="s">
        <v>5</v>
      </c>
      <c r="EK47" s="48" t="str">
        <f t="shared" si="3282"/>
        <v>N</v>
      </c>
      <c r="EL47" s="49">
        <f t="shared" si="3283"/>
        <v>-10</v>
      </c>
      <c r="EM47" s="75" t="s">
        <v>6</v>
      </c>
      <c r="EN47" s="48" t="str">
        <f t="shared" si="3284"/>
        <v>Y</v>
      </c>
      <c r="EO47" s="49">
        <f t="shared" si="3285"/>
        <v>10</v>
      </c>
      <c r="EP47" s="46" t="str">
        <f t="shared" ref="EP47" si="4311">CK47</f>
        <v>B</v>
      </c>
      <c r="EQ47" s="48" t="str">
        <f t="shared" si="3287"/>
        <v>Y</v>
      </c>
      <c r="ER47" s="49">
        <f t="shared" si="3288"/>
        <v>0</v>
      </c>
      <c r="ES47" s="46" t="str">
        <f t="shared" ref="ES47" si="4312">CH47</f>
        <v>P</v>
      </c>
      <c r="ET47" s="48" t="str">
        <f t="shared" si="3290"/>
        <v>N</v>
      </c>
      <c r="EU47" s="49">
        <f t="shared" si="3291"/>
        <v>0</v>
      </c>
      <c r="EV47" s="46" t="str">
        <f t="shared" ref="EV47" si="4313">CK47</f>
        <v>B</v>
      </c>
      <c r="EW47" s="48" t="str">
        <f t="shared" si="3293"/>
        <v>Y</v>
      </c>
      <c r="EX47" s="49">
        <f t="shared" si="3294"/>
        <v>8</v>
      </c>
      <c r="EY47" s="46" t="str">
        <f t="shared" ref="EY47" si="4314">CB47</f>
        <v>B</v>
      </c>
      <c r="EZ47" s="48" t="str">
        <f t="shared" si="3296"/>
        <v>Y</v>
      </c>
      <c r="FA47" s="95">
        <f t="shared" si="3297"/>
        <v>0</v>
      </c>
      <c r="FB47" s="46" t="str">
        <f t="shared" ref="FB47" si="4315">CH47</f>
        <v>P</v>
      </c>
      <c r="FC47" s="48" t="str">
        <f t="shared" si="3299"/>
        <v>N</v>
      </c>
      <c r="FD47" s="49">
        <f t="shared" si="3300"/>
        <v>-8</v>
      </c>
      <c r="FE47" s="94" t="str">
        <f t="shared" ref="FE47" si="4316">CE47</f>
        <v>P</v>
      </c>
      <c r="FF47" s="48" t="str">
        <f t="shared" si="3302"/>
        <v>N</v>
      </c>
      <c r="FG47" s="49">
        <f t="shared" si="3303"/>
        <v>0</v>
      </c>
      <c r="FH47" s="46" t="str">
        <f t="shared" ref="FH47" si="4317">DF47</f>
        <v>B</v>
      </c>
      <c r="FI47" s="48" t="str">
        <f t="shared" si="3305"/>
        <v>Y</v>
      </c>
      <c r="FJ47" s="49">
        <f t="shared" si="3306"/>
        <v>2</v>
      </c>
      <c r="FK47" s="46" t="str">
        <f t="shared" ref="FK47" si="4318">DC47</f>
        <v>P</v>
      </c>
      <c r="FL47" s="48" t="str">
        <f t="shared" si="3308"/>
        <v>N</v>
      </c>
      <c r="FM47" s="49">
        <f t="shared" si="3309"/>
        <v>-2</v>
      </c>
      <c r="FN47" s="46" t="str">
        <f t="shared" ref="FN47" si="4319">CT47</f>
        <v>P</v>
      </c>
      <c r="FO47" s="48" t="str">
        <f t="shared" si="3311"/>
        <v>N</v>
      </c>
      <c r="FP47" s="49">
        <f t="shared" si="3312"/>
        <v>-6</v>
      </c>
      <c r="FQ47" s="46" t="str">
        <f t="shared" ref="FQ47" si="4320">CQ47</f>
        <v>B</v>
      </c>
      <c r="FR47" s="48" t="str">
        <f t="shared" si="3314"/>
        <v>Y</v>
      </c>
      <c r="FS47" s="49">
        <f t="shared" si="3315"/>
        <v>6</v>
      </c>
      <c r="FT47" s="46" t="str">
        <f t="shared" ref="FT47" si="4321">CN47</f>
        <v>P</v>
      </c>
      <c r="FU47" s="48" t="str">
        <f t="shared" si="3317"/>
        <v>N</v>
      </c>
      <c r="FV47" s="49">
        <f t="shared" si="3318"/>
        <v>-10</v>
      </c>
      <c r="FW47" s="46" t="str">
        <f t="shared" ref="FW47" si="4322">CQ47</f>
        <v>B</v>
      </c>
      <c r="FX47" s="48" t="str">
        <f t="shared" si="3320"/>
        <v>Y</v>
      </c>
      <c r="FY47" s="49">
        <f t="shared" si="3321"/>
        <v>4</v>
      </c>
      <c r="FZ47" s="46" t="str">
        <f t="shared" ref="FZ47" si="4323">CN47</f>
        <v>P</v>
      </c>
      <c r="GA47" s="48" t="str">
        <f t="shared" si="3323"/>
        <v>N</v>
      </c>
      <c r="GB47" s="49">
        <f t="shared" si="3324"/>
        <v>-7</v>
      </c>
      <c r="GC47" s="46" t="str">
        <f t="shared" ref="GC47" si="4324">CT47</f>
        <v>P</v>
      </c>
      <c r="GD47" s="48" t="str">
        <f t="shared" si="3326"/>
        <v>N</v>
      </c>
      <c r="GE47" s="49">
        <f t="shared" si="3327"/>
        <v>-6</v>
      </c>
      <c r="GF47" s="75" t="str">
        <f t="shared" si="4243"/>
        <v>B</v>
      </c>
      <c r="GG47" s="48" t="str">
        <f t="shared" si="3329"/>
        <v>Y</v>
      </c>
      <c r="GH47" s="49">
        <f t="shared" si="3330"/>
        <v>4</v>
      </c>
      <c r="GI47" s="75" t="str">
        <f t="shared" si="852"/>
        <v>P</v>
      </c>
      <c r="GJ47" s="48" t="str">
        <f t="shared" si="3331"/>
        <v>N</v>
      </c>
      <c r="GK47" s="49">
        <f t="shared" si="3332"/>
        <v>-4</v>
      </c>
      <c r="GL47" s="75" t="str">
        <f t="shared" si="1241"/>
        <v>B</v>
      </c>
      <c r="GM47" s="48" t="str">
        <f t="shared" si="3333"/>
        <v>Y</v>
      </c>
      <c r="GN47" s="49">
        <f t="shared" si="3334"/>
        <v>-7</v>
      </c>
      <c r="GO47" s="75" t="str">
        <f t="shared" si="854"/>
        <v>P</v>
      </c>
      <c r="GP47" s="48" t="str">
        <f t="shared" si="3335"/>
        <v>N</v>
      </c>
      <c r="GQ47" s="49">
        <f t="shared" si="3336"/>
        <v>7</v>
      </c>
      <c r="GR47" s="46" t="str">
        <f t="shared" ref="GR47" si="4325">DU47</f>
        <v>B</v>
      </c>
      <c r="GS47" s="48" t="str">
        <f t="shared" si="3338"/>
        <v>Y</v>
      </c>
      <c r="GT47" s="49">
        <f t="shared" si="3339"/>
        <v>-9</v>
      </c>
      <c r="GU47" s="75" t="str">
        <f t="shared" si="855"/>
        <v>P</v>
      </c>
      <c r="GV47" s="48" t="str">
        <f t="shared" si="3340"/>
        <v>N</v>
      </c>
      <c r="GW47" s="95">
        <f t="shared" si="3341"/>
        <v>9</v>
      </c>
      <c r="GX47" s="46" t="str">
        <f t="shared" ref="GX47" si="4326">DO47</f>
        <v>B</v>
      </c>
      <c r="GY47" s="48" t="str">
        <f t="shared" si="3343"/>
        <v>Y</v>
      </c>
      <c r="GZ47" s="49">
        <f t="shared" si="3344"/>
        <v>-6</v>
      </c>
      <c r="HA47" s="73" t="str">
        <f t="shared" si="856"/>
        <v>P</v>
      </c>
      <c r="HB47" s="48" t="str">
        <f t="shared" si="3345"/>
        <v>N</v>
      </c>
      <c r="HC47" s="49">
        <f t="shared" si="3346"/>
        <v>6</v>
      </c>
      <c r="HD47" s="46" t="str">
        <f t="shared" ref="HD47" si="4327">DL47</f>
        <v>B</v>
      </c>
      <c r="HE47" s="48" t="str">
        <f t="shared" si="3348"/>
        <v>Y</v>
      </c>
      <c r="HF47" s="49">
        <f t="shared" si="3349"/>
        <v>8</v>
      </c>
      <c r="HG47" s="75" t="str">
        <f t="shared" si="857"/>
        <v>P</v>
      </c>
      <c r="HH47" s="48" t="str">
        <f t="shared" si="3350"/>
        <v>N</v>
      </c>
      <c r="HI47" s="49">
        <f t="shared" si="3351"/>
        <v>-8</v>
      </c>
      <c r="HJ47" s="46" t="str">
        <f t="shared" ref="HJ47" si="4328">DR47</f>
        <v>P</v>
      </c>
      <c r="HK47" s="48" t="str">
        <f t="shared" si="3353"/>
        <v>N</v>
      </c>
      <c r="HL47" s="49">
        <f t="shared" si="3354"/>
        <v>-10</v>
      </c>
      <c r="HM47" s="75" t="str">
        <f t="shared" si="858"/>
        <v>B</v>
      </c>
      <c r="HN47" s="48" t="str">
        <f t="shared" si="3355"/>
        <v>Y</v>
      </c>
      <c r="HO47" s="49">
        <f t="shared" si="3356"/>
        <v>10</v>
      </c>
      <c r="HP47" s="46" t="str">
        <f t="shared" ref="HP47" si="4329">DO47</f>
        <v>B</v>
      </c>
      <c r="HQ47" s="48" t="str">
        <f t="shared" si="3358"/>
        <v>Y</v>
      </c>
      <c r="HR47" s="49">
        <f t="shared" si="3359"/>
        <v>10</v>
      </c>
      <c r="HS47" s="75" t="str">
        <f t="shared" si="859"/>
        <v>P</v>
      </c>
      <c r="HT47" s="48" t="str">
        <f t="shared" si="3360"/>
        <v>N</v>
      </c>
      <c r="HU47" s="49">
        <f t="shared" si="3361"/>
        <v>-10</v>
      </c>
      <c r="HV47" s="46" t="str">
        <f t="shared" ref="HV47" si="4330">DI47</f>
        <v>P</v>
      </c>
      <c r="HW47" s="48" t="str">
        <f t="shared" si="3363"/>
        <v>N</v>
      </c>
      <c r="HX47" s="49">
        <f t="shared" si="3364"/>
        <v>8</v>
      </c>
      <c r="HY47" s="75" t="str">
        <f t="shared" si="860"/>
        <v>B</v>
      </c>
      <c r="HZ47" s="48" t="str">
        <f t="shared" si="3365"/>
        <v>Y</v>
      </c>
      <c r="IA47" s="49">
        <f t="shared" si="3366"/>
        <v>-8</v>
      </c>
      <c r="IB47" s="46" t="str">
        <f t="shared" ref="IB47" si="4331">DL47</f>
        <v>B</v>
      </c>
      <c r="IC47" s="48" t="str">
        <f t="shared" si="3368"/>
        <v>Y</v>
      </c>
      <c r="ID47" s="49">
        <f t="shared" si="3369"/>
        <v>0</v>
      </c>
      <c r="IE47" s="75" t="str">
        <f t="shared" si="861"/>
        <v>P</v>
      </c>
      <c r="IF47" s="48" t="str">
        <f t="shared" si="3370"/>
        <v>N</v>
      </c>
      <c r="IG47" s="49">
        <f t="shared" si="3371"/>
        <v>2</v>
      </c>
      <c r="IH47" s="46" t="str">
        <f t="shared" ref="IH47" si="4332">DL47</f>
        <v>B</v>
      </c>
      <c r="II47" s="48" t="str">
        <f t="shared" si="3373"/>
        <v>Y</v>
      </c>
      <c r="IJ47" s="49">
        <f t="shared" si="3374"/>
        <v>0</v>
      </c>
      <c r="IK47" s="75" t="str">
        <f t="shared" si="862"/>
        <v>P</v>
      </c>
      <c r="IL47" s="48" t="str">
        <f t="shared" si="3375"/>
        <v>N</v>
      </c>
      <c r="IM47" s="49">
        <f t="shared" si="3376"/>
        <v>0</v>
      </c>
      <c r="IN47" s="46" t="str">
        <f t="shared" ref="IN47" si="4333">DI47</f>
        <v>P</v>
      </c>
      <c r="IO47" s="48" t="str">
        <f t="shared" si="3378"/>
        <v>N</v>
      </c>
      <c r="IP47" s="49">
        <f t="shared" si="3379"/>
        <v>0</v>
      </c>
      <c r="IQ47" s="75" t="str">
        <f t="shared" si="863"/>
        <v>B</v>
      </c>
      <c r="IR47" s="48" t="str">
        <f t="shared" si="3380"/>
        <v>Y</v>
      </c>
      <c r="IS47" s="49">
        <f t="shared" si="3381"/>
        <v>0</v>
      </c>
      <c r="IT47" s="46" t="str">
        <f t="shared" ref="IT47" si="4334">CT47</f>
        <v>P</v>
      </c>
      <c r="IU47" s="48" t="str">
        <f t="shared" si="3383"/>
        <v>N</v>
      </c>
      <c r="IV47" s="49">
        <f t="shared" si="3384"/>
        <v>0</v>
      </c>
      <c r="IW47" s="46" t="str">
        <f t="shared" si="4255"/>
        <v>P</v>
      </c>
      <c r="IX47" s="48" t="str">
        <f t="shared" si="3386"/>
        <v>N</v>
      </c>
      <c r="IY47" s="49">
        <f t="shared" si="3387"/>
        <v>6</v>
      </c>
      <c r="IZ47" s="75" t="str">
        <f t="shared" si="864"/>
        <v>B</v>
      </c>
      <c r="JA47" s="48" t="str">
        <f t="shared" si="3388"/>
        <v>Y</v>
      </c>
      <c r="JB47" s="49">
        <f t="shared" si="3389"/>
        <v>0</v>
      </c>
      <c r="JC47" s="75" t="str">
        <f t="shared" si="865"/>
        <v>B</v>
      </c>
      <c r="JD47" s="48" t="str">
        <f t="shared" si="3390"/>
        <v>Y</v>
      </c>
      <c r="JE47" s="49">
        <f t="shared" si="3391"/>
        <v>-6</v>
      </c>
      <c r="JF47" s="46" t="str">
        <f t="shared" ref="JF47" si="4335">CB47</f>
        <v>B</v>
      </c>
      <c r="JG47" s="48" t="str">
        <f t="shared" si="3393"/>
        <v>Y</v>
      </c>
      <c r="JH47" s="49">
        <f t="shared" si="3394"/>
        <v>-2</v>
      </c>
      <c r="JI47" s="75" t="str">
        <f t="shared" si="866"/>
        <v>P</v>
      </c>
      <c r="JJ47" s="48" t="str">
        <f t="shared" si="3395"/>
        <v>N</v>
      </c>
      <c r="JK47" s="49">
        <f t="shared" si="3396"/>
        <v>2</v>
      </c>
      <c r="JL47" s="46" t="str">
        <f t="shared" ref="JL47" si="4336">CH47</f>
        <v>P</v>
      </c>
      <c r="JM47" s="48" t="str">
        <f t="shared" si="3398"/>
        <v>N</v>
      </c>
      <c r="JN47" s="49">
        <f t="shared" si="3399"/>
        <v>2</v>
      </c>
      <c r="JO47" s="75" t="str">
        <f t="shared" si="867"/>
        <v>B</v>
      </c>
      <c r="JP47" s="48" t="str">
        <f t="shared" si="3400"/>
        <v>Y</v>
      </c>
      <c r="JQ47" s="49">
        <f t="shared" si="3401"/>
        <v>-2</v>
      </c>
      <c r="JR47" s="46" t="str">
        <f t="shared" ref="JR47" si="4337">CK47</f>
        <v>B</v>
      </c>
      <c r="JS47" s="48" t="str">
        <f t="shared" si="3403"/>
        <v>Y</v>
      </c>
      <c r="JT47" s="49">
        <f t="shared" si="3404"/>
        <v>-2</v>
      </c>
      <c r="JU47" s="75" t="str">
        <f t="shared" si="868"/>
        <v>P</v>
      </c>
      <c r="JV47" s="48" t="str">
        <f t="shared" si="3405"/>
        <v>N</v>
      </c>
      <c r="JW47" s="49">
        <f t="shared" si="3406"/>
        <v>2</v>
      </c>
      <c r="JX47" s="46" t="s">
        <v>6</v>
      </c>
      <c r="JY47" s="48" t="str">
        <f t="shared" si="3407"/>
        <v>Y</v>
      </c>
      <c r="JZ47" s="49">
        <f t="shared" si="3408"/>
        <v>-2</v>
      </c>
      <c r="KA47" s="75" t="str">
        <f t="shared" si="869"/>
        <v>P</v>
      </c>
      <c r="KB47" s="48" t="str">
        <f t="shared" si="3409"/>
        <v>N</v>
      </c>
      <c r="KC47" s="49">
        <f t="shared" si="3410"/>
        <v>2</v>
      </c>
      <c r="KD47" s="75" t="s">
        <v>5</v>
      </c>
      <c r="KE47" s="48" t="str">
        <f t="shared" si="3411"/>
        <v>N</v>
      </c>
      <c r="KF47" s="49">
        <f t="shared" si="3412"/>
        <v>2</v>
      </c>
      <c r="KG47" s="75" t="str">
        <f t="shared" si="870"/>
        <v>B</v>
      </c>
      <c r="KH47" s="48" t="str">
        <f t="shared" si="3413"/>
        <v>Y</v>
      </c>
      <c r="KI47" s="49">
        <f t="shared" si="3414"/>
        <v>-2</v>
      </c>
      <c r="KJ47" s="46" t="str">
        <f t="shared" ref="KJ47" si="4338">DC47</f>
        <v>P</v>
      </c>
      <c r="KK47" s="48" t="str">
        <f t="shared" si="3416"/>
        <v>N</v>
      </c>
      <c r="KL47" s="49">
        <f t="shared" si="3417"/>
        <v>4</v>
      </c>
      <c r="KM47" s="75" t="str">
        <f t="shared" si="871"/>
        <v>B</v>
      </c>
      <c r="KN47" s="48" t="str">
        <f t="shared" si="3418"/>
        <v>Y</v>
      </c>
      <c r="KO47" s="49">
        <f t="shared" si="3419"/>
        <v>-4</v>
      </c>
      <c r="KP47" s="75" t="str">
        <f t="shared" si="4259"/>
        <v>P</v>
      </c>
      <c r="KQ47" s="48" t="str">
        <f t="shared" si="3421"/>
        <v>N</v>
      </c>
      <c r="KR47" s="49">
        <f t="shared" si="3422"/>
        <v>-6</v>
      </c>
      <c r="KS47" s="75" t="str">
        <f t="shared" si="872"/>
        <v>B</v>
      </c>
      <c r="KT47" s="48" t="str">
        <f t="shared" si="3423"/>
        <v>Y</v>
      </c>
      <c r="KU47" s="49">
        <f t="shared" si="3424"/>
        <v>6</v>
      </c>
      <c r="KV47" s="75" t="s">
        <v>6</v>
      </c>
      <c r="KW47" s="48" t="str">
        <f t="shared" si="3425"/>
        <v>Y</v>
      </c>
      <c r="KX47" s="49">
        <f t="shared" si="3426"/>
        <v>10</v>
      </c>
      <c r="KY47" s="75" t="str">
        <f t="shared" si="873"/>
        <v>P</v>
      </c>
      <c r="KZ47" s="48" t="str">
        <f t="shared" si="3427"/>
        <v>N</v>
      </c>
      <c r="LA47" s="49">
        <f t="shared" si="3428"/>
        <v>-10</v>
      </c>
      <c r="LB47" s="75" t="str">
        <f t="shared" ref="LB47" si="4339">DR47</f>
        <v>P</v>
      </c>
      <c r="LC47" s="48" t="str">
        <f t="shared" si="3430"/>
        <v>N</v>
      </c>
      <c r="LD47" s="49">
        <f t="shared" si="3431"/>
        <v>-6</v>
      </c>
      <c r="LE47" s="75" t="str">
        <f t="shared" si="874"/>
        <v>B</v>
      </c>
      <c r="LF47" s="48" t="str">
        <f t="shared" si="3432"/>
        <v>Y</v>
      </c>
      <c r="LG47" s="49">
        <f t="shared" si="3433"/>
        <v>6</v>
      </c>
      <c r="LH47" s="75" t="str">
        <f t="shared" ref="LH47" si="4340">DR48</f>
        <v>B</v>
      </c>
      <c r="LI47" s="48" t="str">
        <f t="shared" si="3435"/>
        <v>Y</v>
      </c>
      <c r="LJ47" s="49">
        <f t="shared" si="3436"/>
        <v>0</v>
      </c>
      <c r="LK47" s="75" t="str">
        <f t="shared" si="875"/>
        <v>P</v>
      </c>
      <c r="LL47" s="48" t="str">
        <f t="shared" si="3437"/>
        <v>N</v>
      </c>
      <c r="LM47" s="49">
        <f t="shared" si="3438"/>
        <v>0</v>
      </c>
      <c r="LN47" s="75" t="str">
        <f t="shared" ref="LN47" si="4341">CN47</f>
        <v>P</v>
      </c>
      <c r="LO47" s="48" t="str">
        <f t="shared" si="3440"/>
        <v>N</v>
      </c>
      <c r="LP47" s="49">
        <f t="shared" si="3441"/>
        <v>-10</v>
      </c>
      <c r="LQ47" s="75" t="str">
        <f t="shared" si="876"/>
        <v>B</v>
      </c>
      <c r="LR47" s="48" t="str">
        <f t="shared" si="3442"/>
        <v>Y</v>
      </c>
      <c r="LS47" s="49">
        <f t="shared" si="3443"/>
        <v>10</v>
      </c>
      <c r="LT47" s="75" t="str">
        <f t="shared" ref="LT47" si="4342">CW47</f>
        <v>B</v>
      </c>
      <c r="LU47" s="48" t="str">
        <f t="shared" si="3445"/>
        <v>Y</v>
      </c>
      <c r="LV47" s="49">
        <f t="shared" si="3446"/>
        <v>8</v>
      </c>
      <c r="LW47" s="75" t="str">
        <f t="shared" si="877"/>
        <v>P</v>
      </c>
      <c r="LX47" s="48" t="str">
        <f t="shared" si="3447"/>
        <v>N</v>
      </c>
      <c r="LY47" s="49">
        <f t="shared" si="3448"/>
        <v>-8</v>
      </c>
      <c r="LZ47" s="75" t="str">
        <f t="shared" ref="LZ47" si="4343">DF47</f>
        <v>B</v>
      </c>
      <c r="MA47" s="48" t="str">
        <f t="shared" si="3450"/>
        <v>Y</v>
      </c>
      <c r="MB47" s="49">
        <f t="shared" si="3451"/>
        <v>2</v>
      </c>
      <c r="MC47" s="75" t="str">
        <f t="shared" si="878"/>
        <v>P</v>
      </c>
      <c r="MD47" s="48" t="str">
        <f t="shared" si="3452"/>
        <v>N</v>
      </c>
      <c r="ME47" s="49">
        <f t="shared" si="3453"/>
        <v>-2</v>
      </c>
      <c r="MF47" s="75" t="str">
        <f t="shared" si="4265"/>
        <v>P</v>
      </c>
      <c r="MG47" s="48" t="str">
        <f t="shared" si="3455"/>
        <v>N</v>
      </c>
      <c r="MH47" s="49">
        <f t="shared" si="3456"/>
        <v>-2</v>
      </c>
      <c r="MI47" s="75" t="str">
        <f t="shared" si="879"/>
        <v>B</v>
      </c>
      <c r="MJ47" s="48" t="str">
        <f t="shared" si="3457"/>
        <v>Y</v>
      </c>
      <c r="MK47" s="49">
        <f t="shared" si="3458"/>
        <v>2</v>
      </c>
      <c r="ML47" s="75" t="s">
        <v>6</v>
      </c>
      <c r="MM47" s="48" t="str">
        <f t="shared" si="3459"/>
        <v>Y</v>
      </c>
      <c r="MN47" s="49">
        <f t="shared" si="3460"/>
        <v>-2</v>
      </c>
      <c r="MO47" s="75" t="str">
        <f t="shared" si="880"/>
        <v>P</v>
      </c>
      <c r="MP47" s="48" t="str">
        <f t="shared" si="3461"/>
        <v>N</v>
      </c>
      <c r="MQ47" s="49">
        <f t="shared" si="3462"/>
        <v>2</v>
      </c>
      <c r="MR47" s="75" t="str">
        <f t="shared" si="3463"/>
        <v>P</v>
      </c>
      <c r="MS47" s="48" t="str">
        <f t="shared" si="3464"/>
        <v>N</v>
      </c>
      <c r="MT47" s="49">
        <f t="shared" si="3465"/>
        <v>0</v>
      </c>
      <c r="MU47" s="75" t="str">
        <f t="shared" si="881"/>
        <v>B</v>
      </c>
      <c r="MV47" s="48" t="str">
        <f t="shared" si="3466"/>
        <v>Y</v>
      </c>
      <c r="MW47" s="49">
        <f t="shared" si="3467"/>
        <v>0</v>
      </c>
      <c r="MX47" s="75" t="str">
        <f t="shared" ref="MX47" si="4344">MU47</f>
        <v>B</v>
      </c>
      <c r="MY47" s="48" t="str">
        <f t="shared" si="3469"/>
        <v>Y</v>
      </c>
      <c r="MZ47" s="49">
        <f t="shared" si="3470"/>
        <v>10</v>
      </c>
      <c r="NA47" s="75" t="str">
        <f t="shared" si="882"/>
        <v>P</v>
      </c>
      <c r="NB47" s="48" t="str">
        <f t="shared" si="3471"/>
        <v>N</v>
      </c>
      <c r="NC47" s="49">
        <f t="shared" si="3472"/>
        <v>-10</v>
      </c>
      <c r="ND47" s="196" t="s">
        <v>5</v>
      </c>
      <c r="NE47" s="48" t="str">
        <f t="shared" si="3473"/>
        <v>N</v>
      </c>
      <c r="NF47" s="49">
        <f t="shared" si="3474"/>
        <v>4</v>
      </c>
      <c r="NG47" s="75" t="str">
        <f t="shared" si="883"/>
        <v>B</v>
      </c>
      <c r="NH47" s="48" t="str">
        <f t="shared" si="3475"/>
        <v>Y</v>
      </c>
      <c r="NI47" s="49">
        <f t="shared" si="3476"/>
        <v>-4</v>
      </c>
      <c r="NJ47" s="75" t="s">
        <v>6</v>
      </c>
      <c r="NK47" s="48" t="str">
        <f t="shared" si="3477"/>
        <v>Y</v>
      </c>
      <c r="NL47" s="49">
        <f t="shared" si="3478"/>
        <v>-5</v>
      </c>
      <c r="NM47" s="75" t="str">
        <f t="shared" si="884"/>
        <v>P</v>
      </c>
      <c r="NN47" s="48" t="str">
        <f t="shared" si="3479"/>
        <v>N</v>
      </c>
      <c r="NO47" s="49">
        <f t="shared" si="3480"/>
        <v>5</v>
      </c>
      <c r="NP47" s="214" t="s">
        <v>5</v>
      </c>
      <c r="NQ47" s="48" t="str">
        <f t="shared" si="3481"/>
        <v>N</v>
      </c>
      <c r="NR47" s="49">
        <f t="shared" si="3482"/>
        <v>0</v>
      </c>
      <c r="NS47" s="46" t="str">
        <f t="shared" si="3483"/>
        <v>B</v>
      </c>
      <c r="NT47" s="48" t="str">
        <f t="shared" si="3484"/>
        <v>Y</v>
      </c>
      <c r="NU47" s="49">
        <f t="shared" si="3485"/>
        <v>0</v>
      </c>
      <c r="NV47" s="214" t="s">
        <v>6</v>
      </c>
      <c r="NW47" s="48" t="str">
        <f t="shared" si="3486"/>
        <v>Y</v>
      </c>
      <c r="NX47" s="49">
        <f t="shared" si="3487"/>
        <v>0</v>
      </c>
      <c r="NY47" s="46" t="str">
        <f t="shared" si="3488"/>
        <v>B</v>
      </c>
      <c r="NZ47" s="48" t="str">
        <f t="shared" si="3489"/>
        <v>Y</v>
      </c>
      <c r="OA47" s="49">
        <f t="shared" si="3490"/>
        <v>0</v>
      </c>
      <c r="OB47" s="46" t="str">
        <f t="shared" si="4035"/>
        <v>P</v>
      </c>
      <c r="OC47" s="48" t="str">
        <f t="shared" si="3491"/>
        <v>N</v>
      </c>
      <c r="OD47" s="49">
        <f t="shared" si="3492"/>
        <v>0</v>
      </c>
      <c r="OE47" s="46" t="str">
        <f t="shared" si="3493"/>
        <v>B</v>
      </c>
      <c r="OF47" s="48" t="str">
        <f t="shared" si="3494"/>
        <v>Y</v>
      </c>
      <c r="OG47" s="49">
        <f t="shared" si="3495"/>
        <v>0</v>
      </c>
      <c r="OH47" s="46" t="str">
        <f t="shared" si="3496"/>
        <v>P</v>
      </c>
      <c r="OI47" s="48" t="str">
        <f t="shared" si="3497"/>
        <v>N</v>
      </c>
      <c r="OJ47" s="49">
        <f t="shared" si="3498"/>
        <v>0</v>
      </c>
      <c r="OK47" s="46" t="str">
        <f t="shared" si="3499"/>
        <v>B</v>
      </c>
      <c r="OL47" s="48" t="str">
        <f t="shared" si="3500"/>
        <v>Y</v>
      </c>
      <c r="OM47" s="95">
        <f t="shared" si="3501"/>
        <v>0</v>
      </c>
      <c r="ON47" s="46" t="str">
        <f t="shared" si="3502"/>
        <v>B</v>
      </c>
      <c r="OO47" s="48" t="str">
        <f t="shared" si="3503"/>
        <v>Y</v>
      </c>
      <c r="OP47" s="49">
        <f t="shared" si="3504"/>
        <v>0</v>
      </c>
      <c r="OQ47" s="46" t="str">
        <f t="shared" si="3505"/>
        <v>P</v>
      </c>
      <c r="OR47" s="48" t="str">
        <f t="shared" si="3506"/>
        <v>N</v>
      </c>
      <c r="OS47" s="49">
        <f t="shared" si="3507"/>
        <v>0</v>
      </c>
      <c r="OT47" s="46" t="str">
        <f t="shared" si="3508"/>
        <v>B</v>
      </c>
      <c r="OU47" s="48" t="str">
        <f t="shared" si="3509"/>
        <v>Y</v>
      </c>
      <c r="OV47" s="49">
        <f t="shared" si="3510"/>
        <v>0</v>
      </c>
      <c r="OW47" s="46" t="str">
        <f t="shared" si="3511"/>
        <v>P</v>
      </c>
      <c r="OX47" s="48" t="str">
        <f t="shared" si="3512"/>
        <v>N</v>
      </c>
      <c r="OY47" s="49">
        <f t="shared" si="3513"/>
        <v>0</v>
      </c>
      <c r="OZ47" s="46" t="str">
        <f t="shared" si="3514"/>
        <v>B</v>
      </c>
      <c r="PA47" s="48" t="str">
        <f t="shared" si="3515"/>
        <v>Y</v>
      </c>
      <c r="PB47" s="49">
        <f t="shared" si="3516"/>
        <v>0</v>
      </c>
      <c r="PC47" s="46" t="str">
        <f t="shared" si="3517"/>
        <v>B</v>
      </c>
      <c r="PD47" s="48" t="str">
        <f t="shared" si="3518"/>
        <v>Y</v>
      </c>
      <c r="PE47" s="49">
        <f t="shared" si="3519"/>
        <v>0</v>
      </c>
      <c r="PF47" s="46" t="str">
        <f t="shared" si="3520"/>
        <v>P</v>
      </c>
      <c r="PG47" s="48" t="str">
        <f t="shared" si="3521"/>
        <v>N</v>
      </c>
      <c r="PH47" s="49">
        <f t="shared" si="3522"/>
        <v>0</v>
      </c>
      <c r="PI47" s="46" t="str">
        <f t="shared" si="3523"/>
        <v>B</v>
      </c>
      <c r="PJ47" s="48" t="str">
        <f t="shared" si="3524"/>
        <v>Y</v>
      </c>
      <c r="PK47" s="49">
        <f t="shared" si="3525"/>
        <v>0</v>
      </c>
      <c r="PL47" s="46" t="str">
        <f t="shared" si="3526"/>
        <v>P</v>
      </c>
      <c r="PM47" s="48" t="str">
        <f t="shared" si="3527"/>
        <v>N</v>
      </c>
      <c r="PN47" s="49">
        <f t="shared" si="3528"/>
        <v>0</v>
      </c>
      <c r="PO47" s="46" t="str">
        <f t="shared" ref="PO47:PO78" si="4345">IF(M46="","",IF(AZN47=2,"B","P"))</f>
        <v>P</v>
      </c>
      <c r="PP47" s="48" t="str">
        <f t="shared" si="3529"/>
        <v>N</v>
      </c>
      <c r="PQ47" s="49">
        <f t="shared" si="3530"/>
        <v>0</v>
      </c>
      <c r="PR47" s="46" t="str">
        <f t="shared" ref="PR47" si="4346">NS47</f>
        <v>B</v>
      </c>
      <c r="PS47" s="48" t="str">
        <f t="shared" si="3532"/>
        <v>Y</v>
      </c>
      <c r="PT47" s="49">
        <f t="shared" si="3533"/>
        <v>0</v>
      </c>
      <c r="PU47" s="94" t="str">
        <f t="shared" ref="PU47" si="4347">NP47</f>
        <v>P</v>
      </c>
      <c r="PV47" s="48" t="str">
        <f t="shared" si="3535"/>
        <v>N</v>
      </c>
      <c r="PW47" s="49">
        <f t="shared" si="3536"/>
        <v>0</v>
      </c>
      <c r="PX47" s="73" t="s">
        <v>5</v>
      </c>
      <c r="PY47" s="48" t="str">
        <f t="shared" si="3537"/>
        <v>N</v>
      </c>
      <c r="PZ47" s="49">
        <f t="shared" si="3538"/>
        <v>0</v>
      </c>
      <c r="QA47" s="75" t="s">
        <v>6</v>
      </c>
      <c r="QB47" s="48" t="str">
        <f t="shared" si="3539"/>
        <v>Y</v>
      </c>
      <c r="QC47" s="49">
        <f t="shared" si="3540"/>
        <v>0</v>
      </c>
      <c r="QD47" s="46" t="str">
        <f t="shared" ref="QD47" si="4348">NY47</f>
        <v>B</v>
      </c>
      <c r="QE47" s="48" t="str">
        <f t="shared" si="3542"/>
        <v>Y</v>
      </c>
      <c r="QF47" s="49">
        <f t="shared" si="3543"/>
        <v>0</v>
      </c>
      <c r="QG47" s="46" t="str">
        <f t="shared" ref="QG47" si="4349">NV47</f>
        <v>B</v>
      </c>
      <c r="QH47" s="48" t="str">
        <f t="shared" si="3545"/>
        <v>Y</v>
      </c>
      <c r="QI47" s="49">
        <f t="shared" si="3546"/>
        <v>0</v>
      </c>
      <c r="QJ47" s="46" t="str">
        <f t="shared" ref="QJ47" si="4350">NY47</f>
        <v>B</v>
      </c>
      <c r="QK47" s="48" t="str">
        <f t="shared" si="3548"/>
        <v>Y</v>
      </c>
      <c r="QL47" s="49">
        <f t="shared" si="3549"/>
        <v>0</v>
      </c>
      <c r="QM47" s="46" t="str">
        <f t="shared" ref="QM47" si="4351">NP47</f>
        <v>P</v>
      </c>
      <c r="QN47" s="48" t="str">
        <f t="shared" si="3551"/>
        <v>N</v>
      </c>
      <c r="QO47" s="95">
        <f t="shared" si="3552"/>
        <v>0</v>
      </c>
      <c r="QP47" s="46" t="str">
        <f t="shared" ref="QP47" si="4352">NV47</f>
        <v>B</v>
      </c>
      <c r="QQ47" s="48" t="str">
        <f t="shared" si="3554"/>
        <v>Y</v>
      </c>
      <c r="QR47" s="49">
        <f t="shared" si="3555"/>
        <v>0</v>
      </c>
      <c r="QS47" s="94" t="str">
        <f t="shared" ref="QS47" si="4353">NS47</f>
        <v>B</v>
      </c>
      <c r="QT47" s="48" t="str">
        <f t="shared" si="3557"/>
        <v>Y</v>
      </c>
      <c r="QU47" s="49">
        <f t="shared" si="3558"/>
        <v>0</v>
      </c>
      <c r="QV47" s="46" t="str">
        <f t="shared" ref="QV47" si="4354">OT47</f>
        <v>B</v>
      </c>
      <c r="QW47" s="48" t="str">
        <f t="shared" si="3560"/>
        <v>Y</v>
      </c>
      <c r="QX47" s="49">
        <f t="shared" si="3561"/>
        <v>0</v>
      </c>
      <c r="QY47" s="46" t="str">
        <f t="shared" ref="QY47" si="4355">OQ47</f>
        <v>P</v>
      </c>
      <c r="QZ47" s="48" t="str">
        <f t="shared" si="3563"/>
        <v>N</v>
      </c>
      <c r="RA47" s="49">
        <f t="shared" si="3564"/>
        <v>0</v>
      </c>
      <c r="RB47" s="46" t="str">
        <f t="shared" ref="RB47" si="4356">OH47</f>
        <v>P</v>
      </c>
      <c r="RC47" s="48" t="str">
        <f t="shared" si="3566"/>
        <v>N</v>
      </c>
      <c r="RD47" s="49">
        <f t="shared" si="3567"/>
        <v>0</v>
      </c>
      <c r="RE47" s="46" t="str">
        <f t="shared" ref="RE47" si="4357">OE47</f>
        <v>B</v>
      </c>
      <c r="RF47" s="48" t="str">
        <f t="shared" si="3569"/>
        <v>Y</v>
      </c>
      <c r="RG47" s="49">
        <f t="shared" si="3570"/>
        <v>0</v>
      </c>
      <c r="RH47" s="46" t="str">
        <f t="shared" ref="RH47" si="4358">OB47</f>
        <v>P</v>
      </c>
      <c r="RI47" s="48" t="str">
        <f t="shared" si="3572"/>
        <v>N</v>
      </c>
      <c r="RJ47" s="49">
        <f t="shared" si="3573"/>
        <v>0</v>
      </c>
      <c r="RK47" s="46" t="str">
        <f t="shared" ref="RK47" si="4359">OE47</f>
        <v>B</v>
      </c>
      <c r="RL47" s="48" t="str">
        <f t="shared" si="3575"/>
        <v>Y</v>
      </c>
      <c r="RM47" s="49">
        <f t="shared" si="3576"/>
        <v>0</v>
      </c>
      <c r="RN47" s="46" t="str">
        <f t="shared" ref="RN47" si="4360">OB47</f>
        <v>P</v>
      </c>
      <c r="RO47" s="48" t="str">
        <f t="shared" si="3578"/>
        <v>N</v>
      </c>
      <c r="RP47" s="49">
        <f t="shared" si="3579"/>
        <v>0</v>
      </c>
      <c r="RQ47" s="46" t="str">
        <f t="shared" ref="RQ47" si="4361">OH47</f>
        <v>P</v>
      </c>
      <c r="RR47" s="48" t="str">
        <f t="shared" si="3581"/>
        <v>N</v>
      </c>
      <c r="RS47" s="49">
        <f t="shared" si="3582"/>
        <v>0</v>
      </c>
      <c r="RT47" s="75" t="str">
        <f t="shared" si="4283"/>
        <v>B</v>
      </c>
      <c r="RU47" s="48" t="str">
        <f t="shared" si="3584"/>
        <v>Y</v>
      </c>
      <c r="RV47" s="49">
        <f t="shared" si="3585"/>
        <v>0</v>
      </c>
      <c r="RW47" s="75" t="str">
        <f t="shared" si="886"/>
        <v>P</v>
      </c>
      <c r="RX47" s="48" t="str">
        <f t="shared" si="3586"/>
        <v>N</v>
      </c>
      <c r="RY47" s="49">
        <f t="shared" si="3587"/>
        <v>0</v>
      </c>
      <c r="RZ47" s="75" t="str">
        <f t="shared" si="4284"/>
        <v>B</v>
      </c>
      <c r="SA47" s="48" t="str">
        <f t="shared" si="3588"/>
        <v>Y</v>
      </c>
      <c r="SB47" s="49">
        <f t="shared" si="3589"/>
        <v>0</v>
      </c>
      <c r="SC47" s="75" t="str">
        <f t="shared" si="888"/>
        <v>P</v>
      </c>
      <c r="SD47" s="48" t="str">
        <f t="shared" si="3590"/>
        <v>N</v>
      </c>
      <c r="SE47" s="49">
        <f t="shared" si="3591"/>
        <v>0</v>
      </c>
      <c r="SF47" s="46" t="str">
        <f t="shared" ref="SF47" si="4362">PI47</f>
        <v>B</v>
      </c>
      <c r="SG47" s="48" t="str">
        <f t="shared" si="3593"/>
        <v>Y</v>
      </c>
      <c r="SH47" s="49">
        <f t="shared" si="3594"/>
        <v>0</v>
      </c>
      <c r="SI47" s="75" t="str">
        <f t="shared" si="3595"/>
        <v>P</v>
      </c>
      <c r="SJ47" s="48" t="str">
        <f t="shared" si="3596"/>
        <v>N</v>
      </c>
      <c r="SK47" s="95">
        <f t="shared" si="3597"/>
        <v>0</v>
      </c>
      <c r="SL47" s="46" t="str">
        <f t="shared" ref="SL47" si="4363">PC47</f>
        <v>B</v>
      </c>
      <c r="SM47" s="48" t="str">
        <f t="shared" si="3599"/>
        <v>Y</v>
      </c>
      <c r="SN47" s="49">
        <f t="shared" si="3600"/>
        <v>0</v>
      </c>
      <c r="SO47" s="73" t="str">
        <f t="shared" si="3601"/>
        <v>P</v>
      </c>
      <c r="SP47" s="48" t="str">
        <f t="shared" si="3602"/>
        <v>N</v>
      </c>
      <c r="SQ47" s="49">
        <f t="shared" si="3603"/>
        <v>0</v>
      </c>
      <c r="SR47" s="46" t="str">
        <f t="shared" ref="SR47" si="4364">OZ47</f>
        <v>B</v>
      </c>
      <c r="SS47" s="48" t="str">
        <f t="shared" si="3605"/>
        <v>Y</v>
      </c>
      <c r="ST47" s="49">
        <f t="shared" si="3606"/>
        <v>0</v>
      </c>
      <c r="SU47" s="75" t="str">
        <f t="shared" si="3607"/>
        <v>P</v>
      </c>
      <c r="SV47" s="48" t="str">
        <f t="shared" si="3608"/>
        <v>N</v>
      </c>
      <c r="SW47" s="49">
        <f t="shared" si="3609"/>
        <v>0</v>
      </c>
      <c r="SX47" s="46" t="str">
        <f t="shared" ref="SX47" si="4365">PF47</f>
        <v>P</v>
      </c>
      <c r="SY47" s="48" t="str">
        <f t="shared" si="3611"/>
        <v>N</v>
      </c>
      <c r="SZ47" s="49">
        <f t="shared" si="3612"/>
        <v>0</v>
      </c>
      <c r="TA47" s="75" t="str">
        <f t="shared" si="3613"/>
        <v>B</v>
      </c>
      <c r="TB47" s="48" t="str">
        <f t="shared" si="3614"/>
        <v>Y</v>
      </c>
      <c r="TC47" s="49">
        <f t="shared" si="3615"/>
        <v>0</v>
      </c>
      <c r="TD47" s="46" t="str">
        <f t="shared" ref="TD47" si="4366">PC47</f>
        <v>B</v>
      </c>
      <c r="TE47" s="48" t="str">
        <f t="shared" si="3617"/>
        <v>Y</v>
      </c>
      <c r="TF47" s="49">
        <f t="shared" si="3618"/>
        <v>0</v>
      </c>
      <c r="TG47" s="75" t="str">
        <f t="shared" si="3619"/>
        <v>P</v>
      </c>
      <c r="TH47" s="48" t="str">
        <f t="shared" si="3620"/>
        <v>N</v>
      </c>
      <c r="TI47" s="49">
        <f t="shared" si="3621"/>
        <v>0</v>
      </c>
      <c r="TJ47" s="46" t="str">
        <f t="shared" ref="TJ47" si="4367">OW47</f>
        <v>P</v>
      </c>
      <c r="TK47" s="48" t="str">
        <f t="shared" si="3623"/>
        <v>N</v>
      </c>
      <c r="TL47" s="49">
        <f t="shared" si="3624"/>
        <v>0</v>
      </c>
      <c r="TM47" s="75" t="str">
        <f t="shared" si="3625"/>
        <v>B</v>
      </c>
      <c r="TN47" s="48" t="str">
        <f t="shared" si="3626"/>
        <v>Y</v>
      </c>
      <c r="TO47" s="49">
        <f t="shared" si="3627"/>
        <v>0</v>
      </c>
      <c r="TP47" s="46" t="str">
        <f t="shared" ref="TP47" si="4368">OZ47</f>
        <v>B</v>
      </c>
      <c r="TQ47" s="48" t="str">
        <f t="shared" si="3629"/>
        <v>Y</v>
      </c>
      <c r="TR47" s="49">
        <f t="shared" si="3630"/>
        <v>0</v>
      </c>
      <c r="TS47" s="75" t="str">
        <f t="shared" si="3631"/>
        <v>P</v>
      </c>
      <c r="TT47" s="48" t="str">
        <f t="shared" si="3632"/>
        <v>N</v>
      </c>
      <c r="TU47" s="49">
        <f t="shared" si="3633"/>
        <v>0</v>
      </c>
      <c r="TV47" s="46" t="str">
        <f t="shared" ref="TV47" si="4369">OZ47</f>
        <v>B</v>
      </c>
      <c r="TW47" s="48" t="str">
        <f t="shared" si="3635"/>
        <v>Y</v>
      </c>
      <c r="TX47" s="49">
        <f t="shared" si="3636"/>
        <v>0</v>
      </c>
      <c r="TY47" s="75" t="str">
        <f t="shared" si="3637"/>
        <v>P</v>
      </c>
      <c r="TZ47" s="48" t="str">
        <f t="shared" si="3638"/>
        <v>N</v>
      </c>
      <c r="UA47" s="49">
        <f t="shared" si="3639"/>
        <v>0</v>
      </c>
      <c r="UB47" s="46" t="str">
        <f t="shared" ref="UB47" si="4370">OW47</f>
        <v>P</v>
      </c>
      <c r="UC47" s="48" t="str">
        <f t="shared" si="3641"/>
        <v>N</v>
      </c>
      <c r="UD47" s="49">
        <f t="shared" si="3642"/>
        <v>0</v>
      </c>
      <c r="UE47" s="75" t="str">
        <f t="shared" si="3643"/>
        <v>B</v>
      </c>
      <c r="UF47" s="48" t="str">
        <f t="shared" si="3644"/>
        <v>Y</v>
      </c>
      <c r="UG47" s="49">
        <f t="shared" si="3645"/>
        <v>0</v>
      </c>
      <c r="UH47" s="46" t="str">
        <f t="shared" ref="UH47" si="4371">OH47</f>
        <v>P</v>
      </c>
      <c r="UI47" s="48" t="str">
        <f t="shared" si="3647"/>
        <v>N</v>
      </c>
      <c r="UJ47" s="49">
        <f t="shared" si="3648"/>
        <v>0</v>
      </c>
      <c r="UK47" s="46" t="str">
        <f t="shared" si="4295"/>
        <v>P</v>
      </c>
      <c r="UL47" s="48" t="str">
        <f t="shared" si="3650"/>
        <v>N</v>
      </c>
      <c r="UM47" s="49">
        <f t="shared" si="3651"/>
        <v>0</v>
      </c>
      <c r="UN47" s="75" t="str">
        <f t="shared" si="3652"/>
        <v>B</v>
      </c>
      <c r="UO47" s="48" t="str">
        <f t="shared" si="3653"/>
        <v>Y</v>
      </c>
      <c r="UP47" s="49">
        <f t="shared" si="3654"/>
        <v>0</v>
      </c>
      <c r="UQ47" s="75" t="str">
        <f t="shared" si="3655"/>
        <v>B</v>
      </c>
      <c r="UR47" s="48" t="str">
        <f t="shared" si="3656"/>
        <v>Y</v>
      </c>
      <c r="US47" s="49">
        <f t="shared" si="3657"/>
        <v>0</v>
      </c>
      <c r="UT47" s="46" t="str">
        <f t="shared" ref="UT47" si="4372">NP47</f>
        <v>P</v>
      </c>
      <c r="UU47" s="48" t="str">
        <f t="shared" si="3659"/>
        <v>N</v>
      </c>
      <c r="UV47" s="49">
        <f t="shared" si="3660"/>
        <v>0</v>
      </c>
      <c r="UW47" s="75" t="str">
        <f t="shared" si="3661"/>
        <v>B</v>
      </c>
      <c r="UX47" s="48" t="str">
        <f t="shared" si="3662"/>
        <v>Y</v>
      </c>
      <c r="UY47" s="49">
        <f t="shared" si="3663"/>
        <v>0</v>
      </c>
      <c r="UZ47" s="46" t="str">
        <f t="shared" ref="UZ47" si="4373">NV47</f>
        <v>B</v>
      </c>
      <c r="VA47" s="48" t="str">
        <f t="shared" si="3665"/>
        <v>Y</v>
      </c>
      <c r="VB47" s="49">
        <f t="shared" si="3666"/>
        <v>0</v>
      </c>
      <c r="VC47" s="75" t="str">
        <f t="shared" si="3667"/>
        <v>P</v>
      </c>
      <c r="VD47" s="48" t="str">
        <f t="shared" si="3668"/>
        <v>N</v>
      </c>
      <c r="VE47" s="49">
        <f t="shared" si="3669"/>
        <v>0</v>
      </c>
      <c r="VF47" s="46" t="str">
        <f t="shared" ref="VF47" si="4374">NY47</f>
        <v>B</v>
      </c>
      <c r="VG47" s="48" t="str">
        <f t="shared" si="3671"/>
        <v>Y</v>
      </c>
      <c r="VH47" s="49">
        <f t="shared" si="3672"/>
        <v>0</v>
      </c>
      <c r="VI47" s="75" t="str">
        <f t="shared" si="3673"/>
        <v>P</v>
      </c>
      <c r="VJ47" s="48" t="str">
        <f t="shared" si="3674"/>
        <v>N</v>
      </c>
      <c r="VK47" s="49">
        <f t="shared" si="3675"/>
        <v>0</v>
      </c>
      <c r="VL47" s="46" t="s">
        <v>6</v>
      </c>
      <c r="VM47" s="48" t="str">
        <f t="shared" si="3676"/>
        <v>Y</v>
      </c>
      <c r="VN47" s="49">
        <f t="shared" si="3677"/>
        <v>0</v>
      </c>
      <c r="VO47" s="75" t="str">
        <f t="shared" si="3678"/>
        <v>P</v>
      </c>
      <c r="VP47" s="48" t="str">
        <f t="shared" si="3679"/>
        <v>N</v>
      </c>
      <c r="VQ47" s="49">
        <f t="shared" si="3680"/>
        <v>0</v>
      </c>
      <c r="VR47" s="75" t="s">
        <v>5</v>
      </c>
      <c r="VS47" s="48" t="str">
        <f t="shared" si="3681"/>
        <v>N</v>
      </c>
      <c r="VT47" s="49">
        <f t="shared" si="3682"/>
        <v>0</v>
      </c>
      <c r="VU47" s="75" t="str">
        <f t="shared" si="3683"/>
        <v>B</v>
      </c>
      <c r="VV47" s="48" t="str">
        <f t="shared" si="3684"/>
        <v>Y</v>
      </c>
      <c r="VW47" s="49">
        <f t="shared" si="3685"/>
        <v>0</v>
      </c>
      <c r="VX47" s="46" t="str">
        <f t="shared" ref="VX47:VX49" si="4375">OQ47</f>
        <v>P</v>
      </c>
      <c r="VY47" s="48" t="str">
        <f t="shared" si="3687"/>
        <v>N</v>
      </c>
      <c r="VZ47" s="49">
        <f t="shared" si="3688"/>
        <v>0</v>
      </c>
      <c r="WA47" s="75" t="str">
        <f t="shared" si="3689"/>
        <v>B</v>
      </c>
      <c r="WB47" s="48" t="str">
        <f t="shared" si="3690"/>
        <v>Y</v>
      </c>
      <c r="WC47" s="49">
        <f t="shared" si="3691"/>
        <v>0</v>
      </c>
      <c r="WD47" s="75" t="str">
        <f t="shared" si="4299"/>
        <v>B</v>
      </c>
      <c r="WE47" s="48" t="str">
        <f t="shared" si="3693"/>
        <v>Y</v>
      </c>
      <c r="WF47" s="49">
        <f t="shared" si="3694"/>
        <v>0</v>
      </c>
      <c r="WG47" s="75" t="str">
        <f t="shared" si="3695"/>
        <v>P</v>
      </c>
      <c r="WH47" s="48" t="str">
        <f t="shared" si="3696"/>
        <v>N</v>
      </c>
      <c r="WI47" s="49">
        <f t="shared" si="3697"/>
        <v>0</v>
      </c>
      <c r="WJ47" s="75" t="s">
        <v>6</v>
      </c>
      <c r="WK47" s="48" t="str">
        <f t="shared" si="3698"/>
        <v>Y</v>
      </c>
      <c r="WL47" s="49">
        <f t="shared" si="3699"/>
        <v>0</v>
      </c>
      <c r="WM47" s="75" t="str">
        <f t="shared" si="3700"/>
        <v>P</v>
      </c>
      <c r="WN47" s="48" t="str">
        <f t="shared" si="3701"/>
        <v>N</v>
      </c>
      <c r="WO47" s="49">
        <f t="shared" si="3702"/>
        <v>0</v>
      </c>
      <c r="WP47" s="75" t="str">
        <f t="shared" ref="WP47" si="4376">PF47</f>
        <v>P</v>
      </c>
      <c r="WQ47" s="48" t="str">
        <f t="shared" si="3704"/>
        <v>N</v>
      </c>
      <c r="WR47" s="49">
        <f t="shared" si="3705"/>
        <v>0</v>
      </c>
      <c r="WS47" s="75" t="str">
        <f t="shared" si="3706"/>
        <v>B</v>
      </c>
      <c r="WT47" s="48" t="str">
        <f t="shared" si="3707"/>
        <v>Y</v>
      </c>
      <c r="WU47" s="49">
        <f t="shared" si="3708"/>
        <v>0</v>
      </c>
      <c r="WV47" s="75" t="str">
        <f t="shared" ref="WV47" si="4377">PF48</f>
        <v>B</v>
      </c>
      <c r="WW47" s="48" t="str">
        <f t="shared" si="3710"/>
        <v>Y</v>
      </c>
      <c r="WX47" s="49">
        <f t="shared" si="3711"/>
        <v>0</v>
      </c>
      <c r="WY47" s="75" t="str">
        <f t="shared" si="3712"/>
        <v>P</v>
      </c>
      <c r="WZ47" s="48" t="str">
        <f t="shared" si="3713"/>
        <v>N</v>
      </c>
      <c r="XA47" s="49">
        <f t="shared" si="3714"/>
        <v>0</v>
      </c>
      <c r="XB47" s="75" t="str">
        <f t="shared" ref="XB47" si="4378">OB47</f>
        <v>P</v>
      </c>
      <c r="XC47" s="48" t="str">
        <f t="shared" si="3716"/>
        <v>N</v>
      </c>
      <c r="XD47" s="49">
        <f t="shared" si="3717"/>
        <v>0</v>
      </c>
      <c r="XE47" s="75" t="str">
        <f t="shared" si="3718"/>
        <v>B</v>
      </c>
      <c r="XF47" s="48" t="str">
        <f t="shared" si="3719"/>
        <v>Y</v>
      </c>
      <c r="XG47" s="49">
        <f t="shared" si="3720"/>
        <v>0</v>
      </c>
      <c r="XH47" s="75" t="str">
        <f t="shared" ref="XH47" si="4379">OK47</f>
        <v>B</v>
      </c>
      <c r="XI47" s="48" t="str">
        <f t="shared" si="3722"/>
        <v>Y</v>
      </c>
      <c r="XJ47" s="49">
        <f t="shared" si="3723"/>
        <v>0</v>
      </c>
      <c r="XK47" s="75" t="str">
        <f t="shared" si="3724"/>
        <v>P</v>
      </c>
      <c r="XL47" s="48" t="str">
        <f t="shared" si="3725"/>
        <v>N</v>
      </c>
      <c r="XM47" s="49">
        <f t="shared" si="3726"/>
        <v>0</v>
      </c>
      <c r="XN47" s="75" t="str">
        <f t="shared" ref="XN47" si="4380">OT47</f>
        <v>B</v>
      </c>
      <c r="XO47" s="48" t="str">
        <f t="shared" si="3728"/>
        <v>Y</v>
      </c>
      <c r="XP47" s="49">
        <f t="shared" si="3729"/>
        <v>0</v>
      </c>
      <c r="XQ47" s="75" t="str">
        <f t="shared" si="3730"/>
        <v>P</v>
      </c>
      <c r="XR47" s="48" t="str">
        <f t="shared" si="3731"/>
        <v>N</v>
      </c>
      <c r="XS47" s="49">
        <f t="shared" si="3732"/>
        <v>0</v>
      </c>
      <c r="XT47" s="75" t="str">
        <f t="shared" si="4305"/>
        <v>P</v>
      </c>
      <c r="XU47" s="48" t="str">
        <f t="shared" si="3734"/>
        <v>N</v>
      </c>
      <c r="XV47" s="49">
        <f t="shared" si="3735"/>
        <v>0</v>
      </c>
      <c r="XW47" s="75" t="str">
        <f t="shared" si="3736"/>
        <v>B</v>
      </c>
      <c r="XX47" s="48" t="str">
        <f t="shared" si="3737"/>
        <v>Y</v>
      </c>
      <c r="XY47" s="49">
        <f t="shared" si="3738"/>
        <v>0</v>
      </c>
      <c r="XZ47" s="75" t="s">
        <v>6</v>
      </c>
      <c r="YA47" s="48" t="str">
        <f t="shared" si="3739"/>
        <v>Y</v>
      </c>
      <c r="YB47" s="49">
        <f t="shared" si="3740"/>
        <v>0</v>
      </c>
      <c r="YC47" s="75" t="str">
        <f t="shared" si="3741"/>
        <v>P</v>
      </c>
      <c r="YD47" s="48" t="str">
        <f t="shared" si="3742"/>
        <v>N</v>
      </c>
      <c r="YE47" s="49">
        <f t="shared" si="3743"/>
        <v>0</v>
      </c>
      <c r="YF47" s="214" t="s">
        <v>5</v>
      </c>
      <c r="YG47" s="48" t="str">
        <f t="shared" si="3744"/>
        <v>N</v>
      </c>
      <c r="YH47" s="49">
        <f t="shared" si="3745"/>
        <v>0</v>
      </c>
      <c r="YI47" s="75" t="str">
        <f t="shared" si="3746"/>
        <v>B</v>
      </c>
      <c r="YJ47" s="48" t="str">
        <f t="shared" si="3747"/>
        <v>Y</v>
      </c>
      <c r="YK47" s="49">
        <f t="shared" si="3748"/>
        <v>0</v>
      </c>
      <c r="YL47" s="75" t="str">
        <f t="shared" ref="YL47" si="4381">YI47</f>
        <v>B</v>
      </c>
      <c r="YM47" s="48" t="str">
        <f t="shared" si="3750"/>
        <v>Y</v>
      </c>
      <c r="YN47" s="49">
        <f t="shared" si="3751"/>
        <v>0</v>
      </c>
      <c r="YO47" s="75" t="str">
        <f t="shared" si="3752"/>
        <v>P</v>
      </c>
      <c r="YP47" s="48" t="str">
        <f t="shared" si="3753"/>
        <v>N</v>
      </c>
      <c r="YQ47" s="49">
        <f t="shared" si="3754"/>
        <v>0</v>
      </c>
      <c r="YR47" s="196" t="s">
        <v>5</v>
      </c>
      <c r="YS47" s="48" t="str">
        <f t="shared" si="3755"/>
        <v>N</v>
      </c>
      <c r="YT47" s="49">
        <f t="shared" si="3756"/>
        <v>0</v>
      </c>
      <c r="YU47" s="75" t="str">
        <f t="shared" si="3757"/>
        <v>B</v>
      </c>
      <c r="YV47" s="48" t="str">
        <f t="shared" si="3758"/>
        <v>Y</v>
      </c>
      <c r="YW47" s="49">
        <f t="shared" si="3759"/>
        <v>0</v>
      </c>
      <c r="YX47" s="75" t="s">
        <v>6</v>
      </c>
      <c r="YY47" s="48" t="str">
        <f t="shared" si="3760"/>
        <v>Y</v>
      </c>
      <c r="YZ47" s="49">
        <f t="shared" si="3761"/>
        <v>0</v>
      </c>
      <c r="ZA47" s="75" t="str">
        <f t="shared" si="3762"/>
        <v>P</v>
      </c>
      <c r="ZB47" s="48" t="str">
        <f t="shared" si="3763"/>
        <v>N</v>
      </c>
      <c r="ZC47" s="49">
        <f t="shared" si="3764"/>
        <v>0</v>
      </c>
      <c r="ZD47" s="133">
        <f t="shared" si="3765"/>
        <v>10</v>
      </c>
      <c r="ZE47" s="134">
        <f t="shared" si="889"/>
        <v>2</v>
      </c>
      <c r="ZF47" s="135" t="str">
        <f t="shared" si="3766"/>
        <v/>
      </c>
      <c r="ZG47" s="216">
        <f t="shared" si="3767"/>
        <v>2</v>
      </c>
      <c r="ZH47" s="217">
        <f t="shared" si="3768"/>
        <v>-2</v>
      </c>
      <c r="ZI47" s="217">
        <f t="shared" si="3769"/>
        <v>-6</v>
      </c>
      <c r="ZJ47" s="217">
        <f t="shared" si="3770"/>
        <v>6</v>
      </c>
      <c r="ZK47" s="217">
        <f t="shared" si="3771"/>
        <v>-10</v>
      </c>
      <c r="ZL47" s="217">
        <f t="shared" si="3772"/>
        <v>3</v>
      </c>
      <c r="ZM47" s="217">
        <f t="shared" si="3773"/>
        <v>-3</v>
      </c>
      <c r="ZN47" s="217">
        <f t="shared" si="3774"/>
        <v>10</v>
      </c>
      <c r="ZO47" s="217">
        <f t="shared" si="3775"/>
        <v>-8</v>
      </c>
      <c r="ZP47" s="217" t="str">
        <f t="shared" si="3776"/>
        <v>012010</v>
      </c>
      <c r="ZQ47" s="217">
        <f t="shared" si="3777"/>
        <v>0</v>
      </c>
      <c r="ZR47" s="217">
        <f t="shared" si="3778"/>
        <v>-2</v>
      </c>
      <c r="ZS47" s="217">
        <f t="shared" si="3779"/>
        <v>2</v>
      </c>
      <c r="ZT47" s="217">
        <f t="shared" si="3780"/>
        <v>4</v>
      </c>
      <c r="ZU47" s="217">
        <f t="shared" si="3781"/>
        <v>-4</v>
      </c>
      <c r="ZV47" s="217">
        <f t="shared" si="3782"/>
        <v>10</v>
      </c>
      <c r="ZW47" s="217">
        <f t="shared" si="3783"/>
        <v>-10</v>
      </c>
      <c r="ZX47" s="217">
        <f t="shared" si="3784"/>
        <v>8</v>
      </c>
      <c r="ZY47" s="218">
        <f t="shared" si="3785"/>
        <v>7</v>
      </c>
      <c r="ZZ47" s="218">
        <f t="shared" si="3786"/>
        <v>-7</v>
      </c>
      <c r="AAA47" s="218">
        <f t="shared" si="3787"/>
        <v>-10</v>
      </c>
      <c r="AAB47" s="218">
        <f t="shared" si="3788"/>
        <v>10</v>
      </c>
      <c r="AAC47" s="218">
        <f t="shared" si="3789"/>
        <v>0</v>
      </c>
      <c r="AAD47" s="218">
        <f t="shared" si="3790"/>
        <v>0</v>
      </c>
      <c r="AAE47" s="218">
        <f t="shared" si="3791"/>
        <v>8</v>
      </c>
      <c r="AAF47" s="218">
        <f t="shared" si="3792"/>
        <v>0</v>
      </c>
      <c r="AAG47" s="218">
        <f t="shared" si="3793"/>
        <v>-8</v>
      </c>
      <c r="AAH47" s="218">
        <f t="shared" si="3794"/>
        <v>0</v>
      </c>
      <c r="AAI47" s="218">
        <f t="shared" si="3795"/>
        <v>2</v>
      </c>
      <c r="AAJ47" s="218">
        <f t="shared" si="3796"/>
        <v>-2</v>
      </c>
      <c r="AAK47" s="218">
        <f t="shared" si="3797"/>
        <v>-6</v>
      </c>
      <c r="AAL47" s="218">
        <f t="shared" si="3798"/>
        <v>6</v>
      </c>
      <c r="AAM47" s="218">
        <f t="shared" si="3799"/>
        <v>-10</v>
      </c>
      <c r="AAN47" s="218">
        <f t="shared" si="3800"/>
        <v>4</v>
      </c>
      <c r="AAO47" s="218">
        <f t="shared" si="3801"/>
        <v>-7</v>
      </c>
      <c r="AAP47" s="218">
        <f t="shared" si="3802"/>
        <v>-6</v>
      </c>
      <c r="AAQ47" s="217">
        <f t="shared" si="3803"/>
        <v>4</v>
      </c>
      <c r="AAR47" s="217">
        <f t="shared" si="3804"/>
        <v>-4</v>
      </c>
      <c r="AAS47" s="217">
        <f t="shared" si="3805"/>
        <v>-7</v>
      </c>
      <c r="AAT47" s="217">
        <f t="shared" si="3806"/>
        <v>7</v>
      </c>
      <c r="AAU47" s="217">
        <f t="shared" si="3807"/>
        <v>-9</v>
      </c>
      <c r="AAV47" s="217">
        <f t="shared" si="3808"/>
        <v>9</v>
      </c>
      <c r="AAW47" s="217">
        <f t="shared" si="3809"/>
        <v>-6</v>
      </c>
      <c r="AAX47" s="217">
        <f t="shared" si="3810"/>
        <v>6</v>
      </c>
      <c r="AAY47" s="217">
        <f t="shared" si="3811"/>
        <v>8</v>
      </c>
      <c r="AAZ47" s="217">
        <f t="shared" si="3812"/>
        <v>-8</v>
      </c>
      <c r="ABA47" s="217">
        <f t="shared" si="3813"/>
        <v>-10</v>
      </c>
      <c r="ABB47" s="217">
        <f t="shared" si="3814"/>
        <v>10</v>
      </c>
      <c r="ABC47" s="217">
        <f t="shared" si="3815"/>
        <v>10</v>
      </c>
      <c r="ABD47" s="217">
        <f t="shared" si="3816"/>
        <v>-10</v>
      </c>
      <c r="ABE47" s="217">
        <f t="shared" si="3817"/>
        <v>8</v>
      </c>
      <c r="ABF47" s="217">
        <f t="shared" si="3818"/>
        <v>-8</v>
      </c>
      <c r="ABG47" s="217">
        <f t="shared" si="3819"/>
        <v>0</v>
      </c>
      <c r="ABH47" s="217">
        <f t="shared" si="3820"/>
        <v>2</v>
      </c>
      <c r="ABI47" s="218">
        <f t="shared" si="3821"/>
        <v>0</v>
      </c>
      <c r="ABJ47" s="218">
        <f t="shared" si="3822"/>
        <v>0</v>
      </c>
      <c r="ABK47" s="218">
        <f t="shared" si="3823"/>
        <v>0</v>
      </c>
      <c r="ABL47" s="218">
        <f t="shared" si="3824"/>
        <v>0</v>
      </c>
      <c r="ABM47" s="218">
        <f t="shared" si="3825"/>
        <v>0</v>
      </c>
      <c r="ABN47" s="218">
        <f t="shared" si="3826"/>
        <v>6</v>
      </c>
      <c r="ABO47" s="218">
        <f t="shared" si="3827"/>
        <v>0</v>
      </c>
      <c r="ABP47" s="218">
        <f t="shared" si="3828"/>
        <v>-6</v>
      </c>
      <c r="ABQ47" s="218">
        <f t="shared" si="3829"/>
        <v>-2</v>
      </c>
      <c r="ABR47" s="218">
        <f t="shared" si="3830"/>
        <v>2</v>
      </c>
      <c r="ABS47" s="218">
        <f t="shared" si="3831"/>
        <v>2</v>
      </c>
      <c r="ABT47" s="218">
        <f t="shared" si="3832"/>
        <v>-2</v>
      </c>
      <c r="ABU47" s="218">
        <f t="shared" si="3833"/>
        <v>-2</v>
      </c>
      <c r="ABV47" s="218">
        <f t="shared" si="3834"/>
        <v>2</v>
      </c>
      <c r="ABW47" s="218">
        <f t="shared" si="3835"/>
        <v>-2</v>
      </c>
      <c r="ABX47" s="218">
        <f t="shared" si="3836"/>
        <v>2</v>
      </c>
      <c r="ABY47" s="218">
        <f t="shared" si="3837"/>
        <v>2</v>
      </c>
      <c r="ABZ47" s="218">
        <f t="shared" si="3838"/>
        <v>-2</v>
      </c>
      <c r="ACA47" s="217">
        <f t="shared" si="3839"/>
        <v>4</v>
      </c>
      <c r="ACB47" s="217">
        <f t="shared" si="3840"/>
        <v>-4</v>
      </c>
      <c r="ACC47" s="217">
        <f t="shared" si="3841"/>
        <v>-6</v>
      </c>
      <c r="ACD47" s="217">
        <f t="shared" si="3842"/>
        <v>6</v>
      </c>
      <c r="ACE47" s="217">
        <f t="shared" si="3843"/>
        <v>10</v>
      </c>
      <c r="ACF47" s="217">
        <f t="shared" si="3844"/>
        <v>-10</v>
      </c>
      <c r="ACG47" s="217">
        <f t="shared" si="3845"/>
        <v>-6</v>
      </c>
      <c r="ACH47" s="217">
        <f t="shared" si="3846"/>
        <v>6</v>
      </c>
      <c r="ACI47" s="217">
        <f t="shared" si="3847"/>
        <v>0</v>
      </c>
      <c r="ACJ47" s="217">
        <f t="shared" si="3848"/>
        <v>0</v>
      </c>
      <c r="ACK47" s="217">
        <f t="shared" si="3849"/>
        <v>-10</v>
      </c>
      <c r="ACL47" s="217">
        <f t="shared" si="890"/>
        <v>0</v>
      </c>
      <c r="ACM47" s="217">
        <f t="shared" si="3850"/>
        <v>8</v>
      </c>
      <c r="ACN47" s="217">
        <f t="shared" si="3851"/>
        <v>-8</v>
      </c>
      <c r="ACO47" s="217">
        <f t="shared" si="3852"/>
        <v>2</v>
      </c>
      <c r="ACP47" s="217">
        <f t="shared" si="3853"/>
        <v>-2</v>
      </c>
      <c r="ACQ47" s="217">
        <f t="shared" si="3854"/>
        <v>-2</v>
      </c>
      <c r="ACR47" s="217">
        <f t="shared" si="3855"/>
        <v>2</v>
      </c>
      <c r="ACS47" s="218">
        <f t="shared" si="3856"/>
        <v>-2</v>
      </c>
      <c r="ACT47" s="218">
        <f t="shared" si="3857"/>
        <v>2</v>
      </c>
      <c r="ACU47" s="218">
        <f t="shared" si="3858"/>
        <v>0</v>
      </c>
      <c r="ACV47" s="218">
        <f t="shared" si="3859"/>
        <v>0</v>
      </c>
      <c r="ACW47" s="218">
        <f t="shared" si="3860"/>
        <v>10</v>
      </c>
      <c r="ACX47" s="218">
        <f t="shared" si="3861"/>
        <v>-10</v>
      </c>
      <c r="ACY47" s="218">
        <f t="shared" si="3862"/>
        <v>4</v>
      </c>
      <c r="ACZ47" s="218">
        <f t="shared" si="3863"/>
        <v>-4</v>
      </c>
      <c r="ADA47" s="218">
        <f t="shared" si="3864"/>
        <v>-5</v>
      </c>
      <c r="ADB47" s="219">
        <f t="shared" si="3865"/>
        <v>5</v>
      </c>
      <c r="ADC47" s="223" t="str">
        <f t="shared" si="3866"/>
        <v>P</v>
      </c>
      <c r="ADD47" s="221" t="str">
        <f t="shared" si="3867"/>
        <v>P</v>
      </c>
      <c r="ADE47" s="221" t="str">
        <f t="shared" si="3868"/>
        <v>B</v>
      </c>
      <c r="ADF47" s="221" t="str">
        <f t="shared" si="3869"/>
        <v>P</v>
      </c>
      <c r="ADG47" s="221" t="str">
        <f t="shared" si="3870"/>
        <v>B</v>
      </c>
      <c r="ADH47" s="221" t="str">
        <f t="shared" si="3871"/>
        <v>P</v>
      </c>
      <c r="ADI47" s="221" t="str">
        <f t="shared" si="3872"/>
        <v>B</v>
      </c>
      <c r="ADJ47" s="221" t="str">
        <f t="shared" si="3873"/>
        <v>P</v>
      </c>
      <c r="ADK47" s="221" t="str">
        <f t="shared" si="3874"/>
        <v>B</v>
      </c>
      <c r="ADL47" s="221">
        <f t="shared" si="3875"/>
        <v>0</v>
      </c>
      <c r="ADM47" s="221" t="str">
        <f t="shared" si="3876"/>
        <v>B</v>
      </c>
      <c r="ADN47" s="221" t="str">
        <f t="shared" si="3877"/>
        <v>P</v>
      </c>
      <c r="ADO47" s="221" t="str">
        <f t="shared" si="3878"/>
        <v>P</v>
      </c>
      <c r="ADP47" s="221" t="str">
        <f t="shared" si="3879"/>
        <v>B</v>
      </c>
      <c r="ADQ47" s="221" t="str">
        <f t="shared" si="3880"/>
        <v>B</v>
      </c>
      <c r="ADR47" s="221" t="str">
        <f t="shared" si="3881"/>
        <v>P</v>
      </c>
      <c r="ADS47" s="221" t="str">
        <f t="shared" si="3882"/>
        <v>P</v>
      </c>
      <c r="ADT47" s="221" t="str">
        <f t="shared" si="3883"/>
        <v>B</v>
      </c>
      <c r="ADU47" s="220" t="str">
        <f t="shared" si="3884"/>
        <v>B</v>
      </c>
      <c r="ADV47" s="220" t="str">
        <f t="shared" si="3885"/>
        <v>P</v>
      </c>
      <c r="ADW47" s="220" t="str">
        <f t="shared" si="3886"/>
        <v>B</v>
      </c>
      <c r="ADX47" s="220" t="str">
        <f t="shared" si="3887"/>
        <v>P</v>
      </c>
      <c r="ADY47" s="220" t="str">
        <f t="shared" si="3888"/>
        <v>P</v>
      </c>
      <c r="ADZ47" s="220" t="str">
        <f t="shared" si="3889"/>
        <v>B</v>
      </c>
      <c r="AEA47" s="220" t="str">
        <f t="shared" si="3890"/>
        <v>P</v>
      </c>
      <c r="AEB47" s="220" t="str">
        <f t="shared" si="3891"/>
        <v>P</v>
      </c>
      <c r="AEC47" s="220" t="str">
        <f t="shared" si="3892"/>
        <v>B</v>
      </c>
      <c r="AED47" s="220" t="str">
        <f t="shared" si="3893"/>
        <v>B</v>
      </c>
      <c r="AEE47" s="220" t="str">
        <f t="shared" si="3894"/>
        <v>B</v>
      </c>
      <c r="AEF47" s="220" t="str">
        <f t="shared" si="3895"/>
        <v>P</v>
      </c>
      <c r="AEG47" s="220" t="str">
        <f t="shared" si="3896"/>
        <v>P</v>
      </c>
      <c r="AEH47" s="220" t="str">
        <f t="shared" si="3897"/>
        <v>B</v>
      </c>
      <c r="AEI47" s="220" t="str">
        <f t="shared" si="3898"/>
        <v>B</v>
      </c>
      <c r="AEJ47" s="220" t="str">
        <f t="shared" si="3899"/>
        <v>P</v>
      </c>
      <c r="AEK47" s="220" t="str">
        <f t="shared" si="3900"/>
        <v>B</v>
      </c>
      <c r="AEL47" s="220" t="str">
        <f t="shared" si="3901"/>
        <v>P</v>
      </c>
      <c r="AEM47" s="221" t="str">
        <f t="shared" si="3902"/>
        <v>P</v>
      </c>
      <c r="AEN47" s="221" t="str">
        <f t="shared" si="3903"/>
        <v>B</v>
      </c>
      <c r="AEO47" s="221" t="str">
        <f t="shared" si="3904"/>
        <v>P</v>
      </c>
      <c r="AEP47" s="221" t="str">
        <f t="shared" si="3905"/>
        <v>B</v>
      </c>
      <c r="AEQ47" s="221" t="str">
        <f t="shared" si="3906"/>
        <v>P</v>
      </c>
      <c r="AER47" s="221" t="str">
        <f t="shared" si="3907"/>
        <v>B</v>
      </c>
      <c r="AES47" s="221" t="str">
        <f t="shared" si="3908"/>
        <v>B</v>
      </c>
      <c r="AET47" s="221" t="str">
        <f t="shared" si="3909"/>
        <v>P</v>
      </c>
      <c r="AEU47" s="221" t="str">
        <f t="shared" si="3910"/>
        <v>P</v>
      </c>
      <c r="AEV47" s="221" t="str">
        <f t="shared" si="3911"/>
        <v>B</v>
      </c>
      <c r="AEW47" s="221" t="str">
        <f t="shared" si="3912"/>
        <v>B</v>
      </c>
      <c r="AEX47" s="221" t="str">
        <f t="shared" si="3913"/>
        <v>P</v>
      </c>
      <c r="AEY47" s="221" t="str">
        <f t="shared" si="3914"/>
        <v>P</v>
      </c>
      <c r="AEZ47" s="221" t="str">
        <f t="shared" si="3915"/>
        <v>B</v>
      </c>
      <c r="AFA47" s="221" t="str">
        <f t="shared" si="3916"/>
        <v>B</v>
      </c>
      <c r="AFB47" s="221" t="str">
        <f t="shared" si="3917"/>
        <v>P</v>
      </c>
      <c r="AFC47" s="221" t="str">
        <f t="shared" si="3918"/>
        <v>B</v>
      </c>
      <c r="AFD47" s="221" t="str">
        <f t="shared" si="3919"/>
        <v>P</v>
      </c>
      <c r="AFE47" s="220" t="str">
        <f t="shared" si="3920"/>
        <v>P</v>
      </c>
      <c r="AFF47" s="220" t="str">
        <f t="shared" si="3921"/>
        <v>B</v>
      </c>
      <c r="AFG47" s="220" t="str">
        <f t="shared" si="3922"/>
        <v>B</v>
      </c>
      <c r="AFH47" s="220" t="str">
        <f t="shared" si="3923"/>
        <v>P</v>
      </c>
      <c r="AFI47" s="220" t="str">
        <f t="shared" si="3924"/>
        <v>P</v>
      </c>
      <c r="AFJ47" s="220" t="str">
        <f t="shared" si="3925"/>
        <v>B</v>
      </c>
      <c r="AFK47" s="220" t="str">
        <f t="shared" si="3926"/>
        <v>B</v>
      </c>
      <c r="AFL47" s="220" t="str">
        <f t="shared" si="3927"/>
        <v>P</v>
      </c>
      <c r="AFM47" s="220" t="str">
        <f t="shared" si="3928"/>
        <v>P</v>
      </c>
      <c r="AFN47" s="220" t="str">
        <f t="shared" si="3929"/>
        <v>B</v>
      </c>
      <c r="AFO47" s="220" t="str">
        <f t="shared" si="3930"/>
        <v>B</v>
      </c>
      <c r="AFP47" s="220" t="str">
        <f t="shared" si="3931"/>
        <v>P</v>
      </c>
      <c r="AFQ47" s="220" t="str">
        <f t="shared" si="3932"/>
        <v>P</v>
      </c>
      <c r="AFR47" s="220" t="str">
        <f t="shared" si="3933"/>
        <v>B</v>
      </c>
      <c r="AFS47" s="220" t="str">
        <f t="shared" si="3934"/>
        <v>B</v>
      </c>
      <c r="AFT47" s="220" t="str">
        <f t="shared" si="3935"/>
        <v>B</v>
      </c>
      <c r="AFU47" s="220" t="str">
        <f t="shared" si="3936"/>
        <v>P</v>
      </c>
      <c r="AFV47" s="220" t="str">
        <f t="shared" si="3937"/>
        <v>B</v>
      </c>
      <c r="AFW47" s="221" t="str">
        <f t="shared" si="3938"/>
        <v>P</v>
      </c>
      <c r="AFX47" s="221" t="str">
        <f t="shared" si="3939"/>
        <v>B</v>
      </c>
      <c r="AFY47" s="221" t="str">
        <f t="shared" si="3940"/>
        <v>B</v>
      </c>
      <c r="AFZ47" s="221" t="str">
        <f t="shared" si="3941"/>
        <v>P</v>
      </c>
      <c r="AGA47" s="221" t="str">
        <f t="shared" si="3942"/>
        <v>B</v>
      </c>
      <c r="AGB47" s="221" t="str">
        <f t="shared" si="3943"/>
        <v>P</v>
      </c>
      <c r="AGC47" s="221" t="str">
        <f t="shared" si="3944"/>
        <v>B</v>
      </c>
      <c r="AGD47" s="221" t="str">
        <f t="shared" si="3945"/>
        <v>B</v>
      </c>
      <c r="AGE47" s="221" t="str">
        <f t="shared" si="3946"/>
        <v>P</v>
      </c>
      <c r="AGF47" s="221" t="str">
        <f t="shared" si="3947"/>
        <v>B</v>
      </c>
      <c r="AGG47" s="221" t="str">
        <f t="shared" si="3948"/>
        <v>P</v>
      </c>
      <c r="AGH47" s="221">
        <f t="shared" si="891"/>
        <v>0</v>
      </c>
      <c r="AGI47" s="221" t="str">
        <f t="shared" si="3949"/>
        <v>B</v>
      </c>
      <c r="AGJ47" s="221" t="str">
        <f t="shared" si="3950"/>
        <v>P</v>
      </c>
      <c r="AGK47" s="221" t="str">
        <f t="shared" si="3951"/>
        <v>P</v>
      </c>
      <c r="AGL47" s="221" t="str">
        <f t="shared" si="3952"/>
        <v>B</v>
      </c>
      <c r="AGM47" s="221" t="str">
        <f t="shared" si="3953"/>
        <v>B</v>
      </c>
      <c r="AGN47" s="221" t="str">
        <f t="shared" si="3954"/>
        <v>B</v>
      </c>
      <c r="AGO47" s="220" t="str">
        <f t="shared" si="3955"/>
        <v>B</v>
      </c>
      <c r="AGP47" s="220" t="str">
        <f t="shared" si="3956"/>
        <v>P</v>
      </c>
      <c r="AGQ47" s="220" t="str">
        <f t="shared" si="3957"/>
        <v>B</v>
      </c>
      <c r="AGR47" s="220" t="str">
        <f t="shared" si="3958"/>
        <v>B</v>
      </c>
      <c r="AGS47" s="220" t="str">
        <f t="shared" si="3959"/>
        <v>B</v>
      </c>
      <c r="AGT47" s="220" t="str">
        <f t="shared" si="3960"/>
        <v>P</v>
      </c>
      <c r="AGU47" s="220" t="str">
        <f t="shared" si="3961"/>
        <v>P</v>
      </c>
      <c r="AGV47" s="220" t="str">
        <f t="shared" si="3962"/>
        <v>B</v>
      </c>
      <c r="AGW47" s="220" t="str">
        <f t="shared" si="3963"/>
        <v>P</v>
      </c>
      <c r="AGX47" s="222" t="str">
        <f t="shared" si="3964"/>
        <v>B</v>
      </c>
      <c r="AGY47" s="94">
        <v>47</v>
      </c>
      <c r="AGZ47" s="95">
        <f t="shared" si="1304"/>
        <v>42</v>
      </c>
      <c r="AHA47" s="46" t="str" cm="1">
        <f t="array" ref="AHA47">IFERROR(INDEX($ZG$4:$ADB$4,_xlfn.AGGREGATE(15,6,COLUMN($ZG$4:$ADB$4)-COLUMN($ZF$1)/($ZG47:$ADB47=LARGE($ZG47:$ADB47,1)),COLUMNS($ADB$4:$ADB$4))),"")</f>
        <v>CW</v>
      </c>
      <c r="AHB47" s="46" t="str" cm="1">
        <f t="array" ref="AHB47">IFERROR(INDEX($ZG$4:$ADB$4,_xlfn.AGGREGATE(15,6,COLUMN($ZG$4:$ADB$4)-COLUMN($ZF$1)/($ZG47:$ADB47=LARGE($ZG47:$ADB47,2)),COLUMNS($ADB$4:$AGY$4))),"")</f>
        <v/>
      </c>
      <c r="AHC47" s="46" t="str" cm="1">
        <f t="array" ref="AHC47">IFERROR(INDEX($ZG$4:$ADB$4,_xlfn.AGGREGATE(15,6,COLUMN($ZG$4:$ADB$4)-COLUMN($ZF$1)/($ZG47:$ADB47=LARGE($ZG47:$ADB47,3)),COLUMNS($ADB$4:$AGZ$4))),"")</f>
        <v/>
      </c>
      <c r="AHD47" s="46" t="str" cm="1">
        <f t="array" ref="AHD47">IFERROR(INDEX($ZG$4:$ADB$4,_xlfn.AGGREGATE(15,6,COLUMN($ZG$4:$ADB$4)-COLUMN($ZF$1)/($ZG47:$ADB47=LARGE($ZG47:$ADB47,4)),COLUMNS($ADB$4:$AHA$4))),"")</f>
        <v/>
      </c>
      <c r="AHE47" s="46" t="str" cm="1">
        <f t="array" ref="AHE47">IFERROR(INDEX($ZG$4:$ADB$4,_xlfn.AGGREGATE(15,6,COLUMN($ZG$4:$ADB$4)-COLUMN($ZF$1)/($ZG47:$ADB47=LARGE($ZG47:$ADB47,5)),COLUMNS($ADB$4:$AHB$4))),"")</f>
        <v/>
      </c>
      <c r="AHF47" s="46" t="str" cm="1">
        <f t="array" ref="AHF47">IFERROR(INDEX($ZG$4:$ADB$4,_xlfn.AGGREGATE(15,6,COLUMN($ZG$4:$ADB$4)-COLUMN($ZF$1)/($ZG47:$ADB47=LARGE($ZG47:$ADB47,6)),COLUMNS($ADB$4:$AHC$4))),"")</f>
        <v/>
      </c>
      <c r="AHG47" s="94" t="str">
        <f t="shared" si="971"/>
        <v/>
      </c>
      <c r="AHH47" s="48" t="str">
        <f t="shared" ca="1" si="972"/>
        <v>N</v>
      </c>
      <c r="AHI47" s="48" t="e" cm="1">
        <f t="array" aca="1" ref="AHI47" ca="1">IF(INDIRECT(VLOOKUP(AHI46,General!AC:AE,3,FALSE)&amp;AGY46)&gt;0,AHI46,AHG46)</f>
        <v>#N/A</v>
      </c>
      <c r="AHJ47" s="95">
        <f t="shared" ca="1" si="973"/>
        <v>1</v>
      </c>
      <c r="AHK47" s="46" t="s">
        <v>45</v>
      </c>
      <c r="AHL47" s="48" t="s">
        <v>45</v>
      </c>
      <c r="AHM47" s="48" t="s">
        <v>45</v>
      </c>
      <c r="AHN47" s="48" t="s">
        <v>45</v>
      </c>
      <c r="AHO47" s="48" t="s">
        <v>45</v>
      </c>
      <c r="AHP47" s="49" t="s">
        <v>45</v>
      </c>
      <c r="AHQ47" s="136" t="e">
        <f ca="1">IF(AHA47="",-1,COUNTIF(INDIRECT(AHK47&amp;$DN$10):INDIRECT(AHK47&amp;AGY47),"Y"))</f>
        <v>#REF!</v>
      </c>
      <c r="AHR47" s="138">
        <f ca="1">IF(AHB47="",-1,COUNTIF(INDIRECT(AHL47&amp;$DN$10):INDIRECT(AHL47&amp;AGY47),"Y"))</f>
        <v>-1</v>
      </c>
      <c r="AHS47" s="138">
        <f ca="1">IF(AHC47="",-1,COUNTIF(INDIRECT(AHM47&amp;$DN$10):INDIRECT(AHM47&amp;AGY47),"Y"))</f>
        <v>-1</v>
      </c>
      <c r="AHT47" s="137">
        <f ca="1">IF(AHD47="",-1,COUNTIF(INDIRECT(AHN47&amp;$DN$10):INDIRECT(AHN47&amp;AGY47),"Y"))</f>
        <v>-1</v>
      </c>
      <c r="AHU47" s="141">
        <f ca="1">IF(AHE47="",-1,COUNTIF(INDIRECT(AHO47&amp;$DN$10):INDIRECT(AHO47&amp;AGY47),"Y"))</f>
        <v>-1</v>
      </c>
      <c r="AHV47" s="141">
        <f ca="1">IF(AHF47="",-1,COUNTIF(INDIRECT(AHP47&amp;$DN$10):INDIRECT(AHP47&amp;AGY47),"Y"))</f>
        <v>-1</v>
      </c>
      <c r="AHW47" s="46" t="str" cm="1">
        <f t="array" ref="AHW47">IFERROR(INDEX($DP$47:$DU$47,_xlfn.AGGREGATE(15,6,COLUMN($DP$47:$DU$47)-COLUMN($DO$47)/($ZF$47:$ZK$47=MAX($ZF$47:$ZK$47)),COLUMNS($DP$47:AHA47))),"")</f>
        <v/>
      </c>
      <c r="AHX47" s="48" t="str" cm="1">
        <f t="array" ref="AHX47">IFERROR(INDEX($DP$47:$DU$47,_xlfn.AGGREGATE(15,6,COLUMN($DP$47:$DU$47)-COLUMN($DO$47)/($ZF$47:$ZK$47=MAX($ZF$47:$ZK$47)),COLUMNS($DP$47:AHB47))),"")</f>
        <v/>
      </c>
      <c r="AHY47" s="48" t="str" cm="1">
        <f t="array" ref="AHY47">IFERROR(INDEX($DP$47:$DU$47,_xlfn.AGGREGATE(15,6,COLUMN($DP$47:$DU$47)-COLUMN($DO$47)/($ZF$47:$ZK$47=MAX($ZF$47:$ZK$47)),COLUMNS($DP$47:AHC47))),"")</f>
        <v/>
      </c>
      <c r="AHZ47" s="48" t="str" cm="1">
        <f t="array" ref="AHZ47">IFERROR(INDEX($DP$47:$DU$47,_xlfn.AGGREGATE(15,6,COLUMN($DP$47:$DU$47)-COLUMN($DO$47)/($ZF$47:$ZK$47=MAX($ZF$47:$ZK$47)),COLUMNS($DP$47:AHD47))),"")</f>
        <v/>
      </c>
      <c r="AIA47" s="48" t="str" cm="1">
        <f t="array" ref="AIA47">IFERROR(INDEX($DP$47:$DU$47,_xlfn.AGGREGATE(15,6,COLUMN($DP$47:$DU$47)-COLUMN($DO$47)/($ZF$47:$ZK$47=MAX($ZF$47:$ZK$47)),COLUMNS($DP$47:AHE47))),"")</f>
        <v/>
      </c>
      <c r="AIB47" s="49" t="str" cm="1">
        <f t="array" ref="AIB47">IFERROR(INDEX($DP$47:$DU$47,_xlfn.AGGREGATE(15,6,COLUMN($DP$47:$DU$47)-COLUMN($DO$47)/($ZF$47:$ZK$47=MAX($ZF$47:$ZK$47)),COLUMNS($DP$47:AHF47))),"")</f>
        <v/>
      </c>
      <c r="AIC47" s="20">
        <f t="shared" ca="1" si="894"/>
        <v>1</v>
      </c>
      <c r="AID47" s="95">
        <f t="shared" ca="1" si="974"/>
        <v>1</v>
      </c>
      <c r="AIE47" s="140" t="str" cm="1">
        <f t="array" aca="1" ref="AIE47" ca="1">INDEX(AHW47:AIB47,1,AID47)</f>
        <v/>
      </c>
      <c r="AIF47" s="46" t="e">
        <f t="shared" ca="1" si="120"/>
        <v>#REF!</v>
      </c>
      <c r="AIG47" s="48" t="str">
        <f t="shared" ca="1" si="121"/>
        <v>T</v>
      </c>
      <c r="AIH47" s="48" t="str">
        <f t="shared" si="122"/>
        <v>C</v>
      </c>
      <c r="AII47" s="48" t="str">
        <f t="shared" ca="1" si="3059"/>
        <v>FB</v>
      </c>
      <c r="AIJ47" s="48" t="str">
        <f t="shared" ca="1" si="3060"/>
        <v>1</v>
      </c>
      <c r="AIK47" s="48" t="str">
        <f t="shared" si="3061"/>
        <v>00</v>
      </c>
      <c r="AIL47" s="20" t="str">
        <f t="shared" si="3965"/>
        <v/>
      </c>
      <c r="AIM47" s="20" t="str">
        <f t="shared" si="3966"/>
        <v/>
      </c>
      <c r="AIN47" s="20" t="str">
        <f t="shared" si="3967"/>
        <v/>
      </c>
      <c r="AIO47" s="20" t="str">
        <f t="shared" si="3968"/>
        <v/>
      </c>
      <c r="AIP47" s="20" t="str">
        <f t="shared" si="3969"/>
        <v/>
      </c>
      <c r="AIQ47" s="20" t="str">
        <f t="shared" si="3970"/>
        <v/>
      </c>
      <c r="AIR47" s="20" t="e">
        <f t="shared" ca="1" si="3971"/>
        <v>#VALUE!</v>
      </c>
      <c r="AIS47" s="20">
        <f t="shared" ca="1" si="3972"/>
        <v>8</v>
      </c>
      <c r="AIT47" s="46">
        <f t="shared" si="3062"/>
        <v>2</v>
      </c>
      <c r="AIU47" s="48">
        <f>IF(CC47="",0,IFERROR(VLOOKUP(CC42&amp;CC43&amp;CC44&amp;CC45&amp;CC46&amp;CC47,General!I:J,2,FALSE),0))</f>
        <v>1</v>
      </c>
      <c r="AIV47" s="48">
        <f>IF(CF47="",0,IFERROR(VLOOKUP(CF42&amp;CF43&amp;CF44&amp;CF45&amp;CF46&amp;CF47,General!I:J,2,FALSE),0))</f>
        <v>-1</v>
      </c>
      <c r="AIW47" s="48">
        <f>IF(CI47="",0,IFERROR(VLOOKUP(CI42&amp;CI43&amp;CI44&amp;CI45&amp;CI46&amp;CI47,General!I:J,2,FALSE),0))</f>
        <v>-1</v>
      </c>
      <c r="AIX47" s="48">
        <f>IF(CL47="",0,IFERROR(VLOOKUP(CL42&amp;CL43&amp;CL44&amp;CL45&amp;CL46&amp;CL47,General!I:J,2,FALSE),0))</f>
        <v>1</v>
      </c>
      <c r="AIY47" s="48">
        <f>IF(CO47="",0,IFERROR(VLOOKUP(CO42&amp;CO43&amp;CO44&amp;CO45&amp;CO46&amp;CO47,General!I:J,2,FALSE),0))</f>
        <v>-1</v>
      </c>
      <c r="AIZ47" s="48">
        <f>IF(CR47="",0,IFERROR(VLOOKUP(CR42&amp;CR43&amp;CR44&amp;CR45&amp;CR46&amp;CR47,General!I:J,2,FALSE),0))</f>
        <v>1</v>
      </c>
      <c r="AJA47" s="48">
        <f>IF(CU47="",0,IFERROR(VLOOKUP(CU42&amp;CU43&amp;CU44&amp;CU45&amp;CU46&amp;CU47,General!I:J,2,FALSE),0))</f>
        <v>-1</v>
      </c>
      <c r="AJB47" s="48">
        <f>IF(CX47="",0,IFERROR(VLOOKUP(CX42&amp;CX43&amp;CX44&amp;CX45&amp;CX46&amp;CX47,General!I:J,2,FALSE),0))</f>
        <v>1</v>
      </c>
      <c r="AJC47" s="48">
        <f>IF(DA47="",0,IFERROR(VLOOKUP(DA42&amp;DA43&amp;DA44&amp;DA45&amp;DA46&amp;DA47,General!I:J,2,FALSE),0))</f>
        <v>-1</v>
      </c>
      <c r="AJD47" s="48">
        <f>IF(DD47="",0,IFERROR(VLOOKUP(DD42&amp;DD43&amp;DD44&amp;DD45&amp;DD46&amp;DD47,General!I:J,2,FALSE),0))</f>
        <v>-1</v>
      </c>
      <c r="AJE47" s="48">
        <f>IF(DG47="",0,IFERROR(VLOOKUP(DG42&amp;DG43&amp;DG44&amp;DG45&amp;DG46&amp;DG47,General!I:J,2,FALSE),0))</f>
        <v>1</v>
      </c>
      <c r="AJF47" s="48">
        <f>IF(DJ47="",0,IFERROR(VLOOKUP(DJ42&amp;DJ43&amp;DJ44&amp;DJ45&amp;DJ46&amp;DJ47,General!I:J,2,FALSE),0))</f>
        <v>-1</v>
      </c>
      <c r="AJG47" s="48">
        <f>IF(DM47="",0,IFERROR(VLOOKUP(DM42&amp;DM43&amp;DM44&amp;DM45&amp;DM46&amp;DM47,General!I:J,2,FALSE),0))</f>
        <v>1</v>
      </c>
      <c r="AJH47" s="48">
        <f>IF(DP47="",0,IFERROR(VLOOKUP(DP42&amp;DP43&amp;DP44&amp;DP45&amp;DP46&amp;DP47,General!I:J,2,FALSE),0))</f>
        <v>1</v>
      </c>
      <c r="AJI47" s="48">
        <f>IF(DS47="",0,IFERROR(VLOOKUP(DS42&amp;DS43&amp;DS44&amp;DS45&amp;DS46&amp;DS47,General!I:J,2,FALSE),0))</f>
        <v>-1</v>
      </c>
      <c r="AJJ47" s="48">
        <f>IF(DV47="",0,IFERROR(VLOOKUP(DV42&amp;DV43&amp;DV44&amp;DV45&amp;DV46&amp;DV47,General!I:J,2,FALSE),0))</f>
        <v>1</v>
      </c>
      <c r="AJK47" s="48">
        <f>IF(DY47="",0,IFERROR(VLOOKUP(DY42&amp;DY43&amp;DY44&amp;DY45&amp;DY46&amp;DY47,General!I:J,2,FALSE),0))</f>
        <v>-1</v>
      </c>
      <c r="AJL47" s="48">
        <f>IF(EE47="",0,IFERROR(VLOOKUP(EE42&amp;EE43&amp;EE44&amp;EE45&amp;EE46&amp;EE47,General!I:J,2,FALSE),0))</f>
        <v>-1</v>
      </c>
      <c r="AJM47" s="48">
        <f>IF(EH47="",0,IFERROR(VLOOKUP(EH42&amp;EH43&amp;EH44&amp;EH45&amp;EH46&amp;EH47,General!I:J,2,FALSE),0))</f>
        <v>1</v>
      </c>
      <c r="AJN47" s="48">
        <f>IF(EK47="",0,IFERROR(VLOOKUP(EK42&amp;EK43&amp;EK44&amp;EK45&amp;EK46&amp;EK47,General!I:J,2,FALSE),0))</f>
        <v>-1</v>
      </c>
      <c r="AJO47" s="48">
        <f>IF(EN47="",0,IFERROR(VLOOKUP(EN42&amp;EN43&amp;EN44&amp;EN45&amp;EN46&amp;EN47,General!I:J,2,FALSE),0))</f>
        <v>1</v>
      </c>
      <c r="AJP47" s="48">
        <f>IF(EQ47="",0,IFERROR(VLOOKUP(EQ42&amp;EQ43&amp;EQ44&amp;EQ45&amp;EQ46&amp;EQ47,General!I:J,2,FALSE),0))</f>
        <v>1</v>
      </c>
      <c r="AJQ47" s="48">
        <f>IF(ET47="",0,IFERROR(VLOOKUP(ET42&amp;ET43&amp;ET44&amp;ET45&amp;ET46&amp;ET47,General!I:J,2,FALSE),0))</f>
        <v>-1</v>
      </c>
      <c r="AJR47" s="48">
        <f>IF(EW47="",0,IFERROR(VLOOKUP(EW42&amp;EW43&amp;EW44&amp;EW45&amp;EW46&amp;EW47,General!I:J,2,FALSE),0))</f>
        <v>1</v>
      </c>
      <c r="AJS47" s="48">
        <f>IF(EZ47="",0,IFERROR(VLOOKUP(EZ42&amp;EZ43&amp;EZ44&amp;EZ45&amp;EZ46&amp;EZ47,General!I:J,2,FALSE),0))</f>
        <v>1</v>
      </c>
      <c r="AJT47" s="48">
        <f>IF(FC47="",0,IFERROR(VLOOKUP(FC42&amp;FC43&amp;FC44&amp;FC45&amp;FC46&amp;FC47,General!I:J,2,FALSE),0))</f>
        <v>-1</v>
      </c>
      <c r="AJU47" s="48">
        <f>IF(FF47="",0,IFERROR(VLOOKUP(FF42&amp;FF43&amp;FF44&amp;FF45&amp;FF46&amp;FF47,General!I:J,2,FALSE),0))</f>
        <v>-1</v>
      </c>
      <c r="AJV47" s="48">
        <f>IF(FI47="",0,IFERROR(VLOOKUP(FI42&amp;FI43&amp;FI44&amp;FI45&amp;FI46&amp;FI47,General!I:J,2,FALSE),0))</f>
        <v>1</v>
      </c>
      <c r="AJW47" s="48">
        <f>IF(FL47="",0,IFERROR(VLOOKUP(FL42&amp;FL43&amp;FL44&amp;FL45&amp;FL46&amp;FL47,General!I:J,2,FALSE),0))</f>
        <v>-1</v>
      </c>
      <c r="AJX47" s="48">
        <f>IF(FO47="",0,IFERROR(VLOOKUP(FO42&amp;FO43&amp;FO44&amp;FO45&amp;FO46&amp;FO47,General!I:J,2,FALSE),0))</f>
        <v>-1</v>
      </c>
      <c r="AJY47" s="48">
        <f>IF(FR47="",0,IFERROR(VLOOKUP(FR42&amp;FR43&amp;FR44&amp;FR45&amp;FR46&amp;FR47,General!I:J,2,FALSE),0))</f>
        <v>1</v>
      </c>
      <c r="AJZ47" s="48">
        <f>IF(FU47="",0,IFERROR(VLOOKUP(FU42&amp;FU43&amp;FU44&amp;FU45&amp;FU46&amp;FU47,General!I:J,2,FALSE),0))</f>
        <v>-1</v>
      </c>
      <c r="AKA47" s="48">
        <f>IF(FX47="",0,IFERROR(VLOOKUP(FX42&amp;FX43&amp;FX44&amp;FX45&amp;FX46&amp;FX47,General!I:J,2,FALSE),0))</f>
        <v>1</v>
      </c>
      <c r="AKB47" s="48">
        <f>IF(GA47="",0,IFERROR(VLOOKUP(GA42&amp;GA43&amp;GA44&amp;GA45&amp;GA46&amp;GA47,General!I:J,2,FALSE),0))</f>
        <v>-1</v>
      </c>
      <c r="AKC47" s="48">
        <f>IF(GD47="",0,IFERROR(VLOOKUP(GD42&amp;GD43&amp;GD44&amp;GD45&amp;GD46&amp;GD47,General!I:J,2,FALSE),0))</f>
        <v>-1</v>
      </c>
      <c r="AKD47" s="48">
        <f>IF(GG47="",0,IFERROR(VLOOKUP(GG42&amp;GG43&amp;GG44&amp;GG45&amp;GG46&amp;GG47,General!I:J,2,FALSE),0))</f>
        <v>1</v>
      </c>
      <c r="AKE47" s="48">
        <f>IF(GJ47="",0,IFERROR(VLOOKUP(GJ42&amp;GJ43&amp;GJ44&amp;GJ45&amp;GJ46&amp;GJ47,General!I:J,2,FALSE),0))</f>
        <v>-1</v>
      </c>
      <c r="AKF47" s="48">
        <f>IF(GM47="",0,IFERROR(VLOOKUP(GM42&amp;GM43&amp;GM44&amp;GM45&amp;GM46&amp;GM47,General!I:J,2,FALSE),0))</f>
        <v>1</v>
      </c>
      <c r="AKG47" s="48">
        <f>IF(GP47="",0,IFERROR(VLOOKUP(GP42&amp;GP43&amp;GP44&amp;GP45&amp;GP46&amp;GP47,General!I:J,2,FALSE),0))</f>
        <v>-1</v>
      </c>
      <c r="AKH47" s="48">
        <f>IF(GS47="",0,IFERROR(VLOOKUP(GS42&amp;GS43&amp;GS44&amp;GS45&amp;GS46&amp;GS47,General!I:J,2,FALSE),0))</f>
        <v>1</v>
      </c>
      <c r="AKI47" s="48">
        <f>IF(GV47="",0,IFERROR(VLOOKUP(GV42&amp;GV43&amp;GV44&amp;GV45&amp;GV46&amp;GV47,General!I:J,2,FALSE),0))</f>
        <v>-1</v>
      </c>
      <c r="AKJ47" s="48">
        <f>IF(GY47="",0,IFERROR(VLOOKUP(GY42&amp;GY43&amp;GY44&amp;GY45&amp;GY46&amp;GY47,General!I:J,2,FALSE),0))</f>
        <v>1</v>
      </c>
      <c r="AKK47" s="48">
        <f>IF(HB47="",0,IFERROR(VLOOKUP(HB42&amp;HB43&amp;HB44&amp;HB45&amp;HB46&amp;HB47,General!I:J,2,FALSE),0))</f>
        <v>-1</v>
      </c>
      <c r="AKL47" s="48">
        <f>IF(HE47="",0,IFERROR(VLOOKUP(HE42&amp;HE43&amp;HE44&amp;HE45&amp;HE46&amp;HE47,General!I:J,2,FALSE),0))</f>
        <v>1</v>
      </c>
      <c r="AKM47" s="48">
        <f>IF(HH47="",0,IFERROR(VLOOKUP(HH42&amp;HH43&amp;HH44&amp;HH45&amp;HH46&amp;HH47,General!I:J,2,FALSE),0))</f>
        <v>-1</v>
      </c>
      <c r="AKN47" s="48">
        <f>IF(HK47="",0,IFERROR(VLOOKUP(HK42&amp;HK43&amp;HK44&amp;HK45&amp;HK46&amp;HK47,General!I:J,2,FALSE),0))</f>
        <v>-1</v>
      </c>
      <c r="AKO47" s="48">
        <f>IF(HN47="",0,IFERROR(VLOOKUP(HN42&amp;HN43&amp;HN44&amp;HN45&amp;HN46&amp;HN47,General!I:J,2,FALSE),0))</f>
        <v>1</v>
      </c>
      <c r="AKP47" s="48">
        <f>IF(HQ47="",0,IFERROR(VLOOKUP(HQ42&amp;HQ43&amp;HQ44&amp;HQ45&amp;HQ46&amp;HQ47,General!I:J,2,FALSE),0))</f>
        <v>1</v>
      </c>
      <c r="AKQ47" s="48">
        <f>IF(HT47="",0,IFERROR(VLOOKUP(HT42&amp;HT43&amp;HT44&amp;HT45&amp;HT46&amp;HT47,General!I:J,2,FALSE),0))</f>
        <v>-1</v>
      </c>
      <c r="AKR47" s="48">
        <f>IF(HW47="",0,IFERROR(VLOOKUP(HW42&amp;HW43&amp;HW44&amp;HW45&amp;HW46&amp;HW47,General!I:J,2,FALSE),0))</f>
        <v>-1</v>
      </c>
      <c r="AKS47" s="48">
        <f>IF(HZ47="",0,IFERROR(VLOOKUP(HZ42&amp;HZ43&amp;HZ44&amp;HZ45&amp;HZ46&amp;HZ47,General!I:J,2,FALSE),0))</f>
        <v>1</v>
      </c>
      <c r="AKT47" s="48">
        <f>IF(FF47="",0,IFERROR(VLOOKUP(FF42&amp;FF43&amp;FF44&amp;FF45&amp;FF46&amp;FF47,General!I:J,2,FALSE),0))</f>
        <v>-1</v>
      </c>
      <c r="AKU47" s="48">
        <f>IF(FI47="",0,IFERROR(VLOOKUP(FI42&amp;FI43&amp;FI44&amp;FI45&amp;FI46&amp;FI47,General!I:J,2,FALSE),0))</f>
        <v>1</v>
      </c>
      <c r="AKV47" s="48">
        <f>IF(II47="",0,IFERROR(VLOOKUP(II42&amp;II43&amp;II44&amp;II45&amp;II46&amp;II47,General!I:J,2,FALSE),0))</f>
        <v>1</v>
      </c>
      <c r="AKW47" s="48">
        <f>IF(IL47="",0,IFERROR(VLOOKUP(IL42&amp;IL43&amp;IL44&amp;IL45&amp;IL46&amp;IL47,General!I:J,2,FALSE),0))</f>
        <v>-1</v>
      </c>
      <c r="AKX47" s="48">
        <f>IF(IO47="",0,IFERROR(VLOOKUP(IO42&amp;IO43&amp;IO44&amp;IO45&amp;IO46&amp;IO47,General!I:J,2,FALSE),0))</f>
        <v>-1</v>
      </c>
      <c r="AKY47" s="48">
        <f>IF(IR47="",0,IFERROR(VLOOKUP(IR42&amp;IR43&amp;IR44&amp;IR45&amp;IR46&amp;IR47,General!I:J,2,FALSE),0))</f>
        <v>1</v>
      </c>
      <c r="AKZ47" s="48">
        <f>IF(IU47="",0,IFERROR(VLOOKUP(IU42&amp;IU43&amp;IU44&amp;IU45&amp;IU46&amp;IU47,General!I:J,2,FALSE),0))</f>
        <v>-1</v>
      </c>
      <c r="ALA47" s="48">
        <f>IF(IX47="",0,IFERROR(VLOOKUP(IX42&amp;IX43&amp;IX44&amp;IX45&amp;IX46&amp;IX47,General!I:J,2,FALSE),0))</f>
        <v>-1</v>
      </c>
      <c r="ALB47" s="48">
        <f>IF(JA47="",0,IFERROR(VLOOKUP(JA42&amp;JA43&amp;JA44&amp;JA45&amp;JA46&amp;JA47,General!I:J,2,FALSE),0))</f>
        <v>1</v>
      </c>
      <c r="ALC47" s="48">
        <f>IF(JD47="",0,IFERROR(VLOOKUP(JD42&amp;JD43&amp;JD44&amp;JD45&amp;JD46&amp;JD47,General!I:J,2,FALSE),0))</f>
        <v>1</v>
      </c>
      <c r="ALD47" s="48">
        <f>IF(JG47="",0,IFERROR(VLOOKUP(JG42&amp;JG43&amp;JG44&amp;JG45&amp;JG46&amp;JG47,General!I:J,2,FALSE),0))</f>
        <v>1</v>
      </c>
      <c r="ALE47" s="48">
        <f>IF(JJ47="",0,IFERROR(VLOOKUP(JJ42&amp;JJ43&amp;JJ44&amp;JJ45&amp;JJ46&amp;JJ47,General!I:J,2,FALSE),0))</f>
        <v>-1</v>
      </c>
      <c r="ALF47" s="48">
        <f>IF(JM47="",0,IFERROR(VLOOKUP(JM42&amp;JM43&amp;JM44&amp;JM45&amp;JM46&amp;JM47,General!I:J,2,FALSE),0))</f>
        <v>-1</v>
      </c>
      <c r="ALG47" s="48">
        <f>IF(JP47="",0,IFERROR(VLOOKUP(JP42&amp;JP43&amp;JP44&amp;JP45&amp;JP46&amp;JP47,General!I:J,2,FALSE),0))</f>
        <v>1</v>
      </c>
      <c r="ALH47" s="48">
        <f>IF(JS47="",0,IFERROR(VLOOKUP(JS42&amp;JS43&amp;JS44&amp;JS45&amp;JS46&amp;JS47,General!I:J,2,FALSE),0))</f>
        <v>1</v>
      </c>
      <c r="ALI47" s="48">
        <f>IF(JV47="",0,IFERROR(VLOOKUP(JV42&amp;JV43&amp;JV44&amp;JV45&amp;JV46&amp;JV47,General!I:J,2,FALSE),0))</f>
        <v>-1</v>
      </c>
      <c r="ALJ47" s="48">
        <f>IF(JY47="",0,IFERROR(VLOOKUP(JY42&amp;JY43&amp;JY44&amp;JY45&amp;JY46&amp;JY47,General!I:J,2,FALSE),0))</f>
        <v>1</v>
      </c>
      <c r="ALK47" s="48">
        <f>IF(KB47="",0,IFERROR(VLOOKUP(KB42&amp;KB43&amp;KB44&amp;KB45&amp;KB46&amp;KB47,General!I:J,2,FALSE),0))</f>
        <v>-1</v>
      </c>
      <c r="ALL47" s="48">
        <f>IF(KE47="",0,IFERROR(VLOOKUP(KE42&amp;KE43&amp;KE44&amp;KE45&amp;KE46&amp;KE47,General!I:J,2,FALSE),0))</f>
        <v>-1</v>
      </c>
      <c r="ALM47" s="48">
        <f>IF(KH47="",0,IFERROR(VLOOKUP(KH42&amp;KH43&amp;KH44&amp;KH45&amp;KH46&amp;KH47,General!I:J,2,FALSE),0))</f>
        <v>1</v>
      </c>
      <c r="ALN47" s="48">
        <f>IF(KK47="",0,IFERROR(VLOOKUP(KK42&amp;KK43&amp;KK44&amp;KK45&amp;KK46&amp;KK47,General!I:J,2,FALSE),0))</f>
        <v>-1</v>
      </c>
      <c r="ALO47" s="48">
        <f>IF(KN47="",0,IFERROR(VLOOKUP(KN42&amp;KN43&amp;KN44&amp;KN45&amp;KN46&amp;KN47,General!I:J,2,FALSE),0))</f>
        <v>1</v>
      </c>
      <c r="ALP47" s="48">
        <f>IF(KQ47="",0,IFERROR(VLOOKUP(KQ42&amp;KQ43&amp;KQ44&amp;KQ45&amp;KQ46&amp;KQ47,General!I:J,2,FALSE),0))</f>
        <v>-1</v>
      </c>
      <c r="ALQ47" s="48">
        <f>IF(KT47="",0,IFERROR(VLOOKUP(KT42&amp;KT43&amp;KT44&amp;KT45&amp;KT46&amp;KT47,General!I:J,2,FALSE),0))</f>
        <v>1</v>
      </c>
      <c r="ALR47" s="48">
        <f>IF(KW47="",0,IFERROR(VLOOKUP(KW42&amp;KW43&amp;KW44&amp;KW45&amp;KW46&amp;KW47,General!I:J,2,FALSE),0))</f>
        <v>1</v>
      </c>
      <c r="ALS47" s="48">
        <f>IF(KZ47="",0,IFERROR(VLOOKUP(KZ42&amp;KZ43&amp;KZ44&amp;KZ45&amp;KZ46&amp;KZ47,General!I:J,2,FALSE),0))</f>
        <v>-1</v>
      </c>
      <c r="ALT47" s="48">
        <f>IF(LC47="",0,IFERROR(VLOOKUP(LC42&amp;LC43&amp;LC44&amp;LC45&amp;LC46&amp;LC47,General!I:J,2,FALSE),0))</f>
        <v>-1</v>
      </c>
      <c r="ALU47" s="48">
        <f>IF(LF47="",0,IFERROR(VLOOKUP(LF42&amp;LF43&amp;LF44&amp;LF45&amp;LF46&amp;LF47,General!I:J,2,FALSE),0))</f>
        <v>1</v>
      </c>
      <c r="ALV47" s="48">
        <f>IF(LI47="",0,IFERROR(VLOOKUP(LI42&amp;LI43&amp;LI44&amp;LI45&amp;LI46&amp;LI47,General!I:J,2,FALSE),0))</f>
        <v>1</v>
      </c>
      <c r="ALW47" s="48">
        <f>IF(LL47="",0,IFERROR(VLOOKUP(LL42&amp;LL43&amp;LL44&amp;LL45&amp;LL46&amp;LL47,General!I:J,2,FALSE),0))</f>
        <v>-1</v>
      </c>
      <c r="ALX47" s="48">
        <f>IF(LO47="",0,IFERROR(VLOOKUP(LO42&amp;LO43&amp;LO44&amp;LO45&amp;LO46&amp;LO47,General!I:J,2,FALSE),0))</f>
        <v>-1</v>
      </c>
      <c r="ALY47" s="48">
        <f>IF(LR47="",0,IFERROR(VLOOKUP(LR42&amp;LR43&amp;LR44&amp;LR45&amp;LR46&amp;LR47,General!I:J,2,FALSE),0))</f>
        <v>1</v>
      </c>
      <c r="ALZ47" s="48">
        <f>IF(LU47="",0,IFERROR(VLOOKUP(LU42&amp;LU43&amp;LU44&amp;LU45&amp;LU46&amp;LU47,General!I:J,2,FALSE),0))</f>
        <v>1</v>
      </c>
      <c r="AMA47" s="48">
        <f>IF(LX47="",0,IFERROR(VLOOKUP(LX42&amp;LX43&amp;LX44&amp;LX45&amp;LX46&amp;LX47,General!I:J,2,FALSE),0))</f>
        <v>-1</v>
      </c>
      <c r="AMB47" s="48">
        <f>IF(MA47="",0,IFERROR(VLOOKUP(MA42&amp;MA43&amp;MA44&amp;MA45&amp;MA46&amp;MA47,General!I:J,2,FALSE),0))</f>
        <v>1</v>
      </c>
      <c r="AMC47" s="48">
        <f>IF(MD47="",0,IFERROR(VLOOKUP(MD42&amp;MD43&amp;MD44&amp;MD45&amp;MD46&amp;MD47,General!I:J,2,FALSE),0))</f>
        <v>-1</v>
      </c>
      <c r="AMD47" s="48">
        <f>IF(MG47="",0,IFERROR(VLOOKUP(MG42&amp;MG43&amp;MG44&amp;MG45&amp;MG46&amp;MG47,General!I:J,2,FALSE),0))</f>
        <v>-1</v>
      </c>
      <c r="AME47" s="48">
        <f>IF(MJ47="",0,IFERROR(VLOOKUP(MJ42&amp;MJ43&amp;MJ44&amp;MJ45&amp;MJ46&amp;MJ47,General!I:J,2,FALSE),0))</f>
        <v>1</v>
      </c>
      <c r="AMF47" s="48">
        <f>IF(MM47="",0,IFERROR(VLOOKUP(MM42&amp;MM43&amp;MM44&amp;MM45&amp;MM46&amp;MM47,General!I:J,2,FALSE),0))</f>
        <v>1</v>
      </c>
      <c r="AMG47" s="48">
        <f>IF(MP47="",0,IFERROR(VLOOKUP(MP42&amp;MP43&amp;MP44&amp;MP45&amp;MP46&amp;MP47,General!I:J,2,FALSE),0))</f>
        <v>-1</v>
      </c>
      <c r="AMH47" s="48">
        <f>IF(MS47="",0,IFERROR(VLOOKUP(MS42&amp;MS43&amp;MS44&amp;MS45&amp;MS46&amp;MS47,General!I:J,2,FALSE),0))</f>
        <v>-1</v>
      </c>
      <c r="AMI47" s="48">
        <f>IF(MV47="",0,IFERROR(VLOOKUP(MV42&amp;MV43&amp;MV44&amp;MV45&amp;MV46&amp;MV47,General!I:J,2,FALSE),0))</f>
        <v>1</v>
      </c>
      <c r="AMJ47" s="48">
        <f>IF(MY47="",0,IFERROR(VLOOKUP(MY42&amp;MY43&amp;MY44&amp;MY45&amp;MY46&amp;MY47,General!I:J,2,FALSE),0))</f>
        <v>1</v>
      </c>
      <c r="AMK47" s="48">
        <f>IF(NB47="",0,IFERROR(VLOOKUP(NB42&amp;NB43&amp;NB44&amp;NB45&amp;NB46&amp;NB47,General!I:J,2,FALSE),0))</f>
        <v>-1</v>
      </c>
      <c r="AML47" s="48">
        <f>IF(NE47="",0,IFERROR(VLOOKUP(NE42&amp;NE43&amp;NE44&amp;NE45&amp;NE46&amp;NE47,General!I:J,2,FALSE),0))</f>
        <v>-1</v>
      </c>
      <c r="AMM47" s="48">
        <f>IF(NH47="",0,IFERROR(VLOOKUP(NH42&amp;NH43&amp;NH44&amp;NH45&amp;NH46&amp;NH47,General!I:J,2,FALSE),0))</f>
        <v>1</v>
      </c>
      <c r="AMN47" s="48">
        <f>IF(NK47="",0,IFERROR(VLOOKUP(NK42&amp;NK43&amp;NK44&amp;NK45&amp;NK46&amp;NK47,General!I:J,2,FALSE),0))</f>
        <v>1</v>
      </c>
      <c r="AMO47" s="49">
        <f>IF(NN47="",0,IFERROR(VLOOKUP(NN42&amp;NN43&amp;NN44&amp;NN45&amp;NN46&amp;NN47,General!I:J,2,FALSE),0))</f>
        <v>-1</v>
      </c>
      <c r="AMP47" s="81">
        <f>IF(EB47="",0,IFERROR(VLOOKUP(EB42&amp;EB43&amp;EB44&amp;EB45&amp;EB46&amp;EB47,General!I:J,2,FALSE),0))</f>
        <v>1</v>
      </c>
      <c r="AMQ47" s="49">
        <v>0</v>
      </c>
      <c r="AMR47" s="20" t="str">
        <f t="shared" si="4072"/>
        <v/>
      </c>
      <c r="AMS47" s="20" t="str">
        <f t="shared" ca="1" si="3973"/>
        <v>N</v>
      </c>
      <c r="AMT47" s="20" t="str">
        <f t="shared" ca="1" si="3974"/>
        <v>N</v>
      </c>
      <c r="AMU47" s="20" t="str">
        <f t="shared" si="3975"/>
        <v>N</v>
      </c>
      <c r="AMV47" s="20" t="str">
        <f t="shared" si="3976"/>
        <v/>
      </c>
      <c r="AMW47" s="142" t="str">
        <f t="shared" si="3977"/>
        <v/>
      </c>
      <c r="AMX47" s="20" t="str">
        <f t="shared" si="3978"/>
        <v/>
      </c>
      <c r="AMY47" s="20" t="str">
        <f t="shared" si="3979"/>
        <v/>
      </c>
      <c r="AMZ47" s="20" t="str">
        <f t="shared" si="3980"/>
        <v/>
      </c>
      <c r="ANA47" s="20" t="str">
        <f t="shared" si="3981"/>
        <v/>
      </c>
      <c r="ANB47" s="20" t="str">
        <f t="shared" si="3982"/>
        <v/>
      </c>
      <c r="ANC47" s="20" t="str">
        <f t="shared" si="2986"/>
        <v/>
      </c>
      <c r="AND47" s="20">
        <f t="shared" si="2987"/>
        <v>1</v>
      </c>
      <c r="ANE47" s="20" t="str">
        <f t="shared" ref="ANE47:ANF109" si="4382">IF(ANC42="",0,ANC42)&amp;IF(ANC43="",0,ANC43)&amp;IF(ANC44="",0,ANC44)&amp;IF(ANC45="",0,ANC45)&amp;IF(ANC46="",0,ANC46)</f>
        <v>00101</v>
      </c>
      <c r="ANF47" s="20" t="str">
        <f t="shared" si="4382"/>
        <v>12010</v>
      </c>
      <c r="ANG47" s="20" t="str">
        <f t="shared" ref="ANG47:ANH109" si="4383">IF(ANC41="",0,ANC41)&amp;IF(ANC42="",0,ANC42)&amp;IF(ANC43="",0,ANC43)&amp;IF(ANC44="",0,ANC44)&amp;IF(ANC45="",0,ANC45)&amp;IF(ANC46="",0,ANC46)</f>
        <v>200101</v>
      </c>
      <c r="ANH47" s="20" t="str">
        <f t="shared" si="4383"/>
        <v>012010</v>
      </c>
      <c r="ANI47" s="20" t="str">
        <f t="shared" ref="ANI47:ANI109" si="4384">IF(COUNTBLANK(ANC42:ANC46)&gt;2,"B","P")</f>
        <v>B</v>
      </c>
      <c r="ANJ47" s="20" t="str">
        <f t="shared" si="898"/>
        <v>P</v>
      </c>
      <c r="ANK47" s="20" t="str">
        <f t="shared" ca="1" si="3983"/>
        <v>B</v>
      </c>
      <c r="ANL47" s="20" t="e">
        <f t="shared" ca="1" si="824"/>
        <v>#REF!</v>
      </c>
      <c r="ANM47" s="20" t="str">
        <f t="shared" ca="1" si="3984"/>
        <v>1</v>
      </c>
      <c r="ANN47" s="20" t="str">
        <f t="shared" ca="1" si="826"/>
        <v/>
      </c>
      <c r="ANO47" s="20" t="str">
        <f t="shared" si="3985"/>
        <v>0</v>
      </c>
      <c r="ANP47" s="20" t="str">
        <f t="shared" si="828"/>
        <v/>
      </c>
      <c r="ANQ47" s="20" t="e">
        <f t="shared" ca="1" si="899"/>
        <v>#REF!</v>
      </c>
      <c r="ANR47" s="20" t="str">
        <f t="shared" ca="1" si="900"/>
        <v/>
      </c>
      <c r="ANS47" s="20" t="str">
        <f t="shared" si="901"/>
        <v/>
      </c>
      <c r="ANT47" s="20" t="str">
        <f t="shared" si="3986"/>
        <v/>
      </c>
      <c r="ANU47" s="20"/>
      <c r="ANV47" s="20">
        <v>0</v>
      </c>
      <c r="ANW47" s="20">
        <v>0</v>
      </c>
      <c r="ANX47" s="20">
        <v>0</v>
      </c>
      <c r="ANY47" s="20">
        <v>0</v>
      </c>
      <c r="ANZ47" s="20">
        <v>2</v>
      </c>
      <c r="AOA47" s="75"/>
      <c r="AOB47" s="20">
        <v>0</v>
      </c>
      <c r="AOC47" s="20">
        <v>0</v>
      </c>
      <c r="AOD47" s="1" t="str">
        <f t="shared" si="902"/>
        <v>P</v>
      </c>
      <c r="AOE47" s="123">
        <f t="shared" si="3987"/>
        <v>10</v>
      </c>
      <c r="AOF47" s="1">
        <f t="shared" si="3988"/>
        <v>10</v>
      </c>
      <c r="AOG47" s="1">
        <f t="shared" si="3989"/>
        <v>10</v>
      </c>
      <c r="AOH47" s="1">
        <f t="shared" si="3990"/>
        <v>10</v>
      </c>
      <c r="AOI47" s="1">
        <f t="shared" si="3991"/>
        <v>10</v>
      </c>
      <c r="AOJ47" s="1" t="str">
        <f t="shared" si="3992"/>
        <v>CW</v>
      </c>
      <c r="AOK47" s="1" t="str">
        <f t="shared" si="3993"/>
        <v>CW</v>
      </c>
      <c r="AOL47" s="1" t="str">
        <f t="shared" si="3994"/>
        <v>CW</v>
      </c>
      <c r="AOM47" s="1" t="str">
        <f t="shared" si="3995"/>
        <v>DU</v>
      </c>
      <c r="AON47" s="1" t="str">
        <f t="shared" si="3996"/>
        <v>DU</v>
      </c>
      <c r="AOO47" s="1" t="str" cm="1">
        <f t="array" aca="1" ref="AOO47" ca="1">IF(INDIRECT(VLOOKUP(AOO46,General!AC:AE,3,FALSE)&amp;AGY46)&gt;=7,AOO46,AOJ47)</f>
        <v>GU</v>
      </c>
      <c r="AOP47" s="1" t="str">
        <f ca="1">VLOOKUP(AOO46,General!AC:AE,3,FALSE)&amp;AGY46</f>
        <v>GW46</v>
      </c>
      <c r="AOQ47" s="1" cm="1">
        <f t="array" aca="1" ref="AOQ47" ca="1">INDIRECT(VLOOKUP(AOO46,General!AC:AE,3,FALSE)&amp;AGY46)</f>
        <v>10</v>
      </c>
      <c r="AOR47" s="1" t="str" cm="1">
        <f t="array" aca="1" ref="AOR47" ca="1">INDIRECT(AOO47&amp;AGY47)</f>
        <v>P</v>
      </c>
      <c r="AOS47" s="1" cm="1">
        <f t="array" aca="1" ref="AOS47" ca="1">INDIRECT(AOP47&amp;AGY47)</f>
        <v>0</v>
      </c>
      <c r="AOT47" s="1" t="e" cm="1">
        <f t="array" aca="1" ref="AOT47" ca="1">INDIRECT(AOQ47&amp;AGY47)</f>
        <v>#REF!</v>
      </c>
      <c r="AOU47" s="1" t="str">
        <f ca="1">VLOOKUP(AOO47,General!AF:AG,2,FALSE)</f>
        <v>S42</v>
      </c>
      <c r="AOV47" s="1" t="e">
        <f ca="1">VLOOKUP(AOP47,General!AF:AG,2,FALSE)</f>
        <v>#N/A</v>
      </c>
      <c r="AOW47" s="1" t="e">
        <f ca="1">VLOOKUP(AOQ47,General!AF:AG,2,FALSE)</f>
        <v>#N/A</v>
      </c>
      <c r="AOX47" s="1" t="str">
        <f t="shared" ca="1" si="975"/>
        <v>Y</v>
      </c>
      <c r="AOY47" s="1" t="e">
        <f t="shared" ca="1" si="976"/>
        <v>#N/A</v>
      </c>
      <c r="AOZ47" s="1" t="e">
        <f t="shared" ca="1" si="977"/>
        <v>#N/A</v>
      </c>
      <c r="APB47" s="1">
        <f t="shared" si="2908"/>
        <v>1</v>
      </c>
    </row>
    <row r="48" spans="1:1094" ht="15.75" thickBot="1">
      <c r="A48" s="1">
        <v>34</v>
      </c>
      <c r="B48" s="172" t="str">
        <f t="shared" ca="1" si="1219"/>
        <v>B2</v>
      </c>
      <c r="C48" s="152" t="str">
        <f t="shared" ca="1" si="3217"/>
        <v/>
      </c>
      <c r="D48" s="153" t="str">
        <f t="shared" ca="1" si="1132"/>
        <v/>
      </c>
      <c r="E48" s="144" t="str">
        <f t="shared" ca="1" si="1132"/>
        <v>F2</v>
      </c>
      <c r="F48" s="63" t="str">
        <f t="shared" ca="1" si="1133"/>
        <v>L</v>
      </c>
      <c r="G48" s="190"/>
      <c r="H48" s="154" t="str">
        <f t="shared" ca="1" si="1220"/>
        <v/>
      </c>
      <c r="I48" s="153" t="str">
        <f t="shared" ca="1" si="2678"/>
        <v/>
      </c>
      <c r="J48" s="144" t="str">
        <f t="shared" ca="1" si="2678"/>
        <v/>
      </c>
      <c r="K48" s="106" t="str">
        <f t="shared" ca="1" si="2679"/>
        <v>L</v>
      </c>
      <c r="L48" s="179"/>
      <c r="M48" s="203" t="s">
        <v>5</v>
      </c>
      <c r="N48" s="190"/>
      <c r="O48" s="187">
        <v>0</v>
      </c>
      <c r="P48" s="129">
        <v>0</v>
      </c>
      <c r="Q48" s="126">
        <v>0</v>
      </c>
      <c r="R48" s="130">
        <v>0</v>
      </c>
      <c r="S48" s="61">
        <f t="shared" ca="1" si="1134"/>
        <v>-5</v>
      </c>
      <c r="T48" s="165" t="str">
        <f t="shared" ca="1" si="1221"/>
        <v/>
      </c>
      <c r="U48" s="62">
        <f ca="1">IF(M48="","",IF(B48="NB",U47,IF(T48="",SUM($T$5:$T48)+S48,SUM($T$5:$T48))))</f>
        <v>-13.900000000000002</v>
      </c>
      <c r="V48" s="155" t="str">
        <f t="shared" ca="1" si="99"/>
        <v/>
      </c>
      <c r="W48" s="131">
        <f t="shared" ca="1" si="1135"/>
        <v>-2</v>
      </c>
      <c r="X48" s="132" t="str">
        <f t="shared" ca="1" si="1136"/>
        <v>L</v>
      </c>
      <c r="Y48" s="61" t="str">
        <f t="shared" ca="1" si="115"/>
        <v>B</v>
      </c>
      <c r="Z48" s="62" t="str">
        <f t="shared" ca="1" si="116"/>
        <v>C</v>
      </c>
      <c r="AA48" s="62" t="str">
        <f t="shared" si="117"/>
        <v>C</v>
      </c>
      <c r="AB48" s="62" t="str">
        <f t="shared" ca="1" si="904"/>
        <v>L</v>
      </c>
      <c r="AC48" s="62" t="str">
        <f t="shared" ca="1" si="905"/>
        <v>L</v>
      </c>
      <c r="AD48" s="62">
        <f t="shared" si="906"/>
        <v>0</v>
      </c>
      <c r="AE48" s="1" t="str">
        <f t="shared" ca="1" si="3218"/>
        <v/>
      </c>
      <c r="AF48" s="1" t="str">
        <f t="shared" ca="1" si="3219"/>
        <v>F2</v>
      </c>
      <c r="AG48" s="1" t="str">
        <f t="shared" ca="1" si="4073"/>
        <v/>
      </c>
      <c r="AH48" s="1" t="str">
        <f t="shared" ca="1" si="3220"/>
        <v/>
      </c>
      <c r="AI48" s="1" t="e">
        <f t="shared" ca="1" si="3221"/>
        <v>#REF!</v>
      </c>
      <c r="AJ48" s="1" t="e">
        <f t="shared" ca="1" si="3222"/>
        <v>#REF!</v>
      </c>
      <c r="AK48" s="1">
        <f t="shared" ca="1" si="840"/>
        <v>0</v>
      </c>
      <c r="AL48" s="1">
        <f t="shared" ca="1" si="841"/>
        <v>2</v>
      </c>
      <c r="AM48" s="1">
        <f t="shared" ca="1" si="108"/>
        <v>-1</v>
      </c>
      <c r="AN48" s="1">
        <f t="shared" ca="1" si="129"/>
        <v>-1</v>
      </c>
      <c r="AO48" s="1" t="str">
        <f t="shared" ca="1" si="1305"/>
        <v>C</v>
      </c>
      <c r="AP48" s="1" t="str">
        <f t="shared" ca="1" si="130"/>
        <v>Y</v>
      </c>
      <c r="AQ48" s="1" t="str">
        <f t="shared" ca="1" si="131"/>
        <v>N</v>
      </c>
      <c r="AR48" s="1" t="str">
        <f t="shared" si="132"/>
        <v>N</v>
      </c>
      <c r="AS48" s="1">
        <f t="shared" ca="1" si="133"/>
        <v>3</v>
      </c>
      <c r="AT48" s="8" t="str">
        <f t="shared" ca="1" si="842"/>
        <v>N</v>
      </c>
      <c r="AU48" s="1" t="str">
        <f t="shared" ca="1" si="134"/>
        <v>N</v>
      </c>
      <c r="AV48" s="1" t="str">
        <f t="shared" ca="1" si="135"/>
        <v>N</v>
      </c>
      <c r="AW48" s="1" t="str">
        <f t="shared" ca="1" si="136"/>
        <v>N</v>
      </c>
      <c r="AX48" s="1" t="str">
        <f t="shared" ca="1" si="137"/>
        <v/>
      </c>
      <c r="AY48" s="1" t="str">
        <f t="shared" si="138"/>
        <v/>
      </c>
      <c r="AZ48" s="1">
        <f t="shared" si="109"/>
        <v>1</v>
      </c>
      <c r="BA48" s="1" t="str">
        <f t="shared" si="110"/>
        <v/>
      </c>
      <c r="BB48" s="1" t="str">
        <f t="shared" si="4224"/>
        <v>01010</v>
      </c>
      <c r="BC48" s="1" t="str">
        <f t="shared" si="4224"/>
        <v>20101</v>
      </c>
      <c r="BD48" s="1" t="str">
        <f t="shared" si="4225"/>
        <v>001010</v>
      </c>
      <c r="BE48" s="1" t="str">
        <f t="shared" si="4225"/>
        <v>120101</v>
      </c>
      <c r="BF48" s="1" t="str">
        <f t="shared" si="844"/>
        <v>B</v>
      </c>
      <c r="BG48" s="1" t="str">
        <f t="shared" ca="1" si="140"/>
        <v>L4L</v>
      </c>
      <c r="BH48" s="1" t="str">
        <f t="shared" ca="1" si="845"/>
        <v>F2</v>
      </c>
      <c r="BI48" s="1" t="str">
        <f t="shared" ca="1" si="1222"/>
        <v>F</v>
      </c>
      <c r="BJ48" s="1" t="str">
        <f t="shared" ca="1" si="846"/>
        <v/>
      </c>
      <c r="BK48" s="1" t="e">
        <f t="shared" ca="1" si="142"/>
        <v>#REF!</v>
      </c>
      <c r="BL48" s="1" t="str">
        <f t="shared" ca="1" si="847"/>
        <v/>
      </c>
      <c r="BM48" s="1" t="str">
        <f t="shared" ca="1" si="848"/>
        <v>2</v>
      </c>
      <c r="BN48" s="1" t="str">
        <f t="shared" ca="1" si="849"/>
        <v/>
      </c>
      <c r="BO48" s="1" t="str">
        <f t="shared" ca="1" si="850"/>
        <v/>
      </c>
      <c r="BR48" s="1">
        <f>General!A46</f>
        <v>0</v>
      </c>
      <c r="BS48" s="1">
        <f>General!B46</f>
        <v>0</v>
      </c>
      <c r="BT48" s="1">
        <f>General!C46</f>
        <v>0</v>
      </c>
      <c r="BU48" s="1">
        <f>General!D46</f>
        <v>0</v>
      </c>
      <c r="BW48" s="1" t="str">
        <f>General!F46</f>
        <v>LWWWW</v>
      </c>
      <c r="BX48" s="1">
        <f>General!G46</f>
        <v>1</v>
      </c>
      <c r="BZ48" s="1">
        <f t="shared" ca="1" si="2832"/>
        <v>1</v>
      </c>
      <c r="CA48" s="1" t="str">
        <f t="shared" ref="CA48" si="4385">CH48</f>
        <v>B</v>
      </c>
      <c r="CB48" s="46" t="str">
        <f t="shared" si="3224"/>
        <v>B</v>
      </c>
      <c r="CC48" s="48" t="str">
        <f t="shared" si="3225"/>
        <v>N</v>
      </c>
      <c r="CD48" s="49">
        <f t="shared" si="3226"/>
        <v>1</v>
      </c>
      <c r="CE48" s="46" t="str">
        <f t="shared" si="3227"/>
        <v>P</v>
      </c>
      <c r="CF48" s="48" t="str">
        <f t="shared" si="3228"/>
        <v>Y</v>
      </c>
      <c r="CG48" s="49">
        <f t="shared" si="3229"/>
        <v>-1</v>
      </c>
      <c r="CH48" s="46" t="str">
        <f t="shared" si="3230"/>
        <v>B</v>
      </c>
      <c r="CI48" s="48" t="str">
        <f t="shared" si="3231"/>
        <v>N</v>
      </c>
      <c r="CJ48" s="49">
        <f t="shared" si="3232"/>
        <v>-7</v>
      </c>
      <c r="CK48" s="46" t="str">
        <f t="shared" si="3233"/>
        <v>P</v>
      </c>
      <c r="CL48" s="48" t="str">
        <f t="shared" si="3234"/>
        <v>Y</v>
      </c>
      <c r="CM48" s="49">
        <f t="shared" si="3235"/>
        <v>7</v>
      </c>
      <c r="CN48" s="46" t="str">
        <f t="shared" si="3998"/>
        <v>B</v>
      </c>
      <c r="CO48" s="48" t="str">
        <f t="shared" si="3236"/>
        <v>N</v>
      </c>
      <c r="CP48" s="49">
        <f t="shared" si="3237"/>
        <v>-10</v>
      </c>
      <c r="CQ48" s="46" t="str">
        <f t="shared" si="3238"/>
        <v>P</v>
      </c>
      <c r="CR48" s="48" t="str">
        <f t="shared" si="3239"/>
        <v>Y</v>
      </c>
      <c r="CS48" s="49">
        <f t="shared" si="3240"/>
        <v>4</v>
      </c>
      <c r="CT48" s="46" t="str">
        <f t="shared" si="3241"/>
        <v>B</v>
      </c>
      <c r="CU48" s="48" t="str">
        <f t="shared" si="3242"/>
        <v>N</v>
      </c>
      <c r="CV48" s="49">
        <f t="shared" si="3243"/>
        <v>-4</v>
      </c>
      <c r="CW48" s="46" t="str">
        <f t="shared" si="3244"/>
        <v>P</v>
      </c>
      <c r="CX48" s="48" t="str">
        <f t="shared" si="3245"/>
        <v>Y</v>
      </c>
      <c r="CY48" s="95">
        <f t="shared" si="3246"/>
        <v>10</v>
      </c>
      <c r="CZ48" s="46" t="str">
        <f t="shared" si="3247"/>
        <v>P</v>
      </c>
      <c r="DA48" s="48" t="str">
        <f t="shared" si="3248"/>
        <v>Y</v>
      </c>
      <c r="DB48" s="49">
        <f t="shared" si="3249"/>
        <v>-7</v>
      </c>
      <c r="DC48" s="46" t="str">
        <f t="shared" si="3250"/>
        <v>B</v>
      </c>
      <c r="DD48" s="48" t="str">
        <f t="shared" si="3251"/>
        <v>N</v>
      </c>
      <c r="DE48" s="49">
        <f t="shared" si="3252"/>
        <v>-1</v>
      </c>
      <c r="DF48" s="46" t="str">
        <f t="shared" si="3253"/>
        <v>P</v>
      </c>
      <c r="DG48" s="48" t="str">
        <f t="shared" si="3254"/>
        <v>Y</v>
      </c>
      <c r="DH48" s="49">
        <f t="shared" si="3255"/>
        <v>1</v>
      </c>
      <c r="DI48" s="46" t="str">
        <f t="shared" si="3256"/>
        <v>B</v>
      </c>
      <c r="DJ48" s="48" t="str">
        <f t="shared" si="3257"/>
        <v>N</v>
      </c>
      <c r="DK48" s="49">
        <f t="shared" si="3258"/>
        <v>-3</v>
      </c>
      <c r="DL48" s="46" t="str">
        <f t="shared" si="3259"/>
        <v>P</v>
      </c>
      <c r="DM48" s="48" t="str">
        <f t="shared" si="3260"/>
        <v>Y</v>
      </c>
      <c r="DN48" s="49">
        <f t="shared" si="3261"/>
        <v>3</v>
      </c>
      <c r="DO48" s="46" t="str">
        <f t="shared" si="3262"/>
        <v>P</v>
      </c>
      <c r="DP48" s="48" t="str">
        <f t="shared" si="3263"/>
        <v>Y</v>
      </c>
      <c r="DQ48" s="49">
        <f t="shared" si="3264"/>
        <v>5</v>
      </c>
      <c r="DR48" s="46" t="str">
        <f t="shared" si="3265"/>
        <v>B</v>
      </c>
      <c r="DS48" s="48" t="str">
        <f t="shared" si="3266"/>
        <v>N</v>
      </c>
      <c r="DT48" s="49">
        <f t="shared" si="3267"/>
        <v>-5</v>
      </c>
      <c r="DU48" s="46" t="str">
        <f t="shared" si="3268"/>
        <v>B</v>
      </c>
      <c r="DV48" s="48" t="str">
        <f t="shared" si="3269"/>
        <v>N</v>
      </c>
      <c r="DW48" s="49">
        <f t="shared" si="3270"/>
        <v>9</v>
      </c>
      <c r="DX48" s="46" t="str">
        <f t="shared" si="3271"/>
        <v>P</v>
      </c>
      <c r="DY48" s="48" t="str">
        <f t="shared" si="3272"/>
        <v>Y</v>
      </c>
      <c r="DZ48" s="49">
        <f t="shared" si="3273"/>
        <v>-9</v>
      </c>
      <c r="EA48" s="46" t="str">
        <f t="shared" si="4308"/>
        <v>B</v>
      </c>
      <c r="EB48" s="48" t="str">
        <f t="shared" si="3274"/>
        <v>N</v>
      </c>
      <c r="EC48" s="49">
        <f t="shared" si="3275"/>
        <v>7</v>
      </c>
      <c r="ED48" s="75" t="str">
        <f t="shared" ref="ED48" si="4386">CB48</f>
        <v>B</v>
      </c>
      <c r="EE48" s="48" t="str">
        <f t="shared" si="3277"/>
        <v>N</v>
      </c>
      <c r="EF48" s="49">
        <f t="shared" si="3278"/>
        <v>6</v>
      </c>
      <c r="EG48" s="73" t="str">
        <f t="shared" ref="EG48" si="4387">CE48</f>
        <v>P</v>
      </c>
      <c r="EH48" s="48" t="str">
        <f t="shared" si="3280"/>
        <v>Y</v>
      </c>
      <c r="EI48" s="49">
        <f t="shared" si="3281"/>
        <v>-6</v>
      </c>
      <c r="EJ48" s="73" t="s">
        <v>5</v>
      </c>
      <c r="EK48" s="48" t="str">
        <f t="shared" si="3282"/>
        <v>Y</v>
      </c>
      <c r="EL48" s="49">
        <f t="shared" si="3283"/>
        <v>-9</v>
      </c>
      <c r="EM48" s="75" t="s">
        <v>6</v>
      </c>
      <c r="EN48" s="48" t="str">
        <f t="shared" si="3284"/>
        <v>N</v>
      </c>
      <c r="EO48" s="49">
        <f t="shared" si="3285"/>
        <v>9</v>
      </c>
      <c r="EP48" s="75" t="str">
        <f t="shared" ref="EP48" si="4388">CH48</f>
        <v>B</v>
      </c>
      <c r="EQ48" s="48" t="str">
        <f t="shared" si="3287"/>
        <v>N</v>
      </c>
      <c r="ER48" s="49">
        <f t="shared" si="3288"/>
        <v>-1</v>
      </c>
      <c r="ES48" s="75" t="str">
        <f t="shared" ref="ES48" si="4389">CK48</f>
        <v>P</v>
      </c>
      <c r="ET48" s="48" t="str">
        <f t="shared" si="3290"/>
        <v>Y</v>
      </c>
      <c r="EU48" s="49">
        <f t="shared" si="3291"/>
        <v>1</v>
      </c>
      <c r="EV48" s="75" t="str">
        <f t="shared" ref="EV48" si="4390">CB48</f>
        <v>B</v>
      </c>
      <c r="EW48" s="48" t="str">
        <f t="shared" si="3293"/>
        <v>N</v>
      </c>
      <c r="EX48" s="49">
        <f t="shared" si="3294"/>
        <v>7</v>
      </c>
      <c r="EY48" s="75" t="str">
        <f t="shared" ref="EY48" si="4391">CK48</f>
        <v>P</v>
      </c>
      <c r="EZ48" s="48" t="str">
        <f t="shared" si="3296"/>
        <v>Y</v>
      </c>
      <c r="FA48" s="95">
        <f t="shared" si="3297"/>
        <v>1</v>
      </c>
      <c r="FB48" s="75" t="str">
        <f t="shared" ref="FB48" si="4392">CE48</f>
        <v>P</v>
      </c>
      <c r="FC48" s="48" t="str">
        <f t="shared" si="3299"/>
        <v>Y</v>
      </c>
      <c r="FD48" s="49">
        <f t="shared" si="3300"/>
        <v>-7</v>
      </c>
      <c r="FE48" s="73" t="str">
        <f t="shared" ref="FE48" si="4393">CH48</f>
        <v>B</v>
      </c>
      <c r="FF48" s="48" t="str">
        <f t="shared" si="3302"/>
        <v>N</v>
      </c>
      <c r="FG48" s="49">
        <f t="shared" si="3303"/>
        <v>-1</v>
      </c>
      <c r="FH48" s="75" t="str">
        <f t="shared" ref="FH48" si="4394">DC48</f>
        <v>B</v>
      </c>
      <c r="FI48" s="48" t="str">
        <f t="shared" si="3305"/>
        <v>N</v>
      </c>
      <c r="FJ48" s="49">
        <f t="shared" si="3306"/>
        <v>1</v>
      </c>
      <c r="FK48" s="75" t="str">
        <f t="shared" ref="FK48" si="4395">DF48</f>
        <v>P</v>
      </c>
      <c r="FL48" s="48" t="str">
        <f t="shared" si="3308"/>
        <v>Y</v>
      </c>
      <c r="FM48" s="49">
        <f t="shared" si="3309"/>
        <v>-1</v>
      </c>
      <c r="FN48" s="75" t="str">
        <f t="shared" ref="FN48" si="4396">CQ48</f>
        <v>P</v>
      </c>
      <c r="FO48" s="48" t="str">
        <f t="shared" si="3311"/>
        <v>Y</v>
      </c>
      <c r="FP48" s="49">
        <f t="shared" si="3312"/>
        <v>-5</v>
      </c>
      <c r="FQ48" s="75" t="str">
        <f t="shared" ref="FQ48" si="4397">CT48</f>
        <v>B</v>
      </c>
      <c r="FR48" s="48" t="str">
        <f t="shared" si="3314"/>
        <v>N</v>
      </c>
      <c r="FS48" s="49">
        <f t="shared" si="3315"/>
        <v>5</v>
      </c>
      <c r="FT48" s="75" t="str">
        <f t="shared" ref="FT48" si="4398">CQ48</f>
        <v>P</v>
      </c>
      <c r="FU48" s="48" t="str">
        <f t="shared" si="3317"/>
        <v>Y</v>
      </c>
      <c r="FV48" s="49">
        <f t="shared" si="3318"/>
        <v>-9</v>
      </c>
      <c r="FW48" s="75" t="str">
        <f t="shared" ref="FW48" si="4399">CN48</f>
        <v>B</v>
      </c>
      <c r="FX48" s="48" t="str">
        <f t="shared" si="3320"/>
        <v>N</v>
      </c>
      <c r="FY48" s="49">
        <f t="shared" si="3321"/>
        <v>3</v>
      </c>
      <c r="FZ48" s="75" t="str">
        <f t="shared" ref="FZ48" si="4400">CT48</f>
        <v>B</v>
      </c>
      <c r="GA48" s="48" t="str">
        <f t="shared" si="3323"/>
        <v>N</v>
      </c>
      <c r="GB48" s="49">
        <f t="shared" si="3324"/>
        <v>-8</v>
      </c>
      <c r="GC48" s="75" t="str">
        <f t="shared" ref="GC48" si="4401">CN48</f>
        <v>B</v>
      </c>
      <c r="GD48" s="48" t="str">
        <f t="shared" si="3326"/>
        <v>N</v>
      </c>
      <c r="GE48" s="49">
        <f t="shared" si="3327"/>
        <v>-7</v>
      </c>
      <c r="GF48" s="46" t="str">
        <f t="shared" ref="GF48:GF49" si="4402">CT48</f>
        <v>B</v>
      </c>
      <c r="GG48" s="48" t="str">
        <f t="shared" si="3329"/>
        <v>N</v>
      </c>
      <c r="GH48" s="49">
        <f t="shared" si="3330"/>
        <v>3</v>
      </c>
      <c r="GI48" s="75" t="str">
        <f t="shared" si="852"/>
        <v>P</v>
      </c>
      <c r="GJ48" s="48" t="str">
        <f t="shared" si="3331"/>
        <v>Y</v>
      </c>
      <c r="GK48" s="49">
        <f t="shared" si="3332"/>
        <v>-3</v>
      </c>
      <c r="GL48" s="75" t="str">
        <f t="shared" si="1241"/>
        <v>P</v>
      </c>
      <c r="GM48" s="48" t="str">
        <f t="shared" si="3333"/>
        <v>Y</v>
      </c>
      <c r="GN48" s="49">
        <f t="shared" si="3334"/>
        <v>-6</v>
      </c>
      <c r="GO48" s="75" t="str">
        <f t="shared" si="854"/>
        <v>B</v>
      </c>
      <c r="GP48" s="48" t="str">
        <f t="shared" si="3335"/>
        <v>N</v>
      </c>
      <c r="GQ48" s="49">
        <f t="shared" si="3336"/>
        <v>6</v>
      </c>
      <c r="GR48" s="75" t="str">
        <f t="shared" ref="GR48" si="4403">DX48</f>
        <v>P</v>
      </c>
      <c r="GS48" s="48" t="str">
        <f t="shared" si="3338"/>
        <v>Y</v>
      </c>
      <c r="GT48" s="49">
        <f t="shared" si="3339"/>
        <v>-8</v>
      </c>
      <c r="GU48" s="75" t="str">
        <f t="shared" si="855"/>
        <v>B</v>
      </c>
      <c r="GV48" s="48" t="str">
        <f t="shared" si="3340"/>
        <v>N</v>
      </c>
      <c r="GW48" s="95">
        <f t="shared" si="3341"/>
        <v>8</v>
      </c>
      <c r="GX48" s="75" t="str">
        <f t="shared" ref="GX48" si="4404">DR48</f>
        <v>B</v>
      </c>
      <c r="GY48" s="48" t="str">
        <f t="shared" si="3343"/>
        <v>N</v>
      </c>
      <c r="GZ48" s="49">
        <f t="shared" si="3344"/>
        <v>-7</v>
      </c>
      <c r="HA48" s="73" t="str">
        <f t="shared" si="856"/>
        <v>P</v>
      </c>
      <c r="HB48" s="48" t="str">
        <f t="shared" si="3345"/>
        <v>Y</v>
      </c>
      <c r="HC48" s="49">
        <f t="shared" si="3346"/>
        <v>7</v>
      </c>
      <c r="HD48" s="75" t="str">
        <f t="shared" ref="HD48" si="4405">DI48</f>
        <v>B</v>
      </c>
      <c r="HE48" s="48" t="str">
        <f t="shared" si="3348"/>
        <v>N</v>
      </c>
      <c r="HF48" s="49">
        <f t="shared" si="3349"/>
        <v>7</v>
      </c>
      <c r="HG48" s="75" t="str">
        <f t="shared" si="857"/>
        <v>P</v>
      </c>
      <c r="HH48" s="48" t="str">
        <f t="shared" si="3350"/>
        <v>Y</v>
      </c>
      <c r="HI48" s="49">
        <f t="shared" si="3351"/>
        <v>-7</v>
      </c>
      <c r="HJ48" s="75" t="str">
        <f t="shared" ref="HJ48" si="4406">DX48</f>
        <v>P</v>
      </c>
      <c r="HK48" s="48" t="str">
        <f t="shared" si="3353"/>
        <v>Y</v>
      </c>
      <c r="HL48" s="49">
        <f t="shared" si="3354"/>
        <v>-9</v>
      </c>
      <c r="HM48" s="75" t="str">
        <f t="shared" si="858"/>
        <v>B</v>
      </c>
      <c r="HN48" s="48" t="str">
        <f t="shared" si="3355"/>
        <v>N</v>
      </c>
      <c r="HO48" s="49">
        <f t="shared" si="3356"/>
        <v>9</v>
      </c>
      <c r="HP48" s="75" t="str">
        <f t="shared" ref="HP48" si="4407">DU48</f>
        <v>B</v>
      </c>
      <c r="HQ48" s="48" t="str">
        <f t="shared" si="3358"/>
        <v>N</v>
      </c>
      <c r="HR48" s="49">
        <f t="shared" si="3359"/>
        <v>9</v>
      </c>
      <c r="HS48" s="75" t="str">
        <f t="shared" si="859"/>
        <v>P</v>
      </c>
      <c r="HT48" s="48" t="str">
        <f t="shared" si="3360"/>
        <v>Y</v>
      </c>
      <c r="HU48" s="49">
        <f t="shared" si="3361"/>
        <v>-9</v>
      </c>
      <c r="HV48" s="75" t="str">
        <f t="shared" ref="HV48" si="4408">DU48</f>
        <v>B</v>
      </c>
      <c r="HW48" s="48" t="str">
        <f t="shared" si="3363"/>
        <v>N</v>
      </c>
      <c r="HX48" s="49">
        <f t="shared" si="3364"/>
        <v>7</v>
      </c>
      <c r="HY48" s="75" t="str">
        <f t="shared" si="860"/>
        <v>P</v>
      </c>
      <c r="HZ48" s="48" t="str">
        <f t="shared" si="3365"/>
        <v>Y</v>
      </c>
      <c r="IA48" s="49">
        <f t="shared" si="3366"/>
        <v>-7</v>
      </c>
      <c r="IB48" s="75" t="str">
        <f t="shared" ref="IB48" si="4409">DX48</f>
        <v>P</v>
      </c>
      <c r="IC48" s="48" t="str">
        <f t="shared" si="3368"/>
        <v>Y</v>
      </c>
      <c r="ID48" s="49">
        <f t="shared" si="3369"/>
        <v>-1</v>
      </c>
      <c r="IE48" s="75" t="str">
        <f t="shared" si="861"/>
        <v>B</v>
      </c>
      <c r="IF48" s="48" t="str">
        <f t="shared" si="3370"/>
        <v>N</v>
      </c>
      <c r="IG48" s="49">
        <f t="shared" si="3371"/>
        <v>1</v>
      </c>
      <c r="IH48" s="75" t="str">
        <f t="shared" ref="IH48" si="4410">DR48</f>
        <v>B</v>
      </c>
      <c r="II48" s="48" t="str">
        <f t="shared" si="3373"/>
        <v>N</v>
      </c>
      <c r="IJ48" s="49">
        <f t="shared" si="3374"/>
        <v>-1</v>
      </c>
      <c r="IK48" s="75" t="str">
        <f t="shared" si="862"/>
        <v>P</v>
      </c>
      <c r="IL48" s="48" t="str">
        <f t="shared" si="3375"/>
        <v>Y</v>
      </c>
      <c r="IM48" s="49">
        <f t="shared" si="3376"/>
        <v>1</v>
      </c>
      <c r="IN48" s="75" t="str">
        <f t="shared" ref="IN48" si="4411">DO48</f>
        <v>P</v>
      </c>
      <c r="IO48" s="48" t="str">
        <f t="shared" si="3378"/>
        <v>Y</v>
      </c>
      <c r="IP48" s="49">
        <f t="shared" si="3379"/>
        <v>1</v>
      </c>
      <c r="IQ48" s="75" t="str">
        <f t="shared" si="863"/>
        <v>B</v>
      </c>
      <c r="IR48" s="48" t="str">
        <f t="shared" si="3380"/>
        <v>N</v>
      </c>
      <c r="IS48" s="49">
        <f t="shared" si="3381"/>
        <v>-1</v>
      </c>
      <c r="IT48" s="46" t="str">
        <f t="shared" ref="IT48" si="4412">DF48</f>
        <v>P</v>
      </c>
      <c r="IU48" s="48" t="str">
        <f t="shared" si="3383"/>
        <v>Y</v>
      </c>
      <c r="IV48" s="49">
        <f t="shared" si="3384"/>
        <v>1</v>
      </c>
      <c r="IW48" s="46" t="str">
        <f t="shared" ref="IW48:IW49" si="4413">DF48</f>
        <v>P</v>
      </c>
      <c r="IX48" s="48" t="str">
        <f t="shared" si="3386"/>
        <v>Y</v>
      </c>
      <c r="IY48" s="49">
        <f t="shared" si="3387"/>
        <v>7</v>
      </c>
      <c r="IZ48" s="75" t="str">
        <f t="shared" si="864"/>
        <v>B</v>
      </c>
      <c r="JA48" s="48" t="str">
        <f t="shared" si="3388"/>
        <v>N</v>
      </c>
      <c r="JB48" s="49">
        <f t="shared" si="3389"/>
        <v>-1</v>
      </c>
      <c r="JC48" s="75" t="str">
        <f t="shared" si="865"/>
        <v>B</v>
      </c>
      <c r="JD48" s="48" t="str">
        <f t="shared" si="3390"/>
        <v>N</v>
      </c>
      <c r="JE48" s="49">
        <f t="shared" si="3391"/>
        <v>-7</v>
      </c>
      <c r="JF48" s="46" t="str">
        <f t="shared" ref="JF48" si="4414">DF48</f>
        <v>P</v>
      </c>
      <c r="JG48" s="48" t="str">
        <f t="shared" si="3393"/>
        <v>Y</v>
      </c>
      <c r="JH48" s="49">
        <f t="shared" si="3394"/>
        <v>-1</v>
      </c>
      <c r="JI48" s="75" t="str">
        <f t="shared" si="866"/>
        <v>B</v>
      </c>
      <c r="JJ48" s="48" t="str">
        <f t="shared" si="3395"/>
        <v>N</v>
      </c>
      <c r="JK48" s="49">
        <f t="shared" si="3396"/>
        <v>1</v>
      </c>
      <c r="JL48" s="75" t="str">
        <f t="shared" ref="JL48" si="4415">CB48</f>
        <v>B</v>
      </c>
      <c r="JM48" s="48" t="str">
        <f t="shared" si="3398"/>
        <v>N</v>
      </c>
      <c r="JN48" s="49">
        <f t="shared" si="3399"/>
        <v>1</v>
      </c>
      <c r="JO48" s="75" t="str">
        <f t="shared" si="867"/>
        <v>P</v>
      </c>
      <c r="JP48" s="48" t="str">
        <f t="shared" si="3400"/>
        <v>Y</v>
      </c>
      <c r="JQ48" s="49">
        <f t="shared" si="3401"/>
        <v>-1</v>
      </c>
      <c r="JR48" s="75" t="str">
        <f t="shared" ref="JR48" si="4416">CE48</f>
        <v>P</v>
      </c>
      <c r="JS48" s="48" t="str">
        <f t="shared" si="3403"/>
        <v>Y</v>
      </c>
      <c r="JT48" s="49">
        <f t="shared" si="3404"/>
        <v>-1</v>
      </c>
      <c r="JU48" s="75" t="str">
        <f t="shared" si="868"/>
        <v>B</v>
      </c>
      <c r="JV48" s="48" t="str">
        <f t="shared" si="3405"/>
        <v>N</v>
      </c>
      <c r="JW48" s="49">
        <f t="shared" si="3406"/>
        <v>1</v>
      </c>
      <c r="JX48" s="46" t="s">
        <v>6</v>
      </c>
      <c r="JY48" s="48" t="str">
        <f t="shared" si="3407"/>
        <v>N</v>
      </c>
      <c r="JZ48" s="49">
        <f t="shared" si="3408"/>
        <v>-3</v>
      </c>
      <c r="KA48" s="75" t="str">
        <f t="shared" si="869"/>
        <v>P</v>
      </c>
      <c r="KB48" s="48" t="str">
        <f t="shared" si="3409"/>
        <v>Y</v>
      </c>
      <c r="KC48" s="49">
        <f t="shared" si="3410"/>
        <v>3</v>
      </c>
      <c r="KD48" s="46" t="s">
        <v>5</v>
      </c>
      <c r="KE48" s="48" t="str">
        <f t="shared" si="3411"/>
        <v>Y</v>
      </c>
      <c r="KF48" s="49">
        <f t="shared" si="3412"/>
        <v>3</v>
      </c>
      <c r="KG48" s="75" t="str">
        <f t="shared" si="870"/>
        <v>B</v>
      </c>
      <c r="KH48" s="48" t="str">
        <f t="shared" si="3413"/>
        <v>N</v>
      </c>
      <c r="KI48" s="49">
        <f t="shared" si="3414"/>
        <v>-3</v>
      </c>
      <c r="KJ48" s="46" t="str">
        <f t="shared" si="1336"/>
        <v>B</v>
      </c>
      <c r="KK48" s="48" t="str">
        <f t="shared" si="3416"/>
        <v>N</v>
      </c>
      <c r="KL48" s="49">
        <f t="shared" si="3417"/>
        <v>3</v>
      </c>
      <c r="KM48" s="75" t="str">
        <f t="shared" si="871"/>
        <v>P</v>
      </c>
      <c r="KN48" s="48" t="str">
        <f t="shared" si="3418"/>
        <v>Y</v>
      </c>
      <c r="KO48" s="49">
        <f t="shared" si="3419"/>
        <v>-3</v>
      </c>
      <c r="KP48" s="46" t="str">
        <f t="shared" ref="KP48" si="4417">DI48</f>
        <v>B</v>
      </c>
      <c r="KQ48" s="48" t="str">
        <f t="shared" si="3421"/>
        <v>N</v>
      </c>
      <c r="KR48" s="49">
        <f t="shared" si="3422"/>
        <v>-7</v>
      </c>
      <c r="KS48" s="75" t="str">
        <f t="shared" si="872"/>
        <v>P</v>
      </c>
      <c r="KT48" s="48" t="str">
        <f t="shared" si="3423"/>
        <v>Y</v>
      </c>
      <c r="KU48" s="49">
        <f t="shared" si="3424"/>
        <v>7</v>
      </c>
      <c r="KV48" s="75" t="s">
        <v>6</v>
      </c>
      <c r="KW48" s="48" t="str">
        <f t="shared" si="3425"/>
        <v>N</v>
      </c>
      <c r="KX48" s="49">
        <f t="shared" si="3426"/>
        <v>9</v>
      </c>
      <c r="KY48" s="75" t="str">
        <f t="shared" si="873"/>
        <v>P</v>
      </c>
      <c r="KZ48" s="48" t="str">
        <f t="shared" si="3427"/>
        <v>Y</v>
      </c>
      <c r="LA48" s="49">
        <f t="shared" si="3428"/>
        <v>-9</v>
      </c>
      <c r="LB48" s="75" t="str">
        <f t="shared" ref="LB48" si="4418">DL48</f>
        <v>P</v>
      </c>
      <c r="LC48" s="48" t="str">
        <f t="shared" si="3430"/>
        <v>Y</v>
      </c>
      <c r="LD48" s="49">
        <f t="shared" si="3431"/>
        <v>-5</v>
      </c>
      <c r="LE48" s="75" t="str">
        <f t="shared" si="874"/>
        <v>B</v>
      </c>
      <c r="LF48" s="48" t="str">
        <f t="shared" si="3432"/>
        <v>N</v>
      </c>
      <c r="LG48" s="49">
        <f t="shared" si="3433"/>
        <v>5</v>
      </c>
      <c r="LH48" s="75" t="str">
        <f t="shared" ref="LH48" si="4419">DX49</f>
        <v>B</v>
      </c>
      <c r="LI48" s="48" t="str">
        <f t="shared" si="3435"/>
        <v>N</v>
      </c>
      <c r="LJ48" s="49">
        <f t="shared" si="3436"/>
        <v>-1</v>
      </c>
      <c r="LK48" s="75" t="str">
        <f t="shared" si="875"/>
        <v>P</v>
      </c>
      <c r="LL48" s="48" t="str">
        <f t="shared" si="3437"/>
        <v>Y</v>
      </c>
      <c r="LM48" s="49">
        <f t="shared" si="3438"/>
        <v>1</v>
      </c>
      <c r="LN48" s="75" t="str">
        <f t="shared" ref="LN48" si="4420">DC48</f>
        <v>B</v>
      </c>
      <c r="LO48" s="48" t="str">
        <f t="shared" si="3440"/>
        <v>N</v>
      </c>
      <c r="LP48" s="49">
        <f t="shared" si="3441"/>
        <v>-10</v>
      </c>
      <c r="LQ48" s="75" t="str">
        <f t="shared" si="876"/>
        <v>P</v>
      </c>
      <c r="LR48" s="48" t="str">
        <f t="shared" si="3442"/>
        <v>Y</v>
      </c>
      <c r="LS48" s="49">
        <f t="shared" si="3443"/>
        <v>10</v>
      </c>
      <c r="LT48" s="75" t="str">
        <f t="shared" ref="LT48" si="4421">DC48</f>
        <v>B</v>
      </c>
      <c r="LU48" s="48" t="str">
        <f t="shared" si="3445"/>
        <v>N</v>
      </c>
      <c r="LV48" s="49">
        <f t="shared" si="3446"/>
        <v>7</v>
      </c>
      <c r="LW48" s="75" t="str">
        <f t="shared" si="877"/>
        <v>P</v>
      </c>
      <c r="LX48" s="48" t="str">
        <f t="shared" si="3447"/>
        <v>Y</v>
      </c>
      <c r="LY48" s="49">
        <f t="shared" si="3448"/>
        <v>-7</v>
      </c>
      <c r="LZ48" s="75" t="str">
        <f t="shared" ref="LZ48" si="4422">CT48</f>
        <v>B</v>
      </c>
      <c r="MA48" s="48" t="str">
        <f t="shared" si="3450"/>
        <v>N</v>
      </c>
      <c r="MB48" s="49">
        <f t="shared" si="3451"/>
        <v>1</v>
      </c>
      <c r="MC48" s="75" t="str">
        <f t="shared" si="878"/>
        <v>P</v>
      </c>
      <c r="MD48" s="48" t="str">
        <f t="shared" si="3452"/>
        <v>Y</v>
      </c>
      <c r="ME48" s="49">
        <f t="shared" si="3453"/>
        <v>-1</v>
      </c>
      <c r="MF48" s="75" t="str">
        <f t="shared" ref="MF48:MF49" si="4423">DF48</f>
        <v>P</v>
      </c>
      <c r="MG48" s="48" t="str">
        <f t="shared" si="3455"/>
        <v>Y</v>
      </c>
      <c r="MH48" s="49">
        <f t="shared" si="3456"/>
        <v>-1</v>
      </c>
      <c r="MI48" s="75" t="str">
        <f t="shared" si="879"/>
        <v>B</v>
      </c>
      <c r="MJ48" s="48" t="str">
        <f t="shared" si="3457"/>
        <v>N</v>
      </c>
      <c r="MK48" s="49">
        <f t="shared" si="3458"/>
        <v>1</v>
      </c>
      <c r="ML48" s="75" t="s">
        <v>6</v>
      </c>
      <c r="MM48" s="48" t="str">
        <f t="shared" si="3459"/>
        <v>N</v>
      </c>
      <c r="MN48" s="49">
        <f t="shared" si="3460"/>
        <v>-3</v>
      </c>
      <c r="MO48" s="75" t="str">
        <f t="shared" si="880"/>
        <v>P</v>
      </c>
      <c r="MP48" s="48" t="str">
        <f t="shared" si="3461"/>
        <v>Y</v>
      </c>
      <c r="MQ48" s="49">
        <f t="shared" si="3462"/>
        <v>3</v>
      </c>
      <c r="MR48" s="75" t="str">
        <f t="shared" si="3463"/>
        <v>P</v>
      </c>
      <c r="MS48" s="48" t="str">
        <f t="shared" si="3464"/>
        <v>Y</v>
      </c>
      <c r="MT48" s="49">
        <f t="shared" si="3465"/>
        <v>1</v>
      </c>
      <c r="MU48" s="75" t="str">
        <f t="shared" si="881"/>
        <v>B</v>
      </c>
      <c r="MV48" s="48" t="str">
        <f t="shared" si="3466"/>
        <v>N</v>
      </c>
      <c r="MW48" s="49">
        <f t="shared" si="3467"/>
        <v>-1</v>
      </c>
      <c r="MX48" s="75" t="str">
        <f t="shared" ref="MX48" si="4424">MR48</f>
        <v>P</v>
      </c>
      <c r="MY48" s="48" t="str">
        <f t="shared" si="3469"/>
        <v>Y</v>
      </c>
      <c r="MZ48" s="49">
        <f t="shared" si="3470"/>
        <v>10</v>
      </c>
      <c r="NA48" s="75" t="str">
        <f t="shared" si="882"/>
        <v>B</v>
      </c>
      <c r="NB48" s="48" t="str">
        <f t="shared" si="3471"/>
        <v>N</v>
      </c>
      <c r="NC48" s="49">
        <f t="shared" si="3472"/>
        <v>-10</v>
      </c>
      <c r="ND48" s="196" t="s">
        <v>5</v>
      </c>
      <c r="NE48" s="48" t="str">
        <f t="shared" si="3473"/>
        <v>Y</v>
      </c>
      <c r="NF48" s="49">
        <f t="shared" si="3474"/>
        <v>5</v>
      </c>
      <c r="NG48" s="75" t="str">
        <f t="shared" si="883"/>
        <v>B</v>
      </c>
      <c r="NH48" s="48" t="str">
        <f t="shared" si="3475"/>
        <v>N</v>
      </c>
      <c r="NI48" s="49">
        <f t="shared" si="3476"/>
        <v>-5</v>
      </c>
      <c r="NJ48" s="75" t="s">
        <v>5</v>
      </c>
      <c r="NK48" s="48" t="str">
        <f t="shared" si="3477"/>
        <v>Y</v>
      </c>
      <c r="NL48" s="49">
        <f t="shared" si="3478"/>
        <v>-4</v>
      </c>
      <c r="NM48" s="75" t="str">
        <f t="shared" si="884"/>
        <v>B</v>
      </c>
      <c r="NN48" s="48" t="str">
        <f t="shared" si="3479"/>
        <v>N</v>
      </c>
      <c r="NO48" s="49">
        <f t="shared" si="3480"/>
        <v>4</v>
      </c>
      <c r="NP48" s="214" t="s">
        <v>5</v>
      </c>
      <c r="NQ48" s="48" t="str">
        <f t="shared" si="3481"/>
        <v>Y</v>
      </c>
      <c r="NR48" s="49">
        <f t="shared" si="3482"/>
        <v>0</v>
      </c>
      <c r="NS48" s="46" t="str">
        <f t="shared" si="3483"/>
        <v>B</v>
      </c>
      <c r="NT48" s="48" t="str">
        <f t="shared" si="3484"/>
        <v>N</v>
      </c>
      <c r="NU48" s="49">
        <f t="shared" si="3485"/>
        <v>0</v>
      </c>
      <c r="NV48" s="214" t="s">
        <v>6</v>
      </c>
      <c r="NW48" s="48" t="str">
        <f t="shared" si="3486"/>
        <v>N</v>
      </c>
      <c r="NX48" s="49">
        <f t="shared" si="3487"/>
        <v>0</v>
      </c>
      <c r="NY48" s="46" t="str">
        <f t="shared" si="3488"/>
        <v>B</v>
      </c>
      <c r="NZ48" s="48" t="str">
        <f t="shared" si="3489"/>
        <v>N</v>
      </c>
      <c r="OA48" s="49">
        <f t="shared" si="3490"/>
        <v>0</v>
      </c>
      <c r="OB48" s="46" t="str">
        <f t="shared" si="4035"/>
        <v>B</v>
      </c>
      <c r="OC48" s="48" t="str">
        <f t="shared" si="3491"/>
        <v>N</v>
      </c>
      <c r="OD48" s="49">
        <f t="shared" si="3492"/>
        <v>0</v>
      </c>
      <c r="OE48" s="46" t="str">
        <f t="shared" si="3493"/>
        <v>P</v>
      </c>
      <c r="OF48" s="48" t="str">
        <f t="shared" si="3494"/>
        <v>Y</v>
      </c>
      <c r="OG48" s="49">
        <f t="shared" si="3495"/>
        <v>0</v>
      </c>
      <c r="OH48" s="46" t="str">
        <f t="shared" si="3496"/>
        <v>B</v>
      </c>
      <c r="OI48" s="48" t="str">
        <f t="shared" si="3497"/>
        <v>N</v>
      </c>
      <c r="OJ48" s="49">
        <f t="shared" si="3498"/>
        <v>0</v>
      </c>
      <c r="OK48" s="46" t="str">
        <f t="shared" si="3499"/>
        <v>P</v>
      </c>
      <c r="OL48" s="48" t="str">
        <f t="shared" si="3500"/>
        <v>Y</v>
      </c>
      <c r="OM48" s="95">
        <f t="shared" si="3501"/>
        <v>0</v>
      </c>
      <c r="ON48" s="46" t="str">
        <f t="shared" si="3502"/>
        <v>B</v>
      </c>
      <c r="OO48" s="48" t="str">
        <f t="shared" si="3503"/>
        <v>N</v>
      </c>
      <c r="OP48" s="49">
        <f t="shared" si="3504"/>
        <v>0</v>
      </c>
      <c r="OQ48" s="46" t="str">
        <f t="shared" si="3505"/>
        <v>B</v>
      </c>
      <c r="OR48" s="48" t="str">
        <f t="shared" si="3506"/>
        <v>N</v>
      </c>
      <c r="OS48" s="49">
        <f t="shared" si="3507"/>
        <v>0</v>
      </c>
      <c r="OT48" s="46" t="str">
        <f t="shared" si="3508"/>
        <v>P</v>
      </c>
      <c r="OU48" s="48" t="str">
        <f t="shared" si="3509"/>
        <v>Y</v>
      </c>
      <c r="OV48" s="49">
        <f t="shared" si="3510"/>
        <v>0</v>
      </c>
      <c r="OW48" s="46" t="str">
        <f t="shared" si="3511"/>
        <v>B</v>
      </c>
      <c r="OX48" s="48" t="str">
        <f t="shared" si="3512"/>
        <v>N</v>
      </c>
      <c r="OY48" s="49">
        <f t="shared" si="3513"/>
        <v>0</v>
      </c>
      <c r="OZ48" s="46" t="str">
        <f t="shared" si="3514"/>
        <v>P</v>
      </c>
      <c r="PA48" s="48" t="str">
        <f t="shared" si="3515"/>
        <v>Y</v>
      </c>
      <c r="PB48" s="49">
        <f t="shared" si="3516"/>
        <v>0</v>
      </c>
      <c r="PC48" s="46" t="str">
        <f t="shared" si="3517"/>
        <v>P</v>
      </c>
      <c r="PD48" s="48" t="str">
        <f t="shared" si="3518"/>
        <v>Y</v>
      </c>
      <c r="PE48" s="49">
        <f t="shared" si="3519"/>
        <v>0</v>
      </c>
      <c r="PF48" s="46" t="str">
        <f t="shared" si="3520"/>
        <v>B</v>
      </c>
      <c r="PG48" s="48" t="str">
        <f t="shared" si="3521"/>
        <v>N</v>
      </c>
      <c r="PH48" s="49">
        <f t="shared" si="3522"/>
        <v>0</v>
      </c>
      <c r="PI48" s="46" t="str">
        <f t="shared" si="3523"/>
        <v>B</v>
      </c>
      <c r="PJ48" s="48" t="str">
        <f t="shared" si="3524"/>
        <v>N</v>
      </c>
      <c r="PK48" s="49">
        <f t="shared" si="3525"/>
        <v>0</v>
      </c>
      <c r="PL48" s="46" t="str">
        <f t="shared" si="3526"/>
        <v>P</v>
      </c>
      <c r="PM48" s="48" t="str">
        <f t="shared" si="3527"/>
        <v>Y</v>
      </c>
      <c r="PN48" s="49">
        <f t="shared" si="3528"/>
        <v>0</v>
      </c>
      <c r="PO48" s="46" t="str">
        <f t="shared" si="4345"/>
        <v>P</v>
      </c>
      <c r="PP48" s="48" t="str">
        <f t="shared" si="3529"/>
        <v>Y</v>
      </c>
      <c r="PQ48" s="49">
        <f t="shared" si="3530"/>
        <v>0</v>
      </c>
      <c r="PR48" s="75" t="str">
        <f t="shared" ref="PR48" si="4425">NP48</f>
        <v>P</v>
      </c>
      <c r="PS48" s="48" t="str">
        <f t="shared" si="3532"/>
        <v>Y</v>
      </c>
      <c r="PT48" s="49">
        <f t="shared" si="3533"/>
        <v>0</v>
      </c>
      <c r="PU48" s="73" t="str">
        <f t="shared" ref="PU48" si="4426">NS48</f>
        <v>B</v>
      </c>
      <c r="PV48" s="48" t="str">
        <f t="shared" si="3535"/>
        <v>N</v>
      </c>
      <c r="PW48" s="49">
        <f t="shared" si="3536"/>
        <v>0</v>
      </c>
      <c r="PX48" s="73" t="s">
        <v>5</v>
      </c>
      <c r="PY48" s="48" t="str">
        <f t="shared" si="3537"/>
        <v>Y</v>
      </c>
      <c r="PZ48" s="49">
        <f t="shared" si="3538"/>
        <v>0</v>
      </c>
      <c r="QA48" s="75" t="s">
        <v>6</v>
      </c>
      <c r="QB48" s="48" t="str">
        <f t="shared" si="3539"/>
        <v>N</v>
      </c>
      <c r="QC48" s="49">
        <f t="shared" si="3540"/>
        <v>0</v>
      </c>
      <c r="QD48" s="75" t="str">
        <f t="shared" ref="QD48" si="4427">NV48</f>
        <v>B</v>
      </c>
      <c r="QE48" s="48" t="str">
        <f t="shared" si="3542"/>
        <v>N</v>
      </c>
      <c r="QF48" s="49">
        <f t="shared" si="3543"/>
        <v>0</v>
      </c>
      <c r="QG48" s="75" t="str">
        <f t="shared" ref="QG48" si="4428">NY48</f>
        <v>B</v>
      </c>
      <c r="QH48" s="48" t="str">
        <f t="shared" si="3545"/>
        <v>N</v>
      </c>
      <c r="QI48" s="49">
        <f t="shared" si="3546"/>
        <v>0</v>
      </c>
      <c r="QJ48" s="75" t="str">
        <f t="shared" ref="QJ48" si="4429">NP48</f>
        <v>P</v>
      </c>
      <c r="QK48" s="48" t="str">
        <f t="shared" si="3548"/>
        <v>Y</v>
      </c>
      <c r="QL48" s="49">
        <f t="shared" si="3549"/>
        <v>0</v>
      </c>
      <c r="QM48" s="75" t="str">
        <f t="shared" ref="QM48" si="4430">NY48</f>
        <v>B</v>
      </c>
      <c r="QN48" s="48" t="str">
        <f t="shared" si="3551"/>
        <v>N</v>
      </c>
      <c r="QO48" s="95">
        <f t="shared" si="3552"/>
        <v>0</v>
      </c>
      <c r="QP48" s="75" t="str">
        <f t="shared" ref="QP48" si="4431">NS48</f>
        <v>B</v>
      </c>
      <c r="QQ48" s="48" t="str">
        <f t="shared" si="3554"/>
        <v>N</v>
      </c>
      <c r="QR48" s="49">
        <f t="shared" si="3555"/>
        <v>0</v>
      </c>
      <c r="QS48" s="73" t="str">
        <f t="shared" ref="QS48" si="4432">NV48</f>
        <v>B</v>
      </c>
      <c r="QT48" s="48" t="str">
        <f t="shared" si="3557"/>
        <v>N</v>
      </c>
      <c r="QU48" s="49">
        <f t="shared" si="3558"/>
        <v>0</v>
      </c>
      <c r="QV48" s="75" t="str">
        <f t="shared" ref="QV48" si="4433">OQ48</f>
        <v>B</v>
      </c>
      <c r="QW48" s="48" t="str">
        <f t="shared" si="3560"/>
        <v>N</v>
      </c>
      <c r="QX48" s="49">
        <f t="shared" si="3561"/>
        <v>0</v>
      </c>
      <c r="QY48" s="75" t="str">
        <f t="shared" ref="QY48" si="4434">OT48</f>
        <v>P</v>
      </c>
      <c r="QZ48" s="48" t="str">
        <f t="shared" si="3563"/>
        <v>Y</v>
      </c>
      <c r="RA48" s="49">
        <f t="shared" si="3564"/>
        <v>0</v>
      </c>
      <c r="RB48" s="75" t="str">
        <f t="shared" ref="RB48" si="4435">OE48</f>
        <v>P</v>
      </c>
      <c r="RC48" s="48" t="str">
        <f t="shared" si="3566"/>
        <v>Y</v>
      </c>
      <c r="RD48" s="49">
        <f t="shared" si="3567"/>
        <v>0</v>
      </c>
      <c r="RE48" s="75" t="str">
        <f t="shared" ref="RE48" si="4436">OH48</f>
        <v>B</v>
      </c>
      <c r="RF48" s="48" t="str">
        <f t="shared" si="3569"/>
        <v>N</v>
      </c>
      <c r="RG48" s="49">
        <f t="shared" si="3570"/>
        <v>0</v>
      </c>
      <c r="RH48" s="75" t="str">
        <f t="shared" ref="RH48" si="4437">OE48</f>
        <v>P</v>
      </c>
      <c r="RI48" s="48" t="str">
        <f t="shared" si="3572"/>
        <v>Y</v>
      </c>
      <c r="RJ48" s="49">
        <f t="shared" si="3573"/>
        <v>0</v>
      </c>
      <c r="RK48" s="75" t="str">
        <f t="shared" ref="RK48" si="4438">OB48</f>
        <v>B</v>
      </c>
      <c r="RL48" s="48" t="str">
        <f t="shared" si="3575"/>
        <v>N</v>
      </c>
      <c r="RM48" s="49">
        <f t="shared" si="3576"/>
        <v>0</v>
      </c>
      <c r="RN48" s="75" t="str">
        <f t="shared" ref="RN48" si="4439">OH48</f>
        <v>B</v>
      </c>
      <c r="RO48" s="48" t="str">
        <f t="shared" si="3578"/>
        <v>N</v>
      </c>
      <c r="RP48" s="49">
        <f t="shared" si="3579"/>
        <v>0</v>
      </c>
      <c r="RQ48" s="75" t="str">
        <f t="shared" ref="RQ48" si="4440">OB48</f>
        <v>B</v>
      </c>
      <c r="RR48" s="48" t="str">
        <f t="shared" si="3581"/>
        <v>N</v>
      </c>
      <c r="RS48" s="49">
        <f t="shared" si="3582"/>
        <v>0</v>
      </c>
      <c r="RT48" s="46" t="str">
        <f t="shared" ref="RT48:RT49" si="4441">OH48</f>
        <v>B</v>
      </c>
      <c r="RU48" s="48" t="str">
        <f t="shared" si="3584"/>
        <v>N</v>
      </c>
      <c r="RV48" s="49">
        <f t="shared" si="3585"/>
        <v>0</v>
      </c>
      <c r="RW48" s="75" t="str">
        <f t="shared" si="886"/>
        <v>P</v>
      </c>
      <c r="RX48" s="48" t="str">
        <f t="shared" si="3586"/>
        <v>Y</v>
      </c>
      <c r="RY48" s="49">
        <f t="shared" si="3587"/>
        <v>0</v>
      </c>
      <c r="RZ48" s="75" t="str">
        <f t="shared" si="4284"/>
        <v>P</v>
      </c>
      <c r="SA48" s="48" t="str">
        <f t="shared" si="3588"/>
        <v>Y</v>
      </c>
      <c r="SB48" s="49">
        <f t="shared" si="3589"/>
        <v>0</v>
      </c>
      <c r="SC48" s="75" t="str">
        <f t="shared" si="888"/>
        <v>B</v>
      </c>
      <c r="SD48" s="48" t="str">
        <f t="shared" si="3590"/>
        <v>N</v>
      </c>
      <c r="SE48" s="49">
        <f t="shared" si="3591"/>
        <v>0</v>
      </c>
      <c r="SF48" s="75" t="str">
        <f t="shared" ref="SF48" si="4442">PL48</f>
        <v>P</v>
      </c>
      <c r="SG48" s="48" t="str">
        <f t="shared" si="3593"/>
        <v>Y</v>
      </c>
      <c r="SH48" s="49">
        <f t="shared" si="3594"/>
        <v>0</v>
      </c>
      <c r="SI48" s="75" t="str">
        <f t="shared" si="3595"/>
        <v>B</v>
      </c>
      <c r="SJ48" s="48" t="str">
        <f t="shared" si="3596"/>
        <v>N</v>
      </c>
      <c r="SK48" s="95">
        <f t="shared" si="3597"/>
        <v>0</v>
      </c>
      <c r="SL48" s="75" t="str">
        <f t="shared" ref="SL48" si="4443">PF48</f>
        <v>B</v>
      </c>
      <c r="SM48" s="48" t="str">
        <f t="shared" si="3599"/>
        <v>N</v>
      </c>
      <c r="SN48" s="49">
        <f t="shared" si="3600"/>
        <v>0</v>
      </c>
      <c r="SO48" s="73" t="str">
        <f t="shared" si="3601"/>
        <v>P</v>
      </c>
      <c r="SP48" s="48" t="str">
        <f t="shared" si="3602"/>
        <v>Y</v>
      </c>
      <c r="SQ48" s="49">
        <f t="shared" si="3603"/>
        <v>0</v>
      </c>
      <c r="SR48" s="75" t="str">
        <f t="shared" ref="SR48" si="4444">OW48</f>
        <v>B</v>
      </c>
      <c r="SS48" s="48" t="str">
        <f t="shared" si="3605"/>
        <v>N</v>
      </c>
      <c r="ST48" s="49">
        <f t="shared" si="3606"/>
        <v>0</v>
      </c>
      <c r="SU48" s="75" t="str">
        <f t="shared" si="3607"/>
        <v>P</v>
      </c>
      <c r="SV48" s="48" t="str">
        <f t="shared" si="3608"/>
        <v>Y</v>
      </c>
      <c r="SW48" s="49">
        <f t="shared" si="3609"/>
        <v>0</v>
      </c>
      <c r="SX48" s="75" t="str">
        <f t="shared" ref="SX48" si="4445">PL48</f>
        <v>P</v>
      </c>
      <c r="SY48" s="48" t="str">
        <f t="shared" si="3611"/>
        <v>Y</v>
      </c>
      <c r="SZ48" s="49">
        <f t="shared" si="3612"/>
        <v>0</v>
      </c>
      <c r="TA48" s="75" t="str">
        <f t="shared" si="3613"/>
        <v>B</v>
      </c>
      <c r="TB48" s="48" t="str">
        <f t="shared" si="3614"/>
        <v>N</v>
      </c>
      <c r="TC48" s="49">
        <f t="shared" si="3615"/>
        <v>0</v>
      </c>
      <c r="TD48" s="75" t="str">
        <f t="shared" ref="TD48" si="4446">PI48</f>
        <v>B</v>
      </c>
      <c r="TE48" s="48" t="str">
        <f t="shared" si="3617"/>
        <v>N</v>
      </c>
      <c r="TF48" s="49">
        <f t="shared" si="3618"/>
        <v>0</v>
      </c>
      <c r="TG48" s="75" t="str">
        <f t="shared" si="3619"/>
        <v>P</v>
      </c>
      <c r="TH48" s="48" t="str">
        <f t="shared" si="3620"/>
        <v>Y</v>
      </c>
      <c r="TI48" s="49">
        <f t="shared" si="3621"/>
        <v>0</v>
      </c>
      <c r="TJ48" s="75" t="str">
        <f t="shared" ref="TJ48" si="4447">PI48</f>
        <v>B</v>
      </c>
      <c r="TK48" s="48" t="str">
        <f t="shared" si="3623"/>
        <v>N</v>
      </c>
      <c r="TL48" s="49">
        <f t="shared" si="3624"/>
        <v>0</v>
      </c>
      <c r="TM48" s="75" t="str">
        <f t="shared" si="3625"/>
        <v>P</v>
      </c>
      <c r="TN48" s="48" t="str">
        <f t="shared" si="3626"/>
        <v>Y</v>
      </c>
      <c r="TO48" s="49">
        <f t="shared" si="3627"/>
        <v>0</v>
      </c>
      <c r="TP48" s="75" t="str">
        <f t="shared" ref="TP48" si="4448">PL48</f>
        <v>P</v>
      </c>
      <c r="TQ48" s="48" t="str">
        <f t="shared" si="3629"/>
        <v>Y</v>
      </c>
      <c r="TR48" s="49">
        <f t="shared" si="3630"/>
        <v>0</v>
      </c>
      <c r="TS48" s="75" t="str">
        <f t="shared" si="3631"/>
        <v>B</v>
      </c>
      <c r="TT48" s="48" t="str">
        <f t="shared" si="3632"/>
        <v>N</v>
      </c>
      <c r="TU48" s="49">
        <f t="shared" si="3633"/>
        <v>0</v>
      </c>
      <c r="TV48" s="75" t="str">
        <f t="shared" ref="TV48" si="4449">PF48</f>
        <v>B</v>
      </c>
      <c r="TW48" s="48" t="str">
        <f t="shared" si="3635"/>
        <v>N</v>
      </c>
      <c r="TX48" s="49">
        <f t="shared" si="3636"/>
        <v>0</v>
      </c>
      <c r="TY48" s="75" t="str">
        <f t="shared" si="3637"/>
        <v>P</v>
      </c>
      <c r="TZ48" s="48" t="str">
        <f t="shared" si="3638"/>
        <v>Y</v>
      </c>
      <c r="UA48" s="49">
        <f t="shared" si="3639"/>
        <v>0</v>
      </c>
      <c r="UB48" s="75" t="str">
        <f t="shared" ref="UB48" si="4450">PC48</f>
        <v>P</v>
      </c>
      <c r="UC48" s="48" t="str">
        <f t="shared" si="3641"/>
        <v>Y</v>
      </c>
      <c r="UD48" s="49">
        <f t="shared" si="3642"/>
        <v>0</v>
      </c>
      <c r="UE48" s="75" t="str">
        <f t="shared" si="3643"/>
        <v>B</v>
      </c>
      <c r="UF48" s="48" t="str">
        <f t="shared" si="3644"/>
        <v>N</v>
      </c>
      <c r="UG48" s="49">
        <f t="shared" si="3645"/>
        <v>0</v>
      </c>
      <c r="UH48" s="46" t="str">
        <f t="shared" ref="UH48" si="4451">OT48</f>
        <v>P</v>
      </c>
      <c r="UI48" s="48" t="str">
        <f t="shared" si="3647"/>
        <v>Y</v>
      </c>
      <c r="UJ48" s="49">
        <f t="shared" si="3648"/>
        <v>0</v>
      </c>
      <c r="UK48" s="46" t="str">
        <f t="shared" ref="UK48:UK49" si="4452">OT48</f>
        <v>P</v>
      </c>
      <c r="UL48" s="48" t="str">
        <f t="shared" si="3650"/>
        <v>Y</v>
      </c>
      <c r="UM48" s="49">
        <f t="shared" si="3651"/>
        <v>0</v>
      </c>
      <c r="UN48" s="75" t="str">
        <f t="shared" si="3652"/>
        <v>B</v>
      </c>
      <c r="UO48" s="48" t="str">
        <f t="shared" si="3653"/>
        <v>N</v>
      </c>
      <c r="UP48" s="49">
        <f t="shared" si="3654"/>
        <v>0</v>
      </c>
      <c r="UQ48" s="75" t="str">
        <f t="shared" si="3655"/>
        <v>B</v>
      </c>
      <c r="UR48" s="48" t="str">
        <f t="shared" si="3656"/>
        <v>N</v>
      </c>
      <c r="US48" s="49">
        <f t="shared" si="3657"/>
        <v>0</v>
      </c>
      <c r="UT48" s="46" t="str">
        <f t="shared" ref="UT48" si="4453">OT48</f>
        <v>P</v>
      </c>
      <c r="UU48" s="48" t="str">
        <f t="shared" si="3659"/>
        <v>Y</v>
      </c>
      <c r="UV48" s="49">
        <f t="shared" si="3660"/>
        <v>0</v>
      </c>
      <c r="UW48" s="75" t="str">
        <f t="shared" si="3661"/>
        <v>B</v>
      </c>
      <c r="UX48" s="48" t="str">
        <f t="shared" si="3662"/>
        <v>N</v>
      </c>
      <c r="UY48" s="49">
        <f t="shared" si="3663"/>
        <v>0</v>
      </c>
      <c r="UZ48" s="75" t="str">
        <f t="shared" ref="UZ48" si="4454">NP48</f>
        <v>P</v>
      </c>
      <c r="VA48" s="48" t="str">
        <f t="shared" si="3665"/>
        <v>Y</v>
      </c>
      <c r="VB48" s="49">
        <f t="shared" si="3666"/>
        <v>0</v>
      </c>
      <c r="VC48" s="75" t="str">
        <f t="shared" si="3667"/>
        <v>B</v>
      </c>
      <c r="VD48" s="48" t="str">
        <f t="shared" si="3668"/>
        <v>N</v>
      </c>
      <c r="VE48" s="49">
        <f t="shared" si="3669"/>
        <v>0</v>
      </c>
      <c r="VF48" s="75" t="str">
        <f t="shared" ref="VF48" si="4455">NS48</f>
        <v>B</v>
      </c>
      <c r="VG48" s="48" t="str">
        <f t="shared" si="3671"/>
        <v>N</v>
      </c>
      <c r="VH48" s="49">
        <f t="shared" si="3672"/>
        <v>0</v>
      </c>
      <c r="VI48" s="75" t="str">
        <f t="shared" si="3673"/>
        <v>P</v>
      </c>
      <c r="VJ48" s="48" t="str">
        <f t="shared" si="3674"/>
        <v>Y</v>
      </c>
      <c r="VK48" s="49">
        <f t="shared" si="3675"/>
        <v>0</v>
      </c>
      <c r="VL48" s="46" t="s">
        <v>6</v>
      </c>
      <c r="VM48" s="48" t="str">
        <f t="shared" si="3676"/>
        <v>N</v>
      </c>
      <c r="VN48" s="49">
        <f t="shared" si="3677"/>
        <v>0</v>
      </c>
      <c r="VO48" s="75" t="str">
        <f t="shared" si="3678"/>
        <v>P</v>
      </c>
      <c r="VP48" s="48" t="str">
        <f t="shared" si="3679"/>
        <v>Y</v>
      </c>
      <c r="VQ48" s="49">
        <f t="shared" si="3680"/>
        <v>0</v>
      </c>
      <c r="VR48" s="46" t="s">
        <v>5</v>
      </c>
      <c r="VS48" s="48" t="str">
        <f t="shared" si="3681"/>
        <v>Y</v>
      </c>
      <c r="VT48" s="49">
        <f t="shared" si="3682"/>
        <v>0</v>
      </c>
      <c r="VU48" s="75" t="str">
        <f t="shared" si="3683"/>
        <v>B</v>
      </c>
      <c r="VV48" s="48" t="str">
        <f t="shared" si="3684"/>
        <v>N</v>
      </c>
      <c r="VW48" s="49">
        <f t="shared" si="3685"/>
        <v>0</v>
      </c>
      <c r="VX48" s="46" t="str">
        <f t="shared" si="4375"/>
        <v>B</v>
      </c>
      <c r="VY48" s="48" t="str">
        <f t="shared" si="3687"/>
        <v>N</v>
      </c>
      <c r="VZ48" s="49">
        <f t="shared" si="3688"/>
        <v>0</v>
      </c>
      <c r="WA48" s="75" t="str">
        <f t="shared" si="3689"/>
        <v>P</v>
      </c>
      <c r="WB48" s="48" t="str">
        <f t="shared" si="3690"/>
        <v>Y</v>
      </c>
      <c r="WC48" s="49">
        <f t="shared" si="3691"/>
        <v>0</v>
      </c>
      <c r="WD48" s="46" t="str">
        <f t="shared" ref="WD48:WD51" si="4456">OW48</f>
        <v>B</v>
      </c>
      <c r="WE48" s="48" t="str">
        <f t="shared" si="3693"/>
        <v>N</v>
      </c>
      <c r="WF48" s="49">
        <f t="shared" si="3694"/>
        <v>0</v>
      </c>
      <c r="WG48" s="75" t="str">
        <f t="shared" si="3695"/>
        <v>P</v>
      </c>
      <c r="WH48" s="48" t="str">
        <f t="shared" si="3696"/>
        <v>Y</v>
      </c>
      <c r="WI48" s="49">
        <f t="shared" si="3697"/>
        <v>0</v>
      </c>
      <c r="WJ48" s="75" t="s">
        <v>6</v>
      </c>
      <c r="WK48" s="48" t="str">
        <f t="shared" si="3698"/>
        <v>N</v>
      </c>
      <c r="WL48" s="49">
        <f t="shared" si="3699"/>
        <v>0</v>
      </c>
      <c r="WM48" s="75" t="str">
        <f t="shared" si="3700"/>
        <v>P</v>
      </c>
      <c r="WN48" s="48" t="str">
        <f t="shared" si="3701"/>
        <v>Y</v>
      </c>
      <c r="WO48" s="49">
        <f t="shared" si="3702"/>
        <v>0</v>
      </c>
      <c r="WP48" s="75" t="str">
        <f t="shared" ref="WP48" si="4457">OZ48</f>
        <v>P</v>
      </c>
      <c r="WQ48" s="48" t="str">
        <f t="shared" si="3704"/>
        <v>Y</v>
      </c>
      <c r="WR48" s="49">
        <f t="shared" si="3705"/>
        <v>0</v>
      </c>
      <c r="WS48" s="75" t="str">
        <f t="shared" si="3706"/>
        <v>B</v>
      </c>
      <c r="WT48" s="48" t="str">
        <f t="shared" si="3707"/>
        <v>N</v>
      </c>
      <c r="WU48" s="49">
        <f t="shared" si="3708"/>
        <v>0</v>
      </c>
      <c r="WV48" s="75" t="str">
        <f t="shared" ref="WV48" si="4458">PL49</f>
        <v>B</v>
      </c>
      <c r="WW48" s="48" t="str">
        <f t="shared" si="3710"/>
        <v>N</v>
      </c>
      <c r="WX48" s="49">
        <f t="shared" si="3711"/>
        <v>0</v>
      </c>
      <c r="WY48" s="75" t="str">
        <f t="shared" si="3712"/>
        <v>P</v>
      </c>
      <c r="WZ48" s="48" t="str">
        <f t="shared" si="3713"/>
        <v>Y</v>
      </c>
      <c r="XA48" s="49">
        <f t="shared" si="3714"/>
        <v>0</v>
      </c>
      <c r="XB48" s="75" t="str">
        <f t="shared" ref="XB48" si="4459">OQ48</f>
        <v>B</v>
      </c>
      <c r="XC48" s="48" t="str">
        <f t="shared" si="3716"/>
        <v>N</v>
      </c>
      <c r="XD48" s="49">
        <f t="shared" si="3717"/>
        <v>0</v>
      </c>
      <c r="XE48" s="75" t="str">
        <f t="shared" si="3718"/>
        <v>P</v>
      </c>
      <c r="XF48" s="48" t="str">
        <f t="shared" si="3719"/>
        <v>Y</v>
      </c>
      <c r="XG48" s="49">
        <f t="shared" si="3720"/>
        <v>0</v>
      </c>
      <c r="XH48" s="75" t="str">
        <f t="shared" ref="XH48" si="4460">OQ48</f>
        <v>B</v>
      </c>
      <c r="XI48" s="48" t="str">
        <f t="shared" si="3722"/>
        <v>N</v>
      </c>
      <c r="XJ48" s="49">
        <f t="shared" si="3723"/>
        <v>0</v>
      </c>
      <c r="XK48" s="75" t="str">
        <f t="shared" si="3724"/>
        <v>P</v>
      </c>
      <c r="XL48" s="48" t="str">
        <f t="shared" si="3725"/>
        <v>Y</v>
      </c>
      <c r="XM48" s="49">
        <f t="shared" si="3726"/>
        <v>0</v>
      </c>
      <c r="XN48" s="75" t="str">
        <f t="shared" ref="XN48" si="4461">OH48</f>
        <v>B</v>
      </c>
      <c r="XO48" s="48" t="str">
        <f t="shared" si="3728"/>
        <v>N</v>
      </c>
      <c r="XP48" s="49">
        <f t="shared" si="3729"/>
        <v>0</v>
      </c>
      <c r="XQ48" s="75" t="str">
        <f t="shared" si="3730"/>
        <v>P</v>
      </c>
      <c r="XR48" s="48" t="str">
        <f t="shared" si="3731"/>
        <v>Y</v>
      </c>
      <c r="XS48" s="49">
        <f t="shared" si="3732"/>
        <v>0</v>
      </c>
      <c r="XT48" s="75" t="str">
        <f t="shared" ref="XT48:XT49" si="4462">OT48</f>
        <v>P</v>
      </c>
      <c r="XU48" s="48" t="str">
        <f t="shared" si="3734"/>
        <v>Y</v>
      </c>
      <c r="XV48" s="49">
        <f t="shared" si="3735"/>
        <v>0</v>
      </c>
      <c r="XW48" s="75" t="str">
        <f t="shared" si="3736"/>
        <v>B</v>
      </c>
      <c r="XX48" s="48" t="str">
        <f t="shared" si="3737"/>
        <v>N</v>
      </c>
      <c r="XY48" s="49">
        <f t="shared" si="3738"/>
        <v>0</v>
      </c>
      <c r="XZ48" s="75" t="s">
        <v>6</v>
      </c>
      <c r="YA48" s="48" t="str">
        <f t="shared" si="3739"/>
        <v>N</v>
      </c>
      <c r="YB48" s="49">
        <f t="shared" si="3740"/>
        <v>0</v>
      </c>
      <c r="YC48" s="75" t="str">
        <f t="shared" si="3741"/>
        <v>P</v>
      </c>
      <c r="YD48" s="48" t="str">
        <f t="shared" si="3742"/>
        <v>Y</v>
      </c>
      <c r="YE48" s="49">
        <f t="shared" si="3743"/>
        <v>0</v>
      </c>
      <c r="YF48" s="214" t="s">
        <v>5</v>
      </c>
      <c r="YG48" s="48" t="str">
        <f t="shared" si="3744"/>
        <v>Y</v>
      </c>
      <c r="YH48" s="49">
        <f t="shared" si="3745"/>
        <v>0</v>
      </c>
      <c r="YI48" s="75" t="str">
        <f t="shared" si="3746"/>
        <v>B</v>
      </c>
      <c r="YJ48" s="48" t="str">
        <f t="shared" si="3747"/>
        <v>N</v>
      </c>
      <c r="YK48" s="49">
        <f t="shared" si="3748"/>
        <v>0</v>
      </c>
      <c r="YL48" s="75" t="str">
        <f t="shared" ref="YL48" si="4463">YF48</f>
        <v>P</v>
      </c>
      <c r="YM48" s="48" t="str">
        <f t="shared" si="3750"/>
        <v>Y</v>
      </c>
      <c r="YN48" s="49">
        <f t="shared" si="3751"/>
        <v>0</v>
      </c>
      <c r="YO48" s="75" t="str">
        <f t="shared" si="3752"/>
        <v>B</v>
      </c>
      <c r="YP48" s="48" t="str">
        <f t="shared" si="3753"/>
        <v>N</v>
      </c>
      <c r="YQ48" s="49">
        <f t="shared" si="3754"/>
        <v>0</v>
      </c>
      <c r="YR48" s="196" t="s">
        <v>5</v>
      </c>
      <c r="YS48" s="48" t="str">
        <f t="shared" si="3755"/>
        <v>Y</v>
      </c>
      <c r="YT48" s="49">
        <f t="shared" si="3756"/>
        <v>0</v>
      </c>
      <c r="YU48" s="75" t="str">
        <f t="shared" si="3757"/>
        <v>B</v>
      </c>
      <c r="YV48" s="48" t="str">
        <f t="shared" si="3758"/>
        <v>N</v>
      </c>
      <c r="YW48" s="49">
        <f t="shared" si="3759"/>
        <v>0</v>
      </c>
      <c r="YX48" s="75" t="s">
        <v>5</v>
      </c>
      <c r="YY48" s="48" t="str">
        <f t="shared" si="3760"/>
        <v>Y</v>
      </c>
      <c r="YZ48" s="49">
        <f t="shared" si="3761"/>
        <v>0</v>
      </c>
      <c r="ZA48" s="75" t="str">
        <f t="shared" si="3762"/>
        <v>B</v>
      </c>
      <c r="ZB48" s="48" t="str">
        <f t="shared" si="3763"/>
        <v>N</v>
      </c>
      <c r="ZC48" s="49">
        <f t="shared" si="3764"/>
        <v>0</v>
      </c>
      <c r="ZD48" s="133">
        <f t="shared" si="3765"/>
        <v>10</v>
      </c>
      <c r="ZE48" s="134">
        <f t="shared" si="889"/>
        <v>1</v>
      </c>
      <c r="ZF48" s="135" t="str">
        <f t="shared" si="3766"/>
        <v/>
      </c>
      <c r="ZG48" s="216">
        <f t="shared" si="3767"/>
        <v>1</v>
      </c>
      <c r="ZH48" s="217">
        <f t="shared" si="3768"/>
        <v>-1</v>
      </c>
      <c r="ZI48" s="217">
        <f t="shared" si="3769"/>
        <v>-7</v>
      </c>
      <c r="ZJ48" s="217">
        <f t="shared" si="3770"/>
        <v>7</v>
      </c>
      <c r="ZK48" s="217">
        <f t="shared" si="3771"/>
        <v>-10</v>
      </c>
      <c r="ZL48" s="217">
        <f t="shared" si="3772"/>
        <v>4</v>
      </c>
      <c r="ZM48" s="217">
        <f t="shared" si="3773"/>
        <v>-4</v>
      </c>
      <c r="ZN48" s="217">
        <f t="shared" si="3774"/>
        <v>10</v>
      </c>
      <c r="ZO48" s="217">
        <f t="shared" si="3775"/>
        <v>-7</v>
      </c>
      <c r="ZP48" s="217" t="str">
        <f t="shared" si="3776"/>
        <v>120101</v>
      </c>
      <c r="ZQ48" s="217">
        <f t="shared" si="3777"/>
        <v>1</v>
      </c>
      <c r="ZR48" s="217">
        <f t="shared" si="3778"/>
        <v>-3</v>
      </c>
      <c r="ZS48" s="217">
        <f t="shared" si="3779"/>
        <v>3</v>
      </c>
      <c r="ZT48" s="217">
        <f t="shared" si="3780"/>
        <v>5</v>
      </c>
      <c r="ZU48" s="217">
        <f t="shared" si="3781"/>
        <v>-5</v>
      </c>
      <c r="ZV48" s="217">
        <f t="shared" si="3782"/>
        <v>9</v>
      </c>
      <c r="ZW48" s="217">
        <f t="shared" si="3783"/>
        <v>-9</v>
      </c>
      <c r="ZX48" s="217">
        <f t="shared" si="3784"/>
        <v>7</v>
      </c>
      <c r="ZY48" s="218">
        <f t="shared" si="3785"/>
        <v>6</v>
      </c>
      <c r="ZZ48" s="218">
        <f t="shared" si="3786"/>
        <v>-6</v>
      </c>
      <c r="AAA48" s="218">
        <f t="shared" si="3787"/>
        <v>-9</v>
      </c>
      <c r="AAB48" s="218">
        <f t="shared" si="3788"/>
        <v>9</v>
      </c>
      <c r="AAC48" s="218">
        <f t="shared" si="3789"/>
        <v>-1</v>
      </c>
      <c r="AAD48" s="218">
        <f t="shared" si="3790"/>
        <v>1</v>
      </c>
      <c r="AAE48" s="218">
        <f t="shared" si="3791"/>
        <v>7</v>
      </c>
      <c r="AAF48" s="218">
        <f t="shared" si="3792"/>
        <v>1</v>
      </c>
      <c r="AAG48" s="218">
        <f t="shared" si="3793"/>
        <v>-7</v>
      </c>
      <c r="AAH48" s="218">
        <f t="shared" si="3794"/>
        <v>-1</v>
      </c>
      <c r="AAI48" s="218">
        <f t="shared" si="3795"/>
        <v>1</v>
      </c>
      <c r="AAJ48" s="218">
        <f t="shared" si="3796"/>
        <v>-1</v>
      </c>
      <c r="AAK48" s="218">
        <f t="shared" si="3797"/>
        <v>-5</v>
      </c>
      <c r="AAL48" s="218">
        <f t="shared" si="3798"/>
        <v>5</v>
      </c>
      <c r="AAM48" s="218">
        <f t="shared" si="3799"/>
        <v>-9</v>
      </c>
      <c r="AAN48" s="218">
        <f t="shared" si="3800"/>
        <v>3</v>
      </c>
      <c r="AAO48" s="218">
        <f t="shared" si="3801"/>
        <v>-8</v>
      </c>
      <c r="AAP48" s="218">
        <f t="shared" si="3802"/>
        <v>-7</v>
      </c>
      <c r="AAQ48" s="217">
        <f t="shared" si="3803"/>
        <v>3</v>
      </c>
      <c r="AAR48" s="217">
        <f t="shared" si="3804"/>
        <v>-3</v>
      </c>
      <c r="AAS48" s="217">
        <f t="shared" si="3805"/>
        <v>-6</v>
      </c>
      <c r="AAT48" s="217">
        <f t="shared" si="3806"/>
        <v>6</v>
      </c>
      <c r="AAU48" s="217">
        <f t="shared" si="3807"/>
        <v>-8</v>
      </c>
      <c r="AAV48" s="217">
        <f t="shared" si="3808"/>
        <v>8</v>
      </c>
      <c r="AAW48" s="217">
        <f t="shared" si="3809"/>
        <v>-7</v>
      </c>
      <c r="AAX48" s="217">
        <f t="shared" si="3810"/>
        <v>7</v>
      </c>
      <c r="AAY48" s="217">
        <f t="shared" si="3811"/>
        <v>7</v>
      </c>
      <c r="AAZ48" s="217">
        <f t="shared" si="3812"/>
        <v>-7</v>
      </c>
      <c r="ABA48" s="217">
        <f t="shared" si="3813"/>
        <v>-9</v>
      </c>
      <c r="ABB48" s="217">
        <f t="shared" si="3814"/>
        <v>9</v>
      </c>
      <c r="ABC48" s="217">
        <f t="shared" si="3815"/>
        <v>9</v>
      </c>
      <c r="ABD48" s="217">
        <f t="shared" si="3816"/>
        <v>-9</v>
      </c>
      <c r="ABE48" s="217">
        <f t="shared" si="3817"/>
        <v>7</v>
      </c>
      <c r="ABF48" s="217">
        <f t="shared" si="3818"/>
        <v>-7</v>
      </c>
      <c r="ABG48" s="217">
        <f t="shared" si="3819"/>
        <v>-1</v>
      </c>
      <c r="ABH48" s="217">
        <f t="shared" si="3820"/>
        <v>1</v>
      </c>
      <c r="ABI48" s="218">
        <f t="shared" si="3821"/>
        <v>-1</v>
      </c>
      <c r="ABJ48" s="218">
        <f t="shared" si="3822"/>
        <v>1</v>
      </c>
      <c r="ABK48" s="218">
        <f t="shared" si="3823"/>
        <v>1</v>
      </c>
      <c r="ABL48" s="218">
        <f t="shared" si="3824"/>
        <v>-1</v>
      </c>
      <c r="ABM48" s="218">
        <f t="shared" si="3825"/>
        <v>1</v>
      </c>
      <c r="ABN48" s="218">
        <f t="shared" si="3826"/>
        <v>7</v>
      </c>
      <c r="ABO48" s="218">
        <f t="shared" si="3827"/>
        <v>-1</v>
      </c>
      <c r="ABP48" s="218">
        <f t="shared" si="3828"/>
        <v>-7</v>
      </c>
      <c r="ABQ48" s="218">
        <f t="shared" si="3829"/>
        <v>-1</v>
      </c>
      <c r="ABR48" s="218">
        <f t="shared" si="3830"/>
        <v>1</v>
      </c>
      <c r="ABS48" s="218">
        <f t="shared" si="3831"/>
        <v>1</v>
      </c>
      <c r="ABT48" s="218">
        <f t="shared" si="3832"/>
        <v>-1</v>
      </c>
      <c r="ABU48" s="218">
        <f t="shared" si="3833"/>
        <v>-1</v>
      </c>
      <c r="ABV48" s="218">
        <f t="shared" si="3834"/>
        <v>1</v>
      </c>
      <c r="ABW48" s="218">
        <f t="shared" si="3835"/>
        <v>-3</v>
      </c>
      <c r="ABX48" s="218">
        <f t="shared" si="3836"/>
        <v>3</v>
      </c>
      <c r="ABY48" s="218">
        <f t="shared" si="3837"/>
        <v>3</v>
      </c>
      <c r="ABZ48" s="218">
        <f t="shared" si="3838"/>
        <v>-3</v>
      </c>
      <c r="ACA48" s="217">
        <f t="shared" si="3839"/>
        <v>3</v>
      </c>
      <c r="ACB48" s="217">
        <f t="shared" si="3840"/>
        <v>-3</v>
      </c>
      <c r="ACC48" s="217">
        <f t="shared" si="3841"/>
        <v>-7</v>
      </c>
      <c r="ACD48" s="217">
        <f t="shared" si="3842"/>
        <v>7</v>
      </c>
      <c r="ACE48" s="217">
        <f t="shared" si="3843"/>
        <v>9</v>
      </c>
      <c r="ACF48" s="217">
        <f t="shared" si="3844"/>
        <v>-9</v>
      </c>
      <c r="ACG48" s="217">
        <f t="shared" si="3845"/>
        <v>-5</v>
      </c>
      <c r="ACH48" s="217">
        <f t="shared" si="3846"/>
        <v>5</v>
      </c>
      <c r="ACI48" s="217">
        <f t="shared" si="3847"/>
        <v>-1</v>
      </c>
      <c r="ACJ48" s="217">
        <f t="shared" si="3848"/>
        <v>1</v>
      </c>
      <c r="ACK48" s="217">
        <f t="shared" si="3849"/>
        <v>-10</v>
      </c>
      <c r="ACL48" s="217">
        <f t="shared" si="890"/>
        <v>0</v>
      </c>
      <c r="ACM48" s="217">
        <f t="shared" si="3850"/>
        <v>7</v>
      </c>
      <c r="ACN48" s="217">
        <f t="shared" si="3851"/>
        <v>-7</v>
      </c>
      <c r="ACO48" s="217">
        <f t="shared" si="3852"/>
        <v>1</v>
      </c>
      <c r="ACP48" s="217">
        <f t="shared" si="3853"/>
        <v>-1</v>
      </c>
      <c r="ACQ48" s="217">
        <f t="shared" si="3854"/>
        <v>-1</v>
      </c>
      <c r="ACR48" s="217">
        <f t="shared" si="3855"/>
        <v>1</v>
      </c>
      <c r="ACS48" s="218">
        <f t="shared" si="3856"/>
        <v>-3</v>
      </c>
      <c r="ACT48" s="218">
        <f t="shared" si="3857"/>
        <v>3</v>
      </c>
      <c r="ACU48" s="218">
        <f t="shared" si="3858"/>
        <v>1</v>
      </c>
      <c r="ACV48" s="218">
        <f t="shared" si="3859"/>
        <v>-1</v>
      </c>
      <c r="ACW48" s="218">
        <f t="shared" si="3860"/>
        <v>10</v>
      </c>
      <c r="ACX48" s="218">
        <f t="shared" si="3861"/>
        <v>-10</v>
      </c>
      <c r="ACY48" s="218">
        <f t="shared" si="3862"/>
        <v>5</v>
      </c>
      <c r="ACZ48" s="218">
        <f t="shared" si="3863"/>
        <v>-5</v>
      </c>
      <c r="ADA48" s="218">
        <f t="shared" si="3864"/>
        <v>-4</v>
      </c>
      <c r="ADB48" s="219">
        <f t="shared" si="3865"/>
        <v>4</v>
      </c>
      <c r="ADC48" s="223" t="str">
        <f t="shared" si="3866"/>
        <v>B</v>
      </c>
      <c r="ADD48" s="221" t="str">
        <f t="shared" si="3867"/>
        <v>B</v>
      </c>
      <c r="ADE48" s="221" t="str">
        <f t="shared" si="3868"/>
        <v>B</v>
      </c>
      <c r="ADF48" s="221" t="str">
        <f t="shared" si="3869"/>
        <v>P</v>
      </c>
      <c r="ADG48" s="221" t="str">
        <f t="shared" si="3870"/>
        <v>P</v>
      </c>
      <c r="ADH48" s="221" t="str">
        <f t="shared" si="3871"/>
        <v>B</v>
      </c>
      <c r="ADI48" s="221" t="str">
        <f t="shared" si="3872"/>
        <v>P</v>
      </c>
      <c r="ADJ48" s="221" t="str">
        <f t="shared" si="3873"/>
        <v>B</v>
      </c>
      <c r="ADK48" s="221" t="str">
        <f t="shared" si="3874"/>
        <v>B</v>
      </c>
      <c r="ADL48" s="221">
        <f t="shared" si="3875"/>
        <v>1</v>
      </c>
      <c r="ADM48" s="221" t="str">
        <f t="shared" si="3876"/>
        <v>B</v>
      </c>
      <c r="ADN48" s="221" t="str">
        <f t="shared" si="3877"/>
        <v>P</v>
      </c>
      <c r="ADO48" s="221" t="str">
        <f t="shared" si="3878"/>
        <v>P</v>
      </c>
      <c r="ADP48" s="221" t="str">
        <f t="shared" si="3879"/>
        <v>B</v>
      </c>
      <c r="ADQ48" s="221" t="str">
        <f t="shared" si="3880"/>
        <v>B</v>
      </c>
      <c r="ADR48" s="221" t="str">
        <f t="shared" si="3881"/>
        <v>P</v>
      </c>
      <c r="ADS48" s="221" t="str">
        <f t="shared" si="3882"/>
        <v>B</v>
      </c>
      <c r="ADT48" s="221" t="str">
        <f t="shared" si="3883"/>
        <v>P</v>
      </c>
      <c r="ADU48" s="220" t="str">
        <f t="shared" si="3884"/>
        <v>P</v>
      </c>
      <c r="ADV48" s="220" t="str">
        <f t="shared" si="3885"/>
        <v>B</v>
      </c>
      <c r="ADW48" s="220" t="str">
        <f t="shared" si="3886"/>
        <v>B</v>
      </c>
      <c r="ADX48" s="220" t="str">
        <f t="shared" si="3887"/>
        <v>P</v>
      </c>
      <c r="ADY48" s="220" t="str">
        <f t="shared" si="3888"/>
        <v>P</v>
      </c>
      <c r="ADZ48" s="220" t="str">
        <f t="shared" si="3889"/>
        <v>B</v>
      </c>
      <c r="AEA48" s="220" t="str">
        <f t="shared" si="3890"/>
        <v>P</v>
      </c>
      <c r="AEB48" s="220" t="str">
        <f t="shared" si="3891"/>
        <v>P</v>
      </c>
      <c r="AEC48" s="220" t="str">
        <f t="shared" si="3892"/>
        <v>B</v>
      </c>
      <c r="AED48" s="220" t="str">
        <f t="shared" si="3893"/>
        <v>B</v>
      </c>
      <c r="AEE48" s="220" t="str">
        <f t="shared" si="3894"/>
        <v>P</v>
      </c>
      <c r="AEF48" s="220" t="str">
        <f t="shared" si="3895"/>
        <v>B</v>
      </c>
      <c r="AEG48" s="220" t="str">
        <f t="shared" si="3896"/>
        <v>B</v>
      </c>
      <c r="AEH48" s="220" t="str">
        <f t="shared" si="3897"/>
        <v>P</v>
      </c>
      <c r="AEI48" s="220" t="str">
        <f t="shared" si="3898"/>
        <v>P</v>
      </c>
      <c r="AEJ48" s="220" t="str">
        <f t="shared" si="3899"/>
        <v>B</v>
      </c>
      <c r="AEK48" s="220" t="str">
        <f t="shared" si="3900"/>
        <v>B</v>
      </c>
      <c r="AEL48" s="220" t="str">
        <f t="shared" si="3901"/>
        <v>P</v>
      </c>
      <c r="AEM48" s="221" t="str">
        <f t="shared" si="3902"/>
        <v>P</v>
      </c>
      <c r="AEN48" s="221" t="str">
        <f t="shared" si="3903"/>
        <v>B</v>
      </c>
      <c r="AEO48" s="221" t="str">
        <f t="shared" si="3904"/>
        <v>B</v>
      </c>
      <c r="AEP48" s="221" t="str">
        <f t="shared" si="3905"/>
        <v>P</v>
      </c>
      <c r="AEQ48" s="221" t="str">
        <f t="shared" si="3906"/>
        <v>B</v>
      </c>
      <c r="AER48" s="221" t="str">
        <f t="shared" si="3907"/>
        <v>P</v>
      </c>
      <c r="AES48" s="221" t="str">
        <f t="shared" si="3908"/>
        <v>B</v>
      </c>
      <c r="AET48" s="221" t="str">
        <f t="shared" si="3909"/>
        <v>P</v>
      </c>
      <c r="AEU48" s="221" t="str">
        <f t="shared" si="3910"/>
        <v>P</v>
      </c>
      <c r="AEV48" s="221" t="str">
        <f t="shared" si="3911"/>
        <v>B</v>
      </c>
      <c r="AEW48" s="221" t="str">
        <f t="shared" si="3912"/>
        <v>B</v>
      </c>
      <c r="AEX48" s="221" t="str">
        <f t="shared" si="3913"/>
        <v>P</v>
      </c>
      <c r="AEY48" s="221" t="str">
        <f t="shared" si="3914"/>
        <v>B</v>
      </c>
      <c r="AEZ48" s="221" t="str">
        <f t="shared" si="3915"/>
        <v>P</v>
      </c>
      <c r="AFA48" s="221" t="str">
        <f t="shared" si="3916"/>
        <v>B</v>
      </c>
      <c r="AFB48" s="221" t="str">
        <f t="shared" si="3917"/>
        <v>P</v>
      </c>
      <c r="AFC48" s="221" t="str">
        <f t="shared" si="3918"/>
        <v>B</v>
      </c>
      <c r="AFD48" s="221" t="str">
        <f t="shared" si="3919"/>
        <v>P</v>
      </c>
      <c r="AFE48" s="220" t="str">
        <f t="shared" si="3920"/>
        <v>P</v>
      </c>
      <c r="AFF48" s="220" t="str">
        <f t="shared" si="3921"/>
        <v>B</v>
      </c>
      <c r="AFG48" s="220" t="str">
        <f t="shared" si="3922"/>
        <v>B</v>
      </c>
      <c r="AFH48" s="220" t="str">
        <f t="shared" si="3923"/>
        <v>P</v>
      </c>
      <c r="AFI48" s="220" t="str">
        <f t="shared" si="3924"/>
        <v>P</v>
      </c>
      <c r="AFJ48" s="220" t="str">
        <f t="shared" si="3925"/>
        <v>B</v>
      </c>
      <c r="AFK48" s="220" t="str">
        <f t="shared" si="3926"/>
        <v>P</v>
      </c>
      <c r="AFL48" s="220" t="str">
        <f t="shared" si="3927"/>
        <v>B</v>
      </c>
      <c r="AFM48" s="220" t="str">
        <f t="shared" si="3928"/>
        <v>P</v>
      </c>
      <c r="AFN48" s="220" t="str">
        <f t="shared" si="3929"/>
        <v>B</v>
      </c>
      <c r="AFO48" s="220" t="str">
        <f t="shared" si="3930"/>
        <v>P</v>
      </c>
      <c r="AFP48" s="220" t="str">
        <f t="shared" si="3931"/>
        <v>B</v>
      </c>
      <c r="AFQ48" s="220" t="str">
        <f t="shared" si="3932"/>
        <v>P</v>
      </c>
      <c r="AFR48" s="220" t="str">
        <f t="shared" si="3933"/>
        <v>B</v>
      </c>
      <c r="AFS48" s="220" t="str">
        <f t="shared" si="3934"/>
        <v>B</v>
      </c>
      <c r="AFT48" s="220" t="str">
        <f t="shared" si="3935"/>
        <v>B</v>
      </c>
      <c r="AFU48" s="220" t="str">
        <f t="shared" si="3936"/>
        <v>B</v>
      </c>
      <c r="AFV48" s="220" t="str">
        <f t="shared" si="3937"/>
        <v>P</v>
      </c>
      <c r="AFW48" s="221" t="str">
        <f t="shared" si="3938"/>
        <v>B</v>
      </c>
      <c r="AFX48" s="221" t="str">
        <f t="shared" si="3939"/>
        <v>P</v>
      </c>
      <c r="AFY48" s="221" t="str">
        <f t="shared" si="3940"/>
        <v>B</v>
      </c>
      <c r="AFZ48" s="221" t="str">
        <f t="shared" si="3941"/>
        <v>B</v>
      </c>
      <c r="AGA48" s="221" t="str">
        <f t="shared" si="3942"/>
        <v>P</v>
      </c>
      <c r="AGB48" s="221" t="str">
        <f t="shared" si="3943"/>
        <v>B</v>
      </c>
      <c r="AGC48" s="221" t="str">
        <f t="shared" si="3944"/>
        <v>P</v>
      </c>
      <c r="AGD48" s="221" t="str">
        <f t="shared" si="3945"/>
        <v>P</v>
      </c>
      <c r="AGE48" s="221" t="str">
        <f t="shared" si="3946"/>
        <v>B</v>
      </c>
      <c r="AGF48" s="221" t="str">
        <f t="shared" si="3947"/>
        <v>B</v>
      </c>
      <c r="AGG48" s="221" t="str">
        <f t="shared" si="3948"/>
        <v>P</v>
      </c>
      <c r="AGH48" s="221">
        <f t="shared" si="891"/>
        <v>0</v>
      </c>
      <c r="AGI48" s="221" t="str">
        <f t="shared" si="3949"/>
        <v>P</v>
      </c>
      <c r="AGJ48" s="221" t="str">
        <f t="shared" si="3950"/>
        <v>B</v>
      </c>
      <c r="AGK48" s="221" t="str">
        <f t="shared" si="3951"/>
        <v>P</v>
      </c>
      <c r="AGL48" s="221" t="str">
        <f t="shared" si="3952"/>
        <v>B</v>
      </c>
      <c r="AGM48" s="221" t="str">
        <f t="shared" si="3953"/>
        <v>B</v>
      </c>
      <c r="AGN48" s="221" t="str">
        <f t="shared" si="3954"/>
        <v>B</v>
      </c>
      <c r="AGO48" s="220" t="str">
        <f t="shared" si="3955"/>
        <v>P</v>
      </c>
      <c r="AGP48" s="220" t="str">
        <f t="shared" si="3956"/>
        <v>B</v>
      </c>
      <c r="AGQ48" s="220" t="str">
        <f t="shared" si="3957"/>
        <v>B</v>
      </c>
      <c r="AGR48" s="220" t="str">
        <f t="shared" si="3958"/>
        <v>B</v>
      </c>
      <c r="AGS48" s="220" t="str">
        <f t="shared" si="3959"/>
        <v>B</v>
      </c>
      <c r="AGT48" s="220" t="str">
        <f t="shared" si="3960"/>
        <v>P</v>
      </c>
      <c r="AGU48" s="220" t="str">
        <f t="shared" si="3961"/>
        <v>P</v>
      </c>
      <c r="AGV48" s="220" t="str">
        <f t="shared" si="3962"/>
        <v>B</v>
      </c>
      <c r="AGW48" s="220" t="str">
        <f t="shared" si="3963"/>
        <v>P</v>
      </c>
      <c r="AGX48" s="222" t="str">
        <f t="shared" si="3964"/>
        <v>B</v>
      </c>
      <c r="AGY48" s="94">
        <v>48</v>
      </c>
      <c r="AGZ48" s="95">
        <f t="shared" si="1304"/>
        <v>43</v>
      </c>
      <c r="AHA48" s="46" t="str" cm="1">
        <f t="array" ref="AHA48">IFERROR(INDEX($ZG$4:$ADB$4,_xlfn.AGGREGATE(15,6,COLUMN($ZG$4:$ADB$4)-COLUMN($ZF$1)/($ZG48:$ADB48=LARGE($ZG48:$ADB48,1)),COLUMNS($ADB$4:$ADB$4))),"")</f>
        <v>CW</v>
      </c>
      <c r="AHB48" s="46" t="str" cm="1">
        <f t="array" ref="AHB48">IFERROR(INDEX($ZG$4:$ADB$4,_xlfn.AGGREGATE(15,6,COLUMN($ZG$4:$ADB$4)-COLUMN($ZF$1)/($ZG48:$ADB48=LARGE($ZG48:$ADB48,2)),COLUMNS($ADB$4:$AGY$4))),"")</f>
        <v/>
      </c>
      <c r="AHC48" s="46" t="str" cm="1">
        <f t="array" ref="AHC48">IFERROR(INDEX($ZG$4:$ADB$4,_xlfn.AGGREGATE(15,6,COLUMN($ZG$4:$ADB$4)-COLUMN($ZF$1)/($ZG48:$ADB48=LARGE($ZG48:$ADB48,3)),COLUMNS($ADB$4:$AGZ$4))),"")</f>
        <v/>
      </c>
      <c r="AHD48" s="46" t="str" cm="1">
        <f t="array" ref="AHD48">IFERROR(INDEX($ZG$4:$ADB$4,_xlfn.AGGREGATE(15,6,COLUMN($ZG$4:$ADB$4)-COLUMN($ZF$1)/($ZG48:$ADB48=LARGE($ZG48:$ADB48,4)),COLUMNS($ADB$4:$AHA$4))),"")</f>
        <v/>
      </c>
      <c r="AHE48" s="46" t="str" cm="1">
        <f t="array" ref="AHE48">IFERROR(INDEX($ZG$4:$ADB$4,_xlfn.AGGREGATE(15,6,COLUMN($ZG$4:$ADB$4)-COLUMN($ZF$1)/($ZG48:$ADB48=LARGE($ZG48:$ADB48,5)),COLUMNS($ADB$4:$AHB$4))),"")</f>
        <v/>
      </c>
      <c r="AHF48" s="46" t="str" cm="1">
        <f t="array" ref="AHF48">IFERROR(INDEX($ZG$4:$ADB$4,_xlfn.AGGREGATE(15,6,COLUMN($ZG$4:$ADB$4)-COLUMN($ZF$1)/($ZG48:$ADB48=LARGE($ZG48:$ADB48,6)),COLUMNS($ADB$4:$AHC$4))),"")</f>
        <v/>
      </c>
      <c r="AHG48" s="94" t="str">
        <f t="shared" si="971"/>
        <v/>
      </c>
      <c r="AHH48" s="48" t="str">
        <f t="shared" ca="1" si="972"/>
        <v>N</v>
      </c>
      <c r="AHI48" s="48" t="e" cm="1">
        <f t="array" aca="1" ref="AHI48" ca="1">IF(INDIRECT(VLOOKUP(AHI47,General!AC:AE,3,FALSE)&amp;AGY47)&gt;0,AHI47,AHG47)</f>
        <v>#N/A</v>
      </c>
      <c r="AHJ48" s="95">
        <f t="shared" ca="1" si="973"/>
        <v>1</v>
      </c>
      <c r="AHK48" s="46" t="s">
        <v>45</v>
      </c>
      <c r="AHL48" s="48" t="s">
        <v>45</v>
      </c>
      <c r="AHM48" s="48" t="s">
        <v>45</v>
      </c>
      <c r="AHN48" s="48" t="s">
        <v>45</v>
      </c>
      <c r="AHO48" s="48" t="s">
        <v>45</v>
      </c>
      <c r="AHP48" s="49" t="s">
        <v>45</v>
      </c>
      <c r="AHQ48" s="136" t="e">
        <f ca="1">IF(AHA48="",-1,COUNTIF(INDIRECT(AHK48&amp;$DN$10):INDIRECT(AHK48&amp;AGY48),"Y"))</f>
        <v>#REF!</v>
      </c>
      <c r="AHR48" s="138">
        <f ca="1">IF(AHB48="",-1,COUNTIF(INDIRECT(AHL48&amp;$DN$10):INDIRECT(AHL48&amp;AGY48),"Y"))</f>
        <v>-1</v>
      </c>
      <c r="AHS48" s="138">
        <f ca="1">IF(AHC48="",-1,COUNTIF(INDIRECT(AHM48&amp;$DN$10):INDIRECT(AHM48&amp;AGY48),"Y"))</f>
        <v>-1</v>
      </c>
      <c r="AHT48" s="137">
        <f ca="1">IF(AHD48="",-1,COUNTIF(INDIRECT(AHN48&amp;$DN$10):INDIRECT(AHN48&amp;AGY48),"Y"))</f>
        <v>-1</v>
      </c>
      <c r="AHU48" s="141">
        <f ca="1">IF(AHE48="",-1,COUNTIF(INDIRECT(AHO48&amp;$DN$10):INDIRECT(AHO48&amp;AGY48),"Y"))</f>
        <v>-1</v>
      </c>
      <c r="AHV48" s="141">
        <f ca="1">IF(AHF48="",-1,COUNTIF(INDIRECT(AHP48&amp;$DN$10):INDIRECT(AHP48&amp;AGY48),"Y"))</f>
        <v>-1</v>
      </c>
      <c r="AHW48" s="46" t="str" cm="1">
        <f t="array" ref="AHW48">IFERROR(INDEX($DP$48:$DU$48,_xlfn.AGGREGATE(15,6,COLUMN($DP$48:$DU$48)-COLUMN($DO$48)/($ZF$48:$ZK$48=MAX($ZF$48:$ZK$48)),COLUMNS($DP$48:AHA48))),"")</f>
        <v/>
      </c>
      <c r="AHX48" s="48" t="str" cm="1">
        <f t="array" ref="AHX48">IFERROR(INDEX($DP$48:$DU$48,_xlfn.AGGREGATE(15,6,COLUMN($DP$48:$DU$48)-COLUMN($DO$48)/($ZF$48:$ZK$48=MAX($ZF$48:$ZK$48)),COLUMNS($DP$48:AHB48))),"")</f>
        <v/>
      </c>
      <c r="AHY48" s="48" t="str" cm="1">
        <f t="array" ref="AHY48">IFERROR(INDEX($DP$48:$DU$48,_xlfn.AGGREGATE(15,6,COLUMN($DP$48:$DU$48)-COLUMN($DO$48)/($ZF$48:$ZK$48=MAX($ZF$48:$ZK$48)),COLUMNS($DP$48:AHC48))),"")</f>
        <v/>
      </c>
      <c r="AHZ48" s="48" t="str" cm="1">
        <f t="array" ref="AHZ48">IFERROR(INDEX($DP$48:$DU$48,_xlfn.AGGREGATE(15,6,COLUMN($DP$48:$DU$48)-COLUMN($DO$48)/($ZF$48:$ZK$48=MAX($ZF$48:$ZK$48)),COLUMNS($DP$48:AHD48))),"")</f>
        <v/>
      </c>
      <c r="AIA48" s="48" t="str" cm="1">
        <f t="array" ref="AIA48">IFERROR(INDEX($DP$48:$DU$48,_xlfn.AGGREGATE(15,6,COLUMN($DP$48:$DU$48)-COLUMN($DO$48)/($ZF$48:$ZK$48=MAX($ZF$48:$ZK$48)),COLUMNS($DP$48:AHE48))),"")</f>
        <v/>
      </c>
      <c r="AIB48" s="49" t="str" cm="1">
        <f t="array" ref="AIB48">IFERROR(INDEX($DP$48:$DU$48,_xlfn.AGGREGATE(15,6,COLUMN($DP$48:$DU$48)-COLUMN($DO$48)/($ZF$48:$ZK$48=MAX($ZF$48:$ZK$48)),COLUMNS($DP$48:AHF48))),"")</f>
        <v/>
      </c>
      <c r="AIC48" s="20">
        <f t="shared" ca="1" si="894"/>
        <v>1</v>
      </c>
      <c r="AID48" s="95">
        <f t="shared" ca="1" si="974"/>
        <v>1</v>
      </c>
      <c r="AIE48" s="140" t="str" cm="1">
        <f t="array" aca="1" ref="AIE48" ca="1">INDEX(AHW48:AIB48,1,AID48)</f>
        <v/>
      </c>
      <c r="AIF48" s="46" t="e">
        <f t="shared" ca="1" si="120"/>
        <v>#REF!</v>
      </c>
      <c r="AIG48" s="48" t="str">
        <f t="shared" ca="1" si="121"/>
        <v>T</v>
      </c>
      <c r="AIH48" s="48" t="str">
        <f t="shared" si="122"/>
        <v>C</v>
      </c>
      <c r="AII48" s="48" t="str">
        <f t="shared" ca="1" si="3059"/>
        <v>BL</v>
      </c>
      <c r="AIJ48" s="48" t="str">
        <f t="shared" ca="1" si="3060"/>
        <v>1</v>
      </c>
      <c r="AIK48" s="48" t="str">
        <f t="shared" si="3061"/>
        <v>00</v>
      </c>
      <c r="AIL48" s="20" t="str">
        <f t="shared" si="3965"/>
        <v/>
      </c>
      <c r="AIM48" s="20" t="str">
        <f t="shared" si="3966"/>
        <v/>
      </c>
      <c r="AIN48" s="20" t="str">
        <f t="shared" si="3967"/>
        <v/>
      </c>
      <c r="AIO48" s="20" t="str">
        <f t="shared" si="3968"/>
        <v/>
      </c>
      <c r="AIP48" s="20" t="str">
        <f t="shared" si="3969"/>
        <v/>
      </c>
      <c r="AIQ48" s="20" t="str">
        <f t="shared" si="3970"/>
        <v/>
      </c>
      <c r="AIR48" s="20" t="e">
        <f t="shared" ca="1" si="3971"/>
        <v>#VALUE!</v>
      </c>
      <c r="AIS48" s="20">
        <f t="shared" ca="1" si="3972"/>
        <v>4</v>
      </c>
      <c r="AIT48" s="46">
        <f t="shared" si="3062"/>
        <v>1</v>
      </c>
      <c r="AIU48" s="48">
        <f>IF(CC48="",0,IFERROR(VLOOKUP(CC43&amp;CC44&amp;CC45&amp;CC46&amp;CC47&amp;CC48,General!I:J,2,FALSE),0))</f>
        <v>-1</v>
      </c>
      <c r="AIV48" s="48">
        <f>IF(CF48="",0,IFERROR(VLOOKUP(CF43&amp;CF44&amp;CF45&amp;CF46&amp;CF47&amp;CF48,General!I:J,2,FALSE),0))</f>
        <v>1</v>
      </c>
      <c r="AIW48" s="48">
        <f>IF(CI48="",0,IFERROR(VLOOKUP(CI43&amp;CI44&amp;CI45&amp;CI46&amp;CI47&amp;CI48,General!I:J,2,FALSE),0))</f>
        <v>-1</v>
      </c>
      <c r="AIX48" s="48">
        <f>IF(CL48="",0,IFERROR(VLOOKUP(CL43&amp;CL44&amp;CL45&amp;CL46&amp;CL47&amp;CL48,General!I:J,2,FALSE),0))</f>
        <v>1</v>
      </c>
      <c r="AIY48" s="48">
        <f>IF(CO48="",0,IFERROR(VLOOKUP(CO43&amp;CO44&amp;CO45&amp;CO46&amp;CO47&amp;CO48,General!I:J,2,FALSE),0))</f>
        <v>-1</v>
      </c>
      <c r="AIZ48" s="48">
        <f>IF(CR48="",0,IFERROR(VLOOKUP(CR43&amp;CR44&amp;CR45&amp;CR46&amp;CR47&amp;CR48,General!I:J,2,FALSE),0))</f>
        <v>1</v>
      </c>
      <c r="AJA48" s="48">
        <f>IF(CU48="",0,IFERROR(VLOOKUP(CU43&amp;CU44&amp;CU45&amp;CU46&amp;CU47&amp;CU48,General!I:J,2,FALSE),0))</f>
        <v>-1</v>
      </c>
      <c r="AJB48" s="48">
        <f>IF(CX48="",0,IFERROR(VLOOKUP(CX43&amp;CX44&amp;CX45&amp;CX46&amp;CX47&amp;CX48,General!I:J,2,FALSE),0))</f>
        <v>1</v>
      </c>
      <c r="AJC48" s="48">
        <f>IF(DA48="",0,IFERROR(VLOOKUP(DA43&amp;DA44&amp;DA45&amp;DA46&amp;DA47&amp;DA48,General!I:J,2,FALSE),0))</f>
        <v>1</v>
      </c>
      <c r="AJD48" s="48">
        <f>IF(DD48="",0,IFERROR(VLOOKUP(DD43&amp;DD44&amp;DD45&amp;DD46&amp;DD47&amp;DD48,General!I:J,2,FALSE),0))</f>
        <v>-1</v>
      </c>
      <c r="AJE48" s="48">
        <f>IF(DG48="",0,IFERROR(VLOOKUP(DG43&amp;DG44&amp;DG45&amp;DG46&amp;DG47&amp;DG48,General!I:J,2,FALSE),0))</f>
        <v>1</v>
      </c>
      <c r="AJF48" s="48">
        <f>IF(DJ48="",0,IFERROR(VLOOKUP(DJ43&amp;DJ44&amp;DJ45&amp;DJ46&amp;DJ47&amp;DJ48,General!I:J,2,FALSE),0))</f>
        <v>-1</v>
      </c>
      <c r="AJG48" s="48">
        <f>IF(DM48="",0,IFERROR(VLOOKUP(DM43&amp;DM44&amp;DM45&amp;DM46&amp;DM47&amp;DM48,General!I:J,2,FALSE),0))</f>
        <v>1</v>
      </c>
      <c r="AJH48" s="48">
        <f>IF(DP48="",0,IFERROR(VLOOKUP(DP43&amp;DP44&amp;DP45&amp;DP46&amp;DP47&amp;DP48,General!I:J,2,FALSE),0))</f>
        <v>1</v>
      </c>
      <c r="AJI48" s="48">
        <f>IF(DS48="",0,IFERROR(VLOOKUP(DS43&amp;DS44&amp;DS45&amp;DS46&amp;DS47&amp;DS48,General!I:J,2,FALSE),0))</f>
        <v>-1</v>
      </c>
      <c r="AJJ48" s="48">
        <f>IF(DV48="",0,IFERROR(VLOOKUP(DV43&amp;DV44&amp;DV45&amp;DV46&amp;DV47&amp;DV48,General!I:J,2,FALSE),0))</f>
        <v>-1</v>
      </c>
      <c r="AJK48" s="48">
        <f>IF(DY48="",0,IFERROR(VLOOKUP(DY43&amp;DY44&amp;DY45&amp;DY46&amp;DY47&amp;DY48,General!I:J,2,FALSE),0))</f>
        <v>1</v>
      </c>
      <c r="AJL48" s="48">
        <f>IF(EE48="",0,IFERROR(VLOOKUP(EE43&amp;EE44&amp;EE45&amp;EE46&amp;EE47&amp;EE48,General!I:J,2,FALSE),0))</f>
        <v>-1</v>
      </c>
      <c r="AJM48" s="48">
        <f>IF(EH48="",0,IFERROR(VLOOKUP(EH43&amp;EH44&amp;EH45&amp;EH46&amp;EH47&amp;EH48,General!I:J,2,FALSE),0))</f>
        <v>1</v>
      </c>
      <c r="AJN48" s="48">
        <f>IF(EK48="",0,IFERROR(VLOOKUP(EK43&amp;EK44&amp;EK45&amp;EK46&amp;EK47&amp;EK48,General!I:J,2,FALSE),0))</f>
        <v>1</v>
      </c>
      <c r="AJO48" s="48">
        <f>IF(EN48="",0,IFERROR(VLOOKUP(EN43&amp;EN44&amp;EN45&amp;EN46&amp;EN47&amp;EN48,General!I:J,2,FALSE),0))</f>
        <v>-1</v>
      </c>
      <c r="AJP48" s="48">
        <f>IF(EQ48="",0,IFERROR(VLOOKUP(EQ43&amp;EQ44&amp;EQ45&amp;EQ46&amp;EQ47&amp;EQ48,General!I:J,2,FALSE),0))</f>
        <v>-1</v>
      </c>
      <c r="AJQ48" s="48">
        <f>IF(ET48="",0,IFERROR(VLOOKUP(ET43&amp;ET44&amp;ET45&amp;ET46&amp;ET47&amp;ET48,General!I:J,2,FALSE),0))</f>
        <v>1</v>
      </c>
      <c r="AJR48" s="48">
        <f>IF(EW48="",0,IFERROR(VLOOKUP(EW43&amp;EW44&amp;EW45&amp;EW46&amp;EW47&amp;EW48,General!I:J,2,FALSE),0))</f>
        <v>-1</v>
      </c>
      <c r="AJS48" s="48">
        <f>IF(EZ48="",0,IFERROR(VLOOKUP(EZ43&amp;EZ44&amp;EZ45&amp;EZ46&amp;EZ47&amp;EZ48,General!I:J,2,FALSE),0))</f>
        <v>1</v>
      </c>
      <c r="AJT48" s="48">
        <f>IF(FC48="",0,IFERROR(VLOOKUP(FC43&amp;FC44&amp;FC45&amp;FC46&amp;FC47&amp;FC48,General!I:J,2,FALSE),0))</f>
        <v>1</v>
      </c>
      <c r="AJU48" s="48">
        <f>IF(FF48="",0,IFERROR(VLOOKUP(FF43&amp;FF44&amp;FF45&amp;FF46&amp;FF47&amp;FF48,General!I:J,2,FALSE),0))</f>
        <v>-1</v>
      </c>
      <c r="AJV48" s="48">
        <f>IF(FI48="",0,IFERROR(VLOOKUP(FI43&amp;FI44&amp;FI45&amp;FI46&amp;FI47&amp;FI48,General!I:J,2,FALSE),0))</f>
        <v>-1</v>
      </c>
      <c r="AJW48" s="48">
        <f>IF(FL48="",0,IFERROR(VLOOKUP(FL43&amp;FL44&amp;FL45&amp;FL46&amp;FL47&amp;FL48,General!I:J,2,FALSE),0))</f>
        <v>1</v>
      </c>
      <c r="AJX48" s="48">
        <f>IF(FO48="",0,IFERROR(VLOOKUP(FO43&amp;FO44&amp;FO45&amp;FO46&amp;FO47&amp;FO48,General!I:J,2,FALSE),0))</f>
        <v>1</v>
      </c>
      <c r="AJY48" s="48">
        <f>IF(FR48="",0,IFERROR(VLOOKUP(FR43&amp;FR44&amp;FR45&amp;FR46&amp;FR47&amp;FR48,General!I:J,2,FALSE),0))</f>
        <v>-1</v>
      </c>
      <c r="AJZ48" s="48">
        <f>IF(FU48="",0,IFERROR(VLOOKUP(FU43&amp;FU44&amp;FU45&amp;FU46&amp;FU47&amp;FU48,General!I:J,2,FALSE),0))</f>
        <v>1</v>
      </c>
      <c r="AKA48" s="48">
        <f>IF(FX48="",0,IFERROR(VLOOKUP(FX43&amp;FX44&amp;FX45&amp;FX46&amp;FX47&amp;FX48,General!I:J,2,FALSE),0))</f>
        <v>-1</v>
      </c>
      <c r="AKB48" s="48">
        <f>IF(GA48="",0,IFERROR(VLOOKUP(GA43&amp;GA44&amp;GA45&amp;GA46&amp;GA47&amp;GA48,General!I:J,2,FALSE),0))</f>
        <v>-1</v>
      </c>
      <c r="AKC48" s="48">
        <f>IF(GD48="",0,IFERROR(VLOOKUP(GD43&amp;GD44&amp;GD45&amp;GD46&amp;GD47&amp;GD48,General!I:J,2,FALSE),0))</f>
        <v>-1</v>
      </c>
      <c r="AKD48" s="48">
        <f>IF(GG48="",0,IFERROR(VLOOKUP(GG43&amp;GG44&amp;GG45&amp;GG46&amp;GG47&amp;GG48,General!I:J,2,FALSE),0))</f>
        <v>-1</v>
      </c>
      <c r="AKE48" s="48">
        <f>IF(GJ48="",0,IFERROR(VLOOKUP(GJ43&amp;GJ44&amp;GJ45&amp;GJ46&amp;GJ47&amp;GJ48,General!I:J,2,FALSE),0))</f>
        <v>1</v>
      </c>
      <c r="AKF48" s="48">
        <f>IF(GM48="",0,IFERROR(VLOOKUP(GM43&amp;GM44&amp;GM45&amp;GM46&amp;GM47&amp;GM48,General!I:J,2,FALSE),0))</f>
        <v>1</v>
      </c>
      <c r="AKG48" s="48">
        <f>IF(GP48="",0,IFERROR(VLOOKUP(GP43&amp;GP44&amp;GP45&amp;GP46&amp;GP47&amp;GP48,General!I:J,2,FALSE),0))</f>
        <v>-1</v>
      </c>
      <c r="AKH48" s="48">
        <f>IF(GS48="",0,IFERROR(VLOOKUP(GS43&amp;GS44&amp;GS45&amp;GS46&amp;GS47&amp;GS48,General!I:J,2,FALSE),0))</f>
        <v>1</v>
      </c>
      <c r="AKI48" s="48">
        <f>IF(GV48="",0,IFERROR(VLOOKUP(GV43&amp;GV44&amp;GV45&amp;GV46&amp;GV47&amp;GV48,General!I:J,2,FALSE),0))</f>
        <v>-1</v>
      </c>
      <c r="AKJ48" s="48">
        <f>IF(GY48="",0,IFERROR(VLOOKUP(GY43&amp;GY44&amp;GY45&amp;GY46&amp;GY47&amp;GY48,General!I:J,2,FALSE),0))</f>
        <v>-1</v>
      </c>
      <c r="AKK48" s="48">
        <f>IF(HB48="",0,IFERROR(VLOOKUP(HB43&amp;HB44&amp;HB45&amp;HB46&amp;HB47&amp;HB48,General!I:J,2,FALSE),0))</f>
        <v>1</v>
      </c>
      <c r="AKL48" s="48">
        <f>IF(HE48="",0,IFERROR(VLOOKUP(HE43&amp;HE44&amp;HE45&amp;HE46&amp;HE47&amp;HE48,General!I:J,2,FALSE),0))</f>
        <v>-1</v>
      </c>
      <c r="AKM48" s="48">
        <f>IF(HH48="",0,IFERROR(VLOOKUP(HH43&amp;HH44&amp;HH45&amp;HH46&amp;HH47&amp;HH48,General!I:J,2,FALSE),0))</f>
        <v>1</v>
      </c>
      <c r="AKN48" s="48">
        <f>IF(HK48="",0,IFERROR(VLOOKUP(HK43&amp;HK44&amp;HK45&amp;HK46&amp;HK47&amp;HK48,General!I:J,2,FALSE),0))</f>
        <v>1</v>
      </c>
      <c r="AKO48" s="48">
        <f>IF(HN48="",0,IFERROR(VLOOKUP(HN43&amp;HN44&amp;HN45&amp;HN46&amp;HN47&amp;HN48,General!I:J,2,FALSE),0))</f>
        <v>-1</v>
      </c>
      <c r="AKP48" s="48">
        <f>IF(HQ48="",0,IFERROR(VLOOKUP(HQ43&amp;HQ44&amp;HQ45&amp;HQ46&amp;HQ47&amp;HQ48,General!I:J,2,FALSE),0))</f>
        <v>-1</v>
      </c>
      <c r="AKQ48" s="48">
        <f>IF(HT48="",0,IFERROR(VLOOKUP(HT43&amp;HT44&amp;HT45&amp;HT46&amp;HT47&amp;HT48,General!I:J,2,FALSE),0))</f>
        <v>1</v>
      </c>
      <c r="AKR48" s="48">
        <f>IF(HW48="",0,IFERROR(VLOOKUP(HW43&amp;HW44&amp;HW45&amp;HW46&amp;HW47&amp;HW48,General!I:J,2,FALSE),0))</f>
        <v>-1</v>
      </c>
      <c r="AKS48" s="48">
        <f>IF(HZ48="",0,IFERROR(VLOOKUP(HZ43&amp;HZ44&amp;HZ45&amp;HZ46&amp;HZ47&amp;HZ48,General!I:J,2,FALSE),0))</f>
        <v>1</v>
      </c>
      <c r="AKT48" s="48">
        <f>IF(FF48="",0,IFERROR(VLOOKUP(FF43&amp;FF44&amp;FF45&amp;FF46&amp;FF47&amp;FF48,General!I:J,2,FALSE),0))</f>
        <v>-1</v>
      </c>
      <c r="AKU48" s="48">
        <f>IF(FI48="",0,IFERROR(VLOOKUP(FI43&amp;FI44&amp;FI45&amp;FI46&amp;FI47&amp;FI48,General!I:J,2,FALSE),0))</f>
        <v>-1</v>
      </c>
      <c r="AKV48" s="48">
        <f>IF(II48="",0,IFERROR(VLOOKUP(II43&amp;II44&amp;II45&amp;II46&amp;II47&amp;II48,General!I:J,2,FALSE),0))</f>
        <v>-1</v>
      </c>
      <c r="AKW48" s="48">
        <f>IF(IL48="",0,IFERROR(VLOOKUP(IL43&amp;IL44&amp;IL45&amp;IL46&amp;IL47&amp;IL48,General!I:J,2,FALSE),0))</f>
        <v>1</v>
      </c>
      <c r="AKX48" s="48">
        <f>IF(IO48="",0,IFERROR(VLOOKUP(IO43&amp;IO44&amp;IO45&amp;IO46&amp;IO47&amp;IO48,General!I:J,2,FALSE),0))</f>
        <v>1</v>
      </c>
      <c r="AKY48" s="48">
        <f>IF(IR48="",0,IFERROR(VLOOKUP(IR43&amp;IR44&amp;IR45&amp;IR46&amp;IR47&amp;IR48,General!I:J,2,FALSE),0))</f>
        <v>-1</v>
      </c>
      <c r="AKZ48" s="48">
        <f>IF(IU48="",0,IFERROR(VLOOKUP(IU43&amp;IU44&amp;IU45&amp;IU46&amp;IU47&amp;IU48,General!I:J,2,FALSE),0))</f>
        <v>1</v>
      </c>
      <c r="ALA48" s="48">
        <f>IF(IX48="",0,IFERROR(VLOOKUP(IX43&amp;IX44&amp;IX45&amp;IX46&amp;IX47&amp;IX48,General!I:J,2,FALSE),0))</f>
        <v>1</v>
      </c>
      <c r="ALB48" s="48">
        <f>IF(JA48="",0,IFERROR(VLOOKUP(JA43&amp;JA44&amp;JA45&amp;JA46&amp;JA47&amp;JA48,General!I:J,2,FALSE),0))</f>
        <v>-1</v>
      </c>
      <c r="ALC48" s="48">
        <f>IF(JD48="",0,IFERROR(VLOOKUP(JD43&amp;JD44&amp;JD45&amp;JD46&amp;JD47&amp;JD48,General!I:J,2,FALSE),0))</f>
        <v>-1</v>
      </c>
      <c r="ALD48" s="48">
        <f>IF(JG48="",0,IFERROR(VLOOKUP(JG43&amp;JG44&amp;JG45&amp;JG46&amp;JG47&amp;JG48,General!I:J,2,FALSE),0))</f>
        <v>1</v>
      </c>
      <c r="ALE48" s="48">
        <f>IF(JJ48="",0,IFERROR(VLOOKUP(JJ43&amp;JJ44&amp;JJ45&amp;JJ46&amp;JJ47&amp;JJ48,General!I:J,2,FALSE),0))</f>
        <v>-1</v>
      </c>
      <c r="ALF48" s="48">
        <f>IF(JM48="",0,IFERROR(VLOOKUP(JM43&amp;JM44&amp;JM45&amp;JM46&amp;JM47&amp;JM48,General!I:J,2,FALSE),0))</f>
        <v>-1</v>
      </c>
      <c r="ALG48" s="48">
        <f>IF(JP48="",0,IFERROR(VLOOKUP(JP43&amp;JP44&amp;JP45&amp;JP46&amp;JP47&amp;JP48,General!I:J,2,FALSE),0))</f>
        <v>1</v>
      </c>
      <c r="ALH48" s="48">
        <f>IF(JS48="",0,IFERROR(VLOOKUP(JS43&amp;JS44&amp;JS45&amp;JS46&amp;JS47&amp;JS48,General!I:J,2,FALSE),0))</f>
        <v>1</v>
      </c>
      <c r="ALI48" s="48">
        <f>IF(JV48="",0,IFERROR(VLOOKUP(JV43&amp;JV44&amp;JV45&amp;JV46&amp;JV47&amp;JV48,General!I:J,2,FALSE),0))</f>
        <v>-1</v>
      </c>
      <c r="ALJ48" s="48">
        <f>IF(JY48="",0,IFERROR(VLOOKUP(JY43&amp;JY44&amp;JY45&amp;JY46&amp;JY47&amp;JY48,General!I:J,2,FALSE),0))</f>
        <v>-1</v>
      </c>
      <c r="ALK48" s="48">
        <f>IF(KB48="",0,IFERROR(VLOOKUP(KB43&amp;KB44&amp;KB45&amp;KB46&amp;KB47&amp;KB48,General!I:J,2,FALSE),0))</f>
        <v>1</v>
      </c>
      <c r="ALL48" s="48">
        <f>IF(KE48="",0,IFERROR(VLOOKUP(KE43&amp;KE44&amp;KE45&amp;KE46&amp;KE47&amp;KE48,General!I:J,2,FALSE),0))</f>
        <v>1</v>
      </c>
      <c r="ALM48" s="48">
        <f>IF(KH48="",0,IFERROR(VLOOKUP(KH43&amp;KH44&amp;KH45&amp;KH46&amp;KH47&amp;KH48,General!I:J,2,FALSE),0))</f>
        <v>-1</v>
      </c>
      <c r="ALN48" s="48">
        <f>IF(KK48="",0,IFERROR(VLOOKUP(KK43&amp;KK44&amp;KK45&amp;KK46&amp;KK47&amp;KK48,General!I:J,2,FALSE),0))</f>
        <v>-1</v>
      </c>
      <c r="ALO48" s="48">
        <f>IF(KN48="",0,IFERROR(VLOOKUP(KN43&amp;KN44&amp;KN45&amp;KN46&amp;KN47&amp;KN48,General!I:J,2,FALSE),0))</f>
        <v>1</v>
      </c>
      <c r="ALP48" s="48">
        <f>IF(KQ48="",0,IFERROR(VLOOKUP(KQ43&amp;KQ44&amp;KQ45&amp;KQ46&amp;KQ47&amp;KQ48,General!I:J,2,FALSE),0))</f>
        <v>-1</v>
      </c>
      <c r="ALQ48" s="48">
        <f>IF(KT48="",0,IFERROR(VLOOKUP(KT43&amp;KT44&amp;KT45&amp;KT46&amp;KT47&amp;KT48,General!I:J,2,FALSE),0))</f>
        <v>1</v>
      </c>
      <c r="ALR48" s="48">
        <f>IF(KW48="",0,IFERROR(VLOOKUP(KW43&amp;KW44&amp;KW45&amp;KW46&amp;KW47&amp;KW48,General!I:J,2,FALSE),0))</f>
        <v>-1</v>
      </c>
      <c r="ALS48" s="48">
        <f>IF(KZ48="",0,IFERROR(VLOOKUP(KZ43&amp;KZ44&amp;KZ45&amp;KZ46&amp;KZ47&amp;KZ48,General!I:J,2,FALSE),0))</f>
        <v>1</v>
      </c>
      <c r="ALT48" s="48">
        <f>IF(LC48="",0,IFERROR(VLOOKUP(LC43&amp;LC44&amp;LC45&amp;LC46&amp;LC47&amp;LC48,General!I:J,2,FALSE),0))</f>
        <v>1</v>
      </c>
      <c r="ALU48" s="48">
        <f>IF(LF48="",0,IFERROR(VLOOKUP(LF43&amp;LF44&amp;LF45&amp;LF46&amp;LF47&amp;LF48,General!I:J,2,FALSE),0))</f>
        <v>-1</v>
      </c>
      <c r="ALV48" s="48">
        <f>IF(LI48="",0,IFERROR(VLOOKUP(LI43&amp;LI44&amp;LI45&amp;LI46&amp;LI47&amp;LI48,General!I:J,2,FALSE),0))</f>
        <v>-1</v>
      </c>
      <c r="ALW48" s="48">
        <f>IF(LL48="",0,IFERROR(VLOOKUP(LL43&amp;LL44&amp;LL45&amp;LL46&amp;LL47&amp;LL48,General!I:J,2,FALSE),0))</f>
        <v>1</v>
      </c>
      <c r="ALX48" s="48">
        <f>IF(LO48="",0,IFERROR(VLOOKUP(LO43&amp;LO44&amp;LO45&amp;LO46&amp;LO47&amp;LO48,General!I:J,2,FALSE),0))</f>
        <v>-1</v>
      </c>
      <c r="ALY48" s="48">
        <f>IF(LR48="",0,IFERROR(VLOOKUP(LR43&amp;LR44&amp;LR45&amp;LR46&amp;LR47&amp;LR48,General!I:J,2,FALSE),0))</f>
        <v>1</v>
      </c>
      <c r="ALZ48" s="48">
        <f>IF(LU48="",0,IFERROR(VLOOKUP(LU43&amp;LU44&amp;LU45&amp;LU46&amp;LU47&amp;LU48,General!I:J,2,FALSE),0))</f>
        <v>-1</v>
      </c>
      <c r="AMA48" s="48">
        <f>IF(LX48="",0,IFERROR(VLOOKUP(LX43&amp;LX44&amp;LX45&amp;LX46&amp;LX47&amp;LX48,General!I:J,2,FALSE),0))</f>
        <v>1</v>
      </c>
      <c r="AMB48" s="48">
        <f>IF(MA48="",0,IFERROR(VLOOKUP(MA43&amp;MA44&amp;MA45&amp;MA46&amp;MA47&amp;MA48,General!I:J,2,FALSE),0))</f>
        <v>-1</v>
      </c>
      <c r="AMC48" s="48">
        <f>IF(MD48="",0,IFERROR(VLOOKUP(MD43&amp;MD44&amp;MD45&amp;MD46&amp;MD47&amp;MD48,General!I:J,2,FALSE),0))</f>
        <v>1</v>
      </c>
      <c r="AMD48" s="48">
        <f>IF(MG48="",0,IFERROR(VLOOKUP(MG43&amp;MG44&amp;MG45&amp;MG46&amp;MG47&amp;MG48,General!I:J,2,FALSE),0))</f>
        <v>1</v>
      </c>
      <c r="AME48" s="48">
        <f>IF(MJ48="",0,IFERROR(VLOOKUP(MJ43&amp;MJ44&amp;MJ45&amp;MJ46&amp;MJ47&amp;MJ48,General!I:J,2,FALSE),0))</f>
        <v>-1</v>
      </c>
      <c r="AMF48" s="48">
        <f>IF(MM48="",0,IFERROR(VLOOKUP(MM43&amp;MM44&amp;MM45&amp;MM46&amp;MM47&amp;MM48,General!I:J,2,FALSE),0))</f>
        <v>-1</v>
      </c>
      <c r="AMG48" s="48">
        <f>IF(MP48="",0,IFERROR(VLOOKUP(MP43&amp;MP44&amp;MP45&amp;MP46&amp;MP47&amp;MP48,General!I:J,2,FALSE),0))</f>
        <v>1</v>
      </c>
      <c r="AMH48" s="48">
        <f>IF(MS48="",0,IFERROR(VLOOKUP(MS43&amp;MS44&amp;MS45&amp;MS46&amp;MS47&amp;MS48,General!I:J,2,FALSE),0))</f>
        <v>1</v>
      </c>
      <c r="AMI48" s="48">
        <f>IF(MV48="",0,IFERROR(VLOOKUP(MV43&amp;MV44&amp;MV45&amp;MV46&amp;MV47&amp;MV48,General!I:J,2,FALSE),0))</f>
        <v>-1</v>
      </c>
      <c r="AMJ48" s="48">
        <f>IF(MY48="",0,IFERROR(VLOOKUP(MY43&amp;MY44&amp;MY45&amp;MY46&amp;MY47&amp;MY48,General!I:J,2,FALSE),0))</f>
        <v>1</v>
      </c>
      <c r="AMK48" s="48">
        <f>IF(NB48="",0,IFERROR(VLOOKUP(NB43&amp;NB44&amp;NB45&amp;NB46&amp;NB47&amp;NB48,General!I:J,2,FALSE),0))</f>
        <v>-1</v>
      </c>
      <c r="AML48" s="48">
        <f>IF(NE48="",0,IFERROR(VLOOKUP(NE43&amp;NE44&amp;NE45&amp;NE46&amp;NE47&amp;NE48,General!I:J,2,FALSE),0))</f>
        <v>1</v>
      </c>
      <c r="AMM48" s="48">
        <f>IF(NH48="",0,IFERROR(VLOOKUP(NH43&amp;NH44&amp;NH45&amp;NH46&amp;NH47&amp;NH48,General!I:J,2,FALSE),0))</f>
        <v>-1</v>
      </c>
      <c r="AMN48" s="48">
        <f>IF(NK48="",0,IFERROR(VLOOKUP(NK43&amp;NK44&amp;NK45&amp;NK46&amp;NK47&amp;NK48,General!I:J,2,FALSE),0))</f>
        <v>1</v>
      </c>
      <c r="AMO48" s="49">
        <f>IF(NN48="",0,IFERROR(VLOOKUP(NN43&amp;NN44&amp;NN45&amp;NN46&amp;NN47&amp;NN48,General!I:J,2,FALSE),0))</f>
        <v>-1</v>
      </c>
      <c r="AMP48" s="81">
        <f>IF(EB48="",0,IFERROR(VLOOKUP(EB43&amp;EB44&amp;EB45&amp;EB46&amp;EB47&amp;EB48,General!I:J,2,FALSE),0))</f>
        <v>-1</v>
      </c>
      <c r="AMQ48" s="49">
        <v>0</v>
      </c>
      <c r="AMR48" s="20" t="str">
        <f t="shared" si="4072"/>
        <v/>
      </c>
      <c r="AMS48" s="20" t="str">
        <f t="shared" ca="1" si="3973"/>
        <v>N</v>
      </c>
      <c r="AMT48" s="20" t="str">
        <f t="shared" ca="1" si="3974"/>
        <v>N</v>
      </c>
      <c r="AMU48" s="20" t="str">
        <f t="shared" si="3975"/>
        <v>N</v>
      </c>
      <c r="AMV48" s="20" t="str">
        <f t="shared" si="3976"/>
        <v/>
      </c>
      <c r="AMW48" s="142" t="str">
        <f t="shared" si="3977"/>
        <v/>
      </c>
      <c r="AMX48" s="20" t="str">
        <f t="shared" si="3978"/>
        <v/>
      </c>
      <c r="AMY48" s="20" t="str">
        <f t="shared" si="3979"/>
        <v/>
      </c>
      <c r="AMZ48" s="20" t="str">
        <f t="shared" si="3980"/>
        <v/>
      </c>
      <c r="ANA48" s="20" t="str">
        <f t="shared" si="3981"/>
        <v/>
      </c>
      <c r="ANB48" s="20" t="str">
        <f t="shared" si="3982"/>
        <v/>
      </c>
      <c r="ANC48" s="20">
        <f t="shared" si="2986"/>
        <v>1</v>
      </c>
      <c r="AND48" s="20" t="str">
        <f t="shared" si="2987"/>
        <v/>
      </c>
      <c r="ANE48" s="20" t="str">
        <f t="shared" si="4382"/>
        <v>01010</v>
      </c>
      <c r="ANF48" s="20" t="str">
        <f t="shared" si="4382"/>
        <v>20101</v>
      </c>
      <c r="ANG48" s="20" t="str">
        <f t="shared" si="4383"/>
        <v>001010</v>
      </c>
      <c r="ANH48" s="20" t="str">
        <f t="shared" si="4383"/>
        <v>120101</v>
      </c>
      <c r="ANI48" s="20" t="str">
        <f t="shared" si="4384"/>
        <v>B</v>
      </c>
      <c r="ANJ48" s="20" t="str">
        <f t="shared" si="898"/>
        <v>B</v>
      </c>
      <c r="ANK48" s="20" t="str">
        <f t="shared" ca="1" si="3983"/>
        <v>L</v>
      </c>
      <c r="ANL48" s="20" t="e">
        <f t="shared" ca="1" si="824"/>
        <v>#REF!</v>
      </c>
      <c r="ANM48" s="20" t="str">
        <f t="shared" ca="1" si="3984"/>
        <v/>
      </c>
      <c r="ANN48" s="20" t="str">
        <f t="shared" ca="1" si="826"/>
        <v/>
      </c>
      <c r="ANO48" s="20" t="str">
        <f t="shared" si="3985"/>
        <v>0</v>
      </c>
      <c r="ANP48" s="20" t="str">
        <f t="shared" si="828"/>
        <v/>
      </c>
      <c r="ANQ48" s="20" t="e">
        <f t="shared" ca="1" si="899"/>
        <v>#REF!</v>
      </c>
      <c r="ANR48" s="20" t="str">
        <f t="shared" ca="1" si="900"/>
        <v/>
      </c>
      <c r="ANS48" s="20" t="str">
        <f t="shared" si="901"/>
        <v/>
      </c>
      <c r="ANT48" s="20" t="str">
        <f t="shared" si="3986"/>
        <v/>
      </c>
      <c r="ANU48" s="20"/>
      <c r="ANV48" s="20">
        <v>0</v>
      </c>
      <c r="ANW48" s="20">
        <v>0</v>
      </c>
      <c r="ANX48" s="20">
        <v>0</v>
      </c>
      <c r="ANY48" s="20">
        <v>0</v>
      </c>
      <c r="ANZ48" s="20">
        <v>2</v>
      </c>
      <c r="AOA48" s="75"/>
      <c r="AOB48" s="20">
        <v>0</v>
      </c>
      <c r="AOC48" s="20">
        <v>0</v>
      </c>
      <c r="AOD48" s="1" t="str">
        <f t="shared" si="902"/>
        <v>P</v>
      </c>
      <c r="AOE48" s="123">
        <f t="shared" si="3987"/>
        <v>10</v>
      </c>
      <c r="AOF48" s="1">
        <f t="shared" si="3988"/>
        <v>10</v>
      </c>
      <c r="AOG48" s="1">
        <f t="shared" si="3989"/>
        <v>9</v>
      </c>
      <c r="AOH48" s="1">
        <f t="shared" si="3990"/>
        <v>9</v>
      </c>
      <c r="AOI48" s="1">
        <f t="shared" si="3991"/>
        <v>9</v>
      </c>
      <c r="AOJ48" s="1" t="str">
        <f t="shared" si="3992"/>
        <v>CW</v>
      </c>
      <c r="AOK48" s="1" t="str">
        <f t="shared" si="3993"/>
        <v>CW</v>
      </c>
      <c r="AOL48" s="1" t="str">
        <f t="shared" si="3994"/>
        <v>CW</v>
      </c>
      <c r="AOM48" s="1" t="str">
        <f t="shared" si="3995"/>
        <v>CW</v>
      </c>
      <c r="AON48" s="1" t="str">
        <f t="shared" si="3996"/>
        <v>CW</v>
      </c>
      <c r="AOO48" s="1" t="str" cm="1">
        <f t="array" aca="1" ref="AOO48" ca="1">IF(INDIRECT(VLOOKUP(AOO47,General!AC:AE,3,FALSE)&amp;AGY47)&gt;=7,AOO47,AOJ48)</f>
        <v>GU</v>
      </c>
      <c r="AOP48" s="1" t="str">
        <f ca="1">VLOOKUP(AOO47,General!AC:AE,3,FALSE)&amp;AGY47</f>
        <v>GW47</v>
      </c>
      <c r="AOQ48" s="1" cm="1">
        <f t="array" aca="1" ref="AOQ48" ca="1">INDIRECT(VLOOKUP(AOO47,General!AC:AE,3,FALSE)&amp;AGY47)</f>
        <v>9</v>
      </c>
      <c r="AOR48" s="1" t="str" cm="1">
        <f t="array" aca="1" ref="AOR48" ca="1">INDIRECT(AOO48&amp;AGY48)</f>
        <v>B</v>
      </c>
      <c r="AOS48" s="1" cm="1">
        <f t="array" aca="1" ref="AOS48" ca="1">INDIRECT(AOP48&amp;AGY48)</f>
        <v>0</v>
      </c>
      <c r="AOT48" s="1" t="e" cm="1">
        <f t="array" aca="1" ref="AOT48" ca="1">INDIRECT(AOQ48&amp;AGY48)</f>
        <v>#REF!</v>
      </c>
      <c r="AOU48" s="1" t="str">
        <f ca="1">VLOOKUP(AOO48,General!AF:AG,2,FALSE)</f>
        <v>S42</v>
      </c>
      <c r="AOV48" s="1" t="e">
        <f ca="1">VLOOKUP(AOP48,General!AF:AG,2,FALSE)</f>
        <v>#N/A</v>
      </c>
      <c r="AOW48" s="1" t="e">
        <f ca="1">VLOOKUP(AOQ48,General!AF:AG,2,FALSE)</f>
        <v>#N/A</v>
      </c>
      <c r="AOX48" s="1" t="str">
        <f t="shared" ca="1" si="975"/>
        <v>Y</v>
      </c>
      <c r="AOY48" s="1" t="e">
        <f t="shared" ca="1" si="976"/>
        <v>#N/A</v>
      </c>
      <c r="AOZ48" s="1" t="e">
        <f t="shared" ca="1" si="977"/>
        <v>#N/A</v>
      </c>
      <c r="APB48" s="1">
        <f t="shared" si="2908"/>
        <v>1</v>
      </c>
    </row>
    <row r="49" spans="1:1094" ht="15.75" thickBot="1">
      <c r="A49" s="1">
        <v>35</v>
      </c>
      <c r="B49" s="173" t="str">
        <f t="shared" ca="1" si="1219"/>
        <v>B3</v>
      </c>
      <c r="C49" s="157" t="str">
        <f t="shared" ca="1" si="3217"/>
        <v/>
      </c>
      <c r="D49" s="158" t="str">
        <f t="shared" ca="1" si="1132"/>
        <v/>
      </c>
      <c r="E49" s="147" t="str">
        <f t="shared" ca="1" si="1132"/>
        <v>F3</v>
      </c>
      <c r="F49" s="148" t="str">
        <f t="shared" ca="1" si="1133"/>
        <v>W</v>
      </c>
      <c r="G49" s="190"/>
      <c r="H49" s="159" t="str">
        <f t="shared" ca="1" si="1220"/>
        <v>Y</v>
      </c>
      <c r="I49" s="158" t="str">
        <f t="shared" ca="1" si="2678"/>
        <v/>
      </c>
      <c r="J49" s="147" t="str">
        <f t="shared" ca="1" si="2678"/>
        <v/>
      </c>
      <c r="K49" s="178" t="str">
        <f t="shared" ca="1" si="2679"/>
        <v>L</v>
      </c>
      <c r="L49" s="179"/>
      <c r="M49" s="204" t="s">
        <v>6</v>
      </c>
      <c r="N49" s="190"/>
      <c r="O49" s="187">
        <v>0</v>
      </c>
      <c r="P49" s="129">
        <v>0</v>
      </c>
      <c r="Q49" s="126">
        <v>0</v>
      </c>
      <c r="R49" s="130">
        <v>0</v>
      </c>
      <c r="S49" s="164">
        <f t="shared" ca="1" si="1134"/>
        <v>-2.1500000000000004</v>
      </c>
      <c r="T49" s="167" t="str">
        <f t="shared" ca="1" si="1221"/>
        <v/>
      </c>
      <c r="U49" s="160">
        <f ca="1">IF(M49="","",IF(B49="NB",U48,IF(T49="",SUM($T$5:$T49)+S49,SUM($T$5:$T49))))</f>
        <v>-11.050000000000002</v>
      </c>
      <c r="V49" s="161" t="str">
        <f t="shared" ca="1" si="99"/>
        <v/>
      </c>
      <c r="W49" s="131">
        <f t="shared" ca="1" si="1135"/>
        <v>3</v>
      </c>
      <c r="X49" s="132" t="str">
        <f t="shared" ca="1" si="1136"/>
        <v>W</v>
      </c>
      <c r="Y49" s="61" t="str">
        <f t="shared" ca="1" si="115"/>
        <v>B</v>
      </c>
      <c r="Z49" s="62" t="str">
        <f t="shared" ca="1" si="116"/>
        <v>C</v>
      </c>
      <c r="AA49" s="62" t="str">
        <f t="shared" si="117"/>
        <v>C</v>
      </c>
      <c r="AB49" s="62" t="str">
        <f t="shared" ca="1" si="904"/>
        <v>L</v>
      </c>
      <c r="AC49" s="62" t="str">
        <f t="shared" ca="1" si="905"/>
        <v>L</v>
      </c>
      <c r="AD49" s="62">
        <f t="shared" si="906"/>
        <v>0</v>
      </c>
      <c r="AE49" s="1" t="str">
        <f t="shared" ca="1" si="3218"/>
        <v/>
      </c>
      <c r="AF49" s="1" t="str">
        <f t="shared" ca="1" si="3219"/>
        <v>F3</v>
      </c>
      <c r="AG49" s="1" t="str">
        <f t="shared" ca="1" si="4073"/>
        <v/>
      </c>
      <c r="AH49" s="1" t="str">
        <f t="shared" ca="1" si="3220"/>
        <v/>
      </c>
      <c r="AI49" s="1" t="e">
        <f t="shared" ca="1" si="3221"/>
        <v>#REF!</v>
      </c>
      <c r="AJ49" s="1" t="e">
        <f t="shared" ca="1" si="3222"/>
        <v>#REF!</v>
      </c>
      <c r="AK49" s="1">
        <f t="shared" ca="1" si="840"/>
        <v>0</v>
      </c>
      <c r="AL49" s="1">
        <f t="shared" ca="1" si="841"/>
        <v>3</v>
      </c>
      <c r="AM49" s="1">
        <f t="shared" ca="1" si="108"/>
        <v>0</v>
      </c>
      <c r="AN49" s="1">
        <f t="shared" ca="1" si="129"/>
        <v>1</v>
      </c>
      <c r="AO49" s="1" t="str">
        <f t="shared" ca="1" si="1305"/>
        <v>C</v>
      </c>
      <c r="AP49" s="1" t="str">
        <f t="shared" ca="1" si="130"/>
        <v>N</v>
      </c>
      <c r="AQ49" s="1" t="str">
        <f t="shared" ca="1" si="131"/>
        <v>N</v>
      </c>
      <c r="AR49" s="1" t="str">
        <f t="shared" si="132"/>
        <v>N</v>
      </c>
      <c r="AS49" s="1">
        <f t="shared" ca="1" si="133"/>
        <v>4</v>
      </c>
      <c r="AT49" s="8" t="str">
        <f t="shared" ca="1" si="842"/>
        <v>N</v>
      </c>
      <c r="AU49" s="1" t="str">
        <f t="shared" ca="1" si="134"/>
        <v>N</v>
      </c>
      <c r="AV49" s="1" t="str">
        <f t="shared" ca="1" si="135"/>
        <v>N</v>
      </c>
      <c r="AW49" s="1" t="str">
        <f t="shared" ca="1" si="136"/>
        <v>N</v>
      </c>
      <c r="AX49" s="1" t="str">
        <f t="shared" si="137"/>
        <v/>
      </c>
      <c r="AY49" s="1" t="str">
        <f t="shared" ca="1" si="138"/>
        <v/>
      </c>
      <c r="AZ49" s="1" t="str">
        <f t="shared" si="109"/>
        <v/>
      </c>
      <c r="BA49" s="1">
        <f t="shared" si="110"/>
        <v>1</v>
      </c>
      <c r="BB49" s="1" t="str">
        <f t="shared" si="4224"/>
        <v>10101</v>
      </c>
      <c r="BC49" s="1" t="str">
        <f t="shared" si="4224"/>
        <v>01010</v>
      </c>
      <c r="BD49" s="1" t="str">
        <f t="shared" si="4225"/>
        <v>010101</v>
      </c>
      <c r="BE49" s="1" t="str">
        <f t="shared" si="4225"/>
        <v>201010</v>
      </c>
      <c r="BF49" s="1" t="str">
        <f t="shared" si="844"/>
        <v>P</v>
      </c>
      <c r="BG49" s="1" t="str">
        <f t="shared" ca="1" si="140"/>
        <v>F2L</v>
      </c>
      <c r="BH49" s="1" t="str">
        <f t="shared" ca="1" si="845"/>
        <v>F3</v>
      </c>
      <c r="BI49" s="1" t="str">
        <f t="shared" ca="1" si="1222"/>
        <v>F</v>
      </c>
      <c r="BJ49" s="1" t="str">
        <f t="shared" ca="1" si="846"/>
        <v/>
      </c>
      <c r="BK49" s="1" t="e">
        <f t="shared" ca="1" si="142"/>
        <v>#REF!</v>
      </c>
      <c r="BL49" s="1" t="str">
        <f t="shared" ca="1" si="847"/>
        <v/>
      </c>
      <c r="BM49" s="1" t="str">
        <f t="shared" ca="1" si="848"/>
        <v>3</v>
      </c>
      <c r="BN49" s="1" t="str">
        <f t="shared" ca="1" si="849"/>
        <v/>
      </c>
      <c r="BO49" s="1" t="str">
        <f t="shared" ca="1" si="850"/>
        <v/>
      </c>
      <c r="BR49" s="1">
        <f>General!A47</f>
        <v>0</v>
      </c>
      <c r="BS49" s="1">
        <f>General!B47</f>
        <v>0</v>
      </c>
      <c r="BT49" s="1">
        <f>General!C47</f>
        <v>0</v>
      </c>
      <c r="BU49" s="1">
        <f>General!D47</f>
        <v>0</v>
      </c>
      <c r="BW49" s="1" t="str">
        <f>General!F47</f>
        <v>WLLLL</v>
      </c>
      <c r="BX49" s="1">
        <f>General!G47</f>
        <v>-1</v>
      </c>
      <c r="BZ49" s="1">
        <f t="shared" ca="1" si="2832"/>
        <v>0.95</v>
      </c>
      <c r="CA49" s="1" t="str">
        <f t="shared" ref="CA49" si="4464">CK49</f>
        <v>B</v>
      </c>
      <c r="CB49" s="115" t="str">
        <f t="shared" si="3224"/>
        <v>P</v>
      </c>
      <c r="CC49" s="116" t="str">
        <f t="shared" si="3225"/>
        <v>N</v>
      </c>
      <c r="CD49" s="114">
        <f t="shared" si="3226"/>
        <v>0</v>
      </c>
      <c r="CE49" s="115" t="str">
        <f t="shared" si="3227"/>
        <v>B</v>
      </c>
      <c r="CF49" s="116" t="str">
        <f t="shared" si="3228"/>
        <v>Y</v>
      </c>
      <c r="CG49" s="114">
        <f t="shared" si="3229"/>
        <v>0</v>
      </c>
      <c r="CH49" s="115" t="str">
        <f t="shared" si="3230"/>
        <v>P</v>
      </c>
      <c r="CI49" s="116" t="str">
        <f t="shared" si="3231"/>
        <v>N</v>
      </c>
      <c r="CJ49" s="114">
        <f t="shared" si="3232"/>
        <v>-8</v>
      </c>
      <c r="CK49" s="115" t="str">
        <f t="shared" si="3233"/>
        <v>B</v>
      </c>
      <c r="CL49" s="116" t="str">
        <f t="shared" si="3234"/>
        <v>Y</v>
      </c>
      <c r="CM49" s="114">
        <f t="shared" si="3235"/>
        <v>8</v>
      </c>
      <c r="CN49" s="115" t="str">
        <f t="shared" si="3998"/>
        <v>P</v>
      </c>
      <c r="CO49" s="116" t="str">
        <f t="shared" si="3236"/>
        <v>N</v>
      </c>
      <c r="CP49" s="114">
        <f t="shared" si="3237"/>
        <v>-10</v>
      </c>
      <c r="CQ49" s="115" t="str">
        <f t="shared" si="3238"/>
        <v>B</v>
      </c>
      <c r="CR49" s="116" t="str">
        <f t="shared" si="3239"/>
        <v>Y</v>
      </c>
      <c r="CS49" s="114">
        <f t="shared" si="3240"/>
        <v>5</v>
      </c>
      <c r="CT49" s="115" t="str">
        <f t="shared" si="3241"/>
        <v>P</v>
      </c>
      <c r="CU49" s="116" t="str">
        <f t="shared" si="3242"/>
        <v>N</v>
      </c>
      <c r="CV49" s="114">
        <f t="shared" si="3243"/>
        <v>-5</v>
      </c>
      <c r="CW49" s="115" t="str">
        <f t="shared" si="3244"/>
        <v>B</v>
      </c>
      <c r="CX49" s="116" t="str">
        <f t="shared" si="3245"/>
        <v>Y</v>
      </c>
      <c r="CY49" s="117">
        <f t="shared" si="3246"/>
        <v>10</v>
      </c>
      <c r="CZ49" s="115" t="str">
        <f t="shared" si="3247"/>
        <v>B</v>
      </c>
      <c r="DA49" s="116" t="str">
        <f t="shared" si="3248"/>
        <v>Y</v>
      </c>
      <c r="DB49" s="114">
        <f t="shared" si="3249"/>
        <v>-6</v>
      </c>
      <c r="DC49" s="115" t="str">
        <f t="shared" si="3250"/>
        <v>P</v>
      </c>
      <c r="DD49" s="116" t="str">
        <f t="shared" si="3251"/>
        <v>N</v>
      </c>
      <c r="DE49" s="114">
        <f t="shared" si="3252"/>
        <v>-2</v>
      </c>
      <c r="DF49" s="115" t="str">
        <f t="shared" si="3253"/>
        <v>B</v>
      </c>
      <c r="DG49" s="116" t="str">
        <f t="shared" si="3254"/>
        <v>Y</v>
      </c>
      <c r="DH49" s="114">
        <f t="shared" si="3255"/>
        <v>2</v>
      </c>
      <c r="DI49" s="115" t="str">
        <f t="shared" si="3256"/>
        <v>P</v>
      </c>
      <c r="DJ49" s="116" t="str">
        <f t="shared" si="3257"/>
        <v>N</v>
      </c>
      <c r="DK49" s="114">
        <f t="shared" si="3258"/>
        <v>-4</v>
      </c>
      <c r="DL49" s="115" t="str">
        <f t="shared" si="3259"/>
        <v>B</v>
      </c>
      <c r="DM49" s="116" t="str">
        <f t="shared" si="3260"/>
        <v>Y</v>
      </c>
      <c r="DN49" s="114">
        <f t="shared" si="3261"/>
        <v>4</v>
      </c>
      <c r="DO49" s="115" t="str">
        <f t="shared" si="3262"/>
        <v>B</v>
      </c>
      <c r="DP49" s="116" t="str">
        <f t="shared" si="3263"/>
        <v>Y</v>
      </c>
      <c r="DQ49" s="114">
        <f t="shared" si="3264"/>
        <v>6</v>
      </c>
      <c r="DR49" s="115" t="str">
        <f t="shared" si="3265"/>
        <v>P</v>
      </c>
      <c r="DS49" s="116" t="str">
        <f t="shared" si="3266"/>
        <v>N</v>
      </c>
      <c r="DT49" s="114">
        <f t="shared" si="3267"/>
        <v>-6</v>
      </c>
      <c r="DU49" s="115" t="str">
        <f t="shared" si="3268"/>
        <v>P</v>
      </c>
      <c r="DV49" s="116" t="str">
        <f t="shared" si="3269"/>
        <v>N</v>
      </c>
      <c r="DW49" s="114">
        <f t="shared" si="3270"/>
        <v>8</v>
      </c>
      <c r="DX49" s="115" t="str">
        <f t="shared" si="3271"/>
        <v>B</v>
      </c>
      <c r="DY49" s="116" t="str">
        <f t="shared" si="3272"/>
        <v>Y</v>
      </c>
      <c r="DZ49" s="114">
        <f t="shared" si="3273"/>
        <v>-8</v>
      </c>
      <c r="EA49" s="46" t="str">
        <f t="shared" si="4308"/>
        <v>P</v>
      </c>
      <c r="EB49" s="116" t="str">
        <f t="shared" si="3274"/>
        <v>N</v>
      </c>
      <c r="EC49" s="114">
        <f t="shared" si="3275"/>
        <v>6</v>
      </c>
      <c r="ED49" s="46" t="str">
        <f t="shared" ref="ED49" si="4465">CE49</f>
        <v>B</v>
      </c>
      <c r="EE49" s="116" t="str">
        <f t="shared" si="3277"/>
        <v>Y</v>
      </c>
      <c r="EF49" s="114">
        <f t="shared" si="3278"/>
        <v>7</v>
      </c>
      <c r="EG49" s="94" t="str">
        <f t="shared" ref="EG49" si="4466">CB49</f>
        <v>P</v>
      </c>
      <c r="EH49" s="116" t="str">
        <f t="shared" si="3280"/>
        <v>N</v>
      </c>
      <c r="EI49" s="114">
        <f t="shared" si="3281"/>
        <v>-7</v>
      </c>
      <c r="EJ49" s="73" t="s">
        <v>5</v>
      </c>
      <c r="EK49" s="116" t="str">
        <f t="shared" si="3282"/>
        <v>N</v>
      </c>
      <c r="EL49" s="114">
        <f t="shared" si="3283"/>
        <v>-10</v>
      </c>
      <c r="EM49" s="75" t="s">
        <v>6</v>
      </c>
      <c r="EN49" s="116" t="str">
        <f t="shared" si="3284"/>
        <v>Y</v>
      </c>
      <c r="EO49" s="114">
        <f t="shared" si="3285"/>
        <v>10</v>
      </c>
      <c r="EP49" s="46" t="str">
        <f t="shared" ref="EP49" si="4467">CK49</f>
        <v>B</v>
      </c>
      <c r="EQ49" s="116" t="str">
        <f t="shared" si="3287"/>
        <v>Y</v>
      </c>
      <c r="ER49" s="114">
        <f t="shared" si="3288"/>
        <v>0</v>
      </c>
      <c r="ES49" s="46" t="str">
        <f t="shared" ref="ES49" si="4468">CH49</f>
        <v>P</v>
      </c>
      <c r="ET49" s="116" t="str">
        <f t="shared" si="3290"/>
        <v>N</v>
      </c>
      <c r="EU49" s="114">
        <f t="shared" si="3291"/>
        <v>0</v>
      </c>
      <c r="EV49" s="46" t="str">
        <f t="shared" ref="EV49" si="4469">CK49</f>
        <v>B</v>
      </c>
      <c r="EW49" s="116" t="str">
        <f t="shared" si="3293"/>
        <v>Y</v>
      </c>
      <c r="EX49" s="114">
        <f t="shared" si="3294"/>
        <v>8</v>
      </c>
      <c r="EY49" s="46" t="str">
        <f t="shared" ref="EY49" si="4470">CB49</f>
        <v>P</v>
      </c>
      <c r="EZ49" s="116" t="str">
        <f t="shared" si="3296"/>
        <v>N</v>
      </c>
      <c r="FA49" s="117">
        <f t="shared" si="3297"/>
        <v>0</v>
      </c>
      <c r="FB49" s="46" t="str">
        <f t="shared" ref="FB49" si="4471">CH49</f>
        <v>P</v>
      </c>
      <c r="FC49" s="116" t="str">
        <f t="shared" si="3299"/>
        <v>N</v>
      </c>
      <c r="FD49" s="114">
        <f t="shared" si="3300"/>
        <v>-8</v>
      </c>
      <c r="FE49" s="94" t="str">
        <f t="shared" ref="FE49" si="4472">CE49</f>
        <v>B</v>
      </c>
      <c r="FF49" s="116" t="str">
        <f t="shared" si="3302"/>
        <v>Y</v>
      </c>
      <c r="FG49" s="114">
        <f t="shared" si="3303"/>
        <v>0</v>
      </c>
      <c r="FH49" s="46" t="str">
        <f t="shared" ref="FH49" si="4473">DF49</f>
        <v>B</v>
      </c>
      <c r="FI49" s="116" t="str">
        <f t="shared" si="3305"/>
        <v>Y</v>
      </c>
      <c r="FJ49" s="114">
        <f t="shared" si="3306"/>
        <v>2</v>
      </c>
      <c r="FK49" s="46" t="str">
        <f t="shared" ref="FK49" si="4474">DC49</f>
        <v>P</v>
      </c>
      <c r="FL49" s="116" t="str">
        <f t="shared" si="3308"/>
        <v>N</v>
      </c>
      <c r="FM49" s="114">
        <f t="shared" si="3309"/>
        <v>-2</v>
      </c>
      <c r="FN49" s="46" t="str">
        <f t="shared" ref="FN49" si="4475">CT49</f>
        <v>P</v>
      </c>
      <c r="FO49" s="116" t="str">
        <f t="shared" si="3311"/>
        <v>N</v>
      </c>
      <c r="FP49" s="114">
        <f t="shared" si="3312"/>
        <v>-6</v>
      </c>
      <c r="FQ49" s="46" t="str">
        <f t="shared" ref="FQ49" si="4476">CQ49</f>
        <v>B</v>
      </c>
      <c r="FR49" s="116" t="str">
        <f t="shared" si="3314"/>
        <v>Y</v>
      </c>
      <c r="FS49" s="114">
        <f t="shared" si="3315"/>
        <v>6</v>
      </c>
      <c r="FT49" s="46" t="str">
        <f t="shared" ref="FT49" si="4477">CN49</f>
        <v>P</v>
      </c>
      <c r="FU49" s="116" t="str">
        <f t="shared" si="3317"/>
        <v>N</v>
      </c>
      <c r="FV49" s="114">
        <f t="shared" si="3318"/>
        <v>-10</v>
      </c>
      <c r="FW49" s="46" t="str">
        <f t="shared" ref="FW49" si="4478">CQ49</f>
        <v>B</v>
      </c>
      <c r="FX49" s="116" t="str">
        <f t="shared" si="3320"/>
        <v>Y</v>
      </c>
      <c r="FY49" s="114">
        <f t="shared" si="3321"/>
        <v>4</v>
      </c>
      <c r="FZ49" s="46" t="str">
        <f t="shared" ref="FZ49" si="4479">CN49</f>
        <v>P</v>
      </c>
      <c r="GA49" s="116" t="str">
        <f t="shared" si="3323"/>
        <v>N</v>
      </c>
      <c r="GB49" s="114">
        <f t="shared" si="3324"/>
        <v>-9</v>
      </c>
      <c r="GC49" s="46" t="str">
        <f t="shared" ref="GC49" si="4480">CT49</f>
        <v>P</v>
      </c>
      <c r="GD49" s="116" t="str">
        <f t="shared" si="3326"/>
        <v>N</v>
      </c>
      <c r="GE49" s="114">
        <f t="shared" si="3327"/>
        <v>-8</v>
      </c>
      <c r="GF49" s="46" t="str">
        <f t="shared" si="4402"/>
        <v>P</v>
      </c>
      <c r="GG49" s="116" t="str">
        <f t="shared" si="3329"/>
        <v>N</v>
      </c>
      <c r="GH49" s="114">
        <f t="shared" si="3330"/>
        <v>2</v>
      </c>
      <c r="GI49" s="75" t="str">
        <f t="shared" si="852"/>
        <v>B</v>
      </c>
      <c r="GJ49" s="116" t="str">
        <f t="shared" si="3331"/>
        <v>Y</v>
      </c>
      <c r="GK49" s="114">
        <f t="shared" si="3332"/>
        <v>-2</v>
      </c>
      <c r="GL49" s="46" t="str">
        <f t="shared" ref="GL49" si="4481">CT49</f>
        <v>P</v>
      </c>
      <c r="GM49" s="116" t="str">
        <f t="shared" si="3333"/>
        <v>N</v>
      </c>
      <c r="GN49" s="114">
        <f t="shared" si="3334"/>
        <v>-7</v>
      </c>
      <c r="GO49" s="75" t="str">
        <f t="shared" si="854"/>
        <v>B</v>
      </c>
      <c r="GP49" s="116" t="str">
        <f t="shared" si="3335"/>
        <v>Y</v>
      </c>
      <c r="GQ49" s="114">
        <f t="shared" si="3336"/>
        <v>7</v>
      </c>
      <c r="GR49" s="46" t="str">
        <f t="shared" ref="GR49" si="4482">DU49</f>
        <v>P</v>
      </c>
      <c r="GS49" s="116" t="str">
        <f t="shared" si="3338"/>
        <v>N</v>
      </c>
      <c r="GT49" s="114">
        <f t="shared" si="3339"/>
        <v>-9</v>
      </c>
      <c r="GU49" s="75" t="str">
        <f t="shared" si="855"/>
        <v>B</v>
      </c>
      <c r="GV49" s="116" t="str">
        <f t="shared" si="3340"/>
        <v>Y</v>
      </c>
      <c r="GW49" s="117">
        <f t="shared" si="3341"/>
        <v>9</v>
      </c>
      <c r="GX49" s="46" t="str">
        <f t="shared" ref="GX49" si="4483">DO49</f>
        <v>B</v>
      </c>
      <c r="GY49" s="116" t="str">
        <f t="shared" si="3343"/>
        <v>Y</v>
      </c>
      <c r="GZ49" s="114">
        <f t="shared" si="3344"/>
        <v>-6</v>
      </c>
      <c r="HA49" s="73" t="str">
        <f t="shared" si="856"/>
        <v>P</v>
      </c>
      <c r="HB49" s="116" t="str">
        <f t="shared" si="3345"/>
        <v>N</v>
      </c>
      <c r="HC49" s="114">
        <f t="shared" si="3346"/>
        <v>6</v>
      </c>
      <c r="HD49" s="46" t="str">
        <f t="shared" ref="HD49" si="4484">DL49</f>
        <v>B</v>
      </c>
      <c r="HE49" s="116" t="str">
        <f t="shared" si="3348"/>
        <v>Y</v>
      </c>
      <c r="HF49" s="114">
        <f t="shared" si="3349"/>
        <v>8</v>
      </c>
      <c r="HG49" s="75" t="str">
        <f t="shared" si="857"/>
        <v>P</v>
      </c>
      <c r="HH49" s="116" t="str">
        <f t="shared" si="3350"/>
        <v>N</v>
      </c>
      <c r="HI49" s="114">
        <f t="shared" si="3351"/>
        <v>-8</v>
      </c>
      <c r="HJ49" s="46" t="str">
        <f t="shared" ref="HJ49" si="4485">DR49</f>
        <v>P</v>
      </c>
      <c r="HK49" s="116" t="str">
        <f t="shared" si="3353"/>
        <v>N</v>
      </c>
      <c r="HL49" s="114">
        <f t="shared" si="3354"/>
        <v>-10</v>
      </c>
      <c r="HM49" s="75" t="str">
        <f t="shared" si="858"/>
        <v>B</v>
      </c>
      <c r="HN49" s="116" t="str">
        <f t="shared" si="3355"/>
        <v>Y</v>
      </c>
      <c r="HO49" s="114">
        <f t="shared" si="3356"/>
        <v>10</v>
      </c>
      <c r="HP49" s="46" t="str">
        <f t="shared" ref="HP49" si="4486">DO49</f>
        <v>B</v>
      </c>
      <c r="HQ49" s="116" t="str">
        <f t="shared" si="3358"/>
        <v>Y</v>
      </c>
      <c r="HR49" s="114">
        <f t="shared" si="3359"/>
        <v>10</v>
      </c>
      <c r="HS49" s="75" t="str">
        <f t="shared" si="859"/>
        <v>P</v>
      </c>
      <c r="HT49" s="116" t="str">
        <f t="shared" si="3360"/>
        <v>N</v>
      </c>
      <c r="HU49" s="114">
        <f t="shared" si="3361"/>
        <v>-10</v>
      </c>
      <c r="HV49" s="46" t="str">
        <f t="shared" ref="HV49" si="4487">DI49</f>
        <v>P</v>
      </c>
      <c r="HW49" s="116" t="str">
        <f t="shared" si="3363"/>
        <v>N</v>
      </c>
      <c r="HX49" s="114">
        <f t="shared" si="3364"/>
        <v>6</v>
      </c>
      <c r="HY49" s="75" t="str">
        <f t="shared" si="860"/>
        <v>B</v>
      </c>
      <c r="HZ49" s="116" t="str">
        <f t="shared" si="3365"/>
        <v>Y</v>
      </c>
      <c r="IA49" s="114">
        <f t="shared" si="3366"/>
        <v>-6</v>
      </c>
      <c r="IB49" s="46" t="str">
        <f t="shared" ref="IB49" si="4488">DL49</f>
        <v>B</v>
      </c>
      <c r="IC49" s="116" t="str">
        <f t="shared" si="3368"/>
        <v>Y</v>
      </c>
      <c r="ID49" s="114">
        <f t="shared" si="3369"/>
        <v>0</v>
      </c>
      <c r="IE49" s="75" t="str">
        <f t="shared" si="861"/>
        <v>P</v>
      </c>
      <c r="IF49" s="116" t="str">
        <f t="shared" si="3370"/>
        <v>N</v>
      </c>
      <c r="IG49" s="114">
        <f t="shared" si="3371"/>
        <v>2</v>
      </c>
      <c r="IH49" s="46" t="str">
        <f t="shared" ref="IH49" si="4489">DL49</f>
        <v>B</v>
      </c>
      <c r="II49" s="116" t="str">
        <f t="shared" si="3373"/>
        <v>Y</v>
      </c>
      <c r="IJ49" s="114">
        <f t="shared" si="3374"/>
        <v>0</v>
      </c>
      <c r="IK49" s="75" t="str">
        <f t="shared" si="862"/>
        <v>P</v>
      </c>
      <c r="IL49" s="116" t="str">
        <f t="shared" si="3375"/>
        <v>N</v>
      </c>
      <c r="IM49" s="114">
        <f t="shared" si="3376"/>
        <v>0</v>
      </c>
      <c r="IN49" s="46" t="str">
        <f t="shared" ref="IN49" si="4490">DI49</f>
        <v>P</v>
      </c>
      <c r="IO49" s="116" t="str">
        <f t="shared" si="3378"/>
        <v>N</v>
      </c>
      <c r="IP49" s="114">
        <f t="shared" si="3379"/>
        <v>0</v>
      </c>
      <c r="IQ49" s="75" t="str">
        <f t="shared" si="863"/>
        <v>B</v>
      </c>
      <c r="IR49" s="116" t="str">
        <f t="shared" si="3380"/>
        <v>Y</v>
      </c>
      <c r="IS49" s="114">
        <f t="shared" si="3381"/>
        <v>0</v>
      </c>
      <c r="IT49" s="75" t="str">
        <f t="shared" ref="IT49" si="4491">DC49</f>
        <v>P</v>
      </c>
      <c r="IU49" s="116" t="str">
        <f t="shared" si="3383"/>
        <v>N</v>
      </c>
      <c r="IV49" s="114">
        <f t="shared" si="3384"/>
        <v>0</v>
      </c>
      <c r="IW49" s="46" t="str">
        <f t="shared" si="4413"/>
        <v>B</v>
      </c>
      <c r="IX49" s="116" t="str">
        <f t="shared" si="3386"/>
        <v>Y</v>
      </c>
      <c r="IY49" s="114">
        <f t="shared" si="3387"/>
        <v>8</v>
      </c>
      <c r="IZ49" s="75" t="str">
        <f t="shared" si="864"/>
        <v>B</v>
      </c>
      <c r="JA49" s="116" t="str">
        <f t="shared" si="3388"/>
        <v>Y</v>
      </c>
      <c r="JB49" s="114">
        <f t="shared" si="3389"/>
        <v>0</v>
      </c>
      <c r="JC49" s="75" t="str">
        <f t="shared" si="865"/>
        <v>P</v>
      </c>
      <c r="JD49" s="116" t="str">
        <f t="shared" si="3390"/>
        <v>N</v>
      </c>
      <c r="JE49" s="114">
        <f t="shared" si="3391"/>
        <v>-8</v>
      </c>
      <c r="JF49" s="75" t="str">
        <f t="shared" ref="JF49" si="4492">DC49</f>
        <v>P</v>
      </c>
      <c r="JG49" s="116" t="str">
        <f t="shared" si="3393"/>
        <v>N</v>
      </c>
      <c r="JH49" s="114">
        <f t="shared" si="3394"/>
        <v>-2</v>
      </c>
      <c r="JI49" s="75" t="str">
        <f t="shared" si="866"/>
        <v>B</v>
      </c>
      <c r="JJ49" s="116" t="str">
        <f t="shared" si="3395"/>
        <v>Y</v>
      </c>
      <c r="JK49" s="114">
        <f t="shared" si="3396"/>
        <v>2</v>
      </c>
      <c r="JL49" s="46" t="str">
        <f t="shared" ref="JL49" si="4493">CH49</f>
        <v>P</v>
      </c>
      <c r="JM49" s="116" t="str">
        <f t="shared" si="3398"/>
        <v>N</v>
      </c>
      <c r="JN49" s="114">
        <f t="shared" si="3399"/>
        <v>0</v>
      </c>
      <c r="JO49" s="75" t="str">
        <f t="shared" si="867"/>
        <v>B</v>
      </c>
      <c r="JP49" s="116" t="str">
        <f t="shared" si="3400"/>
        <v>Y</v>
      </c>
      <c r="JQ49" s="114">
        <f t="shared" si="3401"/>
        <v>0</v>
      </c>
      <c r="JR49" s="46" t="str">
        <f t="shared" ref="JR49" si="4494">CK49</f>
        <v>B</v>
      </c>
      <c r="JS49" s="116" t="str">
        <f t="shared" si="3403"/>
        <v>Y</v>
      </c>
      <c r="JT49" s="114">
        <f t="shared" si="3404"/>
        <v>0</v>
      </c>
      <c r="JU49" s="75" t="str">
        <f t="shared" si="868"/>
        <v>P</v>
      </c>
      <c r="JV49" s="116" t="str">
        <f t="shared" si="3405"/>
        <v>N</v>
      </c>
      <c r="JW49" s="114">
        <f t="shared" si="3406"/>
        <v>0</v>
      </c>
      <c r="JX49" s="46" t="s">
        <v>5</v>
      </c>
      <c r="JY49" s="116" t="str">
        <f t="shared" si="3407"/>
        <v>N</v>
      </c>
      <c r="JZ49" s="114">
        <f t="shared" si="3408"/>
        <v>-4</v>
      </c>
      <c r="KA49" s="75" t="str">
        <f t="shared" si="869"/>
        <v>B</v>
      </c>
      <c r="KB49" s="116" t="str">
        <f t="shared" si="3409"/>
        <v>Y</v>
      </c>
      <c r="KC49" s="114">
        <f t="shared" si="3410"/>
        <v>4</v>
      </c>
      <c r="KD49" s="46" t="s">
        <v>5</v>
      </c>
      <c r="KE49" s="116" t="str">
        <f t="shared" si="3411"/>
        <v>N</v>
      </c>
      <c r="KF49" s="114">
        <f t="shared" si="3412"/>
        <v>2</v>
      </c>
      <c r="KG49" s="75" t="str">
        <f t="shared" si="870"/>
        <v>B</v>
      </c>
      <c r="KH49" s="116" t="str">
        <f t="shared" si="3413"/>
        <v>Y</v>
      </c>
      <c r="KI49" s="114">
        <f t="shared" si="3414"/>
        <v>-2</v>
      </c>
      <c r="KJ49" s="46" t="str">
        <f t="shared" si="1336"/>
        <v>P</v>
      </c>
      <c r="KK49" s="116" t="str">
        <f t="shared" si="3416"/>
        <v>N</v>
      </c>
      <c r="KL49" s="114">
        <f t="shared" si="3417"/>
        <v>2</v>
      </c>
      <c r="KM49" s="75" t="str">
        <f t="shared" si="871"/>
        <v>B</v>
      </c>
      <c r="KN49" s="116" t="str">
        <f t="shared" si="3418"/>
        <v>Y</v>
      </c>
      <c r="KO49" s="114">
        <f t="shared" si="3419"/>
        <v>-2</v>
      </c>
      <c r="KP49" s="46" t="str">
        <f t="shared" si="1411"/>
        <v>P</v>
      </c>
      <c r="KQ49" s="116" t="str">
        <f t="shared" si="3421"/>
        <v>N</v>
      </c>
      <c r="KR49" s="114">
        <f t="shared" si="3422"/>
        <v>-8</v>
      </c>
      <c r="KS49" s="75" t="str">
        <f t="shared" si="872"/>
        <v>B</v>
      </c>
      <c r="KT49" s="116" t="str">
        <f t="shared" si="3423"/>
        <v>Y</v>
      </c>
      <c r="KU49" s="114">
        <f t="shared" si="3424"/>
        <v>8</v>
      </c>
      <c r="KV49" s="75" t="s">
        <v>6</v>
      </c>
      <c r="KW49" s="116" t="str">
        <f t="shared" si="3425"/>
        <v>Y</v>
      </c>
      <c r="KX49" s="114">
        <f t="shared" si="3426"/>
        <v>10</v>
      </c>
      <c r="KY49" s="75" t="str">
        <f t="shared" si="873"/>
        <v>P</v>
      </c>
      <c r="KZ49" s="116" t="str">
        <f t="shared" si="3427"/>
        <v>N</v>
      </c>
      <c r="LA49" s="114">
        <f t="shared" si="3428"/>
        <v>-10</v>
      </c>
      <c r="LB49" s="75" t="str">
        <f t="shared" ref="LB49" si="4495">DX49</f>
        <v>B</v>
      </c>
      <c r="LC49" s="116" t="str">
        <f t="shared" si="3430"/>
        <v>Y</v>
      </c>
      <c r="LD49" s="114">
        <f t="shared" si="3431"/>
        <v>-4</v>
      </c>
      <c r="LE49" s="75" t="str">
        <f t="shared" si="874"/>
        <v>P</v>
      </c>
      <c r="LF49" s="116" t="str">
        <f t="shared" si="3432"/>
        <v>N</v>
      </c>
      <c r="LG49" s="114">
        <f t="shared" si="3433"/>
        <v>4</v>
      </c>
      <c r="LH49" s="75" t="str">
        <f t="shared" ref="LH49" si="4496">DL49</f>
        <v>B</v>
      </c>
      <c r="LI49" s="116" t="str">
        <f t="shared" si="3435"/>
        <v>Y</v>
      </c>
      <c r="LJ49" s="114">
        <f t="shared" si="3436"/>
        <v>0</v>
      </c>
      <c r="LK49" s="75" t="str">
        <f t="shared" si="875"/>
        <v>P</v>
      </c>
      <c r="LL49" s="116" t="str">
        <f t="shared" si="3437"/>
        <v>N</v>
      </c>
      <c r="LM49" s="114">
        <f t="shared" si="3438"/>
        <v>0</v>
      </c>
      <c r="LN49" s="75" t="str">
        <f t="shared" ref="LN49" si="4497">CN49</f>
        <v>P</v>
      </c>
      <c r="LO49" s="116" t="str">
        <f t="shared" si="3440"/>
        <v>N</v>
      </c>
      <c r="LP49" s="114">
        <f t="shared" si="3441"/>
        <v>-10</v>
      </c>
      <c r="LQ49" s="75" t="str">
        <f t="shared" si="876"/>
        <v>B</v>
      </c>
      <c r="LR49" s="116" t="str">
        <f t="shared" si="3442"/>
        <v>Y</v>
      </c>
      <c r="LS49" s="114">
        <f t="shared" si="3443"/>
        <v>10</v>
      </c>
      <c r="LT49" s="75" t="str">
        <f t="shared" ref="LT49" si="4498">CW49</f>
        <v>B</v>
      </c>
      <c r="LU49" s="116" t="str">
        <f t="shared" si="3445"/>
        <v>Y</v>
      </c>
      <c r="LV49" s="114">
        <f t="shared" si="3446"/>
        <v>8</v>
      </c>
      <c r="LW49" s="75" t="str">
        <f t="shared" si="877"/>
        <v>P</v>
      </c>
      <c r="LX49" s="116" t="str">
        <f t="shared" si="3447"/>
        <v>N</v>
      </c>
      <c r="LY49" s="114">
        <f t="shared" si="3448"/>
        <v>-8</v>
      </c>
      <c r="LZ49" s="75" t="str">
        <f t="shared" ref="LZ49" si="4499">DF49</f>
        <v>B</v>
      </c>
      <c r="MA49" s="116" t="str">
        <f t="shared" si="3450"/>
        <v>Y</v>
      </c>
      <c r="MB49" s="114">
        <f t="shared" si="3451"/>
        <v>2</v>
      </c>
      <c r="MC49" s="75" t="str">
        <f t="shared" si="878"/>
        <v>P</v>
      </c>
      <c r="MD49" s="116" t="str">
        <f t="shared" si="3452"/>
        <v>N</v>
      </c>
      <c r="ME49" s="114">
        <f t="shared" si="3453"/>
        <v>-2</v>
      </c>
      <c r="MF49" s="75" t="str">
        <f t="shared" si="4423"/>
        <v>B</v>
      </c>
      <c r="MG49" s="116" t="str">
        <f t="shared" si="3455"/>
        <v>Y</v>
      </c>
      <c r="MH49" s="114">
        <f t="shared" si="3456"/>
        <v>0</v>
      </c>
      <c r="MI49" s="75" t="str">
        <f t="shared" si="879"/>
        <v>P</v>
      </c>
      <c r="MJ49" s="116" t="str">
        <f t="shared" si="3457"/>
        <v>N</v>
      </c>
      <c r="MK49" s="114">
        <f t="shared" si="3458"/>
        <v>0</v>
      </c>
      <c r="ML49" s="75" t="s">
        <v>6</v>
      </c>
      <c r="MM49" s="116" t="str">
        <f t="shared" si="3459"/>
        <v>Y</v>
      </c>
      <c r="MN49" s="114">
        <f t="shared" si="3460"/>
        <v>-2</v>
      </c>
      <c r="MO49" s="75" t="str">
        <f t="shared" si="880"/>
        <v>P</v>
      </c>
      <c r="MP49" s="116" t="str">
        <f t="shared" si="3461"/>
        <v>N</v>
      </c>
      <c r="MQ49" s="114">
        <f t="shared" si="3462"/>
        <v>2</v>
      </c>
      <c r="MR49" s="75" t="str">
        <f t="shared" si="3463"/>
        <v>P</v>
      </c>
      <c r="MS49" s="116" t="str">
        <f t="shared" si="3464"/>
        <v>N</v>
      </c>
      <c r="MT49" s="114">
        <f t="shared" si="3465"/>
        <v>0</v>
      </c>
      <c r="MU49" s="75" t="str">
        <f t="shared" si="881"/>
        <v>B</v>
      </c>
      <c r="MV49" s="116" t="str">
        <f t="shared" si="3466"/>
        <v>Y</v>
      </c>
      <c r="MW49" s="114">
        <f t="shared" si="3467"/>
        <v>0</v>
      </c>
      <c r="MX49" s="75" t="str">
        <f t="shared" ref="MX49" si="4500">MU49</f>
        <v>B</v>
      </c>
      <c r="MY49" s="116" t="str">
        <f t="shared" si="3469"/>
        <v>Y</v>
      </c>
      <c r="MZ49" s="114">
        <f t="shared" si="3470"/>
        <v>10</v>
      </c>
      <c r="NA49" s="75" t="str">
        <f t="shared" si="882"/>
        <v>P</v>
      </c>
      <c r="NB49" s="116" t="str">
        <f t="shared" si="3471"/>
        <v>N</v>
      </c>
      <c r="NC49" s="114">
        <f t="shared" si="3472"/>
        <v>-10</v>
      </c>
      <c r="ND49" s="198" t="s">
        <v>5</v>
      </c>
      <c r="NE49" s="116" t="str">
        <f t="shared" si="3473"/>
        <v>N</v>
      </c>
      <c r="NF49" s="114">
        <f t="shared" si="3474"/>
        <v>4</v>
      </c>
      <c r="NG49" s="75" t="str">
        <f t="shared" si="883"/>
        <v>B</v>
      </c>
      <c r="NH49" s="116" t="str">
        <f t="shared" si="3475"/>
        <v>Y</v>
      </c>
      <c r="NI49" s="114">
        <f t="shared" si="3476"/>
        <v>-4</v>
      </c>
      <c r="NJ49" s="75" t="s">
        <v>6</v>
      </c>
      <c r="NK49" s="116" t="str">
        <f t="shared" si="3477"/>
        <v>Y</v>
      </c>
      <c r="NL49" s="114">
        <f t="shared" si="3478"/>
        <v>-3</v>
      </c>
      <c r="NM49" s="75" t="str">
        <f t="shared" si="884"/>
        <v>P</v>
      </c>
      <c r="NN49" s="116" t="str">
        <f t="shared" si="3479"/>
        <v>N</v>
      </c>
      <c r="NO49" s="114">
        <f t="shared" si="3480"/>
        <v>3</v>
      </c>
      <c r="NP49" s="215" t="s">
        <v>5</v>
      </c>
      <c r="NQ49" s="116" t="str">
        <f t="shared" si="3481"/>
        <v>N</v>
      </c>
      <c r="NR49" s="114">
        <f t="shared" si="3482"/>
        <v>0</v>
      </c>
      <c r="NS49" s="115" t="str">
        <f t="shared" si="3483"/>
        <v>B</v>
      </c>
      <c r="NT49" s="116" t="str">
        <f t="shared" si="3484"/>
        <v>Y</v>
      </c>
      <c r="NU49" s="114">
        <f t="shared" si="3485"/>
        <v>0</v>
      </c>
      <c r="NV49" s="215" t="s">
        <v>6</v>
      </c>
      <c r="NW49" s="116" t="str">
        <f t="shared" si="3486"/>
        <v>Y</v>
      </c>
      <c r="NX49" s="114">
        <f t="shared" si="3487"/>
        <v>0</v>
      </c>
      <c r="NY49" s="115" t="str">
        <f t="shared" si="3488"/>
        <v>B</v>
      </c>
      <c r="NZ49" s="116" t="str">
        <f t="shared" si="3489"/>
        <v>Y</v>
      </c>
      <c r="OA49" s="114">
        <f t="shared" si="3490"/>
        <v>0</v>
      </c>
      <c r="OB49" s="115" t="str">
        <f t="shared" si="4035"/>
        <v>P</v>
      </c>
      <c r="OC49" s="116" t="str">
        <f t="shared" si="3491"/>
        <v>N</v>
      </c>
      <c r="OD49" s="114">
        <f t="shared" si="3492"/>
        <v>0</v>
      </c>
      <c r="OE49" s="115" t="str">
        <f t="shared" si="3493"/>
        <v>B</v>
      </c>
      <c r="OF49" s="116" t="str">
        <f t="shared" si="3494"/>
        <v>Y</v>
      </c>
      <c r="OG49" s="114">
        <f t="shared" si="3495"/>
        <v>0</v>
      </c>
      <c r="OH49" s="115" t="str">
        <f t="shared" si="3496"/>
        <v>P</v>
      </c>
      <c r="OI49" s="116" t="str">
        <f t="shared" si="3497"/>
        <v>N</v>
      </c>
      <c r="OJ49" s="114">
        <f t="shared" si="3498"/>
        <v>0</v>
      </c>
      <c r="OK49" s="115" t="str">
        <f t="shared" si="3499"/>
        <v>B</v>
      </c>
      <c r="OL49" s="116" t="str">
        <f t="shared" si="3500"/>
        <v>Y</v>
      </c>
      <c r="OM49" s="117">
        <f t="shared" si="3501"/>
        <v>0</v>
      </c>
      <c r="ON49" s="115" t="str">
        <f t="shared" si="3502"/>
        <v>B</v>
      </c>
      <c r="OO49" s="116" t="str">
        <f t="shared" si="3503"/>
        <v>Y</v>
      </c>
      <c r="OP49" s="114">
        <f t="shared" si="3504"/>
        <v>0</v>
      </c>
      <c r="OQ49" s="115" t="str">
        <f t="shared" si="3505"/>
        <v>P</v>
      </c>
      <c r="OR49" s="116" t="str">
        <f t="shared" si="3506"/>
        <v>N</v>
      </c>
      <c r="OS49" s="114">
        <f t="shared" si="3507"/>
        <v>0</v>
      </c>
      <c r="OT49" s="115" t="str">
        <f t="shared" si="3508"/>
        <v>B</v>
      </c>
      <c r="OU49" s="116" t="str">
        <f t="shared" si="3509"/>
        <v>Y</v>
      </c>
      <c r="OV49" s="114">
        <f t="shared" si="3510"/>
        <v>0</v>
      </c>
      <c r="OW49" s="115" t="str">
        <f t="shared" si="3511"/>
        <v>P</v>
      </c>
      <c r="OX49" s="116" t="str">
        <f t="shared" si="3512"/>
        <v>N</v>
      </c>
      <c r="OY49" s="114">
        <f t="shared" si="3513"/>
        <v>0</v>
      </c>
      <c r="OZ49" s="115" t="str">
        <f t="shared" si="3514"/>
        <v>B</v>
      </c>
      <c r="PA49" s="116" t="str">
        <f t="shared" si="3515"/>
        <v>Y</v>
      </c>
      <c r="PB49" s="114">
        <f t="shared" si="3516"/>
        <v>0</v>
      </c>
      <c r="PC49" s="115" t="str">
        <f t="shared" si="3517"/>
        <v>B</v>
      </c>
      <c r="PD49" s="116" t="str">
        <f t="shared" si="3518"/>
        <v>Y</v>
      </c>
      <c r="PE49" s="114">
        <f t="shared" si="3519"/>
        <v>0</v>
      </c>
      <c r="PF49" s="115" t="str">
        <f t="shared" si="3520"/>
        <v>P</v>
      </c>
      <c r="PG49" s="116" t="str">
        <f t="shared" si="3521"/>
        <v>N</v>
      </c>
      <c r="PH49" s="114">
        <f t="shared" si="3522"/>
        <v>0</v>
      </c>
      <c r="PI49" s="115" t="str">
        <f t="shared" si="3523"/>
        <v>P</v>
      </c>
      <c r="PJ49" s="116" t="str">
        <f t="shared" si="3524"/>
        <v>N</v>
      </c>
      <c r="PK49" s="114">
        <f t="shared" si="3525"/>
        <v>0</v>
      </c>
      <c r="PL49" s="115" t="str">
        <f t="shared" si="3526"/>
        <v>B</v>
      </c>
      <c r="PM49" s="116" t="str">
        <f t="shared" si="3527"/>
        <v>Y</v>
      </c>
      <c r="PN49" s="114">
        <f t="shared" si="3528"/>
        <v>0</v>
      </c>
      <c r="PO49" s="46" t="str">
        <f t="shared" si="4345"/>
        <v>P</v>
      </c>
      <c r="PP49" s="116" t="str">
        <f t="shared" si="3529"/>
        <v>N</v>
      </c>
      <c r="PQ49" s="114">
        <f t="shared" si="3530"/>
        <v>0</v>
      </c>
      <c r="PR49" s="46" t="str">
        <f t="shared" ref="PR49" si="4501">NS49</f>
        <v>B</v>
      </c>
      <c r="PS49" s="116" t="str">
        <f t="shared" si="3532"/>
        <v>Y</v>
      </c>
      <c r="PT49" s="114">
        <f t="shared" si="3533"/>
        <v>0</v>
      </c>
      <c r="PU49" s="94" t="str">
        <f t="shared" ref="PU49" si="4502">NP49</f>
        <v>P</v>
      </c>
      <c r="PV49" s="116" t="str">
        <f t="shared" si="3535"/>
        <v>N</v>
      </c>
      <c r="PW49" s="114">
        <f t="shared" si="3536"/>
        <v>0</v>
      </c>
      <c r="PX49" s="73" t="s">
        <v>5</v>
      </c>
      <c r="PY49" s="116" t="str">
        <f t="shared" si="3537"/>
        <v>N</v>
      </c>
      <c r="PZ49" s="114">
        <f t="shared" si="3538"/>
        <v>0</v>
      </c>
      <c r="QA49" s="75" t="s">
        <v>6</v>
      </c>
      <c r="QB49" s="116" t="str">
        <f t="shared" si="3539"/>
        <v>Y</v>
      </c>
      <c r="QC49" s="114">
        <f t="shared" si="3540"/>
        <v>0</v>
      </c>
      <c r="QD49" s="46" t="str">
        <f t="shared" ref="QD49" si="4503">NY49</f>
        <v>B</v>
      </c>
      <c r="QE49" s="116" t="str">
        <f t="shared" si="3542"/>
        <v>Y</v>
      </c>
      <c r="QF49" s="114">
        <f t="shared" si="3543"/>
        <v>0</v>
      </c>
      <c r="QG49" s="46" t="str">
        <f t="shared" ref="QG49" si="4504">NV49</f>
        <v>B</v>
      </c>
      <c r="QH49" s="116" t="str">
        <f t="shared" si="3545"/>
        <v>Y</v>
      </c>
      <c r="QI49" s="114">
        <f t="shared" si="3546"/>
        <v>0</v>
      </c>
      <c r="QJ49" s="46" t="str">
        <f t="shared" ref="QJ49" si="4505">NY49</f>
        <v>B</v>
      </c>
      <c r="QK49" s="116" t="str">
        <f t="shared" si="3548"/>
        <v>Y</v>
      </c>
      <c r="QL49" s="114">
        <f t="shared" si="3549"/>
        <v>0</v>
      </c>
      <c r="QM49" s="46" t="str">
        <f t="shared" ref="QM49" si="4506">NP49</f>
        <v>P</v>
      </c>
      <c r="QN49" s="116" t="str">
        <f t="shared" si="3551"/>
        <v>N</v>
      </c>
      <c r="QO49" s="117">
        <f t="shared" si="3552"/>
        <v>0</v>
      </c>
      <c r="QP49" s="46" t="str">
        <f t="shared" ref="QP49" si="4507">NV49</f>
        <v>B</v>
      </c>
      <c r="QQ49" s="116" t="str">
        <f t="shared" si="3554"/>
        <v>Y</v>
      </c>
      <c r="QR49" s="114">
        <f t="shared" si="3555"/>
        <v>0</v>
      </c>
      <c r="QS49" s="94" t="str">
        <f t="shared" ref="QS49" si="4508">NS49</f>
        <v>B</v>
      </c>
      <c r="QT49" s="116" t="str">
        <f t="shared" si="3557"/>
        <v>Y</v>
      </c>
      <c r="QU49" s="114">
        <f t="shared" si="3558"/>
        <v>0</v>
      </c>
      <c r="QV49" s="46" t="str">
        <f t="shared" ref="QV49" si="4509">OT49</f>
        <v>B</v>
      </c>
      <c r="QW49" s="116" t="str">
        <f t="shared" si="3560"/>
        <v>Y</v>
      </c>
      <c r="QX49" s="114">
        <f t="shared" si="3561"/>
        <v>0</v>
      </c>
      <c r="QY49" s="46" t="str">
        <f t="shared" ref="QY49" si="4510">OQ49</f>
        <v>P</v>
      </c>
      <c r="QZ49" s="116" t="str">
        <f t="shared" si="3563"/>
        <v>N</v>
      </c>
      <c r="RA49" s="114">
        <f t="shared" si="3564"/>
        <v>0</v>
      </c>
      <c r="RB49" s="46" t="str">
        <f t="shared" ref="RB49" si="4511">OH49</f>
        <v>P</v>
      </c>
      <c r="RC49" s="116" t="str">
        <f t="shared" si="3566"/>
        <v>N</v>
      </c>
      <c r="RD49" s="114">
        <f t="shared" si="3567"/>
        <v>0</v>
      </c>
      <c r="RE49" s="46" t="str">
        <f t="shared" ref="RE49" si="4512">OE49</f>
        <v>B</v>
      </c>
      <c r="RF49" s="116" t="str">
        <f t="shared" si="3569"/>
        <v>Y</v>
      </c>
      <c r="RG49" s="114">
        <f t="shared" si="3570"/>
        <v>0</v>
      </c>
      <c r="RH49" s="46" t="str">
        <f t="shared" ref="RH49" si="4513">OB49</f>
        <v>P</v>
      </c>
      <c r="RI49" s="116" t="str">
        <f t="shared" si="3572"/>
        <v>N</v>
      </c>
      <c r="RJ49" s="114">
        <f t="shared" si="3573"/>
        <v>0</v>
      </c>
      <c r="RK49" s="46" t="str">
        <f t="shared" ref="RK49" si="4514">OE49</f>
        <v>B</v>
      </c>
      <c r="RL49" s="116" t="str">
        <f t="shared" si="3575"/>
        <v>Y</v>
      </c>
      <c r="RM49" s="114">
        <f t="shared" si="3576"/>
        <v>0</v>
      </c>
      <c r="RN49" s="46" t="str">
        <f t="shared" ref="RN49" si="4515">OB49</f>
        <v>P</v>
      </c>
      <c r="RO49" s="116" t="str">
        <f t="shared" si="3578"/>
        <v>N</v>
      </c>
      <c r="RP49" s="114">
        <f t="shared" si="3579"/>
        <v>0</v>
      </c>
      <c r="RQ49" s="46" t="str">
        <f t="shared" ref="RQ49" si="4516">OH49</f>
        <v>P</v>
      </c>
      <c r="RR49" s="116" t="str">
        <f t="shared" si="3581"/>
        <v>N</v>
      </c>
      <c r="RS49" s="114">
        <f t="shared" si="3582"/>
        <v>0</v>
      </c>
      <c r="RT49" s="46" t="str">
        <f t="shared" si="4441"/>
        <v>P</v>
      </c>
      <c r="RU49" s="116" t="str">
        <f t="shared" si="3584"/>
        <v>N</v>
      </c>
      <c r="RV49" s="114">
        <f t="shared" si="3585"/>
        <v>0</v>
      </c>
      <c r="RW49" s="75" t="str">
        <f t="shared" si="886"/>
        <v>B</v>
      </c>
      <c r="RX49" s="116" t="str">
        <f t="shared" si="3586"/>
        <v>Y</v>
      </c>
      <c r="RY49" s="114">
        <f t="shared" si="3587"/>
        <v>0</v>
      </c>
      <c r="RZ49" s="46" t="str">
        <f t="shared" ref="RZ49:RZ51" si="4517">OH49</f>
        <v>P</v>
      </c>
      <c r="SA49" s="116" t="str">
        <f t="shared" si="3588"/>
        <v>N</v>
      </c>
      <c r="SB49" s="114">
        <f t="shared" si="3589"/>
        <v>0</v>
      </c>
      <c r="SC49" s="75" t="str">
        <f t="shared" si="888"/>
        <v>B</v>
      </c>
      <c r="SD49" s="116" t="str">
        <f t="shared" si="3590"/>
        <v>Y</v>
      </c>
      <c r="SE49" s="114">
        <f t="shared" si="3591"/>
        <v>0</v>
      </c>
      <c r="SF49" s="46" t="str">
        <f t="shared" ref="SF49" si="4518">PI49</f>
        <v>P</v>
      </c>
      <c r="SG49" s="116" t="str">
        <f t="shared" si="3593"/>
        <v>N</v>
      </c>
      <c r="SH49" s="114">
        <f t="shared" si="3594"/>
        <v>0</v>
      </c>
      <c r="SI49" s="75" t="str">
        <f t="shared" si="3595"/>
        <v>B</v>
      </c>
      <c r="SJ49" s="116" t="str">
        <f t="shared" si="3596"/>
        <v>Y</v>
      </c>
      <c r="SK49" s="117">
        <f t="shared" si="3597"/>
        <v>0</v>
      </c>
      <c r="SL49" s="46" t="str">
        <f t="shared" ref="SL49" si="4519">PC49</f>
        <v>B</v>
      </c>
      <c r="SM49" s="116" t="str">
        <f t="shared" si="3599"/>
        <v>Y</v>
      </c>
      <c r="SN49" s="114">
        <f t="shared" si="3600"/>
        <v>0</v>
      </c>
      <c r="SO49" s="73" t="str">
        <f t="shared" si="3601"/>
        <v>P</v>
      </c>
      <c r="SP49" s="116" t="str">
        <f t="shared" si="3602"/>
        <v>N</v>
      </c>
      <c r="SQ49" s="114">
        <f t="shared" si="3603"/>
        <v>0</v>
      </c>
      <c r="SR49" s="46" t="str">
        <f t="shared" ref="SR49" si="4520">OZ49</f>
        <v>B</v>
      </c>
      <c r="SS49" s="116" t="str">
        <f t="shared" si="3605"/>
        <v>Y</v>
      </c>
      <c r="ST49" s="114">
        <f t="shared" si="3606"/>
        <v>0</v>
      </c>
      <c r="SU49" s="75" t="str">
        <f t="shared" si="3607"/>
        <v>P</v>
      </c>
      <c r="SV49" s="116" t="str">
        <f t="shared" si="3608"/>
        <v>N</v>
      </c>
      <c r="SW49" s="114">
        <f t="shared" si="3609"/>
        <v>0</v>
      </c>
      <c r="SX49" s="46" t="str">
        <f t="shared" ref="SX49" si="4521">PF49</f>
        <v>P</v>
      </c>
      <c r="SY49" s="116" t="str">
        <f t="shared" si="3611"/>
        <v>N</v>
      </c>
      <c r="SZ49" s="114">
        <f t="shared" si="3612"/>
        <v>0</v>
      </c>
      <c r="TA49" s="75" t="str">
        <f t="shared" si="3613"/>
        <v>B</v>
      </c>
      <c r="TB49" s="116" t="str">
        <f t="shared" si="3614"/>
        <v>Y</v>
      </c>
      <c r="TC49" s="114">
        <f t="shared" si="3615"/>
        <v>0</v>
      </c>
      <c r="TD49" s="46" t="str">
        <f t="shared" ref="TD49" si="4522">PC49</f>
        <v>B</v>
      </c>
      <c r="TE49" s="116" t="str">
        <f t="shared" si="3617"/>
        <v>Y</v>
      </c>
      <c r="TF49" s="114">
        <f t="shared" si="3618"/>
        <v>0</v>
      </c>
      <c r="TG49" s="75" t="str">
        <f t="shared" si="3619"/>
        <v>P</v>
      </c>
      <c r="TH49" s="116" t="str">
        <f t="shared" si="3620"/>
        <v>N</v>
      </c>
      <c r="TI49" s="114">
        <f t="shared" si="3621"/>
        <v>0</v>
      </c>
      <c r="TJ49" s="46" t="str">
        <f t="shared" ref="TJ49" si="4523">OW49</f>
        <v>P</v>
      </c>
      <c r="TK49" s="116" t="str">
        <f t="shared" si="3623"/>
        <v>N</v>
      </c>
      <c r="TL49" s="114">
        <f t="shared" si="3624"/>
        <v>0</v>
      </c>
      <c r="TM49" s="75" t="str">
        <f t="shared" si="3625"/>
        <v>B</v>
      </c>
      <c r="TN49" s="116" t="str">
        <f t="shared" si="3626"/>
        <v>Y</v>
      </c>
      <c r="TO49" s="114">
        <f t="shared" si="3627"/>
        <v>0</v>
      </c>
      <c r="TP49" s="46" t="str">
        <f t="shared" ref="TP49" si="4524">OZ49</f>
        <v>B</v>
      </c>
      <c r="TQ49" s="116" t="str">
        <f t="shared" si="3629"/>
        <v>Y</v>
      </c>
      <c r="TR49" s="114">
        <f t="shared" si="3630"/>
        <v>0</v>
      </c>
      <c r="TS49" s="75" t="str">
        <f t="shared" si="3631"/>
        <v>P</v>
      </c>
      <c r="TT49" s="116" t="str">
        <f t="shared" si="3632"/>
        <v>N</v>
      </c>
      <c r="TU49" s="114">
        <f t="shared" si="3633"/>
        <v>0</v>
      </c>
      <c r="TV49" s="46" t="str">
        <f t="shared" ref="TV49" si="4525">OZ49</f>
        <v>B</v>
      </c>
      <c r="TW49" s="116" t="str">
        <f t="shared" si="3635"/>
        <v>Y</v>
      </c>
      <c r="TX49" s="114">
        <f t="shared" si="3636"/>
        <v>0</v>
      </c>
      <c r="TY49" s="75" t="str">
        <f t="shared" si="3637"/>
        <v>P</v>
      </c>
      <c r="TZ49" s="116" t="str">
        <f t="shared" si="3638"/>
        <v>N</v>
      </c>
      <c r="UA49" s="114">
        <f t="shared" si="3639"/>
        <v>0</v>
      </c>
      <c r="UB49" s="46" t="str">
        <f t="shared" ref="UB49" si="4526">OW49</f>
        <v>P</v>
      </c>
      <c r="UC49" s="116" t="str">
        <f t="shared" si="3641"/>
        <v>N</v>
      </c>
      <c r="UD49" s="114">
        <f t="shared" si="3642"/>
        <v>0</v>
      </c>
      <c r="UE49" s="75" t="str">
        <f t="shared" si="3643"/>
        <v>B</v>
      </c>
      <c r="UF49" s="116" t="str">
        <f t="shared" si="3644"/>
        <v>Y</v>
      </c>
      <c r="UG49" s="114">
        <f t="shared" si="3645"/>
        <v>0</v>
      </c>
      <c r="UH49" s="75" t="str">
        <f t="shared" ref="UH49" si="4527">OQ49</f>
        <v>P</v>
      </c>
      <c r="UI49" s="116" t="str">
        <f t="shared" si="3647"/>
        <v>N</v>
      </c>
      <c r="UJ49" s="114">
        <f t="shared" si="3648"/>
        <v>0</v>
      </c>
      <c r="UK49" s="46" t="str">
        <f t="shared" si="4452"/>
        <v>B</v>
      </c>
      <c r="UL49" s="116" t="str">
        <f t="shared" si="3650"/>
        <v>Y</v>
      </c>
      <c r="UM49" s="114">
        <f t="shared" si="3651"/>
        <v>0</v>
      </c>
      <c r="UN49" s="75" t="str">
        <f t="shared" si="3652"/>
        <v>B</v>
      </c>
      <c r="UO49" s="116" t="str">
        <f t="shared" si="3653"/>
        <v>Y</v>
      </c>
      <c r="UP49" s="114">
        <f t="shared" si="3654"/>
        <v>0</v>
      </c>
      <c r="UQ49" s="75" t="str">
        <f t="shared" si="3655"/>
        <v>P</v>
      </c>
      <c r="UR49" s="116" t="str">
        <f t="shared" si="3656"/>
        <v>N</v>
      </c>
      <c r="US49" s="114">
        <f t="shared" si="3657"/>
        <v>0</v>
      </c>
      <c r="UT49" s="75" t="str">
        <f t="shared" ref="UT49" si="4528">OQ49</f>
        <v>P</v>
      </c>
      <c r="UU49" s="116" t="str">
        <f t="shared" si="3659"/>
        <v>N</v>
      </c>
      <c r="UV49" s="114">
        <f t="shared" si="3660"/>
        <v>0</v>
      </c>
      <c r="UW49" s="75" t="str">
        <f t="shared" si="3661"/>
        <v>B</v>
      </c>
      <c r="UX49" s="116" t="str">
        <f t="shared" si="3662"/>
        <v>Y</v>
      </c>
      <c r="UY49" s="114">
        <f t="shared" si="3663"/>
        <v>0</v>
      </c>
      <c r="UZ49" s="46" t="str">
        <f t="shared" ref="UZ49" si="4529">NV49</f>
        <v>B</v>
      </c>
      <c r="VA49" s="116" t="str">
        <f t="shared" si="3665"/>
        <v>Y</v>
      </c>
      <c r="VB49" s="114">
        <f t="shared" si="3666"/>
        <v>0</v>
      </c>
      <c r="VC49" s="75" t="str">
        <f t="shared" si="3667"/>
        <v>P</v>
      </c>
      <c r="VD49" s="116" t="str">
        <f t="shared" si="3668"/>
        <v>N</v>
      </c>
      <c r="VE49" s="114">
        <f t="shared" si="3669"/>
        <v>0</v>
      </c>
      <c r="VF49" s="46" t="str">
        <f t="shared" ref="VF49" si="4530">NY49</f>
        <v>B</v>
      </c>
      <c r="VG49" s="116" t="str">
        <f t="shared" si="3671"/>
        <v>Y</v>
      </c>
      <c r="VH49" s="114">
        <f t="shared" si="3672"/>
        <v>0</v>
      </c>
      <c r="VI49" s="75" t="str">
        <f t="shared" si="3673"/>
        <v>P</v>
      </c>
      <c r="VJ49" s="116" t="str">
        <f t="shared" si="3674"/>
        <v>N</v>
      </c>
      <c r="VK49" s="114">
        <f t="shared" si="3675"/>
        <v>0</v>
      </c>
      <c r="VL49" s="46" t="s">
        <v>5</v>
      </c>
      <c r="VM49" s="116" t="str">
        <f t="shared" si="3676"/>
        <v>N</v>
      </c>
      <c r="VN49" s="114">
        <f t="shared" si="3677"/>
        <v>0</v>
      </c>
      <c r="VO49" s="75" t="str">
        <f t="shared" si="3678"/>
        <v>B</v>
      </c>
      <c r="VP49" s="116" t="str">
        <f t="shared" si="3679"/>
        <v>Y</v>
      </c>
      <c r="VQ49" s="114">
        <f t="shared" si="3680"/>
        <v>0</v>
      </c>
      <c r="VR49" s="46" t="s">
        <v>5</v>
      </c>
      <c r="VS49" s="116" t="str">
        <f t="shared" si="3681"/>
        <v>N</v>
      </c>
      <c r="VT49" s="114">
        <f t="shared" si="3682"/>
        <v>0</v>
      </c>
      <c r="VU49" s="75" t="str">
        <f t="shared" si="3683"/>
        <v>B</v>
      </c>
      <c r="VV49" s="116" t="str">
        <f t="shared" si="3684"/>
        <v>Y</v>
      </c>
      <c r="VW49" s="114">
        <f t="shared" si="3685"/>
        <v>0</v>
      </c>
      <c r="VX49" s="46" t="str">
        <f t="shared" si="4375"/>
        <v>P</v>
      </c>
      <c r="VY49" s="116" t="str">
        <f t="shared" si="3687"/>
        <v>N</v>
      </c>
      <c r="VZ49" s="114">
        <f t="shared" si="3688"/>
        <v>0</v>
      </c>
      <c r="WA49" s="75" t="str">
        <f t="shared" si="3689"/>
        <v>B</v>
      </c>
      <c r="WB49" s="116" t="str">
        <f t="shared" si="3690"/>
        <v>Y</v>
      </c>
      <c r="WC49" s="114">
        <f t="shared" si="3691"/>
        <v>0</v>
      </c>
      <c r="WD49" s="46" t="str">
        <f t="shared" si="4456"/>
        <v>P</v>
      </c>
      <c r="WE49" s="116" t="str">
        <f t="shared" si="3693"/>
        <v>N</v>
      </c>
      <c r="WF49" s="114">
        <f t="shared" si="3694"/>
        <v>0</v>
      </c>
      <c r="WG49" s="75" t="str">
        <f t="shared" si="3695"/>
        <v>B</v>
      </c>
      <c r="WH49" s="116" t="str">
        <f t="shared" si="3696"/>
        <v>Y</v>
      </c>
      <c r="WI49" s="114">
        <f t="shared" si="3697"/>
        <v>0</v>
      </c>
      <c r="WJ49" s="75" t="s">
        <v>6</v>
      </c>
      <c r="WK49" s="116" t="str">
        <f t="shared" si="3698"/>
        <v>Y</v>
      </c>
      <c r="WL49" s="114">
        <f t="shared" si="3699"/>
        <v>0</v>
      </c>
      <c r="WM49" s="75" t="str">
        <f t="shared" si="3700"/>
        <v>P</v>
      </c>
      <c r="WN49" s="116" t="str">
        <f t="shared" si="3701"/>
        <v>N</v>
      </c>
      <c r="WO49" s="114">
        <f t="shared" si="3702"/>
        <v>0</v>
      </c>
      <c r="WP49" s="75" t="str">
        <f t="shared" ref="WP49" si="4531">PL49</f>
        <v>B</v>
      </c>
      <c r="WQ49" s="116" t="str">
        <f t="shared" si="3704"/>
        <v>Y</v>
      </c>
      <c r="WR49" s="114">
        <f t="shared" si="3705"/>
        <v>0</v>
      </c>
      <c r="WS49" s="75" t="str">
        <f t="shared" si="3706"/>
        <v>P</v>
      </c>
      <c r="WT49" s="116" t="str">
        <f t="shared" si="3707"/>
        <v>N</v>
      </c>
      <c r="WU49" s="114">
        <f t="shared" si="3708"/>
        <v>0</v>
      </c>
      <c r="WV49" s="75" t="str">
        <f t="shared" ref="WV49" si="4532">OZ49</f>
        <v>B</v>
      </c>
      <c r="WW49" s="116" t="str">
        <f t="shared" si="3710"/>
        <v>Y</v>
      </c>
      <c r="WX49" s="114">
        <f t="shared" si="3711"/>
        <v>0</v>
      </c>
      <c r="WY49" s="75" t="str">
        <f t="shared" si="3712"/>
        <v>P</v>
      </c>
      <c r="WZ49" s="116" t="str">
        <f t="shared" si="3713"/>
        <v>N</v>
      </c>
      <c r="XA49" s="114">
        <f t="shared" si="3714"/>
        <v>0</v>
      </c>
      <c r="XB49" s="75" t="str">
        <f t="shared" ref="XB49" si="4533">OB49</f>
        <v>P</v>
      </c>
      <c r="XC49" s="116" t="str">
        <f t="shared" si="3716"/>
        <v>N</v>
      </c>
      <c r="XD49" s="114">
        <f t="shared" si="3717"/>
        <v>0</v>
      </c>
      <c r="XE49" s="75" t="str">
        <f t="shared" si="3718"/>
        <v>B</v>
      </c>
      <c r="XF49" s="116" t="str">
        <f t="shared" si="3719"/>
        <v>Y</v>
      </c>
      <c r="XG49" s="114">
        <f t="shared" si="3720"/>
        <v>0</v>
      </c>
      <c r="XH49" s="75" t="str">
        <f t="shared" ref="XH49" si="4534">OK49</f>
        <v>B</v>
      </c>
      <c r="XI49" s="116" t="str">
        <f t="shared" si="3722"/>
        <v>Y</v>
      </c>
      <c r="XJ49" s="114">
        <f t="shared" si="3723"/>
        <v>0</v>
      </c>
      <c r="XK49" s="75" t="str">
        <f t="shared" si="3724"/>
        <v>P</v>
      </c>
      <c r="XL49" s="116" t="str">
        <f t="shared" si="3725"/>
        <v>N</v>
      </c>
      <c r="XM49" s="114">
        <f t="shared" si="3726"/>
        <v>0</v>
      </c>
      <c r="XN49" s="75" t="str">
        <f t="shared" ref="XN49" si="4535">OT49</f>
        <v>B</v>
      </c>
      <c r="XO49" s="116" t="str">
        <f t="shared" si="3728"/>
        <v>Y</v>
      </c>
      <c r="XP49" s="114">
        <f t="shared" si="3729"/>
        <v>0</v>
      </c>
      <c r="XQ49" s="75" t="str">
        <f t="shared" si="3730"/>
        <v>P</v>
      </c>
      <c r="XR49" s="116" t="str">
        <f t="shared" si="3731"/>
        <v>N</v>
      </c>
      <c r="XS49" s="114">
        <f t="shared" si="3732"/>
        <v>0</v>
      </c>
      <c r="XT49" s="75" t="str">
        <f t="shared" si="4462"/>
        <v>B</v>
      </c>
      <c r="XU49" s="116" t="str">
        <f t="shared" si="3734"/>
        <v>Y</v>
      </c>
      <c r="XV49" s="114">
        <f t="shared" si="3735"/>
        <v>0</v>
      </c>
      <c r="XW49" s="75" t="str">
        <f t="shared" si="3736"/>
        <v>P</v>
      </c>
      <c r="XX49" s="116" t="str">
        <f t="shared" si="3737"/>
        <v>N</v>
      </c>
      <c r="XY49" s="114">
        <f t="shared" si="3738"/>
        <v>0</v>
      </c>
      <c r="XZ49" s="75" t="s">
        <v>6</v>
      </c>
      <c r="YA49" s="116" t="str">
        <f t="shared" si="3739"/>
        <v>Y</v>
      </c>
      <c r="YB49" s="114">
        <f t="shared" si="3740"/>
        <v>0</v>
      </c>
      <c r="YC49" s="75" t="str">
        <f t="shared" si="3741"/>
        <v>P</v>
      </c>
      <c r="YD49" s="116" t="str">
        <f t="shared" si="3742"/>
        <v>N</v>
      </c>
      <c r="YE49" s="114">
        <f t="shared" si="3743"/>
        <v>0</v>
      </c>
      <c r="YF49" s="215" t="s">
        <v>5</v>
      </c>
      <c r="YG49" s="116" t="str">
        <f t="shared" si="3744"/>
        <v>N</v>
      </c>
      <c r="YH49" s="114">
        <f t="shared" si="3745"/>
        <v>0</v>
      </c>
      <c r="YI49" s="75" t="str">
        <f t="shared" si="3746"/>
        <v>B</v>
      </c>
      <c r="YJ49" s="116" t="str">
        <f t="shared" si="3747"/>
        <v>Y</v>
      </c>
      <c r="YK49" s="114">
        <f t="shared" si="3748"/>
        <v>0</v>
      </c>
      <c r="YL49" s="75" t="str">
        <f t="shared" ref="YL49" si="4536">YI49</f>
        <v>B</v>
      </c>
      <c r="YM49" s="116" t="str">
        <f t="shared" si="3750"/>
        <v>Y</v>
      </c>
      <c r="YN49" s="114">
        <f t="shared" si="3751"/>
        <v>0</v>
      </c>
      <c r="YO49" s="75" t="str">
        <f t="shared" si="3752"/>
        <v>P</v>
      </c>
      <c r="YP49" s="116" t="str">
        <f t="shared" si="3753"/>
        <v>N</v>
      </c>
      <c r="YQ49" s="114">
        <f t="shared" si="3754"/>
        <v>0</v>
      </c>
      <c r="YR49" s="198" t="s">
        <v>5</v>
      </c>
      <c r="YS49" s="116" t="str">
        <f t="shared" si="3755"/>
        <v>N</v>
      </c>
      <c r="YT49" s="114">
        <f t="shared" si="3756"/>
        <v>0</v>
      </c>
      <c r="YU49" s="75" t="str">
        <f t="shared" si="3757"/>
        <v>B</v>
      </c>
      <c r="YV49" s="116" t="str">
        <f t="shared" si="3758"/>
        <v>Y</v>
      </c>
      <c r="YW49" s="114">
        <f t="shared" si="3759"/>
        <v>0</v>
      </c>
      <c r="YX49" s="75" t="s">
        <v>6</v>
      </c>
      <c r="YY49" s="116" t="str">
        <f t="shared" si="3760"/>
        <v>Y</v>
      </c>
      <c r="YZ49" s="114">
        <f t="shared" si="3761"/>
        <v>0</v>
      </c>
      <c r="ZA49" s="75" t="str">
        <f t="shared" si="3762"/>
        <v>P</v>
      </c>
      <c r="ZB49" s="116" t="str">
        <f t="shared" si="3763"/>
        <v>N</v>
      </c>
      <c r="ZC49" s="114">
        <f t="shared" si="3764"/>
        <v>0</v>
      </c>
      <c r="ZD49" s="133">
        <f t="shared" si="3765"/>
        <v>10</v>
      </c>
      <c r="ZE49" s="134">
        <f t="shared" si="889"/>
        <v>1</v>
      </c>
      <c r="ZF49" s="135" t="str">
        <f t="shared" si="3766"/>
        <v/>
      </c>
      <c r="ZG49" s="216">
        <f t="shared" si="3767"/>
        <v>0</v>
      </c>
      <c r="ZH49" s="217">
        <f t="shared" si="3768"/>
        <v>0</v>
      </c>
      <c r="ZI49" s="217">
        <f t="shared" si="3769"/>
        <v>-8</v>
      </c>
      <c r="ZJ49" s="217">
        <f t="shared" si="3770"/>
        <v>8</v>
      </c>
      <c r="ZK49" s="217">
        <f t="shared" si="3771"/>
        <v>-10</v>
      </c>
      <c r="ZL49" s="217">
        <f t="shared" si="3772"/>
        <v>5</v>
      </c>
      <c r="ZM49" s="217">
        <f t="shared" si="3773"/>
        <v>-5</v>
      </c>
      <c r="ZN49" s="217">
        <f t="shared" si="3774"/>
        <v>10</v>
      </c>
      <c r="ZO49" s="217">
        <f t="shared" si="3775"/>
        <v>-6</v>
      </c>
      <c r="ZP49" s="217" t="str">
        <f t="shared" si="3776"/>
        <v>201010</v>
      </c>
      <c r="ZQ49" s="217">
        <f t="shared" si="3777"/>
        <v>2</v>
      </c>
      <c r="ZR49" s="217">
        <f t="shared" si="3778"/>
        <v>-4</v>
      </c>
      <c r="ZS49" s="217">
        <f t="shared" si="3779"/>
        <v>4</v>
      </c>
      <c r="ZT49" s="217">
        <f t="shared" si="3780"/>
        <v>6</v>
      </c>
      <c r="ZU49" s="217">
        <f t="shared" si="3781"/>
        <v>-6</v>
      </c>
      <c r="ZV49" s="217">
        <f t="shared" si="3782"/>
        <v>8</v>
      </c>
      <c r="ZW49" s="217">
        <f t="shared" si="3783"/>
        <v>-8</v>
      </c>
      <c r="ZX49" s="217">
        <f t="shared" si="3784"/>
        <v>6</v>
      </c>
      <c r="ZY49" s="218">
        <f t="shared" si="3785"/>
        <v>7</v>
      </c>
      <c r="ZZ49" s="218">
        <f t="shared" si="3786"/>
        <v>-7</v>
      </c>
      <c r="AAA49" s="218">
        <f t="shared" si="3787"/>
        <v>-10</v>
      </c>
      <c r="AAB49" s="218">
        <f t="shared" si="3788"/>
        <v>10</v>
      </c>
      <c r="AAC49" s="218">
        <f t="shared" si="3789"/>
        <v>0</v>
      </c>
      <c r="AAD49" s="218">
        <f t="shared" si="3790"/>
        <v>0</v>
      </c>
      <c r="AAE49" s="218">
        <f t="shared" si="3791"/>
        <v>8</v>
      </c>
      <c r="AAF49" s="218">
        <f t="shared" si="3792"/>
        <v>0</v>
      </c>
      <c r="AAG49" s="218">
        <f t="shared" si="3793"/>
        <v>-8</v>
      </c>
      <c r="AAH49" s="218">
        <f t="shared" si="3794"/>
        <v>0</v>
      </c>
      <c r="AAI49" s="218">
        <f t="shared" si="3795"/>
        <v>2</v>
      </c>
      <c r="AAJ49" s="218">
        <f t="shared" si="3796"/>
        <v>-2</v>
      </c>
      <c r="AAK49" s="218">
        <f t="shared" si="3797"/>
        <v>-6</v>
      </c>
      <c r="AAL49" s="218">
        <f t="shared" si="3798"/>
        <v>6</v>
      </c>
      <c r="AAM49" s="218">
        <f t="shared" si="3799"/>
        <v>-10</v>
      </c>
      <c r="AAN49" s="218">
        <f t="shared" si="3800"/>
        <v>4</v>
      </c>
      <c r="AAO49" s="218">
        <f t="shared" si="3801"/>
        <v>-9</v>
      </c>
      <c r="AAP49" s="218">
        <f t="shared" si="3802"/>
        <v>-8</v>
      </c>
      <c r="AAQ49" s="217">
        <f t="shared" si="3803"/>
        <v>2</v>
      </c>
      <c r="AAR49" s="217">
        <f t="shared" si="3804"/>
        <v>-2</v>
      </c>
      <c r="AAS49" s="217">
        <f t="shared" si="3805"/>
        <v>-7</v>
      </c>
      <c r="AAT49" s="217">
        <f t="shared" si="3806"/>
        <v>7</v>
      </c>
      <c r="AAU49" s="217">
        <f t="shared" si="3807"/>
        <v>-9</v>
      </c>
      <c r="AAV49" s="217">
        <f t="shared" si="3808"/>
        <v>9</v>
      </c>
      <c r="AAW49" s="217">
        <f t="shared" si="3809"/>
        <v>-6</v>
      </c>
      <c r="AAX49" s="217">
        <f t="shared" si="3810"/>
        <v>6</v>
      </c>
      <c r="AAY49" s="217">
        <f t="shared" si="3811"/>
        <v>8</v>
      </c>
      <c r="AAZ49" s="217">
        <f t="shared" si="3812"/>
        <v>-8</v>
      </c>
      <c r="ABA49" s="217">
        <f t="shared" si="3813"/>
        <v>-10</v>
      </c>
      <c r="ABB49" s="217">
        <f t="shared" si="3814"/>
        <v>10</v>
      </c>
      <c r="ABC49" s="217">
        <f t="shared" si="3815"/>
        <v>10</v>
      </c>
      <c r="ABD49" s="217">
        <f t="shared" si="3816"/>
        <v>-10</v>
      </c>
      <c r="ABE49" s="217">
        <f t="shared" si="3817"/>
        <v>6</v>
      </c>
      <c r="ABF49" s="217">
        <f t="shared" si="3818"/>
        <v>-6</v>
      </c>
      <c r="ABG49" s="217">
        <f t="shared" si="3819"/>
        <v>0</v>
      </c>
      <c r="ABH49" s="217">
        <f t="shared" si="3820"/>
        <v>2</v>
      </c>
      <c r="ABI49" s="218">
        <f t="shared" si="3821"/>
        <v>0</v>
      </c>
      <c r="ABJ49" s="218">
        <f t="shared" si="3822"/>
        <v>0</v>
      </c>
      <c r="ABK49" s="218">
        <f t="shared" si="3823"/>
        <v>0</v>
      </c>
      <c r="ABL49" s="218">
        <f t="shared" si="3824"/>
        <v>0</v>
      </c>
      <c r="ABM49" s="218">
        <f t="shared" si="3825"/>
        <v>0</v>
      </c>
      <c r="ABN49" s="218">
        <f t="shared" si="3826"/>
        <v>8</v>
      </c>
      <c r="ABO49" s="218">
        <f t="shared" si="3827"/>
        <v>0</v>
      </c>
      <c r="ABP49" s="218">
        <f t="shared" si="3828"/>
        <v>-8</v>
      </c>
      <c r="ABQ49" s="218">
        <f t="shared" si="3829"/>
        <v>-2</v>
      </c>
      <c r="ABR49" s="218">
        <f t="shared" si="3830"/>
        <v>2</v>
      </c>
      <c r="ABS49" s="218">
        <f t="shared" si="3831"/>
        <v>0</v>
      </c>
      <c r="ABT49" s="218">
        <f t="shared" si="3832"/>
        <v>0</v>
      </c>
      <c r="ABU49" s="218">
        <f t="shared" si="3833"/>
        <v>0</v>
      </c>
      <c r="ABV49" s="218">
        <f t="shared" si="3834"/>
        <v>0</v>
      </c>
      <c r="ABW49" s="218">
        <f t="shared" si="3835"/>
        <v>-4</v>
      </c>
      <c r="ABX49" s="218">
        <f t="shared" si="3836"/>
        <v>4</v>
      </c>
      <c r="ABY49" s="218">
        <f t="shared" si="3837"/>
        <v>2</v>
      </c>
      <c r="ABZ49" s="218">
        <f t="shared" si="3838"/>
        <v>-2</v>
      </c>
      <c r="ACA49" s="217">
        <f t="shared" si="3839"/>
        <v>2</v>
      </c>
      <c r="ACB49" s="217">
        <f t="shared" si="3840"/>
        <v>-2</v>
      </c>
      <c r="ACC49" s="217">
        <f t="shared" si="3841"/>
        <v>-8</v>
      </c>
      <c r="ACD49" s="217">
        <f t="shared" si="3842"/>
        <v>8</v>
      </c>
      <c r="ACE49" s="217">
        <f t="shared" si="3843"/>
        <v>10</v>
      </c>
      <c r="ACF49" s="217">
        <f t="shared" si="3844"/>
        <v>-10</v>
      </c>
      <c r="ACG49" s="217">
        <f t="shared" si="3845"/>
        <v>-4</v>
      </c>
      <c r="ACH49" s="217">
        <f t="shared" si="3846"/>
        <v>4</v>
      </c>
      <c r="ACI49" s="217">
        <f t="shared" si="3847"/>
        <v>0</v>
      </c>
      <c r="ACJ49" s="217">
        <f t="shared" si="3848"/>
        <v>0</v>
      </c>
      <c r="ACK49" s="217">
        <f t="shared" si="3849"/>
        <v>-10</v>
      </c>
      <c r="ACL49" s="217">
        <f t="shared" si="890"/>
        <v>0</v>
      </c>
      <c r="ACM49" s="217">
        <f t="shared" si="3850"/>
        <v>8</v>
      </c>
      <c r="ACN49" s="217">
        <f t="shared" si="3851"/>
        <v>-8</v>
      </c>
      <c r="ACO49" s="217">
        <f t="shared" si="3852"/>
        <v>2</v>
      </c>
      <c r="ACP49" s="217">
        <f t="shared" si="3853"/>
        <v>-2</v>
      </c>
      <c r="ACQ49" s="217">
        <f t="shared" si="3854"/>
        <v>0</v>
      </c>
      <c r="ACR49" s="217">
        <f t="shared" si="3855"/>
        <v>0</v>
      </c>
      <c r="ACS49" s="218">
        <f t="shared" si="3856"/>
        <v>-2</v>
      </c>
      <c r="ACT49" s="218">
        <f t="shared" si="3857"/>
        <v>2</v>
      </c>
      <c r="ACU49" s="218">
        <f t="shared" si="3858"/>
        <v>0</v>
      </c>
      <c r="ACV49" s="218">
        <f t="shared" si="3859"/>
        <v>0</v>
      </c>
      <c r="ACW49" s="218">
        <f t="shared" si="3860"/>
        <v>10</v>
      </c>
      <c r="ACX49" s="218">
        <f t="shared" si="3861"/>
        <v>-10</v>
      </c>
      <c r="ACY49" s="218">
        <f t="shared" si="3862"/>
        <v>4</v>
      </c>
      <c r="ACZ49" s="218">
        <f t="shared" si="3863"/>
        <v>-4</v>
      </c>
      <c r="ADA49" s="218">
        <f t="shared" si="3864"/>
        <v>-3</v>
      </c>
      <c r="ADB49" s="219">
        <f t="shared" si="3865"/>
        <v>3</v>
      </c>
      <c r="ADC49" s="223" t="str">
        <f t="shared" si="3866"/>
        <v>P</v>
      </c>
      <c r="ADD49" s="221" t="str">
        <f t="shared" si="3867"/>
        <v>P</v>
      </c>
      <c r="ADE49" s="221" t="str">
        <f t="shared" si="3868"/>
        <v>P</v>
      </c>
      <c r="ADF49" s="221" t="str">
        <f t="shared" si="3869"/>
        <v>B</v>
      </c>
      <c r="ADG49" s="221" t="str">
        <f t="shared" si="3870"/>
        <v>P</v>
      </c>
      <c r="ADH49" s="221" t="str">
        <f t="shared" si="3871"/>
        <v>B</v>
      </c>
      <c r="ADI49" s="221" t="str">
        <f t="shared" si="3872"/>
        <v>P</v>
      </c>
      <c r="ADJ49" s="221" t="str">
        <f t="shared" si="3873"/>
        <v>B</v>
      </c>
      <c r="ADK49" s="221" t="str">
        <f t="shared" si="3874"/>
        <v>B</v>
      </c>
      <c r="ADL49" s="221">
        <f t="shared" si="3875"/>
        <v>0</v>
      </c>
      <c r="ADM49" s="221" t="str">
        <f t="shared" si="3876"/>
        <v>B</v>
      </c>
      <c r="ADN49" s="221" t="str">
        <f t="shared" si="3877"/>
        <v>P</v>
      </c>
      <c r="ADO49" s="221" t="str">
        <f t="shared" si="3878"/>
        <v>P</v>
      </c>
      <c r="ADP49" s="221" t="str">
        <f t="shared" si="3879"/>
        <v>B</v>
      </c>
      <c r="ADQ49" s="221" t="str">
        <f t="shared" si="3880"/>
        <v>B</v>
      </c>
      <c r="ADR49" s="221" t="str">
        <f t="shared" si="3881"/>
        <v>P</v>
      </c>
      <c r="ADS49" s="221" t="str">
        <f t="shared" si="3882"/>
        <v>P</v>
      </c>
      <c r="ADT49" s="221" t="str">
        <f t="shared" si="3883"/>
        <v>B</v>
      </c>
      <c r="ADU49" s="220" t="str">
        <f t="shared" si="3884"/>
        <v>B</v>
      </c>
      <c r="ADV49" s="220" t="str">
        <f t="shared" si="3885"/>
        <v>P</v>
      </c>
      <c r="ADW49" s="220" t="str">
        <f t="shared" si="3886"/>
        <v>B</v>
      </c>
      <c r="ADX49" s="220" t="str">
        <f t="shared" si="3887"/>
        <v>P</v>
      </c>
      <c r="ADY49" s="220" t="str">
        <f t="shared" si="3888"/>
        <v>P</v>
      </c>
      <c r="ADZ49" s="220" t="str">
        <f t="shared" si="3889"/>
        <v>B</v>
      </c>
      <c r="AEA49" s="220" t="str">
        <f t="shared" si="3890"/>
        <v>P</v>
      </c>
      <c r="AEB49" s="220" t="str">
        <f t="shared" si="3891"/>
        <v>B</v>
      </c>
      <c r="AEC49" s="220" t="str">
        <f t="shared" si="3892"/>
        <v>B</v>
      </c>
      <c r="AED49" s="220" t="str">
        <f t="shared" si="3893"/>
        <v>P</v>
      </c>
      <c r="AEE49" s="220" t="str">
        <f t="shared" si="3894"/>
        <v>P</v>
      </c>
      <c r="AEF49" s="220" t="str">
        <f t="shared" si="3895"/>
        <v>B</v>
      </c>
      <c r="AEG49" s="220" t="str">
        <f t="shared" si="3896"/>
        <v>P</v>
      </c>
      <c r="AEH49" s="220" t="str">
        <f t="shared" si="3897"/>
        <v>B</v>
      </c>
      <c r="AEI49" s="220" t="str">
        <f t="shared" si="3898"/>
        <v>B</v>
      </c>
      <c r="AEJ49" s="220" t="str">
        <f t="shared" si="3899"/>
        <v>P</v>
      </c>
      <c r="AEK49" s="220" t="str">
        <f t="shared" si="3900"/>
        <v>P</v>
      </c>
      <c r="AEL49" s="220" t="str">
        <f t="shared" si="3901"/>
        <v>B</v>
      </c>
      <c r="AEM49" s="221" t="str">
        <f t="shared" si="3902"/>
        <v>P</v>
      </c>
      <c r="AEN49" s="221" t="str">
        <f t="shared" si="3903"/>
        <v>B</v>
      </c>
      <c r="AEO49" s="221" t="str">
        <f t="shared" si="3904"/>
        <v>P</v>
      </c>
      <c r="AEP49" s="221" t="str">
        <f t="shared" si="3905"/>
        <v>B</v>
      </c>
      <c r="AEQ49" s="221" t="str">
        <f t="shared" si="3906"/>
        <v>P</v>
      </c>
      <c r="AER49" s="221" t="str">
        <f t="shared" si="3907"/>
        <v>B</v>
      </c>
      <c r="AES49" s="221" t="str">
        <f t="shared" si="3908"/>
        <v>B</v>
      </c>
      <c r="AET49" s="221" t="str">
        <f t="shared" si="3909"/>
        <v>P</v>
      </c>
      <c r="AEU49" s="221" t="str">
        <f t="shared" si="3910"/>
        <v>B</v>
      </c>
      <c r="AEV49" s="221" t="str">
        <f t="shared" si="3911"/>
        <v>P</v>
      </c>
      <c r="AEW49" s="221" t="str">
        <f t="shared" si="3912"/>
        <v>B</v>
      </c>
      <c r="AEX49" s="221" t="str">
        <f t="shared" si="3913"/>
        <v>P</v>
      </c>
      <c r="AEY49" s="221" t="str">
        <f t="shared" si="3914"/>
        <v>P</v>
      </c>
      <c r="AEZ49" s="221" t="str">
        <f t="shared" si="3915"/>
        <v>B</v>
      </c>
      <c r="AFA49" s="221" t="str">
        <f t="shared" si="3916"/>
        <v>B</v>
      </c>
      <c r="AFB49" s="221" t="str">
        <f t="shared" si="3917"/>
        <v>P</v>
      </c>
      <c r="AFC49" s="221" t="str">
        <f t="shared" si="3918"/>
        <v>B</v>
      </c>
      <c r="AFD49" s="221" t="str">
        <f t="shared" si="3919"/>
        <v>P</v>
      </c>
      <c r="AFE49" s="220" t="str">
        <f t="shared" si="3920"/>
        <v>B</v>
      </c>
      <c r="AFF49" s="220" t="str">
        <f t="shared" si="3921"/>
        <v>P</v>
      </c>
      <c r="AFG49" s="220" t="str">
        <f t="shared" si="3922"/>
        <v>B</v>
      </c>
      <c r="AFH49" s="220" t="str">
        <f t="shared" si="3923"/>
        <v>P</v>
      </c>
      <c r="AFI49" s="220" t="str">
        <f t="shared" si="3924"/>
        <v>P</v>
      </c>
      <c r="AFJ49" s="220" t="str">
        <f t="shared" si="3925"/>
        <v>B</v>
      </c>
      <c r="AFK49" s="220" t="str">
        <f t="shared" si="3926"/>
        <v>B</v>
      </c>
      <c r="AFL49" s="220" t="str">
        <f t="shared" si="3927"/>
        <v>P</v>
      </c>
      <c r="AFM49" s="220" t="str">
        <f t="shared" si="3928"/>
        <v>P</v>
      </c>
      <c r="AFN49" s="220" t="str">
        <f t="shared" si="3929"/>
        <v>B</v>
      </c>
      <c r="AFO49" s="220" t="str">
        <f t="shared" si="3930"/>
        <v>B</v>
      </c>
      <c r="AFP49" s="220" t="str">
        <f t="shared" si="3931"/>
        <v>P</v>
      </c>
      <c r="AFQ49" s="220" t="str">
        <f t="shared" si="3932"/>
        <v>P</v>
      </c>
      <c r="AFR49" s="220" t="str">
        <f t="shared" si="3933"/>
        <v>B</v>
      </c>
      <c r="AFS49" s="220" t="str">
        <f t="shared" si="3934"/>
        <v>B</v>
      </c>
      <c r="AFT49" s="220" t="str">
        <f t="shared" si="3935"/>
        <v>B</v>
      </c>
      <c r="AFU49" s="220" t="str">
        <f t="shared" si="3936"/>
        <v>P</v>
      </c>
      <c r="AFV49" s="220" t="str">
        <f t="shared" si="3937"/>
        <v>B</v>
      </c>
      <c r="AFW49" s="221" t="str">
        <f t="shared" si="3938"/>
        <v>P</v>
      </c>
      <c r="AFX49" s="221" t="str">
        <f t="shared" si="3939"/>
        <v>B</v>
      </c>
      <c r="AFY49" s="221" t="str">
        <f t="shared" si="3940"/>
        <v>B</v>
      </c>
      <c r="AFZ49" s="221" t="str">
        <f t="shared" si="3941"/>
        <v>P</v>
      </c>
      <c r="AGA49" s="221" t="str">
        <f t="shared" si="3942"/>
        <v>B</v>
      </c>
      <c r="AGB49" s="221" t="str">
        <f t="shared" si="3943"/>
        <v>P</v>
      </c>
      <c r="AGC49" s="221" t="str">
        <f t="shared" si="3944"/>
        <v>B</v>
      </c>
      <c r="AGD49" s="221" t="str">
        <f t="shared" si="3945"/>
        <v>B</v>
      </c>
      <c r="AGE49" s="221" t="str">
        <f t="shared" si="3946"/>
        <v>P</v>
      </c>
      <c r="AGF49" s="221" t="str">
        <f t="shared" si="3947"/>
        <v>P</v>
      </c>
      <c r="AGG49" s="221" t="str">
        <f t="shared" si="3948"/>
        <v>B</v>
      </c>
      <c r="AGH49" s="221">
        <f t="shared" si="891"/>
        <v>0</v>
      </c>
      <c r="AGI49" s="221" t="str">
        <f t="shared" si="3949"/>
        <v>B</v>
      </c>
      <c r="AGJ49" s="221" t="str">
        <f t="shared" si="3950"/>
        <v>P</v>
      </c>
      <c r="AGK49" s="221" t="str">
        <f t="shared" si="3951"/>
        <v>P</v>
      </c>
      <c r="AGL49" s="221" t="str">
        <f t="shared" si="3952"/>
        <v>B</v>
      </c>
      <c r="AGM49" s="221" t="str">
        <f t="shared" si="3953"/>
        <v>B</v>
      </c>
      <c r="AGN49" s="221" t="str">
        <f t="shared" si="3954"/>
        <v>B</v>
      </c>
      <c r="AGO49" s="220" t="str">
        <f t="shared" si="3955"/>
        <v>B</v>
      </c>
      <c r="AGP49" s="220" t="str">
        <f t="shared" si="3956"/>
        <v>P</v>
      </c>
      <c r="AGQ49" s="220" t="str">
        <f t="shared" si="3957"/>
        <v>B</v>
      </c>
      <c r="AGR49" s="220" t="str">
        <f t="shared" si="3958"/>
        <v>B</v>
      </c>
      <c r="AGS49" s="220" t="str">
        <f t="shared" si="3959"/>
        <v>B</v>
      </c>
      <c r="AGT49" s="220" t="str">
        <f t="shared" si="3960"/>
        <v>P</v>
      </c>
      <c r="AGU49" s="220" t="str">
        <f t="shared" si="3961"/>
        <v>P</v>
      </c>
      <c r="AGV49" s="220" t="str">
        <f t="shared" si="3962"/>
        <v>B</v>
      </c>
      <c r="AGW49" s="220" t="str">
        <f t="shared" si="3963"/>
        <v>P</v>
      </c>
      <c r="AGX49" s="222" t="str">
        <f t="shared" si="3964"/>
        <v>B</v>
      </c>
      <c r="AGY49" s="94">
        <v>49</v>
      </c>
      <c r="AGZ49" s="95">
        <f t="shared" si="1304"/>
        <v>44</v>
      </c>
      <c r="AHA49" s="46" t="str" cm="1">
        <f t="array" ref="AHA49">IFERROR(INDEX($ZG$4:$ADB$4,_xlfn.AGGREGATE(15,6,COLUMN($ZG$4:$ADB$4)-COLUMN($ZF$1)/($ZG49:$ADB49=LARGE($ZG49:$ADB49,1)),COLUMNS($ADB$4:$ADB$4))),"")</f>
        <v>CW</v>
      </c>
      <c r="AHB49" s="46" t="str" cm="1">
        <f t="array" ref="AHB49">IFERROR(INDEX($ZG$4:$ADB$4,_xlfn.AGGREGATE(15,6,COLUMN($ZG$4:$ADB$4)-COLUMN($ZF$1)/($ZG49:$ADB49=LARGE($ZG49:$ADB49,2)),COLUMNS($ADB$4:$AGY$4))),"")</f>
        <v/>
      </c>
      <c r="AHC49" s="46" t="str" cm="1">
        <f t="array" ref="AHC49">IFERROR(INDEX($ZG$4:$ADB$4,_xlfn.AGGREGATE(15,6,COLUMN($ZG$4:$ADB$4)-COLUMN($ZF$1)/($ZG49:$ADB49=LARGE($ZG49:$ADB49,3)),COLUMNS($ADB$4:$AGZ$4))),"")</f>
        <v/>
      </c>
      <c r="AHD49" s="46" t="str" cm="1">
        <f t="array" ref="AHD49">IFERROR(INDEX($ZG$4:$ADB$4,_xlfn.AGGREGATE(15,6,COLUMN($ZG$4:$ADB$4)-COLUMN($ZF$1)/($ZG49:$ADB49=LARGE($ZG49:$ADB49,4)),COLUMNS($ADB$4:$AHA$4))),"")</f>
        <v/>
      </c>
      <c r="AHE49" s="46" t="str" cm="1">
        <f t="array" ref="AHE49">IFERROR(INDEX($ZG$4:$ADB$4,_xlfn.AGGREGATE(15,6,COLUMN($ZG$4:$ADB$4)-COLUMN($ZF$1)/($ZG49:$ADB49=LARGE($ZG49:$ADB49,5)),COLUMNS($ADB$4:$AHB$4))),"")</f>
        <v/>
      </c>
      <c r="AHF49" s="46" t="str" cm="1">
        <f t="array" ref="AHF49">IFERROR(INDEX($ZG$4:$ADB$4,_xlfn.AGGREGATE(15,6,COLUMN($ZG$4:$ADB$4)-COLUMN($ZF$1)/($ZG49:$ADB49=LARGE($ZG49:$ADB49,6)),COLUMNS($ADB$4:$AHC$4))),"")</f>
        <v/>
      </c>
      <c r="AHG49" s="94" t="str">
        <f t="shared" si="971"/>
        <v/>
      </c>
      <c r="AHH49" s="48" t="str">
        <f t="shared" ca="1" si="972"/>
        <v>N</v>
      </c>
      <c r="AHI49" s="48" t="e" cm="1">
        <f t="array" aca="1" ref="AHI49" ca="1">IF(INDIRECT(VLOOKUP(AHI48,General!AC:AE,3,FALSE)&amp;AGY48)&gt;0,AHI48,AHG48)</f>
        <v>#N/A</v>
      </c>
      <c r="AHJ49" s="95">
        <f t="shared" ca="1" si="973"/>
        <v>1</v>
      </c>
      <c r="AHK49" s="46" t="s">
        <v>45</v>
      </c>
      <c r="AHL49" s="48" t="s">
        <v>45</v>
      </c>
      <c r="AHM49" s="48" t="s">
        <v>45</v>
      </c>
      <c r="AHN49" s="48" t="s">
        <v>45</v>
      </c>
      <c r="AHO49" s="48" t="s">
        <v>45</v>
      </c>
      <c r="AHP49" s="49" t="s">
        <v>45</v>
      </c>
      <c r="AHQ49" s="136" t="e">
        <f ca="1">IF(AHA49="",-1,COUNTIF(INDIRECT(AHK49&amp;$DN$10):INDIRECT(AHK49&amp;AGY49),"Y"))</f>
        <v>#REF!</v>
      </c>
      <c r="AHR49" s="138">
        <f ca="1">IF(AHB49="",-1,COUNTIF(INDIRECT(AHL49&amp;$DN$10):INDIRECT(AHL49&amp;AGY49),"Y"))</f>
        <v>-1</v>
      </c>
      <c r="AHS49" s="138">
        <f ca="1">IF(AHC49="",-1,COUNTIF(INDIRECT(AHM49&amp;$DN$10):INDIRECT(AHM49&amp;AGY49),"Y"))</f>
        <v>-1</v>
      </c>
      <c r="AHT49" s="137">
        <f ca="1">IF(AHD49="",-1,COUNTIF(INDIRECT(AHN49&amp;$DN$10):INDIRECT(AHN49&amp;AGY49),"Y"))</f>
        <v>-1</v>
      </c>
      <c r="AHU49" s="141">
        <f ca="1">IF(AHE49="",-1,COUNTIF(INDIRECT(AHO49&amp;$DN$10):INDIRECT(AHO49&amp;AGY49),"Y"))</f>
        <v>-1</v>
      </c>
      <c r="AHV49" s="141">
        <f ca="1">IF(AHF49="",-1,COUNTIF(INDIRECT(AHP49&amp;$DN$10):INDIRECT(AHP49&amp;AGY49),"Y"))</f>
        <v>-1</v>
      </c>
      <c r="AHW49" s="46" t="str" cm="1">
        <f t="array" ref="AHW49">IFERROR(INDEX($DP$49:$DU$49,_xlfn.AGGREGATE(15,6,COLUMN($DP$49:$DU$49)-COLUMN($DO$49)/($ZF$49:$ZK$49=MAX($ZF$49:$ZK$49)),COLUMNS($DP$49:AHA49))),"")</f>
        <v/>
      </c>
      <c r="AHX49" s="48" t="str" cm="1">
        <f t="array" ref="AHX49">IFERROR(INDEX($DP$49:$DU$49,_xlfn.AGGREGATE(15,6,COLUMN($DP$49:$DU$49)-COLUMN($DO$49)/($ZF$49:$ZK$49=MAX($ZF$49:$ZK$49)),COLUMNS($DP$49:AHB49))),"")</f>
        <v/>
      </c>
      <c r="AHY49" s="48" t="str" cm="1">
        <f t="array" ref="AHY49">IFERROR(INDEX($DP$49:$DU$49,_xlfn.AGGREGATE(15,6,COLUMN($DP$49:$DU$49)-COLUMN($DO$49)/($ZF$49:$ZK$49=MAX($ZF$49:$ZK$49)),COLUMNS($DP$49:AHC49))),"")</f>
        <v/>
      </c>
      <c r="AHZ49" s="48" t="str" cm="1">
        <f t="array" ref="AHZ49">IFERROR(INDEX($DP$49:$DU$49,_xlfn.AGGREGATE(15,6,COLUMN($DP$49:$DU$49)-COLUMN($DO$49)/($ZF$49:$ZK$49=MAX($ZF$49:$ZK$49)),COLUMNS($DP$49:AHD49))),"")</f>
        <v/>
      </c>
      <c r="AIA49" s="48" t="str" cm="1">
        <f t="array" ref="AIA49">IFERROR(INDEX($DP$49:$DU$49,_xlfn.AGGREGATE(15,6,COLUMN($DP$49:$DU$49)-COLUMN($DO$49)/($ZF$49:$ZK$49=MAX($ZF$49:$ZK$49)),COLUMNS($DP$49:AHE49))),"")</f>
        <v/>
      </c>
      <c r="AIB49" s="49" t="str" cm="1">
        <f t="array" ref="AIB49">IFERROR(INDEX($DP$49:$DU$49,_xlfn.AGGREGATE(15,6,COLUMN($DP$49:$DU$49)-COLUMN($DO$49)/($ZF$49:$ZK$49=MAX($ZF$49:$ZK$49)),COLUMNS($DP$49:AHF49))),"")</f>
        <v/>
      </c>
      <c r="AIC49" s="20">
        <f t="shared" ca="1" si="894"/>
        <v>1</v>
      </c>
      <c r="AID49" s="95">
        <f t="shared" ca="1" si="974"/>
        <v>1</v>
      </c>
      <c r="AIE49" s="140" t="str" cm="1">
        <f t="array" aca="1" ref="AIE49" ca="1">INDEX(AHW49:AIB49,1,AID49)</f>
        <v/>
      </c>
      <c r="AIF49" s="46" t="e">
        <f t="shared" ca="1" si="120"/>
        <v>#REF!</v>
      </c>
      <c r="AIG49" s="48" t="str">
        <f t="shared" ca="1" si="121"/>
        <v>T</v>
      </c>
      <c r="AIH49" s="48" t="str">
        <f t="shared" si="122"/>
        <v>C</v>
      </c>
      <c r="AII49" s="48" t="str">
        <f t="shared" ca="1" si="3059"/>
        <v>LF</v>
      </c>
      <c r="AIJ49" s="48" t="str">
        <f t="shared" ca="1" si="3060"/>
        <v/>
      </c>
      <c r="AIK49" s="48" t="str">
        <f t="shared" si="3061"/>
        <v>00</v>
      </c>
      <c r="AIL49" s="20" t="str">
        <f t="shared" si="3965"/>
        <v/>
      </c>
      <c r="AIM49" s="20" t="str">
        <f t="shared" si="3966"/>
        <v/>
      </c>
      <c r="AIN49" s="20" t="str">
        <f t="shared" si="3967"/>
        <v/>
      </c>
      <c r="AIO49" s="20" t="str">
        <f t="shared" si="3968"/>
        <v/>
      </c>
      <c r="AIP49" s="20" t="str">
        <f t="shared" si="3969"/>
        <v/>
      </c>
      <c r="AIQ49" s="20" t="str">
        <f t="shared" si="3970"/>
        <v/>
      </c>
      <c r="AIR49" s="20" t="e">
        <f t="shared" ca="1" si="3971"/>
        <v>#VALUE!</v>
      </c>
      <c r="AIS49" s="20">
        <f t="shared" ca="1" si="3972"/>
        <v>6</v>
      </c>
      <c r="AIT49" s="46">
        <f t="shared" si="3062"/>
        <v>0</v>
      </c>
      <c r="AIU49" s="48">
        <f>IF(CC49="",0,IFERROR(VLOOKUP(CC44&amp;CC45&amp;CC46&amp;CC47&amp;CC48&amp;CC49,General!I:J,2,FALSE),0))</f>
        <v>-1</v>
      </c>
      <c r="AIV49" s="48">
        <f>IF(CF49="",0,IFERROR(VLOOKUP(CF44&amp;CF45&amp;CF46&amp;CF47&amp;CF48&amp;CF49,General!I:J,2,FALSE),0))</f>
        <v>1</v>
      </c>
      <c r="AIW49" s="48">
        <f>IF(CI49="",0,IFERROR(VLOOKUP(CI44&amp;CI45&amp;CI46&amp;CI47&amp;CI48&amp;CI49,General!I:J,2,FALSE),0))</f>
        <v>-1</v>
      </c>
      <c r="AIX49" s="48">
        <f>IF(CL49="",0,IFERROR(VLOOKUP(CL44&amp;CL45&amp;CL46&amp;CL47&amp;CL48&amp;CL49,General!I:J,2,FALSE),0))</f>
        <v>1</v>
      </c>
      <c r="AIY49" s="48">
        <f>IF(CO49="",0,IFERROR(VLOOKUP(CO44&amp;CO45&amp;CO46&amp;CO47&amp;CO48&amp;CO49,General!I:J,2,FALSE),0))</f>
        <v>-1</v>
      </c>
      <c r="AIZ49" s="48">
        <f>IF(CR49="",0,IFERROR(VLOOKUP(CR44&amp;CR45&amp;CR46&amp;CR47&amp;CR48&amp;CR49,General!I:J,2,FALSE),0))</f>
        <v>1</v>
      </c>
      <c r="AJA49" s="48">
        <f>IF(CU49="",0,IFERROR(VLOOKUP(CU44&amp;CU45&amp;CU46&amp;CU47&amp;CU48&amp;CU49,General!I:J,2,FALSE),0))</f>
        <v>-1</v>
      </c>
      <c r="AJB49" s="48">
        <f>IF(CX49="",0,IFERROR(VLOOKUP(CX44&amp;CX45&amp;CX46&amp;CX47&amp;CX48&amp;CX49,General!I:J,2,FALSE),0))</f>
        <v>1</v>
      </c>
      <c r="AJC49" s="48">
        <f>IF(DA49="",0,IFERROR(VLOOKUP(DA44&amp;DA45&amp;DA46&amp;DA47&amp;DA48&amp;DA49,General!I:J,2,FALSE),0))</f>
        <v>1</v>
      </c>
      <c r="AJD49" s="48">
        <f>IF(DD49="",0,IFERROR(VLOOKUP(DD44&amp;DD45&amp;DD46&amp;DD47&amp;DD48&amp;DD49,General!I:J,2,FALSE),0))</f>
        <v>-1</v>
      </c>
      <c r="AJE49" s="48">
        <f>IF(DG49="",0,IFERROR(VLOOKUP(DG44&amp;DG45&amp;DG46&amp;DG47&amp;DG48&amp;DG49,General!I:J,2,FALSE),0))</f>
        <v>1</v>
      </c>
      <c r="AJF49" s="48">
        <f>IF(DJ49="",0,IFERROR(VLOOKUP(DJ44&amp;DJ45&amp;DJ46&amp;DJ47&amp;DJ48&amp;DJ49,General!I:J,2,FALSE),0))</f>
        <v>-1</v>
      </c>
      <c r="AJG49" s="48">
        <f>IF(DM49="",0,IFERROR(VLOOKUP(DM44&amp;DM45&amp;DM46&amp;DM47&amp;DM48&amp;DM49,General!I:J,2,FALSE),0))</f>
        <v>1</v>
      </c>
      <c r="AJH49" s="48">
        <f>IF(DP49="",0,IFERROR(VLOOKUP(DP44&amp;DP45&amp;DP46&amp;DP47&amp;DP48&amp;DP49,General!I:J,2,FALSE),0))</f>
        <v>1</v>
      </c>
      <c r="AJI49" s="48">
        <f>IF(DS49="",0,IFERROR(VLOOKUP(DS44&amp;DS45&amp;DS46&amp;DS47&amp;DS48&amp;DS49,General!I:J,2,FALSE),0))</f>
        <v>-1</v>
      </c>
      <c r="AJJ49" s="48">
        <f>IF(DV49="",0,IFERROR(VLOOKUP(DV44&amp;DV45&amp;DV46&amp;DV47&amp;DV48&amp;DV49,General!I:J,2,FALSE),0))</f>
        <v>-1</v>
      </c>
      <c r="AJK49" s="48">
        <f>IF(DY49="",0,IFERROR(VLOOKUP(DY44&amp;DY45&amp;DY46&amp;DY47&amp;DY48&amp;DY49,General!I:J,2,FALSE),0))</f>
        <v>1</v>
      </c>
      <c r="AJL49" s="48">
        <f>IF(EE49="",0,IFERROR(VLOOKUP(EE44&amp;EE45&amp;EE46&amp;EE47&amp;EE48&amp;EE49,General!I:J,2,FALSE),0))</f>
        <v>1</v>
      </c>
      <c r="AJM49" s="48">
        <f>IF(EH49="",0,IFERROR(VLOOKUP(EH44&amp;EH45&amp;EH46&amp;EH47&amp;EH48&amp;EH49,General!I:J,2,FALSE),0))</f>
        <v>-1</v>
      </c>
      <c r="AJN49" s="48">
        <f>IF(EK49="",0,IFERROR(VLOOKUP(EK44&amp;EK45&amp;EK46&amp;EK47&amp;EK48&amp;EK49,General!I:J,2,FALSE),0))</f>
        <v>-1</v>
      </c>
      <c r="AJO49" s="48">
        <f>IF(EN49="",0,IFERROR(VLOOKUP(EN44&amp;EN45&amp;EN46&amp;EN47&amp;EN48&amp;EN49,General!I:J,2,FALSE),0))</f>
        <v>1</v>
      </c>
      <c r="AJP49" s="48">
        <f>IF(EQ49="",0,IFERROR(VLOOKUP(EQ44&amp;EQ45&amp;EQ46&amp;EQ47&amp;EQ48&amp;EQ49,General!I:J,2,FALSE),0))</f>
        <v>1</v>
      </c>
      <c r="AJQ49" s="48">
        <f>IF(ET49="",0,IFERROR(VLOOKUP(ET44&amp;ET45&amp;ET46&amp;ET47&amp;ET48&amp;ET49,General!I:J,2,FALSE),0))</f>
        <v>-1</v>
      </c>
      <c r="AJR49" s="48">
        <f>IF(EW49="",0,IFERROR(VLOOKUP(EW44&amp;EW45&amp;EW46&amp;EW47&amp;EW48&amp;EW49,General!I:J,2,FALSE),0))</f>
        <v>1</v>
      </c>
      <c r="AJS49" s="48">
        <f>IF(EZ49="",0,IFERROR(VLOOKUP(EZ44&amp;EZ45&amp;EZ46&amp;EZ47&amp;EZ48&amp;EZ49,General!I:J,2,FALSE),0))</f>
        <v>-1</v>
      </c>
      <c r="AJT49" s="48">
        <f>IF(FC49="",0,IFERROR(VLOOKUP(FC44&amp;FC45&amp;FC46&amp;FC47&amp;FC48&amp;FC49,General!I:J,2,FALSE),0))</f>
        <v>-1</v>
      </c>
      <c r="AJU49" s="48">
        <f>IF(FF49="",0,IFERROR(VLOOKUP(FF44&amp;FF45&amp;FF46&amp;FF47&amp;FF48&amp;FF49,General!I:J,2,FALSE),0))</f>
        <v>1</v>
      </c>
      <c r="AJV49" s="48">
        <f>IF(FI49="",0,IFERROR(VLOOKUP(FI44&amp;FI45&amp;FI46&amp;FI47&amp;FI48&amp;FI49,General!I:J,2,FALSE),0))</f>
        <v>1</v>
      </c>
      <c r="AJW49" s="48">
        <f>IF(FL49="",0,IFERROR(VLOOKUP(FL44&amp;FL45&amp;FL46&amp;FL47&amp;FL48&amp;FL49,General!I:J,2,FALSE),0))</f>
        <v>-1</v>
      </c>
      <c r="AJX49" s="48">
        <f>IF(FO49="",0,IFERROR(VLOOKUP(FO44&amp;FO45&amp;FO46&amp;FO47&amp;FO48&amp;FO49,General!I:J,2,FALSE),0))</f>
        <v>-1</v>
      </c>
      <c r="AJY49" s="48">
        <f>IF(FR49="",0,IFERROR(VLOOKUP(FR44&amp;FR45&amp;FR46&amp;FR47&amp;FR48&amp;FR49,General!I:J,2,FALSE),0))</f>
        <v>1</v>
      </c>
      <c r="AJZ49" s="48">
        <f>IF(FU49="",0,IFERROR(VLOOKUP(FU44&amp;FU45&amp;FU46&amp;FU47&amp;FU48&amp;FU49,General!I:J,2,FALSE),0))</f>
        <v>-1</v>
      </c>
      <c r="AKA49" s="48">
        <f>IF(FX49="",0,IFERROR(VLOOKUP(FX44&amp;FX45&amp;FX46&amp;FX47&amp;FX48&amp;FX49,General!I:J,2,FALSE),0))</f>
        <v>1</v>
      </c>
      <c r="AKB49" s="48">
        <f>IF(GA49="",0,IFERROR(VLOOKUP(GA44&amp;GA45&amp;GA46&amp;GA47&amp;GA48&amp;GA49,General!I:J,2,FALSE),0))</f>
        <v>-1</v>
      </c>
      <c r="AKC49" s="48">
        <f>IF(GD49="",0,IFERROR(VLOOKUP(GD44&amp;GD45&amp;GD46&amp;GD47&amp;GD48&amp;GD49,General!I:J,2,FALSE),0))</f>
        <v>-1</v>
      </c>
      <c r="AKD49" s="48">
        <f>IF(GG49="",0,IFERROR(VLOOKUP(GG44&amp;GG45&amp;GG46&amp;GG47&amp;GG48&amp;GG49,General!I:J,2,FALSE),0))</f>
        <v>-1</v>
      </c>
      <c r="AKE49" s="48">
        <f>IF(GJ49="",0,IFERROR(VLOOKUP(GJ44&amp;GJ45&amp;GJ46&amp;GJ47&amp;GJ48&amp;GJ49,General!I:J,2,FALSE),0))</f>
        <v>1</v>
      </c>
      <c r="AKF49" s="48">
        <f>IF(GM49="",0,IFERROR(VLOOKUP(GM44&amp;GM45&amp;GM46&amp;GM47&amp;GM48&amp;GM49,General!I:J,2,FALSE),0))</f>
        <v>-1</v>
      </c>
      <c r="AKG49" s="48">
        <f>IF(GP49="",0,IFERROR(VLOOKUP(GP44&amp;GP45&amp;GP46&amp;GP47&amp;GP48&amp;GP49,General!I:J,2,FALSE),0))</f>
        <v>1</v>
      </c>
      <c r="AKH49" s="48">
        <f>IF(GS49="",0,IFERROR(VLOOKUP(GS44&amp;GS45&amp;GS46&amp;GS47&amp;GS48&amp;GS49,General!I:J,2,FALSE),0))</f>
        <v>-1</v>
      </c>
      <c r="AKI49" s="48">
        <f>IF(GV49="",0,IFERROR(VLOOKUP(GV44&amp;GV45&amp;GV46&amp;GV47&amp;GV48&amp;GV49,General!I:J,2,FALSE),0))</f>
        <v>1</v>
      </c>
      <c r="AKJ49" s="48">
        <f>IF(GY49="",0,IFERROR(VLOOKUP(GY44&amp;GY45&amp;GY46&amp;GY47&amp;GY48&amp;GY49,General!I:J,2,FALSE),0))</f>
        <v>1</v>
      </c>
      <c r="AKK49" s="48">
        <f>IF(HB49="",0,IFERROR(VLOOKUP(HB44&amp;HB45&amp;HB46&amp;HB47&amp;HB48&amp;HB49,General!I:J,2,FALSE),0))</f>
        <v>-1</v>
      </c>
      <c r="AKL49" s="48">
        <f>IF(HE49="",0,IFERROR(VLOOKUP(HE44&amp;HE45&amp;HE46&amp;HE47&amp;HE48&amp;HE49,General!I:J,2,FALSE),0))</f>
        <v>1</v>
      </c>
      <c r="AKM49" s="48">
        <f>IF(HH49="",0,IFERROR(VLOOKUP(HH44&amp;HH45&amp;HH46&amp;HH47&amp;HH48&amp;HH49,General!I:J,2,FALSE),0))</f>
        <v>-1</v>
      </c>
      <c r="AKN49" s="48">
        <f>IF(HK49="",0,IFERROR(VLOOKUP(HK44&amp;HK45&amp;HK46&amp;HK47&amp;HK48&amp;HK49,General!I:J,2,FALSE),0))</f>
        <v>-1</v>
      </c>
      <c r="AKO49" s="48">
        <f>IF(HN49="",0,IFERROR(VLOOKUP(HN44&amp;HN45&amp;HN46&amp;HN47&amp;HN48&amp;HN49,General!I:J,2,FALSE),0))</f>
        <v>1</v>
      </c>
      <c r="AKP49" s="48">
        <f>IF(HQ49="",0,IFERROR(VLOOKUP(HQ44&amp;HQ45&amp;HQ46&amp;HQ47&amp;HQ48&amp;HQ49,General!I:J,2,FALSE),0))</f>
        <v>1</v>
      </c>
      <c r="AKQ49" s="48">
        <f>IF(HT49="",0,IFERROR(VLOOKUP(HT44&amp;HT45&amp;HT46&amp;HT47&amp;HT48&amp;HT49,General!I:J,2,FALSE),0))</f>
        <v>-1</v>
      </c>
      <c r="AKR49" s="48">
        <f>IF(HW49="",0,IFERROR(VLOOKUP(HW44&amp;HW45&amp;HW46&amp;HW47&amp;HW48&amp;HW49,General!I:J,2,FALSE),0))</f>
        <v>-1</v>
      </c>
      <c r="AKS49" s="48">
        <f>IF(HZ49="",0,IFERROR(VLOOKUP(HZ44&amp;HZ45&amp;HZ46&amp;HZ47&amp;HZ48&amp;HZ49,General!I:J,2,FALSE),0))</f>
        <v>1</v>
      </c>
      <c r="AKT49" s="48">
        <f>IF(FF49="",0,IFERROR(VLOOKUP(FF44&amp;FF45&amp;FF46&amp;FF47&amp;FF48&amp;FF49,General!I:J,2,FALSE),0))</f>
        <v>1</v>
      </c>
      <c r="AKU49" s="48">
        <f>IF(FI49="",0,IFERROR(VLOOKUP(FI44&amp;FI45&amp;FI46&amp;FI47&amp;FI48&amp;FI49,General!I:J,2,FALSE),0))</f>
        <v>1</v>
      </c>
      <c r="AKV49" s="48">
        <f>IF(II49="",0,IFERROR(VLOOKUP(II44&amp;II45&amp;II46&amp;II47&amp;II48&amp;II49,General!I:J,2,FALSE),0))</f>
        <v>1</v>
      </c>
      <c r="AKW49" s="48">
        <f>IF(IL49="",0,IFERROR(VLOOKUP(IL44&amp;IL45&amp;IL46&amp;IL47&amp;IL48&amp;IL49,General!I:J,2,FALSE),0))</f>
        <v>-1</v>
      </c>
      <c r="AKX49" s="48">
        <f>IF(IO49="",0,IFERROR(VLOOKUP(IO44&amp;IO45&amp;IO46&amp;IO47&amp;IO48&amp;IO49,General!I:J,2,FALSE),0))</f>
        <v>-1</v>
      </c>
      <c r="AKY49" s="48">
        <f>IF(IR49="",0,IFERROR(VLOOKUP(IR44&amp;IR45&amp;IR46&amp;IR47&amp;IR48&amp;IR49,General!I:J,2,FALSE),0))</f>
        <v>1</v>
      </c>
      <c r="AKZ49" s="48">
        <f>IF(IU49="",0,IFERROR(VLOOKUP(IU44&amp;IU45&amp;IU46&amp;IU47&amp;IU48&amp;IU49,General!I:J,2,FALSE),0))</f>
        <v>-1</v>
      </c>
      <c r="ALA49" s="48">
        <f>IF(IX49="",0,IFERROR(VLOOKUP(IX44&amp;IX45&amp;IX46&amp;IX47&amp;IX48&amp;IX49,General!I:J,2,FALSE),0))</f>
        <v>1</v>
      </c>
      <c r="ALB49" s="48">
        <f>IF(JA49="",0,IFERROR(VLOOKUP(JA44&amp;JA45&amp;JA46&amp;JA47&amp;JA48&amp;JA49,General!I:J,2,FALSE),0))</f>
        <v>1</v>
      </c>
      <c r="ALC49" s="48">
        <f>IF(JD49="",0,IFERROR(VLOOKUP(JD44&amp;JD45&amp;JD46&amp;JD47&amp;JD48&amp;JD49,General!I:J,2,FALSE),0))</f>
        <v>-1</v>
      </c>
      <c r="ALD49" s="48">
        <f>IF(JG49="",0,IFERROR(VLOOKUP(JG44&amp;JG45&amp;JG46&amp;JG47&amp;JG48&amp;JG49,General!I:J,2,FALSE),0))</f>
        <v>-1</v>
      </c>
      <c r="ALE49" s="48">
        <f>IF(JJ49="",0,IFERROR(VLOOKUP(JJ44&amp;JJ45&amp;JJ46&amp;JJ47&amp;JJ48&amp;JJ49,General!I:J,2,FALSE),0))</f>
        <v>1</v>
      </c>
      <c r="ALF49" s="48">
        <f>IF(JM49="",0,IFERROR(VLOOKUP(JM44&amp;JM45&amp;JM46&amp;JM47&amp;JM48&amp;JM49,General!I:J,2,FALSE),0))</f>
        <v>-1</v>
      </c>
      <c r="ALG49" s="48">
        <f>IF(JP49="",0,IFERROR(VLOOKUP(JP44&amp;JP45&amp;JP46&amp;JP47&amp;JP48&amp;JP49,General!I:J,2,FALSE),0))</f>
        <v>1</v>
      </c>
      <c r="ALH49" s="48">
        <f>IF(JS49="",0,IFERROR(VLOOKUP(JS44&amp;JS45&amp;JS46&amp;JS47&amp;JS48&amp;JS49,General!I:J,2,FALSE),0))</f>
        <v>1</v>
      </c>
      <c r="ALI49" s="48">
        <f>IF(JV49="",0,IFERROR(VLOOKUP(JV44&amp;JV45&amp;JV46&amp;JV47&amp;JV48&amp;JV49,General!I:J,2,FALSE),0))</f>
        <v>-1</v>
      </c>
      <c r="ALJ49" s="48">
        <f>IF(JY49="",0,IFERROR(VLOOKUP(JY44&amp;JY45&amp;JY46&amp;JY47&amp;JY48&amp;JY49,General!I:J,2,FALSE),0))</f>
        <v>-1</v>
      </c>
      <c r="ALK49" s="48">
        <f>IF(KB49="",0,IFERROR(VLOOKUP(KB44&amp;KB45&amp;KB46&amp;KB47&amp;KB48&amp;KB49,General!I:J,2,FALSE),0))</f>
        <v>1</v>
      </c>
      <c r="ALL49" s="48">
        <f>IF(KE49="",0,IFERROR(VLOOKUP(KE44&amp;KE45&amp;KE46&amp;KE47&amp;KE48&amp;KE49,General!I:J,2,FALSE),0))</f>
        <v>-1</v>
      </c>
      <c r="ALM49" s="48">
        <f>IF(KH49="",0,IFERROR(VLOOKUP(KH44&amp;KH45&amp;KH46&amp;KH47&amp;KH48&amp;KH49,General!I:J,2,FALSE),0))</f>
        <v>1</v>
      </c>
      <c r="ALN49" s="48">
        <f>IF(KK49="",0,IFERROR(VLOOKUP(KK44&amp;KK45&amp;KK46&amp;KK47&amp;KK48&amp;KK49,General!I:J,2,FALSE),0))</f>
        <v>-1</v>
      </c>
      <c r="ALO49" s="48">
        <f>IF(KN49="",0,IFERROR(VLOOKUP(KN44&amp;KN45&amp;KN46&amp;KN47&amp;KN48&amp;KN49,General!I:J,2,FALSE),0))</f>
        <v>1</v>
      </c>
      <c r="ALP49" s="48">
        <f>IF(KQ49="",0,IFERROR(VLOOKUP(KQ44&amp;KQ45&amp;KQ46&amp;KQ47&amp;KQ48&amp;KQ49,General!I:J,2,FALSE),0))</f>
        <v>-1</v>
      </c>
      <c r="ALQ49" s="48">
        <f>IF(KT49="",0,IFERROR(VLOOKUP(KT44&amp;KT45&amp;KT46&amp;KT47&amp;KT48&amp;KT49,General!I:J,2,FALSE),0))</f>
        <v>1</v>
      </c>
      <c r="ALR49" s="48">
        <f>IF(KW49="",0,IFERROR(VLOOKUP(KW44&amp;KW45&amp;KW46&amp;KW47&amp;KW48&amp;KW49,General!I:J,2,FALSE),0))</f>
        <v>1</v>
      </c>
      <c r="ALS49" s="48">
        <f>IF(KZ49="",0,IFERROR(VLOOKUP(KZ44&amp;KZ45&amp;KZ46&amp;KZ47&amp;KZ48&amp;KZ49,General!I:J,2,FALSE),0))</f>
        <v>-1</v>
      </c>
      <c r="ALT49" s="48">
        <f>IF(LC49="",0,IFERROR(VLOOKUP(LC44&amp;LC45&amp;LC46&amp;LC47&amp;LC48&amp;LC49,General!I:J,2,FALSE),0))</f>
        <v>1</v>
      </c>
      <c r="ALU49" s="48">
        <f>IF(LF49="",0,IFERROR(VLOOKUP(LF44&amp;LF45&amp;LF46&amp;LF47&amp;LF48&amp;LF49,General!I:J,2,FALSE),0))</f>
        <v>-1</v>
      </c>
      <c r="ALV49" s="48">
        <f>IF(LI49="",0,IFERROR(VLOOKUP(LI44&amp;LI45&amp;LI46&amp;LI47&amp;LI48&amp;LI49,General!I:J,2,FALSE),0))</f>
        <v>1</v>
      </c>
      <c r="ALW49" s="48">
        <f>IF(LL49="",0,IFERROR(VLOOKUP(LL44&amp;LL45&amp;LL46&amp;LL47&amp;LL48&amp;LL49,General!I:J,2,FALSE),0))</f>
        <v>-1</v>
      </c>
      <c r="ALX49" s="48">
        <f>IF(LO49="",0,IFERROR(VLOOKUP(LO44&amp;LO45&amp;LO46&amp;LO47&amp;LO48&amp;LO49,General!I:J,2,FALSE),0))</f>
        <v>-1</v>
      </c>
      <c r="ALY49" s="48">
        <f>IF(LR49="",0,IFERROR(VLOOKUP(LR44&amp;LR45&amp;LR46&amp;LR47&amp;LR48&amp;LR49,General!I:J,2,FALSE),0))</f>
        <v>1</v>
      </c>
      <c r="ALZ49" s="48">
        <f>IF(LU49="",0,IFERROR(VLOOKUP(LU44&amp;LU45&amp;LU46&amp;LU47&amp;LU48&amp;LU49,General!I:J,2,FALSE),0))</f>
        <v>1</v>
      </c>
      <c r="AMA49" s="48">
        <f>IF(LX49="",0,IFERROR(VLOOKUP(LX44&amp;LX45&amp;LX46&amp;LX47&amp;LX48&amp;LX49,General!I:J,2,FALSE),0))</f>
        <v>-1</v>
      </c>
      <c r="AMB49" s="48">
        <f>IF(MA49="",0,IFERROR(VLOOKUP(MA44&amp;MA45&amp;MA46&amp;MA47&amp;MA48&amp;MA49,General!I:J,2,FALSE),0))</f>
        <v>1</v>
      </c>
      <c r="AMC49" s="48">
        <f>IF(MD49="",0,IFERROR(VLOOKUP(MD44&amp;MD45&amp;MD46&amp;MD47&amp;MD48&amp;MD49,General!I:J,2,FALSE),0))</f>
        <v>-1</v>
      </c>
      <c r="AMD49" s="48">
        <f>IF(MG49="",0,IFERROR(VLOOKUP(MG44&amp;MG45&amp;MG46&amp;MG47&amp;MG48&amp;MG49,General!I:J,2,FALSE),0))</f>
        <v>1</v>
      </c>
      <c r="AME49" s="48">
        <f>IF(MJ49="",0,IFERROR(VLOOKUP(MJ44&amp;MJ45&amp;MJ46&amp;MJ47&amp;MJ48&amp;MJ49,General!I:J,2,FALSE),0))</f>
        <v>-1</v>
      </c>
      <c r="AMF49" s="48">
        <f>IF(MM49="",0,IFERROR(VLOOKUP(MM44&amp;MM45&amp;MM46&amp;MM47&amp;MM48&amp;MM49,General!I:J,2,FALSE),0))</f>
        <v>1</v>
      </c>
      <c r="AMG49" s="48">
        <f>IF(MP49="",0,IFERROR(VLOOKUP(MP44&amp;MP45&amp;MP46&amp;MP47&amp;MP48&amp;MP49,General!I:J,2,FALSE),0))</f>
        <v>-1</v>
      </c>
      <c r="AMH49" s="48">
        <f>IF(MS49="",0,IFERROR(VLOOKUP(MS44&amp;MS45&amp;MS46&amp;MS47&amp;MS48&amp;MS49,General!I:J,2,FALSE),0))</f>
        <v>-1</v>
      </c>
      <c r="AMI49" s="48">
        <f>IF(MV49="",0,IFERROR(VLOOKUP(MV44&amp;MV45&amp;MV46&amp;MV47&amp;MV48&amp;MV49,General!I:J,2,FALSE),0))</f>
        <v>1</v>
      </c>
      <c r="AMJ49" s="48">
        <f>IF(MY49="",0,IFERROR(VLOOKUP(MY44&amp;MY45&amp;MY46&amp;MY47&amp;MY48&amp;MY49,General!I:J,2,FALSE),0))</f>
        <v>1</v>
      </c>
      <c r="AMK49" s="48">
        <f>IF(NB49="",0,IFERROR(VLOOKUP(NB44&amp;NB45&amp;NB46&amp;NB47&amp;NB48&amp;NB49,General!I:J,2,FALSE),0))</f>
        <v>-1</v>
      </c>
      <c r="AML49" s="48">
        <f>IF(NE49="",0,IFERROR(VLOOKUP(NE44&amp;NE45&amp;NE46&amp;NE47&amp;NE48&amp;NE49,General!I:J,2,FALSE),0))</f>
        <v>-1</v>
      </c>
      <c r="AMM49" s="48">
        <f>IF(NH49="",0,IFERROR(VLOOKUP(NH44&amp;NH45&amp;NH46&amp;NH47&amp;NH48&amp;NH49,General!I:J,2,FALSE),0))</f>
        <v>1</v>
      </c>
      <c r="AMN49" s="48">
        <f>IF(NK49="",0,IFERROR(VLOOKUP(NK44&amp;NK45&amp;NK46&amp;NK47&amp;NK48&amp;NK49,General!I:J,2,FALSE),0))</f>
        <v>1</v>
      </c>
      <c r="AMO49" s="49">
        <f>IF(NN49="",0,IFERROR(VLOOKUP(NN44&amp;NN45&amp;NN46&amp;NN47&amp;NN48&amp;NN49,General!I:J,2,FALSE),0))</f>
        <v>-1</v>
      </c>
      <c r="AMP49" s="81">
        <f>IF(EB49="",0,IFERROR(VLOOKUP(EB44&amp;EB45&amp;EB46&amp;EB47&amp;EB48&amp;EB49,General!I:J,2,FALSE),0))</f>
        <v>-1</v>
      </c>
      <c r="AMQ49" s="49">
        <v>0</v>
      </c>
      <c r="AMR49" s="20" t="str">
        <f t="shared" si="4072"/>
        <v/>
      </c>
      <c r="AMS49" s="20" t="str">
        <f t="shared" ca="1" si="3973"/>
        <v>N</v>
      </c>
      <c r="AMT49" s="20" t="str">
        <f t="shared" ca="1" si="3974"/>
        <v>N</v>
      </c>
      <c r="AMU49" s="20" t="str">
        <f t="shared" si="3975"/>
        <v>N</v>
      </c>
      <c r="AMV49" s="20" t="str">
        <f t="shared" si="3976"/>
        <v/>
      </c>
      <c r="AMW49" s="142" t="str">
        <f t="shared" si="3977"/>
        <v/>
      </c>
      <c r="AMX49" s="20" t="str">
        <f t="shared" si="3978"/>
        <v/>
      </c>
      <c r="AMY49" s="20" t="str">
        <f t="shared" si="3979"/>
        <v/>
      </c>
      <c r="AMZ49" s="20" t="str">
        <f t="shared" si="3980"/>
        <v/>
      </c>
      <c r="ANA49" s="20" t="str">
        <f t="shared" si="3981"/>
        <v/>
      </c>
      <c r="ANB49" s="20" t="str">
        <f t="shared" si="3982"/>
        <v/>
      </c>
      <c r="ANC49" s="20" t="str">
        <f t="shared" si="2986"/>
        <v/>
      </c>
      <c r="AND49" s="20">
        <f t="shared" si="2987"/>
        <v>1</v>
      </c>
      <c r="ANE49" s="20" t="str">
        <f t="shared" si="4382"/>
        <v>10101</v>
      </c>
      <c r="ANF49" s="20" t="str">
        <f t="shared" si="4382"/>
        <v>01010</v>
      </c>
      <c r="ANG49" s="20" t="str">
        <f t="shared" si="4383"/>
        <v>010101</v>
      </c>
      <c r="ANH49" s="20" t="str">
        <f t="shared" si="4383"/>
        <v>201010</v>
      </c>
      <c r="ANI49" s="20" t="str">
        <f t="shared" si="4384"/>
        <v>P</v>
      </c>
      <c r="ANJ49" s="20" t="str">
        <f t="shared" si="898"/>
        <v>P</v>
      </c>
      <c r="ANK49" s="20" t="str">
        <f t="shared" ca="1" si="3983"/>
        <v>F</v>
      </c>
      <c r="ANL49" s="20" t="e">
        <f t="shared" ca="1" si="824"/>
        <v>#REF!</v>
      </c>
      <c r="ANM49" s="20" t="str">
        <f t="shared" ca="1" si="3984"/>
        <v/>
      </c>
      <c r="ANN49" s="20" t="str">
        <f t="shared" ca="1" si="826"/>
        <v/>
      </c>
      <c r="ANO49" s="20" t="str">
        <f t="shared" si="3985"/>
        <v>0</v>
      </c>
      <c r="ANP49" s="20" t="str">
        <f t="shared" si="828"/>
        <v/>
      </c>
      <c r="ANQ49" s="20" t="e">
        <f t="shared" ca="1" si="899"/>
        <v>#REF!</v>
      </c>
      <c r="ANR49" s="20" t="str">
        <f t="shared" ca="1" si="900"/>
        <v/>
      </c>
      <c r="ANS49" s="20" t="str">
        <f t="shared" si="901"/>
        <v/>
      </c>
      <c r="ANT49" s="20" t="str">
        <f t="shared" si="3986"/>
        <v/>
      </c>
      <c r="ANU49" s="20"/>
      <c r="ANV49" s="20">
        <v>0</v>
      </c>
      <c r="ANW49" s="20">
        <v>0</v>
      </c>
      <c r="ANX49" s="20">
        <v>0</v>
      </c>
      <c r="ANY49" s="20">
        <v>0</v>
      </c>
      <c r="ANZ49" s="20">
        <v>1</v>
      </c>
      <c r="AOA49" s="75"/>
      <c r="AOB49" s="20">
        <v>0</v>
      </c>
      <c r="AOC49" s="20">
        <v>0</v>
      </c>
      <c r="AOD49" s="1" t="str">
        <f t="shared" si="902"/>
        <v>P</v>
      </c>
      <c r="AOE49" s="123">
        <f t="shared" si="3987"/>
        <v>10</v>
      </c>
      <c r="AOF49" s="1">
        <f t="shared" si="3988"/>
        <v>10</v>
      </c>
      <c r="AOG49" s="1">
        <f t="shared" si="3989"/>
        <v>10</v>
      </c>
      <c r="AOH49" s="1">
        <f t="shared" si="3990"/>
        <v>10</v>
      </c>
      <c r="AOI49" s="1">
        <f t="shared" si="3991"/>
        <v>10</v>
      </c>
      <c r="AOJ49" s="1" t="str">
        <f t="shared" si="3992"/>
        <v>CW</v>
      </c>
      <c r="AOK49" s="1" t="str">
        <f t="shared" si="3993"/>
        <v>CW</v>
      </c>
      <c r="AOL49" s="1" t="str">
        <f t="shared" si="3994"/>
        <v>DU</v>
      </c>
      <c r="AOM49" s="1" t="str">
        <f t="shared" si="3995"/>
        <v>DU</v>
      </c>
      <c r="AON49" s="1" t="str">
        <f t="shared" si="3996"/>
        <v>DU</v>
      </c>
      <c r="AOO49" s="1" t="str" cm="1">
        <f t="array" aca="1" ref="AOO49" ca="1">IF(INDIRECT(VLOOKUP(AOO48,General!AC:AE,3,FALSE)&amp;AGY48)&gt;=7,AOO48,AOJ49)</f>
        <v>GU</v>
      </c>
      <c r="AOP49" s="1" t="str">
        <f ca="1">VLOOKUP(AOO48,General!AC:AE,3,FALSE)&amp;AGY48</f>
        <v>GW48</v>
      </c>
      <c r="AOQ49" s="1" cm="1">
        <f t="array" aca="1" ref="AOQ49" ca="1">INDIRECT(VLOOKUP(AOO48,General!AC:AE,3,FALSE)&amp;AGY48)</f>
        <v>8</v>
      </c>
      <c r="AOR49" s="1" t="str" cm="1">
        <f t="array" aca="1" ref="AOR49" ca="1">INDIRECT(AOO49&amp;AGY49)</f>
        <v>B</v>
      </c>
      <c r="AOS49" s="1" cm="1">
        <f t="array" aca="1" ref="AOS49" ca="1">INDIRECT(AOP49&amp;AGY49)</f>
        <v>0</v>
      </c>
      <c r="AOT49" s="1" t="e" cm="1">
        <f t="array" aca="1" ref="AOT49" ca="1">INDIRECT(AOQ49&amp;AGY49)</f>
        <v>#REF!</v>
      </c>
      <c r="AOU49" s="1" t="str">
        <f ca="1">VLOOKUP(AOO49,General!AF:AG,2,FALSE)</f>
        <v>S42</v>
      </c>
      <c r="AOV49" s="1" t="e">
        <f ca="1">VLOOKUP(AOP49,General!AF:AG,2,FALSE)</f>
        <v>#N/A</v>
      </c>
      <c r="AOW49" s="1" t="e">
        <f ca="1">VLOOKUP(AOQ49,General!AF:AG,2,FALSE)</f>
        <v>#N/A</v>
      </c>
      <c r="AOX49" s="1" t="str">
        <f t="shared" ca="1" si="975"/>
        <v>Y</v>
      </c>
      <c r="AOY49" s="1" t="e">
        <f t="shared" ca="1" si="976"/>
        <v>#N/A</v>
      </c>
      <c r="AOZ49" s="1" t="e">
        <f t="shared" ca="1" si="977"/>
        <v>#N/A</v>
      </c>
      <c r="APB49" s="1">
        <f t="shared" si="2908"/>
        <v>1</v>
      </c>
    </row>
    <row r="50" spans="1:1094" ht="15.75" thickBot="1">
      <c r="A50" s="1">
        <v>36</v>
      </c>
      <c r="B50" s="171" t="str">
        <f t="shared" ca="1" si="1219"/>
        <v>B2</v>
      </c>
      <c r="C50" s="124" t="str">
        <f t="shared" ca="1" si="3217"/>
        <v/>
      </c>
      <c r="D50" s="129" t="str">
        <f t="shared" ca="1" si="1132"/>
        <v/>
      </c>
      <c r="E50" s="126" t="str">
        <f t="shared" ca="1" si="1132"/>
        <v>F2</v>
      </c>
      <c r="F50" s="127" t="str">
        <f t="shared" ca="1" si="1133"/>
        <v>W</v>
      </c>
      <c r="G50" s="190"/>
      <c r="H50" s="149" t="str">
        <f t="shared" ca="1" si="1220"/>
        <v>Y</v>
      </c>
      <c r="I50" s="129" t="str">
        <f t="shared" ca="1" si="2678"/>
        <v/>
      </c>
      <c r="J50" s="126" t="str">
        <f t="shared" ca="1" si="2678"/>
        <v/>
      </c>
      <c r="K50" s="166" t="str">
        <f t="shared" ca="1" si="2679"/>
        <v>L</v>
      </c>
      <c r="L50" s="179"/>
      <c r="M50" s="202" t="s">
        <v>6</v>
      </c>
      <c r="N50" s="190"/>
      <c r="O50" s="187">
        <v>0</v>
      </c>
      <c r="P50" s="129">
        <v>0</v>
      </c>
      <c r="Q50" s="126">
        <v>0</v>
      </c>
      <c r="R50" s="130">
        <v>0</v>
      </c>
      <c r="S50" s="128">
        <f t="shared" ca="1" si="1134"/>
        <v>-0.25000000000000044</v>
      </c>
      <c r="T50" s="150">
        <f t="shared" ca="1" si="1221"/>
        <v>-0.25000000000000044</v>
      </c>
      <c r="U50" s="130">
        <f ca="1">IF(M50="","",IF(B50="NB",U49,IF(T50="",SUM($T$5:$T50)+S50,SUM($T$5:$T50))))</f>
        <v>-9.1500000000000021</v>
      </c>
      <c r="V50" s="151" t="str">
        <f t="shared" ca="1" si="99"/>
        <v>Rabbit</v>
      </c>
      <c r="W50" s="131">
        <f t="shared" ca="1" si="1135"/>
        <v>2</v>
      </c>
      <c r="X50" s="132" t="str">
        <f t="shared" ca="1" si="1136"/>
        <v>W</v>
      </c>
      <c r="Y50" s="61" t="str">
        <f t="shared" ca="1" si="115"/>
        <v>B</v>
      </c>
      <c r="Z50" s="62" t="str">
        <f t="shared" ca="1" si="116"/>
        <v>D</v>
      </c>
      <c r="AA50" s="62" t="str">
        <f t="shared" si="117"/>
        <v>C</v>
      </c>
      <c r="AB50" s="62" t="str">
        <f t="shared" ca="1" si="904"/>
        <v>W</v>
      </c>
      <c r="AC50" s="62" t="str">
        <f t="shared" ca="1" si="905"/>
        <v>L</v>
      </c>
      <c r="AD50" s="62">
        <f t="shared" si="906"/>
        <v>0</v>
      </c>
      <c r="AE50" s="1" t="str">
        <f t="shared" ca="1" si="3218"/>
        <v/>
      </c>
      <c r="AF50" s="1" t="str">
        <f t="shared" ca="1" si="3219"/>
        <v>F2</v>
      </c>
      <c r="AG50" s="1" t="str">
        <f t="shared" ca="1" si="4073"/>
        <v/>
      </c>
      <c r="AH50" s="1" t="str">
        <f t="shared" ca="1" si="3220"/>
        <v/>
      </c>
      <c r="AI50" s="1" t="e">
        <f t="shared" ca="1" si="3221"/>
        <v>#REF!</v>
      </c>
      <c r="AJ50" s="1" t="e">
        <f t="shared" ca="1" si="3222"/>
        <v>#REF!</v>
      </c>
      <c r="AK50" s="1">
        <f t="shared" ca="1" si="840"/>
        <v>0</v>
      </c>
      <c r="AL50" s="1">
        <f t="shared" ca="1" si="841"/>
        <v>2</v>
      </c>
      <c r="AM50" s="1">
        <f t="shared" ca="1" si="108"/>
        <v>1</v>
      </c>
      <c r="AN50" s="1">
        <f t="shared" ca="1" si="129"/>
        <v>1</v>
      </c>
      <c r="AO50" s="1" t="str">
        <f t="shared" ca="1" si="1305"/>
        <v>C</v>
      </c>
      <c r="AP50" s="1" t="str">
        <f t="shared" ca="1" si="130"/>
        <v>N</v>
      </c>
      <c r="AQ50" s="1" t="str">
        <f t="shared" ca="1" si="131"/>
        <v>N</v>
      </c>
      <c r="AR50" s="1" t="str">
        <f t="shared" si="132"/>
        <v>N</v>
      </c>
      <c r="AS50" s="1">
        <f t="shared" ca="1" si="133"/>
        <v>5</v>
      </c>
      <c r="AT50" s="8" t="str">
        <f t="shared" ca="1" si="842"/>
        <v>Y</v>
      </c>
      <c r="AU50" s="1" t="str">
        <f t="shared" ca="1" si="134"/>
        <v>N</v>
      </c>
      <c r="AV50" s="1" t="str">
        <f t="shared" ca="1" si="135"/>
        <v>N</v>
      </c>
      <c r="AW50" s="1" t="str">
        <f t="shared" ca="1" si="136"/>
        <v>R</v>
      </c>
      <c r="AX50" s="1" t="str">
        <f t="shared" ca="1" si="137"/>
        <v/>
      </c>
      <c r="AY50" s="1" t="str">
        <f t="shared" si="138"/>
        <v/>
      </c>
      <c r="AZ50" s="1" t="str">
        <f t="shared" si="109"/>
        <v/>
      </c>
      <c r="BA50" s="1">
        <f t="shared" si="110"/>
        <v>2</v>
      </c>
      <c r="BB50" s="1" t="str">
        <f t="shared" si="4224"/>
        <v>01010</v>
      </c>
      <c r="BC50" s="1" t="str">
        <f t="shared" si="4224"/>
        <v>10101</v>
      </c>
      <c r="BD50" s="1" t="str">
        <f t="shared" si="4225"/>
        <v>101010</v>
      </c>
      <c r="BE50" s="1" t="str">
        <f t="shared" si="4225"/>
        <v>010101</v>
      </c>
      <c r="BF50" s="1" t="str">
        <f t="shared" si="844"/>
        <v>B</v>
      </c>
      <c r="BG50" s="1" t="str">
        <f t="shared" ca="1" si="140"/>
        <v>F3W</v>
      </c>
      <c r="BH50" s="1" t="str">
        <f t="shared" ca="1" si="845"/>
        <v>F2</v>
      </c>
      <c r="BI50" s="1" t="str">
        <f t="shared" ca="1" si="1222"/>
        <v>F</v>
      </c>
      <c r="BJ50" s="1" t="str">
        <f t="shared" ca="1" si="846"/>
        <v/>
      </c>
      <c r="BK50" s="1" t="e">
        <f t="shared" ca="1" si="142"/>
        <v>#REF!</v>
      </c>
      <c r="BL50" s="1" t="str">
        <f t="shared" ca="1" si="847"/>
        <v/>
      </c>
      <c r="BM50" s="1" t="str">
        <f t="shared" ca="1" si="848"/>
        <v>2</v>
      </c>
      <c r="BN50" s="1" t="str">
        <f t="shared" ca="1" si="849"/>
        <v/>
      </c>
      <c r="BO50" s="1" t="str">
        <f t="shared" ca="1" si="850"/>
        <v/>
      </c>
      <c r="BR50" s="1">
        <f>General!A48</f>
        <v>0</v>
      </c>
      <c r="BS50" s="1">
        <f>General!B48</f>
        <v>0</v>
      </c>
      <c r="BT50" s="1">
        <f>General!C48</f>
        <v>0</v>
      </c>
      <c r="BU50" s="1">
        <f>General!D48</f>
        <v>0</v>
      </c>
      <c r="BW50" s="1" t="str">
        <f>General!F48</f>
        <v>WLLLW</v>
      </c>
      <c r="BX50" s="1">
        <f>General!G48</f>
        <v>1</v>
      </c>
      <c r="BZ50" s="1">
        <f t="shared" ca="1" si="2832"/>
        <v>0.95</v>
      </c>
      <c r="CA50" s="1" t="str">
        <f t="shared" ref="CA50" si="4537">CH50</f>
        <v>B</v>
      </c>
      <c r="CB50" s="75" t="str">
        <f t="shared" si="3224"/>
        <v>B</v>
      </c>
      <c r="CC50" s="76" t="str">
        <f t="shared" si="3225"/>
        <v>Y</v>
      </c>
      <c r="CD50" s="74">
        <f t="shared" si="3226"/>
        <v>1</v>
      </c>
      <c r="CE50" s="75" t="str">
        <f t="shared" si="3227"/>
        <v>P</v>
      </c>
      <c r="CF50" s="76" t="str">
        <f t="shared" si="3228"/>
        <v>N</v>
      </c>
      <c r="CG50" s="74">
        <f t="shared" si="3229"/>
        <v>-1</v>
      </c>
      <c r="CH50" s="75" t="str">
        <f t="shared" si="3230"/>
        <v>B</v>
      </c>
      <c r="CI50" s="76" t="str">
        <f t="shared" si="3231"/>
        <v>Y</v>
      </c>
      <c r="CJ50" s="74">
        <f t="shared" si="3232"/>
        <v>-7</v>
      </c>
      <c r="CK50" s="75" t="str">
        <f t="shared" si="3233"/>
        <v>P</v>
      </c>
      <c r="CL50" s="76" t="str">
        <f t="shared" si="3234"/>
        <v>N</v>
      </c>
      <c r="CM50" s="74">
        <f t="shared" si="3235"/>
        <v>7</v>
      </c>
      <c r="CN50" s="75" t="str">
        <f t="shared" si="3998"/>
        <v>B</v>
      </c>
      <c r="CO50" s="76" t="str">
        <f t="shared" si="3236"/>
        <v>Y</v>
      </c>
      <c r="CP50" s="74">
        <f t="shared" si="3237"/>
        <v>-9</v>
      </c>
      <c r="CQ50" s="75" t="str">
        <f t="shared" si="3238"/>
        <v>P</v>
      </c>
      <c r="CR50" s="76" t="str">
        <f t="shared" si="3239"/>
        <v>N</v>
      </c>
      <c r="CS50" s="74">
        <f t="shared" si="3240"/>
        <v>4</v>
      </c>
      <c r="CT50" s="75" t="str">
        <f t="shared" si="3241"/>
        <v>B</v>
      </c>
      <c r="CU50" s="76" t="str">
        <f t="shared" si="3242"/>
        <v>Y</v>
      </c>
      <c r="CV50" s="74">
        <f t="shared" si="3243"/>
        <v>-4</v>
      </c>
      <c r="CW50" s="75" t="str">
        <f t="shared" si="3244"/>
        <v>P</v>
      </c>
      <c r="CX50" s="76" t="str">
        <f t="shared" si="3245"/>
        <v>N</v>
      </c>
      <c r="CY50" s="77">
        <f t="shared" si="3246"/>
        <v>9</v>
      </c>
      <c r="CZ50" s="75" t="str">
        <f t="shared" si="3247"/>
        <v>B</v>
      </c>
      <c r="DA50" s="76" t="str">
        <f t="shared" si="3248"/>
        <v>Y</v>
      </c>
      <c r="DB50" s="74">
        <f t="shared" si="3249"/>
        <v>-5</v>
      </c>
      <c r="DC50" s="75" t="str">
        <f t="shared" si="3250"/>
        <v>B</v>
      </c>
      <c r="DD50" s="76" t="str">
        <f t="shared" si="3251"/>
        <v>Y</v>
      </c>
      <c r="DE50" s="74">
        <f t="shared" si="3252"/>
        <v>-1</v>
      </c>
      <c r="DF50" s="75" t="str">
        <f t="shared" si="3253"/>
        <v>P</v>
      </c>
      <c r="DG50" s="76" t="str">
        <f t="shared" si="3254"/>
        <v>N</v>
      </c>
      <c r="DH50" s="74">
        <f t="shared" si="3255"/>
        <v>1</v>
      </c>
      <c r="DI50" s="75" t="str">
        <f t="shared" si="3256"/>
        <v>B</v>
      </c>
      <c r="DJ50" s="76" t="str">
        <f t="shared" si="3257"/>
        <v>Y</v>
      </c>
      <c r="DK50" s="74">
        <f t="shared" si="3258"/>
        <v>-3</v>
      </c>
      <c r="DL50" s="75" t="str">
        <f t="shared" si="3259"/>
        <v>P</v>
      </c>
      <c r="DM50" s="76" t="str">
        <f t="shared" si="3260"/>
        <v>N</v>
      </c>
      <c r="DN50" s="74">
        <f t="shared" si="3261"/>
        <v>3</v>
      </c>
      <c r="DO50" s="75" t="str">
        <f t="shared" si="3262"/>
        <v>P</v>
      </c>
      <c r="DP50" s="76" t="str">
        <f t="shared" si="3263"/>
        <v>N</v>
      </c>
      <c r="DQ50" s="74">
        <f t="shared" si="3264"/>
        <v>5</v>
      </c>
      <c r="DR50" s="75" t="str">
        <f t="shared" si="3265"/>
        <v>B</v>
      </c>
      <c r="DS50" s="76" t="str">
        <f t="shared" si="3266"/>
        <v>Y</v>
      </c>
      <c r="DT50" s="74">
        <f t="shared" si="3267"/>
        <v>-5</v>
      </c>
      <c r="DU50" s="75" t="str">
        <f t="shared" si="3268"/>
        <v>B</v>
      </c>
      <c r="DV50" s="76" t="str">
        <f t="shared" si="3269"/>
        <v>Y</v>
      </c>
      <c r="DW50" s="74">
        <f t="shared" si="3270"/>
        <v>9</v>
      </c>
      <c r="DX50" s="75" t="str">
        <f t="shared" si="3271"/>
        <v>P</v>
      </c>
      <c r="DY50" s="76" t="str">
        <f t="shared" si="3272"/>
        <v>N</v>
      </c>
      <c r="DZ50" s="74">
        <f t="shared" si="3273"/>
        <v>-9</v>
      </c>
      <c r="EA50" s="46" t="str">
        <f t="shared" si="4308"/>
        <v>P</v>
      </c>
      <c r="EB50" s="76" t="str">
        <f t="shared" si="3274"/>
        <v>N</v>
      </c>
      <c r="EC50" s="74">
        <f t="shared" si="3275"/>
        <v>5</v>
      </c>
      <c r="ED50" s="75" t="str">
        <f t="shared" ref="ED50" si="4538">CB50</f>
        <v>B</v>
      </c>
      <c r="EE50" s="76" t="str">
        <f t="shared" si="3277"/>
        <v>Y</v>
      </c>
      <c r="EF50" s="74">
        <f t="shared" si="3278"/>
        <v>8</v>
      </c>
      <c r="EG50" s="73" t="str">
        <f t="shared" ref="EG50" si="4539">CE50</f>
        <v>P</v>
      </c>
      <c r="EH50" s="76" t="str">
        <f t="shared" si="3280"/>
        <v>N</v>
      </c>
      <c r="EI50" s="74">
        <f t="shared" si="3281"/>
        <v>-8</v>
      </c>
      <c r="EJ50" s="73" t="s">
        <v>5</v>
      </c>
      <c r="EK50" s="76" t="str">
        <f t="shared" si="3282"/>
        <v>N</v>
      </c>
      <c r="EL50" s="74">
        <f t="shared" si="3283"/>
        <v>-10</v>
      </c>
      <c r="EM50" s="75" t="s">
        <v>6</v>
      </c>
      <c r="EN50" s="76" t="str">
        <f t="shared" si="3284"/>
        <v>Y</v>
      </c>
      <c r="EO50" s="74">
        <f t="shared" si="3285"/>
        <v>10</v>
      </c>
      <c r="EP50" s="75" t="str">
        <f t="shared" ref="EP50" si="4540">CH50</f>
        <v>B</v>
      </c>
      <c r="EQ50" s="76" t="str">
        <f t="shared" si="3287"/>
        <v>Y</v>
      </c>
      <c r="ER50" s="74">
        <f t="shared" si="3288"/>
        <v>1</v>
      </c>
      <c r="ES50" s="75" t="str">
        <f t="shared" ref="ES50" si="4541">CK50</f>
        <v>P</v>
      </c>
      <c r="ET50" s="76" t="str">
        <f t="shared" si="3290"/>
        <v>N</v>
      </c>
      <c r="EU50" s="74">
        <f t="shared" si="3291"/>
        <v>-1</v>
      </c>
      <c r="EV50" s="75" t="str">
        <f t="shared" ref="EV50" si="4542">CB50</f>
        <v>B</v>
      </c>
      <c r="EW50" s="76" t="str">
        <f t="shared" si="3293"/>
        <v>Y</v>
      </c>
      <c r="EX50" s="74">
        <f t="shared" si="3294"/>
        <v>9</v>
      </c>
      <c r="EY50" s="75" t="str">
        <f t="shared" ref="EY50" si="4543">CK50</f>
        <v>P</v>
      </c>
      <c r="EZ50" s="76" t="str">
        <f t="shared" si="3296"/>
        <v>N</v>
      </c>
      <c r="FA50" s="77">
        <f t="shared" si="3297"/>
        <v>-1</v>
      </c>
      <c r="FB50" s="75" t="str">
        <f t="shared" ref="FB50" si="4544">CE50</f>
        <v>P</v>
      </c>
      <c r="FC50" s="76" t="str">
        <f t="shared" si="3299"/>
        <v>N</v>
      </c>
      <c r="FD50" s="74">
        <f t="shared" si="3300"/>
        <v>-9</v>
      </c>
      <c r="FE50" s="73" t="str">
        <f t="shared" ref="FE50" si="4545">CH50</f>
        <v>B</v>
      </c>
      <c r="FF50" s="76" t="str">
        <f t="shared" si="3302"/>
        <v>Y</v>
      </c>
      <c r="FG50" s="74">
        <f t="shared" si="3303"/>
        <v>1</v>
      </c>
      <c r="FH50" s="75" t="str">
        <f t="shared" ref="FH50" si="4546">DC50</f>
        <v>B</v>
      </c>
      <c r="FI50" s="76" t="str">
        <f t="shared" si="3305"/>
        <v>Y</v>
      </c>
      <c r="FJ50" s="74">
        <f t="shared" si="3306"/>
        <v>3</v>
      </c>
      <c r="FK50" s="75" t="str">
        <f t="shared" ref="FK50" si="4547">DF50</f>
        <v>P</v>
      </c>
      <c r="FL50" s="76" t="str">
        <f t="shared" si="3308"/>
        <v>N</v>
      </c>
      <c r="FM50" s="74">
        <f t="shared" si="3309"/>
        <v>-3</v>
      </c>
      <c r="FN50" s="75" t="str">
        <f t="shared" ref="FN50" si="4548">CQ50</f>
        <v>P</v>
      </c>
      <c r="FO50" s="76" t="str">
        <f t="shared" si="3311"/>
        <v>N</v>
      </c>
      <c r="FP50" s="74">
        <f t="shared" si="3312"/>
        <v>-7</v>
      </c>
      <c r="FQ50" s="75" t="str">
        <f t="shared" ref="FQ50" si="4549">CT50</f>
        <v>B</v>
      </c>
      <c r="FR50" s="76" t="str">
        <f t="shared" si="3314"/>
        <v>Y</v>
      </c>
      <c r="FS50" s="74">
        <f t="shared" si="3315"/>
        <v>7</v>
      </c>
      <c r="FT50" s="75" t="str">
        <f t="shared" ref="FT50" si="4550">CQ50</f>
        <v>P</v>
      </c>
      <c r="FU50" s="76" t="str">
        <f t="shared" si="3317"/>
        <v>N</v>
      </c>
      <c r="FV50" s="74">
        <f t="shared" si="3318"/>
        <v>-10</v>
      </c>
      <c r="FW50" s="75" t="str">
        <f t="shared" ref="FW50" si="4551">CN50</f>
        <v>B</v>
      </c>
      <c r="FX50" s="76" t="str">
        <f t="shared" si="3320"/>
        <v>Y</v>
      </c>
      <c r="FY50" s="74">
        <f t="shared" si="3321"/>
        <v>5</v>
      </c>
      <c r="FZ50" s="75" t="str">
        <f t="shared" ref="FZ50" si="4552">CT50</f>
        <v>B</v>
      </c>
      <c r="GA50" s="76" t="str">
        <f t="shared" si="3323"/>
        <v>Y</v>
      </c>
      <c r="GB50" s="74">
        <f t="shared" si="3324"/>
        <v>-8</v>
      </c>
      <c r="GC50" s="75" t="str">
        <f t="shared" ref="GC50" si="4553">CN50</f>
        <v>B</v>
      </c>
      <c r="GD50" s="76" t="str">
        <f t="shared" si="3326"/>
        <v>Y</v>
      </c>
      <c r="GE50" s="74">
        <f t="shared" si="3327"/>
        <v>-7</v>
      </c>
      <c r="GF50" s="75" t="str">
        <f t="shared" ref="GF50:GF51" si="4554">CQ50</f>
        <v>P</v>
      </c>
      <c r="GG50" s="76" t="str">
        <f t="shared" si="3329"/>
        <v>N</v>
      </c>
      <c r="GH50" s="74">
        <f t="shared" si="3330"/>
        <v>1</v>
      </c>
      <c r="GI50" s="75" t="str">
        <f t="shared" si="852"/>
        <v>B</v>
      </c>
      <c r="GJ50" s="76" t="str">
        <f t="shared" si="3331"/>
        <v>Y</v>
      </c>
      <c r="GK50" s="74">
        <f t="shared" si="3332"/>
        <v>-1</v>
      </c>
      <c r="GL50" s="46" t="str">
        <f t="shared" si="1475"/>
        <v>B</v>
      </c>
      <c r="GM50" s="76" t="str">
        <f t="shared" si="3333"/>
        <v>Y</v>
      </c>
      <c r="GN50" s="74">
        <f t="shared" si="3334"/>
        <v>-6</v>
      </c>
      <c r="GO50" s="75" t="str">
        <f t="shared" si="854"/>
        <v>P</v>
      </c>
      <c r="GP50" s="76" t="str">
        <f t="shared" si="3335"/>
        <v>N</v>
      </c>
      <c r="GQ50" s="74">
        <f t="shared" si="3336"/>
        <v>6</v>
      </c>
      <c r="GR50" s="75" t="str">
        <f t="shared" ref="GR50" si="4555">DX50</f>
        <v>P</v>
      </c>
      <c r="GS50" s="76" t="str">
        <f t="shared" si="3338"/>
        <v>N</v>
      </c>
      <c r="GT50" s="74">
        <f t="shared" si="3339"/>
        <v>-10</v>
      </c>
      <c r="GU50" s="75" t="str">
        <f t="shared" si="855"/>
        <v>B</v>
      </c>
      <c r="GV50" s="76" t="str">
        <f t="shared" si="3340"/>
        <v>Y</v>
      </c>
      <c r="GW50" s="77">
        <f t="shared" si="3341"/>
        <v>10</v>
      </c>
      <c r="GX50" s="75" t="str">
        <f t="shared" ref="GX50" si="4556">DR50</f>
        <v>B</v>
      </c>
      <c r="GY50" s="76" t="str">
        <f t="shared" si="3343"/>
        <v>Y</v>
      </c>
      <c r="GZ50" s="74">
        <f t="shared" si="3344"/>
        <v>-5</v>
      </c>
      <c r="HA50" s="73" t="str">
        <f t="shared" si="856"/>
        <v>P</v>
      </c>
      <c r="HB50" s="76" t="str">
        <f t="shared" si="3345"/>
        <v>N</v>
      </c>
      <c r="HC50" s="74">
        <f t="shared" si="3346"/>
        <v>5</v>
      </c>
      <c r="HD50" s="75" t="str">
        <f t="shared" ref="HD50" si="4557">DI50</f>
        <v>B</v>
      </c>
      <c r="HE50" s="76" t="str">
        <f t="shared" si="3348"/>
        <v>Y</v>
      </c>
      <c r="HF50" s="74">
        <f t="shared" si="3349"/>
        <v>9</v>
      </c>
      <c r="HG50" s="75" t="str">
        <f t="shared" si="857"/>
        <v>P</v>
      </c>
      <c r="HH50" s="76" t="str">
        <f t="shared" si="3350"/>
        <v>N</v>
      </c>
      <c r="HI50" s="74">
        <f t="shared" si="3351"/>
        <v>-9</v>
      </c>
      <c r="HJ50" s="75" t="str">
        <f t="shared" ref="HJ50" si="4558">DX50</f>
        <v>P</v>
      </c>
      <c r="HK50" s="76" t="str">
        <f t="shared" si="3353"/>
        <v>N</v>
      </c>
      <c r="HL50" s="74">
        <f t="shared" si="3354"/>
        <v>-10</v>
      </c>
      <c r="HM50" s="75" t="str">
        <f t="shared" si="858"/>
        <v>B</v>
      </c>
      <c r="HN50" s="76" t="str">
        <f t="shared" si="3355"/>
        <v>Y</v>
      </c>
      <c r="HO50" s="74">
        <f t="shared" si="3356"/>
        <v>10</v>
      </c>
      <c r="HP50" s="75" t="str">
        <f t="shared" ref="HP50" si="4559">DU50</f>
        <v>B</v>
      </c>
      <c r="HQ50" s="76" t="str">
        <f t="shared" si="3358"/>
        <v>Y</v>
      </c>
      <c r="HR50" s="74">
        <f t="shared" si="3359"/>
        <v>10</v>
      </c>
      <c r="HS50" s="75" t="str">
        <f t="shared" si="859"/>
        <v>P</v>
      </c>
      <c r="HT50" s="76" t="str">
        <f t="shared" si="3360"/>
        <v>N</v>
      </c>
      <c r="HU50" s="74">
        <f t="shared" si="3361"/>
        <v>-10</v>
      </c>
      <c r="HV50" s="75" t="str">
        <f t="shared" ref="HV50" si="4560">DU50</f>
        <v>B</v>
      </c>
      <c r="HW50" s="76" t="str">
        <f t="shared" si="3363"/>
        <v>Y</v>
      </c>
      <c r="HX50" s="74">
        <f t="shared" si="3364"/>
        <v>7</v>
      </c>
      <c r="HY50" s="75" t="str">
        <f t="shared" si="860"/>
        <v>P</v>
      </c>
      <c r="HZ50" s="76" t="str">
        <f t="shared" si="3365"/>
        <v>N</v>
      </c>
      <c r="IA50" s="74">
        <f t="shared" si="3366"/>
        <v>-7</v>
      </c>
      <c r="IB50" s="75" t="str">
        <f t="shared" ref="IB50" si="4561">DX50</f>
        <v>P</v>
      </c>
      <c r="IC50" s="76" t="str">
        <f t="shared" si="3368"/>
        <v>N</v>
      </c>
      <c r="ID50" s="74">
        <f t="shared" si="3369"/>
        <v>1</v>
      </c>
      <c r="IE50" s="75" t="str">
        <f t="shared" si="861"/>
        <v>B</v>
      </c>
      <c r="IF50" s="76" t="str">
        <f t="shared" si="3370"/>
        <v>Y</v>
      </c>
      <c r="IG50" s="74">
        <f t="shared" si="3371"/>
        <v>3</v>
      </c>
      <c r="IH50" s="75" t="str">
        <f t="shared" ref="IH50" si="4562">DR50</f>
        <v>B</v>
      </c>
      <c r="II50" s="76" t="str">
        <f t="shared" si="3373"/>
        <v>Y</v>
      </c>
      <c r="IJ50" s="74">
        <f t="shared" si="3374"/>
        <v>1</v>
      </c>
      <c r="IK50" s="75" t="str">
        <f t="shared" si="862"/>
        <v>P</v>
      </c>
      <c r="IL50" s="76" t="str">
        <f t="shared" si="3375"/>
        <v>N</v>
      </c>
      <c r="IM50" s="74">
        <f t="shared" si="3376"/>
        <v>-1</v>
      </c>
      <c r="IN50" s="75" t="str">
        <f t="shared" ref="IN50" si="4563">DO50</f>
        <v>P</v>
      </c>
      <c r="IO50" s="76" t="str">
        <f t="shared" si="3378"/>
        <v>N</v>
      </c>
      <c r="IP50" s="74">
        <f t="shared" si="3379"/>
        <v>-1</v>
      </c>
      <c r="IQ50" s="75" t="str">
        <f t="shared" si="863"/>
        <v>B</v>
      </c>
      <c r="IR50" s="76" t="str">
        <f t="shared" si="3380"/>
        <v>Y</v>
      </c>
      <c r="IS50" s="74">
        <f t="shared" si="3381"/>
        <v>1</v>
      </c>
      <c r="IT50" s="46" t="str">
        <f t="shared" ref="IT50" si="4564">CT50</f>
        <v>B</v>
      </c>
      <c r="IU50" s="76" t="str">
        <f t="shared" si="3383"/>
        <v>Y</v>
      </c>
      <c r="IV50" s="74">
        <f t="shared" si="3384"/>
        <v>1</v>
      </c>
      <c r="IW50" s="75" t="str">
        <f t="shared" ref="IW50:IW51" si="4565">IT50</f>
        <v>B</v>
      </c>
      <c r="IX50" s="76" t="str">
        <f t="shared" si="3386"/>
        <v>Y</v>
      </c>
      <c r="IY50" s="74">
        <f t="shared" si="3387"/>
        <v>9</v>
      </c>
      <c r="IZ50" s="75" t="str">
        <f t="shared" si="864"/>
        <v>P</v>
      </c>
      <c r="JA50" s="76" t="str">
        <f t="shared" si="3388"/>
        <v>N</v>
      </c>
      <c r="JB50" s="74">
        <f t="shared" si="3389"/>
        <v>-1</v>
      </c>
      <c r="JC50" s="75" t="str">
        <f t="shared" si="865"/>
        <v>P</v>
      </c>
      <c r="JD50" s="76" t="str">
        <f t="shared" si="3390"/>
        <v>N</v>
      </c>
      <c r="JE50" s="74">
        <f t="shared" si="3391"/>
        <v>-9</v>
      </c>
      <c r="JF50" s="46" t="str">
        <f t="shared" ref="JF50" si="4566">CB50</f>
        <v>B</v>
      </c>
      <c r="JG50" s="76" t="str">
        <f t="shared" si="3393"/>
        <v>Y</v>
      </c>
      <c r="JH50" s="74">
        <f t="shared" si="3394"/>
        <v>-1</v>
      </c>
      <c r="JI50" s="75" t="str">
        <f t="shared" si="866"/>
        <v>P</v>
      </c>
      <c r="JJ50" s="76" t="str">
        <f t="shared" si="3395"/>
        <v>N</v>
      </c>
      <c r="JK50" s="74">
        <f t="shared" si="3396"/>
        <v>1</v>
      </c>
      <c r="JL50" s="75" t="str">
        <f t="shared" ref="JL50" si="4567">CB50</f>
        <v>B</v>
      </c>
      <c r="JM50" s="76" t="str">
        <f t="shared" si="3398"/>
        <v>Y</v>
      </c>
      <c r="JN50" s="74">
        <f t="shared" si="3399"/>
        <v>1</v>
      </c>
      <c r="JO50" s="75" t="str">
        <f t="shared" si="867"/>
        <v>P</v>
      </c>
      <c r="JP50" s="76" t="str">
        <f t="shared" si="3400"/>
        <v>N</v>
      </c>
      <c r="JQ50" s="74">
        <f t="shared" si="3401"/>
        <v>-1</v>
      </c>
      <c r="JR50" s="75" t="str">
        <f t="shared" ref="JR50" si="4568">CE50</f>
        <v>P</v>
      </c>
      <c r="JS50" s="76" t="str">
        <f t="shared" si="3403"/>
        <v>N</v>
      </c>
      <c r="JT50" s="74">
        <f t="shared" si="3404"/>
        <v>-1</v>
      </c>
      <c r="JU50" s="75" t="str">
        <f t="shared" si="868"/>
        <v>B</v>
      </c>
      <c r="JV50" s="76" t="str">
        <f t="shared" si="3405"/>
        <v>Y</v>
      </c>
      <c r="JW50" s="74">
        <f t="shared" si="3406"/>
        <v>1</v>
      </c>
      <c r="JX50" s="115" t="s">
        <v>5</v>
      </c>
      <c r="JY50" s="76" t="str">
        <f t="shared" si="3407"/>
        <v>N</v>
      </c>
      <c r="JZ50" s="74">
        <f t="shared" si="3408"/>
        <v>-5</v>
      </c>
      <c r="KA50" s="75" t="str">
        <f t="shared" si="869"/>
        <v>B</v>
      </c>
      <c r="KB50" s="76" t="str">
        <f t="shared" si="3409"/>
        <v>Y</v>
      </c>
      <c r="KC50" s="74">
        <f t="shared" si="3410"/>
        <v>5</v>
      </c>
      <c r="KD50" s="75" t="s">
        <v>6</v>
      </c>
      <c r="KE50" s="76" t="str">
        <f t="shared" si="3411"/>
        <v>Y</v>
      </c>
      <c r="KF50" s="74">
        <f t="shared" si="3412"/>
        <v>3</v>
      </c>
      <c r="KG50" s="75" t="str">
        <f t="shared" si="870"/>
        <v>P</v>
      </c>
      <c r="KH50" s="76" t="str">
        <f t="shared" si="3413"/>
        <v>N</v>
      </c>
      <c r="KI50" s="74">
        <f t="shared" si="3414"/>
        <v>-3</v>
      </c>
      <c r="KJ50" s="75" t="str">
        <f t="shared" ref="KJ50:KJ51" si="4569">CT50</f>
        <v>B</v>
      </c>
      <c r="KK50" s="76" t="str">
        <f t="shared" si="3416"/>
        <v>Y</v>
      </c>
      <c r="KL50" s="74">
        <f t="shared" si="3417"/>
        <v>3</v>
      </c>
      <c r="KM50" s="75" t="str">
        <f t="shared" si="871"/>
        <v>P</v>
      </c>
      <c r="KN50" s="76" t="str">
        <f t="shared" si="3418"/>
        <v>N</v>
      </c>
      <c r="KO50" s="74">
        <f t="shared" si="3419"/>
        <v>-3</v>
      </c>
      <c r="KP50" s="46" t="str">
        <f t="shared" si="1411"/>
        <v>B</v>
      </c>
      <c r="KQ50" s="76" t="str">
        <f t="shared" si="3421"/>
        <v>Y</v>
      </c>
      <c r="KR50" s="74">
        <f t="shared" si="3422"/>
        <v>-7</v>
      </c>
      <c r="KS50" s="75" t="str">
        <f t="shared" si="872"/>
        <v>P</v>
      </c>
      <c r="KT50" s="76" t="str">
        <f t="shared" si="3423"/>
        <v>N</v>
      </c>
      <c r="KU50" s="74">
        <f t="shared" si="3424"/>
        <v>7</v>
      </c>
      <c r="KV50" s="75" t="s">
        <v>5</v>
      </c>
      <c r="KW50" s="76" t="str">
        <f t="shared" si="3425"/>
        <v>N</v>
      </c>
      <c r="KX50" s="74">
        <f t="shared" si="3426"/>
        <v>9</v>
      </c>
      <c r="KY50" s="75" t="str">
        <f t="shared" si="873"/>
        <v>B</v>
      </c>
      <c r="KZ50" s="76" t="str">
        <f t="shared" si="3427"/>
        <v>Y</v>
      </c>
      <c r="LA50" s="74">
        <f t="shared" si="3428"/>
        <v>-9</v>
      </c>
      <c r="LB50" s="75" t="str">
        <f t="shared" ref="LB50" si="4570">DR50</f>
        <v>B</v>
      </c>
      <c r="LC50" s="76" t="str">
        <f t="shared" si="3430"/>
        <v>Y</v>
      </c>
      <c r="LD50" s="74">
        <f t="shared" si="3431"/>
        <v>-3</v>
      </c>
      <c r="LE50" s="75" t="str">
        <f t="shared" si="874"/>
        <v>P</v>
      </c>
      <c r="LF50" s="76" t="str">
        <f t="shared" si="3432"/>
        <v>N</v>
      </c>
      <c r="LG50" s="74">
        <f t="shared" si="3433"/>
        <v>3</v>
      </c>
      <c r="LH50" s="75" t="str">
        <f t="shared" ref="LH50" si="4571">DR51</f>
        <v>P</v>
      </c>
      <c r="LI50" s="76" t="str">
        <f t="shared" si="3435"/>
        <v>N</v>
      </c>
      <c r="LJ50" s="74">
        <f t="shared" si="3436"/>
        <v>-1</v>
      </c>
      <c r="LK50" s="75" t="str">
        <f t="shared" si="875"/>
        <v>B</v>
      </c>
      <c r="LL50" s="76" t="str">
        <f t="shared" si="3437"/>
        <v>Y</v>
      </c>
      <c r="LM50" s="74">
        <f t="shared" si="3438"/>
        <v>1</v>
      </c>
      <c r="LN50" s="75" t="str">
        <f t="shared" ref="LN50" si="4572">DC50</f>
        <v>B</v>
      </c>
      <c r="LO50" s="76" t="str">
        <f t="shared" si="3440"/>
        <v>Y</v>
      </c>
      <c r="LP50" s="74">
        <f t="shared" si="3441"/>
        <v>-9</v>
      </c>
      <c r="LQ50" s="75" t="str">
        <f t="shared" si="876"/>
        <v>P</v>
      </c>
      <c r="LR50" s="76" t="str">
        <f t="shared" si="3442"/>
        <v>N</v>
      </c>
      <c r="LS50" s="74">
        <f t="shared" si="3443"/>
        <v>9</v>
      </c>
      <c r="LT50" s="75" t="str">
        <f t="shared" ref="LT50" si="4573">DC50</f>
        <v>B</v>
      </c>
      <c r="LU50" s="76" t="str">
        <f t="shared" si="3445"/>
        <v>Y</v>
      </c>
      <c r="LV50" s="74">
        <f t="shared" si="3446"/>
        <v>9</v>
      </c>
      <c r="LW50" s="75" t="str">
        <f t="shared" si="877"/>
        <v>P</v>
      </c>
      <c r="LX50" s="76" t="str">
        <f t="shared" si="3447"/>
        <v>N</v>
      </c>
      <c r="LY50" s="74">
        <f t="shared" si="3448"/>
        <v>-9</v>
      </c>
      <c r="LZ50" s="75" t="str">
        <f t="shared" ref="LZ50" si="4574">CT50</f>
        <v>B</v>
      </c>
      <c r="MA50" s="76" t="str">
        <f t="shared" si="3450"/>
        <v>Y</v>
      </c>
      <c r="MB50" s="74">
        <f t="shared" si="3451"/>
        <v>3</v>
      </c>
      <c r="MC50" s="75" t="str">
        <f t="shared" si="878"/>
        <v>P</v>
      </c>
      <c r="MD50" s="76" t="str">
        <f t="shared" si="3452"/>
        <v>N</v>
      </c>
      <c r="ME50" s="74">
        <f t="shared" si="3453"/>
        <v>-3</v>
      </c>
      <c r="MF50" s="75" t="str">
        <f t="shared" ref="MF50:MF51" si="4575">CT50</f>
        <v>B</v>
      </c>
      <c r="MG50" s="76" t="str">
        <f t="shared" si="3455"/>
        <v>Y</v>
      </c>
      <c r="MH50" s="74">
        <f t="shared" si="3456"/>
        <v>1</v>
      </c>
      <c r="MI50" s="75" t="str">
        <f t="shared" si="879"/>
        <v>P</v>
      </c>
      <c r="MJ50" s="76" t="str">
        <f t="shared" si="3457"/>
        <v>N</v>
      </c>
      <c r="MK50" s="74">
        <f t="shared" si="3458"/>
        <v>-1</v>
      </c>
      <c r="ML50" s="75" t="s">
        <v>6</v>
      </c>
      <c r="MM50" s="76" t="str">
        <f t="shared" si="3459"/>
        <v>Y</v>
      </c>
      <c r="MN50" s="74">
        <f t="shared" si="3460"/>
        <v>-1</v>
      </c>
      <c r="MO50" s="75" t="str">
        <f t="shared" si="880"/>
        <v>P</v>
      </c>
      <c r="MP50" s="76" t="str">
        <f t="shared" si="3461"/>
        <v>N</v>
      </c>
      <c r="MQ50" s="74">
        <f t="shared" si="3462"/>
        <v>1</v>
      </c>
      <c r="MR50" s="75" t="str">
        <f t="shared" si="3463"/>
        <v>P</v>
      </c>
      <c r="MS50" s="76" t="str">
        <f t="shared" si="3464"/>
        <v>N</v>
      </c>
      <c r="MT50" s="74">
        <f t="shared" si="3465"/>
        <v>-1</v>
      </c>
      <c r="MU50" s="75" t="str">
        <f t="shared" si="881"/>
        <v>B</v>
      </c>
      <c r="MV50" s="76" t="str">
        <f t="shared" si="3466"/>
        <v>Y</v>
      </c>
      <c r="MW50" s="74">
        <f t="shared" si="3467"/>
        <v>1</v>
      </c>
      <c r="MX50" s="75" t="str">
        <f t="shared" ref="MX50" si="4576">MR50</f>
        <v>P</v>
      </c>
      <c r="MY50" s="76" t="str">
        <f t="shared" si="3469"/>
        <v>N</v>
      </c>
      <c r="MZ50" s="74">
        <f t="shared" si="3470"/>
        <v>9</v>
      </c>
      <c r="NA50" s="75" t="str">
        <f t="shared" si="882"/>
        <v>B</v>
      </c>
      <c r="NB50" s="76" t="str">
        <f t="shared" si="3471"/>
        <v>Y</v>
      </c>
      <c r="NC50" s="74">
        <f t="shared" si="3472"/>
        <v>-9</v>
      </c>
      <c r="ND50" s="195" t="s">
        <v>5</v>
      </c>
      <c r="NE50" s="76" t="str">
        <f t="shared" si="3473"/>
        <v>N</v>
      </c>
      <c r="NF50" s="74">
        <f t="shared" si="3474"/>
        <v>3</v>
      </c>
      <c r="NG50" s="75" t="str">
        <f t="shared" si="883"/>
        <v>B</v>
      </c>
      <c r="NH50" s="76" t="str">
        <f t="shared" si="3475"/>
        <v>Y</v>
      </c>
      <c r="NI50" s="74">
        <f t="shared" si="3476"/>
        <v>-3</v>
      </c>
      <c r="NJ50" s="75" t="s">
        <v>5</v>
      </c>
      <c r="NK50" s="76" t="str">
        <f t="shared" si="3477"/>
        <v>N</v>
      </c>
      <c r="NL50" s="74">
        <f t="shared" si="3478"/>
        <v>-4</v>
      </c>
      <c r="NM50" s="75" t="str">
        <f t="shared" si="884"/>
        <v>B</v>
      </c>
      <c r="NN50" s="76" t="str">
        <f t="shared" si="3479"/>
        <v>Y</v>
      </c>
      <c r="NO50" s="74">
        <f t="shared" si="3480"/>
        <v>4</v>
      </c>
      <c r="NP50" s="213" t="s">
        <v>5</v>
      </c>
      <c r="NQ50" s="76" t="str">
        <f t="shared" si="3481"/>
        <v>N</v>
      </c>
      <c r="NR50" s="74">
        <f t="shared" si="3482"/>
        <v>0</v>
      </c>
      <c r="NS50" s="75" t="str">
        <f t="shared" si="3483"/>
        <v>B</v>
      </c>
      <c r="NT50" s="76" t="str">
        <f t="shared" si="3484"/>
        <v>Y</v>
      </c>
      <c r="NU50" s="74">
        <f t="shared" si="3485"/>
        <v>0</v>
      </c>
      <c r="NV50" s="213" t="s">
        <v>6</v>
      </c>
      <c r="NW50" s="76" t="str">
        <f t="shared" si="3486"/>
        <v>Y</v>
      </c>
      <c r="NX50" s="74">
        <f t="shared" si="3487"/>
        <v>0</v>
      </c>
      <c r="NY50" s="75" t="str">
        <f t="shared" si="3488"/>
        <v>B</v>
      </c>
      <c r="NZ50" s="76" t="str">
        <f t="shared" si="3489"/>
        <v>Y</v>
      </c>
      <c r="OA50" s="74">
        <f t="shared" si="3490"/>
        <v>0</v>
      </c>
      <c r="OB50" s="75" t="str">
        <f t="shared" si="4035"/>
        <v>B</v>
      </c>
      <c r="OC50" s="76" t="str">
        <f t="shared" si="3491"/>
        <v>Y</v>
      </c>
      <c r="OD50" s="74">
        <f t="shared" si="3492"/>
        <v>0</v>
      </c>
      <c r="OE50" s="75" t="str">
        <f t="shared" si="3493"/>
        <v>P</v>
      </c>
      <c r="OF50" s="76" t="str">
        <f t="shared" si="3494"/>
        <v>N</v>
      </c>
      <c r="OG50" s="74">
        <f t="shared" si="3495"/>
        <v>0</v>
      </c>
      <c r="OH50" s="75" t="str">
        <f t="shared" si="3496"/>
        <v>B</v>
      </c>
      <c r="OI50" s="76" t="str">
        <f t="shared" si="3497"/>
        <v>Y</v>
      </c>
      <c r="OJ50" s="74">
        <f t="shared" si="3498"/>
        <v>0</v>
      </c>
      <c r="OK50" s="75" t="str">
        <f t="shared" si="3499"/>
        <v>P</v>
      </c>
      <c r="OL50" s="76" t="str">
        <f t="shared" si="3500"/>
        <v>N</v>
      </c>
      <c r="OM50" s="77">
        <f t="shared" si="3501"/>
        <v>0</v>
      </c>
      <c r="ON50" s="75" t="str">
        <f t="shared" si="3502"/>
        <v>B</v>
      </c>
      <c r="OO50" s="76" t="str">
        <f t="shared" si="3503"/>
        <v>Y</v>
      </c>
      <c r="OP50" s="74">
        <f t="shared" si="3504"/>
        <v>0</v>
      </c>
      <c r="OQ50" s="75" t="str">
        <f t="shared" si="3505"/>
        <v>B</v>
      </c>
      <c r="OR50" s="76" t="str">
        <f t="shared" si="3506"/>
        <v>Y</v>
      </c>
      <c r="OS50" s="74">
        <f t="shared" si="3507"/>
        <v>0</v>
      </c>
      <c r="OT50" s="75" t="str">
        <f t="shared" si="3508"/>
        <v>P</v>
      </c>
      <c r="OU50" s="76" t="str">
        <f t="shared" si="3509"/>
        <v>N</v>
      </c>
      <c r="OV50" s="74">
        <f t="shared" si="3510"/>
        <v>0</v>
      </c>
      <c r="OW50" s="75" t="str">
        <f t="shared" si="3511"/>
        <v>B</v>
      </c>
      <c r="OX50" s="76" t="str">
        <f t="shared" si="3512"/>
        <v>Y</v>
      </c>
      <c r="OY50" s="74">
        <f t="shared" si="3513"/>
        <v>0</v>
      </c>
      <c r="OZ50" s="75" t="str">
        <f t="shared" si="3514"/>
        <v>P</v>
      </c>
      <c r="PA50" s="76" t="str">
        <f t="shared" si="3515"/>
        <v>N</v>
      </c>
      <c r="PB50" s="74">
        <f t="shared" si="3516"/>
        <v>0</v>
      </c>
      <c r="PC50" s="75" t="str">
        <f t="shared" si="3517"/>
        <v>P</v>
      </c>
      <c r="PD50" s="76" t="str">
        <f t="shared" si="3518"/>
        <v>N</v>
      </c>
      <c r="PE50" s="74">
        <f t="shared" si="3519"/>
        <v>0</v>
      </c>
      <c r="PF50" s="75" t="str">
        <f t="shared" si="3520"/>
        <v>B</v>
      </c>
      <c r="PG50" s="76" t="str">
        <f t="shared" si="3521"/>
        <v>Y</v>
      </c>
      <c r="PH50" s="74">
        <f t="shared" si="3522"/>
        <v>0</v>
      </c>
      <c r="PI50" s="75" t="str">
        <f t="shared" si="3523"/>
        <v>B</v>
      </c>
      <c r="PJ50" s="76" t="str">
        <f t="shared" si="3524"/>
        <v>Y</v>
      </c>
      <c r="PK50" s="74">
        <f t="shared" si="3525"/>
        <v>0</v>
      </c>
      <c r="PL50" s="75" t="str">
        <f t="shared" si="3526"/>
        <v>P</v>
      </c>
      <c r="PM50" s="76" t="str">
        <f t="shared" si="3527"/>
        <v>N</v>
      </c>
      <c r="PN50" s="74">
        <f t="shared" si="3528"/>
        <v>0</v>
      </c>
      <c r="PO50" s="46" t="str">
        <f t="shared" si="4345"/>
        <v>P</v>
      </c>
      <c r="PP50" s="76" t="str">
        <f t="shared" si="3529"/>
        <v>N</v>
      </c>
      <c r="PQ50" s="74">
        <f t="shared" si="3530"/>
        <v>0</v>
      </c>
      <c r="PR50" s="75" t="str">
        <f t="shared" ref="PR50" si="4577">NP50</f>
        <v>P</v>
      </c>
      <c r="PS50" s="76" t="str">
        <f t="shared" si="3532"/>
        <v>N</v>
      </c>
      <c r="PT50" s="74">
        <f t="shared" si="3533"/>
        <v>0</v>
      </c>
      <c r="PU50" s="73" t="str">
        <f t="shared" ref="PU50" si="4578">NS50</f>
        <v>B</v>
      </c>
      <c r="PV50" s="76" t="str">
        <f t="shared" si="3535"/>
        <v>Y</v>
      </c>
      <c r="PW50" s="74">
        <f t="shared" si="3536"/>
        <v>0</v>
      </c>
      <c r="PX50" s="73" t="s">
        <v>5</v>
      </c>
      <c r="PY50" s="76" t="str">
        <f t="shared" si="3537"/>
        <v>N</v>
      </c>
      <c r="PZ50" s="74">
        <f t="shared" si="3538"/>
        <v>0</v>
      </c>
      <c r="QA50" s="75" t="s">
        <v>6</v>
      </c>
      <c r="QB50" s="76" t="str">
        <f t="shared" si="3539"/>
        <v>Y</v>
      </c>
      <c r="QC50" s="74">
        <f t="shared" si="3540"/>
        <v>0</v>
      </c>
      <c r="QD50" s="75" t="str">
        <f t="shared" ref="QD50" si="4579">NV50</f>
        <v>B</v>
      </c>
      <c r="QE50" s="76" t="str">
        <f t="shared" si="3542"/>
        <v>Y</v>
      </c>
      <c r="QF50" s="74">
        <f t="shared" si="3543"/>
        <v>0</v>
      </c>
      <c r="QG50" s="75" t="str">
        <f t="shared" ref="QG50" si="4580">NY50</f>
        <v>B</v>
      </c>
      <c r="QH50" s="76" t="str">
        <f t="shared" si="3545"/>
        <v>Y</v>
      </c>
      <c r="QI50" s="74">
        <f t="shared" si="3546"/>
        <v>0</v>
      </c>
      <c r="QJ50" s="75" t="str">
        <f t="shared" ref="QJ50" si="4581">NP50</f>
        <v>P</v>
      </c>
      <c r="QK50" s="76" t="str">
        <f t="shared" si="3548"/>
        <v>N</v>
      </c>
      <c r="QL50" s="74">
        <f t="shared" si="3549"/>
        <v>0</v>
      </c>
      <c r="QM50" s="75" t="str">
        <f t="shared" ref="QM50" si="4582">NY50</f>
        <v>B</v>
      </c>
      <c r="QN50" s="76" t="str">
        <f t="shared" si="3551"/>
        <v>Y</v>
      </c>
      <c r="QO50" s="77">
        <f t="shared" si="3552"/>
        <v>0</v>
      </c>
      <c r="QP50" s="75" t="str">
        <f t="shared" ref="QP50" si="4583">NS50</f>
        <v>B</v>
      </c>
      <c r="QQ50" s="76" t="str">
        <f t="shared" si="3554"/>
        <v>Y</v>
      </c>
      <c r="QR50" s="74">
        <f t="shared" si="3555"/>
        <v>0</v>
      </c>
      <c r="QS50" s="73" t="str">
        <f t="shared" ref="QS50" si="4584">NV50</f>
        <v>B</v>
      </c>
      <c r="QT50" s="76" t="str">
        <f t="shared" si="3557"/>
        <v>Y</v>
      </c>
      <c r="QU50" s="74">
        <f t="shared" si="3558"/>
        <v>0</v>
      </c>
      <c r="QV50" s="75" t="str">
        <f t="shared" ref="QV50" si="4585">OQ50</f>
        <v>B</v>
      </c>
      <c r="QW50" s="76" t="str">
        <f t="shared" si="3560"/>
        <v>Y</v>
      </c>
      <c r="QX50" s="74">
        <f t="shared" si="3561"/>
        <v>0</v>
      </c>
      <c r="QY50" s="75" t="str">
        <f t="shared" ref="QY50" si="4586">OT50</f>
        <v>P</v>
      </c>
      <c r="QZ50" s="76" t="str">
        <f t="shared" si="3563"/>
        <v>N</v>
      </c>
      <c r="RA50" s="74">
        <f t="shared" si="3564"/>
        <v>0</v>
      </c>
      <c r="RB50" s="75" t="str">
        <f t="shared" ref="RB50" si="4587">OE50</f>
        <v>P</v>
      </c>
      <c r="RC50" s="76" t="str">
        <f t="shared" si="3566"/>
        <v>N</v>
      </c>
      <c r="RD50" s="74">
        <f t="shared" si="3567"/>
        <v>0</v>
      </c>
      <c r="RE50" s="75" t="str">
        <f t="shared" ref="RE50" si="4588">OH50</f>
        <v>B</v>
      </c>
      <c r="RF50" s="76" t="str">
        <f t="shared" si="3569"/>
        <v>Y</v>
      </c>
      <c r="RG50" s="74">
        <f t="shared" si="3570"/>
        <v>0</v>
      </c>
      <c r="RH50" s="75" t="str">
        <f t="shared" ref="RH50" si="4589">OE50</f>
        <v>P</v>
      </c>
      <c r="RI50" s="76" t="str">
        <f t="shared" si="3572"/>
        <v>N</v>
      </c>
      <c r="RJ50" s="74">
        <f t="shared" si="3573"/>
        <v>0</v>
      </c>
      <c r="RK50" s="75" t="str">
        <f t="shared" ref="RK50" si="4590">OB50</f>
        <v>B</v>
      </c>
      <c r="RL50" s="76" t="str">
        <f t="shared" si="3575"/>
        <v>Y</v>
      </c>
      <c r="RM50" s="74">
        <f t="shared" si="3576"/>
        <v>0</v>
      </c>
      <c r="RN50" s="75" t="str">
        <f t="shared" ref="RN50" si="4591">OH50</f>
        <v>B</v>
      </c>
      <c r="RO50" s="76" t="str">
        <f t="shared" si="3578"/>
        <v>Y</v>
      </c>
      <c r="RP50" s="74">
        <f t="shared" si="3579"/>
        <v>0</v>
      </c>
      <c r="RQ50" s="75" t="str">
        <f t="shared" ref="RQ50" si="4592">OB50</f>
        <v>B</v>
      </c>
      <c r="RR50" s="76" t="str">
        <f t="shared" si="3581"/>
        <v>Y</v>
      </c>
      <c r="RS50" s="74">
        <f t="shared" si="3582"/>
        <v>0</v>
      </c>
      <c r="RT50" s="75" t="str">
        <f t="shared" ref="RT50:RT51" si="4593">OE50</f>
        <v>P</v>
      </c>
      <c r="RU50" s="76" t="str">
        <f t="shared" si="3584"/>
        <v>N</v>
      </c>
      <c r="RV50" s="74">
        <f t="shared" si="3585"/>
        <v>0</v>
      </c>
      <c r="RW50" s="75" t="str">
        <f t="shared" si="886"/>
        <v>B</v>
      </c>
      <c r="RX50" s="76" t="str">
        <f t="shared" si="3586"/>
        <v>Y</v>
      </c>
      <c r="RY50" s="74">
        <f t="shared" si="3587"/>
        <v>0</v>
      </c>
      <c r="RZ50" s="46" t="str">
        <f t="shared" si="4517"/>
        <v>B</v>
      </c>
      <c r="SA50" s="76" t="str">
        <f t="shared" si="3588"/>
        <v>Y</v>
      </c>
      <c r="SB50" s="74">
        <f t="shared" si="3589"/>
        <v>0</v>
      </c>
      <c r="SC50" s="75" t="str">
        <f t="shared" si="888"/>
        <v>P</v>
      </c>
      <c r="SD50" s="76" t="str">
        <f t="shared" si="3590"/>
        <v>N</v>
      </c>
      <c r="SE50" s="74">
        <f t="shared" si="3591"/>
        <v>0</v>
      </c>
      <c r="SF50" s="75" t="str">
        <f t="shared" ref="SF50" si="4594">PL50</f>
        <v>P</v>
      </c>
      <c r="SG50" s="76" t="str">
        <f t="shared" si="3593"/>
        <v>N</v>
      </c>
      <c r="SH50" s="74">
        <f t="shared" si="3594"/>
        <v>0</v>
      </c>
      <c r="SI50" s="75" t="str">
        <f t="shared" si="3595"/>
        <v>B</v>
      </c>
      <c r="SJ50" s="76" t="str">
        <f t="shared" si="3596"/>
        <v>Y</v>
      </c>
      <c r="SK50" s="77">
        <f t="shared" si="3597"/>
        <v>0</v>
      </c>
      <c r="SL50" s="75" t="str">
        <f t="shared" ref="SL50" si="4595">PF50</f>
        <v>B</v>
      </c>
      <c r="SM50" s="76" t="str">
        <f t="shared" si="3599"/>
        <v>Y</v>
      </c>
      <c r="SN50" s="74">
        <f t="shared" si="3600"/>
        <v>0</v>
      </c>
      <c r="SO50" s="73" t="str">
        <f t="shared" si="3601"/>
        <v>P</v>
      </c>
      <c r="SP50" s="76" t="str">
        <f t="shared" si="3602"/>
        <v>N</v>
      </c>
      <c r="SQ50" s="74">
        <f t="shared" si="3603"/>
        <v>0</v>
      </c>
      <c r="SR50" s="75" t="str">
        <f t="shared" ref="SR50" si="4596">OW50</f>
        <v>B</v>
      </c>
      <c r="SS50" s="76" t="str">
        <f t="shared" si="3605"/>
        <v>Y</v>
      </c>
      <c r="ST50" s="74">
        <f t="shared" si="3606"/>
        <v>0</v>
      </c>
      <c r="SU50" s="75" t="str">
        <f t="shared" si="3607"/>
        <v>P</v>
      </c>
      <c r="SV50" s="76" t="str">
        <f t="shared" si="3608"/>
        <v>N</v>
      </c>
      <c r="SW50" s="74">
        <f t="shared" si="3609"/>
        <v>0</v>
      </c>
      <c r="SX50" s="75" t="str">
        <f t="shared" ref="SX50" si="4597">PL50</f>
        <v>P</v>
      </c>
      <c r="SY50" s="76" t="str">
        <f t="shared" si="3611"/>
        <v>N</v>
      </c>
      <c r="SZ50" s="74">
        <f t="shared" si="3612"/>
        <v>0</v>
      </c>
      <c r="TA50" s="75" t="str">
        <f t="shared" si="3613"/>
        <v>B</v>
      </c>
      <c r="TB50" s="76" t="str">
        <f t="shared" si="3614"/>
        <v>Y</v>
      </c>
      <c r="TC50" s="74">
        <f t="shared" si="3615"/>
        <v>0</v>
      </c>
      <c r="TD50" s="75" t="str">
        <f t="shared" ref="TD50" si="4598">PI50</f>
        <v>B</v>
      </c>
      <c r="TE50" s="76" t="str">
        <f t="shared" si="3617"/>
        <v>Y</v>
      </c>
      <c r="TF50" s="74">
        <f t="shared" si="3618"/>
        <v>0</v>
      </c>
      <c r="TG50" s="75" t="str">
        <f t="shared" si="3619"/>
        <v>P</v>
      </c>
      <c r="TH50" s="76" t="str">
        <f t="shared" si="3620"/>
        <v>N</v>
      </c>
      <c r="TI50" s="74">
        <f t="shared" si="3621"/>
        <v>0</v>
      </c>
      <c r="TJ50" s="75" t="str">
        <f t="shared" ref="TJ50" si="4599">PI50</f>
        <v>B</v>
      </c>
      <c r="TK50" s="76" t="str">
        <f t="shared" si="3623"/>
        <v>Y</v>
      </c>
      <c r="TL50" s="74">
        <f t="shared" si="3624"/>
        <v>0</v>
      </c>
      <c r="TM50" s="75" t="str">
        <f t="shared" si="3625"/>
        <v>P</v>
      </c>
      <c r="TN50" s="76" t="str">
        <f t="shared" si="3626"/>
        <v>N</v>
      </c>
      <c r="TO50" s="74">
        <f t="shared" si="3627"/>
        <v>0</v>
      </c>
      <c r="TP50" s="75" t="str">
        <f t="shared" ref="TP50" si="4600">PL50</f>
        <v>P</v>
      </c>
      <c r="TQ50" s="76" t="str">
        <f t="shared" si="3629"/>
        <v>N</v>
      </c>
      <c r="TR50" s="74">
        <f t="shared" si="3630"/>
        <v>0</v>
      </c>
      <c r="TS50" s="75" t="str">
        <f t="shared" si="3631"/>
        <v>B</v>
      </c>
      <c r="TT50" s="76" t="str">
        <f t="shared" si="3632"/>
        <v>Y</v>
      </c>
      <c r="TU50" s="74">
        <f t="shared" si="3633"/>
        <v>0</v>
      </c>
      <c r="TV50" s="75" t="str">
        <f t="shared" ref="TV50" si="4601">PF50</f>
        <v>B</v>
      </c>
      <c r="TW50" s="76" t="str">
        <f t="shared" si="3635"/>
        <v>Y</v>
      </c>
      <c r="TX50" s="74">
        <f t="shared" si="3636"/>
        <v>0</v>
      </c>
      <c r="TY50" s="75" t="str">
        <f t="shared" si="3637"/>
        <v>P</v>
      </c>
      <c r="TZ50" s="76" t="str">
        <f t="shared" si="3638"/>
        <v>N</v>
      </c>
      <c r="UA50" s="74">
        <f t="shared" si="3639"/>
        <v>0</v>
      </c>
      <c r="UB50" s="75" t="str">
        <f t="shared" ref="UB50" si="4602">PC50</f>
        <v>P</v>
      </c>
      <c r="UC50" s="76" t="str">
        <f t="shared" si="3641"/>
        <v>N</v>
      </c>
      <c r="UD50" s="74">
        <f t="shared" si="3642"/>
        <v>0</v>
      </c>
      <c r="UE50" s="75" t="str">
        <f t="shared" si="3643"/>
        <v>B</v>
      </c>
      <c r="UF50" s="76" t="str">
        <f t="shared" si="3644"/>
        <v>Y</v>
      </c>
      <c r="UG50" s="74">
        <f t="shared" si="3645"/>
        <v>0</v>
      </c>
      <c r="UH50" s="46" t="str">
        <f t="shared" ref="UH50" si="4603">OH50</f>
        <v>B</v>
      </c>
      <c r="UI50" s="76" t="str">
        <f t="shared" si="3647"/>
        <v>Y</v>
      </c>
      <c r="UJ50" s="74">
        <f t="shared" si="3648"/>
        <v>0</v>
      </c>
      <c r="UK50" s="75" t="str">
        <f t="shared" ref="UK50:UK51" si="4604">UH50</f>
        <v>B</v>
      </c>
      <c r="UL50" s="76" t="str">
        <f t="shared" si="3650"/>
        <v>Y</v>
      </c>
      <c r="UM50" s="74">
        <f t="shared" si="3651"/>
        <v>0</v>
      </c>
      <c r="UN50" s="75" t="str">
        <f t="shared" si="3652"/>
        <v>P</v>
      </c>
      <c r="UO50" s="76" t="str">
        <f t="shared" si="3653"/>
        <v>N</v>
      </c>
      <c r="UP50" s="74">
        <f t="shared" si="3654"/>
        <v>0</v>
      </c>
      <c r="UQ50" s="75" t="str">
        <f t="shared" si="3655"/>
        <v>P</v>
      </c>
      <c r="UR50" s="76" t="str">
        <f t="shared" si="3656"/>
        <v>N</v>
      </c>
      <c r="US50" s="74">
        <f t="shared" si="3657"/>
        <v>0</v>
      </c>
      <c r="UT50" s="46" t="str">
        <f t="shared" ref="UT50" si="4605">NP50</f>
        <v>P</v>
      </c>
      <c r="UU50" s="76" t="str">
        <f t="shared" si="3659"/>
        <v>N</v>
      </c>
      <c r="UV50" s="74">
        <f t="shared" si="3660"/>
        <v>0</v>
      </c>
      <c r="UW50" s="75" t="str">
        <f t="shared" si="3661"/>
        <v>B</v>
      </c>
      <c r="UX50" s="76" t="str">
        <f t="shared" si="3662"/>
        <v>Y</v>
      </c>
      <c r="UY50" s="74">
        <f t="shared" si="3663"/>
        <v>0</v>
      </c>
      <c r="UZ50" s="75" t="str">
        <f t="shared" ref="UZ50" si="4606">NP50</f>
        <v>P</v>
      </c>
      <c r="VA50" s="76" t="str">
        <f t="shared" si="3665"/>
        <v>N</v>
      </c>
      <c r="VB50" s="74">
        <f t="shared" si="3666"/>
        <v>0</v>
      </c>
      <c r="VC50" s="75" t="str">
        <f t="shared" si="3667"/>
        <v>B</v>
      </c>
      <c r="VD50" s="76" t="str">
        <f t="shared" si="3668"/>
        <v>Y</v>
      </c>
      <c r="VE50" s="74">
        <f t="shared" si="3669"/>
        <v>0</v>
      </c>
      <c r="VF50" s="75" t="str">
        <f t="shared" ref="VF50" si="4607">NS50</f>
        <v>B</v>
      </c>
      <c r="VG50" s="76" t="str">
        <f t="shared" si="3671"/>
        <v>Y</v>
      </c>
      <c r="VH50" s="74">
        <f t="shared" si="3672"/>
        <v>0</v>
      </c>
      <c r="VI50" s="75" t="str">
        <f t="shared" si="3673"/>
        <v>P</v>
      </c>
      <c r="VJ50" s="76" t="str">
        <f t="shared" si="3674"/>
        <v>N</v>
      </c>
      <c r="VK50" s="74">
        <f t="shared" si="3675"/>
        <v>0</v>
      </c>
      <c r="VL50" s="115" t="s">
        <v>5</v>
      </c>
      <c r="VM50" s="76" t="str">
        <f t="shared" si="3676"/>
        <v>N</v>
      </c>
      <c r="VN50" s="74">
        <f t="shared" si="3677"/>
        <v>0</v>
      </c>
      <c r="VO50" s="75" t="str">
        <f t="shared" si="3678"/>
        <v>B</v>
      </c>
      <c r="VP50" s="76" t="str">
        <f t="shared" si="3679"/>
        <v>Y</v>
      </c>
      <c r="VQ50" s="74">
        <f t="shared" si="3680"/>
        <v>0</v>
      </c>
      <c r="VR50" s="75" t="s">
        <v>6</v>
      </c>
      <c r="VS50" s="76" t="str">
        <f t="shared" si="3681"/>
        <v>Y</v>
      </c>
      <c r="VT50" s="74">
        <f t="shared" si="3682"/>
        <v>0</v>
      </c>
      <c r="VU50" s="75" t="str">
        <f t="shared" si="3683"/>
        <v>P</v>
      </c>
      <c r="VV50" s="76" t="str">
        <f t="shared" si="3684"/>
        <v>N</v>
      </c>
      <c r="VW50" s="74">
        <f t="shared" si="3685"/>
        <v>0</v>
      </c>
      <c r="VX50" s="75" t="str">
        <f t="shared" ref="VX50:VX51" si="4608">OH50</f>
        <v>B</v>
      </c>
      <c r="VY50" s="76" t="str">
        <f t="shared" si="3687"/>
        <v>Y</v>
      </c>
      <c r="VZ50" s="74">
        <f t="shared" si="3688"/>
        <v>0</v>
      </c>
      <c r="WA50" s="75" t="str">
        <f t="shared" si="3689"/>
        <v>P</v>
      </c>
      <c r="WB50" s="76" t="str">
        <f t="shared" si="3690"/>
        <v>N</v>
      </c>
      <c r="WC50" s="74">
        <f t="shared" si="3691"/>
        <v>0</v>
      </c>
      <c r="WD50" s="46" t="str">
        <f t="shared" si="4456"/>
        <v>B</v>
      </c>
      <c r="WE50" s="76" t="str">
        <f t="shared" si="3693"/>
        <v>Y</v>
      </c>
      <c r="WF50" s="74">
        <f t="shared" si="3694"/>
        <v>0</v>
      </c>
      <c r="WG50" s="75" t="str">
        <f t="shared" si="3695"/>
        <v>P</v>
      </c>
      <c r="WH50" s="76" t="str">
        <f t="shared" si="3696"/>
        <v>N</v>
      </c>
      <c r="WI50" s="74">
        <f t="shared" si="3697"/>
        <v>0</v>
      </c>
      <c r="WJ50" s="75" t="s">
        <v>5</v>
      </c>
      <c r="WK50" s="76" t="str">
        <f t="shared" si="3698"/>
        <v>N</v>
      </c>
      <c r="WL50" s="74">
        <f t="shared" si="3699"/>
        <v>0</v>
      </c>
      <c r="WM50" s="75" t="str">
        <f t="shared" si="3700"/>
        <v>B</v>
      </c>
      <c r="WN50" s="76" t="str">
        <f t="shared" si="3701"/>
        <v>Y</v>
      </c>
      <c r="WO50" s="74">
        <f t="shared" si="3702"/>
        <v>0</v>
      </c>
      <c r="WP50" s="75" t="str">
        <f t="shared" ref="WP50" si="4609">PF50</f>
        <v>B</v>
      </c>
      <c r="WQ50" s="76" t="str">
        <f t="shared" si="3704"/>
        <v>Y</v>
      </c>
      <c r="WR50" s="74">
        <f t="shared" si="3705"/>
        <v>0</v>
      </c>
      <c r="WS50" s="75" t="str">
        <f t="shared" si="3706"/>
        <v>P</v>
      </c>
      <c r="WT50" s="76" t="str">
        <f t="shared" si="3707"/>
        <v>N</v>
      </c>
      <c r="WU50" s="74">
        <f t="shared" si="3708"/>
        <v>0</v>
      </c>
      <c r="WV50" s="75" t="str">
        <f t="shared" ref="WV50" si="4610">PF51</f>
        <v>P</v>
      </c>
      <c r="WW50" s="76" t="str">
        <f t="shared" si="3710"/>
        <v>N</v>
      </c>
      <c r="WX50" s="74">
        <f t="shared" si="3711"/>
        <v>0</v>
      </c>
      <c r="WY50" s="75" t="str">
        <f t="shared" si="3712"/>
        <v>B</v>
      </c>
      <c r="WZ50" s="76" t="str">
        <f t="shared" si="3713"/>
        <v>Y</v>
      </c>
      <c r="XA50" s="74">
        <f t="shared" si="3714"/>
        <v>0</v>
      </c>
      <c r="XB50" s="75" t="str">
        <f t="shared" ref="XB50" si="4611">OQ50</f>
        <v>B</v>
      </c>
      <c r="XC50" s="76" t="str">
        <f t="shared" si="3716"/>
        <v>Y</v>
      </c>
      <c r="XD50" s="74">
        <f t="shared" si="3717"/>
        <v>0</v>
      </c>
      <c r="XE50" s="75" t="str">
        <f t="shared" si="3718"/>
        <v>P</v>
      </c>
      <c r="XF50" s="76" t="str">
        <f t="shared" si="3719"/>
        <v>N</v>
      </c>
      <c r="XG50" s="74">
        <f t="shared" si="3720"/>
        <v>0</v>
      </c>
      <c r="XH50" s="75" t="str">
        <f t="shared" ref="XH50" si="4612">OQ50</f>
        <v>B</v>
      </c>
      <c r="XI50" s="76" t="str">
        <f t="shared" si="3722"/>
        <v>Y</v>
      </c>
      <c r="XJ50" s="74">
        <f t="shared" si="3723"/>
        <v>0</v>
      </c>
      <c r="XK50" s="75" t="str">
        <f t="shared" si="3724"/>
        <v>P</v>
      </c>
      <c r="XL50" s="76" t="str">
        <f t="shared" si="3725"/>
        <v>N</v>
      </c>
      <c r="XM50" s="74">
        <f t="shared" si="3726"/>
        <v>0</v>
      </c>
      <c r="XN50" s="75" t="str">
        <f t="shared" ref="XN50" si="4613">OH50</f>
        <v>B</v>
      </c>
      <c r="XO50" s="76" t="str">
        <f t="shared" si="3728"/>
        <v>Y</v>
      </c>
      <c r="XP50" s="74">
        <f t="shared" si="3729"/>
        <v>0</v>
      </c>
      <c r="XQ50" s="75" t="str">
        <f t="shared" si="3730"/>
        <v>P</v>
      </c>
      <c r="XR50" s="76" t="str">
        <f t="shared" si="3731"/>
        <v>N</v>
      </c>
      <c r="XS50" s="74">
        <f t="shared" si="3732"/>
        <v>0</v>
      </c>
      <c r="XT50" s="75" t="str">
        <f t="shared" ref="XT50:XT51" si="4614">OH50</f>
        <v>B</v>
      </c>
      <c r="XU50" s="76" t="str">
        <f t="shared" si="3734"/>
        <v>Y</v>
      </c>
      <c r="XV50" s="74">
        <f t="shared" si="3735"/>
        <v>0</v>
      </c>
      <c r="XW50" s="75" t="str">
        <f t="shared" si="3736"/>
        <v>P</v>
      </c>
      <c r="XX50" s="76" t="str">
        <f t="shared" si="3737"/>
        <v>N</v>
      </c>
      <c r="XY50" s="74">
        <f t="shared" si="3738"/>
        <v>0</v>
      </c>
      <c r="XZ50" s="75" t="s">
        <v>6</v>
      </c>
      <c r="YA50" s="76" t="str">
        <f t="shared" si="3739"/>
        <v>Y</v>
      </c>
      <c r="YB50" s="74">
        <f t="shared" si="3740"/>
        <v>0</v>
      </c>
      <c r="YC50" s="75" t="str">
        <f t="shared" si="3741"/>
        <v>P</v>
      </c>
      <c r="YD50" s="76" t="str">
        <f t="shared" si="3742"/>
        <v>N</v>
      </c>
      <c r="YE50" s="74">
        <f t="shared" si="3743"/>
        <v>0</v>
      </c>
      <c r="YF50" s="213" t="s">
        <v>5</v>
      </c>
      <c r="YG50" s="76" t="str">
        <f t="shared" si="3744"/>
        <v>N</v>
      </c>
      <c r="YH50" s="74">
        <f t="shared" si="3745"/>
        <v>0</v>
      </c>
      <c r="YI50" s="75" t="str">
        <f t="shared" si="3746"/>
        <v>B</v>
      </c>
      <c r="YJ50" s="76" t="str">
        <f t="shared" si="3747"/>
        <v>Y</v>
      </c>
      <c r="YK50" s="74">
        <f t="shared" si="3748"/>
        <v>0</v>
      </c>
      <c r="YL50" s="75" t="str">
        <f t="shared" ref="YL50" si="4615">YF50</f>
        <v>P</v>
      </c>
      <c r="YM50" s="76" t="str">
        <f t="shared" si="3750"/>
        <v>N</v>
      </c>
      <c r="YN50" s="74">
        <f t="shared" si="3751"/>
        <v>0</v>
      </c>
      <c r="YO50" s="75" t="str">
        <f t="shared" si="3752"/>
        <v>B</v>
      </c>
      <c r="YP50" s="76" t="str">
        <f t="shared" si="3753"/>
        <v>Y</v>
      </c>
      <c r="YQ50" s="74">
        <f t="shared" si="3754"/>
        <v>0</v>
      </c>
      <c r="YR50" s="195" t="s">
        <v>5</v>
      </c>
      <c r="YS50" s="76" t="str">
        <f t="shared" si="3755"/>
        <v>N</v>
      </c>
      <c r="YT50" s="74">
        <f t="shared" si="3756"/>
        <v>0</v>
      </c>
      <c r="YU50" s="75" t="str">
        <f t="shared" si="3757"/>
        <v>B</v>
      </c>
      <c r="YV50" s="76" t="str">
        <f t="shared" si="3758"/>
        <v>Y</v>
      </c>
      <c r="YW50" s="74">
        <f t="shared" si="3759"/>
        <v>0</v>
      </c>
      <c r="YX50" s="75" t="s">
        <v>5</v>
      </c>
      <c r="YY50" s="76" t="str">
        <f t="shared" si="3760"/>
        <v>N</v>
      </c>
      <c r="YZ50" s="74">
        <f t="shared" si="3761"/>
        <v>0</v>
      </c>
      <c r="ZA50" s="75" t="str">
        <f t="shared" si="3762"/>
        <v>B</v>
      </c>
      <c r="ZB50" s="76" t="str">
        <f t="shared" si="3763"/>
        <v>Y</v>
      </c>
      <c r="ZC50" s="74">
        <f t="shared" si="3764"/>
        <v>0</v>
      </c>
      <c r="ZD50" s="133">
        <f t="shared" si="3765"/>
        <v>9</v>
      </c>
      <c r="ZE50" s="134">
        <f t="shared" si="889"/>
        <v>2</v>
      </c>
      <c r="ZF50" s="135" t="str">
        <f t="shared" si="3766"/>
        <v/>
      </c>
      <c r="ZG50" s="216">
        <f t="shared" si="3767"/>
        <v>1</v>
      </c>
      <c r="ZH50" s="217">
        <f t="shared" si="3768"/>
        <v>-1</v>
      </c>
      <c r="ZI50" s="217">
        <f t="shared" si="3769"/>
        <v>-7</v>
      </c>
      <c r="ZJ50" s="217">
        <f t="shared" si="3770"/>
        <v>7</v>
      </c>
      <c r="ZK50" s="217">
        <f t="shared" si="3771"/>
        <v>-9</v>
      </c>
      <c r="ZL50" s="217">
        <f t="shared" si="3772"/>
        <v>4</v>
      </c>
      <c r="ZM50" s="217">
        <f t="shared" si="3773"/>
        <v>-4</v>
      </c>
      <c r="ZN50" s="217">
        <f t="shared" si="3774"/>
        <v>9</v>
      </c>
      <c r="ZO50" s="217">
        <f t="shared" si="3775"/>
        <v>-5</v>
      </c>
      <c r="ZP50" s="217" t="str">
        <f t="shared" si="3776"/>
        <v>010101</v>
      </c>
      <c r="ZQ50" s="217">
        <f t="shared" si="3777"/>
        <v>1</v>
      </c>
      <c r="ZR50" s="217">
        <f t="shared" si="3778"/>
        <v>-3</v>
      </c>
      <c r="ZS50" s="217">
        <f t="shared" si="3779"/>
        <v>3</v>
      </c>
      <c r="ZT50" s="217">
        <f t="shared" si="3780"/>
        <v>5</v>
      </c>
      <c r="ZU50" s="217">
        <f t="shared" si="3781"/>
        <v>-5</v>
      </c>
      <c r="ZV50" s="217">
        <f t="shared" si="3782"/>
        <v>9</v>
      </c>
      <c r="ZW50" s="217">
        <f t="shared" si="3783"/>
        <v>-9</v>
      </c>
      <c r="ZX50" s="217">
        <f t="shared" si="3784"/>
        <v>5</v>
      </c>
      <c r="ZY50" s="218">
        <f t="shared" si="3785"/>
        <v>8</v>
      </c>
      <c r="ZZ50" s="218">
        <f t="shared" si="3786"/>
        <v>-8</v>
      </c>
      <c r="AAA50" s="218">
        <f t="shared" si="3787"/>
        <v>-10</v>
      </c>
      <c r="AAB50" s="218">
        <f t="shared" si="3788"/>
        <v>10</v>
      </c>
      <c r="AAC50" s="218">
        <f t="shared" si="3789"/>
        <v>1</v>
      </c>
      <c r="AAD50" s="218">
        <f t="shared" si="3790"/>
        <v>-1</v>
      </c>
      <c r="AAE50" s="218">
        <f t="shared" si="3791"/>
        <v>9</v>
      </c>
      <c r="AAF50" s="218">
        <f t="shared" si="3792"/>
        <v>-1</v>
      </c>
      <c r="AAG50" s="218">
        <f t="shared" si="3793"/>
        <v>-9</v>
      </c>
      <c r="AAH50" s="218">
        <f t="shared" si="3794"/>
        <v>1</v>
      </c>
      <c r="AAI50" s="218">
        <f t="shared" si="3795"/>
        <v>3</v>
      </c>
      <c r="AAJ50" s="218">
        <f t="shared" si="3796"/>
        <v>-3</v>
      </c>
      <c r="AAK50" s="218">
        <f t="shared" si="3797"/>
        <v>-7</v>
      </c>
      <c r="AAL50" s="218">
        <f t="shared" si="3798"/>
        <v>7</v>
      </c>
      <c r="AAM50" s="218">
        <f t="shared" si="3799"/>
        <v>-10</v>
      </c>
      <c r="AAN50" s="218">
        <f t="shared" si="3800"/>
        <v>5</v>
      </c>
      <c r="AAO50" s="218">
        <f t="shared" si="3801"/>
        <v>-8</v>
      </c>
      <c r="AAP50" s="218">
        <f t="shared" si="3802"/>
        <v>-7</v>
      </c>
      <c r="AAQ50" s="217">
        <f t="shared" si="3803"/>
        <v>1</v>
      </c>
      <c r="AAR50" s="217">
        <f t="shared" si="3804"/>
        <v>-1</v>
      </c>
      <c r="AAS50" s="217">
        <f t="shared" si="3805"/>
        <v>-6</v>
      </c>
      <c r="AAT50" s="217">
        <f t="shared" si="3806"/>
        <v>6</v>
      </c>
      <c r="AAU50" s="217">
        <f t="shared" si="3807"/>
        <v>-10</v>
      </c>
      <c r="AAV50" s="217">
        <f t="shared" si="3808"/>
        <v>10</v>
      </c>
      <c r="AAW50" s="217">
        <f t="shared" si="3809"/>
        <v>-5</v>
      </c>
      <c r="AAX50" s="217">
        <f t="shared" si="3810"/>
        <v>5</v>
      </c>
      <c r="AAY50" s="217">
        <f t="shared" si="3811"/>
        <v>9</v>
      </c>
      <c r="AAZ50" s="217">
        <f t="shared" si="3812"/>
        <v>-9</v>
      </c>
      <c r="ABA50" s="217">
        <f t="shared" si="3813"/>
        <v>-10</v>
      </c>
      <c r="ABB50" s="217">
        <f t="shared" si="3814"/>
        <v>10</v>
      </c>
      <c r="ABC50" s="217">
        <f t="shared" si="3815"/>
        <v>10</v>
      </c>
      <c r="ABD50" s="217">
        <f t="shared" si="3816"/>
        <v>-10</v>
      </c>
      <c r="ABE50" s="217">
        <f t="shared" si="3817"/>
        <v>7</v>
      </c>
      <c r="ABF50" s="217">
        <f t="shared" si="3818"/>
        <v>-7</v>
      </c>
      <c r="ABG50" s="217">
        <f t="shared" si="3819"/>
        <v>1</v>
      </c>
      <c r="ABH50" s="217">
        <f t="shared" si="3820"/>
        <v>3</v>
      </c>
      <c r="ABI50" s="218">
        <f t="shared" si="3821"/>
        <v>1</v>
      </c>
      <c r="ABJ50" s="218">
        <f t="shared" si="3822"/>
        <v>-1</v>
      </c>
      <c r="ABK50" s="218">
        <f t="shared" si="3823"/>
        <v>-1</v>
      </c>
      <c r="ABL50" s="218">
        <f t="shared" si="3824"/>
        <v>1</v>
      </c>
      <c r="ABM50" s="218">
        <f t="shared" si="3825"/>
        <v>1</v>
      </c>
      <c r="ABN50" s="218">
        <f t="shared" si="3826"/>
        <v>9</v>
      </c>
      <c r="ABO50" s="218">
        <f t="shared" si="3827"/>
        <v>-1</v>
      </c>
      <c r="ABP50" s="218">
        <f t="shared" si="3828"/>
        <v>-9</v>
      </c>
      <c r="ABQ50" s="218">
        <f t="shared" si="3829"/>
        <v>-1</v>
      </c>
      <c r="ABR50" s="218">
        <f t="shared" si="3830"/>
        <v>1</v>
      </c>
      <c r="ABS50" s="218">
        <f t="shared" si="3831"/>
        <v>1</v>
      </c>
      <c r="ABT50" s="218">
        <f t="shared" si="3832"/>
        <v>-1</v>
      </c>
      <c r="ABU50" s="218">
        <f t="shared" si="3833"/>
        <v>-1</v>
      </c>
      <c r="ABV50" s="218">
        <f t="shared" si="3834"/>
        <v>1</v>
      </c>
      <c r="ABW50" s="218">
        <f t="shared" si="3835"/>
        <v>-5</v>
      </c>
      <c r="ABX50" s="218">
        <f t="shared" si="3836"/>
        <v>5</v>
      </c>
      <c r="ABY50" s="218">
        <f t="shared" si="3837"/>
        <v>3</v>
      </c>
      <c r="ABZ50" s="218">
        <f t="shared" si="3838"/>
        <v>-3</v>
      </c>
      <c r="ACA50" s="217">
        <f t="shared" si="3839"/>
        <v>3</v>
      </c>
      <c r="ACB50" s="217">
        <f t="shared" si="3840"/>
        <v>-3</v>
      </c>
      <c r="ACC50" s="217">
        <f t="shared" si="3841"/>
        <v>-7</v>
      </c>
      <c r="ACD50" s="217">
        <f t="shared" si="3842"/>
        <v>7</v>
      </c>
      <c r="ACE50" s="217">
        <f t="shared" si="3843"/>
        <v>9</v>
      </c>
      <c r="ACF50" s="217">
        <f t="shared" si="3844"/>
        <v>-9</v>
      </c>
      <c r="ACG50" s="217">
        <f t="shared" si="3845"/>
        <v>-3</v>
      </c>
      <c r="ACH50" s="217">
        <f t="shared" si="3846"/>
        <v>3</v>
      </c>
      <c r="ACI50" s="217">
        <f t="shared" si="3847"/>
        <v>-1</v>
      </c>
      <c r="ACJ50" s="217">
        <f t="shared" si="3848"/>
        <v>1</v>
      </c>
      <c r="ACK50" s="217">
        <f t="shared" si="3849"/>
        <v>-9</v>
      </c>
      <c r="ACL50" s="217">
        <f t="shared" si="890"/>
        <v>0</v>
      </c>
      <c r="ACM50" s="217">
        <f t="shared" si="3850"/>
        <v>9</v>
      </c>
      <c r="ACN50" s="217">
        <f t="shared" si="3851"/>
        <v>-9</v>
      </c>
      <c r="ACO50" s="217">
        <f t="shared" si="3852"/>
        <v>3</v>
      </c>
      <c r="ACP50" s="217">
        <f t="shared" si="3853"/>
        <v>-3</v>
      </c>
      <c r="ACQ50" s="217">
        <f t="shared" si="3854"/>
        <v>1</v>
      </c>
      <c r="ACR50" s="217">
        <f t="shared" si="3855"/>
        <v>-1</v>
      </c>
      <c r="ACS50" s="218">
        <f t="shared" si="3856"/>
        <v>-1</v>
      </c>
      <c r="ACT50" s="218">
        <f t="shared" si="3857"/>
        <v>1</v>
      </c>
      <c r="ACU50" s="218">
        <f t="shared" si="3858"/>
        <v>-1</v>
      </c>
      <c r="ACV50" s="218">
        <f t="shared" si="3859"/>
        <v>1</v>
      </c>
      <c r="ACW50" s="218">
        <f t="shared" si="3860"/>
        <v>9</v>
      </c>
      <c r="ACX50" s="218">
        <f t="shared" si="3861"/>
        <v>-9</v>
      </c>
      <c r="ACY50" s="218">
        <f t="shared" si="3862"/>
        <v>3</v>
      </c>
      <c r="ACZ50" s="218">
        <f t="shared" si="3863"/>
        <v>-3</v>
      </c>
      <c r="ADA50" s="218">
        <f t="shared" si="3864"/>
        <v>-4</v>
      </c>
      <c r="ADB50" s="219">
        <f t="shared" si="3865"/>
        <v>4</v>
      </c>
      <c r="ADC50" s="223" t="str">
        <f t="shared" si="3866"/>
        <v>B</v>
      </c>
      <c r="ADD50" s="221" t="str">
        <f t="shared" si="3867"/>
        <v>B</v>
      </c>
      <c r="ADE50" s="221" t="str">
        <f t="shared" si="3868"/>
        <v>P</v>
      </c>
      <c r="ADF50" s="221" t="str">
        <f t="shared" si="3869"/>
        <v>B</v>
      </c>
      <c r="ADG50" s="221" t="str">
        <f t="shared" si="3870"/>
        <v>B</v>
      </c>
      <c r="ADH50" s="221" t="str">
        <f t="shared" si="3871"/>
        <v>P</v>
      </c>
      <c r="ADI50" s="221" t="str">
        <f t="shared" si="3872"/>
        <v>P</v>
      </c>
      <c r="ADJ50" s="221" t="str">
        <f t="shared" si="3873"/>
        <v>B</v>
      </c>
      <c r="ADK50" s="221" t="str">
        <f t="shared" si="3874"/>
        <v>B</v>
      </c>
      <c r="ADL50" s="221">
        <f t="shared" si="3875"/>
        <v>-1</v>
      </c>
      <c r="ADM50" s="221" t="str">
        <f t="shared" si="3876"/>
        <v>B</v>
      </c>
      <c r="ADN50" s="221" t="str">
        <f t="shared" si="3877"/>
        <v>P</v>
      </c>
      <c r="ADO50" s="221" t="str">
        <f t="shared" si="3878"/>
        <v>P</v>
      </c>
      <c r="ADP50" s="221" t="str">
        <f t="shared" si="3879"/>
        <v>B</v>
      </c>
      <c r="ADQ50" s="221" t="str">
        <f t="shared" si="3880"/>
        <v>B</v>
      </c>
      <c r="ADR50" s="221" t="str">
        <f t="shared" si="3881"/>
        <v>P</v>
      </c>
      <c r="ADS50" s="221" t="str">
        <f t="shared" si="3882"/>
        <v>B</v>
      </c>
      <c r="ADT50" s="221" t="str">
        <f t="shared" si="3883"/>
        <v>P</v>
      </c>
      <c r="ADU50" s="220" t="str">
        <f t="shared" si="3884"/>
        <v>P</v>
      </c>
      <c r="ADV50" s="220" t="str">
        <f t="shared" si="3885"/>
        <v>B</v>
      </c>
      <c r="ADW50" s="220" t="str">
        <f t="shared" si="3886"/>
        <v>B</v>
      </c>
      <c r="ADX50" s="220" t="str">
        <f t="shared" si="3887"/>
        <v>P</v>
      </c>
      <c r="ADY50" s="220" t="str">
        <f t="shared" si="3888"/>
        <v>P</v>
      </c>
      <c r="ADZ50" s="220" t="str">
        <f t="shared" si="3889"/>
        <v>B</v>
      </c>
      <c r="AEA50" s="220" t="str">
        <f t="shared" si="3890"/>
        <v>B</v>
      </c>
      <c r="AEB50" s="220" t="str">
        <f t="shared" si="3891"/>
        <v>B</v>
      </c>
      <c r="AEC50" s="220" t="str">
        <f t="shared" si="3892"/>
        <v>P</v>
      </c>
      <c r="AED50" s="220" t="str">
        <f t="shared" si="3893"/>
        <v>P</v>
      </c>
      <c r="AEE50" s="220" t="str">
        <f t="shared" si="3894"/>
        <v>B</v>
      </c>
      <c r="AEF50" s="220" t="str">
        <f t="shared" si="3895"/>
        <v>P</v>
      </c>
      <c r="AEG50" s="220" t="str">
        <f t="shared" si="3896"/>
        <v>B</v>
      </c>
      <c r="AEH50" s="220" t="str">
        <f t="shared" si="3897"/>
        <v>P</v>
      </c>
      <c r="AEI50" s="220" t="str">
        <f t="shared" si="3898"/>
        <v>P</v>
      </c>
      <c r="AEJ50" s="220" t="str">
        <f t="shared" si="3899"/>
        <v>B</v>
      </c>
      <c r="AEK50" s="220" t="str">
        <f t="shared" si="3900"/>
        <v>P</v>
      </c>
      <c r="AEL50" s="220" t="str">
        <f t="shared" si="3901"/>
        <v>B</v>
      </c>
      <c r="AEM50" s="221" t="str">
        <f t="shared" si="3902"/>
        <v>B</v>
      </c>
      <c r="AEN50" s="221" t="str">
        <f t="shared" si="3903"/>
        <v>P</v>
      </c>
      <c r="AEO50" s="221" t="str">
        <f t="shared" si="3904"/>
        <v>B</v>
      </c>
      <c r="AEP50" s="221" t="str">
        <f t="shared" si="3905"/>
        <v>P</v>
      </c>
      <c r="AEQ50" s="221" t="str">
        <f t="shared" si="3906"/>
        <v>B</v>
      </c>
      <c r="AER50" s="221" t="str">
        <f t="shared" si="3907"/>
        <v>P</v>
      </c>
      <c r="AES50" s="221" t="str">
        <f t="shared" si="3908"/>
        <v>P</v>
      </c>
      <c r="AET50" s="221" t="str">
        <f t="shared" si="3909"/>
        <v>B</v>
      </c>
      <c r="AEU50" s="221" t="str">
        <f t="shared" si="3910"/>
        <v>B</v>
      </c>
      <c r="AEV50" s="221" t="str">
        <f t="shared" si="3911"/>
        <v>P</v>
      </c>
      <c r="AEW50" s="221" t="str">
        <f t="shared" si="3912"/>
        <v>P</v>
      </c>
      <c r="AEX50" s="221" t="str">
        <f t="shared" si="3913"/>
        <v>B</v>
      </c>
      <c r="AEY50" s="221" t="str">
        <f t="shared" si="3914"/>
        <v>B</v>
      </c>
      <c r="AEZ50" s="221" t="str">
        <f t="shared" si="3915"/>
        <v>P</v>
      </c>
      <c r="AFA50" s="221" t="str">
        <f t="shared" si="3916"/>
        <v>B</v>
      </c>
      <c r="AFB50" s="221" t="str">
        <f t="shared" si="3917"/>
        <v>P</v>
      </c>
      <c r="AFC50" s="221" t="str">
        <f t="shared" si="3918"/>
        <v>B</v>
      </c>
      <c r="AFD50" s="221" t="str">
        <f t="shared" si="3919"/>
        <v>P</v>
      </c>
      <c r="AFE50" s="220" t="str">
        <f t="shared" si="3920"/>
        <v>B</v>
      </c>
      <c r="AFF50" s="220" t="str">
        <f t="shared" si="3921"/>
        <v>P</v>
      </c>
      <c r="AFG50" s="220" t="str">
        <f t="shared" si="3922"/>
        <v>B</v>
      </c>
      <c r="AFH50" s="220" t="str">
        <f t="shared" si="3923"/>
        <v>P</v>
      </c>
      <c r="AFI50" s="220" t="str">
        <f t="shared" si="3924"/>
        <v>P</v>
      </c>
      <c r="AFJ50" s="220" t="str">
        <f t="shared" si="3925"/>
        <v>B</v>
      </c>
      <c r="AFK50" s="220" t="str">
        <f t="shared" si="3926"/>
        <v>P</v>
      </c>
      <c r="AFL50" s="220" t="str">
        <f t="shared" si="3927"/>
        <v>B</v>
      </c>
      <c r="AFM50" s="220" t="str">
        <f t="shared" si="3928"/>
        <v>P</v>
      </c>
      <c r="AFN50" s="220" t="str">
        <f t="shared" si="3929"/>
        <v>B</v>
      </c>
      <c r="AFO50" s="220" t="str">
        <f t="shared" si="3930"/>
        <v>P</v>
      </c>
      <c r="AFP50" s="220" t="str">
        <f t="shared" si="3931"/>
        <v>B</v>
      </c>
      <c r="AFQ50" s="220" t="str">
        <f t="shared" si="3932"/>
        <v>P</v>
      </c>
      <c r="AFR50" s="220" t="str">
        <f t="shared" si="3933"/>
        <v>B</v>
      </c>
      <c r="AFS50" s="220" t="str">
        <f t="shared" si="3934"/>
        <v>B</v>
      </c>
      <c r="AFT50" s="220" t="str">
        <f t="shared" si="3935"/>
        <v>B</v>
      </c>
      <c r="AFU50" s="220" t="str">
        <f t="shared" si="3936"/>
        <v>B</v>
      </c>
      <c r="AFV50" s="220" t="str">
        <f t="shared" si="3937"/>
        <v>P</v>
      </c>
      <c r="AFW50" s="221" t="str">
        <f t="shared" si="3938"/>
        <v>B</v>
      </c>
      <c r="AFX50" s="221" t="str">
        <f t="shared" si="3939"/>
        <v>P</v>
      </c>
      <c r="AFY50" s="221" t="str">
        <f t="shared" si="3940"/>
        <v>B</v>
      </c>
      <c r="AFZ50" s="221" t="str">
        <f t="shared" si="3941"/>
        <v>B</v>
      </c>
      <c r="AGA50" s="221" t="str">
        <f t="shared" si="3942"/>
        <v>P</v>
      </c>
      <c r="AGB50" s="221" t="str">
        <f t="shared" si="3943"/>
        <v>B</v>
      </c>
      <c r="AGC50" s="221" t="str">
        <f t="shared" si="3944"/>
        <v>P</v>
      </c>
      <c r="AGD50" s="221" t="str">
        <f t="shared" si="3945"/>
        <v>P</v>
      </c>
      <c r="AGE50" s="221" t="str">
        <f t="shared" si="3946"/>
        <v>B</v>
      </c>
      <c r="AGF50" s="221" t="str">
        <f t="shared" si="3947"/>
        <v>B</v>
      </c>
      <c r="AGG50" s="221" t="str">
        <f t="shared" si="3948"/>
        <v>P</v>
      </c>
      <c r="AGH50" s="221">
        <f t="shared" si="891"/>
        <v>0</v>
      </c>
      <c r="AGI50" s="221" t="str">
        <f t="shared" si="3949"/>
        <v>P</v>
      </c>
      <c r="AGJ50" s="221" t="str">
        <f t="shared" si="3950"/>
        <v>B</v>
      </c>
      <c r="AGK50" s="221" t="str">
        <f t="shared" si="3951"/>
        <v>P</v>
      </c>
      <c r="AGL50" s="221" t="str">
        <f t="shared" si="3952"/>
        <v>B</v>
      </c>
      <c r="AGM50" s="221" t="str">
        <f t="shared" si="3953"/>
        <v>B</v>
      </c>
      <c r="AGN50" s="221" t="str">
        <f t="shared" si="3954"/>
        <v>B</v>
      </c>
      <c r="AGO50" s="220" t="str">
        <f t="shared" si="3955"/>
        <v>P</v>
      </c>
      <c r="AGP50" s="220" t="str">
        <f t="shared" si="3956"/>
        <v>B</v>
      </c>
      <c r="AGQ50" s="220" t="str">
        <f t="shared" si="3957"/>
        <v>B</v>
      </c>
      <c r="AGR50" s="220" t="str">
        <f t="shared" si="3958"/>
        <v>B</v>
      </c>
      <c r="AGS50" s="220" t="str">
        <f t="shared" si="3959"/>
        <v>B</v>
      </c>
      <c r="AGT50" s="220" t="str">
        <f t="shared" si="3960"/>
        <v>P</v>
      </c>
      <c r="AGU50" s="220" t="str">
        <f t="shared" si="3961"/>
        <v>P</v>
      </c>
      <c r="AGV50" s="220" t="str">
        <f t="shared" si="3962"/>
        <v>B</v>
      </c>
      <c r="AGW50" s="220" t="str">
        <f t="shared" si="3963"/>
        <v>P</v>
      </c>
      <c r="AGX50" s="222" t="str">
        <f t="shared" si="3964"/>
        <v>B</v>
      </c>
      <c r="AGY50" s="94">
        <v>50</v>
      </c>
      <c r="AGZ50" s="95">
        <f t="shared" si="1304"/>
        <v>45</v>
      </c>
      <c r="AHA50" s="46" t="str" cm="1">
        <f t="array" ref="AHA50">IFERROR(INDEX($ZG$4:$ADB$4,_xlfn.AGGREGATE(15,6,COLUMN($ZG$4:$ADB$4)-COLUMN($ZF$1)/($ZG50:$ADB50=LARGE($ZG50:$ADB50,1)),COLUMNS($ADB$4:$ADB$4))),"")</f>
        <v>EM</v>
      </c>
      <c r="AHB50" s="46" t="str" cm="1">
        <f t="array" ref="AHB50">IFERROR(INDEX($ZG$4:$ADB$4,_xlfn.AGGREGATE(15,6,COLUMN($ZG$4:$ADB$4)-COLUMN($ZF$1)/($ZG50:$ADB50=LARGE($ZG50:$ADB50,2)),COLUMNS($ADB$4:$AGY$4))),"")</f>
        <v/>
      </c>
      <c r="AHC50" s="46" t="str" cm="1">
        <f t="array" ref="AHC50">IFERROR(INDEX($ZG$4:$ADB$4,_xlfn.AGGREGATE(15,6,COLUMN($ZG$4:$ADB$4)-COLUMN($ZF$1)/($ZG50:$ADB50=LARGE($ZG50:$ADB50,3)),COLUMNS($ADB$4:$AGZ$4))),"")</f>
        <v/>
      </c>
      <c r="AHD50" s="46" t="str" cm="1">
        <f t="array" ref="AHD50">IFERROR(INDEX($ZG$4:$ADB$4,_xlfn.AGGREGATE(15,6,COLUMN($ZG$4:$ADB$4)-COLUMN($ZF$1)/($ZG50:$ADB50=LARGE($ZG50:$ADB50,4)),COLUMNS($ADB$4:$AHA$4))),"")</f>
        <v/>
      </c>
      <c r="AHE50" s="46" t="str" cm="1">
        <f t="array" ref="AHE50">IFERROR(INDEX($ZG$4:$ADB$4,_xlfn.AGGREGATE(15,6,COLUMN($ZG$4:$ADB$4)-COLUMN($ZF$1)/($ZG50:$ADB50=LARGE($ZG50:$ADB50,5)),COLUMNS($ADB$4:$AHB$4))),"")</f>
        <v/>
      </c>
      <c r="AHF50" s="46" t="str" cm="1">
        <f t="array" ref="AHF50">IFERROR(INDEX($ZG$4:$ADB$4,_xlfn.AGGREGATE(15,6,COLUMN($ZG$4:$ADB$4)-COLUMN($ZF$1)/($ZG50:$ADB50=LARGE($ZG50:$ADB50,6)),COLUMNS($ADB$4:$AHC$4))),"")</f>
        <v/>
      </c>
      <c r="AHG50" s="94" t="str">
        <f t="shared" si="971"/>
        <v/>
      </c>
      <c r="AHH50" s="48" t="str">
        <f t="shared" ca="1" si="972"/>
        <v>N</v>
      </c>
      <c r="AHI50" s="48" t="e" cm="1">
        <f t="array" aca="1" ref="AHI50" ca="1">IF(INDIRECT(VLOOKUP(AHI49,General!AC:AE,3,FALSE)&amp;AGY49)&gt;0,AHI49,AHG49)</f>
        <v>#N/A</v>
      </c>
      <c r="AHJ50" s="95">
        <f t="shared" ca="1" si="973"/>
        <v>1</v>
      </c>
      <c r="AHK50" s="46" t="s">
        <v>45</v>
      </c>
      <c r="AHL50" s="48" t="s">
        <v>45</v>
      </c>
      <c r="AHM50" s="48" t="s">
        <v>45</v>
      </c>
      <c r="AHN50" s="48" t="s">
        <v>45</v>
      </c>
      <c r="AHO50" s="48" t="s">
        <v>45</v>
      </c>
      <c r="AHP50" s="49" t="s">
        <v>45</v>
      </c>
      <c r="AHQ50" s="136" t="e">
        <f ca="1">IF(AHA50="",-1,COUNTIF(INDIRECT(AHK50&amp;$DN$10):INDIRECT(AHK50&amp;AGY50),"Y"))</f>
        <v>#REF!</v>
      </c>
      <c r="AHR50" s="138">
        <f ca="1">IF(AHB50="",-1,COUNTIF(INDIRECT(AHL50&amp;$DN$10):INDIRECT(AHL50&amp;AGY50),"Y"))</f>
        <v>-1</v>
      </c>
      <c r="AHS50" s="138">
        <f ca="1">IF(AHC50="",-1,COUNTIF(INDIRECT(AHM50&amp;$DN$10):INDIRECT(AHM50&amp;AGY50),"Y"))</f>
        <v>-1</v>
      </c>
      <c r="AHT50" s="137">
        <f ca="1">IF(AHD50="",-1,COUNTIF(INDIRECT(AHN50&amp;$DN$10):INDIRECT(AHN50&amp;AGY50),"Y"))</f>
        <v>-1</v>
      </c>
      <c r="AHU50" s="141">
        <f ca="1">IF(AHE50="",-1,COUNTIF(INDIRECT(AHO50&amp;$DN$10):INDIRECT(AHO50&amp;AGY50),"Y"))</f>
        <v>-1</v>
      </c>
      <c r="AHV50" s="141">
        <f ca="1">IF(AHF50="",-1,COUNTIF(INDIRECT(AHP50&amp;$DN$10):INDIRECT(AHP50&amp;AGY50),"Y"))</f>
        <v>-1</v>
      </c>
      <c r="AHW50" s="46" t="str" cm="1">
        <f t="array" ref="AHW50">IFERROR(INDEX($DP$50:$DU$50,_xlfn.AGGREGATE(15,6,COLUMN($DP$50:$DU$50)-COLUMN($DO$50)/($ZF$50:$ZK$50=MAX($ZF$50:$ZK$50)),COLUMNS($DP$50:AHA50))),"")</f>
        <v/>
      </c>
      <c r="AHX50" s="48" t="str" cm="1">
        <f t="array" ref="AHX50">IFERROR(INDEX($DP$50:$DU$50,_xlfn.AGGREGATE(15,6,COLUMN($DP$50:$DU$50)-COLUMN($DO$50)/($ZF$50:$ZK$50=MAX($ZF$50:$ZK$50)),COLUMNS($DP$50:AHB50))),"")</f>
        <v/>
      </c>
      <c r="AHY50" s="48" t="str" cm="1">
        <f t="array" ref="AHY50">IFERROR(INDEX($DP$50:$DU$50,_xlfn.AGGREGATE(15,6,COLUMN($DP$50:$DU$50)-COLUMN($DO$50)/($ZF$50:$ZK$50=MAX($ZF$50:$ZK$50)),COLUMNS($DP$50:AHC50))),"")</f>
        <v/>
      </c>
      <c r="AHZ50" s="48" t="str" cm="1">
        <f t="array" ref="AHZ50">IFERROR(INDEX($DP$50:$DU$50,_xlfn.AGGREGATE(15,6,COLUMN($DP$50:$DU$50)-COLUMN($DO$50)/($ZF$50:$ZK$50=MAX($ZF$50:$ZK$50)),COLUMNS($DP$50:AHD50))),"")</f>
        <v/>
      </c>
      <c r="AIA50" s="48" t="str" cm="1">
        <f t="array" ref="AIA50">IFERROR(INDEX($DP$50:$DU$50,_xlfn.AGGREGATE(15,6,COLUMN($DP$50:$DU$50)-COLUMN($DO$50)/($ZF$50:$ZK$50=MAX($ZF$50:$ZK$50)),COLUMNS($DP$50:AHE50))),"")</f>
        <v/>
      </c>
      <c r="AIB50" s="49" t="str" cm="1">
        <f t="array" ref="AIB50">IFERROR(INDEX($DP$50:$DU$50,_xlfn.AGGREGATE(15,6,COLUMN($DP$50:$DU$50)-COLUMN($DO$50)/($ZF$50:$ZK$50=MAX($ZF$50:$ZK$50)),COLUMNS($DP$50:AHF50))),"")</f>
        <v/>
      </c>
      <c r="AIC50" s="20">
        <f t="shared" ca="1" si="894"/>
        <v>1</v>
      </c>
      <c r="AID50" s="95">
        <f t="shared" ca="1" si="974"/>
        <v>1</v>
      </c>
      <c r="AIE50" s="140" t="str" cm="1">
        <f t="array" aca="1" ref="AIE50" ca="1">INDEX(AHW50:AIB50,1,AID50)</f>
        <v/>
      </c>
      <c r="AIF50" s="46" t="e">
        <f t="shared" ca="1" si="120"/>
        <v>#REF!</v>
      </c>
      <c r="AIG50" s="48" t="str">
        <f t="shared" ca="1" si="121"/>
        <v>T</v>
      </c>
      <c r="AIH50" s="48" t="str">
        <f t="shared" si="122"/>
        <v>C</v>
      </c>
      <c r="AII50" s="48" t="str">
        <f t="shared" ca="1" si="3059"/>
        <v>FF</v>
      </c>
      <c r="AIJ50" s="48" t="str">
        <f t="shared" ca="1" si="3060"/>
        <v/>
      </c>
      <c r="AIK50" s="48" t="str">
        <f t="shared" si="3061"/>
        <v>00</v>
      </c>
      <c r="AIL50" s="20" t="str">
        <f t="shared" si="3965"/>
        <v/>
      </c>
      <c r="AIM50" s="20" t="str">
        <f t="shared" si="3966"/>
        <v/>
      </c>
      <c r="AIN50" s="20" t="str">
        <f t="shared" si="3967"/>
        <v/>
      </c>
      <c r="AIO50" s="20" t="str">
        <f t="shared" si="3968"/>
        <v/>
      </c>
      <c r="AIP50" s="20" t="str">
        <f t="shared" si="3969"/>
        <v/>
      </c>
      <c r="AIQ50" s="20" t="str">
        <f t="shared" si="3970"/>
        <v/>
      </c>
      <c r="AIR50" s="20" t="e">
        <f t="shared" ca="1" si="3971"/>
        <v>#VALUE!</v>
      </c>
      <c r="AIS50" s="20">
        <f t="shared" ca="1" si="3972"/>
        <v>4</v>
      </c>
      <c r="AIT50" s="46">
        <f t="shared" si="3062"/>
        <v>1</v>
      </c>
      <c r="AIU50" s="48">
        <f>IF(CC50="",0,IFERROR(VLOOKUP(CC45&amp;CC46&amp;CC47&amp;CC48&amp;CC49&amp;CC50,General!I:J,2,FALSE),0))</f>
        <v>1</v>
      </c>
      <c r="AIV50" s="48">
        <f>IF(CF50="",0,IFERROR(VLOOKUP(CF45&amp;CF46&amp;CF47&amp;CF48&amp;CF49&amp;CF50,General!I:J,2,FALSE),0))</f>
        <v>-1</v>
      </c>
      <c r="AIW50" s="48">
        <f>IF(CI50="",0,IFERROR(VLOOKUP(CI45&amp;CI46&amp;CI47&amp;CI48&amp;CI49&amp;CI50,General!I:J,2,FALSE),0))</f>
        <v>1</v>
      </c>
      <c r="AIX50" s="48">
        <f>IF(CL50="",0,IFERROR(VLOOKUP(CL45&amp;CL46&amp;CL47&amp;CL48&amp;CL49&amp;CL50,General!I:J,2,FALSE),0))</f>
        <v>-1</v>
      </c>
      <c r="AIY50" s="48">
        <f>IF(CO50="",0,IFERROR(VLOOKUP(CO45&amp;CO46&amp;CO47&amp;CO48&amp;CO49&amp;CO50,General!I:J,2,FALSE),0))</f>
        <v>1</v>
      </c>
      <c r="AIZ50" s="48">
        <f>IF(CR50="",0,IFERROR(VLOOKUP(CR45&amp;CR46&amp;CR47&amp;CR48&amp;CR49&amp;CR50,General!I:J,2,FALSE),0))</f>
        <v>-1</v>
      </c>
      <c r="AJA50" s="48">
        <f>IF(CU50="",0,IFERROR(VLOOKUP(CU45&amp;CU46&amp;CU47&amp;CU48&amp;CU49&amp;CU50,General!I:J,2,FALSE),0))</f>
        <v>1</v>
      </c>
      <c r="AJB50" s="48">
        <f>IF(CX50="",0,IFERROR(VLOOKUP(CX45&amp;CX46&amp;CX47&amp;CX48&amp;CX49&amp;CX50,General!I:J,2,FALSE),0))</f>
        <v>-1</v>
      </c>
      <c r="AJC50" s="48">
        <f>IF(DA50="",0,IFERROR(VLOOKUP(DA45&amp;DA46&amp;DA47&amp;DA48&amp;DA49&amp;DA50,General!I:J,2,FALSE),0))</f>
        <v>1</v>
      </c>
      <c r="AJD50" s="48">
        <f>IF(DD50="",0,IFERROR(VLOOKUP(DD45&amp;DD46&amp;DD47&amp;DD48&amp;DD49&amp;DD50,General!I:J,2,FALSE),0))</f>
        <v>1</v>
      </c>
      <c r="AJE50" s="48">
        <f>IF(DG50="",0,IFERROR(VLOOKUP(DG45&amp;DG46&amp;DG47&amp;DG48&amp;DG49&amp;DG50,General!I:J,2,FALSE),0))</f>
        <v>-1</v>
      </c>
      <c r="AJF50" s="48">
        <f>IF(DJ50="",0,IFERROR(VLOOKUP(DJ45&amp;DJ46&amp;DJ47&amp;DJ48&amp;DJ49&amp;DJ50,General!I:J,2,FALSE),0))</f>
        <v>1</v>
      </c>
      <c r="AJG50" s="48">
        <f>IF(DM50="",0,IFERROR(VLOOKUP(DM45&amp;DM46&amp;DM47&amp;DM48&amp;DM49&amp;DM50,General!I:J,2,FALSE),0))</f>
        <v>-1</v>
      </c>
      <c r="AJH50" s="48">
        <f>IF(DP50="",0,IFERROR(VLOOKUP(DP45&amp;DP46&amp;DP47&amp;DP48&amp;DP49&amp;DP50,General!I:J,2,FALSE),0))</f>
        <v>-1</v>
      </c>
      <c r="AJI50" s="48">
        <f>IF(DS50="",0,IFERROR(VLOOKUP(DS45&amp;DS46&amp;DS47&amp;DS48&amp;DS49&amp;DS50,General!I:J,2,FALSE),0))</f>
        <v>1</v>
      </c>
      <c r="AJJ50" s="48">
        <f>IF(DV50="",0,IFERROR(VLOOKUP(DV45&amp;DV46&amp;DV47&amp;DV48&amp;DV49&amp;DV50,General!I:J,2,FALSE),0))</f>
        <v>1</v>
      </c>
      <c r="AJK50" s="48">
        <f>IF(DY50="",0,IFERROR(VLOOKUP(DY45&amp;DY46&amp;DY47&amp;DY48&amp;DY49&amp;DY50,General!I:J,2,FALSE),0))</f>
        <v>-1</v>
      </c>
      <c r="AJL50" s="48">
        <f>IF(EE50="",0,IFERROR(VLOOKUP(EE45&amp;EE46&amp;EE47&amp;EE48&amp;EE49&amp;EE50,General!I:J,2,FALSE),0))</f>
        <v>1</v>
      </c>
      <c r="AJM50" s="48">
        <f>IF(EH50="",0,IFERROR(VLOOKUP(EH45&amp;EH46&amp;EH47&amp;EH48&amp;EH49&amp;EH50,General!I:J,2,FALSE),0))</f>
        <v>-1</v>
      </c>
      <c r="AJN50" s="48">
        <f>IF(EK50="",0,IFERROR(VLOOKUP(EK45&amp;EK46&amp;EK47&amp;EK48&amp;EK49&amp;EK50,General!I:J,2,FALSE),0))</f>
        <v>-1</v>
      </c>
      <c r="AJO50" s="48">
        <f>IF(EN50="",0,IFERROR(VLOOKUP(EN45&amp;EN46&amp;EN47&amp;EN48&amp;EN49&amp;EN50,General!I:J,2,FALSE),0))</f>
        <v>1</v>
      </c>
      <c r="AJP50" s="48">
        <f>IF(EQ50="",0,IFERROR(VLOOKUP(EQ45&amp;EQ46&amp;EQ47&amp;EQ48&amp;EQ49&amp;EQ50,General!I:J,2,FALSE),0))</f>
        <v>1</v>
      </c>
      <c r="AJQ50" s="48">
        <f>IF(ET50="",0,IFERROR(VLOOKUP(ET45&amp;ET46&amp;ET47&amp;ET48&amp;ET49&amp;ET50,General!I:J,2,FALSE),0))</f>
        <v>-1</v>
      </c>
      <c r="AJR50" s="48">
        <f>IF(EW50="",0,IFERROR(VLOOKUP(EW45&amp;EW46&amp;EW47&amp;EW48&amp;EW49&amp;EW50,General!I:J,2,FALSE),0))</f>
        <v>1</v>
      </c>
      <c r="AJS50" s="48">
        <f>IF(EZ50="",0,IFERROR(VLOOKUP(EZ45&amp;EZ46&amp;EZ47&amp;EZ48&amp;EZ49&amp;EZ50,General!I:J,2,FALSE),0))</f>
        <v>-1</v>
      </c>
      <c r="AJT50" s="48">
        <f>IF(FC50="",0,IFERROR(VLOOKUP(FC45&amp;FC46&amp;FC47&amp;FC48&amp;FC49&amp;FC50,General!I:J,2,FALSE),0))</f>
        <v>-1</v>
      </c>
      <c r="AJU50" s="48">
        <f>IF(FF50="",0,IFERROR(VLOOKUP(FF45&amp;FF46&amp;FF47&amp;FF48&amp;FF49&amp;FF50,General!I:J,2,FALSE),0))</f>
        <v>1</v>
      </c>
      <c r="AJV50" s="48">
        <f>IF(FI50="",0,IFERROR(VLOOKUP(FI45&amp;FI46&amp;FI47&amp;FI48&amp;FI49&amp;FI50,General!I:J,2,FALSE),0))</f>
        <v>1</v>
      </c>
      <c r="AJW50" s="48">
        <f>IF(FL50="",0,IFERROR(VLOOKUP(FL45&amp;FL46&amp;FL47&amp;FL48&amp;FL49&amp;FL50,General!I:J,2,FALSE),0))</f>
        <v>-1</v>
      </c>
      <c r="AJX50" s="48">
        <f>IF(FO50="",0,IFERROR(VLOOKUP(FO45&amp;FO46&amp;FO47&amp;FO48&amp;FO49&amp;FO50,General!I:J,2,FALSE),0))</f>
        <v>-1</v>
      </c>
      <c r="AJY50" s="48">
        <f>IF(FR50="",0,IFERROR(VLOOKUP(FR45&amp;FR46&amp;FR47&amp;FR48&amp;FR49&amp;FR50,General!I:J,2,FALSE),0))</f>
        <v>1</v>
      </c>
      <c r="AJZ50" s="48">
        <f>IF(FU50="",0,IFERROR(VLOOKUP(FU45&amp;FU46&amp;FU47&amp;FU48&amp;FU49&amp;FU50,General!I:J,2,FALSE),0))</f>
        <v>-1</v>
      </c>
      <c r="AKA50" s="48">
        <f>IF(FX50="",0,IFERROR(VLOOKUP(FX45&amp;FX46&amp;FX47&amp;FX48&amp;FX49&amp;FX50,General!I:J,2,FALSE),0))</f>
        <v>1</v>
      </c>
      <c r="AKB50" s="48">
        <f>IF(GA50="",0,IFERROR(VLOOKUP(GA45&amp;GA46&amp;GA47&amp;GA48&amp;GA49&amp;GA50,General!I:J,2,FALSE),0))</f>
        <v>1</v>
      </c>
      <c r="AKC50" s="48">
        <f>IF(GD50="",0,IFERROR(VLOOKUP(GD45&amp;GD46&amp;GD47&amp;GD48&amp;GD49&amp;GD50,General!I:J,2,FALSE),0))</f>
        <v>1</v>
      </c>
      <c r="AKD50" s="48">
        <f>IF(GG50="",0,IFERROR(VLOOKUP(GG45&amp;GG46&amp;GG47&amp;GG48&amp;GG49&amp;GG50,General!I:J,2,FALSE),0))</f>
        <v>-1</v>
      </c>
      <c r="AKE50" s="48">
        <f>IF(GJ50="",0,IFERROR(VLOOKUP(GJ45&amp;GJ46&amp;GJ47&amp;GJ48&amp;GJ49&amp;GJ50,General!I:J,2,FALSE),0))</f>
        <v>1</v>
      </c>
      <c r="AKF50" s="48">
        <f>IF(GM50="",0,IFERROR(VLOOKUP(GM45&amp;GM46&amp;GM47&amp;GM48&amp;GM49&amp;GM50,General!I:J,2,FALSE),0))</f>
        <v>1</v>
      </c>
      <c r="AKG50" s="48">
        <f>IF(GP50="",0,IFERROR(VLOOKUP(GP45&amp;GP46&amp;GP47&amp;GP48&amp;GP49&amp;GP50,General!I:J,2,FALSE),0))</f>
        <v>-1</v>
      </c>
      <c r="AKH50" s="48">
        <f>IF(GS50="",0,IFERROR(VLOOKUP(GS45&amp;GS46&amp;GS47&amp;GS48&amp;GS49&amp;GS50,General!I:J,2,FALSE),0))</f>
        <v>-1</v>
      </c>
      <c r="AKI50" s="48">
        <f>IF(GV50="",0,IFERROR(VLOOKUP(GV45&amp;GV46&amp;GV47&amp;GV48&amp;GV49&amp;GV50,General!I:J,2,FALSE),0))</f>
        <v>1</v>
      </c>
      <c r="AKJ50" s="48">
        <f>IF(GY50="",0,IFERROR(VLOOKUP(GY45&amp;GY46&amp;GY47&amp;GY48&amp;GY49&amp;GY50,General!I:J,2,FALSE),0))</f>
        <v>1</v>
      </c>
      <c r="AKK50" s="48">
        <f>IF(HB50="",0,IFERROR(VLOOKUP(HB45&amp;HB46&amp;HB47&amp;HB48&amp;HB49&amp;HB50,General!I:J,2,FALSE),0))</f>
        <v>-1</v>
      </c>
      <c r="AKL50" s="48">
        <f>IF(HE50="",0,IFERROR(VLOOKUP(HE45&amp;HE46&amp;HE47&amp;HE48&amp;HE49&amp;HE50,General!I:J,2,FALSE),0))</f>
        <v>1</v>
      </c>
      <c r="AKM50" s="48">
        <f>IF(HH50="",0,IFERROR(VLOOKUP(HH45&amp;HH46&amp;HH47&amp;HH48&amp;HH49&amp;HH50,General!I:J,2,FALSE),0))</f>
        <v>-1</v>
      </c>
      <c r="AKN50" s="48">
        <f>IF(HK50="",0,IFERROR(VLOOKUP(HK45&amp;HK46&amp;HK47&amp;HK48&amp;HK49&amp;HK50,General!I:J,2,FALSE),0))</f>
        <v>-1</v>
      </c>
      <c r="AKO50" s="48">
        <f>IF(HN50="",0,IFERROR(VLOOKUP(HN45&amp;HN46&amp;HN47&amp;HN48&amp;HN49&amp;HN50,General!I:J,2,FALSE),0))</f>
        <v>1</v>
      </c>
      <c r="AKP50" s="48">
        <f>IF(HQ50="",0,IFERROR(VLOOKUP(HQ45&amp;HQ46&amp;HQ47&amp;HQ48&amp;HQ49&amp;HQ50,General!I:J,2,FALSE),0))</f>
        <v>1</v>
      </c>
      <c r="AKQ50" s="48">
        <f>IF(HT50="",0,IFERROR(VLOOKUP(HT45&amp;HT46&amp;HT47&amp;HT48&amp;HT49&amp;HT50,General!I:J,2,FALSE),0))</f>
        <v>-1</v>
      </c>
      <c r="AKR50" s="48">
        <f>IF(HW50="",0,IFERROR(VLOOKUP(HW45&amp;HW46&amp;HW47&amp;HW48&amp;HW49&amp;HW50,General!I:J,2,FALSE),0))</f>
        <v>1</v>
      </c>
      <c r="AKS50" s="48">
        <f>IF(HZ50="",0,IFERROR(VLOOKUP(HZ45&amp;HZ46&amp;HZ47&amp;HZ48&amp;HZ49&amp;HZ50,General!I:J,2,FALSE),0))</f>
        <v>-1</v>
      </c>
      <c r="AKT50" s="48">
        <f>IF(FF50="",0,IFERROR(VLOOKUP(FF45&amp;FF46&amp;FF47&amp;FF48&amp;FF49&amp;FF50,General!I:J,2,FALSE),0))</f>
        <v>1</v>
      </c>
      <c r="AKU50" s="48">
        <f>IF(FI50="",0,IFERROR(VLOOKUP(FI45&amp;FI46&amp;FI47&amp;FI48&amp;FI49&amp;FI50,General!I:J,2,FALSE),0))</f>
        <v>1</v>
      </c>
      <c r="AKV50" s="48">
        <f>IF(II50="",0,IFERROR(VLOOKUP(II45&amp;II46&amp;II47&amp;II48&amp;II49&amp;II50,General!I:J,2,FALSE),0))</f>
        <v>1</v>
      </c>
      <c r="AKW50" s="48">
        <f>IF(IL50="",0,IFERROR(VLOOKUP(IL45&amp;IL46&amp;IL47&amp;IL48&amp;IL49&amp;IL50,General!I:J,2,FALSE),0))</f>
        <v>-1</v>
      </c>
      <c r="AKX50" s="48">
        <f>IF(IO50="",0,IFERROR(VLOOKUP(IO45&amp;IO46&amp;IO47&amp;IO48&amp;IO49&amp;IO50,General!I:J,2,FALSE),0))</f>
        <v>-1</v>
      </c>
      <c r="AKY50" s="48">
        <f>IF(IR50="",0,IFERROR(VLOOKUP(IR45&amp;IR46&amp;IR47&amp;IR48&amp;IR49&amp;IR50,General!I:J,2,FALSE),0))</f>
        <v>1</v>
      </c>
      <c r="AKZ50" s="48">
        <f>IF(IU50="",0,IFERROR(VLOOKUP(IU45&amp;IU46&amp;IU47&amp;IU48&amp;IU49&amp;IU50,General!I:J,2,FALSE),0))</f>
        <v>1</v>
      </c>
      <c r="ALA50" s="48">
        <f>IF(IX50="",0,IFERROR(VLOOKUP(IX45&amp;IX46&amp;IX47&amp;IX48&amp;IX49&amp;IX50,General!I:J,2,FALSE),0))</f>
        <v>1</v>
      </c>
      <c r="ALB50" s="48">
        <f>IF(JA50="",0,IFERROR(VLOOKUP(JA45&amp;JA46&amp;JA47&amp;JA48&amp;JA49&amp;JA50,General!I:J,2,FALSE),0))</f>
        <v>-1</v>
      </c>
      <c r="ALC50" s="48">
        <f>IF(JD50="",0,IFERROR(VLOOKUP(JD45&amp;JD46&amp;JD47&amp;JD48&amp;JD49&amp;JD50,General!I:J,2,FALSE),0))</f>
        <v>-1</v>
      </c>
      <c r="ALD50" s="48">
        <f>IF(JG50="",0,IFERROR(VLOOKUP(JG45&amp;JG46&amp;JG47&amp;JG48&amp;JG49&amp;JG50,General!I:J,2,FALSE),0))</f>
        <v>1</v>
      </c>
      <c r="ALE50" s="48">
        <f>IF(JJ50="",0,IFERROR(VLOOKUP(JJ45&amp;JJ46&amp;JJ47&amp;JJ48&amp;JJ49&amp;JJ50,General!I:J,2,FALSE),0))</f>
        <v>-1</v>
      </c>
      <c r="ALF50" s="48">
        <f>IF(JM50="",0,IFERROR(VLOOKUP(JM45&amp;JM46&amp;JM47&amp;JM48&amp;JM49&amp;JM50,General!I:J,2,FALSE),0))</f>
        <v>1</v>
      </c>
      <c r="ALG50" s="48">
        <f>IF(JP50="",0,IFERROR(VLOOKUP(JP45&amp;JP46&amp;JP47&amp;JP48&amp;JP49&amp;JP50,General!I:J,2,FALSE),0))</f>
        <v>-1</v>
      </c>
      <c r="ALH50" s="48">
        <f>IF(JS50="",0,IFERROR(VLOOKUP(JS45&amp;JS46&amp;JS47&amp;JS48&amp;JS49&amp;JS50,General!I:J,2,FALSE),0))</f>
        <v>-1</v>
      </c>
      <c r="ALI50" s="48">
        <f>IF(JV50="",0,IFERROR(VLOOKUP(JV45&amp;JV46&amp;JV47&amp;JV48&amp;JV49&amp;JV50,General!I:J,2,FALSE),0))</f>
        <v>1</v>
      </c>
      <c r="ALJ50" s="48">
        <f>IF(JY50="",0,IFERROR(VLOOKUP(JY45&amp;JY46&amp;JY47&amp;JY48&amp;JY49&amp;JY50,General!I:J,2,FALSE),0))</f>
        <v>-1</v>
      </c>
      <c r="ALK50" s="48">
        <f>IF(KB50="",0,IFERROR(VLOOKUP(KB45&amp;KB46&amp;KB47&amp;KB48&amp;KB49&amp;KB50,General!I:J,2,FALSE),0))</f>
        <v>1</v>
      </c>
      <c r="ALL50" s="48">
        <f>IF(KE50="",0,IFERROR(VLOOKUP(KE45&amp;KE46&amp;KE47&amp;KE48&amp;KE49&amp;KE50,General!I:J,2,FALSE),0))</f>
        <v>1</v>
      </c>
      <c r="ALM50" s="48">
        <f>IF(KH50="",0,IFERROR(VLOOKUP(KH45&amp;KH46&amp;KH47&amp;KH48&amp;KH49&amp;KH50,General!I:J,2,FALSE),0))</f>
        <v>-1</v>
      </c>
      <c r="ALN50" s="48">
        <f>IF(KK50="",0,IFERROR(VLOOKUP(KK45&amp;KK46&amp;KK47&amp;KK48&amp;KK49&amp;KK50,General!I:J,2,FALSE),0))</f>
        <v>1</v>
      </c>
      <c r="ALO50" s="48">
        <f>IF(KN50="",0,IFERROR(VLOOKUP(KN45&amp;KN46&amp;KN47&amp;KN48&amp;KN49&amp;KN50,General!I:J,2,FALSE),0))</f>
        <v>-1</v>
      </c>
      <c r="ALP50" s="48">
        <f>IF(KQ50="",0,IFERROR(VLOOKUP(KQ45&amp;KQ46&amp;KQ47&amp;KQ48&amp;KQ49&amp;KQ50,General!I:J,2,FALSE),0))</f>
        <v>1</v>
      </c>
      <c r="ALQ50" s="48">
        <f>IF(KT50="",0,IFERROR(VLOOKUP(KT45&amp;KT46&amp;KT47&amp;KT48&amp;KT49&amp;KT50,General!I:J,2,FALSE),0))</f>
        <v>-1</v>
      </c>
      <c r="ALR50" s="48">
        <f>IF(KW50="",0,IFERROR(VLOOKUP(KW45&amp;KW46&amp;KW47&amp;KW48&amp;KW49&amp;KW50,General!I:J,2,FALSE),0))</f>
        <v>-1</v>
      </c>
      <c r="ALS50" s="48">
        <f>IF(KZ50="",0,IFERROR(VLOOKUP(KZ45&amp;KZ46&amp;KZ47&amp;KZ48&amp;KZ49&amp;KZ50,General!I:J,2,FALSE),0))</f>
        <v>1</v>
      </c>
      <c r="ALT50" s="48">
        <f>IF(LC50="",0,IFERROR(VLOOKUP(LC45&amp;LC46&amp;LC47&amp;LC48&amp;LC49&amp;LC50,General!I:J,2,FALSE),0))</f>
        <v>1</v>
      </c>
      <c r="ALU50" s="48">
        <f>IF(LF50="",0,IFERROR(VLOOKUP(LF45&amp;LF46&amp;LF47&amp;LF48&amp;LF49&amp;LF50,General!I:J,2,FALSE),0))</f>
        <v>-1</v>
      </c>
      <c r="ALV50" s="48">
        <f>IF(LI50="",0,IFERROR(VLOOKUP(LI45&amp;LI46&amp;LI47&amp;LI48&amp;LI49&amp;LI50,General!I:J,2,FALSE),0))</f>
        <v>-1</v>
      </c>
      <c r="ALW50" s="48">
        <f>IF(LL50="",0,IFERROR(VLOOKUP(LL45&amp;LL46&amp;LL47&amp;LL48&amp;LL49&amp;LL50,General!I:J,2,FALSE),0))</f>
        <v>1</v>
      </c>
      <c r="ALX50" s="48">
        <f>IF(LO50="",0,IFERROR(VLOOKUP(LO45&amp;LO46&amp;LO47&amp;LO48&amp;LO49&amp;LO50,General!I:J,2,FALSE),0))</f>
        <v>1</v>
      </c>
      <c r="ALY50" s="48">
        <f>IF(LR50="",0,IFERROR(VLOOKUP(LR45&amp;LR46&amp;LR47&amp;LR48&amp;LR49&amp;LR50,General!I:J,2,FALSE),0))</f>
        <v>-1</v>
      </c>
      <c r="ALZ50" s="48">
        <f>IF(LU50="",0,IFERROR(VLOOKUP(LU45&amp;LU46&amp;LU47&amp;LU48&amp;LU49&amp;LU50,General!I:J,2,FALSE),0))</f>
        <v>1</v>
      </c>
      <c r="AMA50" s="48">
        <f>IF(LX50="",0,IFERROR(VLOOKUP(LX45&amp;LX46&amp;LX47&amp;LX48&amp;LX49&amp;LX50,General!I:J,2,FALSE),0))</f>
        <v>-1</v>
      </c>
      <c r="AMB50" s="48">
        <f>IF(MA50="",0,IFERROR(VLOOKUP(MA45&amp;MA46&amp;MA47&amp;MA48&amp;MA49&amp;MA50,General!I:J,2,FALSE),0))</f>
        <v>1</v>
      </c>
      <c r="AMC50" s="48">
        <f>IF(MD50="",0,IFERROR(VLOOKUP(MD45&amp;MD46&amp;MD47&amp;MD48&amp;MD49&amp;MD50,General!I:J,2,FALSE),0))</f>
        <v>-1</v>
      </c>
      <c r="AMD50" s="48">
        <f>IF(MG50="",0,IFERROR(VLOOKUP(MG45&amp;MG46&amp;MG47&amp;MG48&amp;MG49&amp;MG50,General!I:J,2,FALSE),0))</f>
        <v>1</v>
      </c>
      <c r="AME50" s="48">
        <f>IF(MJ50="",0,IFERROR(VLOOKUP(MJ45&amp;MJ46&amp;MJ47&amp;MJ48&amp;MJ49&amp;MJ50,General!I:J,2,FALSE),0))</f>
        <v>-1</v>
      </c>
      <c r="AMF50" s="48">
        <f>IF(MM50="",0,IFERROR(VLOOKUP(MM45&amp;MM46&amp;MM47&amp;MM48&amp;MM49&amp;MM50,General!I:J,2,FALSE),0))</f>
        <v>1</v>
      </c>
      <c r="AMG50" s="48">
        <f>IF(MP50="",0,IFERROR(VLOOKUP(MP45&amp;MP46&amp;MP47&amp;MP48&amp;MP49&amp;MP50,General!I:J,2,FALSE),0))</f>
        <v>-1</v>
      </c>
      <c r="AMH50" s="48">
        <f>IF(MS50="",0,IFERROR(VLOOKUP(MS45&amp;MS46&amp;MS47&amp;MS48&amp;MS49&amp;MS50,General!I:J,2,FALSE),0))</f>
        <v>-1</v>
      </c>
      <c r="AMI50" s="48">
        <f>IF(MV50="",0,IFERROR(VLOOKUP(MV45&amp;MV46&amp;MV47&amp;MV48&amp;MV49&amp;MV50,General!I:J,2,FALSE),0))</f>
        <v>1</v>
      </c>
      <c r="AMJ50" s="48">
        <f>IF(MY50="",0,IFERROR(VLOOKUP(MY45&amp;MY46&amp;MY47&amp;MY48&amp;MY49&amp;MY50,General!I:J,2,FALSE),0))</f>
        <v>-1</v>
      </c>
      <c r="AMK50" s="48">
        <f>IF(NB50="",0,IFERROR(VLOOKUP(NB45&amp;NB46&amp;NB47&amp;NB48&amp;NB49&amp;NB50,General!I:J,2,FALSE),0))</f>
        <v>1</v>
      </c>
      <c r="AML50" s="48">
        <f>IF(NE50="",0,IFERROR(VLOOKUP(NE45&amp;NE46&amp;NE47&amp;NE48&amp;NE49&amp;NE50,General!I:J,2,FALSE),0))</f>
        <v>-1</v>
      </c>
      <c r="AMM50" s="48">
        <f>IF(NH50="",0,IFERROR(VLOOKUP(NH45&amp;NH46&amp;NH47&amp;NH48&amp;NH49&amp;NH50,General!I:J,2,FALSE),0))</f>
        <v>1</v>
      </c>
      <c r="AMN50" s="48">
        <f>IF(NK50="",0,IFERROR(VLOOKUP(NK45&amp;NK46&amp;NK47&amp;NK48&amp;NK49&amp;NK50,General!I:J,2,FALSE),0))</f>
        <v>-1</v>
      </c>
      <c r="AMO50" s="49">
        <f>IF(NN50="",0,IFERROR(VLOOKUP(NN45&amp;NN46&amp;NN47&amp;NN48&amp;NN49&amp;NN50,General!I:J,2,FALSE),0))</f>
        <v>1</v>
      </c>
      <c r="AMP50" s="81">
        <f>IF(EB50="",0,IFERROR(VLOOKUP(EB45&amp;EB46&amp;EB47&amp;EB48&amp;EB49&amp;EB50,General!I:J,2,FALSE),0))</f>
        <v>-1</v>
      </c>
      <c r="AMQ50" s="49">
        <v>0</v>
      </c>
      <c r="AMR50" s="20" t="str">
        <f t="shared" si="4072"/>
        <v/>
      </c>
      <c r="AMS50" s="20" t="str">
        <f t="shared" ca="1" si="3973"/>
        <v>N</v>
      </c>
      <c r="AMT50" s="20" t="str">
        <f t="shared" ca="1" si="3974"/>
        <v>N</v>
      </c>
      <c r="AMU50" s="20" t="str">
        <f t="shared" si="3975"/>
        <v>N</v>
      </c>
      <c r="AMV50" s="20" t="str">
        <f t="shared" si="3976"/>
        <v/>
      </c>
      <c r="AMW50" s="142" t="str">
        <f t="shared" si="3977"/>
        <v/>
      </c>
      <c r="AMX50" s="20" t="str">
        <f t="shared" si="3978"/>
        <v/>
      </c>
      <c r="AMY50" s="20" t="str">
        <f t="shared" si="3979"/>
        <v/>
      </c>
      <c r="AMZ50" s="20" t="str">
        <f t="shared" si="3980"/>
        <v/>
      </c>
      <c r="ANA50" s="20" t="str">
        <f t="shared" si="3981"/>
        <v/>
      </c>
      <c r="ANB50" s="20" t="str">
        <f t="shared" si="3982"/>
        <v/>
      </c>
      <c r="ANC50" s="20" t="str">
        <f t="shared" si="2986"/>
        <v/>
      </c>
      <c r="AND50" s="20">
        <f t="shared" si="2987"/>
        <v>2</v>
      </c>
      <c r="ANE50" s="20" t="str">
        <f t="shared" si="4382"/>
        <v>01010</v>
      </c>
      <c r="ANF50" s="20" t="str">
        <f t="shared" si="4382"/>
        <v>10101</v>
      </c>
      <c r="ANG50" s="20" t="str">
        <f t="shared" si="4383"/>
        <v>101010</v>
      </c>
      <c r="ANH50" s="20" t="str">
        <f t="shared" si="4383"/>
        <v>010101</v>
      </c>
      <c r="ANI50" s="20" t="str">
        <f t="shared" si="4384"/>
        <v>B</v>
      </c>
      <c r="ANJ50" s="20" t="str">
        <f t="shared" si="898"/>
        <v>B</v>
      </c>
      <c r="ANK50" s="20" t="str">
        <f t="shared" ca="1" si="3983"/>
        <v>F</v>
      </c>
      <c r="ANL50" s="20" t="e">
        <f t="shared" ca="1" si="824"/>
        <v>#REF!</v>
      </c>
      <c r="ANM50" s="20" t="str">
        <f t="shared" ca="1" si="3984"/>
        <v/>
      </c>
      <c r="ANN50" s="20" t="str">
        <f t="shared" ca="1" si="826"/>
        <v/>
      </c>
      <c r="ANO50" s="20" t="str">
        <f t="shared" si="3985"/>
        <v>0</v>
      </c>
      <c r="ANP50" s="20" t="str">
        <f t="shared" si="828"/>
        <v/>
      </c>
      <c r="ANQ50" s="20" t="e">
        <f t="shared" ca="1" si="899"/>
        <v>#REF!</v>
      </c>
      <c r="ANR50" s="20" t="str">
        <f t="shared" ca="1" si="900"/>
        <v/>
      </c>
      <c r="ANS50" s="20" t="str">
        <f t="shared" si="901"/>
        <v/>
      </c>
      <c r="ANT50" s="20" t="str">
        <f t="shared" si="3986"/>
        <v/>
      </c>
      <c r="ANU50" s="20"/>
      <c r="ANV50" s="20">
        <v>0</v>
      </c>
      <c r="ANW50" s="20">
        <v>0</v>
      </c>
      <c r="ANX50" s="20">
        <v>0</v>
      </c>
      <c r="ANY50" s="20">
        <v>0</v>
      </c>
      <c r="ANZ50" s="20">
        <v>1</v>
      </c>
      <c r="AOA50" s="75"/>
      <c r="AOB50" s="20">
        <v>0</v>
      </c>
      <c r="AOC50" s="20">
        <v>0</v>
      </c>
      <c r="AOD50" s="1" t="str">
        <f t="shared" si="902"/>
        <v>P</v>
      </c>
      <c r="AOE50" s="123">
        <f t="shared" si="3987"/>
        <v>10</v>
      </c>
      <c r="AOF50" s="1">
        <f t="shared" si="3988"/>
        <v>10</v>
      </c>
      <c r="AOG50" s="1">
        <f t="shared" si="3989"/>
        <v>10</v>
      </c>
      <c r="AOH50" s="1">
        <f t="shared" si="3990"/>
        <v>10</v>
      </c>
      <c r="AOI50" s="1">
        <f t="shared" si="3991"/>
        <v>9</v>
      </c>
      <c r="AOJ50" s="1" t="str">
        <f t="shared" si="3992"/>
        <v>CW</v>
      </c>
      <c r="AOK50" s="1" t="str">
        <f t="shared" si="3993"/>
        <v>CW</v>
      </c>
      <c r="AOL50" s="1" t="str">
        <f t="shared" si="3994"/>
        <v>CW</v>
      </c>
      <c r="AOM50" s="1" t="str">
        <f t="shared" si="3995"/>
        <v>CW</v>
      </c>
      <c r="AON50" s="1" t="str">
        <f t="shared" si="3996"/>
        <v>CW</v>
      </c>
      <c r="AOO50" s="1" t="str" cm="1">
        <f t="array" aca="1" ref="AOO50" ca="1">IF(INDIRECT(VLOOKUP(AOO49,General!AC:AE,3,FALSE)&amp;AGY49)&gt;=7,AOO49,AOJ50)</f>
        <v>GU</v>
      </c>
      <c r="AOP50" s="1" t="str">
        <f ca="1">VLOOKUP(AOO49,General!AC:AE,3,FALSE)&amp;AGY49</f>
        <v>GW49</v>
      </c>
      <c r="AOQ50" s="1" cm="1">
        <f t="array" aca="1" ref="AOQ50" ca="1">INDIRECT(VLOOKUP(AOO49,General!AC:AE,3,FALSE)&amp;AGY49)</f>
        <v>9</v>
      </c>
      <c r="AOR50" s="1" t="str" cm="1">
        <f t="array" aca="1" ref="AOR50" ca="1">INDIRECT(AOO50&amp;AGY50)</f>
        <v>B</v>
      </c>
      <c r="AOS50" s="1" cm="1">
        <f t="array" aca="1" ref="AOS50" ca="1">INDIRECT(AOP50&amp;AGY50)</f>
        <v>0</v>
      </c>
      <c r="AOT50" s="1" t="e" cm="1">
        <f t="array" aca="1" ref="AOT50" ca="1">INDIRECT(AOQ50&amp;AGY50)</f>
        <v>#REF!</v>
      </c>
      <c r="AOU50" s="1" t="str">
        <f ca="1">VLOOKUP(AOO50,General!AF:AG,2,FALSE)</f>
        <v>S42</v>
      </c>
      <c r="AOV50" s="1" t="e">
        <f ca="1">VLOOKUP(AOP50,General!AF:AG,2,FALSE)</f>
        <v>#N/A</v>
      </c>
      <c r="AOW50" s="1" t="e">
        <f ca="1">VLOOKUP(AOQ50,General!AF:AG,2,FALSE)</f>
        <v>#N/A</v>
      </c>
      <c r="AOX50" s="1" t="str">
        <f t="shared" ca="1" si="975"/>
        <v>Y</v>
      </c>
      <c r="AOY50" s="1" t="e">
        <f t="shared" ca="1" si="976"/>
        <v>#N/A</v>
      </c>
      <c r="AOZ50" s="1" t="e">
        <f t="shared" ca="1" si="977"/>
        <v>#N/A</v>
      </c>
      <c r="APB50" s="1">
        <f t="shared" si="2908"/>
        <v>1</v>
      </c>
    </row>
    <row r="51" spans="1:1094" ht="15.75" thickBot="1">
      <c r="A51" s="1">
        <v>37</v>
      </c>
      <c r="B51" s="172" t="str">
        <f t="shared" ca="1" si="1219"/>
        <v>B1</v>
      </c>
      <c r="C51" s="152" t="str">
        <f t="shared" ca="1" si="3217"/>
        <v/>
      </c>
      <c r="D51" s="153" t="str">
        <f t="shared" ca="1" si="1132"/>
        <v/>
      </c>
      <c r="E51" s="144" t="str">
        <f t="shared" ca="1" si="1132"/>
        <v>B</v>
      </c>
      <c r="F51" s="63" t="str">
        <f t="shared" ca="1" si="1133"/>
        <v>L</v>
      </c>
      <c r="G51" s="190"/>
      <c r="H51" s="154" t="str">
        <f t="shared" ca="1" si="1220"/>
        <v/>
      </c>
      <c r="I51" s="153" t="str">
        <f t="shared" ca="1" si="2678"/>
        <v/>
      </c>
      <c r="J51" s="144" t="str">
        <f t="shared" ca="1" si="2678"/>
        <v/>
      </c>
      <c r="K51" s="106" t="str">
        <f t="shared" ca="1" si="2679"/>
        <v>L</v>
      </c>
      <c r="L51" s="179"/>
      <c r="M51" s="203" t="s">
        <v>5</v>
      </c>
      <c r="N51" s="190"/>
      <c r="O51" s="187">
        <v>0</v>
      </c>
      <c r="P51" s="129">
        <v>0</v>
      </c>
      <c r="Q51" s="126">
        <v>0</v>
      </c>
      <c r="R51" s="130">
        <v>0</v>
      </c>
      <c r="S51" s="61">
        <f t="shared" ca="1" si="1134"/>
        <v>-1</v>
      </c>
      <c r="T51" s="165" t="str">
        <f t="shared" ca="1" si="1221"/>
        <v/>
      </c>
      <c r="U51" s="62">
        <f ca="1">IF(M51="","",IF(B51="NB",U50,IF(T51="",SUM($T$5:$T51)+S51,SUM($T$5:$T51))))</f>
        <v>-10.150000000000002</v>
      </c>
      <c r="V51" s="155" t="str">
        <f t="shared" ca="1" si="99"/>
        <v/>
      </c>
      <c r="W51" s="131">
        <f t="shared" ca="1" si="1135"/>
        <v>-1</v>
      </c>
      <c r="X51" s="132" t="str">
        <f t="shared" ca="1" si="1136"/>
        <v>L</v>
      </c>
      <c r="Y51" s="61" t="str">
        <f t="shared" ca="1" si="115"/>
        <v>B</v>
      </c>
      <c r="Z51" s="62" t="str">
        <f t="shared" ca="1" si="116"/>
        <v>D</v>
      </c>
      <c r="AA51" s="62" t="str">
        <f t="shared" si="117"/>
        <v>C</v>
      </c>
      <c r="AB51" s="62" t="str">
        <f t="shared" ca="1" si="904"/>
        <v>W</v>
      </c>
      <c r="AC51" s="62" t="str">
        <f t="shared" ca="1" si="905"/>
        <v>L</v>
      </c>
      <c r="AD51" s="62">
        <f t="shared" si="906"/>
        <v>0</v>
      </c>
      <c r="AE51" s="1" t="str">
        <f t="shared" ca="1" si="3218"/>
        <v/>
      </c>
      <c r="AF51" s="1" t="str">
        <f t="shared" ca="1" si="3219"/>
        <v>B</v>
      </c>
      <c r="AG51" s="1" t="str">
        <f t="shared" ca="1" si="4073"/>
        <v/>
      </c>
      <c r="AH51" s="1" t="str">
        <f t="shared" ca="1" si="3220"/>
        <v/>
      </c>
      <c r="AI51" s="1" t="e">
        <f t="shared" ca="1" si="3221"/>
        <v>#REF!</v>
      </c>
      <c r="AJ51" s="1" t="e">
        <f t="shared" ca="1" si="3222"/>
        <v>#REF!</v>
      </c>
      <c r="AK51" s="1">
        <f t="shared" ca="1" si="840"/>
        <v>0</v>
      </c>
      <c r="AL51" s="1">
        <f t="shared" ca="1" si="841"/>
        <v>1</v>
      </c>
      <c r="AM51" s="1">
        <f t="shared" ca="1" si="108"/>
        <v>0</v>
      </c>
      <c r="AN51" s="1">
        <f t="shared" ca="1" si="129"/>
        <v>-1</v>
      </c>
      <c r="AO51" s="1" t="str">
        <f t="shared" ca="1" si="1305"/>
        <v>S</v>
      </c>
      <c r="AP51" s="1" t="str">
        <f t="shared" ca="1" si="130"/>
        <v>N</v>
      </c>
      <c r="AQ51" s="1" t="str">
        <f t="shared" ca="1" si="131"/>
        <v>N</v>
      </c>
      <c r="AR51" s="1" t="str">
        <f t="shared" si="132"/>
        <v>N</v>
      </c>
      <c r="AS51" s="1">
        <f t="shared" ca="1" si="133"/>
        <v>1</v>
      </c>
      <c r="AT51" s="8" t="str">
        <f t="shared" ca="1" si="842"/>
        <v>N</v>
      </c>
      <c r="AU51" s="1" t="str">
        <f t="shared" ca="1" si="134"/>
        <v>N</v>
      </c>
      <c r="AV51" s="1" t="str">
        <f t="shared" ca="1" si="135"/>
        <v>N</v>
      </c>
      <c r="AW51" s="1" t="str">
        <f t="shared" ca="1" si="136"/>
        <v>N</v>
      </c>
      <c r="AX51" s="1" t="str">
        <f t="shared" ca="1" si="137"/>
        <v>B</v>
      </c>
      <c r="AY51" s="1" t="str">
        <f t="shared" si="138"/>
        <v/>
      </c>
      <c r="AZ51" s="1">
        <f t="shared" si="109"/>
        <v>1</v>
      </c>
      <c r="BA51" s="1" t="str">
        <f t="shared" si="110"/>
        <v/>
      </c>
      <c r="BB51" s="1" t="str">
        <f t="shared" si="4224"/>
        <v>10100</v>
      </c>
      <c r="BC51" s="1" t="str">
        <f t="shared" si="4224"/>
        <v>01012</v>
      </c>
      <c r="BD51" s="1" t="str">
        <f t="shared" si="4225"/>
        <v>010100</v>
      </c>
      <c r="BE51" s="1" t="str">
        <f t="shared" si="4225"/>
        <v>101012</v>
      </c>
      <c r="BF51" s="1" t="str">
        <f t="shared" si="844"/>
        <v>B</v>
      </c>
      <c r="BG51" s="1" t="str">
        <f t="shared" ca="1" si="140"/>
        <v>F2W</v>
      </c>
      <c r="BH51" s="1" t="str">
        <f t="shared" ca="1" si="845"/>
        <v>B</v>
      </c>
      <c r="BI51" s="1" t="str">
        <f t="shared" ca="1" si="1222"/>
        <v>B</v>
      </c>
      <c r="BJ51" s="1" t="str">
        <f t="shared" ca="1" si="846"/>
        <v>B</v>
      </c>
      <c r="BK51" s="1" t="e">
        <f t="shared" ca="1" si="142"/>
        <v>#REF!</v>
      </c>
      <c r="BL51" s="1" t="str">
        <f t="shared" ca="1" si="847"/>
        <v>B</v>
      </c>
      <c r="BM51" s="1">
        <f t="shared" ca="1" si="848"/>
        <v>1</v>
      </c>
      <c r="BN51" s="1">
        <f t="shared" ca="1" si="849"/>
        <v>1</v>
      </c>
      <c r="BO51" s="1">
        <f t="shared" ca="1" si="850"/>
        <v>1</v>
      </c>
      <c r="BR51" s="1">
        <f>General!A49</f>
        <v>0</v>
      </c>
      <c r="BS51" s="1">
        <f>General!B49</f>
        <v>0</v>
      </c>
      <c r="BT51" s="1">
        <f>General!C49</f>
        <v>0</v>
      </c>
      <c r="BU51" s="1">
        <f>General!D49</f>
        <v>0</v>
      </c>
      <c r="BW51" s="1" t="str">
        <f>General!F49</f>
        <v>WLLWL</v>
      </c>
      <c r="BX51" s="1">
        <f>General!G49</f>
        <v>-1</v>
      </c>
      <c r="BZ51" s="1">
        <f t="shared" ca="1" si="2832"/>
        <v>1</v>
      </c>
      <c r="CA51" s="1" t="str">
        <f t="shared" ref="CA51" si="4616">CK51</f>
        <v>P</v>
      </c>
      <c r="CB51" s="46" t="str">
        <f t="shared" si="3224"/>
        <v>B</v>
      </c>
      <c r="CC51" s="48" t="str">
        <f t="shared" si="3225"/>
        <v>N</v>
      </c>
      <c r="CD51" s="49">
        <f t="shared" si="3226"/>
        <v>0</v>
      </c>
      <c r="CE51" s="46" t="str">
        <f t="shared" si="3227"/>
        <v>P</v>
      </c>
      <c r="CF51" s="48" t="str">
        <f t="shared" si="3228"/>
        <v>Y</v>
      </c>
      <c r="CG51" s="49">
        <f t="shared" si="3229"/>
        <v>0</v>
      </c>
      <c r="CH51" s="46" t="str">
        <f t="shared" si="3230"/>
        <v>B</v>
      </c>
      <c r="CI51" s="48" t="str">
        <f t="shared" si="3231"/>
        <v>N</v>
      </c>
      <c r="CJ51" s="49">
        <f t="shared" si="3232"/>
        <v>-8</v>
      </c>
      <c r="CK51" s="46" t="str">
        <f t="shared" si="3233"/>
        <v>P</v>
      </c>
      <c r="CL51" s="48" t="str">
        <f t="shared" si="3234"/>
        <v>Y</v>
      </c>
      <c r="CM51" s="49">
        <f t="shared" si="3235"/>
        <v>8</v>
      </c>
      <c r="CN51" s="46" t="str">
        <f t="shared" si="3998"/>
        <v>P</v>
      </c>
      <c r="CO51" s="48" t="str">
        <f t="shared" si="3236"/>
        <v>Y</v>
      </c>
      <c r="CP51" s="49">
        <f t="shared" si="3237"/>
        <v>-8</v>
      </c>
      <c r="CQ51" s="46" t="str">
        <f t="shared" si="3238"/>
        <v>B</v>
      </c>
      <c r="CR51" s="48" t="str">
        <f t="shared" si="3239"/>
        <v>N</v>
      </c>
      <c r="CS51" s="49">
        <f t="shared" si="3240"/>
        <v>3</v>
      </c>
      <c r="CT51" s="46" t="str">
        <f t="shared" si="3241"/>
        <v>P</v>
      </c>
      <c r="CU51" s="48" t="str">
        <f t="shared" si="3242"/>
        <v>Y</v>
      </c>
      <c r="CV51" s="49">
        <f t="shared" si="3243"/>
        <v>-3</v>
      </c>
      <c r="CW51" s="46" t="str">
        <f t="shared" si="3244"/>
        <v>B</v>
      </c>
      <c r="CX51" s="48" t="str">
        <f t="shared" si="3245"/>
        <v>N</v>
      </c>
      <c r="CY51" s="95">
        <f t="shared" si="3246"/>
        <v>8</v>
      </c>
      <c r="CZ51" s="46" t="str">
        <f t="shared" si="3247"/>
        <v>P</v>
      </c>
      <c r="DA51" s="48" t="str">
        <f t="shared" si="3248"/>
        <v>Y</v>
      </c>
      <c r="DB51" s="49">
        <f t="shared" si="3249"/>
        <v>-4</v>
      </c>
      <c r="DC51" s="46" t="str">
        <f t="shared" si="3250"/>
        <v>B</v>
      </c>
      <c r="DD51" s="48" t="str">
        <f t="shared" si="3251"/>
        <v>N</v>
      </c>
      <c r="DE51" s="49">
        <f t="shared" si="3252"/>
        <v>-2</v>
      </c>
      <c r="DF51" s="46" t="str">
        <f t="shared" si="3253"/>
        <v>P</v>
      </c>
      <c r="DG51" s="48" t="str">
        <f t="shared" si="3254"/>
        <v>Y</v>
      </c>
      <c r="DH51" s="49">
        <f t="shared" si="3255"/>
        <v>2</v>
      </c>
      <c r="DI51" s="46" t="str">
        <f t="shared" si="3256"/>
        <v>P</v>
      </c>
      <c r="DJ51" s="48" t="str">
        <f t="shared" si="3257"/>
        <v>Y</v>
      </c>
      <c r="DK51" s="49">
        <f t="shared" si="3258"/>
        <v>-2</v>
      </c>
      <c r="DL51" s="46" t="str">
        <f t="shared" si="3259"/>
        <v>B</v>
      </c>
      <c r="DM51" s="48" t="str">
        <f t="shared" si="3260"/>
        <v>N</v>
      </c>
      <c r="DN51" s="49">
        <f t="shared" si="3261"/>
        <v>2</v>
      </c>
      <c r="DO51" s="46" t="str">
        <f t="shared" si="3262"/>
        <v>B</v>
      </c>
      <c r="DP51" s="48" t="str">
        <f t="shared" si="3263"/>
        <v>N</v>
      </c>
      <c r="DQ51" s="49">
        <f t="shared" si="3264"/>
        <v>4</v>
      </c>
      <c r="DR51" s="46" t="str">
        <f t="shared" si="3265"/>
        <v>P</v>
      </c>
      <c r="DS51" s="48" t="str">
        <f t="shared" si="3266"/>
        <v>Y</v>
      </c>
      <c r="DT51" s="49">
        <f t="shared" si="3267"/>
        <v>-4</v>
      </c>
      <c r="DU51" s="46" t="str">
        <f t="shared" si="3268"/>
        <v>P</v>
      </c>
      <c r="DV51" s="48" t="str">
        <f t="shared" si="3269"/>
        <v>Y</v>
      </c>
      <c r="DW51" s="49">
        <f t="shared" si="3270"/>
        <v>10</v>
      </c>
      <c r="DX51" s="46" t="str">
        <f t="shared" si="3271"/>
        <v>B</v>
      </c>
      <c r="DY51" s="48" t="str">
        <f t="shared" si="3272"/>
        <v>N</v>
      </c>
      <c r="DZ51" s="49">
        <f t="shared" si="3273"/>
        <v>-10</v>
      </c>
      <c r="EA51" s="46" t="str">
        <f t="shared" si="4308"/>
        <v>B</v>
      </c>
      <c r="EB51" s="48" t="str">
        <f t="shared" si="3274"/>
        <v>N</v>
      </c>
      <c r="EC51" s="49">
        <f t="shared" si="3275"/>
        <v>4</v>
      </c>
      <c r="ED51" s="46" t="str">
        <f t="shared" ref="ED51" si="4617">CE51</f>
        <v>P</v>
      </c>
      <c r="EE51" s="48" t="str">
        <f t="shared" si="3277"/>
        <v>Y</v>
      </c>
      <c r="EF51" s="49">
        <f t="shared" si="3278"/>
        <v>9</v>
      </c>
      <c r="EG51" s="94" t="str">
        <f t="shared" ref="EG51" si="4618">CB51</f>
        <v>B</v>
      </c>
      <c r="EH51" s="48" t="str">
        <f t="shared" si="3280"/>
        <v>N</v>
      </c>
      <c r="EI51" s="49">
        <f t="shared" si="3281"/>
        <v>-9</v>
      </c>
      <c r="EJ51" s="73" t="s">
        <v>5</v>
      </c>
      <c r="EK51" s="48" t="str">
        <f t="shared" si="3282"/>
        <v>Y</v>
      </c>
      <c r="EL51" s="49">
        <f t="shared" si="3283"/>
        <v>-9</v>
      </c>
      <c r="EM51" s="75" t="s">
        <v>6</v>
      </c>
      <c r="EN51" s="48" t="str">
        <f t="shared" si="3284"/>
        <v>N</v>
      </c>
      <c r="EO51" s="49">
        <f t="shared" si="3285"/>
        <v>9</v>
      </c>
      <c r="EP51" s="46" t="str">
        <f t="shared" ref="EP51" si="4619">CK51</f>
        <v>P</v>
      </c>
      <c r="EQ51" s="48" t="str">
        <f t="shared" si="3287"/>
        <v>Y</v>
      </c>
      <c r="ER51" s="49">
        <f t="shared" si="3288"/>
        <v>2</v>
      </c>
      <c r="ES51" s="46" t="str">
        <f t="shared" ref="ES51" si="4620">CH51</f>
        <v>B</v>
      </c>
      <c r="ET51" s="48" t="str">
        <f t="shared" si="3290"/>
        <v>N</v>
      </c>
      <c r="EU51" s="49">
        <f t="shared" si="3291"/>
        <v>-2</v>
      </c>
      <c r="EV51" s="46" t="str">
        <f t="shared" ref="EV51" si="4621">CK51</f>
        <v>P</v>
      </c>
      <c r="EW51" s="48" t="str">
        <f t="shared" si="3293"/>
        <v>Y</v>
      </c>
      <c r="EX51" s="49">
        <f t="shared" si="3294"/>
        <v>10</v>
      </c>
      <c r="EY51" s="46" t="str">
        <f t="shared" ref="EY51" si="4622">CB51</f>
        <v>B</v>
      </c>
      <c r="EZ51" s="48" t="str">
        <f t="shared" si="3296"/>
        <v>N</v>
      </c>
      <c r="FA51" s="95">
        <f t="shared" si="3297"/>
        <v>-2</v>
      </c>
      <c r="FB51" s="46" t="str">
        <f t="shared" ref="FB51" si="4623">CH51</f>
        <v>B</v>
      </c>
      <c r="FC51" s="48" t="str">
        <f t="shared" si="3299"/>
        <v>N</v>
      </c>
      <c r="FD51" s="49">
        <f t="shared" si="3300"/>
        <v>-10</v>
      </c>
      <c r="FE51" s="94" t="str">
        <f t="shared" ref="FE51" si="4624">CE51</f>
        <v>P</v>
      </c>
      <c r="FF51" s="48" t="str">
        <f t="shared" si="3302"/>
        <v>Y</v>
      </c>
      <c r="FG51" s="49">
        <f t="shared" si="3303"/>
        <v>2</v>
      </c>
      <c r="FH51" s="46" t="str">
        <f t="shared" ref="FH51" si="4625">DF51</f>
        <v>P</v>
      </c>
      <c r="FI51" s="48" t="str">
        <f t="shared" si="3305"/>
        <v>Y</v>
      </c>
      <c r="FJ51" s="49">
        <f t="shared" si="3306"/>
        <v>4</v>
      </c>
      <c r="FK51" s="46" t="str">
        <f t="shared" ref="FK51" si="4626">DC51</f>
        <v>B</v>
      </c>
      <c r="FL51" s="48" t="str">
        <f t="shared" si="3308"/>
        <v>N</v>
      </c>
      <c r="FM51" s="49">
        <f t="shared" si="3309"/>
        <v>-4</v>
      </c>
      <c r="FN51" s="46" t="str">
        <f t="shared" ref="FN51" si="4627">CT51</f>
        <v>P</v>
      </c>
      <c r="FO51" s="48" t="str">
        <f t="shared" si="3311"/>
        <v>Y</v>
      </c>
      <c r="FP51" s="49">
        <f t="shared" si="3312"/>
        <v>-6</v>
      </c>
      <c r="FQ51" s="46" t="str">
        <f t="shared" ref="FQ51" si="4628">CQ51</f>
        <v>B</v>
      </c>
      <c r="FR51" s="48" t="str">
        <f t="shared" si="3314"/>
        <v>N</v>
      </c>
      <c r="FS51" s="49">
        <f t="shared" si="3315"/>
        <v>6</v>
      </c>
      <c r="FT51" s="46" t="str">
        <f t="shared" ref="FT51" si="4629">CN51</f>
        <v>P</v>
      </c>
      <c r="FU51" s="48" t="str">
        <f t="shared" si="3317"/>
        <v>Y</v>
      </c>
      <c r="FV51" s="49">
        <f t="shared" si="3318"/>
        <v>-9</v>
      </c>
      <c r="FW51" s="46" t="str">
        <f t="shared" ref="FW51" si="4630">CQ51</f>
        <v>B</v>
      </c>
      <c r="FX51" s="48" t="str">
        <f t="shared" si="3320"/>
        <v>N</v>
      </c>
      <c r="FY51" s="49">
        <f t="shared" si="3321"/>
        <v>4</v>
      </c>
      <c r="FZ51" s="46" t="str">
        <f t="shared" ref="FZ51" si="4631">CN51</f>
        <v>P</v>
      </c>
      <c r="GA51" s="48" t="str">
        <f t="shared" si="3323"/>
        <v>Y</v>
      </c>
      <c r="GB51" s="49">
        <f t="shared" si="3324"/>
        <v>-7</v>
      </c>
      <c r="GC51" s="46" t="str">
        <f t="shared" ref="GC51" si="4632">CT51</f>
        <v>P</v>
      </c>
      <c r="GD51" s="48" t="str">
        <f t="shared" si="3326"/>
        <v>Y</v>
      </c>
      <c r="GE51" s="49">
        <f t="shared" si="3327"/>
        <v>-6</v>
      </c>
      <c r="GF51" s="75" t="str">
        <f t="shared" si="4554"/>
        <v>B</v>
      </c>
      <c r="GG51" s="48" t="str">
        <f t="shared" si="3329"/>
        <v>N</v>
      </c>
      <c r="GH51" s="49">
        <f t="shared" si="3330"/>
        <v>0</v>
      </c>
      <c r="GI51" s="75" t="str">
        <f t="shared" si="852"/>
        <v>P</v>
      </c>
      <c r="GJ51" s="48" t="str">
        <f t="shared" si="3331"/>
        <v>Y</v>
      </c>
      <c r="GK51" s="49">
        <f t="shared" si="3332"/>
        <v>0</v>
      </c>
      <c r="GL51" s="46" t="str">
        <f t="shared" si="1475"/>
        <v>P</v>
      </c>
      <c r="GM51" s="48" t="str">
        <f t="shared" si="3333"/>
        <v>Y</v>
      </c>
      <c r="GN51" s="49">
        <f t="shared" si="3334"/>
        <v>-5</v>
      </c>
      <c r="GO51" s="75" t="str">
        <f t="shared" si="854"/>
        <v>B</v>
      </c>
      <c r="GP51" s="48" t="str">
        <f t="shared" si="3335"/>
        <v>N</v>
      </c>
      <c r="GQ51" s="49">
        <f t="shared" si="3336"/>
        <v>5</v>
      </c>
      <c r="GR51" s="46" t="str">
        <f t="shared" ref="GR51" si="4633">DU51</f>
        <v>P</v>
      </c>
      <c r="GS51" s="48" t="str">
        <f t="shared" si="3338"/>
        <v>Y</v>
      </c>
      <c r="GT51" s="49">
        <f t="shared" si="3339"/>
        <v>-9</v>
      </c>
      <c r="GU51" s="75" t="str">
        <f t="shared" si="855"/>
        <v>B</v>
      </c>
      <c r="GV51" s="48" t="str">
        <f t="shared" si="3340"/>
        <v>N</v>
      </c>
      <c r="GW51" s="95">
        <f t="shared" si="3341"/>
        <v>9</v>
      </c>
      <c r="GX51" s="46" t="str">
        <f t="shared" ref="GX51" si="4634">DO51</f>
        <v>B</v>
      </c>
      <c r="GY51" s="48" t="str">
        <f t="shared" si="3343"/>
        <v>N</v>
      </c>
      <c r="GZ51" s="49">
        <f t="shared" si="3344"/>
        <v>-6</v>
      </c>
      <c r="HA51" s="73" t="str">
        <f t="shared" si="856"/>
        <v>P</v>
      </c>
      <c r="HB51" s="48" t="str">
        <f t="shared" si="3345"/>
        <v>Y</v>
      </c>
      <c r="HC51" s="49">
        <f t="shared" si="3346"/>
        <v>6</v>
      </c>
      <c r="HD51" s="46" t="str">
        <f t="shared" ref="HD51" si="4635">DL51</f>
        <v>B</v>
      </c>
      <c r="HE51" s="48" t="str">
        <f t="shared" si="3348"/>
        <v>N</v>
      </c>
      <c r="HF51" s="49">
        <f t="shared" si="3349"/>
        <v>8</v>
      </c>
      <c r="HG51" s="75" t="str">
        <f t="shared" si="857"/>
        <v>P</v>
      </c>
      <c r="HH51" s="48" t="str">
        <f t="shared" si="3350"/>
        <v>Y</v>
      </c>
      <c r="HI51" s="49">
        <f t="shared" si="3351"/>
        <v>-8</v>
      </c>
      <c r="HJ51" s="46" t="str">
        <f t="shared" ref="HJ51" si="4636">DR51</f>
        <v>P</v>
      </c>
      <c r="HK51" s="48" t="str">
        <f t="shared" si="3353"/>
        <v>Y</v>
      </c>
      <c r="HL51" s="49">
        <f t="shared" si="3354"/>
        <v>-9</v>
      </c>
      <c r="HM51" s="75" t="str">
        <f t="shared" si="858"/>
        <v>B</v>
      </c>
      <c r="HN51" s="48" t="str">
        <f t="shared" si="3355"/>
        <v>N</v>
      </c>
      <c r="HO51" s="49">
        <f t="shared" si="3356"/>
        <v>9</v>
      </c>
      <c r="HP51" s="46" t="str">
        <f t="shared" ref="HP51" si="4637">DO51</f>
        <v>B</v>
      </c>
      <c r="HQ51" s="48" t="str">
        <f t="shared" si="3358"/>
        <v>N</v>
      </c>
      <c r="HR51" s="49">
        <f t="shared" si="3359"/>
        <v>9</v>
      </c>
      <c r="HS51" s="75" t="str">
        <f t="shared" si="859"/>
        <v>P</v>
      </c>
      <c r="HT51" s="48" t="str">
        <f t="shared" si="3360"/>
        <v>Y</v>
      </c>
      <c r="HU51" s="49">
        <f t="shared" si="3361"/>
        <v>-9</v>
      </c>
      <c r="HV51" s="46" t="str">
        <f t="shared" ref="HV51" si="4638">DI51</f>
        <v>P</v>
      </c>
      <c r="HW51" s="48" t="str">
        <f t="shared" si="3363"/>
        <v>Y</v>
      </c>
      <c r="HX51" s="49">
        <f t="shared" si="3364"/>
        <v>8</v>
      </c>
      <c r="HY51" s="75" t="str">
        <f t="shared" si="860"/>
        <v>B</v>
      </c>
      <c r="HZ51" s="48" t="str">
        <f t="shared" si="3365"/>
        <v>N</v>
      </c>
      <c r="IA51" s="49">
        <f t="shared" si="3366"/>
        <v>-8</v>
      </c>
      <c r="IB51" s="46" t="str">
        <f t="shared" ref="IB51" si="4639">DL51</f>
        <v>B</v>
      </c>
      <c r="IC51" s="48" t="str">
        <f t="shared" si="3368"/>
        <v>N</v>
      </c>
      <c r="ID51" s="49">
        <f t="shared" si="3369"/>
        <v>2</v>
      </c>
      <c r="IE51" s="75" t="str">
        <f t="shared" si="861"/>
        <v>P</v>
      </c>
      <c r="IF51" s="48" t="str">
        <f t="shared" si="3370"/>
        <v>Y</v>
      </c>
      <c r="IG51" s="49">
        <f t="shared" si="3371"/>
        <v>4</v>
      </c>
      <c r="IH51" s="46" t="str">
        <f t="shared" ref="IH51" si="4640">DL51</f>
        <v>B</v>
      </c>
      <c r="II51" s="48" t="str">
        <f t="shared" si="3373"/>
        <v>N</v>
      </c>
      <c r="IJ51" s="49">
        <f t="shared" si="3374"/>
        <v>0</v>
      </c>
      <c r="IK51" s="75" t="str">
        <f t="shared" si="862"/>
        <v>P</v>
      </c>
      <c r="IL51" s="48" t="str">
        <f t="shared" si="3375"/>
        <v>Y</v>
      </c>
      <c r="IM51" s="49">
        <f t="shared" si="3376"/>
        <v>0</v>
      </c>
      <c r="IN51" s="46" t="str">
        <f t="shared" ref="IN51" si="4641">DI51</f>
        <v>P</v>
      </c>
      <c r="IO51" s="48" t="str">
        <f t="shared" si="3378"/>
        <v>Y</v>
      </c>
      <c r="IP51" s="49">
        <f t="shared" si="3379"/>
        <v>0</v>
      </c>
      <c r="IQ51" s="75" t="str">
        <f t="shared" si="863"/>
        <v>B</v>
      </c>
      <c r="IR51" s="48" t="str">
        <f t="shared" si="3380"/>
        <v>N</v>
      </c>
      <c r="IS51" s="49">
        <f t="shared" si="3381"/>
        <v>0</v>
      </c>
      <c r="IT51" s="46" t="str">
        <f t="shared" ref="IT51" si="4642">DF51</f>
        <v>P</v>
      </c>
      <c r="IU51" s="48" t="str">
        <f t="shared" si="3383"/>
        <v>Y</v>
      </c>
      <c r="IV51" s="49">
        <f t="shared" si="3384"/>
        <v>2</v>
      </c>
      <c r="IW51" s="46" t="str">
        <f t="shared" si="4565"/>
        <v>P</v>
      </c>
      <c r="IX51" s="48" t="str">
        <f t="shared" si="3386"/>
        <v>Y</v>
      </c>
      <c r="IY51" s="49">
        <f t="shared" si="3387"/>
        <v>10</v>
      </c>
      <c r="IZ51" s="75" t="str">
        <f t="shared" si="864"/>
        <v>B</v>
      </c>
      <c r="JA51" s="48" t="str">
        <f t="shared" si="3388"/>
        <v>N</v>
      </c>
      <c r="JB51" s="49">
        <f t="shared" si="3389"/>
        <v>-2</v>
      </c>
      <c r="JC51" s="75" t="str">
        <f t="shared" si="865"/>
        <v>B</v>
      </c>
      <c r="JD51" s="48" t="str">
        <f t="shared" si="3390"/>
        <v>N</v>
      </c>
      <c r="JE51" s="49">
        <f t="shared" si="3391"/>
        <v>-10</v>
      </c>
      <c r="JF51" s="46" t="str">
        <f t="shared" ref="JF51" si="4643">DF51</f>
        <v>P</v>
      </c>
      <c r="JG51" s="48" t="str">
        <f t="shared" si="3393"/>
        <v>Y</v>
      </c>
      <c r="JH51" s="49">
        <f t="shared" si="3394"/>
        <v>0</v>
      </c>
      <c r="JI51" s="75" t="str">
        <f t="shared" si="866"/>
        <v>B</v>
      </c>
      <c r="JJ51" s="48" t="str">
        <f t="shared" si="3395"/>
        <v>N</v>
      </c>
      <c r="JK51" s="49">
        <f t="shared" si="3396"/>
        <v>0</v>
      </c>
      <c r="JL51" s="46" t="str">
        <f t="shared" ref="JL51" si="4644">CH51</f>
        <v>B</v>
      </c>
      <c r="JM51" s="48" t="str">
        <f t="shared" si="3398"/>
        <v>N</v>
      </c>
      <c r="JN51" s="49">
        <f t="shared" si="3399"/>
        <v>0</v>
      </c>
      <c r="JO51" s="75" t="str">
        <f t="shared" si="867"/>
        <v>P</v>
      </c>
      <c r="JP51" s="48" t="str">
        <f t="shared" si="3400"/>
        <v>Y</v>
      </c>
      <c r="JQ51" s="49">
        <f t="shared" si="3401"/>
        <v>0</v>
      </c>
      <c r="JR51" s="46" t="str">
        <f t="shared" ref="JR51" si="4645">CK51</f>
        <v>P</v>
      </c>
      <c r="JS51" s="48" t="str">
        <f t="shared" si="3403"/>
        <v>Y</v>
      </c>
      <c r="JT51" s="49">
        <f t="shared" si="3404"/>
        <v>0</v>
      </c>
      <c r="JU51" s="75" t="str">
        <f t="shared" si="868"/>
        <v>B</v>
      </c>
      <c r="JV51" s="48" t="str">
        <f t="shared" si="3405"/>
        <v>N</v>
      </c>
      <c r="JW51" s="49">
        <f t="shared" si="3406"/>
        <v>0</v>
      </c>
      <c r="JX51" s="75" t="s">
        <v>5</v>
      </c>
      <c r="JY51" s="48" t="str">
        <f t="shared" si="3407"/>
        <v>Y</v>
      </c>
      <c r="JZ51" s="49">
        <f t="shared" si="3408"/>
        <v>-4</v>
      </c>
      <c r="KA51" s="75" t="str">
        <f t="shared" si="869"/>
        <v>B</v>
      </c>
      <c r="KB51" s="48" t="str">
        <f t="shared" si="3409"/>
        <v>N</v>
      </c>
      <c r="KC51" s="49">
        <f t="shared" si="3410"/>
        <v>4</v>
      </c>
      <c r="KD51" s="46" t="s">
        <v>6</v>
      </c>
      <c r="KE51" s="48" t="str">
        <f t="shared" si="3411"/>
        <v>N</v>
      </c>
      <c r="KF51" s="49">
        <f t="shared" si="3412"/>
        <v>2</v>
      </c>
      <c r="KG51" s="75" t="str">
        <f t="shared" si="870"/>
        <v>P</v>
      </c>
      <c r="KH51" s="48" t="str">
        <f t="shared" si="3413"/>
        <v>Y</v>
      </c>
      <c r="KI51" s="49">
        <f t="shared" si="3414"/>
        <v>-2</v>
      </c>
      <c r="KJ51" s="75" t="str">
        <f t="shared" si="4569"/>
        <v>P</v>
      </c>
      <c r="KK51" s="48" t="str">
        <f t="shared" si="3416"/>
        <v>Y</v>
      </c>
      <c r="KL51" s="49">
        <f t="shared" si="3417"/>
        <v>4</v>
      </c>
      <c r="KM51" s="75" t="str">
        <f t="shared" si="871"/>
        <v>B</v>
      </c>
      <c r="KN51" s="48" t="str">
        <f t="shared" si="3418"/>
        <v>N</v>
      </c>
      <c r="KO51" s="49">
        <f t="shared" si="3419"/>
        <v>-4</v>
      </c>
      <c r="KP51" s="46" t="str">
        <f t="shared" si="1411"/>
        <v>P</v>
      </c>
      <c r="KQ51" s="48" t="str">
        <f t="shared" si="3421"/>
        <v>Y</v>
      </c>
      <c r="KR51" s="49">
        <f t="shared" si="3422"/>
        <v>-6</v>
      </c>
      <c r="KS51" s="75" t="str">
        <f t="shared" si="872"/>
        <v>B</v>
      </c>
      <c r="KT51" s="48" t="str">
        <f t="shared" si="3423"/>
        <v>N</v>
      </c>
      <c r="KU51" s="49">
        <f t="shared" si="3424"/>
        <v>6</v>
      </c>
      <c r="KV51" s="75" t="s">
        <v>5</v>
      </c>
      <c r="KW51" s="48" t="str">
        <f t="shared" si="3425"/>
        <v>Y</v>
      </c>
      <c r="KX51" s="49">
        <f t="shared" si="3426"/>
        <v>10</v>
      </c>
      <c r="KY51" s="75" t="str">
        <f t="shared" si="873"/>
        <v>B</v>
      </c>
      <c r="KZ51" s="48" t="str">
        <f t="shared" si="3427"/>
        <v>N</v>
      </c>
      <c r="LA51" s="49">
        <f t="shared" si="3428"/>
        <v>-10</v>
      </c>
      <c r="LB51" s="75" t="str">
        <f t="shared" ref="LB51" si="4646">DL51</f>
        <v>B</v>
      </c>
      <c r="LC51" s="48" t="str">
        <f t="shared" si="3430"/>
        <v>N</v>
      </c>
      <c r="LD51" s="49">
        <f t="shared" si="3431"/>
        <v>-4</v>
      </c>
      <c r="LE51" s="75" t="str">
        <f t="shared" si="874"/>
        <v>P</v>
      </c>
      <c r="LF51" s="48" t="str">
        <f t="shared" si="3432"/>
        <v>Y</v>
      </c>
      <c r="LG51" s="49">
        <f t="shared" si="3433"/>
        <v>4</v>
      </c>
      <c r="LH51" s="75" t="str">
        <f t="shared" ref="LH51" si="4647">DX52</f>
        <v>P</v>
      </c>
      <c r="LI51" s="48" t="str">
        <f t="shared" si="3435"/>
        <v>Y</v>
      </c>
      <c r="LJ51" s="49">
        <f t="shared" si="3436"/>
        <v>0</v>
      </c>
      <c r="LK51" s="75" t="str">
        <f t="shared" si="875"/>
        <v>B</v>
      </c>
      <c r="LL51" s="48" t="str">
        <f t="shared" si="3437"/>
        <v>N</v>
      </c>
      <c r="LM51" s="49">
        <f t="shared" si="3438"/>
        <v>0</v>
      </c>
      <c r="LN51" s="75" t="str">
        <f t="shared" ref="LN51" si="4648">CN51</f>
        <v>P</v>
      </c>
      <c r="LO51" s="48" t="str">
        <f t="shared" si="3440"/>
        <v>Y</v>
      </c>
      <c r="LP51" s="49">
        <f t="shared" si="3441"/>
        <v>-8</v>
      </c>
      <c r="LQ51" s="75" t="str">
        <f t="shared" si="876"/>
        <v>B</v>
      </c>
      <c r="LR51" s="48" t="str">
        <f t="shared" si="3442"/>
        <v>N</v>
      </c>
      <c r="LS51" s="49">
        <f t="shared" si="3443"/>
        <v>8</v>
      </c>
      <c r="LT51" s="75" t="str">
        <f t="shared" ref="LT51" si="4649">CW51</f>
        <v>B</v>
      </c>
      <c r="LU51" s="48" t="str">
        <f t="shared" si="3445"/>
        <v>N</v>
      </c>
      <c r="LV51" s="49">
        <f t="shared" si="3446"/>
        <v>8</v>
      </c>
      <c r="LW51" s="75" t="str">
        <f t="shared" si="877"/>
        <v>P</v>
      </c>
      <c r="LX51" s="48" t="str">
        <f t="shared" si="3447"/>
        <v>Y</v>
      </c>
      <c r="LY51" s="49">
        <f t="shared" si="3448"/>
        <v>-8</v>
      </c>
      <c r="LZ51" s="75" t="str">
        <f t="shared" ref="LZ51" si="4650">DF51</f>
        <v>P</v>
      </c>
      <c r="MA51" s="48" t="str">
        <f t="shared" si="3450"/>
        <v>Y</v>
      </c>
      <c r="MB51" s="49">
        <f t="shared" si="3451"/>
        <v>4</v>
      </c>
      <c r="MC51" s="75" t="str">
        <f t="shared" si="878"/>
        <v>B</v>
      </c>
      <c r="MD51" s="48" t="str">
        <f t="shared" si="3452"/>
        <v>N</v>
      </c>
      <c r="ME51" s="49">
        <f t="shared" si="3453"/>
        <v>-4</v>
      </c>
      <c r="MF51" s="75" t="str">
        <f t="shared" si="4575"/>
        <v>P</v>
      </c>
      <c r="MG51" s="48" t="str">
        <f t="shared" si="3455"/>
        <v>Y</v>
      </c>
      <c r="MH51" s="49">
        <f t="shared" si="3456"/>
        <v>2</v>
      </c>
      <c r="MI51" s="75" t="str">
        <f t="shared" si="879"/>
        <v>B</v>
      </c>
      <c r="MJ51" s="48" t="str">
        <f t="shared" si="3457"/>
        <v>N</v>
      </c>
      <c r="MK51" s="49">
        <f t="shared" si="3458"/>
        <v>-2</v>
      </c>
      <c r="ML51" s="75" t="s">
        <v>5</v>
      </c>
      <c r="MM51" s="48" t="str">
        <f t="shared" si="3459"/>
        <v>Y</v>
      </c>
      <c r="MN51" s="49">
        <f t="shared" si="3460"/>
        <v>0</v>
      </c>
      <c r="MO51" s="75" t="str">
        <f t="shared" si="880"/>
        <v>B</v>
      </c>
      <c r="MP51" s="48" t="str">
        <f t="shared" si="3461"/>
        <v>N</v>
      </c>
      <c r="MQ51" s="49">
        <f t="shared" si="3462"/>
        <v>0</v>
      </c>
      <c r="MR51" s="75" t="str">
        <f t="shared" si="3463"/>
        <v>P</v>
      </c>
      <c r="MS51" s="48" t="str">
        <f t="shared" si="3464"/>
        <v>Y</v>
      </c>
      <c r="MT51" s="49">
        <f t="shared" si="3465"/>
        <v>0</v>
      </c>
      <c r="MU51" s="75" t="str">
        <f t="shared" si="881"/>
        <v>B</v>
      </c>
      <c r="MV51" s="48" t="str">
        <f t="shared" si="3466"/>
        <v>N</v>
      </c>
      <c r="MW51" s="49">
        <f t="shared" si="3467"/>
        <v>0</v>
      </c>
      <c r="MX51" s="75" t="str">
        <f t="shared" ref="MX51" si="4651">MU51</f>
        <v>B</v>
      </c>
      <c r="MY51" s="48" t="str">
        <f t="shared" si="3469"/>
        <v>N</v>
      </c>
      <c r="MZ51" s="49">
        <f t="shared" si="3470"/>
        <v>8</v>
      </c>
      <c r="NA51" s="75" t="str">
        <f t="shared" si="882"/>
        <v>P</v>
      </c>
      <c r="NB51" s="48" t="str">
        <f t="shared" si="3471"/>
        <v>Y</v>
      </c>
      <c r="NC51" s="49">
        <f t="shared" si="3472"/>
        <v>-8</v>
      </c>
      <c r="ND51" s="196" t="s">
        <v>5</v>
      </c>
      <c r="NE51" s="48" t="str">
        <f t="shared" si="3473"/>
        <v>Y</v>
      </c>
      <c r="NF51" s="49">
        <f t="shared" si="3474"/>
        <v>4</v>
      </c>
      <c r="NG51" s="75" t="str">
        <f t="shared" si="883"/>
        <v>B</v>
      </c>
      <c r="NH51" s="48" t="str">
        <f t="shared" si="3475"/>
        <v>N</v>
      </c>
      <c r="NI51" s="49">
        <f t="shared" si="3476"/>
        <v>-4</v>
      </c>
      <c r="NJ51" s="75" t="s">
        <v>6</v>
      </c>
      <c r="NK51" s="48" t="str">
        <f t="shared" si="3477"/>
        <v>N</v>
      </c>
      <c r="NL51" s="49">
        <f t="shared" si="3478"/>
        <v>-5</v>
      </c>
      <c r="NM51" s="75" t="str">
        <f t="shared" si="884"/>
        <v>P</v>
      </c>
      <c r="NN51" s="48" t="str">
        <f t="shared" si="3479"/>
        <v>Y</v>
      </c>
      <c r="NO51" s="49">
        <f t="shared" si="3480"/>
        <v>5</v>
      </c>
      <c r="NP51" s="214" t="s">
        <v>5</v>
      </c>
      <c r="NQ51" s="48" t="str">
        <f t="shared" si="3481"/>
        <v>Y</v>
      </c>
      <c r="NR51" s="49">
        <f t="shared" si="3482"/>
        <v>0</v>
      </c>
      <c r="NS51" s="46" t="str">
        <f t="shared" si="3483"/>
        <v>B</v>
      </c>
      <c r="NT51" s="48" t="str">
        <f t="shared" si="3484"/>
        <v>N</v>
      </c>
      <c r="NU51" s="49">
        <f t="shared" si="3485"/>
        <v>0</v>
      </c>
      <c r="NV51" s="214" t="s">
        <v>6</v>
      </c>
      <c r="NW51" s="48" t="str">
        <f t="shared" si="3486"/>
        <v>N</v>
      </c>
      <c r="NX51" s="49">
        <f t="shared" si="3487"/>
        <v>0</v>
      </c>
      <c r="NY51" s="46" t="str">
        <f t="shared" si="3488"/>
        <v>B</v>
      </c>
      <c r="NZ51" s="48" t="str">
        <f t="shared" si="3489"/>
        <v>N</v>
      </c>
      <c r="OA51" s="49">
        <f t="shared" si="3490"/>
        <v>0</v>
      </c>
      <c r="OB51" s="46" t="str">
        <f t="shared" si="4035"/>
        <v>P</v>
      </c>
      <c r="OC51" s="48" t="str">
        <f t="shared" si="3491"/>
        <v>Y</v>
      </c>
      <c r="OD51" s="49">
        <f t="shared" si="3492"/>
        <v>0</v>
      </c>
      <c r="OE51" s="46" t="str">
        <f t="shared" si="3493"/>
        <v>B</v>
      </c>
      <c r="OF51" s="48" t="str">
        <f t="shared" si="3494"/>
        <v>N</v>
      </c>
      <c r="OG51" s="49">
        <f t="shared" si="3495"/>
        <v>0</v>
      </c>
      <c r="OH51" s="46" t="str">
        <f t="shared" si="3496"/>
        <v>P</v>
      </c>
      <c r="OI51" s="48" t="str">
        <f t="shared" si="3497"/>
        <v>Y</v>
      </c>
      <c r="OJ51" s="49">
        <f t="shared" si="3498"/>
        <v>0</v>
      </c>
      <c r="OK51" s="46" t="str">
        <f t="shared" si="3499"/>
        <v>B</v>
      </c>
      <c r="OL51" s="48" t="str">
        <f t="shared" si="3500"/>
        <v>N</v>
      </c>
      <c r="OM51" s="95">
        <f t="shared" si="3501"/>
        <v>0</v>
      </c>
      <c r="ON51" s="46" t="str">
        <f t="shared" si="3502"/>
        <v>B</v>
      </c>
      <c r="OO51" s="48" t="str">
        <f t="shared" si="3503"/>
        <v>N</v>
      </c>
      <c r="OP51" s="49">
        <f t="shared" si="3504"/>
        <v>0</v>
      </c>
      <c r="OQ51" s="46" t="str">
        <f t="shared" si="3505"/>
        <v>B</v>
      </c>
      <c r="OR51" s="48" t="str">
        <f t="shared" si="3506"/>
        <v>N</v>
      </c>
      <c r="OS51" s="49">
        <f t="shared" si="3507"/>
        <v>0</v>
      </c>
      <c r="OT51" s="46" t="str">
        <f t="shared" si="3508"/>
        <v>P</v>
      </c>
      <c r="OU51" s="48" t="str">
        <f t="shared" si="3509"/>
        <v>Y</v>
      </c>
      <c r="OV51" s="49">
        <f t="shared" si="3510"/>
        <v>0</v>
      </c>
      <c r="OW51" s="46" t="str">
        <f t="shared" si="3511"/>
        <v>P</v>
      </c>
      <c r="OX51" s="48" t="str">
        <f t="shared" si="3512"/>
        <v>Y</v>
      </c>
      <c r="OY51" s="49">
        <f t="shared" si="3513"/>
        <v>0</v>
      </c>
      <c r="OZ51" s="46" t="str">
        <f t="shared" si="3514"/>
        <v>B</v>
      </c>
      <c r="PA51" s="48" t="str">
        <f t="shared" si="3515"/>
        <v>N</v>
      </c>
      <c r="PB51" s="49">
        <f t="shared" si="3516"/>
        <v>0</v>
      </c>
      <c r="PC51" s="46" t="str">
        <f t="shared" si="3517"/>
        <v>B</v>
      </c>
      <c r="PD51" s="48" t="str">
        <f t="shared" si="3518"/>
        <v>N</v>
      </c>
      <c r="PE51" s="49">
        <f t="shared" si="3519"/>
        <v>0</v>
      </c>
      <c r="PF51" s="46" t="str">
        <f t="shared" si="3520"/>
        <v>P</v>
      </c>
      <c r="PG51" s="48" t="str">
        <f t="shared" si="3521"/>
        <v>Y</v>
      </c>
      <c r="PH51" s="49">
        <f t="shared" si="3522"/>
        <v>0</v>
      </c>
      <c r="PI51" s="46" t="str">
        <f t="shared" si="3523"/>
        <v>P</v>
      </c>
      <c r="PJ51" s="48" t="str">
        <f t="shared" si="3524"/>
        <v>Y</v>
      </c>
      <c r="PK51" s="49">
        <f t="shared" si="3525"/>
        <v>0</v>
      </c>
      <c r="PL51" s="46" t="str">
        <f t="shared" si="3526"/>
        <v>B</v>
      </c>
      <c r="PM51" s="48" t="str">
        <f t="shared" si="3527"/>
        <v>N</v>
      </c>
      <c r="PN51" s="49">
        <f t="shared" si="3528"/>
        <v>0</v>
      </c>
      <c r="PO51" s="46" t="str">
        <f t="shared" si="4345"/>
        <v>P</v>
      </c>
      <c r="PP51" s="48" t="str">
        <f t="shared" si="3529"/>
        <v>Y</v>
      </c>
      <c r="PQ51" s="49">
        <f t="shared" si="3530"/>
        <v>0</v>
      </c>
      <c r="PR51" s="46" t="str">
        <f t="shared" ref="PR51" si="4652">NS51</f>
        <v>B</v>
      </c>
      <c r="PS51" s="48" t="str">
        <f t="shared" si="3532"/>
        <v>N</v>
      </c>
      <c r="PT51" s="49">
        <f t="shared" si="3533"/>
        <v>0</v>
      </c>
      <c r="PU51" s="94" t="str">
        <f t="shared" ref="PU51" si="4653">NP51</f>
        <v>P</v>
      </c>
      <c r="PV51" s="48" t="str">
        <f t="shared" si="3535"/>
        <v>Y</v>
      </c>
      <c r="PW51" s="49">
        <f t="shared" si="3536"/>
        <v>0</v>
      </c>
      <c r="PX51" s="73" t="s">
        <v>5</v>
      </c>
      <c r="PY51" s="48" t="str">
        <f t="shared" si="3537"/>
        <v>Y</v>
      </c>
      <c r="PZ51" s="49">
        <f t="shared" si="3538"/>
        <v>0</v>
      </c>
      <c r="QA51" s="75" t="s">
        <v>6</v>
      </c>
      <c r="QB51" s="48" t="str">
        <f t="shared" si="3539"/>
        <v>N</v>
      </c>
      <c r="QC51" s="49">
        <f t="shared" si="3540"/>
        <v>0</v>
      </c>
      <c r="QD51" s="46" t="str">
        <f t="shared" ref="QD51" si="4654">NY51</f>
        <v>B</v>
      </c>
      <c r="QE51" s="48" t="str">
        <f t="shared" si="3542"/>
        <v>N</v>
      </c>
      <c r="QF51" s="49">
        <f t="shared" si="3543"/>
        <v>0</v>
      </c>
      <c r="QG51" s="46" t="str">
        <f t="shared" ref="QG51" si="4655">NV51</f>
        <v>B</v>
      </c>
      <c r="QH51" s="48" t="str">
        <f t="shared" si="3545"/>
        <v>N</v>
      </c>
      <c r="QI51" s="49">
        <f t="shared" si="3546"/>
        <v>0</v>
      </c>
      <c r="QJ51" s="46" t="str">
        <f t="shared" ref="QJ51" si="4656">NY51</f>
        <v>B</v>
      </c>
      <c r="QK51" s="48" t="str">
        <f t="shared" si="3548"/>
        <v>N</v>
      </c>
      <c r="QL51" s="49">
        <f t="shared" si="3549"/>
        <v>0</v>
      </c>
      <c r="QM51" s="46" t="str">
        <f t="shared" ref="QM51" si="4657">NP51</f>
        <v>P</v>
      </c>
      <c r="QN51" s="48" t="str">
        <f t="shared" si="3551"/>
        <v>Y</v>
      </c>
      <c r="QO51" s="95">
        <f t="shared" si="3552"/>
        <v>0</v>
      </c>
      <c r="QP51" s="46" t="str">
        <f t="shared" ref="QP51" si="4658">NV51</f>
        <v>B</v>
      </c>
      <c r="QQ51" s="48" t="str">
        <f t="shared" si="3554"/>
        <v>N</v>
      </c>
      <c r="QR51" s="49">
        <f t="shared" si="3555"/>
        <v>0</v>
      </c>
      <c r="QS51" s="94" t="str">
        <f t="shared" ref="QS51" si="4659">NS51</f>
        <v>B</v>
      </c>
      <c r="QT51" s="48" t="str">
        <f t="shared" si="3557"/>
        <v>N</v>
      </c>
      <c r="QU51" s="49">
        <f t="shared" si="3558"/>
        <v>0</v>
      </c>
      <c r="QV51" s="46" t="str">
        <f t="shared" ref="QV51" si="4660">OT51</f>
        <v>P</v>
      </c>
      <c r="QW51" s="48" t="str">
        <f t="shared" si="3560"/>
        <v>Y</v>
      </c>
      <c r="QX51" s="49">
        <f t="shared" si="3561"/>
        <v>0</v>
      </c>
      <c r="QY51" s="46" t="str">
        <f t="shared" ref="QY51" si="4661">OQ51</f>
        <v>B</v>
      </c>
      <c r="QZ51" s="48" t="str">
        <f t="shared" si="3563"/>
        <v>N</v>
      </c>
      <c r="RA51" s="49">
        <f t="shared" si="3564"/>
        <v>0</v>
      </c>
      <c r="RB51" s="46" t="str">
        <f t="shared" ref="RB51" si="4662">OH51</f>
        <v>P</v>
      </c>
      <c r="RC51" s="48" t="str">
        <f t="shared" si="3566"/>
        <v>Y</v>
      </c>
      <c r="RD51" s="49">
        <f t="shared" si="3567"/>
        <v>0</v>
      </c>
      <c r="RE51" s="46" t="str">
        <f t="shared" ref="RE51" si="4663">OE51</f>
        <v>B</v>
      </c>
      <c r="RF51" s="48" t="str">
        <f t="shared" si="3569"/>
        <v>N</v>
      </c>
      <c r="RG51" s="49">
        <f t="shared" si="3570"/>
        <v>0</v>
      </c>
      <c r="RH51" s="46" t="str">
        <f t="shared" ref="RH51" si="4664">OB51</f>
        <v>P</v>
      </c>
      <c r="RI51" s="48" t="str">
        <f t="shared" si="3572"/>
        <v>Y</v>
      </c>
      <c r="RJ51" s="49">
        <f t="shared" si="3573"/>
        <v>0</v>
      </c>
      <c r="RK51" s="46" t="str">
        <f t="shared" ref="RK51" si="4665">OE51</f>
        <v>B</v>
      </c>
      <c r="RL51" s="48" t="str">
        <f t="shared" si="3575"/>
        <v>N</v>
      </c>
      <c r="RM51" s="49">
        <f t="shared" si="3576"/>
        <v>0</v>
      </c>
      <c r="RN51" s="46" t="str">
        <f t="shared" ref="RN51" si="4666">OB51</f>
        <v>P</v>
      </c>
      <c r="RO51" s="48" t="str">
        <f t="shared" si="3578"/>
        <v>Y</v>
      </c>
      <c r="RP51" s="49">
        <f t="shared" si="3579"/>
        <v>0</v>
      </c>
      <c r="RQ51" s="46" t="str">
        <f t="shared" ref="RQ51" si="4667">OH51</f>
        <v>P</v>
      </c>
      <c r="RR51" s="48" t="str">
        <f t="shared" si="3581"/>
        <v>Y</v>
      </c>
      <c r="RS51" s="49">
        <f t="shared" si="3582"/>
        <v>0</v>
      </c>
      <c r="RT51" s="75" t="str">
        <f t="shared" si="4593"/>
        <v>B</v>
      </c>
      <c r="RU51" s="48" t="str">
        <f t="shared" si="3584"/>
        <v>N</v>
      </c>
      <c r="RV51" s="49">
        <f t="shared" si="3585"/>
        <v>0</v>
      </c>
      <c r="RW51" s="75" t="str">
        <f t="shared" si="886"/>
        <v>P</v>
      </c>
      <c r="RX51" s="48" t="str">
        <f t="shared" si="3586"/>
        <v>Y</v>
      </c>
      <c r="RY51" s="49">
        <f t="shared" si="3587"/>
        <v>0</v>
      </c>
      <c r="RZ51" s="46" t="str">
        <f t="shared" si="4517"/>
        <v>P</v>
      </c>
      <c r="SA51" s="48" t="str">
        <f t="shared" si="3588"/>
        <v>Y</v>
      </c>
      <c r="SB51" s="49">
        <f t="shared" si="3589"/>
        <v>0</v>
      </c>
      <c r="SC51" s="75" t="str">
        <f t="shared" si="888"/>
        <v>B</v>
      </c>
      <c r="SD51" s="48" t="str">
        <f t="shared" si="3590"/>
        <v>N</v>
      </c>
      <c r="SE51" s="49">
        <f t="shared" si="3591"/>
        <v>0</v>
      </c>
      <c r="SF51" s="46" t="str">
        <f t="shared" ref="SF51" si="4668">PI51</f>
        <v>P</v>
      </c>
      <c r="SG51" s="48" t="str">
        <f t="shared" si="3593"/>
        <v>Y</v>
      </c>
      <c r="SH51" s="49">
        <f t="shared" si="3594"/>
        <v>0</v>
      </c>
      <c r="SI51" s="75" t="str">
        <f t="shared" si="3595"/>
        <v>B</v>
      </c>
      <c r="SJ51" s="48" t="str">
        <f t="shared" si="3596"/>
        <v>N</v>
      </c>
      <c r="SK51" s="95">
        <f t="shared" si="3597"/>
        <v>0</v>
      </c>
      <c r="SL51" s="46" t="str">
        <f t="shared" ref="SL51" si="4669">PC51</f>
        <v>B</v>
      </c>
      <c r="SM51" s="48" t="str">
        <f t="shared" si="3599"/>
        <v>N</v>
      </c>
      <c r="SN51" s="49">
        <f t="shared" si="3600"/>
        <v>0</v>
      </c>
      <c r="SO51" s="73" t="str">
        <f t="shared" si="3601"/>
        <v>P</v>
      </c>
      <c r="SP51" s="48" t="str">
        <f t="shared" si="3602"/>
        <v>Y</v>
      </c>
      <c r="SQ51" s="49">
        <f t="shared" si="3603"/>
        <v>0</v>
      </c>
      <c r="SR51" s="46" t="str">
        <f t="shared" ref="SR51" si="4670">OZ51</f>
        <v>B</v>
      </c>
      <c r="SS51" s="48" t="str">
        <f t="shared" si="3605"/>
        <v>N</v>
      </c>
      <c r="ST51" s="49">
        <f t="shared" si="3606"/>
        <v>0</v>
      </c>
      <c r="SU51" s="75" t="str">
        <f t="shared" si="3607"/>
        <v>P</v>
      </c>
      <c r="SV51" s="48" t="str">
        <f t="shared" si="3608"/>
        <v>Y</v>
      </c>
      <c r="SW51" s="49">
        <f t="shared" si="3609"/>
        <v>0</v>
      </c>
      <c r="SX51" s="46" t="str">
        <f t="shared" ref="SX51" si="4671">PF51</f>
        <v>P</v>
      </c>
      <c r="SY51" s="48" t="str">
        <f t="shared" si="3611"/>
        <v>Y</v>
      </c>
      <c r="SZ51" s="49">
        <f t="shared" si="3612"/>
        <v>0</v>
      </c>
      <c r="TA51" s="75" t="str">
        <f t="shared" si="3613"/>
        <v>B</v>
      </c>
      <c r="TB51" s="48" t="str">
        <f t="shared" si="3614"/>
        <v>N</v>
      </c>
      <c r="TC51" s="49">
        <f t="shared" si="3615"/>
        <v>0</v>
      </c>
      <c r="TD51" s="46" t="str">
        <f t="shared" ref="TD51" si="4672">PC51</f>
        <v>B</v>
      </c>
      <c r="TE51" s="48" t="str">
        <f t="shared" si="3617"/>
        <v>N</v>
      </c>
      <c r="TF51" s="49">
        <f t="shared" si="3618"/>
        <v>0</v>
      </c>
      <c r="TG51" s="75" t="str">
        <f t="shared" si="3619"/>
        <v>P</v>
      </c>
      <c r="TH51" s="48" t="str">
        <f t="shared" si="3620"/>
        <v>Y</v>
      </c>
      <c r="TI51" s="49">
        <f t="shared" si="3621"/>
        <v>0</v>
      </c>
      <c r="TJ51" s="46" t="str">
        <f t="shared" ref="TJ51" si="4673">OW51</f>
        <v>P</v>
      </c>
      <c r="TK51" s="48" t="str">
        <f t="shared" si="3623"/>
        <v>Y</v>
      </c>
      <c r="TL51" s="49">
        <f t="shared" si="3624"/>
        <v>0</v>
      </c>
      <c r="TM51" s="75" t="str">
        <f t="shared" si="3625"/>
        <v>B</v>
      </c>
      <c r="TN51" s="48" t="str">
        <f t="shared" si="3626"/>
        <v>N</v>
      </c>
      <c r="TO51" s="49">
        <f t="shared" si="3627"/>
        <v>0</v>
      </c>
      <c r="TP51" s="46" t="str">
        <f t="shared" ref="TP51" si="4674">OZ51</f>
        <v>B</v>
      </c>
      <c r="TQ51" s="48" t="str">
        <f t="shared" si="3629"/>
        <v>N</v>
      </c>
      <c r="TR51" s="49">
        <f t="shared" si="3630"/>
        <v>0</v>
      </c>
      <c r="TS51" s="75" t="str">
        <f t="shared" si="3631"/>
        <v>P</v>
      </c>
      <c r="TT51" s="48" t="str">
        <f t="shared" si="3632"/>
        <v>Y</v>
      </c>
      <c r="TU51" s="49">
        <f t="shared" si="3633"/>
        <v>0</v>
      </c>
      <c r="TV51" s="46" t="str">
        <f t="shared" ref="TV51" si="4675">OZ51</f>
        <v>B</v>
      </c>
      <c r="TW51" s="48" t="str">
        <f t="shared" si="3635"/>
        <v>N</v>
      </c>
      <c r="TX51" s="49">
        <f t="shared" si="3636"/>
        <v>0</v>
      </c>
      <c r="TY51" s="75" t="str">
        <f t="shared" si="3637"/>
        <v>P</v>
      </c>
      <c r="TZ51" s="48" t="str">
        <f t="shared" si="3638"/>
        <v>Y</v>
      </c>
      <c r="UA51" s="49">
        <f t="shared" si="3639"/>
        <v>0</v>
      </c>
      <c r="UB51" s="46" t="str">
        <f t="shared" ref="UB51" si="4676">OW51</f>
        <v>P</v>
      </c>
      <c r="UC51" s="48" t="str">
        <f t="shared" si="3641"/>
        <v>Y</v>
      </c>
      <c r="UD51" s="49">
        <f t="shared" si="3642"/>
        <v>0</v>
      </c>
      <c r="UE51" s="75" t="str">
        <f t="shared" si="3643"/>
        <v>B</v>
      </c>
      <c r="UF51" s="48" t="str">
        <f t="shared" si="3644"/>
        <v>N</v>
      </c>
      <c r="UG51" s="49">
        <f t="shared" si="3645"/>
        <v>0</v>
      </c>
      <c r="UH51" s="46" t="str">
        <f t="shared" ref="UH51" si="4677">OT51</f>
        <v>P</v>
      </c>
      <c r="UI51" s="48" t="str">
        <f t="shared" si="3647"/>
        <v>Y</v>
      </c>
      <c r="UJ51" s="49">
        <f t="shared" si="3648"/>
        <v>0</v>
      </c>
      <c r="UK51" s="46" t="str">
        <f t="shared" si="4604"/>
        <v>P</v>
      </c>
      <c r="UL51" s="48" t="str">
        <f t="shared" si="3650"/>
        <v>Y</v>
      </c>
      <c r="UM51" s="49">
        <f t="shared" si="3651"/>
        <v>0</v>
      </c>
      <c r="UN51" s="75" t="str">
        <f t="shared" si="3652"/>
        <v>B</v>
      </c>
      <c r="UO51" s="48" t="str">
        <f t="shared" si="3653"/>
        <v>N</v>
      </c>
      <c r="UP51" s="49">
        <f t="shared" si="3654"/>
        <v>0</v>
      </c>
      <c r="UQ51" s="75" t="str">
        <f t="shared" si="3655"/>
        <v>B</v>
      </c>
      <c r="UR51" s="48" t="str">
        <f t="shared" si="3656"/>
        <v>N</v>
      </c>
      <c r="US51" s="49">
        <f t="shared" si="3657"/>
        <v>0</v>
      </c>
      <c r="UT51" s="46" t="str">
        <f t="shared" ref="UT51" si="4678">OT51</f>
        <v>P</v>
      </c>
      <c r="UU51" s="48" t="str">
        <f t="shared" si="3659"/>
        <v>Y</v>
      </c>
      <c r="UV51" s="49">
        <f t="shared" si="3660"/>
        <v>0</v>
      </c>
      <c r="UW51" s="75" t="str">
        <f t="shared" si="3661"/>
        <v>B</v>
      </c>
      <c r="UX51" s="48" t="str">
        <f t="shared" si="3662"/>
        <v>N</v>
      </c>
      <c r="UY51" s="49">
        <f t="shared" si="3663"/>
        <v>0</v>
      </c>
      <c r="UZ51" s="46" t="str">
        <f t="shared" ref="UZ51" si="4679">NV51</f>
        <v>B</v>
      </c>
      <c r="VA51" s="48" t="str">
        <f t="shared" si="3665"/>
        <v>N</v>
      </c>
      <c r="VB51" s="49">
        <f t="shared" si="3666"/>
        <v>0</v>
      </c>
      <c r="VC51" s="75" t="str">
        <f t="shared" si="3667"/>
        <v>P</v>
      </c>
      <c r="VD51" s="48" t="str">
        <f t="shared" si="3668"/>
        <v>Y</v>
      </c>
      <c r="VE51" s="49">
        <f t="shared" si="3669"/>
        <v>0</v>
      </c>
      <c r="VF51" s="46" t="str">
        <f t="shared" ref="VF51" si="4680">NY51</f>
        <v>B</v>
      </c>
      <c r="VG51" s="48" t="str">
        <f t="shared" si="3671"/>
        <v>N</v>
      </c>
      <c r="VH51" s="49">
        <f t="shared" si="3672"/>
        <v>0</v>
      </c>
      <c r="VI51" s="75" t="str">
        <f t="shared" si="3673"/>
        <v>P</v>
      </c>
      <c r="VJ51" s="48" t="str">
        <f t="shared" si="3674"/>
        <v>Y</v>
      </c>
      <c r="VK51" s="49">
        <f t="shared" si="3675"/>
        <v>0</v>
      </c>
      <c r="VL51" s="75" t="s">
        <v>5</v>
      </c>
      <c r="VM51" s="48" t="str">
        <f t="shared" si="3676"/>
        <v>Y</v>
      </c>
      <c r="VN51" s="49">
        <f t="shared" si="3677"/>
        <v>0</v>
      </c>
      <c r="VO51" s="75" t="str">
        <f t="shared" si="3678"/>
        <v>B</v>
      </c>
      <c r="VP51" s="48" t="str">
        <f t="shared" si="3679"/>
        <v>N</v>
      </c>
      <c r="VQ51" s="49">
        <f t="shared" si="3680"/>
        <v>0</v>
      </c>
      <c r="VR51" s="46" t="s">
        <v>6</v>
      </c>
      <c r="VS51" s="48" t="str">
        <f t="shared" si="3681"/>
        <v>N</v>
      </c>
      <c r="VT51" s="49">
        <f t="shared" si="3682"/>
        <v>0</v>
      </c>
      <c r="VU51" s="75" t="str">
        <f t="shared" si="3683"/>
        <v>P</v>
      </c>
      <c r="VV51" s="48" t="str">
        <f t="shared" si="3684"/>
        <v>Y</v>
      </c>
      <c r="VW51" s="49">
        <f t="shared" si="3685"/>
        <v>0</v>
      </c>
      <c r="VX51" s="75" t="str">
        <f t="shared" si="4608"/>
        <v>P</v>
      </c>
      <c r="VY51" s="48" t="str">
        <f t="shared" si="3687"/>
        <v>Y</v>
      </c>
      <c r="VZ51" s="49">
        <f t="shared" si="3688"/>
        <v>0</v>
      </c>
      <c r="WA51" s="75" t="str">
        <f t="shared" si="3689"/>
        <v>B</v>
      </c>
      <c r="WB51" s="48" t="str">
        <f t="shared" si="3690"/>
        <v>N</v>
      </c>
      <c r="WC51" s="49">
        <f t="shared" si="3691"/>
        <v>0</v>
      </c>
      <c r="WD51" s="46" t="str">
        <f t="shared" si="4456"/>
        <v>P</v>
      </c>
      <c r="WE51" s="48" t="str">
        <f t="shared" si="3693"/>
        <v>Y</v>
      </c>
      <c r="WF51" s="49">
        <f t="shared" si="3694"/>
        <v>0</v>
      </c>
      <c r="WG51" s="75" t="str">
        <f t="shared" si="3695"/>
        <v>B</v>
      </c>
      <c r="WH51" s="48" t="str">
        <f t="shared" si="3696"/>
        <v>N</v>
      </c>
      <c r="WI51" s="49">
        <f t="shared" si="3697"/>
        <v>0</v>
      </c>
      <c r="WJ51" s="75" t="s">
        <v>5</v>
      </c>
      <c r="WK51" s="48" t="str">
        <f t="shared" si="3698"/>
        <v>Y</v>
      </c>
      <c r="WL51" s="49">
        <f t="shared" si="3699"/>
        <v>0</v>
      </c>
      <c r="WM51" s="75" t="str">
        <f t="shared" si="3700"/>
        <v>B</v>
      </c>
      <c r="WN51" s="48" t="str">
        <f t="shared" si="3701"/>
        <v>N</v>
      </c>
      <c r="WO51" s="49">
        <f t="shared" si="3702"/>
        <v>0</v>
      </c>
      <c r="WP51" s="75" t="str">
        <f t="shared" ref="WP51" si="4681">OZ51</f>
        <v>B</v>
      </c>
      <c r="WQ51" s="48" t="str">
        <f t="shared" si="3704"/>
        <v>N</v>
      </c>
      <c r="WR51" s="49">
        <f t="shared" si="3705"/>
        <v>0</v>
      </c>
      <c r="WS51" s="75" t="str">
        <f t="shared" si="3706"/>
        <v>P</v>
      </c>
      <c r="WT51" s="48" t="str">
        <f t="shared" si="3707"/>
        <v>Y</v>
      </c>
      <c r="WU51" s="49">
        <f t="shared" si="3708"/>
        <v>0</v>
      </c>
      <c r="WV51" s="75" t="str">
        <f t="shared" ref="WV51" si="4682">PL52</f>
        <v>P</v>
      </c>
      <c r="WW51" s="48" t="str">
        <f t="shared" si="3710"/>
        <v>Y</v>
      </c>
      <c r="WX51" s="49">
        <f t="shared" si="3711"/>
        <v>0</v>
      </c>
      <c r="WY51" s="75" t="str">
        <f t="shared" si="3712"/>
        <v>B</v>
      </c>
      <c r="WZ51" s="48" t="str">
        <f t="shared" si="3713"/>
        <v>N</v>
      </c>
      <c r="XA51" s="49">
        <f t="shared" si="3714"/>
        <v>0</v>
      </c>
      <c r="XB51" s="75" t="str">
        <f t="shared" ref="XB51" si="4683">OB51</f>
        <v>P</v>
      </c>
      <c r="XC51" s="48" t="str">
        <f t="shared" si="3716"/>
        <v>Y</v>
      </c>
      <c r="XD51" s="49">
        <f t="shared" si="3717"/>
        <v>0</v>
      </c>
      <c r="XE51" s="75" t="str">
        <f t="shared" si="3718"/>
        <v>B</v>
      </c>
      <c r="XF51" s="48" t="str">
        <f t="shared" si="3719"/>
        <v>N</v>
      </c>
      <c r="XG51" s="49">
        <f t="shared" si="3720"/>
        <v>0</v>
      </c>
      <c r="XH51" s="75" t="str">
        <f t="shared" ref="XH51" si="4684">OK51</f>
        <v>B</v>
      </c>
      <c r="XI51" s="48" t="str">
        <f t="shared" si="3722"/>
        <v>N</v>
      </c>
      <c r="XJ51" s="49">
        <f t="shared" si="3723"/>
        <v>0</v>
      </c>
      <c r="XK51" s="75" t="str">
        <f t="shared" si="3724"/>
        <v>P</v>
      </c>
      <c r="XL51" s="48" t="str">
        <f t="shared" si="3725"/>
        <v>Y</v>
      </c>
      <c r="XM51" s="49">
        <f t="shared" si="3726"/>
        <v>0</v>
      </c>
      <c r="XN51" s="75" t="str">
        <f t="shared" ref="XN51" si="4685">OT51</f>
        <v>P</v>
      </c>
      <c r="XO51" s="48" t="str">
        <f t="shared" si="3728"/>
        <v>Y</v>
      </c>
      <c r="XP51" s="49">
        <f t="shared" si="3729"/>
        <v>0</v>
      </c>
      <c r="XQ51" s="75" t="str">
        <f t="shared" si="3730"/>
        <v>B</v>
      </c>
      <c r="XR51" s="48" t="str">
        <f t="shared" si="3731"/>
        <v>N</v>
      </c>
      <c r="XS51" s="49">
        <f t="shared" si="3732"/>
        <v>0</v>
      </c>
      <c r="XT51" s="75" t="str">
        <f t="shared" si="4614"/>
        <v>P</v>
      </c>
      <c r="XU51" s="48" t="str">
        <f t="shared" si="3734"/>
        <v>Y</v>
      </c>
      <c r="XV51" s="49">
        <f t="shared" si="3735"/>
        <v>0</v>
      </c>
      <c r="XW51" s="75" t="str">
        <f t="shared" si="3736"/>
        <v>B</v>
      </c>
      <c r="XX51" s="48" t="str">
        <f t="shared" si="3737"/>
        <v>N</v>
      </c>
      <c r="XY51" s="49">
        <f t="shared" si="3738"/>
        <v>0</v>
      </c>
      <c r="XZ51" s="75" t="s">
        <v>5</v>
      </c>
      <c r="YA51" s="48" t="str">
        <f t="shared" si="3739"/>
        <v>Y</v>
      </c>
      <c r="YB51" s="49">
        <f t="shared" si="3740"/>
        <v>0</v>
      </c>
      <c r="YC51" s="75" t="str">
        <f t="shared" si="3741"/>
        <v>B</v>
      </c>
      <c r="YD51" s="48" t="str">
        <f t="shared" si="3742"/>
        <v>N</v>
      </c>
      <c r="YE51" s="49">
        <f t="shared" si="3743"/>
        <v>0</v>
      </c>
      <c r="YF51" s="214" t="s">
        <v>5</v>
      </c>
      <c r="YG51" s="48" t="str">
        <f t="shared" si="3744"/>
        <v>Y</v>
      </c>
      <c r="YH51" s="49">
        <f t="shared" si="3745"/>
        <v>0</v>
      </c>
      <c r="YI51" s="75" t="str">
        <f t="shared" si="3746"/>
        <v>B</v>
      </c>
      <c r="YJ51" s="48" t="str">
        <f t="shared" si="3747"/>
        <v>N</v>
      </c>
      <c r="YK51" s="49">
        <f t="shared" si="3748"/>
        <v>0</v>
      </c>
      <c r="YL51" s="75" t="str">
        <f t="shared" ref="YL51" si="4686">YI51</f>
        <v>B</v>
      </c>
      <c r="YM51" s="48" t="str">
        <f t="shared" si="3750"/>
        <v>N</v>
      </c>
      <c r="YN51" s="49">
        <f t="shared" si="3751"/>
        <v>0</v>
      </c>
      <c r="YO51" s="75" t="str">
        <f t="shared" si="3752"/>
        <v>P</v>
      </c>
      <c r="YP51" s="48" t="str">
        <f t="shared" si="3753"/>
        <v>Y</v>
      </c>
      <c r="YQ51" s="49">
        <f t="shared" si="3754"/>
        <v>0</v>
      </c>
      <c r="YR51" s="196" t="s">
        <v>5</v>
      </c>
      <c r="YS51" s="48" t="str">
        <f t="shared" si="3755"/>
        <v>Y</v>
      </c>
      <c r="YT51" s="49">
        <f t="shared" si="3756"/>
        <v>0</v>
      </c>
      <c r="YU51" s="75" t="str">
        <f t="shared" si="3757"/>
        <v>B</v>
      </c>
      <c r="YV51" s="48" t="str">
        <f t="shared" si="3758"/>
        <v>N</v>
      </c>
      <c r="YW51" s="49">
        <f t="shared" si="3759"/>
        <v>0</v>
      </c>
      <c r="YX51" s="75" t="s">
        <v>6</v>
      </c>
      <c r="YY51" s="48" t="str">
        <f t="shared" si="3760"/>
        <v>N</v>
      </c>
      <c r="YZ51" s="49">
        <f t="shared" si="3761"/>
        <v>0</v>
      </c>
      <c r="ZA51" s="75" t="str">
        <f t="shared" si="3762"/>
        <v>P</v>
      </c>
      <c r="ZB51" s="48" t="str">
        <f t="shared" si="3763"/>
        <v>Y</v>
      </c>
      <c r="ZC51" s="49">
        <f t="shared" si="3764"/>
        <v>0</v>
      </c>
      <c r="ZD51" s="133">
        <f t="shared" si="3765"/>
        <v>10</v>
      </c>
      <c r="ZE51" s="134">
        <f t="shared" si="889"/>
        <v>1</v>
      </c>
      <c r="ZF51" s="135" t="str">
        <f t="shared" si="3766"/>
        <v/>
      </c>
      <c r="ZG51" s="216">
        <f t="shared" si="3767"/>
        <v>0</v>
      </c>
      <c r="ZH51" s="217">
        <f t="shared" si="3768"/>
        <v>0</v>
      </c>
      <c r="ZI51" s="217">
        <f t="shared" si="3769"/>
        <v>-8</v>
      </c>
      <c r="ZJ51" s="217">
        <f t="shared" si="3770"/>
        <v>8</v>
      </c>
      <c r="ZK51" s="217">
        <f t="shared" si="3771"/>
        <v>-8</v>
      </c>
      <c r="ZL51" s="217">
        <f t="shared" si="3772"/>
        <v>3</v>
      </c>
      <c r="ZM51" s="217">
        <f t="shared" si="3773"/>
        <v>-3</v>
      </c>
      <c r="ZN51" s="217">
        <f t="shared" si="3774"/>
        <v>8</v>
      </c>
      <c r="ZO51" s="217">
        <f t="shared" si="3775"/>
        <v>-4</v>
      </c>
      <c r="ZP51" s="217" t="str">
        <f t="shared" si="3776"/>
        <v>101012</v>
      </c>
      <c r="ZQ51" s="217">
        <f t="shared" si="3777"/>
        <v>2</v>
      </c>
      <c r="ZR51" s="217">
        <f t="shared" si="3778"/>
        <v>-2</v>
      </c>
      <c r="ZS51" s="217">
        <f t="shared" si="3779"/>
        <v>2</v>
      </c>
      <c r="ZT51" s="217">
        <f t="shared" si="3780"/>
        <v>4</v>
      </c>
      <c r="ZU51" s="217">
        <f t="shared" si="3781"/>
        <v>-4</v>
      </c>
      <c r="ZV51" s="217">
        <f t="shared" si="3782"/>
        <v>10</v>
      </c>
      <c r="ZW51" s="217">
        <f t="shared" si="3783"/>
        <v>-10</v>
      </c>
      <c r="ZX51" s="217">
        <f t="shared" si="3784"/>
        <v>4</v>
      </c>
      <c r="ZY51" s="218">
        <f t="shared" si="3785"/>
        <v>9</v>
      </c>
      <c r="ZZ51" s="218">
        <f t="shared" si="3786"/>
        <v>-9</v>
      </c>
      <c r="AAA51" s="218">
        <f t="shared" si="3787"/>
        <v>-9</v>
      </c>
      <c r="AAB51" s="218">
        <f t="shared" si="3788"/>
        <v>9</v>
      </c>
      <c r="AAC51" s="218">
        <f t="shared" si="3789"/>
        <v>2</v>
      </c>
      <c r="AAD51" s="218">
        <f t="shared" si="3790"/>
        <v>-2</v>
      </c>
      <c r="AAE51" s="218">
        <f t="shared" si="3791"/>
        <v>10</v>
      </c>
      <c r="AAF51" s="218">
        <f t="shared" si="3792"/>
        <v>-2</v>
      </c>
      <c r="AAG51" s="218">
        <f t="shared" si="3793"/>
        <v>-10</v>
      </c>
      <c r="AAH51" s="218">
        <f t="shared" si="3794"/>
        <v>2</v>
      </c>
      <c r="AAI51" s="218">
        <f t="shared" si="3795"/>
        <v>4</v>
      </c>
      <c r="AAJ51" s="218">
        <f t="shared" si="3796"/>
        <v>-4</v>
      </c>
      <c r="AAK51" s="218">
        <f t="shared" si="3797"/>
        <v>-6</v>
      </c>
      <c r="AAL51" s="218">
        <f t="shared" si="3798"/>
        <v>6</v>
      </c>
      <c r="AAM51" s="218">
        <f t="shared" si="3799"/>
        <v>-9</v>
      </c>
      <c r="AAN51" s="218">
        <f t="shared" si="3800"/>
        <v>4</v>
      </c>
      <c r="AAO51" s="218">
        <f t="shared" si="3801"/>
        <v>-7</v>
      </c>
      <c r="AAP51" s="218">
        <f t="shared" si="3802"/>
        <v>-6</v>
      </c>
      <c r="AAQ51" s="217">
        <f t="shared" si="3803"/>
        <v>0</v>
      </c>
      <c r="AAR51" s="217">
        <f t="shared" si="3804"/>
        <v>0</v>
      </c>
      <c r="AAS51" s="217">
        <f t="shared" si="3805"/>
        <v>-5</v>
      </c>
      <c r="AAT51" s="217">
        <f t="shared" si="3806"/>
        <v>5</v>
      </c>
      <c r="AAU51" s="217">
        <f t="shared" si="3807"/>
        <v>-9</v>
      </c>
      <c r="AAV51" s="217">
        <f t="shared" si="3808"/>
        <v>9</v>
      </c>
      <c r="AAW51" s="217">
        <f t="shared" si="3809"/>
        <v>-6</v>
      </c>
      <c r="AAX51" s="217">
        <f t="shared" si="3810"/>
        <v>6</v>
      </c>
      <c r="AAY51" s="217">
        <f t="shared" si="3811"/>
        <v>8</v>
      </c>
      <c r="AAZ51" s="217">
        <f t="shared" si="3812"/>
        <v>-8</v>
      </c>
      <c r="ABA51" s="217">
        <f t="shared" si="3813"/>
        <v>-9</v>
      </c>
      <c r="ABB51" s="217">
        <f t="shared" si="3814"/>
        <v>9</v>
      </c>
      <c r="ABC51" s="217">
        <f t="shared" si="3815"/>
        <v>9</v>
      </c>
      <c r="ABD51" s="217">
        <f t="shared" si="3816"/>
        <v>-9</v>
      </c>
      <c r="ABE51" s="217">
        <f t="shared" si="3817"/>
        <v>8</v>
      </c>
      <c r="ABF51" s="217">
        <f t="shared" si="3818"/>
        <v>-8</v>
      </c>
      <c r="ABG51" s="217">
        <f t="shared" si="3819"/>
        <v>2</v>
      </c>
      <c r="ABH51" s="217">
        <f t="shared" si="3820"/>
        <v>4</v>
      </c>
      <c r="ABI51" s="218">
        <f t="shared" si="3821"/>
        <v>0</v>
      </c>
      <c r="ABJ51" s="218">
        <f t="shared" si="3822"/>
        <v>0</v>
      </c>
      <c r="ABK51" s="218">
        <f t="shared" si="3823"/>
        <v>0</v>
      </c>
      <c r="ABL51" s="218">
        <f t="shared" si="3824"/>
        <v>0</v>
      </c>
      <c r="ABM51" s="218">
        <f t="shared" si="3825"/>
        <v>2</v>
      </c>
      <c r="ABN51" s="218">
        <f t="shared" si="3826"/>
        <v>10</v>
      </c>
      <c r="ABO51" s="218">
        <f t="shared" si="3827"/>
        <v>-2</v>
      </c>
      <c r="ABP51" s="218">
        <f t="shared" si="3828"/>
        <v>-10</v>
      </c>
      <c r="ABQ51" s="218">
        <f t="shared" si="3829"/>
        <v>0</v>
      </c>
      <c r="ABR51" s="218">
        <f t="shared" si="3830"/>
        <v>0</v>
      </c>
      <c r="ABS51" s="218">
        <f t="shared" si="3831"/>
        <v>0</v>
      </c>
      <c r="ABT51" s="218">
        <f t="shared" si="3832"/>
        <v>0</v>
      </c>
      <c r="ABU51" s="218">
        <f t="shared" si="3833"/>
        <v>0</v>
      </c>
      <c r="ABV51" s="218">
        <f t="shared" si="3834"/>
        <v>0</v>
      </c>
      <c r="ABW51" s="218">
        <f t="shared" si="3835"/>
        <v>-4</v>
      </c>
      <c r="ABX51" s="218">
        <f t="shared" si="3836"/>
        <v>4</v>
      </c>
      <c r="ABY51" s="218">
        <f t="shared" si="3837"/>
        <v>2</v>
      </c>
      <c r="ABZ51" s="218">
        <f t="shared" si="3838"/>
        <v>-2</v>
      </c>
      <c r="ACA51" s="217">
        <f t="shared" si="3839"/>
        <v>4</v>
      </c>
      <c r="ACB51" s="217">
        <f t="shared" si="3840"/>
        <v>-4</v>
      </c>
      <c r="ACC51" s="217">
        <f t="shared" si="3841"/>
        <v>-6</v>
      </c>
      <c r="ACD51" s="217">
        <f t="shared" si="3842"/>
        <v>6</v>
      </c>
      <c r="ACE51" s="217">
        <f t="shared" si="3843"/>
        <v>10</v>
      </c>
      <c r="ACF51" s="217">
        <f t="shared" si="3844"/>
        <v>-10</v>
      </c>
      <c r="ACG51" s="217">
        <f t="shared" si="3845"/>
        <v>-4</v>
      </c>
      <c r="ACH51" s="217">
        <f t="shared" si="3846"/>
        <v>4</v>
      </c>
      <c r="ACI51" s="217">
        <f t="shared" si="3847"/>
        <v>0</v>
      </c>
      <c r="ACJ51" s="217">
        <f t="shared" si="3848"/>
        <v>0</v>
      </c>
      <c r="ACK51" s="217">
        <f t="shared" si="3849"/>
        <v>-8</v>
      </c>
      <c r="ACL51" s="217">
        <f t="shared" si="890"/>
        <v>0</v>
      </c>
      <c r="ACM51" s="217">
        <f t="shared" si="3850"/>
        <v>8</v>
      </c>
      <c r="ACN51" s="217">
        <f t="shared" si="3851"/>
        <v>-8</v>
      </c>
      <c r="ACO51" s="217">
        <f t="shared" si="3852"/>
        <v>4</v>
      </c>
      <c r="ACP51" s="217">
        <f t="shared" si="3853"/>
        <v>-4</v>
      </c>
      <c r="ACQ51" s="217">
        <f t="shared" si="3854"/>
        <v>2</v>
      </c>
      <c r="ACR51" s="217">
        <f t="shared" si="3855"/>
        <v>-2</v>
      </c>
      <c r="ACS51" s="218">
        <f t="shared" si="3856"/>
        <v>0</v>
      </c>
      <c r="ACT51" s="218">
        <f t="shared" si="3857"/>
        <v>0</v>
      </c>
      <c r="ACU51" s="218">
        <f t="shared" si="3858"/>
        <v>0</v>
      </c>
      <c r="ACV51" s="218">
        <f t="shared" si="3859"/>
        <v>0</v>
      </c>
      <c r="ACW51" s="218">
        <f t="shared" si="3860"/>
        <v>8</v>
      </c>
      <c r="ACX51" s="218">
        <f t="shared" si="3861"/>
        <v>-8</v>
      </c>
      <c r="ACY51" s="218">
        <f t="shared" si="3862"/>
        <v>4</v>
      </c>
      <c r="ACZ51" s="218">
        <f t="shared" si="3863"/>
        <v>-4</v>
      </c>
      <c r="ADA51" s="218">
        <f t="shared" si="3864"/>
        <v>-5</v>
      </c>
      <c r="ADB51" s="219">
        <f t="shared" si="3865"/>
        <v>5</v>
      </c>
      <c r="ADC51" s="223" t="str">
        <f t="shared" si="3866"/>
        <v>P</v>
      </c>
      <c r="ADD51" s="221" t="str">
        <f t="shared" si="3867"/>
        <v>P</v>
      </c>
      <c r="ADE51" s="221" t="str">
        <f t="shared" si="3868"/>
        <v>B</v>
      </c>
      <c r="ADF51" s="221" t="str">
        <f t="shared" si="3869"/>
        <v>P</v>
      </c>
      <c r="ADG51" s="221" t="str">
        <f t="shared" si="3870"/>
        <v>P</v>
      </c>
      <c r="ADH51" s="221" t="str">
        <f t="shared" si="3871"/>
        <v>B</v>
      </c>
      <c r="ADI51" s="221" t="str">
        <f t="shared" si="3872"/>
        <v>P</v>
      </c>
      <c r="ADJ51" s="221" t="str">
        <f t="shared" si="3873"/>
        <v>B</v>
      </c>
      <c r="ADK51" s="221" t="str">
        <f t="shared" si="3874"/>
        <v>B</v>
      </c>
      <c r="ADL51" s="221">
        <f t="shared" si="3875"/>
        <v>-2</v>
      </c>
      <c r="ADM51" s="221" t="str">
        <f t="shared" si="3876"/>
        <v>B</v>
      </c>
      <c r="ADN51" s="221" t="str">
        <f t="shared" si="3877"/>
        <v>P</v>
      </c>
      <c r="ADO51" s="221" t="str">
        <f t="shared" si="3878"/>
        <v>P</v>
      </c>
      <c r="ADP51" s="221" t="str">
        <f t="shared" si="3879"/>
        <v>B</v>
      </c>
      <c r="ADQ51" s="221" t="str">
        <f t="shared" si="3880"/>
        <v>B</v>
      </c>
      <c r="ADR51" s="221" t="str">
        <f t="shared" si="3881"/>
        <v>P</v>
      </c>
      <c r="ADS51" s="221" t="str">
        <f t="shared" si="3882"/>
        <v>P</v>
      </c>
      <c r="ADT51" s="221" t="str">
        <f t="shared" si="3883"/>
        <v>B</v>
      </c>
      <c r="ADU51" s="220" t="str">
        <f t="shared" si="3884"/>
        <v>B</v>
      </c>
      <c r="ADV51" s="220" t="str">
        <f t="shared" si="3885"/>
        <v>P</v>
      </c>
      <c r="ADW51" s="220" t="str">
        <f t="shared" si="3886"/>
        <v>B</v>
      </c>
      <c r="ADX51" s="220" t="str">
        <f t="shared" si="3887"/>
        <v>P</v>
      </c>
      <c r="ADY51" s="220" t="str">
        <f t="shared" si="3888"/>
        <v>P</v>
      </c>
      <c r="ADZ51" s="220" t="str">
        <f t="shared" si="3889"/>
        <v>B</v>
      </c>
      <c r="AEA51" s="220" t="str">
        <f t="shared" si="3890"/>
        <v>P</v>
      </c>
      <c r="AEB51" s="220" t="str">
        <f t="shared" si="3891"/>
        <v>P</v>
      </c>
      <c r="AEC51" s="220" t="str">
        <f t="shared" si="3892"/>
        <v>B</v>
      </c>
      <c r="AED51" s="220" t="str">
        <f t="shared" si="3893"/>
        <v>B</v>
      </c>
      <c r="AEE51" s="220" t="str">
        <f t="shared" si="3894"/>
        <v>P</v>
      </c>
      <c r="AEF51" s="220" t="str">
        <f t="shared" si="3895"/>
        <v>B</v>
      </c>
      <c r="AEG51" s="220" t="str">
        <f t="shared" si="3896"/>
        <v>B</v>
      </c>
      <c r="AEH51" s="220" t="str">
        <f t="shared" si="3897"/>
        <v>P</v>
      </c>
      <c r="AEI51" s="220" t="str">
        <f t="shared" si="3898"/>
        <v>P</v>
      </c>
      <c r="AEJ51" s="220" t="str">
        <f t="shared" si="3899"/>
        <v>B</v>
      </c>
      <c r="AEK51" s="220" t="str">
        <f t="shared" si="3900"/>
        <v>P</v>
      </c>
      <c r="AEL51" s="220" t="str">
        <f t="shared" si="3901"/>
        <v>B</v>
      </c>
      <c r="AEM51" s="221" t="str">
        <f t="shared" si="3902"/>
        <v>B</v>
      </c>
      <c r="AEN51" s="221" t="str">
        <f t="shared" si="3903"/>
        <v>P</v>
      </c>
      <c r="AEO51" s="221" t="str">
        <f t="shared" si="3904"/>
        <v>P</v>
      </c>
      <c r="AEP51" s="221" t="str">
        <f t="shared" si="3905"/>
        <v>B</v>
      </c>
      <c r="AEQ51" s="221" t="str">
        <f t="shared" si="3906"/>
        <v>P</v>
      </c>
      <c r="AER51" s="221" t="str">
        <f t="shared" si="3907"/>
        <v>B</v>
      </c>
      <c r="AES51" s="221" t="str">
        <f t="shared" si="3908"/>
        <v>P</v>
      </c>
      <c r="AET51" s="221" t="str">
        <f t="shared" si="3909"/>
        <v>B</v>
      </c>
      <c r="AEU51" s="221" t="str">
        <f t="shared" si="3910"/>
        <v>B</v>
      </c>
      <c r="AEV51" s="221" t="str">
        <f t="shared" si="3911"/>
        <v>P</v>
      </c>
      <c r="AEW51" s="221" t="str">
        <f t="shared" si="3912"/>
        <v>P</v>
      </c>
      <c r="AEX51" s="221" t="str">
        <f t="shared" si="3913"/>
        <v>B</v>
      </c>
      <c r="AEY51" s="221" t="str">
        <f t="shared" si="3914"/>
        <v>P</v>
      </c>
      <c r="AEZ51" s="221" t="str">
        <f t="shared" si="3915"/>
        <v>B</v>
      </c>
      <c r="AFA51" s="221" t="str">
        <f t="shared" si="3916"/>
        <v>B</v>
      </c>
      <c r="AFB51" s="221" t="str">
        <f t="shared" si="3917"/>
        <v>P</v>
      </c>
      <c r="AFC51" s="221" t="str">
        <f t="shared" si="3918"/>
        <v>P</v>
      </c>
      <c r="AFD51" s="221" t="str">
        <f t="shared" si="3919"/>
        <v>B</v>
      </c>
      <c r="AFE51" s="220" t="str">
        <f t="shared" si="3920"/>
        <v>P</v>
      </c>
      <c r="AFF51" s="220" t="str">
        <f t="shared" si="3921"/>
        <v>B</v>
      </c>
      <c r="AFG51" s="220" t="str">
        <f t="shared" si="3922"/>
        <v>P</v>
      </c>
      <c r="AFH51" s="220" t="str">
        <f t="shared" si="3923"/>
        <v>B</v>
      </c>
      <c r="AFI51" s="220" t="str">
        <f t="shared" si="3924"/>
        <v>P</v>
      </c>
      <c r="AFJ51" s="220" t="str">
        <f t="shared" si="3925"/>
        <v>B</v>
      </c>
      <c r="AFK51" s="220" t="str">
        <f t="shared" si="3926"/>
        <v>B</v>
      </c>
      <c r="AFL51" s="220" t="str">
        <f t="shared" si="3927"/>
        <v>P</v>
      </c>
      <c r="AFM51" s="220" t="str">
        <f t="shared" si="3928"/>
        <v>P</v>
      </c>
      <c r="AFN51" s="220" t="str">
        <f t="shared" si="3929"/>
        <v>B</v>
      </c>
      <c r="AFO51" s="220" t="str">
        <f t="shared" si="3930"/>
        <v>B</v>
      </c>
      <c r="AFP51" s="220" t="str">
        <f t="shared" si="3931"/>
        <v>P</v>
      </c>
      <c r="AFQ51" s="220" t="str">
        <f t="shared" si="3932"/>
        <v>P</v>
      </c>
      <c r="AFR51" s="220" t="str">
        <f t="shared" si="3933"/>
        <v>B</v>
      </c>
      <c r="AFS51" s="220" t="str">
        <f t="shared" si="3934"/>
        <v>B</v>
      </c>
      <c r="AFT51" s="220" t="str">
        <f t="shared" si="3935"/>
        <v>B</v>
      </c>
      <c r="AFU51" s="220" t="str">
        <f t="shared" si="3936"/>
        <v>P</v>
      </c>
      <c r="AFV51" s="220" t="str">
        <f t="shared" si="3937"/>
        <v>B</v>
      </c>
      <c r="AFW51" s="221" t="str">
        <f t="shared" si="3938"/>
        <v>P</v>
      </c>
      <c r="AFX51" s="221" t="str">
        <f t="shared" si="3939"/>
        <v>B</v>
      </c>
      <c r="AFY51" s="221" t="str">
        <f t="shared" si="3940"/>
        <v>B</v>
      </c>
      <c r="AFZ51" s="221" t="str">
        <f t="shared" si="3941"/>
        <v>B</v>
      </c>
      <c r="AGA51" s="221" t="str">
        <f t="shared" si="3942"/>
        <v>P</v>
      </c>
      <c r="AGB51" s="221" t="str">
        <f t="shared" si="3943"/>
        <v>P</v>
      </c>
      <c r="AGC51" s="221" t="str">
        <f t="shared" si="3944"/>
        <v>B</v>
      </c>
      <c r="AGD51" s="221" t="str">
        <f t="shared" si="3945"/>
        <v>B</v>
      </c>
      <c r="AGE51" s="221" t="str">
        <f t="shared" si="3946"/>
        <v>P</v>
      </c>
      <c r="AGF51" s="221" t="str">
        <f t="shared" si="3947"/>
        <v>P</v>
      </c>
      <c r="AGG51" s="221" t="str">
        <f t="shared" si="3948"/>
        <v>B</v>
      </c>
      <c r="AGH51" s="221">
        <f t="shared" si="891"/>
        <v>0</v>
      </c>
      <c r="AGI51" s="221" t="str">
        <f t="shared" si="3949"/>
        <v>B</v>
      </c>
      <c r="AGJ51" s="221" t="str">
        <f t="shared" si="3950"/>
        <v>P</v>
      </c>
      <c r="AGK51" s="221" t="str">
        <f t="shared" si="3951"/>
        <v>P</v>
      </c>
      <c r="AGL51" s="221" t="str">
        <f t="shared" si="3952"/>
        <v>B</v>
      </c>
      <c r="AGM51" s="221" t="str">
        <f t="shared" si="3953"/>
        <v>B</v>
      </c>
      <c r="AGN51" s="221" t="str">
        <f t="shared" si="3954"/>
        <v>B</v>
      </c>
      <c r="AGO51" s="220" t="str">
        <f t="shared" si="3955"/>
        <v>B</v>
      </c>
      <c r="AGP51" s="220" t="str">
        <f t="shared" si="3956"/>
        <v>P</v>
      </c>
      <c r="AGQ51" s="220" t="str">
        <f t="shared" si="3957"/>
        <v>B</v>
      </c>
      <c r="AGR51" s="220" t="str">
        <f t="shared" si="3958"/>
        <v>B</v>
      </c>
      <c r="AGS51" s="220" t="str">
        <f t="shared" si="3959"/>
        <v>P</v>
      </c>
      <c r="AGT51" s="220" t="str">
        <f t="shared" si="3960"/>
        <v>B</v>
      </c>
      <c r="AGU51" s="220" t="str">
        <f t="shared" si="3961"/>
        <v>P</v>
      </c>
      <c r="AGV51" s="220" t="str">
        <f t="shared" si="3962"/>
        <v>B</v>
      </c>
      <c r="AGW51" s="220" t="str">
        <f t="shared" si="3963"/>
        <v>P</v>
      </c>
      <c r="AGX51" s="222" t="str">
        <f t="shared" si="3964"/>
        <v>B</v>
      </c>
      <c r="AGY51" s="94">
        <v>51</v>
      </c>
      <c r="AGZ51" s="95">
        <f t="shared" si="1304"/>
        <v>46</v>
      </c>
      <c r="AHA51" s="46" t="str" cm="1">
        <f t="array" ref="AHA51">IFERROR(INDEX($ZG$4:$ADB$4,_xlfn.AGGREGATE(15,6,COLUMN($ZG$4:$ADB$4)-COLUMN($ZF$1)/($ZG51:$ADB51=LARGE($ZG51:$ADB51,1)),COLUMNS($ADB$4:$ADB$4))),"")</f>
        <v>DU</v>
      </c>
      <c r="AHB51" s="46" t="str" cm="1">
        <f t="array" ref="AHB51">IFERROR(INDEX($ZG$4:$ADB$4,_xlfn.AGGREGATE(15,6,COLUMN($ZG$4:$ADB$4)-COLUMN($ZF$1)/($ZG51:$ADB51=LARGE($ZG51:$ADB51,2)),COLUMNS($ADB$4:$AGY$4))),"")</f>
        <v/>
      </c>
      <c r="AHC51" s="46" t="str" cm="1">
        <f t="array" ref="AHC51">IFERROR(INDEX($ZG$4:$ADB$4,_xlfn.AGGREGATE(15,6,COLUMN($ZG$4:$ADB$4)-COLUMN($ZF$1)/($ZG51:$ADB51=LARGE($ZG51:$ADB51,3)),COLUMNS($ADB$4:$AGZ$4))),"")</f>
        <v/>
      </c>
      <c r="AHD51" s="46" t="str" cm="1">
        <f t="array" ref="AHD51">IFERROR(INDEX($ZG$4:$ADB$4,_xlfn.AGGREGATE(15,6,COLUMN($ZG$4:$ADB$4)-COLUMN($ZF$1)/($ZG51:$ADB51=LARGE($ZG51:$ADB51,4)),COLUMNS($ADB$4:$AHA$4))),"")</f>
        <v/>
      </c>
      <c r="AHE51" s="46" t="str" cm="1">
        <f t="array" ref="AHE51">IFERROR(INDEX($ZG$4:$ADB$4,_xlfn.AGGREGATE(15,6,COLUMN($ZG$4:$ADB$4)-COLUMN($ZF$1)/($ZG51:$ADB51=LARGE($ZG51:$ADB51,5)),COLUMNS($ADB$4:$AHB$4))),"")</f>
        <v/>
      </c>
      <c r="AHF51" s="46" t="str" cm="1">
        <f t="array" ref="AHF51">IFERROR(INDEX($ZG$4:$ADB$4,_xlfn.AGGREGATE(15,6,COLUMN($ZG$4:$ADB$4)-COLUMN($ZF$1)/($ZG51:$ADB51=LARGE($ZG51:$ADB51,6)),COLUMNS($ADB$4:$AHC$4))),"")</f>
        <v/>
      </c>
      <c r="AHG51" s="94" t="str">
        <f t="shared" si="971"/>
        <v/>
      </c>
      <c r="AHH51" s="48" t="str">
        <f t="shared" ca="1" si="972"/>
        <v>N</v>
      </c>
      <c r="AHI51" s="48" t="e" cm="1">
        <f t="array" aca="1" ref="AHI51" ca="1">IF(INDIRECT(VLOOKUP(AHI50,General!AC:AE,3,FALSE)&amp;AGY50)&gt;0,AHI50,AHG50)</f>
        <v>#N/A</v>
      </c>
      <c r="AHJ51" s="95">
        <f t="shared" ca="1" si="973"/>
        <v>1</v>
      </c>
      <c r="AHK51" s="46" t="s">
        <v>45</v>
      </c>
      <c r="AHL51" s="48" t="s">
        <v>45</v>
      </c>
      <c r="AHM51" s="48" t="s">
        <v>45</v>
      </c>
      <c r="AHN51" s="48" t="s">
        <v>45</v>
      </c>
      <c r="AHO51" s="48" t="s">
        <v>45</v>
      </c>
      <c r="AHP51" s="49" t="s">
        <v>45</v>
      </c>
      <c r="AHQ51" s="136" t="e">
        <f ca="1">IF(AHA51="",-1,COUNTIF(INDIRECT(AHK51&amp;$DN$10):INDIRECT(AHK51&amp;AGY51),"Y"))</f>
        <v>#REF!</v>
      </c>
      <c r="AHR51" s="138">
        <f ca="1">IF(AHB51="",-1,COUNTIF(INDIRECT(AHL51&amp;$DN$10):INDIRECT(AHL51&amp;AGY51),"Y"))</f>
        <v>-1</v>
      </c>
      <c r="AHS51" s="138">
        <f ca="1">IF(AHC51="",-1,COUNTIF(INDIRECT(AHM51&amp;$DN$10):INDIRECT(AHM51&amp;AGY51),"Y"))</f>
        <v>-1</v>
      </c>
      <c r="AHT51" s="137">
        <f ca="1">IF(AHD51="",-1,COUNTIF(INDIRECT(AHN51&amp;$DN$10):INDIRECT(AHN51&amp;AGY51),"Y"))</f>
        <v>-1</v>
      </c>
      <c r="AHU51" s="141">
        <f ca="1">IF(AHE51="",-1,COUNTIF(INDIRECT(AHO51&amp;$DN$10):INDIRECT(AHO51&amp;AGY51),"Y"))</f>
        <v>-1</v>
      </c>
      <c r="AHV51" s="141">
        <f ca="1">IF(AHF51="",-1,COUNTIF(INDIRECT(AHP51&amp;$DN$10):INDIRECT(AHP51&amp;AGY51),"Y"))</f>
        <v>-1</v>
      </c>
      <c r="AHW51" s="46" t="str" cm="1">
        <f t="array" ref="AHW51">IFERROR(INDEX($DP$51:$DU$51,_xlfn.AGGREGATE(15,6,COLUMN($DP$51:$DU$51)-COLUMN($DO$51)/($ZF$51:$ZK$51=MAX($ZF$51:$ZK$51)),COLUMNS($DP$51:AHA51))),"")</f>
        <v/>
      </c>
      <c r="AHX51" s="48" t="str" cm="1">
        <f t="array" ref="AHX51">IFERROR(INDEX($DP$51:$DU$51,_xlfn.AGGREGATE(15,6,COLUMN($DP$51:$DU$51)-COLUMN($DO$51)/($ZF$51:$ZK$51=MAX($ZF$51:$ZK$51)),COLUMNS($DP$51:AHB51))),"")</f>
        <v/>
      </c>
      <c r="AHY51" s="48" t="str" cm="1">
        <f t="array" ref="AHY51">IFERROR(INDEX($DP$51:$DU$51,_xlfn.AGGREGATE(15,6,COLUMN($DP$51:$DU$51)-COLUMN($DO$51)/($ZF$51:$ZK$51=MAX($ZF$51:$ZK$51)),COLUMNS($DP$51:AHC51))),"")</f>
        <v/>
      </c>
      <c r="AHZ51" s="48" t="str" cm="1">
        <f t="array" ref="AHZ51">IFERROR(INDEX($DP$51:$DU$51,_xlfn.AGGREGATE(15,6,COLUMN($DP$51:$DU$51)-COLUMN($DO$51)/($ZF$51:$ZK$51=MAX($ZF$51:$ZK$51)),COLUMNS($DP$51:AHD51))),"")</f>
        <v/>
      </c>
      <c r="AIA51" s="48" t="str" cm="1">
        <f t="array" ref="AIA51">IFERROR(INDEX($DP$51:$DU$51,_xlfn.AGGREGATE(15,6,COLUMN($DP$51:$DU$51)-COLUMN($DO$51)/($ZF$51:$ZK$51=MAX($ZF$51:$ZK$51)),COLUMNS($DP$51:AHE51))),"")</f>
        <v/>
      </c>
      <c r="AIB51" s="49" t="str" cm="1">
        <f t="array" ref="AIB51">IFERROR(INDEX($DP$51:$DU$51,_xlfn.AGGREGATE(15,6,COLUMN($DP$51:$DU$51)-COLUMN($DO$51)/($ZF$51:$ZK$51=MAX($ZF$51:$ZK$51)),COLUMNS($DP$51:AHF51))),"")</f>
        <v/>
      </c>
      <c r="AIC51" s="20">
        <f t="shared" ca="1" si="894"/>
        <v>1</v>
      </c>
      <c r="AID51" s="95">
        <f t="shared" ca="1" si="974"/>
        <v>1</v>
      </c>
      <c r="AIE51" s="140" t="str" cm="1">
        <f t="array" aca="1" ref="AIE51" ca="1">INDEX(AHW51:AIB51,1,AID51)</f>
        <v/>
      </c>
      <c r="AIF51" s="46" t="e">
        <f t="shared" ca="1" si="120"/>
        <v>#REF!</v>
      </c>
      <c r="AIG51" s="48" t="str">
        <f t="shared" ca="1" si="121"/>
        <v>T</v>
      </c>
      <c r="AIH51" s="48" t="str">
        <f t="shared" si="122"/>
        <v>C</v>
      </c>
      <c r="AII51" s="48" t="str">
        <f t="shared" ca="1" si="3059"/>
        <v>FF</v>
      </c>
      <c r="AIJ51" s="48" t="str">
        <f t="shared" ca="1" si="3060"/>
        <v/>
      </c>
      <c r="AIK51" s="48" t="str">
        <f t="shared" si="3061"/>
        <v>00</v>
      </c>
      <c r="AIL51" s="20" t="str">
        <f t="shared" si="3965"/>
        <v/>
      </c>
      <c r="AIM51" s="20" t="str">
        <f t="shared" si="3966"/>
        <v/>
      </c>
      <c r="AIN51" s="20" t="str">
        <f t="shared" si="3967"/>
        <v/>
      </c>
      <c r="AIO51" s="20" t="str">
        <f t="shared" si="3968"/>
        <v/>
      </c>
      <c r="AIP51" s="20" t="str">
        <f t="shared" si="3969"/>
        <v/>
      </c>
      <c r="AIQ51" s="20" t="str">
        <f t="shared" si="3970"/>
        <v/>
      </c>
      <c r="AIR51" s="20" t="e">
        <f t="shared" ca="1" si="3971"/>
        <v>#VALUE!</v>
      </c>
      <c r="AIS51" s="20">
        <f t="shared" ca="1" si="3972"/>
        <v>2</v>
      </c>
      <c r="AIT51" s="46">
        <f t="shared" si="3062"/>
        <v>0</v>
      </c>
      <c r="AIU51" s="48">
        <f>IF(CC51="",0,IFERROR(VLOOKUP(CC46&amp;CC47&amp;CC48&amp;CC49&amp;CC50&amp;CC51,General!I:J,2,FALSE),0))</f>
        <v>-1</v>
      </c>
      <c r="AIV51" s="48">
        <f>IF(CF51="",0,IFERROR(VLOOKUP(CF46&amp;CF47&amp;CF48&amp;CF49&amp;CF50&amp;CF51,General!I:J,2,FALSE),0))</f>
        <v>1</v>
      </c>
      <c r="AIW51" s="48">
        <f>IF(CI51="",0,IFERROR(VLOOKUP(CI46&amp;CI47&amp;CI48&amp;CI49&amp;CI50&amp;CI51,General!I:J,2,FALSE),0))</f>
        <v>-1</v>
      </c>
      <c r="AIX51" s="48">
        <f>IF(CL51="",0,IFERROR(VLOOKUP(CL46&amp;CL47&amp;CL48&amp;CL49&amp;CL50&amp;CL51,General!I:J,2,FALSE),0))</f>
        <v>1</v>
      </c>
      <c r="AIY51" s="48">
        <f>IF(CO51="",0,IFERROR(VLOOKUP(CO46&amp;CO47&amp;CO48&amp;CO49&amp;CO50&amp;CO51,General!I:J,2,FALSE),0))</f>
        <v>1</v>
      </c>
      <c r="AIZ51" s="48">
        <f>IF(CR51="",0,IFERROR(VLOOKUP(CR46&amp;CR47&amp;CR48&amp;CR49&amp;CR50&amp;CR51,General!I:J,2,FALSE),0))</f>
        <v>-1</v>
      </c>
      <c r="AJA51" s="48">
        <f>IF(CU51="",0,IFERROR(VLOOKUP(CU46&amp;CU47&amp;CU48&amp;CU49&amp;CU50&amp;CU51,General!I:J,2,FALSE),0))</f>
        <v>1</v>
      </c>
      <c r="AJB51" s="48">
        <f>IF(CX51="",0,IFERROR(VLOOKUP(CX46&amp;CX47&amp;CX48&amp;CX49&amp;CX50&amp;CX51,General!I:J,2,FALSE),0))</f>
        <v>-1</v>
      </c>
      <c r="AJC51" s="48">
        <f>IF(DA51="",0,IFERROR(VLOOKUP(DA46&amp;DA47&amp;DA48&amp;DA49&amp;DA50&amp;DA51,General!I:J,2,FALSE),0))</f>
        <v>1</v>
      </c>
      <c r="AJD51" s="48">
        <f>IF(DD51="",0,IFERROR(VLOOKUP(DD46&amp;DD47&amp;DD48&amp;DD49&amp;DD50&amp;DD51,General!I:J,2,FALSE),0))</f>
        <v>-1</v>
      </c>
      <c r="AJE51" s="48">
        <f>IF(DG51="",0,IFERROR(VLOOKUP(DG46&amp;DG47&amp;DG48&amp;DG49&amp;DG50&amp;DG51,General!I:J,2,FALSE),0))</f>
        <v>1</v>
      </c>
      <c r="AJF51" s="48">
        <f>IF(DJ51="",0,IFERROR(VLOOKUP(DJ46&amp;DJ47&amp;DJ48&amp;DJ49&amp;DJ50&amp;DJ51,General!I:J,2,FALSE),0))</f>
        <v>1</v>
      </c>
      <c r="AJG51" s="48">
        <f>IF(DM51="",0,IFERROR(VLOOKUP(DM46&amp;DM47&amp;DM48&amp;DM49&amp;DM50&amp;DM51,General!I:J,2,FALSE),0))</f>
        <v>-1</v>
      </c>
      <c r="AJH51" s="48">
        <f>IF(DP51="",0,IFERROR(VLOOKUP(DP46&amp;DP47&amp;DP48&amp;DP49&amp;DP50&amp;DP51,General!I:J,2,FALSE),0))</f>
        <v>-1</v>
      </c>
      <c r="AJI51" s="48">
        <f>IF(DS51="",0,IFERROR(VLOOKUP(DS46&amp;DS47&amp;DS48&amp;DS49&amp;DS50&amp;DS51,General!I:J,2,FALSE),0))</f>
        <v>1</v>
      </c>
      <c r="AJJ51" s="48">
        <f>IF(DV51="",0,IFERROR(VLOOKUP(DV46&amp;DV47&amp;DV48&amp;DV49&amp;DV50&amp;DV51,General!I:J,2,FALSE),0))</f>
        <v>1</v>
      </c>
      <c r="AJK51" s="48">
        <f>IF(DY51="",0,IFERROR(VLOOKUP(DY46&amp;DY47&amp;DY48&amp;DY49&amp;DY50&amp;DY51,General!I:J,2,FALSE),0))</f>
        <v>-1</v>
      </c>
      <c r="AJL51" s="48">
        <f>IF(EE51="",0,IFERROR(VLOOKUP(EE46&amp;EE47&amp;EE48&amp;EE49&amp;EE50&amp;EE51,General!I:J,2,FALSE),0))</f>
        <v>1</v>
      </c>
      <c r="AJM51" s="48">
        <f>IF(EH51="",0,IFERROR(VLOOKUP(EH46&amp;EH47&amp;EH48&amp;EH49&amp;EH50&amp;EH51,General!I:J,2,FALSE),0))</f>
        <v>-1</v>
      </c>
      <c r="AJN51" s="48">
        <f>IF(EK51="",0,IFERROR(VLOOKUP(EK46&amp;EK47&amp;EK48&amp;EK49&amp;EK50&amp;EK51,General!I:J,2,FALSE),0))</f>
        <v>1</v>
      </c>
      <c r="AJO51" s="48">
        <f>IF(EN51="",0,IFERROR(VLOOKUP(EN46&amp;EN47&amp;EN48&amp;EN49&amp;EN50&amp;EN51,General!I:J,2,FALSE),0))</f>
        <v>-1</v>
      </c>
      <c r="AJP51" s="48">
        <f>IF(EQ51="",0,IFERROR(VLOOKUP(EQ46&amp;EQ47&amp;EQ48&amp;EQ49&amp;EQ50&amp;EQ51,General!I:J,2,FALSE),0))</f>
        <v>1</v>
      </c>
      <c r="AJQ51" s="48">
        <f>IF(ET51="",0,IFERROR(VLOOKUP(ET46&amp;ET47&amp;ET48&amp;ET49&amp;ET50&amp;ET51,General!I:J,2,FALSE),0))</f>
        <v>-1</v>
      </c>
      <c r="AJR51" s="48">
        <f>IF(EW51="",0,IFERROR(VLOOKUP(EW46&amp;EW47&amp;EW48&amp;EW49&amp;EW50&amp;EW51,General!I:J,2,FALSE),0))</f>
        <v>1</v>
      </c>
      <c r="AJS51" s="48">
        <f>IF(EZ51="",0,IFERROR(VLOOKUP(EZ46&amp;EZ47&amp;EZ48&amp;EZ49&amp;EZ50&amp;EZ51,General!I:J,2,FALSE),0))</f>
        <v>-1</v>
      </c>
      <c r="AJT51" s="48">
        <f>IF(FC51="",0,IFERROR(VLOOKUP(FC46&amp;FC47&amp;FC48&amp;FC49&amp;FC50&amp;FC51,General!I:J,2,FALSE),0))</f>
        <v>-1</v>
      </c>
      <c r="AJU51" s="48">
        <f>IF(FF51="",0,IFERROR(VLOOKUP(FF46&amp;FF47&amp;FF48&amp;FF49&amp;FF50&amp;FF51,General!I:J,2,FALSE),0))</f>
        <v>1</v>
      </c>
      <c r="AJV51" s="48">
        <f>IF(FI51="",0,IFERROR(VLOOKUP(FI46&amp;FI47&amp;FI48&amp;FI49&amp;FI50&amp;FI51,General!I:J,2,FALSE),0))</f>
        <v>1</v>
      </c>
      <c r="AJW51" s="48">
        <f>IF(FL51="",0,IFERROR(VLOOKUP(FL46&amp;FL47&amp;FL48&amp;FL49&amp;FL50&amp;FL51,General!I:J,2,FALSE),0))</f>
        <v>-1</v>
      </c>
      <c r="AJX51" s="48">
        <f>IF(FO51="",0,IFERROR(VLOOKUP(FO46&amp;FO47&amp;FO48&amp;FO49&amp;FO50&amp;FO51,General!I:J,2,FALSE),0))</f>
        <v>1</v>
      </c>
      <c r="AJY51" s="48">
        <f>IF(FR51="",0,IFERROR(VLOOKUP(FR46&amp;FR47&amp;FR48&amp;FR49&amp;FR50&amp;FR51,General!I:J,2,FALSE),0))</f>
        <v>-1</v>
      </c>
      <c r="AJZ51" s="48">
        <f>IF(FU51="",0,IFERROR(VLOOKUP(FU46&amp;FU47&amp;FU48&amp;FU49&amp;FU50&amp;FU51,General!I:J,2,FALSE),0))</f>
        <v>1</v>
      </c>
      <c r="AKA51" s="48">
        <f>IF(FX51="",0,IFERROR(VLOOKUP(FX46&amp;FX47&amp;FX48&amp;FX49&amp;FX50&amp;FX51,General!I:J,2,FALSE),0))</f>
        <v>-1</v>
      </c>
      <c r="AKB51" s="48">
        <f>IF(GA51="",0,IFERROR(VLOOKUP(GA46&amp;GA47&amp;GA48&amp;GA49&amp;GA50&amp;GA51,General!I:J,2,FALSE),0))</f>
        <v>1</v>
      </c>
      <c r="AKC51" s="48">
        <f>IF(GD51="",0,IFERROR(VLOOKUP(GD46&amp;GD47&amp;GD48&amp;GD49&amp;GD50&amp;GD51,General!I:J,2,FALSE),0))</f>
        <v>1</v>
      </c>
      <c r="AKD51" s="48">
        <f>IF(GG51="",0,IFERROR(VLOOKUP(GG46&amp;GG47&amp;GG48&amp;GG49&amp;GG50&amp;GG51,General!I:J,2,FALSE),0))</f>
        <v>-1</v>
      </c>
      <c r="AKE51" s="48">
        <f>IF(GJ51="",0,IFERROR(VLOOKUP(GJ46&amp;GJ47&amp;GJ48&amp;GJ49&amp;GJ50&amp;GJ51,General!I:J,2,FALSE),0))</f>
        <v>1</v>
      </c>
      <c r="AKF51" s="48">
        <f>IF(GM51="",0,IFERROR(VLOOKUP(GM46&amp;GM47&amp;GM48&amp;GM49&amp;GM50&amp;GM51,General!I:J,2,FALSE),0))</f>
        <v>1</v>
      </c>
      <c r="AKG51" s="48">
        <f>IF(GP51="",0,IFERROR(VLOOKUP(GP46&amp;GP47&amp;GP48&amp;GP49&amp;GP50&amp;GP51,General!I:J,2,FALSE),0))</f>
        <v>-1</v>
      </c>
      <c r="AKH51" s="48">
        <f>IF(GS51="",0,IFERROR(VLOOKUP(GS46&amp;GS47&amp;GS48&amp;GS49&amp;GS50&amp;GS51,General!I:J,2,FALSE),0))</f>
        <v>1</v>
      </c>
      <c r="AKI51" s="48">
        <f>IF(GV51="",0,IFERROR(VLOOKUP(GV46&amp;GV47&amp;GV48&amp;GV49&amp;GV50&amp;GV51,General!I:J,2,FALSE),0))</f>
        <v>-1</v>
      </c>
      <c r="AKJ51" s="48">
        <f>IF(GY51="",0,IFERROR(VLOOKUP(GY46&amp;GY47&amp;GY48&amp;GY49&amp;GY50&amp;GY51,General!I:J,2,FALSE),0))</f>
        <v>-1</v>
      </c>
      <c r="AKK51" s="48">
        <f>IF(HB51="",0,IFERROR(VLOOKUP(HB46&amp;HB47&amp;HB48&amp;HB49&amp;HB50&amp;HB51,General!I:J,2,FALSE),0))</f>
        <v>1</v>
      </c>
      <c r="AKL51" s="48">
        <f>IF(HE51="",0,IFERROR(VLOOKUP(HE46&amp;HE47&amp;HE48&amp;HE49&amp;HE50&amp;HE51,General!I:J,2,FALSE),0))</f>
        <v>-1</v>
      </c>
      <c r="AKM51" s="48">
        <f>IF(HH51="",0,IFERROR(VLOOKUP(HH46&amp;HH47&amp;HH48&amp;HH49&amp;HH50&amp;HH51,General!I:J,2,FALSE),0))</f>
        <v>1</v>
      </c>
      <c r="AKN51" s="48">
        <f>IF(HK51="",0,IFERROR(VLOOKUP(HK46&amp;HK47&amp;HK48&amp;HK49&amp;HK50&amp;HK51,General!I:J,2,FALSE),0))</f>
        <v>1</v>
      </c>
      <c r="AKO51" s="48">
        <f>IF(HN51="",0,IFERROR(VLOOKUP(HN46&amp;HN47&amp;HN48&amp;HN49&amp;HN50&amp;HN51,General!I:J,2,FALSE),0))</f>
        <v>-1</v>
      </c>
      <c r="AKP51" s="48">
        <f>IF(HQ51="",0,IFERROR(VLOOKUP(HQ46&amp;HQ47&amp;HQ48&amp;HQ49&amp;HQ50&amp;HQ51,General!I:J,2,FALSE),0))</f>
        <v>-1</v>
      </c>
      <c r="AKQ51" s="48">
        <f>IF(HT51="",0,IFERROR(VLOOKUP(HT46&amp;HT47&amp;HT48&amp;HT49&amp;HT50&amp;HT51,General!I:J,2,FALSE),0))</f>
        <v>1</v>
      </c>
      <c r="AKR51" s="48">
        <f>IF(HW51="",0,IFERROR(VLOOKUP(HW46&amp;HW47&amp;HW48&amp;HW49&amp;HW50&amp;HW51,General!I:J,2,FALSE),0))</f>
        <v>1</v>
      </c>
      <c r="AKS51" s="48">
        <f>IF(HZ51="",0,IFERROR(VLOOKUP(HZ46&amp;HZ47&amp;HZ48&amp;HZ49&amp;HZ50&amp;HZ51,General!I:J,2,FALSE),0))</f>
        <v>-1</v>
      </c>
      <c r="AKT51" s="48">
        <f>IF(FF51="",0,IFERROR(VLOOKUP(FF46&amp;FF47&amp;FF48&amp;FF49&amp;FF50&amp;FF51,General!I:J,2,FALSE),0))</f>
        <v>1</v>
      </c>
      <c r="AKU51" s="48">
        <f>IF(FI51="",0,IFERROR(VLOOKUP(FI46&amp;FI47&amp;FI48&amp;FI49&amp;FI50&amp;FI51,General!I:J,2,FALSE),0))</f>
        <v>1</v>
      </c>
      <c r="AKV51" s="48">
        <f>IF(II51="",0,IFERROR(VLOOKUP(II46&amp;II47&amp;II48&amp;II49&amp;II50&amp;II51,General!I:J,2,FALSE),0))</f>
        <v>-1</v>
      </c>
      <c r="AKW51" s="48">
        <f>IF(IL51="",0,IFERROR(VLOOKUP(IL46&amp;IL47&amp;IL48&amp;IL49&amp;IL50&amp;IL51,General!I:J,2,FALSE),0))</f>
        <v>1</v>
      </c>
      <c r="AKX51" s="48">
        <f>IF(IO51="",0,IFERROR(VLOOKUP(IO46&amp;IO47&amp;IO48&amp;IO49&amp;IO50&amp;IO51,General!I:J,2,FALSE),0))</f>
        <v>1</v>
      </c>
      <c r="AKY51" s="48">
        <f>IF(IR51="",0,IFERROR(VLOOKUP(IR46&amp;IR47&amp;IR48&amp;IR49&amp;IR50&amp;IR51,General!I:J,2,FALSE),0))</f>
        <v>-1</v>
      </c>
      <c r="AKZ51" s="48">
        <f>IF(IU51="",0,IFERROR(VLOOKUP(IU46&amp;IU47&amp;IU48&amp;IU49&amp;IU50&amp;IU51,General!I:J,2,FALSE),0))</f>
        <v>1</v>
      </c>
      <c r="ALA51" s="48">
        <f>IF(IX51="",0,IFERROR(VLOOKUP(IX46&amp;IX47&amp;IX48&amp;IX49&amp;IX50&amp;IX51,General!I:J,2,FALSE),0))</f>
        <v>1</v>
      </c>
      <c r="ALB51" s="48">
        <f>IF(JA51="",0,IFERROR(VLOOKUP(JA46&amp;JA47&amp;JA48&amp;JA49&amp;JA50&amp;JA51,General!I:J,2,FALSE),0))</f>
        <v>-1</v>
      </c>
      <c r="ALC51" s="48">
        <f>IF(JD51="",0,IFERROR(VLOOKUP(JD46&amp;JD47&amp;JD48&amp;JD49&amp;JD50&amp;JD51,General!I:J,2,FALSE),0))</f>
        <v>-1</v>
      </c>
      <c r="ALD51" s="48">
        <f>IF(JG51="",0,IFERROR(VLOOKUP(JG46&amp;JG47&amp;JG48&amp;JG49&amp;JG50&amp;JG51,General!I:J,2,FALSE),0))</f>
        <v>1</v>
      </c>
      <c r="ALE51" s="48">
        <f>IF(JJ51="",0,IFERROR(VLOOKUP(JJ46&amp;JJ47&amp;JJ48&amp;JJ49&amp;JJ50&amp;JJ51,General!I:J,2,FALSE),0))</f>
        <v>-1</v>
      </c>
      <c r="ALF51" s="48">
        <f>IF(JM51="",0,IFERROR(VLOOKUP(JM46&amp;JM47&amp;JM48&amp;JM49&amp;JM50&amp;JM51,General!I:J,2,FALSE),0))</f>
        <v>-1</v>
      </c>
      <c r="ALG51" s="48">
        <f>IF(JP51="",0,IFERROR(VLOOKUP(JP46&amp;JP47&amp;JP48&amp;JP49&amp;JP50&amp;JP51,General!I:J,2,FALSE),0))</f>
        <v>1</v>
      </c>
      <c r="ALH51" s="48">
        <f>IF(JS51="",0,IFERROR(VLOOKUP(JS46&amp;JS47&amp;JS48&amp;JS49&amp;JS50&amp;JS51,General!I:J,2,FALSE),0))</f>
        <v>1</v>
      </c>
      <c r="ALI51" s="48">
        <f>IF(JV51="",0,IFERROR(VLOOKUP(JV46&amp;JV47&amp;JV48&amp;JV49&amp;JV50&amp;JV51,General!I:J,2,FALSE),0))</f>
        <v>-1</v>
      </c>
      <c r="ALJ51" s="48">
        <f>IF(JY51="",0,IFERROR(VLOOKUP(JY46&amp;JY47&amp;JY48&amp;JY49&amp;JY50&amp;JY51,General!I:J,2,FALSE),0))</f>
        <v>1</v>
      </c>
      <c r="ALK51" s="48">
        <f>IF(KB51="",0,IFERROR(VLOOKUP(KB46&amp;KB47&amp;KB48&amp;KB49&amp;KB50&amp;KB51,General!I:J,2,FALSE),0))</f>
        <v>-1</v>
      </c>
      <c r="ALL51" s="48">
        <f>IF(KE51="",0,IFERROR(VLOOKUP(KE46&amp;KE47&amp;KE48&amp;KE49&amp;KE50&amp;KE51,General!I:J,2,FALSE),0))</f>
        <v>-1</v>
      </c>
      <c r="ALM51" s="48">
        <f>IF(KH51="",0,IFERROR(VLOOKUP(KH46&amp;KH47&amp;KH48&amp;KH49&amp;KH50&amp;KH51,General!I:J,2,FALSE),0))</f>
        <v>1</v>
      </c>
      <c r="ALN51" s="48">
        <f>IF(KK51="",0,IFERROR(VLOOKUP(KK46&amp;KK47&amp;KK48&amp;KK49&amp;KK50&amp;KK51,General!I:J,2,FALSE),0))</f>
        <v>1</v>
      </c>
      <c r="ALO51" s="48">
        <f>IF(KN51="",0,IFERROR(VLOOKUP(KN46&amp;KN47&amp;KN48&amp;KN49&amp;KN50&amp;KN51,General!I:J,2,FALSE),0))</f>
        <v>-1</v>
      </c>
      <c r="ALP51" s="48">
        <f>IF(KQ51="",0,IFERROR(VLOOKUP(KQ46&amp;KQ47&amp;KQ48&amp;KQ49&amp;KQ50&amp;KQ51,General!I:J,2,FALSE),0))</f>
        <v>1</v>
      </c>
      <c r="ALQ51" s="48">
        <f>IF(KT51="",0,IFERROR(VLOOKUP(KT46&amp;KT47&amp;KT48&amp;KT49&amp;KT50&amp;KT51,General!I:J,2,FALSE),0))</f>
        <v>-1</v>
      </c>
      <c r="ALR51" s="48">
        <f>IF(KW51="",0,IFERROR(VLOOKUP(KW46&amp;KW47&amp;KW48&amp;KW49&amp;KW50&amp;KW51,General!I:J,2,FALSE),0))</f>
        <v>1</v>
      </c>
      <c r="ALS51" s="48">
        <f>IF(KZ51="",0,IFERROR(VLOOKUP(KZ46&amp;KZ47&amp;KZ48&amp;KZ49&amp;KZ50&amp;KZ51,General!I:J,2,FALSE),0))</f>
        <v>-1</v>
      </c>
      <c r="ALT51" s="48">
        <f>IF(LC51="",0,IFERROR(VLOOKUP(LC46&amp;LC47&amp;LC48&amp;LC49&amp;LC50&amp;LC51,General!I:J,2,FALSE),0))</f>
        <v>-1</v>
      </c>
      <c r="ALU51" s="48">
        <f>IF(LF51="",0,IFERROR(VLOOKUP(LF46&amp;LF47&amp;LF48&amp;LF49&amp;LF50&amp;LF51,General!I:J,2,FALSE),0))</f>
        <v>1</v>
      </c>
      <c r="ALV51" s="48">
        <f>IF(LI51="",0,IFERROR(VLOOKUP(LI46&amp;LI47&amp;LI48&amp;LI49&amp;LI50&amp;LI51,General!I:J,2,FALSE),0))</f>
        <v>1</v>
      </c>
      <c r="ALW51" s="48">
        <f>IF(LL51="",0,IFERROR(VLOOKUP(LL46&amp;LL47&amp;LL48&amp;LL49&amp;LL50&amp;LL51,General!I:J,2,FALSE),0))</f>
        <v>-1</v>
      </c>
      <c r="ALX51" s="48">
        <f>IF(LO51="",0,IFERROR(VLOOKUP(LO46&amp;LO47&amp;LO48&amp;LO49&amp;LO50&amp;LO51,General!I:J,2,FALSE),0))</f>
        <v>1</v>
      </c>
      <c r="ALY51" s="48">
        <f>IF(LR51="",0,IFERROR(VLOOKUP(LR46&amp;LR47&amp;LR48&amp;LR49&amp;LR50&amp;LR51,General!I:J,2,FALSE),0))</f>
        <v>-1</v>
      </c>
      <c r="ALZ51" s="48">
        <f>IF(LU51="",0,IFERROR(VLOOKUP(LU46&amp;LU47&amp;LU48&amp;LU49&amp;LU50&amp;LU51,General!I:J,2,FALSE),0))</f>
        <v>-1</v>
      </c>
      <c r="AMA51" s="48">
        <f>IF(LX51="",0,IFERROR(VLOOKUP(LX46&amp;LX47&amp;LX48&amp;LX49&amp;LX50&amp;LX51,General!I:J,2,FALSE),0))</f>
        <v>1</v>
      </c>
      <c r="AMB51" s="48">
        <f>IF(MA51="",0,IFERROR(VLOOKUP(MA46&amp;MA47&amp;MA48&amp;MA49&amp;MA50&amp;MA51,General!I:J,2,FALSE),0))</f>
        <v>1</v>
      </c>
      <c r="AMC51" s="48">
        <f>IF(MD51="",0,IFERROR(VLOOKUP(MD46&amp;MD47&amp;MD48&amp;MD49&amp;MD50&amp;MD51,General!I:J,2,FALSE),0))</f>
        <v>-1</v>
      </c>
      <c r="AMD51" s="48">
        <f>IF(MG51="",0,IFERROR(VLOOKUP(MG46&amp;MG47&amp;MG48&amp;MG49&amp;MG50&amp;MG51,General!I:J,2,FALSE),0))</f>
        <v>1</v>
      </c>
      <c r="AME51" s="48">
        <f>IF(MJ51="",0,IFERROR(VLOOKUP(MJ46&amp;MJ47&amp;MJ48&amp;MJ49&amp;MJ50&amp;MJ51,General!I:J,2,FALSE),0))</f>
        <v>-1</v>
      </c>
      <c r="AMF51" s="48">
        <f>IF(MM51="",0,IFERROR(VLOOKUP(MM46&amp;MM47&amp;MM48&amp;MM49&amp;MM50&amp;MM51,General!I:J,2,FALSE),0))</f>
        <v>1</v>
      </c>
      <c r="AMG51" s="48">
        <f>IF(MP51="",0,IFERROR(VLOOKUP(MP46&amp;MP47&amp;MP48&amp;MP49&amp;MP50&amp;MP51,General!I:J,2,FALSE),0))</f>
        <v>-1</v>
      </c>
      <c r="AMH51" s="48">
        <f>IF(MS51="",0,IFERROR(VLOOKUP(MS46&amp;MS47&amp;MS48&amp;MS49&amp;MS50&amp;MS51,General!I:J,2,FALSE),0))</f>
        <v>1</v>
      </c>
      <c r="AMI51" s="48">
        <f>IF(MV51="",0,IFERROR(VLOOKUP(MV46&amp;MV47&amp;MV48&amp;MV49&amp;MV50&amp;MV51,General!I:J,2,FALSE),0))</f>
        <v>-1</v>
      </c>
      <c r="AMJ51" s="48">
        <f>IF(MY51="",0,IFERROR(VLOOKUP(MY46&amp;MY47&amp;MY48&amp;MY49&amp;MY50&amp;MY51,General!I:J,2,FALSE),0))</f>
        <v>-1</v>
      </c>
      <c r="AMK51" s="48">
        <f>IF(NB51="",0,IFERROR(VLOOKUP(NB46&amp;NB47&amp;NB48&amp;NB49&amp;NB50&amp;NB51,General!I:J,2,FALSE),0))</f>
        <v>1</v>
      </c>
      <c r="AML51" s="48">
        <f>IF(NE51="",0,IFERROR(VLOOKUP(NE46&amp;NE47&amp;NE48&amp;NE49&amp;NE50&amp;NE51,General!I:J,2,FALSE),0))</f>
        <v>1</v>
      </c>
      <c r="AMM51" s="48">
        <f>IF(NH51="",0,IFERROR(VLOOKUP(NH46&amp;NH47&amp;NH48&amp;NH49&amp;NH50&amp;NH51,General!I:J,2,FALSE),0))</f>
        <v>-1</v>
      </c>
      <c r="AMN51" s="48">
        <f>IF(NK51="",0,IFERROR(VLOOKUP(NK46&amp;NK47&amp;NK48&amp;NK49&amp;NK50&amp;NK51,General!I:J,2,FALSE),0))</f>
        <v>-1</v>
      </c>
      <c r="AMO51" s="49">
        <f>IF(NN51="",0,IFERROR(VLOOKUP(NN46&amp;NN47&amp;NN48&amp;NN49&amp;NN50&amp;NN51,General!I:J,2,FALSE),0))</f>
        <v>1</v>
      </c>
      <c r="AMP51" s="81">
        <f>IF(EB51="",0,IFERROR(VLOOKUP(EB46&amp;EB47&amp;EB48&amp;EB49&amp;EB50&amp;EB51,General!I:J,2,FALSE),0))</f>
        <v>-1</v>
      </c>
      <c r="AMQ51" s="49">
        <v>0</v>
      </c>
      <c r="AMR51" s="20" t="str">
        <f t="shared" si="4072"/>
        <v/>
      </c>
      <c r="AMS51" s="20" t="str">
        <f t="shared" ca="1" si="3973"/>
        <v>N</v>
      </c>
      <c r="AMT51" s="20" t="str">
        <f t="shared" ca="1" si="3974"/>
        <v>N</v>
      </c>
      <c r="AMU51" s="20" t="str">
        <f t="shared" si="3975"/>
        <v>N</v>
      </c>
      <c r="AMV51" s="20" t="str">
        <f t="shared" si="3976"/>
        <v/>
      </c>
      <c r="AMW51" s="142" t="str">
        <f t="shared" si="3977"/>
        <v/>
      </c>
      <c r="AMX51" s="20" t="str">
        <f t="shared" si="3978"/>
        <v/>
      </c>
      <c r="AMY51" s="20" t="str">
        <f t="shared" si="3979"/>
        <v/>
      </c>
      <c r="AMZ51" s="20" t="str">
        <f t="shared" si="3980"/>
        <v/>
      </c>
      <c r="ANA51" s="20" t="str">
        <f t="shared" si="3981"/>
        <v/>
      </c>
      <c r="ANB51" s="20" t="str">
        <f t="shared" si="3982"/>
        <v/>
      </c>
      <c r="ANC51" s="20">
        <f t="shared" si="2986"/>
        <v>1</v>
      </c>
      <c r="AND51" s="20" t="str">
        <f t="shared" si="2987"/>
        <v/>
      </c>
      <c r="ANE51" s="20" t="str">
        <f t="shared" si="4382"/>
        <v>10100</v>
      </c>
      <c r="ANF51" s="20" t="str">
        <f t="shared" si="4382"/>
        <v>01012</v>
      </c>
      <c r="ANG51" s="20" t="str">
        <f t="shared" si="4383"/>
        <v>010100</v>
      </c>
      <c r="ANH51" s="20" t="str">
        <f t="shared" si="4383"/>
        <v>101012</v>
      </c>
      <c r="ANI51" s="20" t="str">
        <f t="shared" si="4384"/>
        <v>B</v>
      </c>
      <c r="ANJ51" s="20" t="str">
        <f t="shared" si="898"/>
        <v>B</v>
      </c>
      <c r="ANK51" s="20" t="str">
        <f t="shared" ca="1" si="3983"/>
        <v>F</v>
      </c>
      <c r="ANL51" s="20" t="e">
        <f t="shared" ca="1" si="824"/>
        <v>#REF!</v>
      </c>
      <c r="ANM51" s="20" t="str">
        <f t="shared" ca="1" si="3984"/>
        <v/>
      </c>
      <c r="ANN51" s="20" t="str">
        <f t="shared" ca="1" si="826"/>
        <v/>
      </c>
      <c r="ANO51" s="20" t="str">
        <f t="shared" si="3985"/>
        <v>0</v>
      </c>
      <c r="ANP51" s="20" t="str">
        <f t="shared" si="828"/>
        <v/>
      </c>
      <c r="ANQ51" s="20" t="e">
        <f t="shared" ca="1" si="899"/>
        <v>#REF!</v>
      </c>
      <c r="ANR51" s="20" t="str">
        <f t="shared" ca="1" si="900"/>
        <v/>
      </c>
      <c r="ANS51" s="20" t="str">
        <f t="shared" si="901"/>
        <v/>
      </c>
      <c r="ANT51" s="20" t="str">
        <f t="shared" si="3986"/>
        <v/>
      </c>
      <c r="ANU51" s="20"/>
      <c r="ANV51" s="20">
        <v>0</v>
      </c>
      <c r="ANW51" s="20">
        <v>0</v>
      </c>
      <c r="ANX51" s="20">
        <v>0</v>
      </c>
      <c r="ANY51" s="20">
        <v>0</v>
      </c>
      <c r="ANZ51" s="20">
        <v>2</v>
      </c>
      <c r="AOA51" s="75"/>
      <c r="AOB51" s="20">
        <v>0</v>
      </c>
      <c r="AOC51" s="20">
        <v>0</v>
      </c>
      <c r="AOD51" s="1" t="str">
        <f t="shared" si="902"/>
        <v>P</v>
      </c>
      <c r="AOE51" s="123">
        <f t="shared" si="3987"/>
        <v>10</v>
      </c>
      <c r="AOF51" s="1">
        <f t="shared" si="3988"/>
        <v>10</v>
      </c>
      <c r="AOG51" s="1">
        <f t="shared" si="3989"/>
        <v>10</v>
      </c>
      <c r="AOH51" s="1">
        <f t="shared" si="3990"/>
        <v>10</v>
      </c>
      <c r="AOI51" s="1">
        <f t="shared" si="3991"/>
        <v>9</v>
      </c>
      <c r="AOJ51" s="1" t="str">
        <f t="shared" si="3992"/>
        <v>EM</v>
      </c>
      <c r="AOK51" s="1" t="str">
        <f t="shared" si="3993"/>
        <v>EM</v>
      </c>
      <c r="AOL51" s="1" t="str">
        <f t="shared" si="3994"/>
        <v>EM</v>
      </c>
      <c r="AOM51" s="1" t="str">
        <f t="shared" si="3995"/>
        <v>EM</v>
      </c>
      <c r="AON51" s="1" t="str">
        <f t="shared" si="3996"/>
        <v>CW</v>
      </c>
      <c r="AOO51" s="1" t="str" cm="1">
        <f t="array" aca="1" ref="AOO51" ca="1">IF(INDIRECT(VLOOKUP(AOO50,General!AC:AE,3,FALSE)&amp;AGY50)&gt;=7,AOO50,AOJ51)</f>
        <v>GU</v>
      </c>
      <c r="AOP51" s="1" t="str">
        <f ca="1">VLOOKUP(AOO50,General!AC:AE,3,FALSE)&amp;AGY50</f>
        <v>GW50</v>
      </c>
      <c r="AOQ51" s="1" cm="1">
        <f t="array" aca="1" ref="AOQ51" ca="1">INDIRECT(VLOOKUP(AOO50,General!AC:AE,3,FALSE)&amp;AGY50)</f>
        <v>10</v>
      </c>
      <c r="AOR51" s="1" t="str" cm="1">
        <f t="array" aca="1" ref="AOR51" ca="1">INDIRECT(AOO51&amp;AGY51)</f>
        <v>B</v>
      </c>
      <c r="AOS51" s="1" cm="1">
        <f t="array" aca="1" ref="AOS51" ca="1">INDIRECT(AOP51&amp;AGY51)</f>
        <v>0</v>
      </c>
      <c r="AOT51" s="1" t="e" cm="1">
        <f t="array" aca="1" ref="AOT51" ca="1">INDIRECT(AOQ51&amp;AGY51)</f>
        <v>#REF!</v>
      </c>
      <c r="AOU51" s="1" t="str">
        <f ca="1">VLOOKUP(AOO51,General!AF:AG,2,FALSE)</f>
        <v>S42</v>
      </c>
      <c r="AOV51" s="1" t="e">
        <f ca="1">VLOOKUP(AOP51,General!AF:AG,2,FALSE)</f>
        <v>#N/A</v>
      </c>
      <c r="AOW51" s="1" t="e">
        <f ca="1">VLOOKUP(AOQ51,General!AF:AG,2,FALSE)</f>
        <v>#N/A</v>
      </c>
      <c r="AOX51" s="1" t="str">
        <f t="shared" ca="1" si="975"/>
        <v>Y</v>
      </c>
      <c r="AOY51" s="1" t="e">
        <f t="shared" ca="1" si="976"/>
        <v>#N/A</v>
      </c>
      <c r="AOZ51" s="1" t="e">
        <f t="shared" ca="1" si="977"/>
        <v>#N/A</v>
      </c>
      <c r="APB51" s="1">
        <f t="shared" si="2908"/>
        <v>1</v>
      </c>
    </row>
    <row r="52" spans="1:1094" ht="15.75" thickBot="1">
      <c r="A52" s="1">
        <v>38</v>
      </c>
      <c r="B52" s="172" t="str">
        <f t="shared" ca="1" si="1219"/>
        <v>B2</v>
      </c>
      <c r="C52" s="152" t="str">
        <f t="shared" ca="1" si="3217"/>
        <v/>
      </c>
      <c r="D52" s="153" t="str">
        <f t="shared" ca="1" si="1132"/>
        <v/>
      </c>
      <c r="E52" s="144" t="str">
        <f t="shared" ca="1" si="1132"/>
        <v>F2</v>
      </c>
      <c r="F52" s="63" t="str">
        <f t="shared" ca="1" si="1133"/>
        <v>W</v>
      </c>
      <c r="G52" s="190"/>
      <c r="H52" s="154" t="str">
        <f t="shared" ca="1" si="1220"/>
        <v>Y</v>
      </c>
      <c r="I52" s="153" t="str">
        <f t="shared" ca="1" si="2678"/>
        <v/>
      </c>
      <c r="J52" s="144" t="str">
        <f t="shared" ca="1" si="2678"/>
        <v/>
      </c>
      <c r="K52" s="106" t="str">
        <f t="shared" ca="1" si="2679"/>
        <v>L</v>
      </c>
      <c r="L52" s="179"/>
      <c r="M52" s="203" t="s">
        <v>6</v>
      </c>
      <c r="N52" s="190"/>
      <c r="O52" s="187">
        <v>0</v>
      </c>
      <c r="P52" s="129">
        <v>0</v>
      </c>
      <c r="Q52" s="126">
        <v>0</v>
      </c>
      <c r="R52" s="130">
        <v>0</v>
      </c>
      <c r="S52" s="61">
        <f t="shared" ca="1" si="1134"/>
        <v>0.89999999999999991</v>
      </c>
      <c r="T52" s="165">
        <f t="shared" ca="1" si="1221"/>
        <v>0.89999999999999991</v>
      </c>
      <c r="U52" s="62">
        <f ca="1">IF(M52="","",IF(B52="NB",U51,IF(T52="",SUM($T$5:$T52)+S52,SUM($T$5:$T52))))</f>
        <v>-8.2500000000000018</v>
      </c>
      <c r="V52" s="155" t="str">
        <f t="shared" ca="1" si="99"/>
        <v/>
      </c>
      <c r="W52" s="131">
        <f t="shared" ca="1" si="1135"/>
        <v>2</v>
      </c>
      <c r="X52" s="132" t="str">
        <f t="shared" ca="1" si="1136"/>
        <v>W</v>
      </c>
      <c r="Y52" s="61" t="str">
        <f t="shared" ca="1" si="115"/>
        <v>D</v>
      </c>
      <c r="Z52" s="62" t="str">
        <f t="shared" ca="1" si="116"/>
        <v>C</v>
      </c>
      <c r="AA52" s="62" t="str">
        <f t="shared" si="117"/>
        <v>C</v>
      </c>
      <c r="AB52" s="62" t="str">
        <f t="shared" ca="1" si="904"/>
        <v>L</v>
      </c>
      <c r="AC52" s="62" t="str">
        <f t="shared" ca="1" si="905"/>
        <v>L</v>
      </c>
      <c r="AD52" s="62">
        <f t="shared" si="906"/>
        <v>0</v>
      </c>
      <c r="AE52" s="1" t="str">
        <f t="shared" ca="1" si="3218"/>
        <v/>
      </c>
      <c r="AF52" s="1" t="str">
        <f t="shared" ca="1" si="3219"/>
        <v>F2</v>
      </c>
      <c r="AG52" s="1" t="str">
        <f t="shared" ca="1" si="4073"/>
        <v/>
      </c>
      <c r="AH52" s="1" t="str">
        <f t="shared" ca="1" si="3220"/>
        <v/>
      </c>
      <c r="AI52" s="1" t="e">
        <f t="shared" ca="1" si="3221"/>
        <v>#REF!</v>
      </c>
      <c r="AJ52" s="1" t="e">
        <f t="shared" ca="1" si="3222"/>
        <v>#REF!</v>
      </c>
      <c r="AK52" s="1">
        <f t="shared" ca="1" si="840"/>
        <v>0</v>
      </c>
      <c r="AL52" s="1">
        <f t="shared" ca="1" si="841"/>
        <v>2</v>
      </c>
      <c r="AM52" s="1">
        <f t="shared" ca="1" si="108"/>
        <v>1</v>
      </c>
      <c r="AN52" s="1">
        <f t="shared" ca="1" si="129"/>
        <v>1</v>
      </c>
      <c r="AO52" s="1" t="str">
        <f t="shared" ca="1" si="1305"/>
        <v>C</v>
      </c>
      <c r="AP52" s="1" t="str">
        <f t="shared" ca="1" si="130"/>
        <v>Y</v>
      </c>
      <c r="AQ52" s="1" t="str">
        <f t="shared" ca="1" si="131"/>
        <v>N</v>
      </c>
      <c r="AR52" s="1" t="str">
        <f t="shared" si="132"/>
        <v>N</v>
      </c>
      <c r="AS52" s="1">
        <f t="shared" ca="1" si="133"/>
        <v>2</v>
      </c>
      <c r="AT52" s="8" t="str">
        <f t="shared" ca="1" si="842"/>
        <v>N</v>
      </c>
      <c r="AU52" s="1" t="str">
        <f t="shared" ca="1" si="134"/>
        <v>N</v>
      </c>
      <c r="AV52" s="1" t="str">
        <f t="shared" ca="1" si="135"/>
        <v>N</v>
      </c>
      <c r="AW52" s="1" t="str">
        <f t="shared" ca="1" si="136"/>
        <v>N</v>
      </c>
      <c r="AX52" s="1" t="str">
        <f t="shared" si="137"/>
        <v/>
      </c>
      <c r="AY52" s="1" t="str">
        <f t="shared" ca="1" si="138"/>
        <v/>
      </c>
      <c r="AZ52" s="1" t="str">
        <f t="shared" si="109"/>
        <v/>
      </c>
      <c r="BA52" s="1">
        <f t="shared" si="110"/>
        <v>1</v>
      </c>
      <c r="BB52" s="1" t="str">
        <f t="shared" si="4224"/>
        <v>01001</v>
      </c>
      <c r="BC52" s="1" t="str">
        <f t="shared" si="4224"/>
        <v>10120</v>
      </c>
      <c r="BD52" s="1" t="str">
        <f t="shared" si="4225"/>
        <v>101001</v>
      </c>
      <c r="BE52" s="1" t="str">
        <f t="shared" si="4225"/>
        <v>010120</v>
      </c>
      <c r="BF52" s="1" t="str">
        <f t="shared" si="844"/>
        <v>B</v>
      </c>
      <c r="BG52" s="1" t="str">
        <f t="shared" ca="1" si="140"/>
        <v>BL</v>
      </c>
      <c r="BH52" s="1" t="str">
        <f t="shared" ca="1" si="845"/>
        <v>F2</v>
      </c>
      <c r="BI52" s="1" t="str">
        <f t="shared" ca="1" si="1222"/>
        <v>F</v>
      </c>
      <c r="BJ52" s="1" t="str">
        <f t="shared" ca="1" si="846"/>
        <v/>
      </c>
      <c r="BK52" s="1" t="e">
        <f t="shared" ca="1" si="142"/>
        <v>#REF!</v>
      </c>
      <c r="BL52" s="1" t="str">
        <f t="shared" ca="1" si="847"/>
        <v/>
      </c>
      <c r="BM52" s="1" t="str">
        <f t="shared" ca="1" si="848"/>
        <v>2</v>
      </c>
      <c r="BN52" s="1" t="str">
        <f t="shared" ca="1" si="849"/>
        <v/>
      </c>
      <c r="BO52" s="1" t="str">
        <f t="shared" ca="1" si="850"/>
        <v/>
      </c>
      <c r="BR52" s="1">
        <f>General!A50</f>
        <v>0</v>
      </c>
      <c r="BS52" s="1">
        <f>General!B50</f>
        <v>0</v>
      </c>
      <c r="BT52" s="1">
        <f>General!C50</f>
        <v>0</v>
      </c>
      <c r="BU52" s="1">
        <f>General!D50</f>
        <v>0</v>
      </c>
      <c r="BW52" s="1" t="str">
        <f>General!F50</f>
        <v>WLLWW</v>
      </c>
      <c r="BX52" s="1">
        <f>General!G50</f>
        <v>1</v>
      </c>
      <c r="BZ52" s="1">
        <f t="shared" ca="1" si="2832"/>
        <v>0.95</v>
      </c>
      <c r="CA52" s="1" t="str">
        <f t="shared" ref="CA52" si="4687">CH52</f>
        <v>B</v>
      </c>
      <c r="CB52" s="46" t="str">
        <f t="shared" si="3224"/>
        <v>B</v>
      </c>
      <c r="CC52" s="48" t="str">
        <f t="shared" si="3225"/>
        <v>Y</v>
      </c>
      <c r="CD52" s="49">
        <f t="shared" si="3226"/>
        <v>1</v>
      </c>
      <c r="CE52" s="46" t="str">
        <f t="shared" si="3227"/>
        <v>P</v>
      </c>
      <c r="CF52" s="48" t="str">
        <f t="shared" si="3228"/>
        <v>N</v>
      </c>
      <c r="CG52" s="49">
        <f t="shared" si="3229"/>
        <v>-1</v>
      </c>
      <c r="CH52" s="46" t="str">
        <f t="shared" si="3230"/>
        <v>B</v>
      </c>
      <c r="CI52" s="48" t="str">
        <f t="shared" si="3231"/>
        <v>Y</v>
      </c>
      <c r="CJ52" s="49">
        <f t="shared" si="3232"/>
        <v>-7</v>
      </c>
      <c r="CK52" s="46" t="str">
        <f t="shared" si="3233"/>
        <v>P</v>
      </c>
      <c r="CL52" s="48" t="str">
        <f t="shared" si="3234"/>
        <v>N</v>
      </c>
      <c r="CM52" s="49">
        <f t="shared" si="3235"/>
        <v>7</v>
      </c>
      <c r="CN52" s="46" t="str">
        <f t="shared" si="3998"/>
        <v>B</v>
      </c>
      <c r="CO52" s="48" t="str">
        <f t="shared" si="3236"/>
        <v>Y</v>
      </c>
      <c r="CP52" s="49">
        <f t="shared" si="3237"/>
        <v>-7</v>
      </c>
      <c r="CQ52" s="46" t="str">
        <f t="shared" si="3238"/>
        <v>B</v>
      </c>
      <c r="CR52" s="48" t="str">
        <f t="shared" si="3239"/>
        <v>Y</v>
      </c>
      <c r="CS52" s="49">
        <f t="shared" si="3240"/>
        <v>4</v>
      </c>
      <c r="CT52" s="46" t="str">
        <f t="shared" si="3241"/>
        <v>P</v>
      </c>
      <c r="CU52" s="48" t="str">
        <f t="shared" si="3242"/>
        <v>N</v>
      </c>
      <c r="CV52" s="49">
        <f t="shared" si="3243"/>
        <v>-4</v>
      </c>
      <c r="CW52" s="46" t="str">
        <f t="shared" si="3244"/>
        <v>P</v>
      </c>
      <c r="CX52" s="48" t="str">
        <f t="shared" si="3245"/>
        <v>N</v>
      </c>
      <c r="CY52" s="95">
        <f t="shared" si="3246"/>
        <v>7</v>
      </c>
      <c r="CZ52" s="46" t="str">
        <f t="shared" si="3247"/>
        <v>P</v>
      </c>
      <c r="DA52" s="48" t="str">
        <f t="shared" si="3248"/>
        <v>N</v>
      </c>
      <c r="DB52" s="49">
        <f t="shared" si="3249"/>
        <v>-5</v>
      </c>
      <c r="DC52" s="46" t="str">
        <f t="shared" si="3250"/>
        <v>P</v>
      </c>
      <c r="DD52" s="48" t="str">
        <f t="shared" si="3251"/>
        <v>N</v>
      </c>
      <c r="DE52" s="49">
        <f t="shared" si="3252"/>
        <v>-3</v>
      </c>
      <c r="DF52" s="46" t="str">
        <f t="shared" si="3253"/>
        <v>B</v>
      </c>
      <c r="DG52" s="48" t="str">
        <f t="shared" si="3254"/>
        <v>Y</v>
      </c>
      <c r="DH52" s="49">
        <f t="shared" si="3255"/>
        <v>3</v>
      </c>
      <c r="DI52" s="46" t="str">
        <f t="shared" si="3256"/>
        <v>B</v>
      </c>
      <c r="DJ52" s="48" t="str">
        <f t="shared" si="3257"/>
        <v>Y</v>
      </c>
      <c r="DK52" s="49">
        <f t="shared" si="3258"/>
        <v>-1</v>
      </c>
      <c r="DL52" s="46" t="str">
        <f t="shared" si="3259"/>
        <v>P</v>
      </c>
      <c r="DM52" s="48" t="str">
        <f t="shared" si="3260"/>
        <v>N</v>
      </c>
      <c r="DN52" s="49">
        <f t="shared" si="3261"/>
        <v>1</v>
      </c>
      <c r="DO52" s="46" t="str">
        <f t="shared" si="3262"/>
        <v>P</v>
      </c>
      <c r="DP52" s="48" t="str">
        <f t="shared" si="3263"/>
        <v>N</v>
      </c>
      <c r="DQ52" s="49">
        <f t="shared" si="3264"/>
        <v>3</v>
      </c>
      <c r="DR52" s="46" t="str">
        <f t="shared" si="3265"/>
        <v>B</v>
      </c>
      <c r="DS52" s="48" t="str">
        <f t="shared" si="3266"/>
        <v>Y</v>
      </c>
      <c r="DT52" s="49">
        <f t="shared" si="3267"/>
        <v>-3</v>
      </c>
      <c r="DU52" s="46" t="str">
        <f t="shared" si="3268"/>
        <v>B</v>
      </c>
      <c r="DV52" s="48" t="str">
        <f t="shared" si="3269"/>
        <v>Y</v>
      </c>
      <c r="DW52" s="49">
        <f t="shared" si="3270"/>
        <v>10</v>
      </c>
      <c r="DX52" s="46" t="str">
        <f t="shared" si="3271"/>
        <v>P</v>
      </c>
      <c r="DY52" s="48" t="str">
        <f t="shared" si="3272"/>
        <v>N</v>
      </c>
      <c r="DZ52" s="49">
        <f t="shared" si="3273"/>
        <v>-10</v>
      </c>
      <c r="EA52" s="46" t="str">
        <f t="shared" si="4308"/>
        <v>B</v>
      </c>
      <c r="EB52" s="48" t="str">
        <f t="shared" si="3274"/>
        <v>Y</v>
      </c>
      <c r="EC52" s="49">
        <f t="shared" si="3275"/>
        <v>5</v>
      </c>
      <c r="ED52" s="75" t="str">
        <f t="shared" ref="ED52" si="4688">CB52</f>
        <v>B</v>
      </c>
      <c r="EE52" s="48" t="str">
        <f t="shared" si="3277"/>
        <v>Y</v>
      </c>
      <c r="EF52" s="49">
        <f t="shared" si="3278"/>
        <v>10</v>
      </c>
      <c r="EG52" s="73" t="str">
        <f t="shared" ref="EG52" si="4689">CE52</f>
        <v>P</v>
      </c>
      <c r="EH52" s="48" t="str">
        <f t="shared" si="3280"/>
        <v>N</v>
      </c>
      <c r="EI52" s="49">
        <f t="shared" si="3281"/>
        <v>-10</v>
      </c>
      <c r="EJ52" s="73" t="s">
        <v>5</v>
      </c>
      <c r="EK52" s="48" t="str">
        <f t="shared" si="3282"/>
        <v>N</v>
      </c>
      <c r="EL52" s="49">
        <f t="shared" si="3283"/>
        <v>-10</v>
      </c>
      <c r="EM52" s="75" t="s">
        <v>6</v>
      </c>
      <c r="EN52" s="48" t="str">
        <f t="shared" si="3284"/>
        <v>Y</v>
      </c>
      <c r="EO52" s="49">
        <f t="shared" si="3285"/>
        <v>10</v>
      </c>
      <c r="EP52" s="75" t="str">
        <f t="shared" ref="EP52" si="4690">CH52</f>
        <v>B</v>
      </c>
      <c r="EQ52" s="48" t="str">
        <f t="shared" si="3287"/>
        <v>Y</v>
      </c>
      <c r="ER52" s="49">
        <f t="shared" si="3288"/>
        <v>3</v>
      </c>
      <c r="ES52" s="75" t="str">
        <f t="shared" ref="ES52" si="4691">CK52</f>
        <v>P</v>
      </c>
      <c r="ET52" s="48" t="str">
        <f t="shared" si="3290"/>
        <v>N</v>
      </c>
      <c r="EU52" s="49">
        <f t="shared" si="3291"/>
        <v>-3</v>
      </c>
      <c r="EV52" s="75" t="str">
        <f t="shared" ref="EV52" si="4692">CB52</f>
        <v>B</v>
      </c>
      <c r="EW52" s="48" t="str">
        <f t="shared" si="3293"/>
        <v>Y</v>
      </c>
      <c r="EX52" s="49">
        <f t="shared" si="3294"/>
        <v>10</v>
      </c>
      <c r="EY52" s="75" t="str">
        <f t="shared" ref="EY52" si="4693">CK52</f>
        <v>P</v>
      </c>
      <c r="EZ52" s="48" t="str">
        <f t="shared" si="3296"/>
        <v>N</v>
      </c>
      <c r="FA52" s="95">
        <f t="shared" si="3297"/>
        <v>-3</v>
      </c>
      <c r="FB52" s="75" t="str">
        <f t="shared" ref="FB52" si="4694">CE52</f>
        <v>P</v>
      </c>
      <c r="FC52" s="48" t="str">
        <f t="shared" si="3299"/>
        <v>N</v>
      </c>
      <c r="FD52" s="49">
        <f t="shared" si="3300"/>
        <v>-10</v>
      </c>
      <c r="FE52" s="73" t="str">
        <f t="shared" ref="FE52" si="4695">CH52</f>
        <v>B</v>
      </c>
      <c r="FF52" s="48" t="str">
        <f t="shared" si="3302"/>
        <v>Y</v>
      </c>
      <c r="FG52" s="49">
        <f t="shared" si="3303"/>
        <v>3</v>
      </c>
      <c r="FH52" s="75" t="str">
        <f t="shared" ref="FH52" si="4696">DC52</f>
        <v>P</v>
      </c>
      <c r="FI52" s="48" t="str">
        <f t="shared" si="3305"/>
        <v>N</v>
      </c>
      <c r="FJ52" s="49">
        <f t="shared" si="3306"/>
        <v>3</v>
      </c>
      <c r="FK52" s="75" t="str">
        <f t="shared" ref="FK52" si="4697">DF52</f>
        <v>B</v>
      </c>
      <c r="FL52" s="48" t="str">
        <f t="shared" si="3308"/>
        <v>Y</v>
      </c>
      <c r="FM52" s="49">
        <f t="shared" si="3309"/>
        <v>-3</v>
      </c>
      <c r="FN52" s="75" t="str">
        <f t="shared" ref="FN52" si="4698">CQ52</f>
        <v>B</v>
      </c>
      <c r="FO52" s="48" t="str">
        <f t="shared" si="3311"/>
        <v>Y</v>
      </c>
      <c r="FP52" s="49">
        <f t="shared" si="3312"/>
        <v>-5</v>
      </c>
      <c r="FQ52" s="75" t="str">
        <f t="shared" ref="FQ52" si="4699">CT52</f>
        <v>P</v>
      </c>
      <c r="FR52" s="48" t="str">
        <f t="shared" si="3314"/>
        <v>N</v>
      </c>
      <c r="FS52" s="49">
        <f t="shared" si="3315"/>
        <v>5</v>
      </c>
      <c r="FT52" s="75" t="str">
        <f t="shared" ref="FT52" si="4700">CQ52</f>
        <v>B</v>
      </c>
      <c r="FU52" s="48" t="str">
        <f t="shared" si="3317"/>
        <v>Y</v>
      </c>
      <c r="FV52" s="49">
        <f t="shared" si="3318"/>
        <v>-8</v>
      </c>
      <c r="FW52" s="75" t="str">
        <f t="shared" ref="FW52" si="4701">CN52</f>
        <v>B</v>
      </c>
      <c r="FX52" s="48" t="str">
        <f t="shared" si="3320"/>
        <v>Y</v>
      </c>
      <c r="FY52" s="49">
        <f t="shared" si="3321"/>
        <v>5</v>
      </c>
      <c r="FZ52" s="75" t="str">
        <f t="shared" ref="FZ52" si="4702">CT52</f>
        <v>P</v>
      </c>
      <c r="GA52" s="48" t="str">
        <f t="shared" si="3323"/>
        <v>N</v>
      </c>
      <c r="GB52" s="49">
        <f t="shared" si="3324"/>
        <v>-8</v>
      </c>
      <c r="GC52" s="75" t="str">
        <f t="shared" ref="GC52" si="4703">CN52</f>
        <v>B</v>
      </c>
      <c r="GD52" s="48" t="str">
        <f t="shared" si="3326"/>
        <v>Y</v>
      </c>
      <c r="GE52" s="49">
        <f t="shared" si="3327"/>
        <v>-5</v>
      </c>
      <c r="GF52" s="46" t="str">
        <f t="shared" ref="GF52:GF53" si="4704">CT52</f>
        <v>P</v>
      </c>
      <c r="GG52" s="48" t="str">
        <f t="shared" si="3329"/>
        <v>N</v>
      </c>
      <c r="GH52" s="49">
        <f t="shared" si="3330"/>
        <v>-1</v>
      </c>
      <c r="GI52" s="75" t="str">
        <f t="shared" si="852"/>
        <v>B</v>
      </c>
      <c r="GJ52" s="48" t="str">
        <f t="shared" si="3331"/>
        <v>Y</v>
      </c>
      <c r="GK52" s="49">
        <f t="shared" si="3332"/>
        <v>1</v>
      </c>
      <c r="GL52" s="75" t="str">
        <f t="shared" ref="GL52" si="4705">CQ52</f>
        <v>B</v>
      </c>
      <c r="GM52" s="48" t="str">
        <f t="shared" si="3333"/>
        <v>Y</v>
      </c>
      <c r="GN52" s="49">
        <f t="shared" si="3334"/>
        <v>-4</v>
      </c>
      <c r="GO52" s="75" t="str">
        <f t="shared" si="854"/>
        <v>P</v>
      </c>
      <c r="GP52" s="48" t="str">
        <f t="shared" si="3335"/>
        <v>N</v>
      </c>
      <c r="GQ52" s="49">
        <f t="shared" si="3336"/>
        <v>4</v>
      </c>
      <c r="GR52" s="75" t="str">
        <f t="shared" ref="GR52" si="4706">DX52</f>
        <v>P</v>
      </c>
      <c r="GS52" s="48" t="str">
        <f t="shared" si="3338"/>
        <v>N</v>
      </c>
      <c r="GT52" s="49">
        <f t="shared" si="3339"/>
        <v>-10</v>
      </c>
      <c r="GU52" s="75" t="str">
        <f t="shared" si="855"/>
        <v>B</v>
      </c>
      <c r="GV52" s="48" t="str">
        <f t="shared" si="3340"/>
        <v>Y</v>
      </c>
      <c r="GW52" s="95">
        <f t="shared" si="3341"/>
        <v>10</v>
      </c>
      <c r="GX52" s="75" t="str">
        <f t="shared" ref="GX52" si="4707">DR52</f>
        <v>B</v>
      </c>
      <c r="GY52" s="48" t="str">
        <f t="shared" si="3343"/>
        <v>Y</v>
      </c>
      <c r="GZ52" s="49">
        <f t="shared" si="3344"/>
        <v>-5</v>
      </c>
      <c r="HA52" s="73" t="str">
        <f t="shared" si="856"/>
        <v>P</v>
      </c>
      <c r="HB52" s="48" t="str">
        <f t="shared" si="3345"/>
        <v>N</v>
      </c>
      <c r="HC52" s="49">
        <f t="shared" si="3346"/>
        <v>5</v>
      </c>
      <c r="HD52" s="75" t="str">
        <f t="shared" ref="HD52" si="4708">DI52</f>
        <v>B</v>
      </c>
      <c r="HE52" s="48" t="str">
        <f t="shared" si="3348"/>
        <v>Y</v>
      </c>
      <c r="HF52" s="49">
        <f t="shared" si="3349"/>
        <v>9</v>
      </c>
      <c r="HG52" s="75" t="str">
        <f t="shared" si="857"/>
        <v>P</v>
      </c>
      <c r="HH52" s="48" t="str">
        <f t="shared" si="3350"/>
        <v>N</v>
      </c>
      <c r="HI52" s="49">
        <f t="shared" si="3351"/>
        <v>-9</v>
      </c>
      <c r="HJ52" s="75" t="str">
        <f t="shared" ref="HJ52" si="4709">DX52</f>
        <v>P</v>
      </c>
      <c r="HK52" s="48" t="str">
        <f t="shared" si="3353"/>
        <v>N</v>
      </c>
      <c r="HL52" s="49">
        <f t="shared" si="3354"/>
        <v>-10</v>
      </c>
      <c r="HM52" s="75" t="str">
        <f t="shared" si="858"/>
        <v>B</v>
      </c>
      <c r="HN52" s="48" t="str">
        <f t="shared" si="3355"/>
        <v>Y</v>
      </c>
      <c r="HO52" s="49">
        <f t="shared" si="3356"/>
        <v>10</v>
      </c>
      <c r="HP52" s="75" t="str">
        <f t="shared" ref="HP52" si="4710">DU52</f>
        <v>B</v>
      </c>
      <c r="HQ52" s="48" t="str">
        <f t="shared" si="3358"/>
        <v>Y</v>
      </c>
      <c r="HR52" s="49">
        <f t="shared" si="3359"/>
        <v>10</v>
      </c>
      <c r="HS52" s="75" t="str">
        <f t="shared" si="859"/>
        <v>P</v>
      </c>
      <c r="HT52" s="48" t="str">
        <f t="shared" si="3360"/>
        <v>N</v>
      </c>
      <c r="HU52" s="49">
        <f t="shared" si="3361"/>
        <v>-10</v>
      </c>
      <c r="HV52" s="75" t="str">
        <f t="shared" ref="HV52" si="4711">DU52</f>
        <v>B</v>
      </c>
      <c r="HW52" s="48" t="str">
        <f t="shared" si="3363"/>
        <v>Y</v>
      </c>
      <c r="HX52" s="49">
        <f t="shared" si="3364"/>
        <v>9</v>
      </c>
      <c r="HY52" s="75" t="str">
        <f t="shared" si="860"/>
        <v>P</v>
      </c>
      <c r="HZ52" s="48" t="str">
        <f t="shared" si="3365"/>
        <v>N</v>
      </c>
      <c r="IA52" s="49">
        <f t="shared" si="3366"/>
        <v>-9</v>
      </c>
      <c r="IB52" s="75" t="str">
        <f t="shared" ref="IB52" si="4712">DX52</f>
        <v>P</v>
      </c>
      <c r="IC52" s="48" t="str">
        <f t="shared" si="3368"/>
        <v>N</v>
      </c>
      <c r="ID52" s="49">
        <f t="shared" si="3369"/>
        <v>3</v>
      </c>
      <c r="IE52" s="75" t="str">
        <f t="shared" si="861"/>
        <v>B</v>
      </c>
      <c r="IF52" s="48" t="str">
        <f t="shared" si="3370"/>
        <v>Y</v>
      </c>
      <c r="IG52" s="49">
        <f t="shared" si="3371"/>
        <v>3</v>
      </c>
      <c r="IH52" s="75" t="str">
        <f t="shared" ref="IH52" si="4713">DR52</f>
        <v>B</v>
      </c>
      <c r="II52" s="48" t="str">
        <f t="shared" si="3373"/>
        <v>Y</v>
      </c>
      <c r="IJ52" s="49">
        <f t="shared" si="3374"/>
        <v>1</v>
      </c>
      <c r="IK52" s="75" t="str">
        <f t="shared" si="862"/>
        <v>P</v>
      </c>
      <c r="IL52" s="48" t="str">
        <f t="shared" si="3375"/>
        <v>N</v>
      </c>
      <c r="IM52" s="49">
        <f t="shared" si="3376"/>
        <v>-1</v>
      </c>
      <c r="IN52" s="75" t="str">
        <f t="shared" ref="IN52" si="4714">DO52</f>
        <v>P</v>
      </c>
      <c r="IO52" s="48" t="str">
        <f t="shared" si="3378"/>
        <v>N</v>
      </c>
      <c r="IP52" s="49">
        <f t="shared" si="3379"/>
        <v>-1</v>
      </c>
      <c r="IQ52" s="75" t="str">
        <f t="shared" si="863"/>
        <v>B</v>
      </c>
      <c r="IR52" s="48" t="str">
        <f t="shared" si="3380"/>
        <v>Y</v>
      </c>
      <c r="IS52" s="49">
        <f t="shared" si="3381"/>
        <v>1</v>
      </c>
      <c r="IT52" s="75" t="str">
        <f t="shared" ref="IT52" si="4715">DC52</f>
        <v>P</v>
      </c>
      <c r="IU52" s="48" t="str">
        <f t="shared" si="3383"/>
        <v>N</v>
      </c>
      <c r="IV52" s="49">
        <f t="shared" si="3384"/>
        <v>1</v>
      </c>
      <c r="IW52" s="46" t="str">
        <f t="shared" ref="IW52:IW53" si="4716">DF52</f>
        <v>B</v>
      </c>
      <c r="IX52" s="48" t="str">
        <f t="shared" si="3386"/>
        <v>Y</v>
      </c>
      <c r="IY52" s="49">
        <f t="shared" si="3387"/>
        <v>10</v>
      </c>
      <c r="IZ52" s="75" t="str">
        <f t="shared" si="864"/>
        <v>B</v>
      </c>
      <c r="JA52" s="48" t="str">
        <f t="shared" si="3388"/>
        <v>Y</v>
      </c>
      <c r="JB52" s="49">
        <f t="shared" si="3389"/>
        <v>-1</v>
      </c>
      <c r="JC52" s="75" t="str">
        <f t="shared" si="865"/>
        <v>P</v>
      </c>
      <c r="JD52" s="48" t="str">
        <f t="shared" si="3390"/>
        <v>N</v>
      </c>
      <c r="JE52" s="49">
        <f t="shared" si="3391"/>
        <v>-10</v>
      </c>
      <c r="JF52" s="75" t="str">
        <f t="shared" ref="JF52" si="4717">DC52</f>
        <v>P</v>
      </c>
      <c r="JG52" s="48" t="str">
        <f t="shared" si="3393"/>
        <v>N</v>
      </c>
      <c r="JH52" s="49">
        <f t="shared" si="3394"/>
        <v>-1</v>
      </c>
      <c r="JI52" s="75" t="str">
        <f t="shared" si="866"/>
        <v>B</v>
      </c>
      <c r="JJ52" s="48" t="str">
        <f t="shared" si="3395"/>
        <v>Y</v>
      </c>
      <c r="JK52" s="49">
        <f t="shared" si="3396"/>
        <v>1</v>
      </c>
      <c r="JL52" s="75" t="str">
        <f t="shared" ref="JL52" si="4718">CB52</f>
        <v>B</v>
      </c>
      <c r="JM52" s="48" t="str">
        <f t="shared" si="3398"/>
        <v>Y</v>
      </c>
      <c r="JN52" s="49">
        <f t="shared" si="3399"/>
        <v>1</v>
      </c>
      <c r="JO52" s="75" t="str">
        <f t="shared" si="867"/>
        <v>P</v>
      </c>
      <c r="JP52" s="48" t="str">
        <f t="shared" si="3400"/>
        <v>N</v>
      </c>
      <c r="JQ52" s="49">
        <f t="shared" si="3401"/>
        <v>-1</v>
      </c>
      <c r="JR52" s="75" t="str">
        <f t="shared" ref="JR52" si="4719">CE52</f>
        <v>P</v>
      </c>
      <c r="JS52" s="48" t="str">
        <f t="shared" si="3403"/>
        <v>N</v>
      </c>
      <c r="JT52" s="49">
        <f t="shared" si="3404"/>
        <v>-1</v>
      </c>
      <c r="JU52" s="75" t="str">
        <f t="shared" si="868"/>
        <v>B</v>
      </c>
      <c r="JV52" s="48" t="str">
        <f t="shared" si="3405"/>
        <v>Y</v>
      </c>
      <c r="JW52" s="49">
        <f t="shared" si="3406"/>
        <v>1</v>
      </c>
      <c r="JX52" s="75" t="s">
        <v>6</v>
      </c>
      <c r="JY52" s="48" t="str">
        <f t="shared" si="3407"/>
        <v>Y</v>
      </c>
      <c r="JZ52" s="49">
        <f t="shared" si="3408"/>
        <v>-3</v>
      </c>
      <c r="KA52" s="75" t="str">
        <f t="shared" si="869"/>
        <v>P</v>
      </c>
      <c r="KB52" s="48" t="str">
        <f t="shared" si="3409"/>
        <v>N</v>
      </c>
      <c r="KC52" s="49">
        <f t="shared" si="3410"/>
        <v>3</v>
      </c>
      <c r="KD52" s="46" t="s">
        <v>6</v>
      </c>
      <c r="KE52" s="48" t="str">
        <f t="shared" si="3411"/>
        <v>Y</v>
      </c>
      <c r="KF52" s="49">
        <f t="shared" si="3412"/>
        <v>3</v>
      </c>
      <c r="KG52" s="75" t="str">
        <f t="shared" si="870"/>
        <v>P</v>
      </c>
      <c r="KH52" s="48" t="str">
        <f t="shared" si="3413"/>
        <v>N</v>
      </c>
      <c r="KI52" s="49">
        <f t="shared" si="3414"/>
        <v>-3</v>
      </c>
      <c r="KJ52" s="46" t="str">
        <f t="shared" ref="KJ52" si="4720">DC52</f>
        <v>P</v>
      </c>
      <c r="KK52" s="48" t="str">
        <f t="shared" si="3416"/>
        <v>N</v>
      </c>
      <c r="KL52" s="49">
        <f t="shared" si="3417"/>
        <v>3</v>
      </c>
      <c r="KM52" s="75" t="str">
        <f t="shared" si="871"/>
        <v>B</v>
      </c>
      <c r="KN52" s="48" t="str">
        <f t="shared" si="3418"/>
        <v>Y</v>
      </c>
      <c r="KO52" s="49">
        <f t="shared" si="3419"/>
        <v>-3</v>
      </c>
      <c r="KP52" s="75" t="str">
        <f t="shared" ref="KP52:KP53" si="4721">CZ52</f>
        <v>P</v>
      </c>
      <c r="KQ52" s="48" t="str">
        <f t="shared" si="3421"/>
        <v>N</v>
      </c>
      <c r="KR52" s="49">
        <f t="shared" si="3422"/>
        <v>-7</v>
      </c>
      <c r="KS52" s="75" t="str">
        <f t="shared" si="872"/>
        <v>B</v>
      </c>
      <c r="KT52" s="48" t="str">
        <f t="shared" si="3423"/>
        <v>Y</v>
      </c>
      <c r="KU52" s="49">
        <f t="shared" si="3424"/>
        <v>7</v>
      </c>
      <c r="KV52" s="75" t="s">
        <v>6</v>
      </c>
      <c r="KW52" s="48" t="str">
        <f t="shared" si="3425"/>
        <v>Y</v>
      </c>
      <c r="KX52" s="49">
        <f t="shared" si="3426"/>
        <v>10</v>
      </c>
      <c r="KY52" s="75" t="str">
        <f t="shared" si="873"/>
        <v>P</v>
      </c>
      <c r="KZ52" s="48" t="str">
        <f t="shared" si="3427"/>
        <v>N</v>
      </c>
      <c r="LA52" s="49">
        <f t="shared" si="3428"/>
        <v>-10</v>
      </c>
      <c r="LB52" s="75" t="str">
        <f t="shared" ref="LB52" si="4722">DX52</f>
        <v>P</v>
      </c>
      <c r="LC52" s="48" t="str">
        <f t="shared" si="3430"/>
        <v>N</v>
      </c>
      <c r="LD52" s="49">
        <f t="shared" si="3431"/>
        <v>-5</v>
      </c>
      <c r="LE52" s="75" t="str">
        <f t="shared" si="874"/>
        <v>B</v>
      </c>
      <c r="LF52" s="48" t="str">
        <f t="shared" si="3432"/>
        <v>Y</v>
      </c>
      <c r="LG52" s="49">
        <f t="shared" si="3433"/>
        <v>5</v>
      </c>
      <c r="LH52" s="75" t="str">
        <f t="shared" ref="LH52" si="4723">DL52</f>
        <v>P</v>
      </c>
      <c r="LI52" s="48" t="str">
        <f t="shared" si="3435"/>
        <v>N</v>
      </c>
      <c r="LJ52" s="49">
        <f t="shared" si="3436"/>
        <v>-1</v>
      </c>
      <c r="LK52" s="75" t="str">
        <f t="shared" si="875"/>
        <v>B</v>
      </c>
      <c r="LL52" s="48" t="str">
        <f t="shared" si="3437"/>
        <v>Y</v>
      </c>
      <c r="LM52" s="49">
        <f t="shared" si="3438"/>
        <v>1</v>
      </c>
      <c r="LN52" s="75" t="str">
        <f t="shared" ref="LN52" si="4724">DC52</f>
        <v>P</v>
      </c>
      <c r="LO52" s="48" t="str">
        <f t="shared" si="3440"/>
        <v>N</v>
      </c>
      <c r="LP52" s="49">
        <f t="shared" si="3441"/>
        <v>-9</v>
      </c>
      <c r="LQ52" s="75" t="str">
        <f t="shared" si="876"/>
        <v>B</v>
      </c>
      <c r="LR52" s="48" t="str">
        <f t="shared" si="3442"/>
        <v>Y</v>
      </c>
      <c r="LS52" s="49">
        <f t="shared" si="3443"/>
        <v>9</v>
      </c>
      <c r="LT52" s="75" t="str">
        <f t="shared" ref="LT52" si="4725">DC52</f>
        <v>P</v>
      </c>
      <c r="LU52" s="48" t="str">
        <f t="shared" si="3445"/>
        <v>N</v>
      </c>
      <c r="LV52" s="49">
        <f t="shared" si="3446"/>
        <v>7</v>
      </c>
      <c r="LW52" s="75" t="str">
        <f t="shared" si="877"/>
        <v>B</v>
      </c>
      <c r="LX52" s="48" t="str">
        <f t="shared" si="3447"/>
        <v>Y</v>
      </c>
      <c r="LY52" s="49">
        <f t="shared" si="3448"/>
        <v>-7</v>
      </c>
      <c r="LZ52" s="75" t="str">
        <f t="shared" ref="LZ52" si="4726">CT52</f>
        <v>P</v>
      </c>
      <c r="MA52" s="48" t="str">
        <f t="shared" si="3450"/>
        <v>N</v>
      </c>
      <c r="MB52" s="49">
        <f t="shared" si="3451"/>
        <v>3</v>
      </c>
      <c r="MC52" s="75" t="str">
        <f t="shared" si="878"/>
        <v>B</v>
      </c>
      <c r="MD52" s="48" t="str">
        <f t="shared" si="3452"/>
        <v>Y</v>
      </c>
      <c r="ME52" s="49">
        <f t="shared" si="3453"/>
        <v>-3</v>
      </c>
      <c r="MF52" s="75" t="str">
        <f t="shared" ref="MF52:MF53" si="4727">DF52</f>
        <v>B</v>
      </c>
      <c r="MG52" s="48" t="str">
        <f t="shared" si="3455"/>
        <v>Y</v>
      </c>
      <c r="MH52" s="49">
        <f t="shared" si="3456"/>
        <v>3</v>
      </c>
      <c r="MI52" s="75" t="str">
        <f t="shared" si="879"/>
        <v>P</v>
      </c>
      <c r="MJ52" s="48" t="str">
        <f t="shared" si="3457"/>
        <v>N</v>
      </c>
      <c r="MK52" s="49">
        <f t="shared" si="3458"/>
        <v>-3</v>
      </c>
      <c r="ML52" s="75" t="s">
        <v>6</v>
      </c>
      <c r="MM52" s="48" t="str">
        <f t="shared" si="3459"/>
        <v>Y</v>
      </c>
      <c r="MN52" s="49">
        <f t="shared" si="3460"/>
        <v>1</v>
      </c>
      <c r="MO52" s="75" t="str">
        <f t="shared" si="880"/>
        <v>P</v>
      </c>
      <c r="MP52" s="48" t="str">
        <f t="shared" si="3461"/>
        <v>N</v>
      </c>
      <c r="MQ52" s="49">
        <f t="shared" si="3462"/>
        <v>-1</v>
      </c>
      <c r="MR52" s="75" t="str">
        <f t="shared" si="3463"/>
        <v>P</v>
      </c>
      <c r="MS52" s="48" t="str">
        <f t="shared" si="3464"/>
        <v>N</v>
      </c>
      <c r="MT52" s="49">
        <f t="shared" si="3465"/>
        <v>-1</v>
      </c>
      <c r="MU52" s="75" t="str">
        <f t="shared" si="881"/>
        <v>B</v>
      </c>
      <c r="MV52" s="48" t="str">
        <f t="shared" si="3466"/>
        <v>Y</v>
      </c>
      <c r="MW52" s="49">
        <f t="shared" si="3467"/>
        <v>1</v>
      </c>
      <c r="MX52" s="75" t="str">
        <f t="shared" ref="MX52" si="4728">MR52</f>
        <v>P</v>
      </c>
      <c r="MY52" s="48" t="str">
        <f t="shared" si="3469"/>
        <v>N</v>
      </c>
      <c r="MZ52" s="49">
        <f t="shared" si="3470"/>
        <v>7</v>
      </c>
      <c r="NA52" s="75" t="str">
        <f t="shared" si="882"/>
        <v>B</v>
      </c>
      <c r="NB52" s="48" t="str">
        <f t="shared" si="3471"/>
        <v>Y</v>
      </c>
      <c r="NC52" s="49">
        <f t="shared" si="3472"/>
        <v>-7</v>
      </c>
      <c r="ND52" s="196" t="s">
        <v>5</v>
      </c>
      <c r="NE52" s="48" t="str">
        <f t="shared" si="3473"/>
        <v>N</v>
      </c>
      <c r="NF52" s="49">
        <f t="shared" si="3474"/>
        <v>3</v>
      </c>
      <c r="NG52" s="75" t="str">
        <f t="shared" si="883"/>
        <v>B</v>
      </c>
      <c r="NH52" s="48" t="str">
        <f t="shared" si="3475"/>
        <v>Y</v>
      </c>
      <c r="NI52" s="49">
        <f t="shared" si="3476"/>
        <v>-3</v>
      </c>
      <c r="NJ52" s="75" t="s">
        <v>6</v>
      </c>
      <c r="NK52" s="48" t="str">
        <f t="shared" si="3477"/>
        <v>Y</v>
      </c>
      <c r="NL52" s="49">
        <f t="shared" si="3478"/>
        <v>-4</v>
      </c>
      <c r="NM52" s="75" t="str">
        <f t="shared" si="884"/>
        <v>P</v>
      </c>
      <c r="NN52" s="48" t="str">
        <f t="shared" si="3479"/>
        <v>N</v>
      </c>
      <c r="NO52" s="49">
        <f t="shared" si="3480"/>
        <v>4</v>
      </c>
      <c r="NP52" s="214" t="s">
        <v>5</v>
      </c>
      <c r="NQ52" s="48" t="str">
        <f t="shared" si="3481"/>
        <v>N</v>
      </c>
      <c r="NR52" s="49">
        <f t="shared" si="3482"/>
        <v>0</v>
      </c>
      <c r="NS52" s="46" t="str">
        <f t="shared" si="3483"/>
        <v>B</v>
      </c>
      <c r="NT52" s="48" t="str">
        <f t="shared" si="3484"/>
        <v>Y</v>
      </c>
      <c r="NU52" s="49">
        <f t="shared" si="3485"/>
        <v>0</v>
      </c>
      <c r="NV52" s="214" t="s">
        <v>6</v>
      </c>
      <c r="NW52" s="48" t="str">
        <f t="shared" si="3486"/>
        <v>Y</v>
      </c>
      <c r="NX52" s="49">
        <f t="shared" si="3487"/>
        <v>0</v>
      </c>
      <c r="NY52" s="46" t="str">
        <f t="shared" si="3488"/>
        <v>B</v>
      </c>
      <c r="NZ52" s="48" t="str">
        <f t="shared" si="3489"/>
        <v>Y</v>
      </c>
      <c r="OA52" s="49">
        <f t="shared" si="3490"/>
        <v>0</v>
      </c>
      <c r="OB52" s="46" t="str">
        <f t="shared" si="4035"/>
        <v>B</v>
      </c>
      <c r="OC52" s="48" t="str">
        <f t="shared" si="3491"/>
        <v>Y</v>
      </c>
      <c r="OD52" s="49">
        <f t="shared" si="3492"/>
        <v>0</v>
      </c>
      <c r="OE52" s="46" t="str">
        <f t="shared" si="3493"/>
        <v>B</v>
      </c>
      <c r="OF52" s="48" t="str">
        <f t="shared" si="3494"/>
        <v>Y</v>
      </c>
      <c r="OG52" s="49">
        <f t="shared" si="3495"/>
        <v>0</v>
      </c>
      <c r="OH52" s="46" t="str">
        <f t="shared" si="3496"/>
        <v>P</v>
      </c>
      <c r="OI52" s="48" t="str">
        <f t="shared" si="3497"/>
        <v>N</v>
      </c>
      <c r="OJ52" s="49">
        <f t="shared" si="3498"/>
        <v>0</v>
      </c>
      <c r="OK52" s="46" t="str">
        <f t="shared" si="3499"/>
        <v>P</v>
      </c>
      <c r="OL52" s="48" t="str">
        <f t="shared" si="3500"/>
        <v>N</v>
      </c>
      <c r="OM52" s="95">
        <f t="shared" si="3501"/>
        <v>0</v>
      </c>
      <c r="ON52" s="46" t="str">
        <f t="shared" si="3502"/>
        <v>B</v>
      </c>
      <c r="OO52" s="48" t="str">
        <f t="shared" si="3503"/>
        <v>Y</v>
      </c>
      <c r="OP52" s="49">
        <f t="shared" si="3504"/>
        <v>0</v>
      </c>
      <c r="OQ52" s="46" t="str">
        <f t="shared" si="3505"/>
        <v>P</v>
      </c>
      <c r="OR52" s="48" t="str">
        <f t="shared" si="3506"/>
        <v>N</v>
      </c>
      <c r="OS52" s="49">
        <f t="shared" si="3507"/>
        <v>0</v>
      </c>
      <c r="OT52" s="46" t="str">
        <f t="shared" si="3508"/>
        <v>B</v>
      </c>
      <c r="OU52" s="48" t="str">
        <f t="shared" si="3509"/>
        <v>Y</v>
      </c>
      <c r="OV52" s="49">
        <f t="shared" si="3510"/>
        <v>0</v>
      </c>
      <c r="OW52" s="46" t="str">
        <f t="shared" si="3511"/>
        <v>B</v>
      </c>
      <c r="OX52" s="48" t="str">
        <f t="shared" si="3512"/>
        <v>Y</v>
      </c>
      <c r="OY52" s="49">
        <f t="shared" si="3513"/>
        <v>0</v>
      </c>
      <c r="OZ52" s="46" t="str">
        <f t="shared" si="3514"/>
        <v>P</v>
      </c>
      <c r="PA52" s="48" t="str">
        <f t="shared" si="3515"/>
        <v>N</v>
      </c>
      <c r="PB52" s="49">
        <f t="shared" si="3516"/>
        <v>0</v>
      </c>
      <c r="PC52" s="46" t="str">
        <f t="shared" si="3517"/>
        <v>P</v>
      </c>
      <c r="PD52" s="48" t="str">
        <f t="shared" si="3518"/>
        <v>N</v>
      </c>
      <c r="PE52" s="49">
        <f t="shared" si="3519"/>
        <v>0</v>
      </c>
      <c r="PF52" s="46" t="str">
        <f t="shared" si="3520"/>
        <v>B</v>
      </c>
      <c r="PG52" s="48" t="str">
        <f t="shared" si="3521"/>
        <v>Y</v>
      </c>
      <c r="PH52" s="49">
        <f t="shared" si="3522"/>
        <v>0</v>
      </c>
      <c r="PI52" s="46" t="str">
        <f t="shared" si="3523"/>
        <v>B</v>
      </c>
      <c r="PJ52" s="48" t="str">
        <f t="shared" si="3524"/>
        <v>Y</v>
      </c>
      <c r="PK52" s="49">
        <f t="shared" si="3525"/>
        <v>0</v>
      </c>
      <c r="PL52" s="46" t="str">
        <f t="shared" si="3526"/>
        <v>P</v>
      </c>
      <c r="PM52" s="48" t="str">
        <f t="shared" si="3527"/>
        <v>N</v>
      </c>
      <c r="PN52" s="49">
        <f t="shared" si="3528"/>
        <v>0</v>
      </c>
      <c r="PO52" s="46" t="str">
        <f t="shared" si="4345"/>
        <v>P</v>
      </c>
      <c r="PP52" s="48" t="str">
        <f t="shared" si="3529"/>
        <v>N</v>
      </c>
      <c r="PQ52" s="49">
        <f t="shared" si="3530"/>
        <v>0</v>
      </c>
      <c r="PR52" s="75" t="str">
        <f t="shared" ref="PR52" si="4729">NP52</f>
        <v>P</v>
      </c>
      <c r="PS52" s="48" t="str">
        <f t="shared" si="3532"/>
        <v>N</v>
      </c>
      <c r="PT52" s="49">
        <f t="shared" si="3533"/>
        <v>0</v>
      </c>
      <c r="PU52" s="73" t="str">
        <f t="shared" ref="PU52" si="4730">NS52</f>
        <v>B</v>
      </c>
      <c r="PV52" s="48" t="str">
        <f t="shared" si="3535"/>
        <v>Y</v>
      </c>
      <c r="PW52" s="49">
        <f t="shared" si="3536"/>
        <v>0</v>
      </c>
      <c r="PX52" s="73" t="s">
        <v>5</v>
      </c>
      <c r="PY52" s="48" t="str">
        <f t="shared" si="3537"/>
        <v>N</v>
      </c>
      <c r="PZ52" s="49">
        <f t="shared" si="3538"/>
        <v>0</v>
      </c>
      <c r="QA52" s="75" t="s">
        <v>6</v>
      </c>
      <c r="QB52" s="48" t="str">
        <f t="shared" si="3539"/>
        <v>Y</v>
      </c>
      <c r="QC52" s="49">
        <f t="shared" si="3540"/>
        <v>0</v>
      </c>
      <c r="QD52" s="75" t="str">
        <f t="shared" ref="QD52" si="4731">NV52</f>
        <v>B</v>
      </c>
      <c r="QE52" s="48" t="str">
        <f t="shared" si="3542"/>
        <v>Y</v>
      </c>
      <c r="QF52" s="49">
        <f t="shared" si="3543"/>
        <v>0</v>
      </c>
      <c r="QG52" s="75" t="str">
        <f t="shared" ref="QG52" si="4732">NY52</f>
        <v>B</v>
      </c>
      <c r="QH52" s="48" t="str">
        <f t="shared" si="3545"/>
        <v>Y</v>
      </c>
      <c r="QI52" s="49">
        <f t="shared" si="3546"/>
        <v>0</v>
      </c>
      <c r="QJ52" s="75" t="str">
        <f t="shared" ref="QJ52" si="4733">NP52</f>
        <v>P</v>
      </c>
      <c r="QK52" s="48" t="str">
        <f t="shared" si="3548"/>
        <v>N</v>
      </c>
      <c r="QL52" s="49">
        <f t="shared" si="3549"/>
        <v>0</v>
      </c>
      <c r="QM52" s="75" t="str">
        <f t="shared" ref="QM52" si="4734">NY52</f>
        <v>B</v>
      </c>
      <c r="QN52" s="48" t="str">
        <f t="shared" si="3551"/>
        <v>Y</v>
      </c>
      <c r="QO52" s="95">
        <f t="shared" si="3552"/>
        <v>0</v>
      </c>
      <c r="QP52" s="75" t="str">
        <f t="shared" ref="QP52" si="4735">NS52</f>
        <v>B</v>
      </c>
      <c r="QQ52" s="48" t="str">
        <f t="shared" si="3554"/>
        <v>Y</v>
      </c>
      <c r="QR52" s="49">
        <f t="shared" si="3555"/>
        <v>0</v>
      </c>
      <c r="QS52" s="73" t="str">
        <f t="shared" ref="QS52" si="4736">NV52</f>
        <v>B</v>
      </c>
      <c r="QT52" s="48" t="str">
        <f t="shared" si="3557"/>
        <v>Y</v>
      </c>
      <c r="QU52" s="49">
        <f t="shared" si="3558"/>
        <v>0</v>
      </c>
      <c r="QV52" s="75" t="str">
        <f t="shared" ref="QV52" si="4737">OQ52</f>
        <v>P</v>
      </c>
      <c r="QW52" s="48" t="str">
        <f t="shared" si="3560"/>
        <v>N</v>
      </c>
      <c r="QX52" s="49">
        <f t="shared" si="3561"/>
        <v>0</v>
      </c>
      <c r="QY52" s="75" t="str">
        <f t="shared" ref="QY52" si="4738">OT52</f>
        <v>B</v>
      </c>
      <c r="QZ52" s="48" t="str">
        <f t="shared" si="3563"/>
        <v>Y</v>
      </c>
      <c r="RA52" s="49">
        <f t="shared" si="3564"/>
        <v>0</v>
      </c>
      <c r="RB52" s="75" t="str">
        <f t="shared" ref="RB52" si="4739">OE52</f>
        <v>B</v>
      </c>
      <c r="RC52" s="48" t="str">
        <f t="shared" si="3566"/>
        <v>Y</v>
      </c>
      <c r="RD52" s="49">
        <f t="shared" si="3567"/>
        <v>0</v>
      </c>
      <c r="RE52" s="75" t="str">
        <f t="shared" ref="RE52" si="4740">OH52</f>
        <v>P</v>
      </c>
      <c r="RF52" s="48" t="str">
        <f t="shared" si="3569"/>
        <v>N</v>
      </c>
      <c r="RG52" s="49">
        <f t="shared" si="3570"/>
        <v>0</v>
      </c>
      <c r="RH52" s="75" t="str">
        <f t="shared" ref="RH52" si="4741">OE52</f>
        <v>B</v>
      </c>
      <c r="RI52" s="48" t="str">
        <f t="shared" si="3572"/>
        <v>Y</v>
      </c>
      <c r="RJ52" s="49">
        <f t="shared" si="3573"/>
        <v>0</v>
      </c>
      <c r="RK52" s="75" t="str">
        <f t="shared" ref="RK52" si="4742">OB52</f>
        <v>B</v>
      </c>
      <c r="RL52" s="48" t="str">
        <f t="shared" si="3575"/>
        <v>Y</v>
      </c>
      <c r="RM52" s="49">
        <f t="shared" si="3576"/>
        <v>0</v>
      </c>
      <c r="RN52" s="75" t="str">
        <f t="shared" ref="RN52" si="4743">OH52</f>
        <v>P</v>
      </c>
      <c r="RO52" s="48" t="str">
        <f t="shared" si="3578"/>
        <v>N</v>
      </c>
      <c r="RP52" s="49">
        <f t="shared" si="3579"/>
        <v>0</v>
      </c>
      <c r="RQ52" s="75" t="str">
        <f t="shared" ref="RQ52" si="4744">OB52</f>
        <v>B</v>
      </c>
      <c r="RR52" s="48" t="str">
        <f t="shared" si="3581"/>
        <v>Y</v>
      </c>
      <c r="RS52" s="49">
        <f t="shared" si="3582"/>
        <v>0</v>
      </c>
      <c r="RT52" s="46" t="str">
        <f t="shared" ref="RT52:RT53" si="4745">OH52</f>
        <v>P</v>
      </c>
      <c r="RU52" s="48" t="str">
        <f t="shared" si="3584"/>
        <v>N</v>
      </c>
      <c r="RV52" s="49">
        <f t="shared" si="3585"/>
        <v>0</v>
      </c>
      <c r="RW52" s="75" t="str">
        <f t="shared" si="886"/>
        <v>B</v>
      </c>
      <c r="RX52" s="48" t="str">
        <f t="shared" si="3586"/>
        <v>Y</v>
      </c>
      <c r="RY52" s="49">
        <f t="shared" si="3587"/>
        <v>0</v>
      </c>
      <c r="RZ52" s="75" t="str">
        <f t="shared" ref="RZ52:RZ54" si="4746">OE52</f>
        <v>B</v>
      </c>
      <c r="SA52" s="48" t="str">
        <f t="shared" si="3588"/>
        <v>Y</v>
      </c>
      <c r="SB52" s="49">
        <f t="shared" si="3589"/>
        <v>0</v>
      </c>
      <c r="SC52" s="75" t="str">
        <f t="shared" si="888"/>
        <v>P</v>
      </c>
      <c r="SD52" s="48" t="str">
        <f t="shared" si="3590"/>
        <v>N</v>
      </c>
      <c r="SE52" s="49">
        <f t="shared" si="3591"/>
        <v>0</v>
      </c>
      <c r="SF52" s="75" t="str">
        <f t="shared" ref="SF52" si="4747">PL52</f>
        <v>P</v>
      </c>
      <c r="SG52" s="48" t="str">
        <f t="shared" si="3593"/>
        <v>N</v>
      </c>
      <c r="SH52" s="49">
        <f t="shared" si="3594"/>
        <v>0</v>
      </c>
      <c r="SI52" s="75" t="str">
        <f t="shared" si="3595"/>
        <v>B</v>
      </c>
      <c r="SJ52" s="48" t="str">
        <f t="shared" si="3596"/>
        <v>Y</v>
      </c>
      <c r="SK52" s="95">
        <f t="shared" si="3597"/>
        <v>0</v>
      </c>
      <c r="SL52" s="75" t="str">
        <f t="shared" ref="SL52" si="4748">PF52</f>
        <v>B</v>
      </c>
      <c r="SM52" s="48" t="str">
        <f t="shared" si="3599"/>
        <v>Y</v>
      </c>
      <c r="SN52" s="49">
        <f t="shared" si="3600"/>
        <v>0</v>
      </c>
      <c r="SO52" s="73" t="str">
        <f t="shared" si="3601"/>
        <v>P</v>
      </c>
      <c r="SP52" s="48" t="str">
        <f t="shared" si="3602"/>
        <v>N</v>
      </c>
      <c r="SQ52" s="49">
        <f t="shared" si="3603"/>
        <v>0</v>
      </c>
      <c r="SR52" s="75" t="str">
        <f t="shared" ref="SR52" si="4749">OW52</f>
        <v>B</v>
      </c>
      <c r="SS52" s="48" t="str">
        <f t="shared" si="3605"/>
        <v>Y</v>
      </c>
      <c r="ST52" s="49">
        <f t="shared" si="3606"/>
        <v>0</v>
      </c>
      <c r="SU52" s="75" t="str">
        <f t="shared" si="3607"/>
        <v>P</v>
      </c>
      <c r="SV52" s="48" t="str">
        <f t="shared" si="3608"/>
        <v>N</v>
      </c>
      <c r="SW52" s="49">
        <f t="shared" si="3609"/>
        <v>0</v>
      </c>
      <c r="SX52" s="75" t="str">
        <f t="shared" ref="SX52" si="4750">PL52</f>
        <v>P</v>
      </c>
      <c r="SY52" s="48" t="str">
        <f t="shared" si="3611"/>
        <v>N</v>
      </c>
      <c r="SZ52" s="49">
        <f t="shared" si="3612"/>
        <v>0</v>
      </c>
      <c r="TA52" s="75" t="str">
        <f t="shared" si="3613"/>
        <v>B</v>
      </c>
      <c r="TB52" s="48" t="str">
        <f t="shared" si="3614"/>
        <v>Y</v>
      </c>
      <c r="TC52" s="49">
        <f t="shared" si="3615"/>
        <v>0</v>
      </c>
      <c r="TD52" s="75" t="str">
        <f t="shared" ref="TD52" si="4751">PI52</f>
        <v>B</v>
      </c>
      <c r="TE52" s="48" t="str">
        <f t="shared" si="3617"/>
        <v>Y</v>
      </c>
      <c r="TF52" s="49">
        <f t="shared" si="3618"/>
        <v>0</v>
      </c>
      <c r="TG52" s="75" t="str">
        <f t="shared" si="3619"/>
        <v>P</v>
      </c>
      <c r="TH52" s="48" t="str">
        <f t="shared" si="3620"/>
        <v>N</v>
      </c>
      <c r="TI52" s="49">
        <f t="shared" si="3621"/>
        <v>0</v>
      </c>
      <c r="TJ52" s="75" t="str">
        <f t="shared" ref="TJ52" si="4752">PI52</f>
        <v>B</v>
      </c>
      <c r="TK52" s="48" t="str">
        <f t="shared" si="3623"/>
        <v>Y</v>
      </c>
      <c r="TL52" s="49">
        <f t="shared" si="3624"/>
        <v>0</v>
      </c>
      <c r="TM52" s="75" t="str">
        <f t="shared" si="3625"/>
        <v>P</v>
      </c>
      <c r="TN52" s="48" t="str">
        <f t="shared" si="3626"/>
        <v>N</v>
      </c>
      <c r="TO52" s="49">
        <f t="shared" si="3627"/>
        <v>0</v>
      </c>
      <c r="TP52" s="75" t="str">
        <f t="shared" ref="TP52" si="4753">PL52</f>
        <v>P</v>
      </c>
      <c r="TQ52" s="48" t="str">
        <f t="shared" si="3629"/>
        <v>N</v>
      </c>
      <c r="TR52" s="49">
        <f t="shared" si="3630"/>
        <v>0</v>
      </c>
      <c r="TS52" s="75" t="str">
        <f t="shared" si="3631"/>
        <v>B</v>
      </c>
      <c r="TT52" s="48" t="str">
        <f t="shared" si="3632"/>
        <v>Y</v>
      </c>
      <c r="TU52" s="49">
        <f t="shared" si="3633"/>
        <v>0</v>
      </c>
      <c r="TV52" s="75" t="str">
        <f t="shared" ref="TV52" si="4754">PF52</f>
        <v>B</v>
      </c>
      <c r="TW52" s="48" t="str">
        <f t="shared" si="3635"/>
        <v>Y</v>
      </c>
      <c r="TX52" s="49">
        <f t="shared" si="3636"/>
        <v>0</v>
      </c>
      <c r="TY52" s="75" t="str">
        <f t="shared" si="3637"/>
        <v>P</v>
      </c>
      <c r="TZ52" s="48" t="str">
        <f t="shared" si="3638"/>
        <v>N</v>
      </c>
      <c r="UA52" s="49">
        <f t="shared" si="3639"/>
        <v>0</v>
      </c>
      <c r="UB52" s="75" t="str">
        <f t="shared" ref="UB52" si="4755">PC52</f>
        <v>P</v>
      </c>
      <c r="UC52" s="48" t="str">
        <f t="shared" si="3641"/>
        <v>N</v>
      </c>
      <c r="UD52" s="49">
        <f t="shared" si="3642"/>
        <v>0</v>
      </c>
      <c r="UE52" s="75" t="str">
        <f t="shared" si="3643"/>
        <v>B</v>
      </c>
      <c r="UF52" s="48" t="str">
        <f t="shared" si="3644"/>
        <v>Y</v>
      </c>
      <c r="UG52" s="49">
        <f t="shared" si="3645"/>
        <v>0</v>
      </c>
      <c r="UH52" s="75" t="str">
        <f t="shared" ref="UH52" si="4756">OQ52</f>
        <v>P</v>
      </c>
      <c r="UI52" s="48" t="str">
        <f t="shared" si="3647"/>
        <v>N</v>
      </c>
      <c r="UJ52" s="49">
        <f t="shared" si="3648"/>
        <v>0</v>
      </c>
      <c r="UK52" s="46" t="str">
        <f t="shared" ref="UK52:UK53" si="4757">OT52</f>
        <v>B</v>
      </c>
      <c r="UL52" s="48" t="str">
        <f t="shared" si="3650"/>
        <v>Y</v>
      </c>
      <c r="UM52" s="49">
        <f t="shared" si="3651"/>
        <v>0</v>
      </c>
      <c r="UN52" s="75" t="str">
        <f t="shared" si="3652"/>
        <v>B</v>
      </c>
      <c r="UO52" s="48" t="str">
        <f t="shared" si="3653"/>
        <v>Y</v>
      </c>
      <c r="UP52" s="49">
        <f t="shared" si="3654"/>
        <v>0</v>
      </c>
      <c r="UQ52" s="75" t="str">
        <f t="shared" si="3655"/>
        <v>P</v>
      </c>
      <c r="UR52" s="48" t="str">
        <f t="shared" si="3656"/>
        <v>N</v>
      </c>
      <c r="US52" s="49">
        <f t="shared" si="3657"/>
        <v>0</v>
      </c>
      <c r="UT52" s="75" t="str">
        <f t="shared" ref="UT52" si="4758">OQ52</f>
        <v>P</v>
      </c>
      <c r="UU52" s="48" t="str">
        <f t="shared" si="3659"/>
        <v>N</v>
      </c>
      <c r="UV52" s="49">
        <f t="shared" si="3660"/>
        <v>0</v>
      </c>
      <c r="UW52" s="75" t="str">
        <f t="shared" si="3661"/>
        <v>B</v>
      </c>
      <c r="UX52" s="48" t="str">
        <f t="shared" si="3662"/>
        <v>Y</v>
      </c>
      <c r="UY52" s="49">
        <f t="shared" si="3663"/>
        <v>0</v>
      </c>
      <c r="UZ52" s="75" t="str">
        <f t="shared" ref="UZ52" si="4759">NP52</f>
        <v>P</v>
      </c>
      <c r="VA52" s="48" t="str">
        <f t="shared" si="3665"/>
        <v>N</v>
      </c>
      <c r="VB52" s="49">
        <f t="shared" si="3666"/>
        <v>0</v>
      </c>
      <c r="VC52" s="75" t="str">
        <f t="shared" si="3667"/>
        <v>B</v>
      </c>
      <c r="VD52" s="48" t="str">
        <f t="shared" si="3668"/>
        <v>Y</v>
      </c>
      <c r="VE52" s="49">
        <f t="shared" si="3669"/>
        <v>0</v>
      </c>
      <c r="VF52" s="75" t="str">
        <f t="shared" ref="VF52" si="4760">NS52</f>
        <v>B</v>
      </c>
      <c r="VG52" s="48" t="str">
        <f t="shared" si="3671"/>
        <v>Y</v>
      </c>
      <c r="VH52" s="49">
        <f t="shared" si="3672"/>
        <v>0</v>
      </c>
      <c r="VI52" s="75" t="str">
        <f t="shared" si="3673"/>
        <v>P</v>
      </c>
      <c r="VJ52" s="48" t="str">
        <f t="shared" si="3674"/>
        <v>N</v>
      </c>
      <c r="VK52" s="49">
        <f t="shared" si="3675"/>
        <v>0</v>
      </c>
      <c r="VL52" s="75" t="s">
        <v>6</v>
      </c>
      <c r="VM52" s="48" t="str">
        <f t="shared" si="3676"/>
        <v>Y</v>
      </c>
      <c r="VN52" s="49">
        <f t="shared" si="3677"/>
        <v>0</v>
      </c>
      <c r="VO52" s="75" t="str">
        <f t="shared" si="3678"/>
        <v>P</v>
      </c>
      <c r="VP52" s="48" t="str">
        <f t="shared" si="3679"/>
        <v>N</v>
      </c>
      <c r="VQ52" s="49">
        <f t="shared" si="3680"/>
        <v>0</v>
      </c>
      <c r="VR52" s="46" t="s">
        <v>6</v>
      </c>
      <c r="VS52" s="48" t="str">
        <f t="shared" si="3681"/>
        <v>Y</v>
      </c>
      <c r="VT52" s="49">
        <f t="shared" si="3682"/>
        <v>0</v>
      </c>
      <c r="VU52" s="75" t="str">
        <f t="shared" si="3683"/>
        <v>P</v>
      </c>
      <c r="VV52" s="48" t="str">
        <f t="shared" si="3684"/>
        <v>N</v>
      </c>
      <c r="VW52" s="49">
        <f t="shared" si="3685"/>
        <v>0</v>
      </c>
      <c r="VX52" s="46" t="str">
        <f t="shared" ref="VX52:VX54" si="4761">OQ52</f>
        <v>P</v>
      </c>
      <c r="VY52" s="48" t="str">
        <f t="shared" si="3687"/>
        <v>N</v>
      </c>
      <c r="VZ52" s="49">
        <f t="shared" si="3688"/>
        <v>0</v>
      </c>
      <c r="WA52" s="75" t="str">
        <f t="shared" si="3689"/>
        <v>B</v>
      </c>
      <c r="WB52" s="48" t="str">
        <f t="shared" si="3690"/>
        <v>Y</v>
      </c>
      <c r="WC52" s="49">
        <f t="shared" si="3691"/>
        <v>0</v>
      </c>
      <c r="WD52" s="75" t="str">
        <f t="shared" ref="WD52:WD53" si="4762">ON52</f>
        <v>B</v>
      </c>
      <c r="WE52" s="48" t="str">
        <f t="shared" si="3693"/>
        <v>Y</v>
      </c>
      <c r="WF52" s="49">
        <f t="shared" si="3694"/>
        <v>0</v>
      </c>
      <c r="WG52" s="75" t="str">
        <f t="shared" si="3695"/>
        <v>P</v>
      </c>
      <c r="WH52" s="48" t="str">
        <f t="shared" si="3696"/>
        <v>N</v>
      </c>
      <c r="WI52" s="49">
        <f t="shared" si="3697"/>
        <v>0</v>
      </c>
      <c r="WJ52" s="75" t="s">
        <v>6</v>
      </c>
      <c r="WK52" s="48" t="str">
        <f t="shared" si="3698"/>
        <v>Y</v>
      </c>
      <c r="WL52" s="49">
        <f t="shared" si="3699"/>
        <v>0</v>
      </c>
      <c r="WM52" s="75" t="str">
        <f t="shared" si="3700"/>
        <v>P</v>
      </c>
      <c r="WN52" s="48" t="str">
        <f t="shared" si="3701"/>
        <v>N</v>
      </c>
      <c r="WO52" s="49">
        <f t="shared" si="3702"/>
        <v>0</v>
      </c>
      <c r="WP52" s="75" t="str">
        <f t="shared" ref="WP52" si="4763">PL52</f>
        <v>P</v>
      </c>
      <c r="WQ52" s="48" t="str">
        <f t="shared" si="3704"/>
        <v>N</v>
      </c>
      <c r="WR52" s="49">
        <f t="shared" si="3705"/>
        <v>0</v>
      </c>
      <c r="WS52" s="75" t="str">
        <f t="shared" si="3706"/>
        <v>B</v>
      </c>
      <c r="WT52" s="48" t="str">
        <f t="shared" si="3707"/>
        <v>Y</v>
      </c>
      <c r="WU52" s="49">
        <f t="shared" si="3708"/>
        <v>0</v>
      </c>
      <c r="WV52" s="75" t="str">
        <f t="shared" ref="WV52" si="4764">OZ52</f>
        <v>P</v>
      </c>
      <c r="WW52" s="48" t="str">
        <f t="shared" si="3710"/>
        <v>N</v>
      </c>
      <c r="WX52" s="49">
        <f t="shared" si="3711"/>
        <v>0</v>
      </c>
      <c r="WY52" s="75" t="str">
        <f t="shared" si="3712"/>
        <v>B</v>
      </c>
      <c r="WZ52" s="48" t="str">
        <f t="shared" si="3713"/>
        <v>Y</v>
      </c>
      <c r="XA52" s="49">
        <f t="shared" si="3714"/>
        <v>0</v>
      </c>
      <c r="XB52" s="75" t="str">
        <f t="shared" ref="XB52" si="4765">OQ52</f>
        <v>P</v>
      </c>
      <c r="XC52" s="48" t="str">
        <f t="shared" si="3716"/>
        <v>N</v>
      </c>
      <c r="XD52" s="49">
        <f t="shared" si="3717"/>
        <v>0</v>
      </c>
      <c r="XE52" s="75" t="str">
        <f t="shared" si="3718"/>
        <v>B</v>
      </c>
      <c r="XF52" s="48" t="str">
        <f t="shared" si="3719"/>
        <v>Y</v>
      </c>
      <c r="XG52" s="49">
        <f t="shared" si="3720"/>
        <v>0</v>
      </c>
      <c r="XH52" s="75" t="str">
        <f t="shared" ref="XH52" si="4766">OQ52</f>
        <v>P</v>
      </c>
      <c r="XI52" s="48" t="str">
        <f t="shared" si="3722"/>
        <v>N</v>
      </c>
      <c r="XJ52" s="49">
        <f t="shared" si="3723"/>
        <v>0</v>
      </c>
      <c r="XK52" s="75" t="str">
        <f t="shared" si="3724"/>
        <v>B</v>
      </c>
      <c r="XL52" s="48" t="str">
        <f t="shared" si="3725"/>
        <v>Y</v>
      </c>
      <c r="XM52" s="49">
        <f t="shared" si="3726"/>
        <v>0</v>
      </c>
      <c r="XN52" s="75" t="str">
        <f t="shared" ref="XN52" si="4767">OH52</f>
        <v>P</v>
      </c>
      <c r="XO52" s="48" t="str">
        <f t="shared" si="3728"/>
        <v>N</v>
      </c>
      <c r="XP52" s="49">
        <f t="shared" si="3729"/>
        <v>0</v>
      </c>
      <c r="XQ52" s="75" t="str">
        <f t="shared" si="3730"/>
        <v>B</v>
      </c>
      <c r="XR52" s="48" t="str">
        <f t="shared" si="3731"/>
        <v>Y</v>
      </c>
      <c r="XS52" s="49">
        <f t="shared" si="3732"/>
        <v>0</v>
      </c>
      <c r="XT52" s="75" t="str">
        <f t="shared" ref="XT52:XT53" si="4768">OT52</f>
        <v>B</v>
      </c>
      <c r="XU52" s="48" t="str">
        <f t="shared" si="3734"/>
        <v>Y</v>
      </c>
      <c r="XV52" s="49">
        <f t="shared" si="3735"/>
        <v>0</v>
      </c>
      <c r="XW52" s="75" t="str">
        <f t="shared" si="3736"/>
        <v>P</v>
      </c>
      <c r="XX52" s="48" t="str">
        <f t="shared" si="3737"/>
        <v>N</v>
      </c>
      <c r="XY52" s="49">
        <f t="shared" si="3738"/>
        <v>0</v>
      </c>
      <c r="XZ52" s="75" t="s">
        <v>6</v>
      </c>
      <c r="YA52" s="48" t="str">
        <f t="shared" si="3739"/>
        <v>Y</v>
      </c>
      <c r="YB52" s="49">
        <f t="shared" si="3740"/>
        <v>0</v>
      </c>
      <c r="YC52" s="75" t="str">
        <f t="shared" si="3741"/>
        <v>P</v>
      </c>
      <c r="YD52" s="48" t="str">
        <f t="shared" si="3742"/>
        <v>N</v>
      </c>
      <c r="YE52" s="49">
        <f t="shared" si="3743"/>
        <v>0</v>
      </c>
      <c r="YF52" s="214" t="s">
        <v>5</v>
      </c>
      <c r="YG52" s="48" t="str">
        <f t="shared" si="3744"/>
        <v>N</v>
      </c>
      <c r="YH52" s="49">
        <f t="shared" si="3745"/>
        <v>0</v>
      </c>
      <c r="YI52" s="75" t="str">
        <f t="shared" si="3746"/>
        <v>B</v>
      </c>
      <c r="YJ52" s="48" t="str">
        <f t="shared" si="3747"/>
        <v>Y</v>
      </c>
      <c r="YK52" s="49">
        <f t="shared" si="3748"/>
        <v>0</v>
      </c>
      <c r="YL52" s="75" t="str">
        <f t="shared" ref="YL52" si="4769">YF52</f>
        <v>P</v>
      </c>
      <c r="YM52" s="48" t="str">
        <f t="shared" si="3750"/>
        <v>N</v>
      </c>
      <c r="YN52" s="49">
        <f t="shared" si="3751"/>
        <v>0</v>
      </c>
      <c r="YO52" s="75" t="str">
        <f t="shared" si="3752"/>
        <v>B</v>
      </c>
      <c r="YP52" s="48" t="str">
        <f t="shared" si="3753"/>
        <v>Y</v>
      </c>
      <c r="YQ52" s="49">
        <f t="shared" si="3754"/>
        <v>0</v>
      </c>
      <c r="YR52" s="196" t="s">
        <v>5</v>
      </c>
      <c r="YS52" s="48" t="str">
        <f t="shared" si="3755"/>
        <v>N</v>
      </c>
      <c r="YT52" s="49">
        <f t="shared" si="3756"/>
        <v>0</v>
      </c>
      <c r="YU52" s="75" t="str">
        <f t="shared" si="3757"/>
        <v>B</v>
      </c>
      <c r="YV52" s="48" t="str">
        <f t="shared" si="3758"/>
        <v>Y</v>
      </c>
      <c r="YW52" s="49">
        <f t="shared" si="3759"/>
        <v>0</v>
      </c>
      <c r="YX52" s="75" t="s">
        <v>6</v>
      </c>
      <c r="YY52" s="48" t="str">
        <f t="shared" si="3760"/>
        <v>Y</v>
      </c>
      <c r="YZ52" s="49">
        <f t="shared" si="3761"/>
        <v>0</v>
      </c>
      <c r="ZA52" s="75" t="str">
        <f t="shared" si="3762"/>
        <v>P</v>
      </c>
      <c r="ZB52" s="48" t="str">
        <f t="shared" si="3763"/>
        <v>N</v>
      </c>
      <c r="ZC52" s="49">
        <f t="shared" si="3764"/>
        <v>0</v>
      </c>
      <c r="ZD52" s="133">
        <f t="shared" si="3765"/>
        <v>10</v>
      </c>
      <c r="ZE52" s="134">
        <f t="shared" si="889"/>
        <v>1</v>
      </c>
      <c r="ZF52" s="135" t="str">
        <f t="shared" si="3766"/>
        <v/>
      </c>
      <c r="ZG52" s="216">
        <f t="shared" si="3767"/>
        <v>1</v>
      </c>
      <c r="ZH52" s="217">
        <f t="shared" si="3768"/>
        <v>-1</v>
      </c>
      <c r="ZI52" s="217">
        <f t="shared" si="3769"/>
        <v>-7</v>
      </c>
      <c r="ZJ52" s="217">
        <f t="shared" si="3770"/>
        <v>7</v>
      </c>
      <c r="ZK52" s="217">
        <f t="shared" si="3771"/>
        <v>-7</v>
      </c>
      <c r="ZL52" s="217">
        <f t="shared" si="3772"/>
        <v>4</v>
      </c>
      <c r="ZM52" s="217">
        <f t="shared" si="3773"/>
        <v>-4</v>
      </c>
      <c r="ZN52" s="217">
        <f t="shared" si="3774"/>
        <v>7</v>
      </c>
      <c r="ZO52" s="217">
        <f t="shared" si="3775"/>
        <v>-5</v>
      </c>
      <c r="ZP52" s="217" t="str">
        <f t="shared" si="3776"/>
        <v>010120</v>
      </c>
      <c r="ZQ52" s="217">
        <f t="shared" si="3777"/>
        <v>3</v>
      </c>
      <c r="ZR52" s="217">
        <f t="shared" si="3778"/>
        <v>-1</v>
      </c>
      <c r="ZS52" s="217">
        <f t="shared" si="3779"/>
        <v>1</v>
      </c>
      <c r="ZT52" s="217">
        <f t="shared" si="3780"/>
        <v>3</v>
      </c>
      <c r="ZU52" s="217">
        <f t="shared" si="3781"/>
        <v>-3</v>
      </c>
      <c r="ZV52" s="217">
        <f t="shared" si="3782"/>
        <v>10</v>
      </c>
      <c r="ZW52" s="217">
        <f t="shared" si="3783"/>
        <v>-10</v>
      </c>
      <c r="ZX52" s="217">
        <f t="shared" si="3784"/>
        <v>5</v>
      </c>
      <c r="ZY52" s="218">
        <f t="shared" si="3785"/>
        <v>10</v>
      </c>
      <c r="ZZ52" s="218">
        <f t="shared" si="3786"/>
        <v>-10</v>
      </c>
      <c r="AAA52" s="218">
        <f t="shared" si="3787"/>
        <v>-10</v>
      </c>
      <c r="AAB52" s="218">
        <f t="shared" si="3788"/>
        <v>10</v>
      </c>
      <c r="AAC52" s="218">
        <f t="shared" si="3789"/>
        <v>3</v>
      </c>
      <c r="AAD52" s="218">
        <f t="shared" si="3790"/>
        <v>-3</v>
      </c>
      <c r="AAE52" s="218">
        <f t="shared" si="3791"/>
        <v>10</v>
      </c>
      <c r="AAF52" s="218">
        <f t="shared" si="3792"/>
        <v>-3</v>
      </c>
      <c r="AAG52" s="218">
        <f t="shared" si="3793"/>
        <v>-10</v>
      </c>
      <c r="AAH52" s="218">
        <f t="shared" si="3794"/>
        <v>3</v>
      </c>
      <c r="AAI52" s="218">
        <f t="shared" si="3795"/>
        <v>3</v>
      </c>
      <c r="AAJ52" s="218">
        <f t="shared" si="3796"/>
        <v>-3</v>
      </c>
      <c r="AAK52" s="218">
        <f t="shared" si="3797"/>
        <v>-5</v>
      </c>
      <c r="AAL52" s="218">
        <f t="shared" si="3798"/>
        <v>5</v>
      </c>
      <c r="AAM52" s="218">
        <f t="shared" si="3799"/>
        <v>-8</v>
      </c>
      <c r="AAN52" s="218">
        <f t="shared" si="3800"/>
        <v>5</v>
      </c>
      <c r="AAO52" s="218">
        <f t="shared" si="3801"/>
        <v>-8</v>
      </c>
      <c r="AAP52" s="218">
        <f t="shared" si="3802"/>
        <v>-5</v>
      </c>
      <c r="AAQ52" s="217">
        <f t="shared" si="3803"/>
        <v>-1</v>
      </c>
      <c r="AAR52" s="217">
        <f t="shared" si="3804"/>
        <v>1</v>
      </c>
      <c r="AAS52" s="217">
        <f t="shared" si="3805"/>
        <v>-4</v>
      </c>
      <c r="AAT52" s="217">
        <f t="shared" si="3806"/>
        <v>4</v>
      </c>
      <c r="AAU52" s="217">
        <f t="shared" si="3807"/>
        <v>-10</v>
      </c>
      <c r="AAV52" s="217">
        <f t="shared" si="3808"/>
        <v>10</v>
      </c>
      <c r="AAW52" s="217">
        <f t="shared" si="3809"/>
        <v>-5</v>
      </c>
      <c r="AAX52" s="217">
        <f t="shared" si="3810"/>
        <v>5</v>
      </c>
      <c r="AAY52" s="217">
        <f t="shared" si="3811"/>
        <v>9</v>
      </c>
      <c r="AAZ52" s="217">
        <f t="shared" si="3812"/>
        <v>-9</v>
      </c>
      <c r="ABA52" s="217">
        <f t="shared" si="3813"/>
        <v>-10</v>
      </c>
      <c r="ABB52" s="217">
        <f t="shared" si="3814"/>
        <v>10</v>
      </c>
      <c r="ABC52" s="217">
        <f t="shared" si="3815"/>
        <v>10</v>
      </c>
      <c r="ABD52" s="217">
        <f t="shared" si="3816"/>
        <v>-10</v>
      </c>
      <c r="ABE52" s="217">
        <f t="shared" si="3817"/>
        <v>9</v>
      </c>
      <c r="ABF52" s="217">
        <f t="shared" si="3818"/>
        <v>-9</v>
      </c>
      <c r="ABG52" s="217">
        <f t="shared" si="3819"/>
        <v>3</v>
      </c>
      <c r="ABH52" s="217">
        <f t="shared" si="3820"/>
        <v>3</v>
      </c>
      <c r="ABI52" s="218">
        <f t="shared" si="3821"/>
        <v>1</v>
      </c>
      <c r="ABJ52" s="218">
        <f t="shared" si="3822"/>
        <v>-1</v>
      </c>
      <c r="ABK52" s="218">
        <f t="shared" si="3823"/>
        <v>-1</v>
      </c>
      <c r="ABL52" s="218">
        <f t="shared" si="3824"/>
        <v>1</v>
      </c>
      <c r="ABM52" s="218">
        <f t="shared" si="3825"/>
        <v>1</v>
      </c>
      <c r="ABN52" s="218">
        <f t="shared" si="3826"/>
        <v>10</v>
      </c>
      <c r="ABO52" s="218">
        <f t="shared" si="3827"/>
        <v>-1</v>
      </c>
      <c r="ABP52" s="218">
        <f t="shared" si="3828"/>
        <v>-10</v>
      </c>
      <c r="ABQ52" s="218">
        <f t="shared" si="3829"/>
        <v>-1</v>
      </c>
      <c r="ABR52" s="218">
        <f t="shared" si="3830"/>
        <v>1</v>
      </c>
      <c r="ABS52" s="218">
        <f t="shared" si="3831"/>
        <v>1</v>
      </c>
      <c r="ABT52" s="218">
        <f t="shared" si="3832"/>
        <v>-1</v>
      </c>
      <c r="ABU52" s="218">
        <f t="shared" si="3833"/>
        <v>-1</v>
      </c>
      <c r="ABV52" s="218">
        <f t="shared" si="3834"/>
        <v>1</v>
      </c>
      <c r="ABW52" s="218">
        <f t="shared" si="3835"/>
        <v>-3</v>
      </c>
      <c r="ABX52" s="218">
        <f t="shared" si="3836"/>
        <v>3</v>
      </c>
      <c r="ABY52" s="218">
        <f t="shared" si="3837"/>
        <v>3</v>
      </c>
      <c r="ABZ52" s="218">
        <f t="shared" si="3838"/>
        <v>-3</v>
      </c>
      <c r="ACA52" s="217">
        <f t="shared" si="3839"/>
        <v>3</v>
      </c>
      <c r="ACB52" s="217">
        <f t="shared" si="3840"/>
        <v>-3</v>
      </c>
      <c r="ACC52" s="217">
        <f t="shared" si="3841"/>
        <v>-7</v>
      </c>
      <c r="ACD52" s="217">
        <f t="shared" si="3842"/>
        <v>7</v>
      </c>
      <c r="ACE52" s="217">
        <f t="shared" si="3843"/>
        <v>10</v>
      </c>
      <c r="ACF52" s="217">
        <f t="shared" si="3844"/>
        <v>-10</v>
      </c>
      <c r="ACG52" s="217">
        <f t="shared" si="3845"/>
        <v>-5</v>
      </c>
      <c r="ACH52" s="217">
        <f t="shared" si="3846"/>
        <v>5</v>
      </c>
      <c r="ACI52" s="217">
        <f t="shared" si="3847"/>
        <v>-1</v>
      </c>
      <c r="ACJ52" s="217">
        <f t="shared" si="3848"/>
        <v>1</v>
      </c>
      <c r="ACK52" s="217">
        <f t="shared" si="3849"/>
        <v>-9</v>
      </c>
      <c r="ACL52" s="217">
        <f t="shared" si="890"/>
        <v>0</v>
      </c>
      <c r="ACM52" s="217">
        <f t="shared" si="3850"/>
        <v>7</v>
      </c>
      <c r="ACN52" s="217">
        <f t="shared" si="3851"/>
        <v>-7</v>
      </c>
      <c r="ACO52" s="217">
        <f t="shared" si="3852"/>
        <v>3</v>
      </c>
      <c r="ACP52" s="217">
        <f t="shared" si="3853"/>
        <v>-3</v>
      </c>
      <c r="ACQ52" s="217">
        <f t="shared" si="3854"/>
        <v>3</v>
      </c>
      <c r="ACR52" s="217">
        <f t="shared" si="3855"/>
        <v>-3</v>
      </c>
      <c r="ACS52" s="218">
        <f t="shared" si="3856"/>
        <v>1</v>
      </c>
      <c r="ACT52" s="218">
        <f t="shared" si="3857"/>
        <v>-1</v>
      </c>
      <c r="ACU52" s="218">
        <f t="shared" si="3858"/>
        <v>-1</v>
      </c>
      <c r="ACV52" s="218">
        <f t="shared" si="3859"/>
        <v>1</v>
      </c>
      <c r="ACW52" s="218">
        <f t="shared" si="3860"/>
        <v>7</v>
      </c>
      <c r="ACX52" s="218">
        <f t="shared" si="3861"/>
        <v>-7</v>
      </c>
      <c r="ACY52" s="218">
        <f t="shared" si="3862"/>
        <v>3</v>
      </c>
      <c r="ACZ52" s="218">
        <f t="shared" si="3863"/>
        <v>-3</v>
      </c>
      <c r="ADA52" s="218">
        <f t="shared" si="3864"/>
        <v>-4</v>
      </c>
      <c r="ADB52" s="219">
        <f t="shared" si="3865"/>
        <v>4</v>
      </c>
      <c r="ADC52" s="223" t="str">
        <f t="shared" si="3866"/>
        <v>P</v>
      </c>
      <c r="ADD52" s="221" t="str">
        <f t="shared" si="3867"/>
        <v>B</v>
      </c>
      <c r="ADE52" s="221" t="str">
        <f t="shared" si="3868"/>
        <v>P</v>
      </c>
      <c r="ADF52" s="221" t="str">
        <f t="shared" si="3869"/>
        <v>B</v>
      </c>
      <c r="ADG52" s="221" t="str">
        <f t="shared" si="3870"/>
        <v>B</v>
      </c>
      <c r="ADH52" s="221" t="str">
        <f t="shared" si="3871"/>
        <v>P</v>
      </c>
      <c r="ADI52" s="221" t="str">
        <f t="shared" si="3872"/>
        <v>P</v>
      </c>
      <c r="ADJ52" s="221" t="str">
        <f t="shared" si="3873"/>
        <v>B</v>
      </c>
      <c r="ADK52" s="221" t="str">
        <f t="shared" si="3874"/>
        <v>B</v>
      </c>
      <c r="ADL52" s="221">
        <f t="shared" si="3875"/>
        <v>-3</v>
      </c>
      <c r="ADM52" s="221" t="str">
        <f t="shared" si="3876"/>
        <v>B</v>
      </c>
      <c r="ADN52" s="221" t="str">
        <f t="shared" si="3877"/>
        <v>P</v>
      </c>
      <c r="ADO52" s="221" t="str">
        <f t="shared" si="3878"/>
        <v>P</v>
      </c>
      <c r="ADP52" s="221" t="str">
        <f t="shared" si="3879"/>
        <v>B</v>
      </c>
      <c r="ADQ52" s="221" t="str">
        <f t="shared" si="3880"/>
        <v>B</v>
      </c>
      <c r="ADR52" s="221" t="str">
        <f t="shared" si="3881"/>
        <v>P</v>
      </c>
      <c r="ADS52" s="221" t="str">
        <f t="shared" si="3882"/>
        <v>B</v>
      </c>
      <c r="ADT52" s="221" t="str">
        <f t="shared" si="3883"/>
        <v>P</v>
      </c>
      <c r="ADU52" s="220" t="str">
        <f t="shared" si="3884"/>
        <v>P</v>
      </c>
      <c r="ADV52" s="220" t="str">
        <f t="shared" si="3885"/>
        <v>B</v>
      </c>
      <c r="ADW52" s="220" t="str">
        <f t="shared" si="3886"/>
        <v>B</v>
      </c>
      <c r="ADX52" s="220" t="str">
        <f t="shared" si="3887"/>
        <v>P</v>
      </c>
      <c r="ADY52" s="220" t="str">
        <f t="shared" si="3888"/>
        <v>P</v>
      </c>
      <c r="ADZ52" s="220" t="str">
        <f t="shared" si="3889"/>
        <v>B</v>
      </c>
      <c r="AEA52" s="220" t="str">
        <f t="shared" si="3890"/>
        <v>P</v>
      </c>
      <c r="AEB52" s="220" t="str">
        <f t="shared" si="3891"/>
        <v>B</v>
      </c>
      <c r="AEC52" s="220" t="str">
        <f t="shared" si="3892"/>
        <v>B</v>
      </c>
      <c r="AED52" s="220" t="str">
        <f t="shared" si="3893"/>
        <v>P</v>
      </c>
      <c r="AEE52" s="220" t="str">
        <f t="shared" si="3894"/>
        <v>P</v>
      </c>
      <c r="AEF52" s="220" t="str">
        <f t="shared" si="3895"/>
        <v>B</v>
      </c>
      <c r="AEG52" s="220" t="str">
        <f t="shared" si="3896"/>
        <v>B</v>
      </c>
      <c r="AEH52" s="220" t="str">
        <f t="shared" si="3897"/>
        <v>P</v>
      </c>
      <c r="AEI52" s="220" t="str">
        <f t="shared" si="3898"/>
        <v>P</v>
      </c>
      <c r="AEJ52" s="220" t="str">
        <f t="shared" si="3899"/>
        <v>B</v>
      </c>
      <c r="AEK52" s="220" t="str">
        <f t="shared" si="3900"/>
        <v>B</v>
      </c>
      <c r="AEL52" s="220" t="str">
        <f t="shared" si="3901"/>
        <v>P</v>
      </c>
      <c r="AEM52" s="221" t="str">
        <f t="shared" si="3902"/>
        <v>B</v>
      </c>
      <c r="AEN52" s="221" t="str">
        <f t="shared" si="3903"/>
        <v>P</v>
      </c>
      <c r="AEO52" s="221" t="str">
        <f t="shared" si="3904"/>
        <v>P</v>
      </c>
      <c r="AEP52" s="221" t="str">
        <f t="shared" si="3905"/>
        <v>B</v>
      </c>
      <c r="AEQ52" s="221" t="str">
        <f t="shared" si="3906"/>
        <v>P</v>
      </c>
      <c r="AER52" s="221" t="str">
        <f t="shared" si="3907"/>
        <v>B</v>
      </c>
      <c r="AES52" s="221" t="str">
        <f t="shared" si="3908"/>
        <v>B</v>
      </c>
      <c r="AET52" s="221" t="str">
        <f t="shared" si="3909"/>
        <v>P</v>
      </c>
      <c r="AEU52" s="221" t="str">
        <f t="shared" si="3910"/>
        <v>P</v>
      </c>
      <c r="AEV52" s="221" t="str">
        <f t="shared" si="3911"/>
        <v>B</v>
      </c>
      <c r="AEW52" s="221" t="str">
        <f t="shared" si="3912"/>
        <v>P</v>
      </c>
      <c r="AEX52" s="221" t="str">
        <f t="shared" si="3913"/>
        <v>B</v>
      </c>
      <c r="AEY52" s="221" t="str">
        <f t="shared" si="3914"/>
        <v>P</v>
      </c>
      <c r="AEZ52" s="221" t="str">
        <f t="shared" si="3915"/>
        <v>B</v>
      </c>
      <c r="AFA52" s="221" t="str">
        <f t="shared" si="3916"/>
        <v>P</v>
      </c>
      <c r="AFB52" s="221" t="str">
        <f t="shared" si="3917"/>
        <v>B</v>
      </c>
      <c r="AFC52" s="221" t="str">
        <f t="shared" si="3918"/>
        <v>P</v>
      </c>
      <c r="AFD52" s="221" t="str">
        <f t="shared" si="3919"/>
        <v>B</v>
      </c>
      <c r="AFE52" s="220" t="str">
        <f t="shared" si="3920"/>
        <v>B</v>
      </c>
      <c r="AFF52" s="220" t="str">
        <f t="shared" si="3921"/>
        <v>P</v>
      </c>
      <c r="AFG52" s="220" t="str">
        <f t="shared" si="3922"/>
        <v>B</v>
      </c>
      <c r="AFH52" s="220" t="str">
        <f t="shared" si="3923"/>
        <v>P</v>
      </c>
      <c r="AFI52" s="220" t="str">
        <f t="shared" si="3924"/>
        <v>P</v>
      </c>
      <c r="AFJ52" s="220" t="str">
        <f t="shared" si="3925"/>
        <v>B</v>
      </c>
      <c r="AFK52" s="220" t="str">
        <f t="shared" si="3926"/>
        <v>P</v>
      </c>
      <c r="AFL52" s="220" t="str">
        <f t="shared" si="3927"/>
        <v>B</v>
      </c>
      <c r="AFM52" s="220" t="str">
        <f t="shared" si="3928"/>
        <v>P</v>
      </c>
      <c r="AFN52" s="220" t="str">
        <f t="shared" si="3929"/>
        <v>B</v>
      </c>
      <c r="AFO52" s="220" t="str">
        <f t="shared" si="3930"/>
        <v>B</v>
      </c>
      <c r="AFP52" s="220" t="str">
        <f t="shared" si="3931"/>
        <v>P</v>
      </c>
      <c r="AFQ52" s="220" t="str">
        <f t="shared" si="3932"/>
        <v>P</v>
      </c>
      <c r="AFR52" s="220" t="str">
        <f t="shared" si="3933"/>
        <v>B</v>
      </c>
      <c r="AFS52" s="220" t="str">
        <f t="shared" si="3934"/>
        <v>B</v>
      </c>
      <c r="AFT52" s="220" t="str">
        <f t="shared" si="3935"/>
        <v>B</v>
      </c>
      <c r="AFU52" s="220" t="str">
        <f t="shared" si="3936"/>
        <v>B</v>
      </c>
      <c r="AFV52" s="220" t="str">
        <f t="shared" si="3937"/>
        <v>B</v>
      </c>
      <c r="AFW52" s="221" t="str">
        <f t="shared" si="3938"/>
        <v>P</v>
      </c>
      <c r="AFX52" s="221" t="str">
        <f t="shared" si="3939"/>
        <v>P</v>
      </c>
      <c r="AFY52" s="221" t="str">
        <f t="shared" si="3940"/>
        <v>B</v>
      </c>
      <c r="AFZ52" s="221" t="str">
        <f t="shared" si="3941"/>
        <v>P</v>
      </c>
      <c r="AGA52" s="221" t="str">
        <f t="shared" si="3942"/>
        <v>B</v>
      </c>
      <c r="AGB52" s="221" t="str">
        <f t="shared" si="3943"/>
        <v>B</v>
      </c>
      <c r="AGC52" s="221" t="str">
        <f t="shared" si="3944"/>
        <v>P</v>
      </c>
      <c r="AGD52" s="221" t="str">
        <f t="shared" si="3945"/>
        <v>P</v>
      </c>
      <c r="AGE52" s="221" t="str">
        <f t="shared" si="3946"/>
        <v>B</v>
      </c>
      <c r="AGF52" s="221" t="str">
        <f t="shared" si="3947"/>
        <v>B</v>
      </c>
      <c r="AGG52" s="221" t="str">
        <f t="shared" si="3948"/>
        <v>P</v>
      </c>
      <c r="AGH52" s="221">
        <f t="shared" si="891"/>
        <v>0</v>
      </c>
      <c r="AGI52" s="221" t="str">
        <f t="shared" si="3949"/>
        <v>P</v>
      </c>
      <c r="AGJ52" s="221" t="str">
        <f t="shared" si="3950"/>
        <v>B</v>
      </c>
      <c r="AGK52" s="221" t="str">
        <f t="shared" si="3951"/>
        <v>P</v>
      </c>
      <c r="AGL52" s="221" t="str">
        <f t="shared" si="3952"/>
        <v>B</v>
      </c>
      <c r="AGM52" s="221" t="str">
        <f t="shared" si="3953"/>
        <v>B</v>
      </c>
      <c r="AGN52" s="221" t="str">
        <f t="shared" si="3954"/>
        <v>B</v>
      </c>
      <c r="AGO52" s="220" t="str">
        <f t="shared" si="3955"/>
        <v>P</v>
      </c>
      <c r="AGP52" s="220" t="str">
        <f t="shared" si="3956"/>
        <v>B</v>
      </c>
      <c r="AGQ52" s="220" t="str">
        <f t="shared" si="3957"/>
        <v>B</v>
      </c>
      <c r="AGR52" s="220" t="str">
        <f t="shared" si="3958"/>
        <v>B</v>
      </c>
      <c r="AGS52" s="220" t="str">
        <f t="shared" si="3959"/>
        <v>P</v>
      </c>
      <c r="AGT52" s="220" t="str">
        <f t="shared" si="3960"/>
        <v>B</v>
      </c>
      <c r="AGU52" s="220" t="str">
        <f t="shared" si="3961"/>
        <v>B</v>
      </c>
      <c r="AGV52" s="220" t="str">
        <f t="shared" si="3962"/>
        <v>P</v>
      </c>
      <c r="AGW52" s="220" t="str">
        <f t="shared" si="3963"/>
        <v>B</v>
      </c>
      <c r="AGX52" s="222" t="str">
        <f t="shared" si="3964"/>
        <v>B</v>
      </c>
      <c r="AGY52" s="94">
        <v>52</v>
      </c>
      <c r="AGZ52" s="95">
        <f t="shared" si="1304"/>
        <v>47</v>
      </c>
      <c r="AHA52" s="46" t="str" cm="1">
        <f t="array" ref="AHA52">IFERROR(INDEX($ZG$4:$ADB$4,_xlfn.AGGREGATE(15,6,COLUMN($ZG$4:$ADB$4)-COLUMN($ZF$1)/($ZG52:$ADB52=LARGE($ZG52:$ADB52,1)),COLUMNS($ADB$4:$ADB$4))),"")</f>
        <v>DU</v>
      </c>
      <c r="AHB52" s="46" t="str" cm="1">
        <f t="array" ref="AHB52">IFERROR(INDEX($ZG$4:$ADB$4,_xlfn.AGGREGATE(15,6,COLUMN($ZG$4:$ADB$4)-COLUMN($ZF$1)/($ZG52:$ADB52=LARGE($ZG52:$ADB52,2)),COLUMNS($ADB$4:$AGY$4))),"")</f>
        <v/>
      </c>
      <c r="AHC52" s="46" t="str" cm="1">
        <f t="array" ref="AHC52">IFERROR(INDEX($ZG$4:$ADB$4,_xlfn.AGGREGATE(15,6,COLUMN($ZG$4:$ADB$4)-COLUMN($ZF$1)/($ZG52:$ADB52=LARGE($ZG52:$ADB52,3)),COLUMNS($ADB$4:$AGZ$4))),"")</f>
        <v/>
      </c>
      <c r="AHD52" s="46" t="str" cm="1">
        <f t="array" ref="AHD52">IFERROR(INDEX($ZG$4:$ADB$4,_xlfn.AGGREGATE(15,6,COLUMN($ZG$4:$ADB$4)-COLUMN($ZF$1)/($ZG52:$ADB52=LARGE($ZG52:$ADB52,4)),COLUMNS($ADB$4:$AHA$4))),"")</f>
        <v/>
      </c>
      <c r="AHE52" s="46" t="str" cm="1">
        <f t="array" ref="AHE52">IFERROR(INDEX($ZG$4:$ADB$4,_xlfn.AGGREGATE(15,6,COLUMN($ZG$4:$ADB$4)-COLUMN($ZF$1)/($ZG52:$ADB52=LARGE($ZG52:$ADB52,5)),COLUMNS($ADB$4:$AHB$4))),"")</f>
        <v/>
      </c>
      <c r="AHF52" s="46" t="str" cm="1">
        <f t="array" ref="AHF52">IFERROR(INDEX($ZG$4:$ADB$4,_xlfn.AGGREGATE(15,6,COLUMN($ZG$4:$ADB$4)-COLUMN($ZF$1)/($ZG52:$ADB52=LARGE($ZG52:$ADB52,6)),COLUMNS($ADB$4:$AHC$4))),"")</f>
        <v/>
      </c>
      <c r="AHG52" s="94" t="str">
        <f t="shared" si="971"/>
        <v/>
      </c>
      <c r="AHH52" s="48" t="str">
        <f t="shared" ca="1" si="972"/>
        <v>N</v>
      </c>
      <c r="AHI52" s="48" t="e" cm="1">
        <f t="array" aca="1" ref="AHI52" ca="1">IF(INDIRECT(VLOOKUP(AHI51,General!AC:AE,3,FALSE)&amp;AGY51)&gt;0,AHI51,AHG51)</f>
        <v>#N/A</v>
      </c>
      <c r="AHJ52" s="95">
        <f t="shared" ca="1" si="973"/>
        <v>1</v>
      </c>
      <c r="AHK52" s="46" t="s">
        <v>45</v>
      </c>
      <c r="AHL52" s="48" t="s">
        <v>45</v>
      </c>
      <c r="AHM52" s="48" t="s">
        <v>45</v>
      </c>
      <c r="AHN52" s="48" t="s">
        <v>45</v>
      </c>
      <c r="AHO52" s="48" t="s">
        <v>45</v>
      </c>
      <c r="AHP52" s="49" t="s">
        <v>45</v>
      </c>
      <c r="AHQ52" s="136" t="e">
        <f ca="1">IF(AHA52="",-1,COUNTIF(INDIRECT(AHK52&amp;$DN$10):INDIRECT(AHK52&amp;AGY52),"Y"))</f>
        <v>#REF!</v>
      </c>
      <c r="AHR52" s="138">
        <f ca="1">IF(AHB52="",-1,COUNTIF(INDIRECT(AHL52&amp;$DN$10):INDIRECT(AHL52&amp;AGY52),"Y"))</f>
        <v>-1</v>
      </c>
      <c r="AHS52" s="138">
        <f ca="1">IF(AHC52="",-1,COUNTIF(INDIRECT(AHM52&amp;$DN$10):INDIRECT(AHM52&amp;AGY52),"Y"))</f>
        <v>-1</v>
      </c>
      <c r="AHT52" s="137">
        <f ca="1">IF(AHD52="",-1,COUNTIF(INDIRECT(AHN52&amp;$DN$10):INDIRECT(AHN52&amp;AGY52),"Y"))</f>
        <v>-1</v>
      </c>
      <c r="AHU52" s="141">
        <f ca="1">IF(AHE52="",-1,COUNTIF(INDIRECT(AHO52&amp;$DN$10):INDIRECT(AHO52&amp;AGY52),"Y"))</f>
        <v>-1</v>
      </c>
      <c r="AHV52" s="141">
        <f ca="1">IF(AHF52="",-1,COUNTIF(INDIRECT(AHP52&amp;$DN$10):INDIRECT(AHP52&amp;AGY52),"Y"))</f>
        <v>-1</v>
      </c>
      <c r="AHW52" s="46" t="str" cm="1">
        <f t="array" ref="AHW52">IFERROR(INDEX($DP$52:$DU$52,_xlfn.AGGREGATE(15,6,COLUMN($DP$52:$DU$52)-COLUMN($DO$52)/($ZF$52:$ZK$52=MAX($ZF$52:$ZK$52)),COLUMNS($DP$52:AHA52))),"")</f>
        <v/>
      </c>
      <c r="AHX52" s="48" t="str" cm="1">
        <f t="array" ref="AHX52">IFERROR(INDEX($DP$52:$DU$52,_xlfn.AGGREGATE(15,6,COLUMN($DP$52:$DU$52)-COLUMN($DO$52)/($ZF$52:$ZK$52=MAX($ZF$52:$ZK$52)),COLUMNS($DP$52:AHB52))),"")</f>
        <v/>
      </c>
      <c r="AHY52" s="48" t="str" cm="1">
        <f t="array" ref="AHY52">IFERROR(INDEX($DP$52:$DU$52,_xlfn.AGGREGATE(15,6,COLUMN($DP$52:$DU$52)-COLUMN($DO$52)/($ZF$52:$ZK$52=MAX($ZF$52:$ZK$52)),COLUMNS($DP$52:AHC52))),"")</f>
        <v/>
      </c>
      <c r="AHZ52" s="48" t="str" cm="1">
        <f t="array" ref="AHZ52">IFERROR(INDEX($DP$52:$DU$52,_xlfn.AGGREGATE(15,6,COLUMN($DP$52:$DU$52)-COLUMN($DO$52)/($ZF$52:$ZK$52=MAX($ZF$52:$ZK$52)),COLUMNS($DP$52:AHD52))),"")</f>
        <v/>
      </c>
      <c r="AIA52" s="48" t="str" cm="1">
        <f t="array" ref="AIA52">IFERROR(INDEX($DP$52:$DU$52,_xlfn.AGGREGATE(15,6,COLUMN($DP$52:$DU$52)-COLUMN($DO$52)/($ZF$52:$ZK$52=MAX($ZF$52:$ZK$52)),COLUMNS($DP$52:AHE52))),"")</f>
        <v/>
      </c>
      <c r="AIB52" s="49" t="str" cm="1">
        <f t="array" ref="AIB52">IFERROR(INDEX($DP$52:$DU$52,_xlfn.AGGREGATE(15,6,COLUMN($DP$52:$DU$52)-COLUMN($DO$52)/($ZF$52:$ZK$52=MAX($ZF$52:$ZK$52)),COLUMNS($DP$52:AHF52))),"")</f>
        <v/>
      </c>
      <c r="AIC52" s="20">
        <f t="shared" ca="1" si="894"/>
        <v>1</v>
      </c>
      <c r="AID52" s="95">
        <f t="shared" ca="1" si="974"/>
        <v>1</v>
      </c>
      <c r="AIE52" s="140" t="str" cm="1">
        <f t="array" aca="1" ref="AIE52" ca="1">INDEX(AHW52:AIB52,1,AID52)</f>
        <v/>
      </c>
      <c r="AIF52" s="46" t="e">
        <f t="shared" ca="1" si="120"/>
        <v>#REF!</v>
      </c>
      <c r="AIG52" s="48" t="str">
        <f t="shared" ca="1" si="121"/>
        <v>T</v>
      </c>
      <c r="AIH52" s="48" t="str">
        <f t="shared" si="122"/>
        <v>C</v>
      </c>
      <c r="AII52" s="48" t="str">
        <f t="shared" ca="1" si="3059"/>
        <v>FB</v>
      </c>
      <c r="AIJ52" s="48" t="str">
        <f t="shared" ca="1" si="3060"/>
        <v>1</v>
      </c>
      <c r="AIK52" s="48" t="str">
        <f t="shared" si="3061"/>
        <v>00</v>
      </c>
      <c r="AIL52" s="20" t="str">
        <f t="shared" si="3965"/>
        <v/>
      </c>
      <c r="AIM52" s="20" t="str">
        <f t="shared" si="3966"/>
        <v/>
      </c>
      <c r="AIN52" s="20" t="str">
        <f t="shared" si="3967"/>
        <v/>
      </c>
      <c r="AIO52" s="20" t="str">
        <f t="shared" si="3968"/>
        <v/>
      </c>
      <c r="AIP52" s="20" t="str">
        <f t="shared" si="3969"/>
        <v/>
      </c>
      <c r="AIQ52" s="20" t="str">
        <f t="shared" si="3970"/>
        <v/>
      </c>
      <c r="AIR52" s="20" t="e">
        <f t="shared" ca="1" si="3971"/>
        <v>#VALUE!</v>
      </c>
      <c r="AIS52" s="20">
        <f t="shared" ca="1" si="3972"/>
        <v>4</v>
      </c>
      <c r="AIT52" s="46">
        <f t="shared" si="3062"/>
        <v>1</v>
      </c>
      <c r="AIU52" s="48">
        <f>IF(CC52="",0,IFERROR(VLOOKUP(CC47&amp;CC48&amp;CC49&amp;CC50&amp;CC51&amp;CC52,General!I:J,2,FALSE),0))</f>
        <v>1</v>
      </c>
      <c r="AIV52" s="48">
        <f>IF(CF52="",0,IFERROR(VLOOKUP(CF47&amp;CF48&amp;CF49&amp;CF50&amp;CF51&amp;CF52,General!I:J,2,FALSE),0))</f>
        <v>-1</v>
      </c>
      <c r="AIW52" s="48">
        <f>IF(CI52="",0,IFERROR(VLOOKUP(CI47&amp;CI48&amp;CI49&amp;CI50&amp;CI51&amp;CI52,General!I:J,2,FALSE),0))</f>
        <v>1</v>
      </c>
      <c r="AIX52" s="48">
        <f>IF(CL52="",0,IFERROR(VLOOKUP(CL47&amp;CL48&amp;CL49&amp;CL50&amp;CL51&amp;CL52,General!I:J,2,FALSE),0))</f>
        <v>-1</v>
      </c>
      <c r="AIY52" s="48">
        <f>IF(CO52="",0,IFERROR(VLOOKUP(CO47&amp;CO48&amp;CO49&amp;CO50&amp;CO51&amp;CO52,General!I:J,2,FALSE),0))</f>
        <v>1</v>
      </c>
      <c r="AIZ52" s="48">
        <f>IF(CR52="",0,IFERROR(VLOOKUP(CR47&amp;CR48&amp;CR49&amp;CR50&amp;CR51&amp;CR52,General!I:J,2,FALSE),0))</f>
        <v>1</v>
      </c>
      <c r="AJA52" s="48">
        <f>IF(CU52="",0,IFERROR(VLOOKUP(CU47&amp;CU48&amp;CU49&amp;CU50&amp;CU51&amp;CU52,General!I:J,2,FALSE),0))</f>
        <v>-1</v>
      </c>
      <c r="AJB52" s="48">
        <f>IF(CX52="",0,IFERROR(VLOOKUP(CX47&amp;CX48&amp;CX49&amp;CX50&amp;CX51&amp;CX52,General!I:J,2,FALSE),0))</f>
        <v>-1</v>
      </c>
      <c r="AJC52" s="48">
        <f>IF(DA52="",0,IFERROR(VLOOKUP(DA47&amp;DA48&amp;DA49&amp;DA50&amp;DA51&amp;DA52,General!I:J,2,FALSE),0))</f>
        <v>-1</v>
      </c>
      <c r="AJD52" s="48">
        <f>IF(DD52="",0,IFERROR(VLOOKUP(DD47&amp;DD48&amp;DD49&amp;DD50&amp;DD51&amp;DD52,General!I:J,2,FALSE),0))</f>
        <v>-1</v>
      </c>
      <c r="AJE52" s="48">
        <f>IF(DG52="",0,IFERROR(VLOOKUP(DG47&amp;DG48&amp;DG49&amp;DG50&amp;DG51&amp;DG52,General!I:J,2,FALSE),0))</f>
        <v>1</v>
      </c>
      <c r="AJF52" s="48">
        <f>IF(DJ52="",0,IFERROR(VLOOKUP(DJ47&amp;DJ48&amp;DJ49&amp;DJ50&amp;DJ51&amp;DJ52,General!I:J,2,FALSE),0))</f>
        <v>1</v>
      </c>
      <c r="AJG52" s="48">
        <f>IF(DM52="",0,IFERROR(VLOOKUP(DM47&amp;DM48&amp;DM49&amp;DM50&amp;DM51&amp;DM52,General!I:J,2,FALSE),0))</f>
        <v>-1</v>
      </c>
      <c r="AJH52" s="48">
        <f>IF(DP52="",0,IFERROR(VLOOKUP(DP47&amp;DP48&amp;DP49&amp;DP50&amp;DP51&amp;DP52,General!I:J,2,FALSE),0))</f>
        <v>-1</v>
      </c>
      <c r="AJI52" s="48">
        <f>IF(DS52="",0,IFERROR(VLOOKUP(DS47&amp;DS48&amp;DS49&amp;DS50&amp;DS51&amp;DS52,General!I:J,2,FALSE),0))</f>
        <v>1</v>
      </c>
      <c r="AJJ52" s="48">
        <f>IF(DV52="",0,IFERROR(VLOOKUP(DV47&amp;DV48&amp;DV49&amp;DV50&amp;DV51&amp;DV52,General!I:J,2,FALSE),0))</f>
        <v>1</v>
      </c>
      <c r="AJK52" s="48">
        <f>IF(DY52="",0,IFERROR(VLOOKUP(DY47&amp;DY48&amp;DY49&amp;DY50&amp;DY51&amp;DY52,General!I:J,2,FALSE),0))</f>
        <v>-1</v>
      </c>
      <c r="AJL52" s="48">
        <f>IF(EE52="",0,IFERROR(VLOOKUP(EE47&amp;EE48&amp;EE49&amp;EE50&amp;EE51&amp;EE52,General!I:J,2,FALSE),0))</f>
        <v>1</v>
      </c>
      <c r="AJM52" s="48">
        <f>IF(EH52="",0,IFERROR(VLOOKUP(EH47&amp;EH48&amp;EH49&amp;EH50&amp;EH51&amp;EH52,General!I:J,2,FALSE),0))</f>
        <v>-1</v>
      </c>
      <c r="AJN52" s="48">
        <f>IF(EK52="",0,IFERROR(VLOOKUP(EK47&amp;EK48&amp;EK49&amp;EK50&amp;EK51&amp;EK52,General!I:J,2,FALSE),0))</f>
        <v>-1</v>
      </c>
      <c r="AJO52" s="48">
        <f>IF(EN52="",0,IFERROR(VLOOKUP(EN47&amp;EN48&amp;EN49&amp;EN50&amp;EN51&amp;EN52,General!I:J,2,FALSE),0))</f>
        <v>1</v>
      </c>
      <c r="AJP52" s="48">
        <f>IF(EQ52="",0,IFERROR(VLOOKUP(EQ47&amp;EQ48&amp;EQ49&amp;EQ50&amp;EQ51&amp;EQ52,General!I:J,2,FALSE),0))</f>
        <v>1</v>
      </c>
      <c r="AJQ52" s="48">
        <f>IF(ET52="",0,IFERROR(VLOOKUP(ET47&amp;ET48&amp;ET49&amp;ET50&amp;ET51&amp;ET52,General!I:J,2,FALSE),0))</f>
        <v>-1</v>
      </c>
      <c r="AJR52" s="48">
        <f>IF(EW52="",0,IFERROR(VLOOKUP(EW47&amp;EW48&amp;EW49&amp;EW50&amp;EW51&amp;EW52,General!I:J,2,FALSE),0))</f>
        <v>1</v>
      </c>
      <c r="AJS52" s="48">
        <f>IF(EZ52="",0,IFERROR(VLOOKUP(EZ47&amp;EZ48&amp;EZ49&amp;EZ50&amp;EZ51&amp;EZ52,General!I:J,2,FALSE),0))</f>
        <v>-1</v>
      </c>
      <c r="AJT52" s="48">
        <f>IF(FC52="",0,IFERROR(VLOOKUP(FC47&amp;FC48&amp;FC49&amp;FC50&amp;FC51&amp;FC52,General!I:J,2,FALSE),0))</f>
        <v>-1</v>
      </c>
      <c r="AJU52" s="48">
        <f>IF(FF52="",0,IFERROR(VLOOKUP(FF47&amp;FF48&amp;FF49&amp;FF50&amp;FF51&amp;FF52,General!I:J,2,FALSE),0))</f>
        <v>1</v>
      </c>
      <c r="AJV52" s="48">
        <f>IF(FI52="",0,IFERROR(VLOOKUP(FI47&amp;FI48&amp;FI49&amp;FI50&amp;FI51&amp;FI52,General!I:J,2,FALSE),0))</f>
        <v>-1</v>
      </c>
      <c r="AJW52" s="48">
        <f>IF(FL52="",0,IFERROR(VLOOKUP(FL47&amp;FL48&amp;FL49&amp;FL50&amp;FL51&amp;FL52,General!I:J,2,FALSE),0))</f>
        <v>1</v>
      </c>
      <c r="AJX52" s="48">
        <f>IF(FO52="",0,IFERROR(VLOOKUP(FO47&amp;FO48&amp;FO49&amp;FO50&amp;FO51&amp;FO52,General!I:J,2,FALSE),0))</f>
        <v>1</v>
      </c>
      <c r="AJY52" s="48">
        <f>IF(FR52="",0,IFERROR(VLOOKUP(FR47&amp;FR48&amp;FR49&amp;FR50&amp;FR51&amp;FR52,General!I:J,2,FALSE),0))</f>
        <v>-1</v>
      </c>
      <c r="AJZ52" s="48">
        <f>IF(FU52="",0,IFERROR(VLOOKUP(FU47&amp;FU48&amp;FU49&amp;FU50&amp;FU51&amp;FU52,General!I:J,2,FALSE),0))</f>
        <v>1</v>
      </c>
      <c r="AKA52" s="48">
        <f>IF(FX52="",0,IFERROR(VLOOKUP(FX47&amp;FX48&amp;FX49&amp;FX50&amp;FX51&amp;FX52,General!I:J,2,FALSE),0))</f>
        <v>1</v>
      </c>
      <c r="AKB52" s="48">
        <f>IF(GA52="",0,IFERROR(VLOOKUP(GA47&amp;GA48&amp;GA49&amp;GA50&amp;GA51&amp;GA52,General!I:J,2,FALSE),0))</f>
        <v>-1</v>
      </c>
      <c r="AKC52" s="48">
        <f>IF(GD52="",0,IFERROR(VLOOKUP(GD47&amp;GD48&amp;GD49&amp;GD50&amp;GD51&amp;GD52,General!I:J,2,FALSE),0))</f>
        <v>1</v>
      </c>
      <c r="AKD52" s="48">
        <f>IF(GG52="",0,IFERROR(VLOOKUP(GG47&amp;GG48&amp;GG49&amp;GG50&amp;GG51&amp;GG52,General!I:J,2,FALSE),0))</f>
        <v>-1</v>
      </c>
      <c r="AKE52" s="48">
        <f>IF(GJ52="",0,IFERROR(VLOOKUP(GJ47&amp;GJ48&amp;GJ49&amp;GJ50&amp;GJ51&amp;GJ52,General!I:J,2,FALSE),0))</f>
        <v>1</v>
      </c>
      <c r="AKF52" s="48">
        <f>IF(GM52="",0,IFERROR(VLOOKUP(GM47&amp;GM48&amp;GM49&amp;GM50&amp;GM51&amp;GM52,General!I:J,2,FALSE),0))</f>
        <v>1</v>
      </c>
      <c r="AKG52" s="48">
        <f>IF(GP52="",0,IFERROR(VLOOKUP(GP47&amp;GP48&amp;GP49&amp;GP50&amp;GP51&amp;GP52,General!I:J,2,FALSE),0))</f>
        <v>-1</v>
      </c>
      <c r="AKH52" s="48">
        <f>IF(GS52="",0,IFERROR(VLOOKUP(GS47&amp;GS48&amp;GS49&amp;GS50&amp;GS51&amp;GS52,General!I:J,2,FALSE),0))</f>
        <v>-1</v>
      </c>
      <c r="AKI52" s="48">
        <f>IF(GV52="",0,IFERROR(VLOOKUP(GV47&amp;GV48&amp;GV49&amp;GV50&amp;GV51&amp;GV52,General!I:J,2,FALSE),0))</f>
        <v>1</v>
      </c>
      <c r="AKJ52" s="48">
        <f>IF(GY52="",0,IFERROR(VLOOKUP(GY47&amp;GY48&amp;GY49&amp;GY50&amp;GY51&amp;GY52,General!I:J,2,FALSE),0))</f>
        <v>1</v>
      </c>
      <c r="AKK52" s="48">
        <f>IF(HB52="",0,IFERROR(VLOOKUP(HB47&amp;HB48&amp;HB49&amp;HB50&amp;HB51&amp;HB52,General!I:J,2,FALSE),0))</f>
        <v>-1</v>
      </c>
      <c r="AKL52" s="48">
        <f>IF(HE52="",0,IFERROR(VLOOKUP(HE47&amp;HE48&amp;HE49&amp;HE50&amp;HE51&amp;HE52,General!I:J,2,FALSE),0))</f>
        <v>1</v>
      </c>
      <c r="AKM52" s="48">
        <f>IF(HH52="",0,IFERROR(VLOOKUP(HH47&amp;HH48&amp;HH49&amp;HH50&amp;HH51&amp;HH52,General!I:J,2,FALSE),0))</f>
        <v>-1</v>
      </c>
      <c r="AKN52" s="48">
        <f>IF(HK52="",0,IFERROR(VLOOKUP(HK47&amp;HK48&amp;HK49&amp;HK50&amp;HK51&amp;HK52,General!I:J,2,FALSE),0))</f>
        <v>-1</v>
      </c>
      <c r="AKO52" s="48">
        <f>IF(HN52="",0,IFERROR(VLOOKUP(HN47&amp;HN48&amp;HN49&amp;HN50&amp;HN51&amp;HN52,General!I:J,2,FALSE),0))</f>
        <v>1</v>
      </c>
      <c r="AKP52" s="48">
        <f>IF(HQ52="",0,IFERROR(VLOOKUP(HQ47&amp;HQ48&amp;HQ49&amp;HQ50&amp;HQ51&amp;HQ52,General!I:J,2,FALSE),0))</f>
        <v>1</v>
      </c>
      <c r="AKQ52" s="48">
        <f>IF(HT52="",0,IFERROR(VLOOKUP(HT47&amp;HT48&amp;HT49&amp;HT50&amp;HT51&amp;HT52,General!I:J,2,FALSE),0))</f>
        <v>-1</v>
      </c>
      <c r="AKR52" s="48">
        <f>IF(HW52="",0,IFERROR(VLOOKUP(HW47&amp;HW48&amp;HW49&amp;HW50&amp;HW51&amp;HW52,General!I:J,2,FALSE),0))</f>
        <v>1</v>
      </c>
      <c r="AKS52" s="48">
        <f>IF(HZ52="",0,IFERROR(VLOOKUP(HZ47&amp;HZ48&amp;HZ49&amp;HZ50&amp;HZ51&amp;HZ52,General!I:J,2,FALSE),0))</f>
        <v>-1</v>
      </c>
      <c r="AKT52" s="48">
        <f>IF(FF52="",0,IFERROR(VLOOKUP(FF47&amp;FF48&amp;FF49&amp;FF50&amp;FF51&amp;FF52,General!I:J,2,FALSE),0))</f>
        <v>1</v>
      </c>
      <c r="AKU52" s="48">
        <f>IF(FI52="",0,IFERROR(VLOOKUP(FI47&amp;FI48&amp;FI49&amp;FI50&amp;FI51&amp;FI52,General!I:J,2,FALSE),0))</f>
        <v>-1</v>
      </c>
      <c r="AKV52" s="48">
        <f>IF(II52="",0,IFERROR(VLOOKUP(II47&amp;II48&amp;II49&amp;II50&amp;II51&amp;II52,General!I:J,2,FALSE),0))</f>
        <v>1</v>
      </c>
      <c r="AKW52" s="48">
        <f>IF(IL52="",0,IFERROR(VLOOKUP(IL47&amp;IL48&amp;IL49&amp;IL50&amp;IL51&amp;IL52,General!I:J,2,FALSE),0))</f>
        <v>-1</v>
      </c>
      <c r="AKX52" s="48">
        <f>IF(IO52="",0,IFERROR(VLOOKUP(IO47&amp;IO48&amp;IO49&amp;IO50&amp;IO51&amp;IO52,General!I:J,2,FALSE),0))</f>
        <v>-1</v>
      </c>
      <c r="AKY52" s="48">
        <f>IF(IR52="",0,IFERROR(VLOOKUP(IR47&amp;IR48&amp;IR49&amp;IR50&amp;IR51&amp;IR52,General!I:J,2,FALSE),0))</f>
        <v>1</v>
      </c>
      <c r="AKZ52" s="48">
        <f>IF(IU52="",0,IFERROR(VLOOKUP(IU47&amp;IU48&amp;IU49&amp;IU50&amp;IU51&amp;IU52,General!I:J,2,FALSE),0))</f>
        <v>-1</v>
      </c>
      <c r="ALA52" s="48">
        <f>IF(IX52="",0,IFERROR(VLOOKUP(IX47&amp;IX48&amp;IX49&amp;IX50&amp;IX51&amp;IX52,General!I:J,2,FALSE),0))</f>
        <v>1</v>
      </c>
      <c r="ALB52" s="48">
        <f>IF(JA52="",0,IFERROR(VLOOKUP(JA47&amp;JA48&amp;JA49&amp;JA50&amp;JA51&amp;JA52,General!I:J,2,FALSE),0))</f>
        <v>1</v>
      </c>
      <c r="ALC52" s="48">
        <f>IF(JD52="",0,IFERROR(VLOOKUP(JD47&amp;JD48&amp;JD49&amp;JD50&amp;JD51&amp;JD52,General!I:J,2,FALSE),0))</f>
        <v>-1</v>
      </c>
      <c r="ALD52" s="48">
        <f>IF(JG52="",0,IFERROR(VLOOKUP(JG47&amp;JG48&amp;JG49&amp;JG50&amp;JG51&amp;JG52,General!I:J,2,FALSE),0))</f>
        <v>-1</v>
      </c>
      <c r="ALE52" s="48">
        <f>IF(JJ52="",0,IFERROR(VLOOKUP(JJ47&amp;JJ48&amp;JJ49&amp;JJ50&amp;JJ51&amp;JJ52,General!I:J,2,FALSE),0))</f>
        <v>1</v>
      </c>
      <c r="ALF52" s="48">
        <f>IF(JM52="",0,IFERROR(VLOOKUP(JM47&amp;JM48&amp;JM49&amp;JM50&amp;JM51&amp;JM52,General!I:J,2,FALSE),0))</f>
        <v>1</v>
      </c>
      <c r="ALG52" s="48">
        <f>IF(JP52="",0,IFERROR(VLOOKUP(JP47&amp;JP48&amp;JP49&amp;JP50&amp;JP51&amp;JP52,General!I:J,2,FALSE),0))</f>
        <v>-1</v>
      </c>
      <c r="ALH52" s="48">
        <f>IF(JS52="",0,IFERROR(VLOOKUP(JS47&amp;JS48&amp;JS49&amp;JS50&amp;JS51&amp;JS52,General!I:J,2,FALSE),0))</f>
        <v>-1</v>
      </c>
      <c r="ALI52" s="48">
        <f>IF(JV52="",0,IFERROR(VLOOKUP(JV47&amp;JV48&amp;JV49&amp;JV50&amp;JV51&amp;JV52,General!I:J,2,FALSE),0))</f>
        <v>1</v>
      </c>
      <c r="ALJ52" s="48">
        <f>IF(JY52="",0,IFERROR(VLOOKUP(JY47&amp;JY48&amp;JY49&amp;JY50&amp;JY51&amp;JY52,General!I:J,2,FALSE),0))</f>
        <v>1</v>
      </c>
      <c r="ALK52" s="48">
        <f>IF(KB52="",0,IFERROR(VLOOKUP(KB47&amp;KB48&amp;KB49&amp;KB50&amp;KB51&amp;KB52,General!I:J,2,FALSE),0))</f>
        <v>-1</v>
      </c>
      <c r="ALL52" s="48">
        <f>IF(KE52="",0,IFERROR(VLOOKUP(KE47&amp;KE48&amp;KE49&amp;KE50&amp;KE51&amp;KE52,General!I:J,2,FALSE),0))</f>
        <v>1</v>
      </c>
      <c r="ALM52" s="48">
        <f>IF(KH52="",0,IFERROR(VLOOKUP(KH47&amp;KH48&amp;KH49&amp;KH50&amp;KH51&amp;KH52,General!I:J,2,FALSE),0))</f>
        <v>-1</v>
      </c>
      <c r="ALN52" s="48">
        <f>IF(KK52="",0,IFERROR(VLOOKUP(KK47&amp;KK48&amp;KK49&amp;KK50&amp;KK51&amp;KK52,General!I:J,2,FALSE),0))</f>
        <v>-1</v>
      </c>
      <c r="ALO52" s="48">
        <f>IF(KN52="",0,IFERROR(VLOOKUP(KN47&amp;KN48&amp;KN49&amp;KN50&amp;KN51&amp;KN52,General!I:J,2,FALSE),0))</f>
        <v>1</v>
      </c>
      <c r="ALP52" s="48">
        <f>IF(KQ52="",0,IFERROR(VLOOKUP(KQ47&amp;KQ48&amp;KQ49&amp;KQ50&amp;KQ51&amp;KQ52,General!I:J,2,FALSE),0))</f>
        <v>-1</v>
      </c>
      <c r="ALQ52" s="48">
        <f>IF(KT52="",0,IFERROR(VLOOKUP(KT47&amp;KT48&amp;KT49&amp;KT50&amp;KT51&amp;KT52,General!I:J,2,FALSE),0))</f>
        <v>1</v>
      </c>
      <c r="ALR52" s="48">
        <f>IF(KW52="",0,IFERROR(VLOOKUP(KW47&amp;KW48&amp;KW49&amp;KW50&amp;KW51&amp;KW52,General!I:J,2,FALSE),0))</f>
        <v>1</v>
      </c>
      <c r="ALS52" s="48">
        <f>IF(KZ52="",0,IFERROR(VLOOKUP(KZ47&amp;KZ48&amp;KZ49&amp;KZ50&amp;KZ51&amp;KZ52,General!I:J,2,FALSE),0))</f>
        <v>-1</v>
      </c>
      <c r="ALT52" s="48">
        <f>IF(LC52="",0,IFERROR(VLOOKUP(LC47&amp;LC48&amp;LC49&amp;LC50&amp;LC51&amp;LC52,General!I:J,2,FALSE),0))</f>
        <v>-1</v>
      </c>
      <c r="ALU52" s="48">
        <f>IF(LF52="",0,IFERROR(VLOOKUP(LF47&amp;LF48&amp;LF49&amp;LF50&amp;LF51&amp;LF52,General!I:J,2,FALSE),0))</f>
        <v>1</v>
      </c>
      <c r="ALV52" s="48">
        <f>IF(LI52="",0,IFERROR(VLOOKUP(LI47&amp;LI48&amp;LI49&amp;LI50&amp;LI51&amp;LI52,General!I:J,2,FALSE),0))</f>
        <v>-1</v>
      </c>
      <c r="ALW52" s="48">
        <f>IF(LL52="",0,IFERROR(VLOOKUP(LL47&amp;LL48&amp;LL49&amp;LL50&amp;LL51&amp;LL52,General!I:J,2,FALSE),0))</f>
        <v>1</v>
      </c>
      <c r="ALX52" s="48">
        <f>IF(LO52="",0,IFERROR(VLOOKUP(LO47&amp;LO48&amp;LO49&amp;LO50&amp;LO51&amp;LO52,General!I:J,2,FALSE),0))</f>
        <v>-1</v>
      </c>
      <c r="ALY52" s="48">
        <f>IF(LR52="",0,IFERROR(VLOOKUP(LR47&amp;LR48&amp;LR49&amp;LR50&amp;LR51&amp;LR52,General!I:J,2,FALSE),0))</f>
        <v>1</v>
      </c>
      <c r="ALZ52" s="48">
        <f>IF(LU52="",0,IFERROR(VLOOKUP(LU47&amp;LU48&amp;LU49&amp;LU50&amp;LU51&amp;LU52,General!I:J,2,FALSE),0))</f>
        <v>-1</v>
      </c>
      <c r="AMA52" s="48">
        <f>IF(LX52="",0,IFERROR(VLOOKUP(LX47&amp;LX48&amp;LX49&amp;LX50&amp;LX51&amp;LX52,General!I:J,2,FALSE),0))</f>
        <v>1</v>
      </c>
      <c r="AMB52" s="48">
        <f>IF(MA52="",0,IFERROR(VLOOKUP(MA47&amp;MA48&amp;MA49&amp;MA50&amp;MA51&amp;MA52,General!I:J,2,FALSE),0))</f>
        <v>-1</v>
      </c>
      <c r="AMC52" s="48">
        <f>IF(MD52="",0,IFERROR(VLOOKUP(MD47&amp;MD48&amp;MD49&amp;MD50&amp;MD51&amp;MD52,General!I:J,2,FALSE),0))</f>
        <v>1</v>
      </c>
      <c r="AMD52" s="48">
        <f>IF(MG52="",0,IFERROR(VLOOKUP(MG47&amp;MG48&amp;MG49&amp;MG50&amp;MG51&amp;MG52,General!I:J,2,FALSE),0))</f>
        <v>1</v>
      </c>
      <c r="AME52" s="48">
        <f>IF(MJ52="",0,IFERROR(VLOOKUP(MJ47&amp;MJ48&amp;MJ49&amp;MJ50&amp;MJ51&amp;MJ52,General!I:J,2,FALSE),0))</f>
        <v>-1</v>
      </c>
      <c r="AMF52" s="48">
        <f>IF(MM52="",0,IFERROR(VLOOKUP(MM47&amp;MM48&amp;MM49&amp;MM50&amp;MM51&amp;MM52,General!I:J,2,FALSE),0))</f>
        <v>1</v>
      </c>
      <c r="AMG52" s="48">
        <f>IF(MP52="",0,IFERROR(VLOOKUP(MP47&amp;MP48&amp;MP49&amp;MP50&amp;MP51&amp;MP52,General!I:J,2,FALSE),0))</f>
        <v>-1</v>
      </c>
      <c r="AMH52" s="48">
        <f>IF(MS52="",0,IFERROR(VLOOKUP(MS47&amp;MS48&amp;MS49&amp;MS50&amp;MS51&amp;MS52,General!I:J,2,FALSE),0))</f>
        <v>-1</v>
      </c>
      <c r="AMI52" s="48">
        <f>IF(MV52="",0,IFERROR(VLOOKUP(MV47&amp;MV48&amp;MV49&amp;MV50&amp;MV51&amp;MV52,General!I:J,2,FALSE),0))</f>
        <v>1</v>
      </c>
      <c r="AMJ52" s="48">
        <f>IF(MY52="",0,IFERROR(VLOOKUP(MY47&amp;MY48&amp;MY49&amp;MY50&amp;MY51&amp;MY52,General!I:J,2,FALSE),0))</f>
        <v>-1</v>
      </c>
      <c r="AMK52" s="48">
        <f>IF(NB52="",0,IFERROR(VLOOKUP(NB47&amp;NB48&amp;NB49&amp;NB50&amp;NB51&amp;NB52,General!I:J,2,FALSE),0))</f>
        <v>1</v>
      </c>
      <c r="AML52" s="48">
        <f>IF(NE52="",0,IFERROR(VLOOKUP(NE47&amp;NE48&amp;NE49&amp;NE50&amp;NE51&amp;NE52,General!I:J,2,FALSE),0))</f>
        <v>-1</v>
      </c>
      <c r="AMM52" s="48">
        <f>IF(NH52="",0,IFERROR(VLOOKUP(NH47&amp;NH48&amp;NH49&amp;NH50&amp;NH51&amp;NH52,General!I:J,2,FALSE),0))</f>
        <v>1</v>
      </c>
      <c r="AMN52" s="48">
        <f>IF(NK52="",0,IFERROR(VLOOKUP(NK47&amp;NK48&amp;NK49&amp;NK50&amp;NK51&amp;NK52,General!I:J,2,FALSE),0))</f>
        <v>1</v>
      </c>
      <c r="AMO52" s="49">
        <f>IF(NN52="",0,IFERROR(VLOOKUP(NN47&amp;NN48&amp;NN49&amp;NN50&amp;NN51&amp;NN52,General!I:J,2,FALSE),0))</f>
        <v>-1</v>
      </c>
      <c r="AMP52" s="81">
        <f>IF(EB52="",0,IFERROR(VLOOKUP(EB47&amp;EB48&amp;EB49&amp;EB50&amp;EB51&amp;EB52,General!I:J,2,FALSE),0))</f>
        <v>1</v>
      </c>
      <c r="AMQ52" s="49">
        <v>0</v>
      </c>
      <c r="AMR52" s="20" t="str">
        <f t="shared" si="4072"/>
        <v/>
      </c>
      <c r="AMS52" s="20" t="str">
        <f t="shared" ca="1" si="3973"/>
        <v>N</v>
      </c>
      <c r="AMT52" s="20" t="str">
        <f t="shared" ca="1" si="3974"/>
        <v>N</v>
      </c>
      <c r="AMU52" s="20" t="str">
        <f t="shared" si="3975"/>
        <v>N</v>
      </c>
      <c r="AMV52" s="20" t="str">
        <f t="shared" si="3976"/>
        <v/>
      </c>
      <c r="AMW52" s="142" t="str">
        <f t="shared" si="3977"/>
        <v/>
      </c>
      <c r="AMX52" s="20" t="str">
        <f t="shared" si="3978"/>
        <v/>
      </c>
      <c r="AMY52" s="20" t="str">
        <f t="shared" si="3979"/>
        <v/>
      </c>
      <c r="AMZ52" s="20" t="str">
        <f t="shared" si="3980"/>
        <v/>
      </c>
      <c r="ANA52" s="20" t="str">
        <f t="shared" si="3981"/>
        <v/>
      </c>
      <c r="ANB52" s="20" t="str">
        <f t="shared" si="3982"/>
        <v/>
      </c>
      <c r="ANC52" s="20" t="str">
        <f t="shared" si="2986"/>
        <v/>
      </c>
      <c r="AND52" s="20">
        <f t="shared" si="2987"/>
        <v>1</v>
      </c>
      <c r="ANE52" s="20" t="str">
        <f t="shared" si="4382"/>
        <v>01001</v>
      </c>
      <c r="ANF52" s="20" t="str">
        <f t="shared" si="4382"/>
        <v>10120</v>
      </c>
      <c r="ANG52" s="20" t="str">
        <f t="shared" si="4383"/>
        <v>101001</v>
      </c>
      <c r="ANH52" s="20" t="str">
        <f t="shared" si="4383"/>
        <v>010120</v>
      </c>
      <c r="ANI52" s="20" t="str">
        <f t="shared" si="4384"/>
        <v>B</v>
      </c>
      <c r="ANJ52" s="20" t="str">
        <f t="shared" si="898"/>
        <v>B</v>
      </c>
      <c r="ANK52" s="20" t="str">
        <f t="shared" ca="1" si="3983"/>
        <v>B</v>
      </c>
      <c r="ANL52" s="20" t="e">
        <f t="shared" ca="1" si="824"/>
        <v>#REF!</v>
      </c>
      <c r="ANM52" s="20" t="str">
        <f t="shared" ca="1" si="3984"/>
        <v>1</v>
      </c>
      <c r="ANN52" s="20" t="str">
        <f t="shared" ca="1" si="826"/>
        <v/>
      </c>
      <c r="ANO52" s="20" t="str">
        <f t="shared" si="3985"/>
        <v>0</v>
      </c>
      <c r="ANP52" s="20" t="str">
        <f t="shared" si="828"/>
        <v/>
      </c>
      <c r="ANQ52" s="20" t="e">
        <f t="shared" ca="1" si="899"/>
        <v>#REF!</v>
      </c>
      <c r="ANR52" s="20" t="str">
        <f t="shared" ca="1" si="900"/>
        <v/>
      </c>
      <c r="ANS52" s="20" t="str">
        <f t="shared" si="901"/>
        <v/>
      </c>
      <c r="ANT52" s="20" t="str">
        <f t="shared" si="3986"/>
        <v/>
      </c>
      <c r="ANU52" s="20"/>
      <c r="ANV52" s="20">
        <v>0</v>
      </c>
      <c r="ANW52" s="20">
        <v>0</v>
      </c>
      <c r="ANX52" s="20">
        <v>0</v>
      </c>
      <c r="ANY52" s="20">
        <v>0</v>
      </c>
      <c r="ANZ52" s="20">
        <v>2</v>
      </c>
      <c r="AOA52" s="75"/>
      <c r="AOB52" s="20">
        <v>0</v>
      </c>
      <c r="AOC52" s="20">
        <v>0</v>
      </c>
      <c r="AOD52" s="1" t="str">
        <f t="shared" si="902"/>
        <v>P</v>
      </c>
      <c r="AOE52" s="123">
        <f t="shared" si="3987"/>
        <v>10</v>
      </c>
      <c r="AOF52" s="1">
        <f t="shared" si="3988"/>
        <v>10</v>
      </c>
      <c r="AOG52" s="1">
        <f t="shared" si="3989"/>
        <v>10</v>
      </c>
      <c r="AOH52" s="1">
        <f t="shared" si="3990"/>
        <v>10</v>
      </c>
      <c r="AOI52" s="1">
        <f t="shared" si="3991"/>
        <v>10</v>
      </c>
      <c r="AOJ52" s="1" t="str">
        <f t="shared" si="3992"/>
        <v>DU</v>
      </c>
      <c r="AOK52" s="1" t="str">
        <f t="shared" si="3993"/>
        <v>DU</v>
      </c>
      <c r="AOL52" s="1" t="str">
        <f t="shared" si="3994"/>
        <v>DU</v>
      </c>
      <c r="AOM52" s="1" t="str">
        <f t="shared" si="3995"/>
        <v>DU</v>
      </c>
      <c r="AON52" s="1" t="str">
        <f t="shared" si="3996"/>
        <v>ED</v>
      </c>
      <c r="AOO52" s="1" t="str" cm="1">
        <f t="array" aca="1" ref="AOO52" ca="1">IF(INDIRECT(VLOOKUP(AOO51,General!AC:AE,3,FALSE)&amp;AGY51)&gt;=7,AOO51,AOJ52)</f>
        <v>GU</v>
      </c>
      <c r="AOP52" s="1" t="str">
        <f ca="1">VLOOKUP(AOO51,General!AC:AE,3,FALSE)&amp;AGY51</f>
        <v>GW51</v>
      </c>
      <c r="AOQ52" s="1" cm="1">
        <f t="array" aca="1" ref="AOQ52" ca="1">INDIRECT(VLOOKUP(AOO51,General!AC:AE,3,FALSE)&amp;AGY51)</f>
        <v>9</v>
      </c>
      <c r="AOR52" s="1" t="str" cm="1">
        <f t="array" aca="1" ref="AOR52" ca="1">INDIRECT(AOO52&amp;AGY52)</f>
        <v>B</v>
      </c>
      <c r="AOS52" s="1" cm="1">
        <f t="array" aca="1" ref="AOS52" ca="1">INDIRECT(AOP52&amp;AGY52)</f>
        <v>0</v>
      </c>
      <c r="AOT52" s="1" t="e" cm="1">
        <f t="array" aca="1" ref="AOT52" ca="1">INDIRECT(AOQ52&amp;AGY52)</f>
        <v>#REF!</v>
      </c>
      <c r="AOU52" s="1" t="str">
        <f ca="1">VLOOKUP(AOO52,General!AF:AG,2,FALSE)</f>
        <v>S42</v>
      </c>
      <c r="AOV52" s="1" t="e">
        <f ca="1">VLOOKUP(AOP52,General!AF:AG,2,FALSE)</f>
        <v>#N/A</v>
      </c>
      <c r="AOW52" s="1" t="e">
        <f ca="1">VLOOKUP(AOQ52,General!AF:AG,2,FALSE)</f>
        <v>#N/A</v>
      </c>
      <c r="AOX52" s="1" t="str">
        <f t="shared" ca="1" si="975"/>
        <v>Y</v>
      </c>
      <c r="AOY52" s="1" t="e">
        <f t="shared" ca="1" si="976"/>
        <v>#N/A</v>
      </c>
      <c r="AOZ52" s="1" t="e">
        <f t="shared" ca="1" si="977"/>
        <v>#N/A</v>
      </c>
      <c r="APB52" s="1">
        <f t="shared" si="2908"/>
        <v>1</v>
      </c>
    </row>
    <row r="53" spans="1:1094" ht="15.75" thickBot="1">
      <c r="A53" s="1">
        <v>39</v>
      </c>
      <c r="B53" s="172" t="str">
        <f t="shared" ca="1" si="1219"/>
        <v>B1</v>
      </c>
      <c r="C53" s="152" t="str">
        <f t="shared" ca="1" si="3217"/>
        <v/>
      </c>
      <c r="D53" s="153" t="str">
        <f t="shared" ca="1" si="1132"/>
        <v/>
      </c>
      <c r="E53" s="144" t="str">
        <f t="shared" ca="1" si="1132"/>
        <v>B</v>
      </c>
      <c r="F53" s="63" t="str">
        <f t="shared" ca="1" si="1133"/>
        <v>W</v>
      </c>
      <c r="G53" s="190"/>
      <c r="H53" s="154" t="str">
        <f t="shared" ca="1" si="1220"/>
        <v>Y</v>
      </c>
      <c r="I53" s="153" t="str">
        <f t="shared" ca="1" si="2678"/>
        <v/>
      </c>
      <c r="J53" s="144" t="str">
        <f t="shared" ca="1" si="2678"/>
        <v/>
      </c>
      <c r="K53" s="106" t="str">
        <f t="shared" ca="1" si="2679"/>
        <v>L</v>
      </c>
      <c r="L53" s="179"/>
      <c r="M53" s="203" t="s">
        <v>6</v>
      </c>
      <c r="N53" s="190"/>
      <c r="O53" s="187">
        <v>0</v>
      </c>
      <c r="P53" s="129">
        <v>0</v>
      </c>
      <c r="Q53" s="126">
        <v>0</v>
      </c>
      <c r="R53" s="130">
        <v>0</v>
      </c>
      <c r="S53" s="61">
        <f t="shared" ca="1" si="1134"/>
        <v>0.95</v>
      </c>
      <c r="T53" s="165" t="str">
        <f t="shared" ca="1" si="1221"/>
        <v/>
      </c>
      <c r="U53" s="62">
        <f ca="1">IF(M53="","",IF(B53="NB",U52,IF(T53="",SUM($T$5:$T53)+S53,SUM($T$5:$T53))))</f>
        <v>-7.3000000000000016</v>
      </c>
      <c r="V53" s="155" t="str">
        <f t="shared" ca="1" si="99"/>
        <v/>
      </c>
      <c r="W53" s="131">
        <f t="shared" ca="1" si="1135"/>
        <v>1</v>
      </c>
      <c r="X53" s="132" t="str">
        <f t="shared" ca="1" si="1136"/>
        <v>W</v>
      </c>
      <c r="Y53" s="61" t="str">
        <f t="shared" ca="1" si="115"/>
        <v>D</v>
      </c>
      <c r="Z53" s="62" t="str">
        <f t="shared" ca="1" si="116"/>
        <v>C</v>
      </c>
      <c r="AA53" s="62" t="str">
        <f t="shared" si="117"/>
        <v>C</v>
      </c>
      <c r="AB53" s="62" t="str">
        <f t="shared" ca="1" si="904"/>
        <v>W</v>
      </c>
      <c r="AC53" s="62" t="str">
        <f t="shared" ca="1" si="905"/>
        <v>L</v>
      </c>
      <c r="AD53" s="62">
        <f t="shared" si="906"/>
        <v>0</v>
      </c>
      <c r="AE53" s="1" t="str">
        <f t="shared" ca="1" si="3218"/>
        <v/>
      </c>
      <c r="AF53" s="1" t="str">
        <f t="shared" ca="1" si="3219"/>
        <v>B</v>
      </c>
      <c r="AG53" s="1" t="str">
        <f t="shared" ca="1" si="4073"/>
        <v/>
      </c>
      <c r="AH53" s="1" t="str">
        <f t="shared" ca="1" si="3220"/>
        <v/>
      </c>
      <c r="AI53" s="1" t="e">
        <f t="shared" ca="1" si="3221"/>
        <v>#REF!</v>
      </c>
      <c r="AJ53" s="1" t="e">
        <f t="shared" ca="1" si="3222"/>
        <v>#REF!</v>
      </c>
      <c r="AK53" s="1">
        <f t="shared" ca="1" si="840"/>
        <v>0</v>
      </c>
      <c r="AL53" s="1">
        <f t="shared" ca="1" si="841"/>
        <v>1</v>
      </c>
      <c r="AM53" s="1">
        <f t="shared" ca="1" si="108"/>
        <v>2</v>
      </c>
      <c r="AN53" s="1">
        <f t="shared" ca="1" si="129"/>
        <v>1</v>
      </c>
      <c r="AO53" s="1" t="str">
        <f t="shared" ca="1" si="1305"/>
        <v>S</v>
      </c>
      <c r="AP53" s="1" t="str">
        <f t="shared" ca="1" si="130"/>
        <v>N</v>
      </c>
      <c r="AQ53" s="1" t="str">
        <f t="shared" ca="1" si="131"/>
        <v>N</v>
      </c>
      <c r="AR53" s="1" t="str">
        <f t="shared" si="132"/>
        <v>N</v>
      </c>
      <c r="AS53" s="1">
        <f t="shared" ca="1" si="133"/>
        <v>1</v>
      </c>
      <c r="AT53" s="8" t="str">
        <f t="shared" ca="1" si="842"/>
        <v>N</v>
      </c>
      <c r="AU53" s="1" t="str">
        <f t="shared" ca="1" si="134"/>
        <v>N</v>
      </c>
      <c r="AV53" s="1" t="str">
        <f t="shared" ca="1" si="135"/>
        <v>N</v>
      </c>
      <c r="AW53" s="1" t="str">
        <f t="shared" ca="1" si="136"/>
        <v>N</v>
      </c>
      <c r="AX53" s="1" t="str">
        <f t="shared" ca="1" si="137"/>
        <v>B</v>
      </c>
      <c r="AY53" s="1" t="str">
        <f t="shared" si="138"/>
        <v/>
      </c>
      <c r="AZ53" s="1" t="str">
        <f t="shared" si="109"/>
        <v/>
      </c>
      <c r="BA53" s="1">
        <f t="shared" si="110"/>
        <v>2</v>
      </c>
      <c r="BB53" s="1" t="str">
        <f t="shared" si="4224"/>
        <v>10010</v>
      </c>
      <c r="BC53" s="1" t="str">
        <f t="shared" si="4224"/>
        <v>01201</v>
      </c>
      <c r="BD53" s="1" t="str">
        <f t="shared" si="4225"/>
        <v>010010</v>
      </c>
      <c r="BE53" s="1" t="str">
        <f t="shared" si="4225"/>
        <v>101201</v>
      </c>
      <c r="BF53" s="1" t="str">
        <f t="shared" si="844"/>
        <v>B</v>
      </c>
      <c r="BG53" s="1" t="str">
        <f t="shared" ca="1" si="140"/>
        <v>F2W</v>
      </c>
      <c r="BH53" s="1" t="str">
        <f t="shared" ca="1" si="845"/>
        <v>B</v>
      </c>
      <c r="BI53" s="1" t="str">
        <f t="shared" ca="1" si="1222"/>
        <v>B</v>
      </c>
      <c r="BJ53" s="1" t="str">
        <f t="shared" ca="1" si="846"/>
        <v>B</v>
      </c>
      <c r="BK53" s="1" t="e">
        <f t="shared" ca="1" si="142"/>
        <v>#REF!</v>
      </c>
      <c r="BL53" s="1" t="str">
        <f t="shared" ca="1" si="847"/>
        <v>B</v>
      </c>
      <c r="BM53" s="1">
        <f t="shared" ca="1" si="848"/>
        <v>1</v>
      </c>
      <c r="BN53" s="1">
        <f t="shared" ca="1" si="849"/>
        <v>1</v>
      </c>
      <c r="BO53" s="1">
        <f t="shared" ca="1" si="850"/>
        <v>1</v>
      </c>
      <c r="BR53" s="1">
        <f>General!A51</f>
        <v>0</v>
      </c>
      <c r="BS53" s="1">
        <f>General!B51</f>
        <v>0</v>
      </c>
      <c r="BT53" s="1">
        <f>General!C51</f>
        <v>0</v>
      </c>
      <c r="BU53" s="1">
        <f>General!D51</f>
        <v>0</v>
      </c>
      <c r="BW53" s="1" t="str">
        <f>General!F51</f>
        <v>WLWLL</v>
      </c>
      <c r="BX53" s="1">
        <f>General!G51</f>
        <v>-1</v>
      </c>
      <c r="BZ53" s="1">
        <f t="shared" ca="1" si="2832"/>
        <v>0.95</v>
      </c>
      <c r="CA53" s="1" t="str">
        <f t="shared" ref="CA53" si="4770">CK53</f>
        <v>P</v>
      </c>
      <c r="CB53" s="46" t="str">
        <f t="shared" si="3224"/>
        <v>B</v>
      </c>
      <c r="CC53" s="48" t="str">
        <f t="shared" si="3225"/>
        <v>Y</v>
      </c>
      <c r="CD53" s="49">
        <f t="shared" si="3226"/>
        <v>2</v>
      </c>
      <c r="CE53" s="46" t="str">
        <f t="shared" si="3227"/>
        <v>P</v>
      </c>
      <c r="CF53" s="48" t="str">
        <f t="shared" si="3228"/>
        <v>N</v>
      </c>
      <c r="CG53" s="49">
        <f t="shared" si="3229"/>
        <v>-2</v>
      </c>
      <c r="CH53" s="46" t="str">
        <f t="shared" si="3230"/>
        <v>B</v>
      </c>
      <c r="CI53" s="48" t="str">
        <f t="shared" si="3231"/>
        <v>Y</v>
      </c>
      <c r="CJ53" s="49">
        <f t="shared" si="3232"/>
        <v>-6</v>
      </c>
      <c r="CK53" s="46" t="str">
        <f t="shared" si="3233"/>
        <v>P</v>
      </c>
      <c r="CL53" s="48" t="str">
        <f t="shared" si="3234"/>
        <v>N</v>
      </c>
      <c r="CM53" s="49">
        <f t="shared" si="3235"/>
        <v>6</v>
      </c>
      <c r="CN53" s="46" t="str">
        <f t="shared" si="3998"/>
        <v>P</v>
      </c>
      <c r="CO53" s="48" t="str">
        <f t="shared" si="3236"/>
        <v>N</v>
      </c>
      <c r="CP53" s="49">
        <f t="shared" si="3237"/>
        <v>-8</v>
      </c>
      <c r="CQ53" s="46" t="str">
        <f t="shared" si="3238"/>
        <v>P</v>
      </c>
      <c r="CR53" s="48" t="str">
        <f t="shared" si="3239"/>
        <v>N</v>
      </c>
      <c r="CS53" s="49">
        <f t="shared" si="3240"/>
        <v>3</v>
      </c>
      <c r="CT53" s="46" t="str">
        <f t="shared" si="3241"/>
        <v>B</v>
      </c>
      <c r="CU53" s="48" t="str">
        <f t="shared" si="3242"/>
        <v>Y</v>
      </c>
      <c r="CV53" s="49">
        <f t="shared" si="3243"/>
        <v>-3</v>
      </c>
      <c r="CW53" s="46" t="str">
        <f t="shared" si="3244"/>
        <v>B</v>
      </c>
      <c r="CX53" s="48" t="str">
        <f t="shared" si="3245"/>
        <v>Y</v>
      </c>
      <c r="CY53" s="95">
        <f t="shared" si="3246"/>
        <v>8</v>
      </c>
      <c r="CZ53" s="46" t="str">
        <f t="shared" si="3247"/>
        <v>P</v>
      </c>
      <c r="DA53" s="48" t="str">
        <f t="shared" si="3248"/>
        <v>N</v>
      </c>
      <c r="DB53" s="49">
        <f t="shared" si="3249"/>
        <v>-6</v>
      </c>
      <c r="DC53" s="46" t="str">
        <f t="shared" si="3250"/>
        <v>B</v>
      </c>
      <c r="DD53" s="48" t="str">
        <f t="shared" si="3251"/>
        <v>Y</v>
      </c>
      <c r="DE53" s="49">
        <f t="shared" si="3252"/>
        <v>-2</v>
      </c>
      <c r="DF53" s="46" t="str">
        <f t="shared" si="3253"/>
        <v>P</v>
      </c>
      <c r="DG53" s="48" t="str">
        <f t="shared" si="3254"/>
        <v>N</v>
      </c>
      <c r="DH53" s="49">
        <f t="shared" si="3255"/>
        <v>2</v>
      </c>
      <c r="DI53" s="46" t="str">
        <f t="shared" si="3256"/>
        <v>B</v>
      </c>
      <c r="DJ53" s="48" t="str">
        <f t="shared" si="3257"/>
        <v>Y</v>
      </c>
      <c r="DK53" s="49">
        <f t="shared" si="3258"/>
        <v>0</v>
      </c>
      <c r="DL53" s="46" t="str">
        <f t="shared" si="3259"/>
        <v>P</v>
      </c>
      <c r="DM53" s="48" t="str">
        <f t="shared" si="3260"/>
        <v>N</v>
      </c>
      <c r="DN53" s="49">
        <f t="shared" si="3261"/>
        <v>0</v>
      </c>
      <c r="DO53" s="46" t="str">
        <f t="shared" si="3262"/>
        <v>B</v>
      </c>
      <c r="DP53" s="48" t="str">
        <f t="shared" si="3263"/>
        <v>Y</v>
      </c>
      <c r="DQ53" s="49">
        <f t="shared" si="3264"/>
        <v>4</v>
      </c>
      <c r="DR53" s="46" t="str">
        <f t="shared" si="3265"/>
        <v>P</v>
      </c>
      <c r="DS53" s="48" t="str">
        <f t="shared" si="3266"/>
        <v>N</v>
      </c>
      <c r="DT53" s="49">
        <f t="shared" si="3267"/>
        <v>-4</v>
      </c>
      <c r="DU53" s="46" t="str">
        <f t="shared" si="3268"/>
        <v>P</v>
      </c>
      <c r="DV53" s="48" t="str">
        <f t="shared" si="3269"/>
        <v>N</v>
      </c>
      <c r="DW53" s="49">
        <f t="shared" si="3270"/>
        <v>9</v>
      </c>
      <c r="DX53" s="46" t="str">
        <f t="shared" si="3271"/>
        <v>B</v>
      </c>
      <c r="DY53" s="48" t="str">
        <f t="shared" si="3272"/>
        <v>Y</v>
      </c>
      <c r="DZ53" s="49">
        <f t="shared" si="3273"/>
        <v>-9</v>
      </c>
      <c r="EA53" s="46" t="str">
        <f t="shared" si="4308"/>
        <v>B</v>
      </c>
      <c r="EB53" s="48" t="str">
        <f t="shared" si="3274"/>
        <v>Y</v>
      </c>
      <c r="EC53" s="49">
        <f t="shared" si="3275"/>
        <v>6</v>
      </c>
      <c r="ED53" s="46" t="str">
        <f t="shared" ref="ED53" si="4771">CE53</f>
        <v>P</v>
      </c>
      <c r="EE53" s="48" t="str">
        <f t="shared" si="3277"/>
        <v>N</v>
      </c>
      <c r="EF53" s="49">
        <f t="shared" si="3278"/>
        <v>9</v>
      </c>
      <c r="EG53" s="94" t="str">
        <f t="shared" ref="EG53" si="4772">CB53</f>
        <v>B</v>
      </c>
      <c r="EH53" s="48" t="str">
        <f t="shared" si="3280"/>
        <v>Y</v>
      </c>
      <c r="EI53" s="49">
        <f t="shared" si="3281"/>
        <v>-9</v>
      </c>
      <c r="EJ53" s="73" t="s">
        <v>5</v>
      </c>
      <c r="EK53" s="48" t="str">
        <f t="shared" si="3282"/>
        <v>N</v>
      </c>
      <c r="EL53" s="49">
        <f t="shared" si="3283"/>
        <v>-10</v>
      </c>
      <c r="EM53" s="75" t="s">
        <v>6</v>
      </c>
      <c r="EN53" s="48" t="str">
        <f t="shared" si="3284"/>
        <v>Y</v>
      </c>
      <c r="EO53" s="49">
        <f t="shared" si="3285"/>
        <v>10</v>
      </c>
      <c r="EP53" s="46" t="str">
        <f t="shared" ref="EP53" si="4773">CK53</f>
        <v>P</v>
      </c>
      <c r="EQ53" s="48" t="str">
        <f t="shared" si="3287"/>
        <v>N</v>
      </c>
      <c r="ER53" s="49">
        <f t="shared" si="3288"/>
        <v>2</v>
      </c>
      <c r="ES53" s="46" t="str">
        <f t="shared" ref="ES53" si="4774">CH53</f>
        <v>B</v>
      </c>
      <c r="ET53" s="48" t="str">
        <f t="shared" si="3290"/>
        <v>Y</v>
      </c>
      <c r="EU53" s="49">
        <f t="shared" si="3291"/>
        <v>-2</v>
      </c>
      <c r="EV53" s="46" t="str">
        <f t="shared" ref="EV53" si="4775">CK53</f>
        <v>P</v>
      </c>
      <c r="EW53" s="48" t="str">
        <f t="shared" si="3293"/>
        <v>N</v>
      </c>
      <c r="EX53" s="49">
        <f t="shared" si="3294"/>
        <v>9</v>
      </c>
      <c r="EY53" s="46" t="str">
        <f t="shared" ref="EY53" si="4776">CB53</f>
        <v>B</v>
      </c>
      <c r="EZ53" s="48" t="str">
        <f t="shared" si="3296"/>
        <v>Y</v>
      </c>
      <c r="FA53" s="95">
        <f t="shared" si="3297"/>
        <v>-2</v>
      </c>
      <c r="FB53" s="46" t="str">
        <f t="shared" ref="FB53" si="4777">CH53</f>
        <v>B</v>
      </c>
      <c r="FC53" s="48" t="str">
        <f t="shared" si="3299"/>
        <v>Y</v>
      </c>
      <c r="FD53" s="49">
        <f t="shared" si="3300"/>
        <v>-9</v>
      </c>
      <c r="FE53" s="94" t="str">
        <f t="shared" ref="FE53" si="4778">CE53</f>
        <v>P</v>
      </c>
      <c r="FF53" s="48" t="str">
        <f t="shared" si="3302"/>
        <v>N</v>
      </c>
      <c r="FG53" s="49">
        <f t="shared" si="3303"/>
        <v>2</v>
      </c>
      <c r="FH53" s="46" t="str">
        <f t="shared" ref="FH53" si="4779">DF53</f>
        <v>P</v>
      </c>
      <c r="FI53" s="48" t="str">
        <f t="shared" si="3305"/>
        <v>N</v>
      </c>
      <c r="FJ53" s="49">
        <f t="shared" si="3306"/>
        <v>2</v>
      </c>
      <c r="FK53" s="46" t="str">
        <f t="shared" ref="FK53" si="4780">DC53</f>
        <v>B</v>
      </c>
      <c r="FL53" s="48" t="str">
        <f t="shared" si="3308"/>
        <v>Y</v>
      </c>
      <c r="FM53" s="49">
        <f t="shared" si="3309"/>
        <v>-2</v>
      </c>
      <c r="FN53" s="46" t="str">
        <f t="shared" ref="FN53" si="4781">CT53</f>
        <v>B</v>
      </c>
      <c r="FO53" s="48" t="str">
        <f t="shared" si="3311"/>
        <v>Y</v>
      </c>
      <c r="FP53" s="49">
        <f t="shared" si="3312"/>
        <v>-4</v>
      </c>
      <c r="FQ53" s="46" t="str">
        <f t="shared" ref="FQ53" si="4782">CQ53</f>
        <v>P</v>
      </c>
      <c r="FR53" s="48" t="str">
        <f t="shared" si="3314"/>
        <v>N</v>
      </c>
      <c r="FS53" s="49">
        <f t="shared" si="3315"/>
        <v>4</v>
      </c>
      <c r="FT53" s="46" t="str">
        <f t="shared" ref="FT53" si="4783">CN53</f>
        <v>P</v>
      </c>
      <c r="FU53" s="48" t="str">
        <f t="shared" si="3317"/>
        <v>N</v>
      </c>
      <c r="FV53" s="49">
        <f t="shared" si="3318"/>
        <v>-9</v>
      </c>
      <c r="FW53" s="46" t="str">
        <f t="shared" ref="FW53" si="4784">CQ53</f>
        <v>P</v>
      </c>
      <c r="FX53" s="48" t="str">
        <f t="shared" si="3320"/>
        <v>N</v>
      </c>
      <c r="FY53" s="49">
        <f t="shared" si="3321"/>
        <v>4</v>
      </c>
      <c r="FZ53" s="46" t="str">
        <f t="shared" ref="FZ53" si="4785">CN53</f>
        <v>P</v>
      </c>
      <c r="GA53" s="48" t="str">
        <f t="shared" si="3323"/>
        <v>N</v>
      </c>
      <c r="GB53" s="49">
        <f t="shared" si="3324"/>
        <v>-9</v>
      </c>
      <c r="GC53" s="46" t="str">
        <f t="shared" ref="GC53" si="4786">CT53</f>
        <v>B</v>
      </c>
      <c r="GD53" s="48" t="str">
        <f t="shared" si="3326"/>
        <v>Y</v>
      </c>
      <c r="GE53" s="49">
        <f t="shared" si="3327"/>
        <v>-4</v>
      </c>
      <c r="GF53" s="46" t="str">
        <f t="shared" si="4704"/>
        <v>B</v>
      </c>
      <c r="GG53" s="48" t="str">
        <f t="shared" si="3329"/>
        <v>Y</v>
      </c>
      <c r="GH53" s="49">
        <f t="shared" si="3330"/>
        <v>0</v>
      </c>
      <c r="GI53" s="75" t="str">
        <f t="shared" si="852"/>
        <v>P</v>
      </c>
      <c r="GJ53" s="48" t="str">
        <f t="shared" si="3331"/>
        <v>N</v>
      </c>
      <c r="GK53" s="49">
        <f t="shared" si="3332"/>
        <v>0</v>
      </c>
      <c r="GL53" s="75" t="str">
        <f t="shared" si="1241"/>
        <v>P</v>
      </c>
      <c r="GM53" s="48" t="str">
        <f t="shared" si="3333"/>
        <v>N</v>
      </c>
      <c r="GN53" s="49">
        <f t="shared" si="3334"/>
        <v>-5</v>
      </c>
      <c r="GO53" s="75" t="str">
        <f t="shared" si="854"/>
        <v>B</v>
      </c>
      <c r="GP53" s="48" t="str">
        <f t="shared" si="3335"/>
        <v>Y</v>
      </c>
      <c r="GQ53" s="49">
        <f t="shared" si="3336"/>
        <v>5</v>
      </c>
      <c r="GR53" s="46" t="str">
        <f t="shared" ref="GR53" si="4787">DU53</f>
        <v>P</v>
      </c>
      <c r="GS53" s="48" t="str">
        <f t="shared" si="3338"/>
        <v>N</v>
      </c>
      <c r="GT53" s="49">
        <f t="shared" si="3339"/>
        <v>-10</v>
      </c>
      <c r="GU53" s="75" t="str">
        <f t="shared" si="855"/>
        <v>B</v>
      </c>
      <c r="GV53" s="48" t="str">
        <f t="shared" si="3340"/>
        <v>Y</v>
      </c>
      <c r="GW53" s="95">
        <f t="shared" si="3341"/>
        <v>10</v>
      </c>
      <c r="GX53" s="46" t="str">
        <f t="shared" ref="GX53" si="4788">DO53</f>
        <v>B</v>
      </c>
      <c r="GY53" s="48" t="str">
        <f t="shared" si="3343"/>
        <v>Y</v>
      </c>
      <c r="GZ53" s="49">
        <f t="shared" si="3344"/>
        <v>-4</v>
      </c>
      <c r="HA53" s="73" t="str">
        <f t="shared" si="856"/>
        <v>P</v>
      </c>
      <c r="HB53" s="48" t="str">
        <f t="shared" si="3345"/>
        <v>N</v>
      </c>
      <c r="HC53" s="49">
        <f t="shared" si="3346"/>
        <v>4</v>
      </c>
      <c r="HD53" s="46" t="str">
        <f t="shared" ref="HD53" si="4789">DL53</f>
        <v>P</v>
      </c>
      <c r="HE53" s="48" t="str">
        <f t="shared" si="3348"/>
        <v>N</v>
      </c>
      <c r="HF53" s="49">
        <f t="shared" si="3349"/>
        <v>8</v>
      </c>
      <c r="HG53" s="75" t="str">
        <f t="shared" si="857"/>
        <v>B</v>
      </c>
      <c r="HH53" s="48" t="str">
        <f t="shared" si="3350"/>
        <v>Y</v>
      </c>
      <c r="HI53" s="49">
        <f t="shared" si="3351"/>
        <v>-8</v>
      </c>
      <c r="HJ53" s="46" t="str">
        <f t="shared" ref="HJ53" si="4790">DR53</f>
        <v>P</v>
      </c>
      <c r="HK53" s="48" t="str">
        <f t="shared" si="3353"/>
        <v>N</v>
      </c>
      <c r="HL53" s="49">
        <f t="shared" si="3354"/>
        <v>-10</v>
      </c>
      <c r="HM53" s="75" t="str">
        <f t="shared" si="858"/>
        <v>B</v>
      </c>
      <c r="HN53" s="48" t="str">
        <f t="shared" si="3355"/>
        <v>Y</v>
      </c>
      <c r="HO53" s="49">
        <f t="shared" si="3356"/>
        <v>10</v>
      </c>
      <c r="HP53" s="46" t="str">
        <f t="shared" ref="HP53" si="4791">DO53</f>
        <v>B</v>
      </c>
      <c r="HQ53" s="48" t="str">
        <f t="shared" si="3358"/>
        <v>Y</v>
      </c>
      <c r="HR53" s="49">
        <f t="shared" si="3359"/>
        <v>10</v>
      </c>
      <c r="HS53" s="75" t="str">
        <f t="shared" si="859"/>
        <v>P</v>
      </c>
      <c r="HT53" s="48" t="str">
        <f t="shared" si="3360"/>
        <v>N</v>
      </c>
      <c r="HU53" s="49">
        <f t="shared" si="3361"/>
        <v>-10</v>
      </c>
      <c r="HV53" s="46" t="str">
        <f t="shared" ref="HV53" si="4792">DI53</f>
        <v>B</v>
      </c>
      <c r="HW53" s="48" t="str">
        <f t="shared" si="3363"/>
        <v>Y</v>
      </c>
      <c r="HX53" s="49">
        <f t="shared" si="3364"/>
        <v>10</v>
      </c>
      <c r="HY53" s="75" t="str">
        <f t="shared" si="860"/>
        <v>P</v>
      </c>
      <c r="HZ53" s="48" t="str">
        <f t="shared" si="3365"/>
        <v>N</v>
      </c>
      <c r="IA53" s="49">
        <f t="shared" si="3366"/>
        <v>-10</v>
      </c>
      <c r="IB53" s="46" t="str">
        <f t="shared" ref="IB53" si="4793">DL53</f>
        <v>P</v>
      </c>
      <c r="IC53" s="48" t="str">
        <f t="shared" si="3368"/>
        <v>N</v>
      </c>
      <c r="ID53" s="49">
        <f t="shared" si="3369"/>
        <v>2</v>
      </c>
      <c r="IE53" s="75" t="str">
        <f t="shared" si="861"/>
        <v>B</v>
      </c>
      <c r="IF53" s="48" t="str">
        <f t="shared" si="3370"/>
        <v>Y</v>
      </c>
      <c r="IG53" s="49">
        <f t="shared" si="3371"/>
        <v>2</v>
      </c>
      <c r="IH53" s="46" t="str">
        <f t="shared" ref="IH53" si="4794">DL53</f>
        <v>P</v>
      </c>
      <c r="II53" s="48" t="str">
        <f t="shared" si="3373"/>
        <v>N</v>
      </c>
      <c r="IJ53" s="49">
        <f t="shared" si="3374"/>
        <v>0</v>
      </c>
      <c r="IK53" s="75" t="str">
        <f t="shared" si="862"/>
        <v>B</v>
      </c>
      <c r="IL53" s="48" t="str">
        <f t="shared" si="3375"/>
        <v>Y</v>
      </c>
      <c r="IM53" s="49">
        <f t="shared" si="3376"/>
        <v>0</v>
      </c>
      <c r="IN53" s="46" t="str">
        <f t="shared" ref="IN53" si="4795">DI53</f>
        <v>B</v>
      </c>
      <c r="IO53" s="48" t="str">
        <f t="shared" si="3378"/>
        <v>Y</v>
      </c>
      <c r="IP53" s="49">
        <f t="shared" si="3379"/>
        <v>0</v>
      </c>
      <c r="IQ53" s="75" t="str">
        <f t="shared" si="863"/>
        <v>P</v>
      </c>
      <c r="IR53" s="48" t="str">
        <f t="shared" si="3380"/>
        <v>N</v>
      </c>
      <c r="IS53" s="49">
        <f t="shared" si="3381"/>
        <v>0</v>
      </c>
      <c r="IT53" s="46" t="str">
        <f t="shared" ref="IT53" si="4796">CT53</f>
        <v>B</v>
      </c>
      <c r="IU53" s="48" t="str">
        <f t="shared" si="3383"/>
        <v>Y</v>
      </c>
      <c r="IV53" s="49">
        <f t="shared" si="3384"/>
        <v>2</v>
      </c>
      <c r="IW53" s="46" t="str">
        <f t="shared" si="4716"/>
        <v>P</v>
      </c>
      <c r="IX53" s="48" t="str">
        <f t="shared" si="3386"/>
        <v>N</v>
      </c>
      <c r="IY53" s="49">
        <f t="shared" si="3387"/>
        <v>9</v>
      </c>
      <c r="IZ53" s="75" t="str">
        <f t="shared" si="864"/>
        <v>P</v>
      </c>
      <c r="JA53" s="48" t="str">
        <f t="shared" si="3388"/>
        <v>N</v>
      </c>
      <c r="JB53" s="49">
        <f t="shared" si="3389"/>
        <v>-2</v>
      </c>
      <c r="JC53" s="75" t="str">
        <f t="shared" si="865"/>
        <v>B</v>
      </c>
      <c r="JD53" s="48" t="str">
        <f t="shared" si="3390"/>
        <v>Y</v>
      </c>
      <c r="JE53" s="49">
        <f t="shared" si="3391"/>
        <v>-9</v>
      </c>
      <c r="JF53" s="46" t="str">
        <f t="shared" ref="JF53" si="4797">CB53</f>
        <v>B</v>
      </c>
      <c r="JG53" s="48" t="str">
        <f t="shared" si="3393"/>
        <v>Y</v>
      </c>
      <c r="JH53" s="49">
        <f t="shared" si="3394"/>
        <v>0</v>
      </c>
      <c r="JI53" s="75" t="str">
        <f t="shared" si="866"/>
        <v>P</v>
      </c>
      <c r="JJ53" s="48" t="str">
        <f t="shared" si="3395"/>
        <v>N</v>
      </c>
      <c r="JK53" s="49">
        <f t="shared" si="3396"/>
        <v>0</v>
      </c>
      <c r="JL53" s="46" t="str">
        <f t="shared" ref="JL53" si="4798">CH53</f>
        <v>B</v>
      </c>
      <c r="JM53" s="48" t="str">
        <f t="shared" si="3398"/>
        <v>Y</v>
      </c>
      <c r="JN53" s="49">
        <f t="shared" si="3399"/>
        <v>2</v>
      </c>
      <c r="JO53" s="75" t="str">
        <f t="shared" si="867"/>
        <v>P</v>
      </c>
      <c r="JP53" s="48" t="str">
        <f t="shared" si="3400"/>
        <v>N</v>
      </c>
      <c r="JQ53" s="49">
        <f t="shared" si="3401"/>
        <v>-2</v>
      </c>
      <c r="JR53" s="46" t="str">
        <f t="shared" ref="JR53" si="4799">CK53</f>
        <v>P</v>
      </c>
      <c r="JS53" s="48" t="str">
        <f t="shared" si="3403"/>
        <v>N</v>
      </c>
      <c r="JT53" s="49">
        <f t="shared" si="3404"/>
        <v>-2</v>
      </c>
      <c r="JU53" s="75" t="str">
        <f t="shared" si="868"/>
        <v>B</v>
      </c>
      <c r="JV53" s="48" t="str">
        <f t="shared" si="3405"/>
        <v>Y</v>
      </c>
      <c r="JW53" s="49">
        <f t="shared" si="3406"/>
        <v>2</v>
      </c>
      <c r="JX53" s="46" t="s">
        <v>6</v>
      </c>
      <c r="JY53" s="48" t="str">
        <f t="shared" si="3407"/>
        <v>Y</v>
      </c>
      <c r="JZ53" s="49">
        <f t="shared" si="3408"/>
        <v>-2</v>
      </c>
      <c r="KA53" s="75" t="str">
        <f t="shared" si="869"/>
        <v>P</v>
      </c>
      <c r="KB53" s="48" t="str">
        <f t="shared" si="3409"/>
        <v>N</v>
      </c>
      <c r="KC53" s="49">
        <f t="shared" si="3410"/>
        <v>2</v>
      </c>
      <c r="KD53" s="46" t="s">
        <v>6</v>
      </c>
      <c r="KE53" s="48" t="str">
        <f t="shared" si="3411"/>
        <v>Y</v>
      </c>
      <c r="KF53" s="49">
        <f t="shared" si="3412"/>
        <v>4</v>
      </c>
      <c r="KG53" s="75" t="str">
        <f t="shared" si="870"/>
        <v>P</v>
      </c>
      <c r="KH53" s="48" t="str">
        <f t="shared" si="3413"/>
        <v>N</v>
      </c>
      <c r="KI53" s="49">
        <f t="shared" si="3414"/>
        <v>-4</v>
      </c>
      <c r="KJ53" s="46" t="str">
        <f t="shared" si="1336"/>
        <v>B</v>
      </c>
      <c r="KK53" s="48" t="str">
        <f t="shared" si="3416"/>
        <v>Y</v>
      </c>
      <c r="KL53" s="49">
        <f t="shared" si="3417"/>
        <v>4</v>
      </c>
      <c r="KM53" s="75" t="str">
        <f t="shared" si="871"/>
        <v>P</v>
      </c>
      <c r="KN53" s="48" t="str">
        <f t="shared" si="3418"/>
        <v>N</v>
      </c>
      <c r="KO53" s="49">
        <f t="shared" si="3419"/>
        <v>-4</v>
      </c>
      <c r="KP53" s="75" t="str">
        <f t="shared" si="4721"/>
        <v>P</v>
      </c>
      <c r="KQ53" s="48" t="str">
        <f t="shared" si="3421"/>
        <v>N</v>
      </c>
      <c r="KR53" s="49">
        <f t="shared" si="3422"/>
        <v>-8</v>
      </c>
      <c r="KS53" s="75" t="str">
        <f t="shared" si="872"/>
        <v>B</v>
      </c>
      <c r="KT53" s="48" t="str">
        <f t="shared" si="3423"/>
        <v>Y</v>
      </c>
      <c r="KU53" s="49">
        <f t="shared" si="3424"/>
        <v>8</v>
      </c>
      <c r="KV53" s="75" t="s">
        <v>6</v>
      </c>
      <c r="KW53" s="48" t="str">
        <f t="shared" si="3425"/>
        <v>Y</v>
      </c>
      <c r="KX53" s="49">
        <f t="shared" si="3426"/>
        <v>10</v>
      </c>
      <c r="KY53" s="75" t="str">
        <f t="shared" si="873"/>
        <v>P</v>
      </c>
      <c r="KZ53" s="48" t="str">
        <f t="shared" si="3427"/>
        <v>N</v>
      </c>
      <c r="LA53" s="49">
        <f t="shared" si="3428"/>
        <v>-10</v>
      </c>
      <c r="LB53" s="75" t="str">
        <f t="shared" ref="LB53" si="4800">DR53</f>
        <v>P</v>
      </c>
      <c r="LC53" s="48" t="str">
        <f t="shared" si="3430"/>
        <v>N</v>
      </c>
      <c r="LD53" s="49">
        <f t="shared" si="3431"/>
        <v>-6</v>
      </c>
      <c r="LE53" s="75" t="str">
        <f t="shared" si="874"/>
        <v>B</v>
      </c>
      <c r="LF53" s="48" t="str">
        <f t="shared" si="3432"/>
        <v>Y</v>
      </c>
      <c r="LG53" s="49">
        <f t="shared" si="3433"/>
        <v>6</v>
      </c>
      <c r="LH53" s="75" t="str">
        <f t="shared" ref="LH53" si="4801">DR54</f>
        <v>P</v>
      </c>
      <c r="LI53" s="48" t="str">
        <f t="shared" si="3435"/>
        <v>N</v>
      </c>
      <c r="LJ53" s="49">
        <f t="shared" si="3436"/>
        <v>-2</v>
      </c>
      <c r="LK53" s="75" t="str">
        <f t="shared" si="875"/>
        <v>B</v>
      </c>
      <c r="LL53" s="48" t="str">
        <f t="shared" si="3437"/>
        <v>Y</v>
      </c>
      <c r="LM53" s="49">
        <f t="shared" si="3438"/>
        <v>2</v>
      </c>
      <c r="LN53" s="75" t="str">
        <f t="shared" ref="LN53" si="4802">CN53</f>
        <v>P</v>
      </c>
      <c r="LO53" s="48" t="str">
        <f t="shared" si="3440"/>
        <v>N</v>
      </c>
      <c r="LP53" s="49">
        <f t="shared" si="3441"/>
        <v>-10</v>
      </c>
      <c r="LQ53" s="75" t="str">
        <f t="shared" si="876"/>
        <v>B</v>
      </c>
      <c r="LR53" s="48" t="str">
        <f t="shared" si="3442"/>
        <v>Y</v>
      </c>
      <c r="LS53" s="49">
        <f t="shared" si="3443"/>
        <v>10</v>
      </c>
      <c r="LT53" s="75" t="str">
        <f t="shared" ref="LT53" si="4803">CW53</f>
        <v>B</v>
      </c>
      <c r="LU53" s="48" t="str">
        <f t="shared" si="3445"/>
        <v>Y</v>
      </c>
      <c r="LV53" s="49">
        <f t="shared" si="3446"/>
        <v>8</v>
      </c>
      <c r="LW53" s="75" t="str">
        <f t="shared" si="877"/>
        <v>P</v>
      </c>
      <c r="LX53" s="48" t="str">
        <f t="shared" si="3447"/>
        <v>N</v>
      </c>
      <c r="LY53" s="49">
        <f t="shared" si="3448"/>
        <v>-8</v>
      </c>
      <c r="LZ53" s="75" t="str">
        <f t="shared" ref="LZ53" si="4804">DF53</f>
        <v>P</v>
      </c>
      <c r="MA53" s="48" t="str">
        <f t="shared" si="3450"/>
        <v>N</v>
      </c>
      <c r="MB53" s="49">
        <f t="shared" si="3451"/>
        <v>2</v>
      </c>
      <c r="MC53" s="75" t="str">
        <f t="shared" si="878"/>
        <v>B</v>
      </c>
      <c r="MD53" s="48" t="str">
        <f t="shared" si="3452"/>
        <v>Y</v>
      </c>
      <c r="ME53" s="49">
        <f t="shared" si="3453"/>
        <v>-2</v>
      </c>
      <c r="MF53" s="75" t="str">
        <f t="shared" si="4727"/>
        <v>P</v>
      </c>
      <c r="MG53" s="48" t="str">
        <f t="shared" si="3455"/>
        <v>N</v>
      </c>
      <c r="MH53" s="49">
        <f t="shared" si="3456"/>
        <v>2</v>
      </c>
      <c r="MI53" s="75" t="str">
        <f t="shared" si="879"/>
        <v>B</v>
      </c>
      <c r="MJ53" s="48" t="str">
        <f t="shared" si="3457"/>
        <v>Y</v>
      </c>
      <c r="MK53" s="49">
        <f t="shared" si="3458"/>
        <v>-2</v>
      </c>
      <c r="ML53" s="75" t="s">
        <v>5</v>
      </c>
      <c r="MM53" s="48" t="str">
        <f t="shared" si="3459"/>
        <v>N</v>
      </c>
      <c r="MN53" s="49">
        <f t="shared" si="3460"/>
        <v>0</v>
      </c>
      <c r="MO53" s="75" t="str">
        <f t="shared" si="880"/>
        <v>B</v>
      </c>
      <c r="MP53" s="48" t="str">
        <f t="shared" si="3461"/>
        <v>Y</v>
      </c>
      <c r="MQ53" s="49">
        <f t="shared" si="3462"/>
        <v>0</v>
      </c>
      <c r="MR53" s="75" t="str">
        <f t="shared" si="3463"/>
        <v>P</v>
      </c>
      <c r="MS53" s="48" t="str">
        <f t="shared" si="3464"/>
        <v>N</v>
      </c>
      <c r="MT53" s="49">
        <f t="shared" si="3465"/>
        <v>-2</v>
      </c>
      <c r="MU53" s="75" t="str">
        <f t="shared" si="881"/>
        <v>B</v>
      </c>
      <c r="MV53" s="48" t="str">
        <f t="shared" si="3466"/>
        <v>Y</v>
      </c>
      <c r="MW53" s="49">
        <f t="shared" si="3467"/>
        <v>2</v>
      </c>
      <c r="MX53" s="75" t="str">
        <f t="shared" ref="MX53" si="4805">MU53</f>
        <v>B</v>
      </c>
      <c r="MY53" s="48" t="str">
        <f t="shared" si="3469"/>
        <v>Y</v>
      </c>
      <c r="MZ53" s="49">
        <f t="shared" si="3470"/>
        <v>8</v>
      </c>
      <c r="NA53" s="75" t="str">
        <f t="shared" si="882"/>
        <v>P</v>
      </c>
      <c r="NB53" s="48" t="str">
        <f t="shared" si="3471"/>
        <v>N</v>
      </c>
      <c r="NC53" s="49">
        <f t="shared" si="3472"/>
        <v>-8</v>
      </c>
      <c r="ND53" s="196" t="s">
        <v>5</v>
      </c>
      <c r="NE53" s="48" t="str">
        <f t="shared" si="3473"/>
        <v>N</v>
      </c>
      <c r="NF53" s="49">
        <f t="shared" si="3474"/>
        <v>2</v>
      </c>
      <c r="NG53" s="75" t="str">
        <f t="shared" si="883"/>
        <v>B</v>
      </c>
      <c r="NH53" s="48" t="str">
        <f t="shared" si="3475"/>
        <v>Y</v>
      </c>
      <c r="NI53" s="49">
        <f t="shared" si="3476"/>
        <v>-2</v>
      </c>
      <c r="NJ53" s="75" t="s">
        <v>5</v>
      </c>
      <c r="NK53" s="48" t="str">
        <f t="shared" si="3477"/>
        <v>N</v>
      </c>
      <c r="NL53" s="49">
        <f t="shared" si="3478"/>
        <v>-5</v>
      </c>
      <c r="NM53" s="75" t="str">
        <f t="shared" si="884"/>
        <v>B</v>
      </c>
      <c r="NN53" s="48" t="str">
        <f t="shared" si="3479"/>
        <v>Y</v>
      </c>
      <c r="NO53" s="49">
        <f t="shared" si="3480"/>
        <v>5</v>
      </c>
      <c r="NP53" s="214" t="s">
        <v>5</v>
      </c>
      <c r="NQ53" s="48" t="str">
        <f t="shared" si="3481"/>
        <v>N</v>
      </c>
      <c r="NR53" s="49">
        <f t="shared" si="3482"/>
        <v>0</v>
      </c>
      <c r="NS53" s="46" t="str">
        <f t="shared" si="3483"/>
        <v>B</v>
      </c>
      <c r="NT53" s="48" t="str">
        <f t="shared" si="3484"/>
        <v>Y</v>
      </c>
      <c r="NU53" s="49">
        <f t="shared" si="3485"/>
        <v>0</v>
      </c>
      <c r="NV53" s="214" t="s">
        <v>6</v>
      </c>
      <c r="NW53" s="48" t="str">
        <f t="shared" si="3486"/>
        <v>Y</v>
      </c>
      <c r="NX53" s="49">
        <f t="shared" si="3487"/>
        <v>0</v>
      </c>
      <c r="NY53" s="46" t="str">
        <f t="shared" si="3488"/>
        <v>B</v>
      </c>
      <c r="NZ53" s="48" t="str">
        <f t="shared" si="3489"/>
        <v>Y</v>
      </c>
      <c r="OA53" s="49">
        <f t="shared" si="3490"/>
        <v>0</v>
      </c>
      <c r="OB53" s="46" t="str">
        <f t="shared" si="4035"/>
        <v>P</v>
      </c>
      <c r="OC53" s="48" t="str">
        <f t="shared" si="3491"/>
        <v>N</v>
      </c>
      <c r="OD53" s="49">
        <f t="shared" si="3492"/>
        <v>0</v>
      </c>
      <c r="OE53" s="46" t="str">
        <f t="shared" si="3493"/>
        <v>P</v>
      </c>
      <c r="OF53" s="48" t="str">
        <f t="shared" si="3494"/>
        <v>N</v>
      </c>
      <c r="OG53" s="49">
        <f t="shared" si="3495"/>
        <v>0</v>
      </c>
      <c r="OH53" s="46" t="str">
        <f t="shared" si="3496"/>
        <v>B</v>
      </c>
      <c r="OI53" s="48" t="str">
        <f t="shared" si="3497"/>
        <v>Y</v>
      </c>
      <c r="OJ53" s="49">
        <f t="shared" si="3498"/>
        <v>0</v>
      </c>
      <c r="OK53" s="46" t="str">
        <f t="shared" si="3499"/>
        <v>B</v>
      </c>
      <c r="OL53" s="48" t="str">
        <f t="shared" si="3500"/>
        <v>Y</v>
      </c>
      <c r="OM53" s="95">
        <f t="shared" si="3501"/>
        <v>0</v>
      </c>
      <c r="ON53" s="46" t="str">
        <f t="shared" si="3502"/>
        <v>B</v>
      </c>
      <c r="OO53" s="48" t="str">
        <f t="shared" si="3503"/>
        <v>Y</v>
      </c>
      <c r="OP53" s="49">
        <f t="shared" si="3504"/>
        <v>0</v>
      </c>
      <c r="OQ53" s="46" t="str">
        <f t="shared" si="3505"/>
        <v>B</v>
      </c>
      <c r="OR53" s="48" t="str">
        <f t="shared" si="3506"/>
        <v>Y</v>
      </c>
      <c r="OS53" s="49">
        <f t="shared" si="3507"/>
        <v>0</v>
      </c>
      <c r="OT53" s="46" t="str">
        <f t="shared" si="3508"/>
        <v>P</v>
      </c>
      <c r="OU53" s="48" t="str">
        <f t="shared" si="3509"/>
        <v>N</v>
      </c>
      <c r="OV53" s="49">
        <f t="shared" si="3510"/>
        <v>0</v>
      </c>
      <c r="OW53" s="46" t="str">
        <f t="shared" si="3511"/>
        <v>B</v>
      </c>
      <c r="OX53" s="48" t="str">
        <f t="shared" si="3512"/>
        <v>Y</v>
      </c>
      <c r="OY53" s="49">
        <f t="shared" si="3513"/>
        <v>0</v>
      </c>
      <c r="OZ53" s="46" t="str">
        <f t="shared" si="3514"/>
        <v>P</v>
      </c>
      <c r="PA53" s="48" t="str">
        <f t="shared" si="3515"/>
        <v>N</v>
      </c>
      <c r="PB53" s="49">
        <f t="shared" si="3516"/>
        <v>0</v>
      </c>
      <c r="PC53" s="46" t="str">
        <f t="shared" si="3517"/>
        <v>B</v>
      </c>
      <c r="PD53" s="48" t="str">
        <f t="shared" si="3518"/>
        <v>Y</v>
      </c>
      <c r="PE53" s="49">
        <f t="shared" si="3519"/>
        <v>0</v>
      </c>
      <c r="PF53" s="46" t="str">
        <f t="shared" si="3520"/>
        <v>P</v>
      </c>
      <c r="PG53" s="48" t="str">
        <f t="shared" si="3521"/>
        <v>N</v>
      </c>
      <c r="PH53" s="49">
        <f t="shared" si="3522"/>
        <v>0</v>
      </c>
      <c r="PI53" s="46" t="str">
        <f t="shared" si="3523"/>
        <v>P</v>
      </c>
      <c r="PJ53" s="48" t="str">
        <f t="shared" si="3524"/>
        <v>N</v>
      </c>
      <c r="PK53" s="49">
        <f t="shared" si="3525"/>
        <v>0</v>
      </c>
      <c r="PL53" s="46" t="str">
        <f t="shared" si="3526"/>
        <v>B</v>
      </c>
      <c r="PM53" s="48" t="str">
        <f t="shared" si="3527"/>
        <v>Y</v>
      </c>
      <c r="PN53" s="49">
        <f t="shared" si="3528"/>
        <v>0</v>
      </c>
      <c r="PO53" s="46" t="str">
        <f t="shared" si="4345"/>
        <v>P</v>
      </c>
      <c r="PP53" s="48" t="str">
        <f t="shared" si="3529"/>
        <v>N</v>
      </c>
      <c r="PQ53" s="49">
        <f t="shared" si="3530"/>
        <v>0</v>
      </c>
      <c r="PR53" s="46" t="str">
        <f t="shared" ref="PR53" si="4806">NS53</f>
        <v>B</v>
      </c>
      <c r="PS53" s="48" t="str">
        <f t="shared" si="3532"/>
        <v>Y</v>
      </c>
      <c r="PT53" s="49">
        <f t="shared" si="3533"/>
        <v>0</v>
      </c>
      <c r="PU53" s="94" t="str">
        <f t="shared" ref="PU53" si="4807">NP53</f>
        <v>P</v>
      </c>
      <c r="PV53" s="48" t="str">
        <f t="shared" si="3535"/>
        <v>N</v>
      </c>
      <c r="PW53" s="49">
        <f t="shared" si="3536"/>
        <v>0</v>
      </c>
      <c r="PX53" s="73" t="s">
        <v>5</v>
      </c>
      <c r="PY53" s="48" t="str">
        <f t="shared" si="3537"/>
        <v>N</v>
      </c>
      <c r="PZ53" s="49">
        <f t="shared" si="3538"/>
        <v>0</v>
      </c>
      <c r="QA53" s="75" t="s">
        <v>6</v>
      </c>
      <c r="QB53" s="48" t="str">
        <f t="shared" si="3539"/>
        <v>Y</v>
      </c>
      <c r="QC53" s="49">
        <f t="shared" si="3540"/>
        <v>0</v>
      </c>
      <c r="QD53" s="46" t="str">
        <f t="shared" ref="QD53" si="4808">NY53</f>
        <v>B</v>
      </c>
      <c r="QE53" s="48" t="str">
        <f t="shared" si="3542"/>
        <v>Y</v>
      </c>
      <c r="QF53" s="49">
        <f t="shared" si="3543"/>
        <v>0</v>
      </c>
      <c r="QG53" s="46" t="str">
        <f t="shared" ref="QG53" si="4809">NV53</f>
        <v>B</v>
      </c>
      <c r="QH53" s="48" t="str">
        <f t="shared" si="3545"/>
        <v>Y</v>
      </c>
      <c r="QI53" s="49">
        <f t="shared" si="3546"/>
        <v>0</v>
      </c>
      <c r="QJ53" s="46" t="str">
        <f t="shared" ref="QJ53" si="4810">NY53</f>
        <v>B</v>
      </c>
      <c r="QK53" s="48" t="str">
        <f t="shared" si="3548"/>
        <v>Y</v>
      </c>
      <c r="QL53" s="49">
        <f t="shared" si="3549"/>
        <v>0</v>
      </c>
      <c r="QM53" s="46" t="str">
        <f t="shared" ref="QM53" si="4811">NP53</f>
        <v>P</v>
      </c>
      <c r="QN53" s="48" t="str">
        <f t="shared" si="3551"/>
        <v>N</v>
      </c>
      <c r="QO53" s="95">
        <f t="shared" si="3552"/>
        <v>0</v>
      </c>
      <c r="QP53" s="46" t="str">
        <f t="shared" ref="QP53" si="4812">NV53</f>
        <v>B</v>
      </c>
      <c r="QQ53" s="48" t="str">
        <f t="shared" si="3554"/>
        <v>Y</v>
      </c>
      <c r="QR53" s="49">
        <f t="shared" si="3555"/>
        <v>0</v>
      </c>
      <c r="QS53" s="94" t="str">
        <f t="shared" ref="QS53" si="4813">NS53</f>
        <v>B</v>
      </c>
      <c r="QT53" s="48" t="str">
        <f t="shared" si="3557"/>
        <v>Y</v>
      </c>
      <c r="QU53" s="49">
        <f t="shared" si="3558"/>
        <v>0</v>
      </c>
      <c r="QV53" s="46" t="str">
        <f t="shared" ref="QV53" si="4814">OT53</f>
        <v>P</v>
      </c>
      <c r="QW53" s="48" t="str">
        <f t="shared" si="3560"/>
        <v>N</v>
      </c>
      <c r="QX53" s="49">
        <f t="shared" si="3561"/>
        <v>0</v>
      </c>
      <c r="QY53" s="46" t="str">
        <f t="shared" ref="QY53" si="4815">OQ53</f>
        <v>B</v>
      </c>
      <c r="QZ53" s="48" t="str">
        <f t="shared" si="3563"/>
        <v>Y</v>
      </c>
      <c r="RA53" s="49">
        <f t="shared" si="3564"/>
        <v>0</v>
      </c>
      <c r="RB53" s="46" t="str">
        <f t="shared" ref="RB53" si="4816">OH53</f>
        <v>B</v>
      </c>
      <c r="RC53" s="48" t="str">
        <f t="shared" si="3566"/>
        <v>Y</v>
      </c>
      <c r="RD53" s="49">
        <f t="shared" si="3567"/>
        <v>0</v>
      </c>
      <c r="RE53" s="46" t="str">
        <f t="shared" ref="RE53" si="4817">OE53</f>
        <v>P</v>
      </c>
      <c r="RF53" s="48" t="str">
        <f t="shared" si="3569"/>
        <v>N</v>
      </c>
      <c r="RG53" s="49">
        <f t="shared" si="3570"/>
        <v>0</v>
      </c>
      <c r="RH53" s="46" t="str">
        <f t="shared" ref="RH53" si="4818">OB53</f>
        <v>P</v>
      </c>
      <c r="RI53" s="48" t="str">
        <f t="shared" si="3572"/>
        <v>N</v>
      </c>
      <c r="RJ53" s="49">
        <f t="shared" si="3573"/>
        <v>0</v>
      </c>
      <c r="RK53" s="46" t="str">
        <f t="shared" ref="RK53" si="4819">OE53</f>
        <v>P</v>
      </c>
      <c r="RL53" s="48" t="str">
        <f t="shared" si="3575"/>
        <v>N</v>
      </c>
      <c r="RM53" s="49">
        <f t="shared" si="3576"/>
        <v>0</v>
      </c>
      <c r="RN53" s="46" t="str">
        <f t="shared" ref="RN53" si="4820">OB53</f>
        <v>P</v>
      </c>
      <c r="RO53" s="48" t="str">
        <f t="shared" si="3578"/>
        <v>N</v>
      </c>
      <c r="RP53" s="49">
        <f t="shared" si="3579"/>
        <v>0</v>
      </c>
      <c r="RQ53" s="46" t="str">
        <f t="shared" ref="RQ53" si="4821">OH53</f>
        <v>B</v>
      </c>
      <c r="RR53" s="48" t="str">
        <f t="shared" si="3581"/>
        <v>Y</v>
      </c>
      <c r="RS53" s="49">
        <f t="shared" si="3582"/>
        <v>0</v>
      </c>
      <c r="RT53" s="46" t="str">
        <f t="shared" si="4745"/>
        <v>B</v>
      </c>
      <c r="RU53" s="48" t="str">
        <f t="shared" si="3584"/>
        <v>Y</v>
      </c>
      <c r="RV53" s="49">
        <f t="shared" si="3585"/>
        <v>0</v>
      </c>
      <c r="RW53" s="75" t="str">
        <f t="shared" si="886"/>
        <v>P</v>
      </c>
      <c r="RX53" s="48" t="str">
        <f t="shared" si="3586"/>
        <v>N</v>
      </c>
      <c r="RY53" s="49">
        <f t="shared" si="3587"/>
        <v>0</v>
      </c>
      <c r="RZ53" s="75" t="str">
        <f t="shared" si="4746"/>
        <v>P</v>
      </c>
      <c r="SA53" s="48" t="str">
        <f t="shared" si="3588"/>
        <v>N</v>
      </c>
      <c r="SB53" s="49">
        <f t="shared" si="3589"/>
        <v>0</v>
      </c>
      <c r="SC53" s="75" t="str">
        <f t="shared" si="888"/>
        <v>B</v>
      </c>
      <c r="SD53" s="48" t="str">
        <f t="shared" si="3590"/>
        <v>Y</v>
      </c>
      <c r="SE53" s="49">
        <f t="shared" si="3591"/>
        <v>0</v>
      </c>
      <c r="SF53" s="46" t="str">
        <f t="shared" ref="SF53" si="4822">PI53</f>
        <v>P</v>
      </c>
      <c r="SG53" s="48" t="str">
        <f t="shared" si="3593"/>
        <v>N</v>
      </c>
      <c r="SH53" s="49">
        <f t="shared" si="3594"/>
        <v>0</v>
      </c>
      <c r="SI53" s="75" t="str">
        <f t="shared" si="3595"/>
        <v>B</v>
      </c>
      <c r="SJ53" s="48" t="str">
        <f t="shared" si="3596"/>
        <v>Y</v>
      </c>
      <c r="SK53" s="95">
        <f t="shared" si="3597"/>
        <v>0</v>
      </c>
      <c r="SL53" s="46" t="str">
        <f t="shared" ref="SL53" si="4823">PC53</f>
        <v>B</v>
      </c>
      <c r="SM53" s="48" t="str">
        <f t="shared" si="3599"/>
        <v>Y</v>
      </c>
      <c r="SN53" s="49">
        <f t="shared" si="3600"/>
        <v>0</v>
      </c>
      <c r="SO53" s="73" t="str">
        <f t="shared" si="3601"/>
        <v>P</v>
      </c>
      <c r="SP53" s="48" t="str">
        <f t="shared" si="3602"/>
        <v>N</v>
      </c>
      <c r="SQ53" s="49">
        <f t="shared" si="3603"/>
        <v>0</v>
      </c>
      <c r="SR53" s="46" t="str">
        <f t="shared" ref="SR53" si="4824">OZ53</f>
        <v>P</v>
      </c>
      <c r="SS53" s="48" t="str">
        <f t="shared" si="3605"/>
        <v>N</v>
      </c>
      <c r="ST53" s="49">
        <f t="shared" si="3606"/>
        <v>0</v>
      </c>
      <c r="SU53" s="75" t="str">
        <f t="shared" si="3607"/>
        <v>B</v>
      </c>
      <c r="SV53" s="48" t="str">
        <f t="shared" si="3608"/>
        <v>Y</v>
      </c>
      <c r="SW53" s="49">
        <f t="shared" si="3609"/>
        <v>0</v>
      </c>
      <c r="SX53" s="46" t="str">
        <f t="shared" ref="SX53" si="4825">PF53</f>
        <v>P</v>
      </c>
      <c r="SY53" s="48" t="str">
        <f t="shared" si="3611"/>
        <v>N</v>
      </c>
      <c r="SZ53" s="49">
        <f t="shared" si="3612"/>
        <v>0</v>
      </c>
      <c r="TA53" s="75" t="str">
        <f t="shared" si="3613"/>
        <v>B</v>
      </c>
      <c r="TB53" s="48" t="str">
        <f t="shared" si="3614"/>
        <v>Y</v>
      </c>
      <c r="TC53" s="49">
        <f t="shared" si="3615"/>
        <v>0</v>
      </c>
      <c r="TD53" s="46" t="str">
        <f t="shared" ref="TD53" si="4826">PC53</f>
        <v>B</v>
      </c>
      <c r="TE53" s="48" t="str">
        <f t="shared" si="3617"/>
        <v>Y</v>
      </c>
      <c r="TF53" s="49">
        <f t="shared" si="3618"/>
        <v>0</v>
      </c>
      <c r="TG53" s="75" t="str">
        <f t="shared" si="3619"/>
        <v>P</v>
      </c>
      <c r="TH53" s="48" t="str">
        <f t="shared" si="3620"/>
        <v>N</v>
      </c>
      <c r="TI53" s="49">
        <f t="shared" si="3621"/>
        <v>0</v>
      </c>
      <c r="TJ53" s="46" t="str">
        <f t="shared" ref="TJ53" si="4827">OW53</f>
        <v>B</v>
      </c>
      <c r="TK53" s="48" t="str">
        <f t="shared" si="3623"/>
        <v>Y</v>
      </c>
      <c r="TL53" s="49">
        <f t="shared" si="3624"/>
        <v>0</v>
      </c>
      <c r="TM53" s="75" t="str">
        <f t="shared" si="3625"/>
        <v>P</v>
      </c>
      <c r="TN53" s="48" t="str">
        <f t="shared" si="3626"/>
        <v>N</v>
      </c>
      <c r="TO53" s="49">
        <f t="shared" si="3627"/>
        <v>0</v>
      </c>
      <c r="TP53" s="46" t="str">
        <f t="shared" ref="TP53" si="4828">OZ53</f>
        <v>P</v>
      </c>
      <c r="TQ53" s="48" t="str">
        <f t="shared" si="3629"/>
        <v>N</v>
      </c>
      <c r="TR53" s="49">
        <f t="shared" si="3630"/>
        <v>0</v>
      </c>
      <c r="TS53" s="75" t="str">
        <f t="shared" si="3631"/>
        <v>B</v>
      </c>
      <c r="TT53" s="48" t="str">
        <f t="shared" si="3632"/>
        <v>Y</v>
      </c>
      <c r="TU53" s="49">
        <f t="shared" si="3633"/>
        <v>0</v>
      </c>
      <c r="TV53" s="46" t="str">
        <f t="shared" ref="TV53" si="4829">OZ53</f>
        <v>P</v>
      </c>
      <c r="TW53" s="48" t="str">
        <f t="shared" si="3635"/>
        <v>N</v>
      </c>
      <c r="TX53" s="49">
        <f t="shared" si="3636"/>
        <v>0</v>
      </c>
      <c r="TY53" s="75" t="str">
        <f t="shared" si="3637"/>
        <v>B</v>
      </c>
      <c r="TZ53" s="48" t="str">
        <f t="shared" si="3638"/>
        <v>Y</v>
      </c>
      <c r="UA53" s="49">
        <f t="shared" si="3639"/>
        <v>0</v>
      </c>
      <c r="UB53" s="46" t="str">
        <f t="shared" ref="UB53" si="4830">OW53</f>
        <v>B</v>
      </c>
      <c r="UC53" s="48" t="str">
        <f t="shared" si="3641"/>
        <v>Y</v>
      </c>
      <c r="UD53" s="49">
        <f t="shared" si="3642"/>
        <v>0</v>
      </c>
      <c r="UE53" s="75" t="str">
        <f t="shared" si="3643"/>
        <v>P</v>
      </c>
      <c r="UF53" s="48" t="str">
        <f t="shared" si="3644"/>
        <v>N</v>
      </c>
      <c r="UG53" s="49">
        <f t="shared" si="3645"/>
        <v>0</v>
      </c>
      <c r="UH53" s="46" t="str">
        <f t="shared" ref="UH53" si="4831">OH53</f>
        <v>B</v>
      </c>
      <c r="UI53" s="48" t="str">
        <f t="shared" si="3647"/>
        <v>Y</v>
      </c>
      <c r="UJ53" s="49">
        <f t="shared" si="3648"/>
        <v>0</v>
      </c>
      <c r="UK53" s="46" t="str">
        <f t="shared" si="4757"/>
        <v>P</v>
      </c>
      <c r="UL53" s="48" t="str">
        <f t="shared" si="3650"/>
        <v>N</v>
      </c>
      <c r="UM53" s="49">
        <f t="shared" si="3651"/>
        <v>0</v>
      </c>
      <c r="UN53" s="75" t="str">
        <f t="shared" si="3652"/>
        <v>P</v>
      </c>
      <c r="UO53" s="48" t="str">
        <f t="shared" si="3653"/>
        <v>N</v>
      </c>
      <c r="UP53" s="49">
        <f t="shared" si="3654"/>
        <v>0</v>
      </c>
      <c r="UQ53" s="75" t="str">
        <f t="shared" si="3655"/>
        <v>B</v>
      </c>
      <c r="UR53" s="48" t="str">
        <f t="shared" si="3656"/>
        <v>Y</v>
      </c>
      <c r="US53" s="49">
        <f t="shared" si="3657"/>
        <v>0</v>
      </c>
      <c r="UT53" s="46" t="str">
        <f t="shared" ref="UT53" si="4832">NP53</f>
        <v>P</v>
      </c>
      <c r="UU53" s="48" t="str">
        <f t="shared" si="3659"/>
        <v>N</v>
      </c>
      <c r="UV53" s="49">
        <f t="shared" si="3660"/>
        <v>0</v>
      </c>
      <c r="UW53" s="75" t="str">
        <f t="shared" si="3661"/>
        <v>B</v>
      </c>
      <c r="UX53" s="48" t="str">
        <f t="shared" si="3662"/>
        <v>Y</v>
      </c>
      <c r="UY53" s="49">
        <f t="shared" si="3663"/>
        <v>0</v>
      </c>
      <c r="UZ53" s="46" t="str">
        <f t="shared" ref="UZ53" si="4833">NV53</f>
        <v>B</v>
      </c>
      <c r="VA53" s="48" t="str">
        <f t="shared" si="3665"/>
        <v>Y</v>
      </c>
      <c r="VB53" s="49">
        <f t="shared" si="3666"/>
        <v>0</v>
      </c>
      <c r="VC53" s="75" t="str">
        <f t="shared" si="3667"/>
        <v>P</v>
      </c>
      <c r="VD53" s="48" t="str">
        <f t="shared" si="3668"/>
        <v>N</v>
      </c>
      <c r="VE53" s="49">
        <f t="shared" si="3669"/>
        <v>0</v>
      </c>
      <c r="VF53" s="46" t="str">
        <f t="shared" ref="VF53" si="4834">NY53</f>
        <v>B</v>
      </c>
      <c r="VG53" s="48" t="str">
        <f t="shared" si="3671"/>
        <v>Y</v>
      </c>
      <c r="VH53" s="49">
        <f t="shared" si="3672"/>
        <v>0</v>
      </c>
      <c r="VI53" s="75" t="str">
        <f t="shared" si="3673"/>
        <v>P</v>
      </c>
      <c r="VJ53" s="48" t="str">
        <f t="shared" si="3674"/>
        <v>N</v>
      </c>
      <c r="VK53" s="49">
        <f t="shared" si="3675"/>
        <v>0</v>
      </c>
      <c r="VL53" s="46" t="s">
        <v>6</v>
      </c>
      <c r="VM53" s="48" t="str">
        <f t="shared" si="3676"/>
        <v>Y</v>
      </c>
      <c r="VN53" s="49">
        <f t="shared" si="3677"/>
        <v>0</v>
      </c>
      <c r="VO53" s="75" t="str">
        <f t="shared" si="3678"/>
        <v>P</v>
      </c>
      <c r="VP53" s="48" t="str">
        <f t="shared" si="3679"/>
        <v>N</v>
      </c>
      <c r="VQ53" s="49">
        <f t="shared" si="3680"/>
        <v>0</v>
      </c>
      <c r="VR53" s="46" t="s">
        <v>6</v>
      </c>
      <c r="VS53" s="48" t="str">
        <f t="shared" si="3681"/>
        <v>Y</v>
      </c>
      <c r="VT53" s="49">
        <f t="shared" si="3682"/>
        <v>0</v>
      </c>
      <c r="VU53" s="75" t="str">
        <f t="shared" si="3683"/>
        <v>P</v>
      </c>
      <c r="VV53" s="48" t="str">
        <f t="shared" si="3684"/>
        <v>N</v>
      </c>
      <c r="VW53" s="49">
        <f t="shared" si="3685"/>
        <v>0</v>
      </c>
      <c r="VX53" s="46" t="str">
        <f t="shared" si="4761"/>
        <v>B</v>
      </c>
      <c r="VY53" s="48" t="str">
        <f t="shared" si="3687"/>
        <v>Y</v>
      </c>
      <c r="VZ53" s="49">
        <f t="shared" si="3688"/>
        <v>0</v>
      </c>
      <c r="WA53" s="75" t="str">
        <f t="shared" si="3689"/>
        <v>P</v>
      </c>
      <c r="WB53" s="48" t="str">
        <f t="shared" si="3690"/>
        <v>N</v>
      </c>
      <c r="WC53" s="49">
        <f t="shared" si="3691"/>
        <v>0</v>
      </c>
      <c r="WD53" s="75" t="str">
        <f t="shared" si="4762"/>
        <v>B</v>
      </c>
      <c r="WE53" s="48" t="str">
        <f t="shared" si="3693"/>
        <v>Y</v>
      </c>
      <c r="WF53" s="49">
        <f t="shared" si="3694"/>
        <v>0</v>
      </c>
      <c r="WG53" s="75" t="str">
        <f t="shared" si="3695"/>
        <v>P</v>
      </c>
      <c r="WH53" s="48" t="str">
        <f t="shared" si="3696"/>
        <v>N</v>
      </c>
      <c r="WI53" s="49">
        <f t="shared" si="3697"/>
        <v>0</v>
      </c>
      <c r="WJ53" s="75" t="s">
        <v>6</v>
      </c>
      <c r="WK53" s="48" t="str">
        <f t="shared" si="3698"/>
        <v>Y</v>
      </c>
      <c r="WL53" s="49">
        <f t="shared" si="3699"/>
        <v>0</v>
      </c>
      <c r="WM53" s="75" t="str">
        <f t="shared" si="3700"/>
        <v>P</v>
      </c>
      <c r="WN53" s="48" t="str">
        <f t="shared" si="3701"/>
        <v>N</v>
      </c>
      <c r="WO53" s="49">
        <f t="shared" si="3702"/>
        <v>0</v>
      </c>
      <c r="WP53" s="75" t="str">
        <f t="shared" ref="WP53" si="4835">PF53</f>
        <v>P</v>
      </c>
      <c r="WQ53" s="48" t="str">
        <f t="shared" si="3704"/>
        <v>N</v>
      </c>
      <c r="WR53" s="49">
        <f t="shared" si="3705"/>
        <v>0</v>
      </c>
      <c r="WS53" s="75" t="str">
        <f t="shared" si="3706"/>
        <v>B</v>
      </c>
      <c r="WT53" s="48" t="str">
        <f t="shared" si="3707"/>
        <v>Y</v>
      </c>
      <c r="WU53" s="49">
        <f t="shared" si="3708"/>
        <v>0</v>
      </c>
      <c r="WV53" s="75" t="str">
        <f t="shared" ref="WV53" si="4836">PF54</f>
        <v>P</v>
      </c>
      <c r="WW53" s="48" t="str">
        <f t="shared" si="3710"/>
        <v>N</v>
      </c>
      <c r="WX53" s="49">
        <f t="shared" si="3711"/>
        <v>0</v>
      </c>
      <c r="WY53" s="75" t="str">
        <f t="shared" si="3712"/>
        <v>B</v>
      </c>
      <c r="WZ53" s="48" t="str">
        <f t="shared" si="3713"/>
        <v>Y</v>
      </c>
      <c r="XA53" s="49">
        <f t="shared" si="3714"/>
        <v>0</v>
      </c>
      <c r="XB53" s="75" t="str">
        <f t="shared" ref="XB53" si="4837">OB53</f>
        <v>P</v>
      </c>
      <c r="XC53" s="48" t="str">
        <f t="shared" si="3716"/>
        <v>N</v>
      </c>
      <c r="XD53" s="49">
        <f t="shared" si="3717"/>
        <v>0</v>
      </c>
      <c r="XE53" s="75" t="str">
        <f t="shared" si="3718"/>
        <v>B</v>
      </c>
      <c r="XF53" s="48" t="str">
        <f t="shared" si="3719"/>
        <v>Y</v>
      </c>
      <c r="XG53" s="49">
        <f t="shared" si="3720"/>
        <v>0</v>
      </c>
      <c r="XH53" s="75" t="str">
        <f t="shared" ref="XH53" si="4838">OK53</f>
        <v>B</v>
      </c>
      <c r="XI53" s="48" t="str">
        <f t="shared" si="3722"/>
        <v>Y</v>
      </c>
      <c r="XJ53" s="49">
        <f t="shared" si="3723"/>
        <v>0</v>
      </c>
      <c r="XK53" s="75" t="str">
        <f t="shared" si="3724"/>
        <v>P</v>
      </c>
      <c r="XL53" s="48" t="str">
        <f t="shared" si="3725"/>
        <v>N</v>
      </c>
      <c r="XM53" s="49">
        <f t="shared" si="3726"/>
        <v>0</v>
      </c>
      <c r="XN53" s="75" t="str">
        <f t="shared" ref="XN53" si="4839">OT53</f>
        <v>P</v>
      </c>
      <c r="XO53" s="48" t="str">
        <f t="shared" si="3728"/>
        <v>N</v>
      </c>
      <c r="XP53" s="49">
        <f t="shared" si="3729"/>
        <v>0</v>
      </c>
      <c r="XQ53" s="75" t="str">
        <f t="shared" si="3730"/>
        <v>B</v>
      </c>
      <c r="XR53" s="48" t="str">
        <f t="shared" si="3731"/>
        <v>Y</v>
      </c>
      <c r="XS53" s="49">
        <f t="shared" si="3732"/>
        <v>0</v>
      </c>
      <c r="XT53" s="75" t="str">
        <f t="shared" si="4768"/>
        <v>P</v>
      </c>
      <c r="XU53" s="48" t="str">
        <f t="shared" si="3734"/>
        <v>N</v>
      </c>
      <c r="XV53" s="49">
        <f t="shared" si="3735"/>
        <v>0</v>
      </c>
      <c r="XW53" s="75" t="str">
        <f t="shared" si="3736"/>
        <v>B</v>
      </c>
      <c r="XX53" s="48" t="str">
        <f t="shared" si="3737"/>
        <v>Y</v>
      </c>
      <c r="XY53" s="49">
        <f t="shared" si="3738"/>
        <v>0</v>
      </c>
      <c r="XZ53" s="75" t="s">
        <v>5</v>
      </c>
      <c r="YA53" s="48" t="str">
        <f t="shared" si="3739"/>
        <v>N</v>
      </c>
      <c r="YB53" s="49">
        <f t="shared" si="3740"/>
        <v>0</v>
      </c>
      <c r="YC53" s="75" t="str">
        <f t="shared" si="3741"/>
        <v>B</v>
      </c>
      <c r="YD53" s="48" t="str">
        <f t="shared" si="3742"/>
        <v>Y</v>
      </c>
      <c r="YE53" s="49">
        <f t="shared" si="3743"/>
        <v>0</v>
      </c>
      <c r="YF53" s="214" t="s">
        <v>5</v>
      </c>
      <c r="YG53" s="48" t="str">
        <f t="shared" si="3744"/>
        <v>N</v>
      </c>
      <c r="YH53" s="49">
        <f t="shared" si="3745"/>
        <v>0</v>
      </c>
      <c r="YI53" s="75" t="str">
        <f t="shared" si="3746"/>
        <v>B</v>
      </c>
      <c r="YJ53" s="48" t="str">
        <f t="shared" si="3747"/>
        <v>Y</v>
      </c>
      <c r="YK53" s="49">
        <f t="shared" si="3748"/>
        <v>0</v>
      </c>
      <c r="YL53" s="75" t="str">
        <f t="shared" ref="YL53" si="4840">YI53</f>
        <v>B</v>
      </c>
      <c r="YM53" s="48" t="str">
        <f t="shared" si="3750"/>
        <v>Y</v>
      </c>
      <c r="YN53" s="49">
        <f t="shared" si="3751"/>
        <v>0</v>
      </c>
      <c r="YO53" s="75" t="str">
        <f t="shared" si="3752"/>
        <v>P</v>
      </c>
      <c r="YP53" s="48" t="str">
        <f t="shared" si="3753"/>
        <v>N</v>
      </c>
      <c r="YQ53" s="49">
        <f t="shared" si="3754"/>
        <v>0</v>
      </c>
      <c r="YR53" s="196" t="s">
        <v>5</v>
      </c>
      <c r="YS53" s="48" t="str">
        <f t="shared" si="3755"/>
        <v>N</v>
      </c>
      <c r="YT53" s="49">
        <f t="shared" si="3756"/>
        <v>0</v>
      </c>
      <c r="YU53" s="75" t="str">
        <f t="shared" si="3757"/>
        <v>B</v>
      </c>
      <c r="YV53" s="48" t="str">
        <f t="shared" si="3758"/>
        <v>Y</v>
      </c>
      <c r="YW53" s="49">
        <f t="shared" si="3759"/>
        <v>0</v>
      </c>
      <c r="YX53" s="75" t="s">
        <v>5</v>
      </c>
      <c r="YY53" s="48" t="str">
        <f t="shared" si="3760"/>
        <v>N</v>
      </c>
      <c r="YZ53" s="49">
        <f t="shared" si="3761"/>
        <v>0</v>
      </c>
      <c r="ZA53" s="75" t="str">
        <f t="shared" si="3762"/>
        <v>B</v>
      </c>
      <c r="ZB53" s="48" t="str">
        <f t="shared" si="3763"/>
        <v>Y</v>
      </c>
      <c r="ZC53" s="49">
        <f t="shared" si="3764"/>
        <v>0</v>
      </c>
      <c r="ZD53" s="133">
        <f t="shared" si="3765"/>
        <v>9</v>
      </c>
      <c r="ZE53" s="134">
        <f t="shared" si="889"/>
        <v>1</v>
      </c>
      <c r="ZF53" s="135" t="str">
        <f t="shared" si="3766"/>
        <v/>
      </c>
      <c r="ZG53" s="216">
        <f t="shared" si="3767"/>
        <v>2</v>
      </c>
      <c r="ZH53" s="217">
        <f t="shared" si="3768"/>
        <v>-2</v>
      </c>
      <c r="ZI53" s="217">
        <f t="shared" si="3769"/>
        <v>-6</v>
      </c>
      <c r="ZJ53" s="217">
        <f t="shared" si="3770"/>
        <v>6</v>
      </c>
      <c r="ZK53" s="217">
        <f t="shared" si="3771"/>
        <v>-8</v>
      </c>
      <c r="ZL53" s="217">
        <f t="shared" si="3772"/>
        <v>3</v>
      </c>
      <c r="ZM53" s="217">
        <f t="shared" si="3773"/>
        <v>-3</v>
      </c>
      <c r="ZN53" s="217">
        <f t="shared" si="3774"/>
        <v>8</v>
      </c>
      <c r="ZO53" s="217">
        <f t="shared" si="3775"/>
        <v>-6</v>
      </c>
      <c r="ZP53" s="217" t="str">
        <f t="shared" si="3776"/>
        <v>101201</v>
      </c>
      <c r="ZQ53" s="217">
        <f t="shared" si="3777"/>
        <v>2</v>
      </c>
      <c r="ZR53" s="217">
        <f t="shared" si="3778"/>
        <v>0</v>
      </c>
      <c r="ZS53" s="217">
        <f t="shared" si="3779"/>
        <v>0</v>
      </c>
      <c r="ZT53" s="217">
        <f t="shared" si="3780"/>
        <v>4</v>
      </c>
      <c r="ZU53" s="217">
        <f t="shared" si="3781"/>
        <v>-4</v>
      </c>
      <c r="ZV53" s="217">
        <f t="shared" si="3782"/>
        <v>9</v>
      </c>
      <c r="ZW53" s="217">
        <f t="shared" si="3783"/>
        <v>-9</v>
      </c>
      <c r="ZX53" s="217">
        <f t="shared" si="3784"/>
        <v>6</v>
      </c>
      <c r="ZY53" s="218">
        <f t="shared" si="3785"/>
        <v>9</v>
      </c>
      <c r="ZZ53" s="218">
        <f t="shared" si="3786"/>
        <v>-9</v>
      </c>
      <c r="AAA53" s="218">
        <f t="shared" si="3787"/>
        <v>-10</v>
      </c>
      <c r="AAB53" s="218">
        <f t="shared" si="3788"/>
        <v>10</v>
      </c>
      <c r="AAC53" s="218">
        <f t="shared" si="3789"/>
        <v>2</v>
      </c>
      <c r="AAD53" s="218">
        <f t="shared" si="3790"/>
        <v>-2</v>
      </c>
      <c r="AAE53" s="218">
        <f t="shared" si="3791"/>
        <v>9</v>
      </c>
      <c r="AAF53" s="218">
        <f t="shared" si="3792"/>
        <v>-2</v>
      </c>
      <c r="AAG53" s="218">
        <f t="shared" si="3793"/>
        <v>-9</v>
      </c>
      <c r="AAH53" s="218">
        <f t="shared" si="3794"/>
        <v>2</v>
      </c>
      <c r="AAI53" s="218">
        <f t="shared" si="3795"/>
        <v>2</v>
      </c>
      <c r="AAJ53" s="218">
        <f t="shared" si="3796"/>
        <v>-2</v>
      </c>
      <c r="AAK53" s="218">
        <f t="shared" si="3797"/>
        <v>-4</v>
      </c>
      <c r="AAL53" s="218">
        <f t="shared" si="3798"/>
        <v>4</v>
      </c>
      <c r="AAM53" s="218">
        <f t="shared" si="3799"/>
        <v>-9</v>
      </c>
      <c r="AAN53" s="218">
        <f t="shared" si="3800"/>
        <v>4</v>
      </c>
      <c r="AAO53" s="218">
        <f t="shared" si="3801"/>
        <v>-9</v>
      </c>
      <c r="AAP53" s="218">
        <f t="shared" si="3802"/>
        <v>-4</v>
      </c>
      <c r="AAQ53" s="217">
        <f t="shared" si="3803"/>
        <v>0</v>
      </c>
      <c r="AAR53" s="217">
        <f t="shared" si="3804"/>
        <v>0</v>
      </c>
      <c r="AAS53" s="217">
        <f t="shared" si="3805"/>
        <v>-5</v>
      </c>
      <c r="AAT53" s="217">
        <f t="shared" si="3806"/>
        <v>5</v>
      </c>
      <c r="AAU53" s="217">
        <f t="shared" si="3807"/>
        <v>-10</v>
      </c>
      <c r="AAV53" s="217">
        <f t="shared" si="3808"/>
        <v>10</v>
      </c>
      <c r="AAW53" s="217">
        <f t="shared" si="3809"/>
        <v>-4</v>
      </c>
      <c r="AAX53" s="217">
        <f t="shared" si="3810"/>
        <v>4</v>
      </c>
      <c r="AAY53" s="217">
        <f t="shared" si="3811"/>
        <v>8</v>
      </c>
      <c r="AAZ53" s="217">
        <f t="shared" si="3812"/>
        <v>-8</v>
      </c>
      <c r="ABA53" s="217">
        <f t="shared" si="3813"/>
        <v>-10</v>
      </c>
      <c r="ABB53" s="217">
        <f t="shared" si="3814"/>
        <v>10</v>
      </c>
      <c r="ABC53" s="217">
        <f t="shared" si="3815"/>
        <v>10</v>
      </c>
      <c r="ABD53" s="217">
        <f t="shared" si="3816"/>
        <v>-10</v>
      </c>
      <c r="ABE53" s="217">
        <f t="shared" si="3817"/>
        <v>10</v>
      </c>
      <c r="ABF53" s="217">
        <f t="shared" si="3818"/>
        <v>-10</v>
      </c>
      <c r="ABG53" s="217">
        <f t="shared" si="3819"/>
        <v>2</v>
      </c>
      <c r="ABH53" s="217">
        <f t="shared" si="3820"/>
        <v>2</v>
      </c>
      <c r="ABI53" s="218">
        <f t="shared" si="3821"/>
        <v>0</v>
      </c>
      <c r="ABJ53" s="218">
        <f t="shared" si="3822"/>
        <v>0</v>
      </c>
      <c r="ABK53" s="218">
        <f t="shared" si="3823"/>
        <v>0</v>
      </c>
      <c r="ABL53" s="218">
        <f t="shared" si="3824"/>
        <v>0</v>
      </c>
      <c r="ABM53" s="218">
        <f t="shared" si="3825"/>
        <v>2</v>
      </c>
      <c r="ABN53" s="218">
        <f t="shared" si="3826"/>
        <v>9</v>
      </c>
      <c r="ABO53" s="218">
        <f t="shared" si="3827"/>
        <v>-2</v>
      </c>
      <c r="ABP53" s="218">
        <f t="shared" si="3828"/>
        <v>-9</v>
      </c>
      <c r="ABQ53" s="218">
        <f t="shared" si="3829"/>
        <v>0</v>
      </c>
      <c r="ABR53" s="218">
        <f t="shared" si="3830"/>
        <v>0</v>
      </c>
      <c r="ABS53" s="218">
        <f t="shared" si="3831"/>
        <v>2</v>
      </c>
      <c r="ABT53" s="218">
        <f t="shared" si="3832"/>
        <v>-2</v>
      </c>
      <c r="ABU53" s="218">
        <f t="shared" si="3833"/>
        <v>-2</v>
      </c>
      <c r="ABV53" s="218">
        <f t="shared" si="3834"/>
        <v>2</v>
      </c>
      <c r="ABW53" s="218">
        <f t="shared" si="3835"/>
        <v>-2</v>
      </c>
      <c r="ABX53" s="218">
        <f t="shared" si="3836"/>
        <v>2</v>
      </c>
      <c r="ABY53" s="218">
        <f t="shared" si="3837"/>
        <v>4</v>
      </c>
      <c r="ABZ53" s="218">
        <f t="shared" si="3838"/>
        <v>-4</v>
      </c>
      <c r="ACA53" s="217">
        <f t="shared" si="3839"/>
        <v>4</v>
      </c>
      <c r="ACB53" s="217">
        <f t="shared" si="3840"/>
        <v>-4</v>
      </c>
      <c r="ACC53" s="217">
        <f t="shared" si="3841"/>
        <v>-8</v>
      </c>
      <c r="ACD53" s="217">
        <f t="shared" si="3842"/>
        <v>8</v>
      </c>
      <c r="ACE53" s="217">
        <f t="shared" si="3843"/>
        <v>10</v>
      </c>
      <c r="ACF53" s="217">
        <f t="shared" si="3844"/>
        <v>-10</v>
      </c>
      <c r="ACG53" s="217">
        <f t="shared" si="3845"/>
        <v>-6</v>
      </c>
      <c r="ACH53" s="217">
        <f t="shared" si="3846"/>
        <v>6</v>
      </c>
      <c r="ACI53" s="217">
        <f t="shared" si="3847"/>
        <v>-2</v>
      </c>
      <c r="ACJ53" s="217">
        <f t="shared" si="3848"/>
        <v>2</v>
      </c>
      <c r="ACK53" s="217">
        <f t="shared" si="3849"/>
        <v>-10</v>
      </c>
      <c r="ACL53" s="217">
        <f t="shared" si="890"/>
        <v>0</v>
      </c>
      <c r="ACM53" s="217">
        <f t="shared" si="3850"/>
        <v>8</v>
      </c>
      <c r="ACN53" s="217">
        <f t="shared" si="3851"/>
        <v>-8</v>
      </c>
      <c r="ACO53" s="217">
        <f t="shared" si="3852"/>
        <v>2</v>
      </c>
      <c r="ACP53" s="217">
        <f t="shared" si="3853"/>
        <v>-2</v>
      </c>
      <c r="ACQ53" s="217">
        <f t="shared" si="3854"/>
        <v>2</v>
      </c>
      <c r="ACR53" s="217">
        <f t="shared" si="3855"/>
        <v>-2</v>
      </c>
      <c r="ACS53" s="218">
        <f t="shared" si="3856"/>
        <v>0</v>
      </c>
      <c r="ACT53" s="218">
        <f t="shared" si="3857"/>
        <v>0</v>
      </c>
      <c r="ACU53" s="218">
        <f t="shared" si="3858"/>
        <v>-2</v>
      </c>
      <c r="ACV53" s="218">
        <f t="shared" si="3859"/>
        <v>2</v>
      </c>
      <c r="ACW53" s="218">
        <f t="shared" si="3860"/>
        <v>8</v>
      </c>
      <c r="ACX53" s="218">
        <f t="shared" si="3861"/>
        <v>-8</v>
      </c>
      <c r="ACY53" s="218">
        <f t="shared" si="3862"/>
        <v>2</v>
      </c>
      <c r="ACZ53" s="218">
        <f t="shared" si="3863"/>
        <v>-2</v>
      </c>
      <c r="ADA53" s="218">
        <f t="shared" si="3864"/>
        <v>-5</v>
      </c>
      <c r="ADB53" s="219">
        <f t="shared" si="3865"/>
        <v>5</v>
      </c>
      <c r="ADC53" s="223" t="str">
        <f t="shared" si="3866"/>
        <v>P</v>
      </c>
      <c r="ADD53" s="221" t="str">
        <f t="shared" si="3867"/>
        <v>B</v>
      </c>
      <c r="ADE53" s="221" t="str">
        <f t="shared" si="3868"/>
        <v>B</v>
      </c>
      <c r="ADF53" s="221" t="str">
        <f t="shared" si="3869"/>
        <v>P</v>
      </c>
      <c r="ADG53" s="221" t="str">
        <f t="shared" si="3870"/>
        <v>P</v>
      </c>
      <c r="ADH53" s="221" t="str">
        <f t="shared" si="3871"/>
        <v>B</v>
      </c>
      <c r="ADI53" s="221" t="str">
        <f t="shared" si="3872"/>
        <v>P</v>
      </c>
      <c r="ADJ53" s="221" t="str">
        <f t="shared" si="3873"/>
        <v>B</v>
      </c>
      <c r="ADK53" s="221" t="str">
        <f t="shared" si="3874"/>
        <v>B</v>
      </c>
      <c r="ADL53" s="221">
        <f t="shared" si="3875"/>
        <v>-2</v>
      </c>
      <c r="ADM53" s="221" t="str">
        <f t="shared" si="3876"/>
        <v>P</v>
      </c>
      <c r="ADN53" s="221" t="str">
        <f t="shared" si="3877"/>
        <v>B</v>
      </c>
      <c r="ADO53" s="221" t="str">
        <f t="shared" si="3878"/>
        <v>P</v>
      </c>
      <c r="ADP53" s="221" t="str">
        <f t="shared" si="3879"/>
        <v>B</v>
      </c>
      <c r="ADQ53" s="221" t="str">
        <f t="shared" si="3880"/>
        <v>B</v>
      </c>
      <c r="ADR53" s="221" t="str">
        <f t="shared" si="3881"/>
        <v>P</v>
      </c>
      <c r="ADS53" s="221" t="str">
        <f t="shared" si="3882"/>
        <v>B</v>
      </c>
      <c r="ADT53" s="221" t="str">
        <f t="shared" si="3883"/>
        <v>P</v>
      </c>
      <c r="ADU53" s="220" t="str">
        <f t="shared" si="3884"/>
        <v>P</v>
      </c>
      <c r="ADV53" s="220" t="str">
        <f t="shared" si="3885"/>
        <v>B</v>
      </c>
      <c r="ADW53" s="220" t="str">
        <f t="shared" si="3886"/>
        <v>P</v>
      </c>
      <c r="ADX53" s="220" t="str">
        <f t="shared" si="3887"/>
        <v>B</v>
      </c>
      <c r="ADY53" s="220" t="str">
        <f t="shared" si="3888"/>
        <v>B</v>
      </c>
      <c r="ADZ53" s="220" t="str">
        <f t="shared" si="3889"/>
        <v>P</v>
      </c>
      <c r="AEA53" s="220" t="str">
        <f t="shared" si="3890"/>
        <v>B</v>
      </c>
      <c r="AEB53" s="220" t="str">
        <f t="shared" si="3891"/>
        <v>P</v>
      </c>
      <c r="AEC53" s="220" t="str">
        <f t="shared" si="3892"/>
        <v>P</v>
      </c>
      <c r="AED53" s="220" t="str">
        <f t="shared" si="3893"/>
        <v>B</v>
      </c>
      <c r="AEE53" s="220" t="str">
        <f t="shared" si="3894"/>
        <v>B</v>
      </c>
      <c r="AEF53" s="220" t="str">
        <f t="shared" si="3895"/>
        <v>P</v>
      </c>
      <c r="AEG53" s="220" t="str">
        <f t="shared" si="3896"/>
        <v>B</v>
      </c>
      <c r="AEH53" s="220" t="str">
        <f t="shared" si="3897"/>
        <v>P</v>
      </c>
      <c r="AEI53" s="220" t="str">
        <f t="shared" si="3898"/>
        <v>P</v>
      </c>
      <c r="AEJ53" s="220" t="str">
        <f t="shared" si="3899"/>
        <v>B</v>
      </c>
      <c r="AEK53" s="220" t="str">
        <f t="shared" si="3900"/>
        <v>B</v>
      </c>
      <c r="AEL53" s="220" t="str">
        <f t="shared" si="3901"/>
        <v>P</v>
      </c>
      <c r="AEM53" s="221" t="str">
        <f t="shared" si="3902"/>
        <v>B</v>
      </c>
      <c r="AEN53" s="221" t="str">
        <f t="shared" si="3903"/>
        <v>P</v>
      </c>
      <c r="AEO53" s="221" t="str">
        <f t="shared" si="3904"/>
        <v>B</v>
      </c>
      <c r="AEP53" s="221" t="str">
        <f t="shared" si="3905"/>
        <v>P</v>
      </c>
      <c r="AEQ53" s="221" t="str">
        <f t="shared" si="3906"/>
        <v>P</v>
      </c>
      <c r="AER53" s="221" t="str">
        <f t="shared" si="3907"/>
        <v>B</v>
      </c>
      <c r="AES53" s="221" t="str">
        <f t="shared" si="3908"/>
        <v>B</v>
      </c>
      <c r="AET53" s="221" t="str">
        <f t="shared" si="3909"/>
        <v>P</v>
      </c>
      <c r="AEU53" s="221" t="str">
        <f t="shared" si="3910"/>
        <v>P</v>
      </c>
      <c r="AEV53" s="221" t="str">
        <f t="shared" si="3911"/>
        <v>B</v>
      </c>
      <c r="AEW53" s="221" t="str">
        <f t="shared" si="3912"/>
        <v>P</v>
      </c>
      <c r="AEX53" s="221" t="str">
        <f t="shared" si="3913"/>
        <v>B</v>
      </c>
      <c r="AEY53" s="221" t="str">
        <f t="shared" si="3914"/>
        <v>P</v>
      </c>
      <c r="AEZ53" s="221" t="str">
        <f t="shared" si="3915"/>
        <v>B</v>
      </c>
      <c r="AFA53" s="221" t="str">
        <f t="shared" si="3916"/>
        <v>B</v>
      </c>
      <c r="AFB53" s="221" t="str">
        <f t="shared" si="3917"/>
        <v>P</v>
      </c>
      <c r="AFC53" s="221" t="str">
        <f t="shared" si="3918"/>
        <v>P</v>
      </c>
      <c r="AFD53" s="221" t="str">
        <f t="shared" si="3919"/>
        <v>B</v>
      </c>
      <c r="AFE53" s="220" t="str">
        <f t="shared" si="3920"/>
        <v>P</v>
      </c>
      <c r="AFF53" s="220" t="str">
        <f t="shared" si="3921"/>
        <v>B</v>
      </c>
      <c r="AFG53" s="220" t="str">
        <f t="shared" si="3922"/>
        <v>P</v>
      </c>
      <c r="AFH53" s="220" t="str">
        <f t="shared" si="3923"/>
        <v>B</v>
      </c>
      <c r="AFI53" s="220" t="str">
        <f t="shared" si="3924"/>
        <v>P</v>
      </c>
      <c r="AFJ53" s="220" t="str">
        <f t="shared" si="3925"/>
        <v>B</v>
      </c>
      <c r="AFK53" s="220" t="str">
        <f t="shared" si="3926"/>
        <v>B</v>
      </c>
      <c r="AFL53" s="220" t="str">
        <f t="shared" si="3927"/>
        <v>P</v>
      </c>
      <c r="AFM53" s="220" t="str">
        <f t="shared" si="3928"/>
        <v>P</v>
      </c>
      <c r="AFN53" s="220" t="str">
        <f t="shared" si="3929"/>
        <v>B</v>
      </c>
      <c r="AFO53" s="220" t="str">
        <f t="shared" si="3930"/>
        <v>P</v>
      </c>
      <c r="AFP53" s="220" t="str">
        <f t="shared" si="3931"/>
        <v>B</v>
      </c>
      <c r="AFQ53" s="220" t="str">
        <f t="shared" si="3932"/>
        <v>P</v>
      </c>
      <c r="AFR53" s="220" t="str">
        <f t="shared" si="3933"/>
        <v>B</v>
      </c>
      <c r="AFS53" s="220" t="str">
        <f t="shared" si="3934"/>
        <v>B</v>
      </c>
      <c r="AFT53" s="220" t="str">
        <f t="shared" si="3935"/>
        <v>B</v>
      </c>
      <c r="AFU53" s="220" t="str">
        <f t="shared" si="3936"/>
        <v>P</v>
      </c>
      <c r="AFV53" s="220" t="str">
        <f t="shared" si="3937"/>
        <v>P</v>
      </c>
      <c r="AFW53" s="221" t="str">
        <f t="shared" si="3938"/>
        <v>B</v>
      </c>
      <c r="AFX53" s="221" t="str">
        <f t="shared" si="3939"/>
        <v>B</v>
      </c>
      <c r="AFY53" s="221" t="str">
        <f t="shared" si="3940"/>
        <v>B</v>
      </c>
      <c r="AFZ53" s="221" t="str">
        <f t="shared" si="3941"/>
        <v>B</v>
      </c>
      <c r="AGA53" s="221" t="str">
        <f t="shared" si="3942"/>
        <v>P</v>
      </c>
      <c r="AGB53" s="221" t="str">
        <f t="shared" si="3943"/>
        <v>B</v>
      </c>
      <c r="AGC53" s="221" t="str">
        <f t="shared" si="3944"/>
        <v>P</v>
      </c>
      <c r="AGD53" s="221" t="str">
        <f t="shared" si="3945"/>
        <v>B</v>
      </c>
      <c r="AGE53" s="221" t="str">
        <f t="shared" si="3946"/>
        <v>P</v>
      </c>
      <c r="AGF53" s="221" t="str">
        <f t="shared" si="3947"/>
        <v>P</v>
      </c>
      <c r="AGG53" s="221" t="str">
        <f t="shared" si="3948"/>
        <v>B</v>
      </c>
      <c r="AGH53" s="221">
        <f t="shared" si="891"/>
        <v>0</v>
      </c>
      <c r="AGI53" s="221" t="str">
        <f t="shared" si="3949"/>
        <v>B</v>
      </c>
      <c r="AGJ53" s="221" t="str">
        <f t="shared" si="3950"/>
        <v>P</v>
      </c>
      <c r="AGK53" s="221" t="str">
        <f t="shared" si="3951"/>
        <v>P</v>
      </c>
      <c r="AGL53" s="221" t="str">
        <f t="shared" si="3952"/>
        <v>B</v>
      </c>
      <c r="AGM53" s="221" t="str">
        <f t="shared" si="3953"/>
        <v>B</v>
      </c>
      <c r="AGN53" s="221" t="str">
        <f t="shared" si="3954"/>
        <v>B</v>
      </c>
      <c r="AGO53" s="220" t="str">
        <f t="shared" si="3955"/>
        <v>B</v>
      </c>
      <c r="AGP53" s="220" t="str">
        <f t="shared" si="3956"/>
        <v>P</v>
      </c>
      <c r="AGQ53" s="220" t="str">
        <f t="shared" si="3957"/>
        <v>B</v>
      </c>
      <c r="AGR53" s="220" t="str">
        <f t="shared" si="3958"/>
        <v>B</v>
      </c>
      <c r="AGS53" s="220" t="str">
        <f t="shared" si="3959"/>
        <v>P</v>
      </c>
      <c r="AGT53" s="220" t="str">
        <f t="shared" si="3960"/>
        <v>B</v>
      </c>
      <c r="AGU53" s="220" t="str">
        <f t="shared" si="3961"/>
        <v>B</v>
      </c>
      <c r="AGV53" s="220" t="str">
        <f t="shared" si="3962"/>
        <v>P</v>
      </c>
      <c r="AGW53" s="220" t="str">
        <f t="shared" si="3963"/>
        <v>P</v>
      </c>
      <c r="AGX53" s="222" t="str">
        <f t="shared" si="3964"/>
        <v>P</v>
      </c>
      <c r="AGY53" s="94">
        <v>53</v>
      </c>
      <c r="AGZ53" s="95">
        <f t="shared" si="1304"/>
        <v>48</v>
      </c>
      <c r="AHA53" s="46" t="str" cm="1">
        <f t="array" ref="AHA53">IFERROR(INDEX($ZG$4:$ADB$4,_xlfn.AGGREGATE(15,6,COLUMN($ZG$4:$ADB$4)-COLUMN($ZF$1)/($ZG53:$ADB53=LARGE($ZG53:$ADB53,1)),COLUMNS($ADB$4:$ADB$4))),"")</f>
        <v>EM</v>
      </c>
      <c r="AHB53" s="46" t="str" cm="1">
        <f t="array" ref="AHB53">IFERROR(INDEX($ZG$4:$ADB$4,_xlfn.AGGREGATE(15,6,COLUMN($ZG$4:$ADB$4)-COLUMN($ZF$1)/($ZG53:$ADB53=LARGE($ZG53:$ADB53,2)),COLUMNS($ADB$4:$AGY$4))),"")</f>
        <v/>
      </c>
      <c r="AHC53" s="46" t="str" cm="1">
        <f t="array" ref="AHC53">IFERROR(INDEX($ZG$4:$ADB$4,_xlfn.AGGREGATE(15,6,COLUMN($ZG$4:$ADB$4)-COLUMN($ZF$1)/($ZG53:$ADB53=LARGE($ZG53:$ADB53,3)),COLUMNS($ADB$4:$AGZ$4))),"")</f>
        <v/>
      </c>
      <c r="AHD53" s="46" t="str" cm="1">
        <f t="array" ref="AHD53">IFERROR(INDEX($ZG$4:$ADB$4,_xlfn.AGGREGATE(15,6,COLUMN($ZG$4:$ADB$4)-COLUMN($ZF$1)/($ZG53:$ADB53=LARGE($ZG53:$ADB53,4)),COLUMNS($ADB$4:$AHA$4))),"")</f>
        <v/>
      </c>
      <c r="AHE53" s="46" t="str" cm="1">
        <f t="array" ref="AHE53">IFERROR(INDEX($ZG$4:$ADB$4,_xlfn.AGGREGATE(15,6,COLUMN($ZG$4:$ADB$4)-COLUMN($ZF$1)/($ZG53:$ADB53=LARGE($ZG53:$ADB53,5)),COLUMNS($ADB$4:$AHB$4))),"")</f>
        <v/>
      </c>
      <c r="AHF53" s="46" t="str" cm="1">
        <f t="array" ref="AHF53">IFERROR(INDEX($ZG$4:$ADB$4,_xlfn.AGGREGATE(15,6,COLUMN($ZG$4:$ADB$4)-COLUMN($ZF$1)/($ZG53:$ADB53=LARGE($ZG53:$ADB53,6)),COLUMNS($ADB$4:$AHC$4))),"")</f>
        <v/>
      </c>
      <c r="AHG53" s="94" t="str">
        <f t="shared" si="971"/>
        <v/>
      </c>
      <c r="AHH53" s="48" t="str">
        <f t="shared" ca="1" si="972"/>
        <v>N</v>
      </c>
      <c r="AHI53" s="48" t="e" cm="1">
        <f t="array" aca="1" ref="AHI53" ca="1">IF(INDIRECT(VLOOKUP(AHI52,General!AC:AE,3,FALSE)&amp;AGY52)&gt;0,AHI52,AHG52)</f>
        <v>#N/A</v>
      </c>
      <c r="AHJ53" s="95">
        <f t="shared" ca="1" si="973"/>
        <v>1</v>
      </c>
      <c r="AHK53" s="46" t="s">
        <v>45</v>
      </c>
      <c r="AHL53" s="48" t="s">
        <v>45</v>
      </c>
      <c r="AHM53" s="48" t="s">
        <v>45</v>
      </c>
      <c r="AHN53" s="48" t="s">
        <v>45</v>
      </c>
      <c r="AHO53" s="48" t="s">
        <v>45</v>
      </c>
      <c r="AHP53" s="49" t="s">
        <v>45</v>
      </c>
      <c r="AHQ53" s="136" t="e">
        <f ca="1">IF(AHA53="",-1,COUNTIF(INDIRECT(AHK53&amp;$DN$10):INDIRECT(AHK53&amp;AGY53),"Y"))</f>
        <v>#REF!</v>
      </c>
      <c r="AHR53" s="138">
        <f ca="1">IF(AHB53="",-1,COUNTIF(INDIRECT(AHL53&amp;$DN$10):INDIRECT(AHL53&amp;AGY53),"Y"))</f>
        <v>-1</v>
      </c>
      <c r="AHS53" s="138">
        <f ca="1">IF(AHC53="",-1,COUNTIF(INDIRECT(AHM53&amp;$DN$10):INDIRECT(AHM53&amp;AGY53),"Y"))</f>
        <v>-1</v>
      </c>
      <c r="AHT53" s="137">
        <f ca="1">IF(AHD53="",-1,COUNTIF(INDIRECT(AHN53&amp;$DN$10):INDIRECT(AHN53&amp;AGY53),"Y"))</f>
        <v>-1</v>
      </c>
      <c r="AHU53" s="141">
        <f ca="1">IF(AHE53="",-1,COUNTIF(INDIRECT(AHO53&amp;$DN$10):INDIRECT(AHO53&amp;AGY53),"Y"))</f>
        <v>-1</v>
      </c>
      <c r="AHV53" s="141">
        <f ca="1">IF(AHF53="",-1,COUNTIF(INDIRECT(AHP53&amp;$DN$10):INDIRECT(AHP53&amp;AGY53),"Y"))</f>
        <v>-1</v>
      </c>
      <c r="AHW53" s="46" t="str" cm="1">
        <f t="array" ref="AHW53">IFERROR(INDEX($DP$53:$DU$53,_xlfn.AGGREGATE(15,6,COLUMN($DP$53:$DU$53)-COLUMN($DO$53)/($ZF$53:$ZK$53=MAX($ZF$53:$ZK$53)),COLUMNS($DP$53:AHA53))),"")</f>
        <v/>
      </c>
      <c r="AHX53" s="48" t="str" cm="1">
        <f t="array" ref="AHX53">IFERROR(INDEX($DP$53:$DU$53,_xlfn.AGGREGATE(15,6,COLUMN($DP$53:$DU$53)-COLUMN($DO$53)/($ZF$53:$ZK$53=MAX($ZF$53:$ZK$53)),COLUMNS($DP$53:AHB53))),"")</f>
        <v/>
      </c>
      <c r="AHY53" s="48" t="str" cm="1">
        <f t="array" ref="AHY53">IFERROR(INDEX($DP$53:$DU$53,_xlfn.AGGREGATE(15,6,COLUMN($DP$53:$DU$53)-COLUMN($DO$53)/($ZF$53:$ZK$53=MAX($ZF$53:$ZK$53)),COLUMNS($DP$53:AHC53))),"")</f>
        <v/>
      </c>
      <c r="AHZ53" s="48" t="str" cm="1">
        <f t="array" ref="AHZ53">IFERROR(INDEX($DP$53:$DU$53,_xlfn.AGGREGATE(15,6,COLUMN($DP$53:$DU$53)-COLUMN($DO$53)/($ZF$53:$ZK$53=MAX($ZF$53:$ZK$53)),COLUMNS($DP$53:AHD53))),"")</f>
        <v/>
      </c>
      <c r="AIA53" s="48" t="str" cm="1">
        <f t="array" ref="AIA53">IFERROR(INDEX($DP$53:$DU$53,_xlfn.AGGREGATE(15,6,COLUMN($DP$53:$DU$53)-COLUMN($DO$53)/($ZF$53:$ZK$53=MAX($ZF$53:$ZK$53)),COLUMNS($DP$53:AHE53))),"")</f>
        <v/>
      </c>
      <c r="AIB53" s="49" t="str" cm="1">
        <f t="array" ref="AIB53">IFERROR(INDEX($DP$53:$DU$53,_xlfn.AGGREGATE(15,6,COLUMN($DP$53:$DU$53)-COLUMN($DO$53)/($ZF$53:$ZK$53=MAX($ZF$53:$ZK$53)),COLUMNS($DP$53:AHF53))),"")</f>
        <v/>
      </c>
      <c r="AIC53" s="20">
        <f t="shared" ca="1" si="894"/>
        <v>1</v>
      </c>
      <c r="AID53" s="95">
        <f t="shared" ca="1" si="974"/>
        <v>1</v>
      </c>
      <c r="AIE53" s="140" t="str" cm="1">
        <f t="array" aca="1" ref="AIE53" ca="1">INDEX(AHW53:AIB53,1,AID53)</f>
        <v/>
      </c>
      <c r="AIF53" s="46" t="e">
        <f t="shared" ca="1" si="120"/>
        <v>#REF!</v>
      </c>
      <c r="AIG53" s="48" t="str">
        <f t="shared" ca="1" si="121"/>
        <v>T</v>
      </c>
      <c r="AIH53" s="48" t="str">
        <f t="shared" si="122"/>
        <v>C</v>
      </c>
      <c r="AII53" s="48" t="str">
        <f t="shared" ca="1" si="3059"/>
        <v>BF</v>
      </c>
      <c r="AIJ53" s="48" t="str">
        <f t="shared" ca="1" si="3060"/>
        <v>1</v>
      </c>
      <c r="AIK53" s="48" t="str">
        <f t="shared" si="3061"/>
        <v>00</v>
      </c>
      <c r="AIL53" s="20" t="str">
        <f t="shared" si="3965"/>
        <v/>
      </c>
      <c r="AIM53" s="20" t="str">
        <f t="shared" si="3966"/>
        <v/>
      </c>
      <c r="AIN53" s="20" t="str">
        <f t="shared" si="3967"/>
        <v/>
      </c>
      <c r="AIO53" s="20" t="str">
        <f t="shared" si="3968"/>
        <v/>
      </c>
      <c r="AIP53" s="20" t="str">
        <f t="shared" si="3969"/>
        <v/>
      </c>
      <c r="AIQ53" s="20" t="str">
        <f t="shared" si="3970"/>
        <v/>
      </c>
      <c r="AIR53" s="20" t="e">
        <f t="shared" ca="1" si="3971"/>
        <v>#VALUE!</v>
      </c>
      <c r="AIS53" s="20">
        <f t="shared" ca="1" si="3972"/>
        <v>2</v>
      </c>
      <c r="AIT53" s="46">
        <f t="shared" si="3062"/>
        <v>2</v>
      </c>
      <c r="AIU53" s="48">
        <f>IF(CC53="",0,IFERROR(VLOOKUP(CC48&amp;CC49&amp;CC50&amp;CC51&amp;CC52&amp;CC53,General!I:J,2,FALSE),0))</f>
        <v>1</v>
      </c>
      <c r="AIV53" s="48">
        <f>IF(CF53="",0,IFERROR(VLOOKUP(CF48&amp;CF49&amp;CF50&amp;CF51&amp;CF52&amp;CF53,General!I:J,2,FALSE),0))</f>
        <v>-1</v>
      </c>
      <c r="AIW53" s="48">
        <f>IF(CI53="",0,IFERROR(VLOOKUP(CI48&amp;CI49&amp;CI50&amp;CI51&amp;CI52&amp;CI53,General!I:J,2,FALSE),0))</f>
        <v>1</v>
      </c>
      <c r="AIX53" s="48">
        <f>IF(CL53="",0,IFERROR(VLOOKUP(CL48&amp;CL49&amp;CL50&amp;CL51&amp;CL52&amp;CL53,General!I:J,2,FALSE),0))</f>
        <v>-1</v>
      </c>
      <c r="AIY53" s="48">
        <f>IF(CO53="",0,IFERROR(VLOOKUP(CO48&amp;CO49&amp;CO50&amp;CO51&amp;CO52&amp;CO53,General!I:J,2,FALSE),0))</f>
        <v>-1</v>
      </c>
      <c r="AIZ53" s="48">
        <f>IF(CR53="",0,IFERROR(VLOOKUP(CR48&amp;CR49&amp;CR50&amp;CR51&amp;CR52&amp;CR53,General!I:J,2,FALSE),0))</f>
        <v>-1</v>
      </c>
      <c r="AJA53" s="48">
        <f>IF(CU53="",0,IFERROR(VLOOKUP(CU48&amp;CU49&amp;CU50&amp;CU51&amp;CU52&amp;CU53,General!I:J,2,FALSE),0))</f>
        <v>1</v>
      </c>
      <c r="AJB53" s="48">
        <f>IF(CX53="",0,IFERROR(VLOOKUP(CX48&amp;CX49&amp;CX50&amp;CX51&amp;CX52&amp;CX53,General!I:J,2,FALSE),0))</f>
        <v>1</v>
      </c>
      <c r="AJC53" s="48">
        <f>IF(DA53="",0,IFERROR(VLOOKUP(DA48&amp;DA49&amp;DA50&amp;DA51&amp;DA52&amp;DA53,General!I:J,2,FALSE),0))</f>
        <v>-1</v>
      </c>
      <c r="AJD53" s="48">
        <f>IF(DD53="",0,IFERROR(VLOOKUP(DD48&amp;DD49&amp;DD50&amp;DD51&amp;DD52&amp;DD53,General!I:J,2,FALSE),0))</f>
        <v>1</v>
      </c>
      <c r="AJE53" s="48">
        <f>IF(DG53="",0,IFERROR(VLOOKUP(DG48&amp;DG49&amp;DG50&amp;DG51&amp;DG52&amp;DG53,General!I:J,2,FALSE),0))</f>
        <v>-1</v>
      </c>
      <c r="AJF53" s="48">
        <f>IF(DJ53="",0,IFERROR(VLOOKUP(DJ48&amp;DJ49&amp;DJ50&amp;DJ51&amp;DJ52&amp;DJ53,General!I:J,2,FALSE),0))</f>
        <v>1</v>
      </c>
      <c r="AJG53" s="48">
        <f>IF(DM53="",0,IFERROR(VLOOKUP(DM48&amp;DM49&amp;DM50&amp;DM51&amp;DM52&amp;DM53,General!I:J,2,FALSE),0))</f>
        <v>-1</v>
      </c>
      <c r="AJH53" s="48">
        <f>IF(DP53="",0,IFERROR(VLOOKUP(DP48&amp;DP49&amp;DP50&amp;DP51&amp;DP52&amp;DP53,General!I:J,2,FALSE),0))</f>
        <v>1</v>
      </c>
      <c r="AJI53" s="48">
        <f>IF(DS53="",0,IFERROR(VLOOKUP(DS48&amp;DS49&amp;DS50&amp;DS51&amp;DS52&amp;DS53,General!I:J,2,FALSE),0))</f>
        <v>-1</v>
      </c>
      <c r="AJJ53" s="48">
        <f>IF(DV53="",0,IFERROR(VLOOKUP(DV48&amp;DV49&amp;DV50&amp;DV51&amp;DV52&amp;DV53,General!I:J,2,FALSE),0))</f>
        <v>-1</v>
      </c>
      <c r="AJK53" s="48">
        <f>IF(DY53="",0,IFERROR(VLOOKUP(DY48&amp;DY49&amp;DY50&amp;DY51&amp;DY52&amp;DY53,General!I:J,2,FALSE),0))</f>
        <v>1</v>
      </c>
      <c r="AJL53" s="48">
        <f>IF(EE53="",0,IFERROR(VLOOKUP(EE48&amp;EE49&amp;EE50&amp;EE51&amp;EE52&amp;EE53,General!I:J,2,FALSE),0))</f>
        <v>-1</v>
      </c>
      <c r="AJM53" s="48">
        <f>IF(EH53="",0,IFERROR(VLOOKUP(EH48&amp;EH49&amp;EH50&amp;EH51&amp;EH52&amp;EH53,General!I:J,2,FALSE),0))</f>
        <v>1</v>
      </c>
      <c r="AJN53" s="48">
        <f>IF(EK53="",0,IFERROR(VLOOKUP(EK48&amp;EK49&amp;EK50&amp;EK51&amp;EK52&amp;EK53,General!I:J,2,FALSE),0))</f>
        <v>-1</v>
      </c>
      <c r="AJO53" s="48">
        <f>IF(EN53="",0,IFERROR(VLOOKUP(EN48&amp;EN49&amp;EN50&amp;EN51&amp;EN52&amp;EN53,General!I:J,2,FALSE),0))</f>
        <v>1</v>
      </c>
      <c r="AJP53" s="48">
        <f>IF(EQ53="",0,IFERROR(VLOOKUP(EQ48&amp;EQ49&amp;EQ50&amp;EQ51&amp;EQ52&amp;EQ53,General!I:J,2,FALSE),0))</f>
        <v>-1</v>
      </c>
      <c r="AJQ53" s="48">
        <f>IF(ET53="",0,IFERROR(VLOOKUP(ET48&amp;ET49&amp;ET50&amp;ET51&amp;ET52&amp;ET53,General!I:J,2,FALSE),0))</f>
        <v>1</v>
      </c>
      <c r="AJR53" s="48">
        <f>IF(EW53="",0,IFERROR(VLOOKUP(EW48&amp;EW49&amp;EW50&amp;EW51&amp;EW52&amp;EW53,General!I:J,2,FALSE),0))</f>
        <v>-1</v>
      </c>
      <c r="AJS53" s="48">
        <f>IF(EZ53="",0,IFERROR(VLOOKUP(EZ48&amp;EZ49&amp;EZ50&amp;EZ51&amp;EZ52&amp;EZ53,General!I:J,2,FALSE),0))</f>
        <v>1</v>
      </c>
      <c r="AJT53" s="48">
        <f>IF(FC53="",0,IFERROR(VLOOKUP(FC48&amp;FC49&amp;FC50&amp;FC51&amp;FC52&amp;FC53,General!I:J,2,FALSE),0))</f>
        <v>1</v>
      </c>
      <c r="AJU53" s="48">
        <f>IF(FF53="",0,IFERROR(VLOOKUP(FF48&amp;FF49&amp;FF50&amp;FF51&amp;FF52&amp;FF53,General!I:J,2,FALSE),0))</f>
        <v>-1</v>
      </c>
      <c r="AJV53" s="48">
        <f>IF(FI53="",0,IFERROR(VLOOKUP(FI48&amp;FI49&amp;FI50&amp;FI51&amp;FI52&amp;FI53,General!I:J,2,FALSE),0))</f>
        <v>-1</v>
      </c>
      <c r="AJW53" s="48">
        <f>IF(FL53="",0,IFERROR(VLOOKUP(FL48&amp;FL49&amp;FL50&amp;FL51&amp;FL52&amp;FL53,General!I:J,2,FALSE),0))</f>
        <v>1</v>
      </c>
      <c r="AJX53" s="48">
        <f>IF(FO53="",0,IFERROR(VLOOKUP(FO48&amp;FO49&amp;FO50&amp;FO51&amp;FO52&amp;FO53,General!I:J,2,FALSE),0))</f>
        <v>1</v>
      </c>
      <c r="AJY53" s="48">
        <f>IF(FR53="",0,IFERROR(VLOOKUP(FR48&amp;FR49&amp;FR50&amp;FR51&amp;FR52&amp;FR53,General!I:J,2,FALSE),0))</f>
        <v>-1</v>
      </c>
      <c r="AJZ53" s="48">
        <f>IF(FU53="",0,IFERROR(VLOOKUP(FU48&amp;FU49&amp;FU50&amp;FU51&amp;FU52&amp;FU53,General!I:J,2,FALSE),0))</f>
        <v>-1</v>
      </c>
      <c r="AKA53" s="48">
        <f>IF(FX53="",0,IFERROR(VLOOKUP(FX48&amp;FX49&amp;FX50&amp;FX51&amp;FX52&amp;FX53,General!I:J,2,FALSE),0))</f>
        <v>-1</v>
      </c>
      <c r="AKB53" s="48">
        <f>IF(GA53="",0,IFERROR(VLOOKUP(GA48&amp;GA49&amp;GA50&amp;GA51&amp;GA52&amp;GA53,General!I:J,2,FALSE),0))</f>
        <v>-1</v>
      </c>
      <c r="AKC53" s="48">
        <f>IF(GD53="",0,IFERROR(VLOOKUP(GD48&amp;GD49&amp;GD50&amp;GD51&amp;GD52&amp;GD53,General!I:J,2,FALSE),0))</f>
        <v>1</v>
      </c>
      <c r="AKD53" s="48">
        <f>IF(GG53="",0,IFERROR(VLOOKUP(GG48&amp;GG49&amp;GG50&amp;GG51&amp;GG52&amp;GG53,General!I:J,2,FALSE),0))</f>
        <v>1</v>
      </c>
      <c r="AKE53" s="48">
        <f>IF(GJ53="",0,IFERROR(VLOOKUP(GJ48&amp;GJ49&amp;GJ50&amp;GJ51&amp;GJ52&amp;GJ53,General!I:J,2,FALSE),0))</f>
        <v>-1</v>
      </c>
      <c r="AKF53" s="48">
        <f>IF(GM53="",0,IFERROR(VLOOKUP(GM48&amp;GM49&amp;GM50&amp;GM51&amp;GM52&amp;GM53,General!I:J,2,FALSE),0))</f>
        <v>-1</v>
      </c>
      <c r="AKG53" s="48">
        <f>IF(GP53="",0,IFERROR(VLOOKUP(GP48&amp;GP49&amp;GP50&amp;GP51&amp;GP52&amp;GP53,General!I:J,2,FALSE),0))</f>
        <v>1</v>
      </c>
      <c r="AKH53" s="48">
        <f>IF(GS53="",0,IFERROR(VLOOKUP(GS48&amp;GS49&amp;GS50&amp;GS51&amp;GS52&amp;GS53,General!I:J,2,FALSE),0))</f>
        <v>-1</v>
      </c>
      <c r="AKI53" s="48">
        <f>IF(GV53="",0,IFERROR(VLOOKUP(GV48&amp;GV49&amp;GV50&amp;GV51&amp;GV52&amp;GV53,General!I:J,2,FALSE),0))</f>
        <v>1</v>
      </c>
      <c r="AKJ53" s="48">
        <f>IF(GY53="",0,IFERROR(VLOOKUP(GY48&amp;GY49&amp;GY50&amp;GY51&amp;GY52&amp;GY53,General!I:J,2,FALSE),0))</f>
        <v>1</v>
      </c>
      <c r="AKK53" s="48">
        <f>IF(HB53="",0,IFERROR(VLOOKUP(HB48&amp;HB49&amp;HB50&amp;HB51&amp;HB52&amp;HB53,General!I:J,2,FALSE),0))</f>
        <v>-1</v>
      </c>
      <c r="AKL53" s="48">
        <f>IF(HE53="",0,IFERROR(VLOOKUP(HE48&amp;HE49&amp;HE50&amp;HE51&amp;HE52&amp;HE53,General!I:J,2,FALSE),0))</f>
        <v>-1</v>
      </c>
      <c r="AKM53" s="48">
        <f>IF(HH53="",0,IFERROR(VLOOKUP(HH48&amp;HH49&amp;HH50&amp;HH51&amp;HH52&amp;HH53,General!I:J,2,FALSE),0))</f>
        <v>1</v>
      </c>
      <c r="AKN53" s="48">
        <f>IF(HK53="",0,IFERROR(VLOOKUP(HK48&amp;HK49&amp;HK50&amp;HK51&amp;HK52&amp;HK53,General!I:J,2,FALSE),0))</f>
        <v>-1</v>
      </c>
      <c r="AKO53" s="48">
        <f>IF(HN53="",0,IFERROR(VLOOKUP(HN48&amp;HN49&amp;HN50&amp;HN51&amp;HN52&amp;HN53,General!I:J,2,FALSE),0))</f>
        <v>1</v>
      </c>
      <c r="AKP53" s="48">
        <f>IF(HQ53="",0,IFERROR(VLOOKUP(HQ48&amp;HQ49&amp;HQ50&amp;HQ51&amp;HQ52&amp;HQ53,General!I:J,2,FALSE),0))</f>
        <v>1</v>
      </c>
      <c r="AKQ53" s="48">
        <f>IF(HT53="",0,IFERROR(VLOOKUP(HT48&amp;HT49&amp;HT50&amp;HT51&amp;HT52&amp;HT53,General!I:J,2,FALSE),0))</f>
        <v>-1</v>
      </c>
      <c r="AKR53" s="48">
        <f>IF(HW53="",0,IFERROR(VLOOKUP(HW48&amp;HW49&amp;HW50&amp;HW51&amp;HW52&amp;HW53,General!I:J,2,FALSE),0))</f>
        <v>1</v>
      </c>
      <c r="AKS53" s="48">
        <f>IF(HZ53="",0,IFERROR(VLOOKUP(HZ48&amp;HZ49&amp;HZ50&amp;HZ51&amp;HZ52&amp;HZ53,General!I:J,2,FALSE),0))</f>
        <v>-1</v>
      </c>
      <c r="AKT53" s="48">
        <f>IF(FF53="",0,IFERROR(VLOOKUP(FF48&amp;FF49&amp;FF50&amp;FF51&amp;FF52&amp;FF53,General!I:J,2,FALSE),0))</f>
        <v>-1</v>
      </c>
      <c r="AKU53" s="48">
        <f>IF(FI53="",0,IFERROR(VLOOKUP(FI48&amp;FI49&amp;FI50&amp;FI51&amp;FI52&amp;FI53,General!I:J,2,FALSE),0))</f>
        <v>-1</v>
      </c>
      <c r="AKV53" s="48">
        <f>IF(II53="",0,IFERROR(VLOOKUP(II48&amp;II49&amp;II50&amp;II51&amp;II52&amp;II53,General!I:J,2,FALSE),0))</f>
        <v>-1</v>
      </c>
      <c r="AKW53" s="48">
        <f>IF(IL53="",0,IFERROR(VLOOKUP(IL48&amp;IL49&amp;IL50&amp;IL51&amp;IL52&amp;IL53,General!I:J,2,FALSE),0))</f>
        <v>1</v>
      </c>
      <c r="AKX53" s="48">
        <f>IF(IO53="",0,IFERROR(VLOOKUP(IO48&amp;IO49&amp;IO50&amp;IO51&amp;IO52&amp;IO53,General!I:J,2,FALSE),0))</f>
        <v>1</v>
      </c>
      <c r="AKY53" s="48">
        <f>IF(IR53="",0,IFERROR(VLOOKUP(IR48&amp;IR49&amp;IR50&amp;IR51&amp;IR52&amp;IR53,General!I:J,2,FALSE),0))</f>
        <v>-1</v>
      </c>
      <c r="AKZ53" s="48">
        <f>IF(IU53="",0,IFERROR(VLOOKUP(IU48&amp;IU49&amp;IU50&amp;IU51&amp;IU52&amp;IU53,General!I:J,2,FALSE),0))</f>
        <v>1</v>
      </c>
      <c r="ALA53" s="48">
        <f>IF(IX53="",0,IFERROR(VLOOKUP(IX48&amp;IX49&amp;IX50&amp;IX51&amp;IX52&amp;IX53,General!I:J,2,FALSE),0))</f>
        <v>-1</v>
      </c>
      <c r="ALB53" s="48">
        <f>IF(JA53="",0,IFERROR(VLOOKUP(JA48&amp;JA49&amp;JA50&amp;JA51&amp;JA52&amp;JA53,General!I:J,2,FALSE),0))</f>
        <v>-1</v>
      </c>
      <c r="ALC53" s="48">
        <f>IF(JD53="",0,IFERROR(VLOOKUP(JD48&amp;JD49&amp;JD50&amp;JD51&amp;JD52&amp;JD53,General!I:J,2,FALSE),0))</f>
        <v>1</v>
      </c>
      <c r="ALD53" s="48">
        <f>IF(JG53="",0,IFERROR(VLOOKUP(JG48&amp;JG49&amp;JG50&amp;JG51&amp;JG52&amp;JG53,General!I:J,2,FALSE),0))</f>
        <v>1</v>
      </c>
      <c r="ALE53" s="48">
        <f>IF(JJ53="",0,IFERROR(VLOOKUP(JJ48&amp;JJ49&amp;JJ50&amp;JJ51&amp;JJ52&amp;JJ53,General!I:J,2,FALSE),0))</f>
        <v>-1</v>
      </c>
      <c r="ALF53" s="48">
        <f>IF(JM53="",0,IFERROR(VLOOKUP(JM48&amp;JM49&amp;JM50&amp;JM51&amp;JM52&amp;JM53,General!I:J,2,FALSE),0))</f>
        <v>1</v>
      </c>
      <c r="ALG53" s="48">
        <f>IF(JP53="",0,IFERROR(VLOOKUP(JP48&amp;JP49&amp;JP50&amp;JP51&amp;JP52&amp;JP53,General!I:J,2,FALSE),0))</f>
        <v>-1</v>
      </c>
      <c r="ALH53" s="48">
        <f>IF(JS53="",0,IFERROR(VLOOKUP(JS48&amp;JS49&amp;JS50&amp;JS51&amp;JS52&amp;JS53,General!I:J,2,FALSE),0))</f>
        <v>-1</v>
      </c>
      <c r="ALI53" s="48">
        <f>IF(JV53="",0,IFERROR(VLOOKUP(JV48&amp;JV49&amp;JV50&amp;JV51&amp;JV52&amp;JV53,General!I:J,2,FALSE),0))</f>
        <v>1</v>
      </c>
      <c r="ALJ53" s="48">
        <f>IF(JY53="",0,IFERROR(VLOOKUP(JY48&amp;JY49&amp;JY50&amp;JY51&amp;JY52&amp;JY53,General!I:J,2,FALSE),0))</f>
        <v>1</v>
      </c>
      <c r="ALK53" s="48">
        <f>IF(KB53="",0,IFERROR(VLOOKUP(KB48&amp;KB49&amp;KB50&amp;KB51&amp;KB52&amp;KB53,General!I:J,2,FALSE),0))</f>
        <v>-1</v>
      </c>
      <c r="ALL53" s="48">
        <f>IF(KE53="",0,IFERROR(VLOOKUP(KE48&amp;KE49&amp;KE50&amp;KE51&amp;KE52&amp;KE53,General!I:J,2,FALSE),0))</f>
        <v>1</v>
      </c>
      <c r="ALM53" s="48">
        <f>IF(KH53="",0,IFERROR(VLOOKUP(KH48&amp;KH49&amp;KH50&amp;KH51&amp;KH52&amp;KH53,General!I:J,2,FALSE),0))</f>
        <v>-1</v>
      </c>
      <c r="ALN53" s="48">
        <f>IF(KK53="",0,IFERROR(VLOOKUP(KK48&amp;KK49&amp;KK50&amp;KK51&amp;KK52&amp;KK53,General!I:J,2,FALSE),0))</f>
        <v>1</v>
      </c>
      <c r="ALO53" s="48">
        <f>IF(KN53="",0,IFERROR(VLOOKUP(KN48&amp;KN49&amp;KN50&amp;KN51&amp;KN52&amp;KN53,General!I:J,2,FALSE),0))</f>
        <v>-1</v>
      </c>
      <c r="ALP53" s="48">
        <f>IF(KQ53="",0,IFERROR(VLOOKUP(KQ48&amp;KQ49&amp;KQ50&amp;KQ51&amp;KQ52&amp;KQ53,General!I:J,2,FALSE),0))</f>
        <v>-1</v>
      </c>
      <c r="ALQ53" s="48">
        <f>IF(KT53="",0,IFERROR(VLOOKUP(KT48&amp;KT49&amp;KT50&amp;KT51&amp;KT52&amp;KT53,General!I:J,2,FALSE),0))</f>
        <v>1</v>
      </c>
      <c r="ALR53" s="48">
        <f>IF(KW53="",0,IFERROR(VLOOKUP(KW48&amp;KW49&amp;KW50&amp;KW51&amp;KW52&amp;KW53,General!I:J,2,FALSE),0))</f>
        <v>1</v>
      </c>
      <c r="ALS53" s="48">
        <f>IF(KZ53="",0,IFERROR(VLOOKUP(KZ48&amp;KZ49&amp;KZ50&amp;KZ51&amp;KZ52&amp;KZ53,General!I:J,2,FALSE),0))</f>
        <v>-1</v>
      </c>
      <c r="ALT53" s="48">
        <f>IF(LC53="",0,IFERROR(VLOOKUP(LC48&amp;LC49&amp;LC50&amp;LC51&amp;LC52&amp;LC53,General!I:J,2,FALSE),0))</f>
        <v>-1</v>
      </c>
      <c r="ALU53" s="48">
        <f>IF(LF53="",0,IFERROR(VLOOKUP(LF48&amp;LF49&amp;LF50&amp;LF51&amp;LF52&amp;LF53,General!I:J,2,FALSE),0))</f>
        <v>1</v>
      </c>
      <c r="ALV53" s="48">
        <f>IF(LI53="",0,IFERROR(VLOOKUP(LI48&amp;LI49&amp;LI50&amp;LI51&amp;LI52&amp;LI53,General!I:J,2,FALSE),0))</f>
        <v>-1</v>
      </c>
      <c r="ALW53" s="48">
        <f>IF(LL53="",0,IFERROR(VLOOKUP(LL48&amp;LL49&amp;LL50&amp;LL51&amp;LL52&amp;LL53,General!I:J,2,FALSE),0))</f>
        <v>1</v>
      </c>
      <c r="ALX53" s="48">
        <f>IF(LO53="",0,IFERROR(VLOOKUP(LO48&amp;LO49&amp;LO50&amp;LO51&amp;LO52&amp;LO53,General!I:J,2,FALSE),0))</f>
        <v>-1</v>
      </c>
      <c r="ALY53" s="48">
        <f>IF(LR53="",0,IFERROR(VLOOKUP(LR48&amp;LR49&amp;LR50&amp;LR51&amp;LR52&amp;LR53,General!I:J,2,FALSE),0))</f>
        <v>1</v>
      </c>
      <c r="ALZ53" s="48">
        <f>IF(LU53="",0,IFERROR(VLOOKUP(LU48&amp;LU49&amp;LU50&amp;LU51&amp;LU52&amp;LU53,General!I:J,2,FALSE),0))</f>
        <v>1</v>
      </c>
      <c r="AMA53" s="48">
        <f>IF(LX53="",0,IFERROR(VLOOKUP(LX48&amp;LX49&amp;LX50&amp;LX51&amp;LX52&amp;LX53,General!I:J,2,FALSE),0))</f>
        <v>-1</v>
      </c>
      <c r="AMB53" s="48">
        <f>IF(MA53="",0,IFERROR(VLOOKUP(MA48&amp;MA49&amp;MA50&amp;MA51&amp;MA52&amp;MA53,General!I:J,2,FALSE),0))</f>
        <v>-1</v>
      </c>
      <c r="AMC53" s="48">
        <f>IF(MD53="",0,IFERROR(VLOOKUP(MD48&amp;MD49&amp;MD50&amp;MD51&amp;MD52&amp;MD53,General!I:J,2,FALSE),0))</f>
        <v>1</v>
      </c>
      <c r="AMD53" s="48">
        <f>IF(MG53="",0,IFERROR(VLOOKUP(MG48&amp;MG49&amp;MG50&amp;MG51&amp;MG52&amp;MG53,General!I:J,2,FALSE),0))</f>
        <v>-1</v>
      </c>
      <c r="AME53" s="48">
        <f>IF(MJ53="",0,IFERROR(VLOOKUP(MJ48&amp;MJ49&amp;MJ50&amp;MJ51&amp;MJ52&amp;MJ53,General!I:J,2,FALSE),0))</f>
        <v>1</v>
      </c>
      <c r="AMF53" s="48">
        <f>IF(MM53="",0,IFERROR(VLOOKUP(MM48&amp;MM49&amp;MM50&amp;MM51&amp;MM52&amp;MM53,General!I:J,2,FALSE),0))</f>
        <v>-1</v>
      </c>
      <c r="AMG53" s="48">
        <f>IF(MP53="",0,IFERROR(VLOOKUP(MP48&amp;MP49&amp;MP50&amp;MP51&amp;MP52&amp;MP53,General!I:J,2,FALSE),0))</f>
        <v>1</v>
      </c>
      <c r="AMH53" s="48">
        <f>IF(MS53="",0,IFERROR(VLOOKUP(MS48&amp;MS49&amp;MS50&amp;MS51&amp;MS52&amp;MS53,General!I:J,2,FALSE),0))</f>
        <v>-1</v>
      </c>
      <c r="AMI53" s="48">
        <f>IF(MV53="",0,IFERROR(VLOOKUP(MV48&amp;MV49&amp;MV50&amp;MV51&amp;MV52&amp;MV53,General!I:J,2,FALSE),0))</f>
        <v>1</v>
      </c>
      <c r="AMJ53" s="48">
        <f>IF(MY53="",0,IFERROR(VLOOKUP(MY48&amp;MY49&amp;MY50&amp;MY51&amp;MY52&amp;MY53,General!I:J,2,FALSE),0))</f>
        <v>1</v>
      </c>
      <c r="AMK53" s="48">
        <f>IF(NB53="",0,IFERROR(VLOOKUP(NB48&amp;NB49&amp;NB50&amp;NB51&amp;NB52&amp;NB53,General!I:J,2,FALSE),0))</f>
        <v>-1</v>
      </c>
      <c r="AML53" s="48">
        <f>IF(NE53="",0,IFERROR(VLOOKUP(NE48&amp;NE49&amp;NE50&amp;NE51&amp;NE52&amp;NE53,General!I:J,2,FALSE),0))</f>
        <v>-1</v>
      </c>
      <c r="AMM53" s="48">
        <f>IF(NH53="",0,IFERROR(VLOOKUP(NH48&amp;NH49&amp;NH50&amp;NH51&amp;NH52&amp;NH53,General!I:J,2,FALSE),0))</f>
        <v>1</v>
      </c>
      <c r="AMN53" s="48">
        <f>IF(NK53="",0,IFERROR(VLOOKUP(NK48&amp;NK49&amp;NK50&amp;NK51&amp;NK52&amp;NK53,General!I:J,2,FALSE),0))</f>
        <v>-1</v>
      </c>
      <c r="AMO53" s="49">
        <f>IF(NN53="",0,IFERROR(VLOOKUP(NN48&amp;NN49&amp;NN50&amp;NN51&amp;NN52&amp;NN53,General!I:J,2,FALSE),0))</f>
        <v>1</v>
      </c>
      <c r="AMP53" s="81">
        <f>IF(EB53="",0,IFERROR(VLOOKUP(EB48&amp;EB49&amp;EB50&amp;EB51&amp;EB52&amp;EB53,General!I:J,2,FALSE),0))</f>
        <v>1</v>
      </c>
      <c r="AMQ53" s="49">
        <v>0</v>
      </c>
      <c r="AMR53" s="20" t="str">
        <f t="shared" si="4072"/>
        <v/>
      </c>
      <c r="AMS53" s="20" t="str">
        <f t="shared" ca="1" si="3973"/>
        <v>N</v>
      </c>
      <c r="AMT53" s="20" t="str">
        <f t="shared" ca="1" si="3974"/>
        <v>N</v>
      </c>
      <c r="AMU53" s="20" t="str">
        <f t="shared" si="3975"/>
        <v>N</v>
      </c>
      <c r="AMV53" s="20" t="str">
        <f t="shared" si="3976"/>
        <v/>
      </c>
      <c r="AMW53" s="142" t="str">
        <f t="shared" si="3977"/>
        <v/>
      </c>
      <c r="AMX53" s="20" t="str">
        <f t="shared" si="3978"/>
        <v/>
      </c>
      <c r="AMY53" s="20" t="str">
        <f t="shared" si="3979"/>
        <v/>
      </c>
      <c r="AMZ53" s="20" t="str">
        <f t="shared" si="3980"/>
        <v/>
      </c>
      <c r="ANA53" s="20" t="str">
        <f t="shared" si="3981"/>
        <v/>
      </c>
      <c r="ANB53" s="20" t="str">
        <f t="shared" si="3982"/>
        <v/>
      </c>
      <c r="ANC53" s="20" t="str">
        <f t="shared" si="2986"/>
        <v/>
      </c>
      <c r="AND53" s="20">
        <f t="shared" si="2987"/>
        <v>2</v>
      </c>
      <c r="ANE53" s="20" t="str">
        <f t="shared" si="4382"/>
        <v>10010</v>
      </c>
      <c r="ANF53" s="20" t="str">
        <f t="shared" si="4382"/>
        <v>01201</v>
      </c>
      <c r="ANG53" s="20" t="str">
        <f t="shared" si="4383"/>
        <v>010010</v>
      </c>
      <c r="ANH53" s="20" t="str">
        <f t="shared" si="4383"/>
        <v>101201</v>
      </c>
      <c r="ANI53" s="20" t="str">
        <f t="shared" si="4384"/>
        <v>B</v>
      </c>
      <c r="ANJ53" s="20" t="str">
        <f t="shared" si="898"/>
        <v>B</v>
      </c>
      <c r="ANK53" s="20" t="str">
        <f t="shared" ca="1" si="3983"/>
        <v>F</v>
      </c>
      <c r="ANL53" s="20" t="e">
        <f t="shared" ca="1" si="824"/>
        <v>#REF!</v>
      </c>
      <c r="ANM53" s="20" t="str">
        <f t="shared" ca="1" si="3984"/>
        <v/>
      </c>
      <c r="ANN53" s="20" t="str">
        <f t="shared" ca="1" si="826"/>
        <v/>
      </c>
      <c r="ANO53" s="20" t="str">
        <f t="shared" si="3985"/>
        <v>0</v>
      </c>
      <c r="ANP53" s="20" t="str">
        <f t="shared" si="828"/>
        <v/>
      </c>
      <c r="ANQ53" s="20" t="e">
        <f t="shared" ca="1" si="899"/>
        <v>#REF!</v>
      </c>
      <c r="ANR53" s="20" t="str">
        <f t="shared" ca="1" si="900"/>
        <v/>
      </c>
      <c r="ANS53" s="20" t="str">
        <f t="shared" si="901"/>
        <v/>
      </c>
      <c r="ANT53" s="20" t="str">
        <f t="shared" si="3986"/>
        <v/>
      </c>
      <c r="ANU53" s="20"/>
      <c r="ANV53" s="20">
        <v>0</v>
      </c>
      <c r="ANW53" s="20">
        <v>0</v>
      </c>
      <c r="ANX53" s="20">
        <v>0</v>
      </c>
      <c r="ANY53" s="20">
        <v>0</v>
      </c>
      <c r="ANZ53" s="20">
        <v>2</v>
      </c>
      <c r="AOA53" s="75"/>
      <c r="AOB53" s="20">
        <v>0</v>
      </c>
      <c r="AOC53" s="20">
        <v>0</v>
      </c>
      <c r="AOD53" s="1" t="str">
        <f t="shared" si="902"/>
        <v>P</v>
      </c>
      <c r="AOE53" s="123">
        <f t="shared" si="3987"/>
        <v>10</v>
      </c>
      <c r="AOF53" s="1">
        <f t="shared" si="3988"/>
        <v>10</v>
      </c>
      <c r="AOG53" s="1">
        <f t="shared" si="3989"/>
        <v>10</v>
      </c>
      <c r="AOH53" s="1">
        <f t="shared" si="3990"/>
        <v>10</v>
      </c>
      <c r="AOI53" s="1">
        <f t="shared" si="3991"/>
        <v>10</v>
      </c>
      <c r="AOJ53" s="1" t="str">
        <f t="shared" si="3992"/>
        <v>DU</v>
      </c>
      <c r="AOK53" s="1" t="str">
        <f t="shared" si="3993"/>
        <v>DU</v>
      </c>
      <c r="AOL53" s="1" t="str">
        <f t="shared" si="3994"/>
        <v>DU</v>
      </c>
      <c r="AOM53" s="1" t="str">
        <f t="shared" si="3995"/>
        <v>DU</v>
      </c>
      <c r="AON53" s="1" t="str">
        <f t="shared" si="3996"/>
        <v>DU</v>
      </c>
      <c r="AOO53" s="1" t="str" cm="1">
        <f t="array" aca="1" ref="AOO53" ca="1">IF(INDIRECT(VLOOKUP(AOO52,General!AC:AE,3,FALSE)&amp;AGY52)&gt;=7,AOO52,AOJ53)</f>
        <v>GU</v>
      </c>
      <c r="AOP53" s="1" t="str">
        <f ca="1">VLOOKUP(AOO52,General!AC:AE,3,FALSE)&amp;AGY52</f>
        <v>GW52</v>
      </c>
      <c r="AOQ53" s="1" cm="1">
        <f t="array" aca="1" ref="AOQ53" ca="1">INDIRECT(VLOOKUP(AOO52,General!AC:AE,3,FALSE)&amp;AGY52)</f>
        <v>10</v>
      </c>
      <c r="AOR53" s="1" t="str" cm="1">
        <f t="array" aca="1" ref="AOR53" ca="1">INDIRECT(AOO53&amp;AGY53)</f>
        <v>B</v>
      </c>
      <c r="AOS53" s="1" cm="1">
        <f t="array" aca="1" ref="AOS53" ca="1">INDIRECT(AOP53&amp;AGY53)</f>
        <v>0</v>
      </c>
      <c r="AOT53" s="1" t="e" cm="1">
        <f t="array" aca="1" ref="AOT53" ca="1">INDIRECT(AOQ53&amp;AGY53)</f>
        <v>#REF!</v>
      </c>
      <c r="AOU53" s="1" t="str">
        <f ca="1">VLOOKUP(AOO53,General!AF:AG,2,FALSE)</f>
        <v>S42</v>
      </c>
      <c r="AOV53" s="1" t="e">
        <f ca="1">VLOOKUP(AOP53,General!AF:AG,2,FALSE)</f>
        <v>#N/A</v>
      </c>
      <c r="AOW53" s="1" t="e">
        <f ca="1">VLOOKUP(AOQ53,General!AF:AG,2,FALSE)</f>
        <v>#N/A</v>
      </c>
      <c r="AOX53" s="1" t="str">
        <f t="shared" ca="1" si="975"/>
        <v>Y</v>
      </c>
      <c r="AOY53" s="1" t="e">
        <f t="shared" ca="1" si="976"/>
        <v>#N/A</v>
      </c>
      <c r="AOZ53" s="1" t="e">
        <f t="shared" ca="1" si="977"/>
        <v>#N/A</v>
      </c>
      <c r="APB53" s="1">
        <f t="shared" si="2908"/>
        <v>1</v>
      </c>
    </row>
    <row r="54" spans="1:1094" ht="15.75" thickBot="1">
      <c r="A54" s="1">
        <v>40</v>
      </c>
      <c r="B54" s="173" t="str">
        <f t="shared" ca="1" si="1219"/>
        <v>B4</v>
      </c>
      <c r="C54" s="157" t="str">
        <f t="shared" ca="1" si="3217"/>
        <v/>
      </c>
      <c r="D54" s="158" t="str">
        <f t="shared" ca="1" si="1132"/>
        <v/>
      </c>
      <c r="E54" s="147" t="str">
        <f t="shared" ca="1" si="1132"/>
        <v>L4</v>
      </c>
      <c r="F54" s="148" t="str">
        <f t="shared" ca="1" si="1133"/>
        <v>L</v>
      </c>
      <c r="G54" s="190"/>
      <c r="H54" s="159" t="str">
        <f t="shared" ca="1" si="1220"/>
        <v/>
      </c>
      <c r="I54" s="158" t="str">
        <f t="shared" ca="1" si="2678"/>
        <v/>
      </c>
      <c r="J54" s="147" t="str">
        <f t="shared" ca="1" si="2678"/>
        <v/>
      </c>
      <c r="K54" s="178" t="str">
        <f t="shared" ca="1" si="2679"/>
        <v>L</v>
      </c>
      <c r="L54" s="179"/>
      <c r="M54" s="204" t="s">
        <v>5</v>
      </c>
      <c r="N54" s="190"/>
      <c r="O54" s="187">
        <v>0</v>
      </c>
      <c r="P54" s="129">
        <v>0</v>
      </c>
      <c r="Q54" s="126">
        <v>0</v>
      </c>
      <c r="R54" s="130">
        <v>0</v>
      </c>
      <c r="S54" s="164">
        <f t="shared" ca="1" si="1134"/>
        <v>-3.05</v>
      </c>
      <c r="T54" s="167" t="str">
        <f t="shared" ca="1" si="1221"/>
        <v/>
      </c>
      <c r="U54" s="160">
        <f ca="1">IF(M54="","",IF(B54="NB",U53,IF(T54="",SUM($T$5:$T54)+S54,SUM($T$5:$T54))))</f>
        <v>-11.3</v>
      </c>
      <c r="V54" s="161" t="str">
        <f t="shared" ca="1" si="99"/>
        <v/>
      </c>
      <c r="W54" s="131">
        <f t="shared" ca="1" si="1135"/>
        <v>-4</v>
      </c>
      <c r="X54" s="132" t="str">
        <f t="shared" ca="1" si="1136"/>
        <v>L</v>
      </c>
      <c r="Y54" s="61" t="str">
        <f t="shared" ca="1" si="115"/>
        <v>D</v>
      </c>
      <c r="Z54" s="62" t="str">
        <f t="shared" ca="1" si="116"/>
        <v>D</v>
      </c>
      <c r="AA54" s="62" t="str">
        <f t="shared" si="117"/>
        <v>C</v>
      </c>
      <c r="AB54" s="62" t="str">
        <f t="shared" ca="1" si="904"/>
        <v>W</v>
      </c>
      <c r="AC54" s="62" t="str">
        <f t="shared" ca="1" si="905"/>
        <v>L</v>
      </c>
      <c r="AD54" s="62">
        <f t="shared" si="906"/>
        <v>0</v>
      </c>
      <c r="AE54" s="1" t="str">
        <f t="shared" ca="1" si="3218"/>
        <v/>
      </c>
      <c r="AF54" s="1" t="str">
        <f t="shared" ca="1" si="3219"/>
        <v>L4</v>
      </c>
      <c r="AG54" s="1" t="str">
        <f t="shared" ca="1" si="4073"/>
        <v/>
      </c>
      <c r="AH54" s="1" t="str">
        <f t="shared" ca="1" si="3220"/>
        <v/>
      </c>
      <c r="AI54" s="1" t="e">
        <f t="shared" ca="1" si="3221"/>
        <v>#REF!</v>
      </c>
      <c r="AJ54" s="1" t="e">
        <f t="shared" ca="1" si="3222"/>
        <v>#REF!</v>
      </c>
      <c r="AK54" s="1">
        <f t="shared" ca="1" si="840"/>
        <v>0</v>
      </c>
      <c r="AL54" s="1">
        <f t="shared" ca="1" si="841"/>
        <v>4</v>
      </c>
      <c r="AM54" s="1">
        <f t="shared" ca="1" si="108"/>
        <v>1</v>
      </c>
      <c r="AN54" s="1">
        <f t="shared" ca="1" si="129"/>
        <v>-1</v>
      </c>
      <c r="AO54" s="1" t="str">
        <f t="shared" ca="1" si="1305"/>
        <v>C</v>
      </c>
      <c r="AP54" s="1" t="str">
        <f t="shared" ca="1" si="130"/>
        <v>Y</v>
      </c>
      <c r="AQ54" s="1" t="str">
        <f t="shared" ca="1" si="131"/>
        <v>N</v>
      </c>
      <c r="AR54" s="1" t="str">
        <f t="shared" si="132"/>
        <v>N</v>
      </c>
      <c r="AS54" s="1">
        <f t="shared" ca="1" si="133"/>
        <v>2</v>
      </c>
      <c r="AT54" s="8" t="str">
        <f t="shared" ca="1" si="842"/>
        <v>N</v>
      </c>
      <c r="AU54" s="1" t="str">
        <f t="shared" ca="1" si="134"/>
        <v>N</v>
      </c>
      <c r="AV54" s="1" t="str">
        <f t="shared" ca="1" si="135"/>
        <v>N</v>
      </c>
      <c r="AW54" s="1" t="str">
        <f t="shared" ca="1" si="136"/>
        <v>N</v>
      </c>
      <c r="AX54" s="1" t="str">
        <f t="shared" ca="1" si="137"/>
        <v/>
      </c>
      <c r="AY54" s="1" t="str">
        <f t="shared" si="138"/>
        <v/>
      </c>
      <c r="AZ54" s="1">
        <f t="shared" si="109"/>
        <v>1</v>
      </c>
      <c r="BA54" s="1" t="str">
        <f t="shared" si="110"/>
        <v/>
      </c>
      <c r="BB54" s="1" t="str">
        <f t="shared" si="4224"/>
        <v>00100</v>
      </c>
      <c r="BC54" s="1" t="str">
        <f t="shared" si="4224"/>
        <v>12012</v>
      </c>
      <c r="BD54" s="1" t="str">
        <f t="shared" si="4225"/>
        <v>100100</v>
      </c>
      <c r="BE54" s="1" t="str">
        <f t="shared" si="4225"/>
        <v>012012</v>
      </c>
      <c r="BF54" s="1" t="str">
        <f t="shared" si="844"/>
        <v>B</v>
      </c>
      <c r="BG54" s="1" t="str">
        <f t="shared" ca="1" si="140"/>
        <v>BW</v>
      </c>
      <c r="BH54" s="1" t="str">
        <f t="shared" ca="1" si="845"/>
        <v>L4</v>
      </c>
      <c r="BI54" s="1" t="str">
        <f t="shared" ca="1" si="1222"/>
        <v>L</v>
      </c>
      <c r="BJ54" s="1" t="str">
        <f t="shared" ca="1" si="846"/>
        <v/>
      </c>
      <c r="BK54" s="1" t="e">
        <f t="shared" ca="1" si="142"/>
        <v>#REF!</v>
      </c>
      <c r="BL54" s="1" t="str">
        <f t="shared" ca="1" si="847"/>
        <v/>
      </c>
      <c r="BM54" s="1" t="str">
        <f t="shared" ca="1" si="848"/>
        <v>4</v>
      </c>
      <c r="BN54" s="1" t="str">
        <f t="shared" ca="1" si="849"/>
        <v/>
      </c>
      <c r="BO54" s="1" t="str">
        <f t="shared" ca="1" si="850"/>
        <v/>
      </c>
      <c r="BR54" s="1">
        <f>General!A52</f>
        <v>0</v>
      </c>
      <c r="BS54" s="1">
        <f>General!B52</f>
        <v>0</v>
      </c>
      <c r="BT54" s="1">
        <f>General!C52</f>
        <v>0</v>
      </c>
      <c r="BU54" s="1">
        <f>General!D52</f>
        <v>0</v>
      </c>
      <c r="BW54" s="1" t="str">
        <f>General!F52</f>
        <v>WLWLW</v>
      </c>
      <c r="BX54" s="1">
        <f>General!G52</f>
        <v>1</v>
      </c>
      <c r="BZ54" s="1">
        <f t="shared" ca="1" si="2832"/>
        <v>1</v>
      </c>
      <c r="CA54" s="1" t="str">
        <f t="shared" ref="CA54" si="4841">CH54</f>
        <v>B</v>
      </c>
      <c r="CB54" s="115" t="str">
        <f t="shared" si="3224"/>
        <v>B</v>
      </c>
      <c r="CC54" s="116" t="str">
        <f t="shared" si="3225"/>
        <v>N</v>
      </c>
      <c r="CD54" s="114">
        <f t="shared" si="3226"/>
        <v>1</v>
      </c>
      <c r="CE54" s="115" t="str">
        <f t="shared" si="3227"/>
        <v>P</v>
      </c>
      <c r="CF54" s="116" t="str">
        <f t="shared" si="3228"/>
        <v>Y</v>
      </c>
      <c r="CG54" s="114">
        <f t="shared" si="3229"/>
        <v>-1</v>
      </c>
      <c r="CH54" s="115" t="str">
        <f t="shared" si="3230"/>
        <v>B</v>
      </c>
      <c r="CI54" s="116" t="str">
        <f t="shared" si="3231"/>
        <v>N</v>
      </c>
      <c r="CJ54" s="114">
        <f t="shared" si="3232"/>
        <v>-7</v>
      </c>
      <c r="CK54" s="115" t="str">
        <f t="shared" si="3233"/>
        <v>P</v>
      </c>
      <c r="CL54" s="116" t="str">
        <f t="shared" si="3234"/>
        <v>Y</v>
      </c>
      <c r="CM54" s="114">
        <f t="shared" si="3235"/>
        <v>7</v>
      </c>
      <c r="CN54" s="115" t="str">
        <f t="shared" si="3998"/>
        <v>B</v>
      </c>
      <c r="CO54" s="116" t="str">
        <f t="shared" si="3236"/>
        <v>N</v>
      </c>
      <c r="CP54" s="114">
        <f t="shared" si="3237"/>
        <v>-9</v>
      </c>
      <c r="CQ54" s="115" t="str">
        <f t="shared" si="3238"/>
        <v>B</v>
      </c>
      <c r="CR54" s="116" t="str">
        <f t="shared" si="3239"/>
        <v>N</v>
      </c>
      <c r="CS54" s="114">
        <f t="shared" si="3240"/>
        <v>2</v>
      </c>
      <c r="CT54" s="115" t="str">
        <f t="shared" si="3241"/>
        <v>P</v>
      </c>
      <c r="CU54" s="116" t="str">
        <f t="shared" si="3242"/>
        <v>Y</v>
      </c>
      <c r="CV54" s="114">
        <f t="shared" si="3243"/>
        <v>-2</v>
      </c>
      <c r="CW54" s="115" t="str">
        <f t="shared" si="3244"/>
        <v>P</v>
      </c>
      <c r="CX54" s="116" t="str">
        <f t="shared" si="3245"/>
        <v>Y</v>
      </c>
      <c r="CY54" s="117">
        <f t="shared" si="3246"/>
        <v>9</v>
      </c>
      <c r="CZ54" s="115" t="str">
        <f t="shared" si="3247"/>
        <v>B</v>
      </c>
      <c r="DA54" s="116" t="str">
        <f t="shared" si="3248"/>
        <v>N</v>
      </c>
      <c r="DB54" s="114">
        <f t="shared" si="3249"/>
        <v>-7</v>
      </c>
      <c r="DC54" s="115" t="str">
        <f t="shared" si="3250"/>
        <v>B</v>
      </c>
      <c r="DD54" s="116" t="str">
        <f t="shared" si="3251"/>
        <v>N</v>
      </c>
      <c r="DE54" s="114">
        <f t="shared" si="3252"/>
        <v>-3</v>
      </c>
      <c r="DF54" s="115" t="str">
        <f t="shared" si="3253"/>
        <v>P</v>
      </c>
      <c r="DG54" s="116" t="str">
        <f t="shared" si="3254"/>
        <v>Y</v>
      </c>
      <c r="DH54" s="114">
        <f t="shared" si="3255"/>
        <v>3</v>
      </c>
      <c r="DI54" s="115" t="str">
        <f t="shared" si="3256"/>
        <v>P</v>
      </c>
      <c r="DJ54" s="116" t="str">
        <f t="shared" si="3257"/>
        <v>Y</v>
      </c>
      <c r="DK54" s="114">
        <f t="shared" si="3258"/>
        <v>1</v>
      </c>
      <c r="DL54" s="115" t="str">
        <f t="shared" si="3259"/>
        <v>B</v>
      </c>
      <c r="DM54" s="116" t="str">
        <f t="shared" si="3260"/>
        <v>N</v>
      </c>
      <c r="DN54" s="114">
        <f t="shared" si="3261"/>
        <v>-1</v>
      </c>
      <c r="DO54" s="115" t="str">
        <f t="shared" si="3262"/>
        <v>B</v>
      </c>
      <c r="DP54" s="116" t="str">
        <f t="shared" si="3263"/>
        <v>N</v>
      </c>
      <c r="DQ54" s="114">
        <f t="shared" si="3264"/>
        <v>3</v>
      </c>
      <c r="DR54" s="115" t="str">
        <f t="shared" si="3265"/>
        <v>P</v>
      </c>
      <c r="DS54" s="116" t="str">
        <f t="shared" si="3266"/>
        <v>Y</v>
      </c>
      <c r="DT54" s="114">
        <f t="shared" si="3267"/>
        <v>-3</v>
      </c>
      <c r="DU54" s="115" t="str">
        <f t="shared" si="3268"/>
        <v>B</v>
      </c>
      <c r="DV54" s="116" t="str">
        <f t="shared" si="3269"/>
        <v>N</v>
      </c>
      <c r="DW54" s="114">
        <f t="shared" si="3270"/>
        <v>8</v>
      </c>
      <c r="DX54" s="115" t="str">
        <f t="shared" si="3271"/>
        <v>P</v>
      </c>
      <c r="DY54" s="116" t="str">
        <f t="shared" si="3272"/>
        <v>Y</v>
      </c>
      <c r="DZ54" s="114">
        <f t="shared" si="3273"/>
        <v>-8</v>
      </c>
      <c r="EA54" s="46" t="str">
        <f t="shared" si="4308"/>
        <v>P</v>
      </c>
      <c r="EB54" s="116" t="str">
        <f t="shared" si="3274"/>
        <v>Y</v>
      </c>
      <c r="EC54" s="114">
        <f t="shared" si="3275"/>
        <v>7</v>
      </c>
      <c r="ED54" s="75" t="str">
        <f t="shared" ref="ED54" si="4842">CB54</f>
        <v>B</v>
      </c>
      <c r="EE54" s="116" t="str">
        <f t="shared" si="3277"/>
        <v>N</v>
      </c>
      <c r="EF54" s="114">
        <f t="shared" si="3278"/>
        <v>8</v>
      </c>
      <c r="EG54" s="73" t="str">
        <f t="shared" ref="EG54" si="4843">CE54</f>
        <v>P</v>
      </c>
      <c r="EH54" s="116" t="str">
        <f t="shared" si="3280"/>
        <v>Y</v>
      </c>
      <c r="EI54" s="114">
        <f t="shared" si="3281"/>
        <v>-8</v>
      </c>
      <c r="EJ54" s="73" t="s">
        <v>5</v>
      </c>
      <c r="EK54" s="116" t="str">
        <f t="shared" si="3282"/>
        <v>Y</v>
      </c>
      <c r="EL54" s="114">
        <f t="shared" si="3283"/>
        <v>-9</v>
      </c>
      <c r="EM54" s="75" t="s">
        <v>6</v>
      </c>
      <c r="EN54" s="116" t="str">
        <f t="shared" si="3284"/>
        <v>N</v>
      </c>
      <c r="EO54" s="114">
        <f t="shared" si="3285"/>
        <v>9</v>
      </c>
      <c r="EP54" s="75" t="str">
        <f t="shared" ref="EP54" si="4844">CH54</f>
        <v>B</v>
      </c>
      <c r="EQ54" s="116" t="str">
        <f t="shared" si="3287"/>
        <v>N</v>
      </c>
      <c r="ER54" s="114">
        <f t="shared" si="3288"/>
        <v>1</v>
      </c>
      <c r="ES54" s="75" t="str">
        <f t="shared" ref="ES54" si="4845">CK54</f>
        <v>P</v>
      </c>
      <c r="ET54" s="116" t="str">
        <f t="shared" si="3290"/>
        <v>Y</v>
      </c>
      <c r="EU54" s="114">
        <f t="shared" si="3291"/>
        <v>-1</v>
      </c>
      <c r="EV54" s="75" t="str">
        <f t="shared" ref="EV54" si="4846">CB54</f>
        <v>B</v>
      </c>
      <c r="EW54" s="116" t="str">
        <f t="shared" si="3293"/>
        <v>N</v>
      </c>
      <c r="EX54" s="114">
        <f t="shared" si="3294"/>
        <v>8</v>
      </c>
      <c r="EY54" s="75" t="str">
        <f t="shared" ref="EY54" si="4847">CK54</f>
        <v>P</v>
      </c>
      <c r="EZ54" s="116" t="str">
        <f t="shared" si="3296"/>
        <v>Y</v>
      </c>
      <c r="FA54" s="117">
        <f t="shared" si="3297"/>
        <v>-1</v>
      </c>
      <c r="FB54" s="75" t="str">
        <f t="shared" ref="FB54" si="4848">CE54</f>
        <v>P</v>
      </c>
      <c r="FC54" s="116" t="str">
        <f t="shared" si="3299"/>
        <v>Y</v>
      </c>
      <c r="FD54" s="114">
        <f t="shared" si="3300"/>
        <v>-8</v>
      </c>
      <c r="FE54" s="73" t="str">
        <f t="shared" ref="FE54" si="4849">CH54</f>
        <v>B</v>
      </c>
      <c r="FF54" s="116" t="str">
        <f t="shared" si="3302"/>
        <v>N</v>
      </c>
      <c r="FG54" s="114">
        <f t="shared" si="3303"/>
        <v>1</v>
      </c>
      <c r="FH54" s="75" t="str">
        <f t="shared" ref="FH54" si="4850">DC54</f>
        <v>B</v>
      </c>
      <c r="FI54" s="116" t="str">
        <f t="shared" si="3305"/>
        <v>N</v>
      </c>
      <c r="FJ54" s="114">
        <f t="shared" si="3306"/>
        <v>1</v>
      </c>
      <c r="FK54" s="75" t="str">
        <f t="shared" ref="FK54" si="4851">DF54</f>
        <v>P</v>
      </c>
      <c r="FL54" s="116" t="str">
        <f t="shared" si="3308"/>
        <v>Y</v>
      </c>
      <c r="FM54" s="114">
        <f t="shared" si="3309"/>
        <v>-1</v>
      </c>
      <c r="FN54" s="75" t="str">
        <f t="shared" ref="FN54" si="4852">CQ54</f>
        <v>B</v>
      </c>
      <c r="FO54" s="116" t="str">
        <f t="shared" si="3311"/>
        <v>N</v>
      </c>
      <c r="FP54" s="114">
        <f t="shared" si="3312"/>
        <v>-5</v>
      </c>
      <c r="FQ54" s="75" t="str">
        <f t="shared" ref="FQ54" si="4853">CT54</f>
        <v>P</v>
      </c>
      <c r="FR54" s="116" t="str">
        <f t="shared" si="3314"/>
        <v>Y</v>
      </c>
      <c r="FS54" s="114">
        <f t="shared" si="3315"/>
        <v>5</v>
      </c>
      <c r="FT54" s="75" t="str">
        <f t="shared" ref="FT54" si="4854">CQ54</f>
        <v>B</v>
      </c>
      <c r="FU54" s="116" t="str">
        <f t="shared" si="3317"/>
        <v>N</v>
      </c>
      <c r="FV54" s="114">
        <f t="shared" si="3318"/>
        <v>-10</v>
      </c>
      <c r="FW54" s="75" t="str">
        <f t="shared" ref="FW54" si="4855">CN54</f>
        <v>B</v>
      </c>
      <c r="FX54" s="116" t="str">
        <f t="shared" si="3320"/>
        <v>N</v>
      </c>
      <c r="FY54" s="114">
        <f t="shared" si="3321"/>
        <v>3</v>
      </c>
      <c r="FZ54" s="75" t="str">
        <f t="shared" ref="FZ54" si="4856">CT54</f>
        <v>P</v>
      </c>
      <c r="GA54" s="116" t="str">
        <f t="shared" si="3323"/>
        <v>Y</v>
      </c>
      <c r="GB54" s="114">
        <f t="shared" si="3324"/>
        <v>-8</v>
      </c>
      <c r="GC54" s="75" t="str">
        <f t="shared" ref="GC54" si="4857">CN54</f>
        <v>B</v>
      </c>
      <c r="GD54" s="116" t="str">
        <f t="shared" si="3326"/>
        <v>N</v>
      </c>
      <c r="GE54" s="114">
        <f t="shared" si="3327"/>
        <v>-5</v>
      </c>
      <c r="GF54" s="75" t="str">
        <f t="shared" ref="GF54:GF55" si="4858">CQ54</f>
        <v>B</v>
      </c>
      <c r="GG54" s="116" t="str">
        <f t="shared" si="3329"/>
        <v>N</v>
      </c>
      <c r="GH54" s="114">
        <f t="shared" si="3330"/>
        <v>-1</v>
      </c>
      <c r="GI54" s="75" t="str">
        <f t="shared" si="852"/>
        <v>P</v>
      </c>
      <c r="GJ54" s="116" t="str">
        <f t="shared" si="3331"/>
        <v>Y</v>
      </c>
      <c r="GK54" s="114">
        <f t="shared" si="3332"/>
        <v>1</v>
      </c>
      <c r="GL54" s="75" t="str">
        <f t="shared" si="1241"/>
        <v>B</v>
      </c>
      <c r="GM54" s="116" t="str">
        <f t="shared" si="3333"/>
        <v>N</v>
      </c>
      <c r="GN54" s="114">
        <f t="shared" si="3334"/>
        <v>-6</v>
      </c>
      <c r="GO54" s="75" t="str">
        <f t="shared" si="854"/>
        <v>P</v>
      </c>
      <c r="GP54" s="116" t="str">
        <f t="shared" si="3335"/>
        <v>Y</v>
      </c>
      <c r="GQ54" s="114">
        <f t="shared" si="3336"/>
        <v>6</v>
      </c>
      <c r="GR54" s="75" t="str">
        <f t="shared" ref="GR54" si="4859">DX54</f>
        <v>P</v>
      </c>
      <c r="GS54" s="116" t="str">
        <f t="shared" si="3338"/>
        <v>Y</v>
      </c>
      <c r="GT54" s="114">
        <f t="shared" si="3339"/>
        <v>-9</v>
      </c>
      <c r="GU54" s="75" t="str">
        <f t="shared" si="855"/>
        <v>B</v>
      </c>
      <c r="GV54" s="116" t="str">
        <f t="shared" si="3340"/>
        <v>N</v>
      </c>
      <c r="GW54" s="117">
        <f t="shared" si="3341"/>
        <v>9</v>
      </c>
      <c r="GX54" s="75" t="str">
        <f t="shared" ref="GX54" si="4860">DR54</f>
        <v>P</v>
      </c>
      <c r="GY54" s="116" t="str">
        <f t="shared" si="3343"/>
        <v>Y</v>
      </c>
      <c r="GZ54" s="114">
        <f t="shared" si="3344"/>
        <v>-3</v>
      </c>
      <c r="HA54" s="73" t="str">
        <f t="shared" si="856"/>
        <v>B</v>
      </c>
      <c r="HB54" s="116" t="str">
        <f t="shared" si="3345"/>
        <v>N</v>
      </c>
      <c r="HC54" s="114">
        <f t="shared" si="3346"/>
        <v>3</v>
      </c>
      <c r="HD54" s="75" t="str">
        <f t="shared" ref="HD54" si="4861">DI54</f>
        <v>P</v>
      </c>
      <c r="HE54" s="116" t="str">
        <f t="shared" si="3348"/>
        <v>Y</v>
      </c>
      <c r="HF54" s="114">
        <f t="shared" si="3349"/>
        <v>9</v>
      </c>
      <c r="HG54" s="75" t="str">
        <f t="shared" si="857"/>
        <v>B</v>
      </c>
      <c r="HH54" s="116" t="str">
        <f t="shared" si="3350"/>
        <v>N</v>
      </c>
      <c r="HI54" s="114">
        <f t="shared" si="3351"/>
        <v>-9</v>
      </c>
      <c r="HJ54" s="75" t="str">
        <f t="shared" ref="HJ54" si="4862">DX54</f>
        <v>P</v>
      </c>
      <c r="HK54" s="116" t="str">
        <f t="shared" si="3353"/>
        <v>Y</v>
      </c>
      <c r="HL54" s="114">
        <f t="shared" si="3354"/>
        <v>-9</v>
      </c>
      <c r="HM54" s="75" t="str">
        <f t="shared" si="858"/>
        <v>B</v>
      </c>
      <c r="HN54" s="116" t="str">
        <f t="shared" si="3355"/>
        <v>N</v>
      </c>
      <c r="HO54" s="114">
        <f t="shared" si="3356"/>
        <v>9</v>
      </c>
      <c r="HP54" s="75" t="str">
        <f t="shared" ref="HP54" si="4863">DU54</f>
        <v>B</v>
      </c>
      <c r="HQ54" s="116" t="str">
        <f t="shared" si="3358"/>
        <v>N</v>
      </c>
      <c r="HR54" s="114">
        <f t="shared" si="3359"/>
        <v>9</v>
      </c>
      <c r="HS54" s="75" t="str">
        <f t="shared" si="859"/>
        <v>P</v>
      </c>
      <c r="HT54" s="116" t="str">
        <f t="shared" si="3360"/>
        <v>Y</v>
      </c>
      <c r="HU54" s="114">
        <f t="shared" si="3361"/>
        <v>-9</v>
      </c>
      <c r="HV54" s="75" t="str">
        <f t="shared" ref="HV54" si="4864">DU54</f>
        <v>B</v>
      </c>
      <c r="HW54" s="116" t="str">
        <f t="shared" si="3363"/>
        <v>N</v>
      </c>
      <c r="HX54" s="114">
        <f t="shared" si="3364"/>
        <v>9</v>
      </c>
      <c r="HY54" s="75" t="str">
        <f t="shared" si="860"/>
        <v>P</v>
      </c>
      <c r="HZ54" s="116" t="str">
        <f t="shared" si="3365"/>
        <v>Y</v>
      </c>
      <c r="IA54" s="114">
        <f t="shared" si="3366"/>
        <v>-9</v>
      </c>
      <c r="IB54" s="75" t="str">
        <f t="shared" ref="IB54" si="4865">DX54</f>
        <v>P</v>
      </c>
      <c r="IC54" s="116" t="str">
        <f t="shared" si="3368"/>
        <v>Y</v>
      </c>
      <c r="ID54" s="114">
        <f t="shared" si="3369"/>
        <v>1</v>
      </c>
      <c r="IE54" s="75" t="str">
        <f t="shared" si="861"/>
        <v>B</v>
      </c>
      <c r="IF54" s="116" t="str">
        <f t="shared" si="3370"/>
        <v>N</v>
      </c>
      <c r="IG54" s="114">
        <f t="shared" si="3371"/>
        <v>1</v>
      </c>
      <c r="IH54" s="75" t="str">
        <f t="shared" ref="IH54" si="4866">DR54</f>
        <v>P</v>
      </c>
      <c r="II54" s="116" t="str">
        <f t="shared" si="3373"/>
        <v>Y</v>
      </c>
      <c r="IJ54" s="114">
        <f t="shared" si="3374"/>
        <v>1</v>
      </c>
      <c r="IK54" s="75" t="str">
        <f t="shared" si="862"/>
        <v>B</v>
      </c>
      <c r="IL54" s="116" t="str">
        <f t="shared" si="3375"/>
        <v>N</v>
      </c>
      <c r="IM54" s="114">
        <f t="shared" si="3376"/>
        <v>-1</v>
      </c>
      <c r="IN54" s="75" t="str">
        <f t="shared" ref="IN54" si="4867">DO54</f>
        <v>B</v>
      </c>
      <c r="IO54" s="116" t="str">
        <f t="shared" si="3378"/>
        <v>N</v>
      </c>
      <c r="IP54" s="114">
        <f t="shared" si="3379"/>
        <v>-1</v>
      </c>
      <c r="IQ54" s="75" t="str">
        <f t="shared" si="863"/>
        <v>P</v>
      </c>
      <c r="IR54" s="116" t="str">
        <f t="shared" si="3380"/>
        <v>Y</v>
      </c>
      <c r="IS54" s="114">
        <f t="shared" si="3381"/>
        <v>1</v>
      </c>
      <c r="IT54" s="46" t="str">
        <f t="shared" ref="IT54" si="4868">DF54</f>
        <v>P</v>
      </c>
      <c r="IU54" s="116" t="str">
        <f t="shared" si="3383"/>
        <v>Y</v>
      </c>
      <c r="IV54" s="114">
        <f t="shared" si="3384"/>
        <v>3</v>
      </c>
      <c r="IW54" s="75" t="str">
        <f t="shared" ref="IW54:IW55" si="4869">IT54</f>
        <v>P</v>
      </c>
      <c r="IX54" s="116" t="str">
        <f t="shared" si="3386"/>
        <v>Y</v>
      </c>
      <c r="IY54" s="114">
        <f t="shared" si="3387"/>
        <v>10</v>
      </c>
      <c r="IZ54" s="75" t="str">
        <f t="shared" si="864"/>
        <v>B</v>
      </c>
      <c r="JA54" s="116" t="str">
        <f t="shared" si="3388"/>
        <v>N</v>
      </c>
      <c r="JB54" s="114">
        <f t="shared" si="3389"/>
        <v>-3</v>
      </c>
      <c r="JC54" s="75" t="str">
        <f t="shared" si="865"/>
        <v>B</v>
      </c>
      <c r="JD54" s="116" t="str">
        <f t="shared" si="3390"/>
        <v>N</v>
      </c>
      <c r="JE54" s="114">
        <f t="shared" si="3391"/>
        <v>-10</v>
      </c>
      <c r="JF54" s="46" t="str">
        <f t="shared" ref="JF54" si="4870">DF54</f>
        <v>P</v>
      </c>
      <c r="JG54" s="116" t="str">
        <f t="shared" si="3393"/>
        <v>Y</v>
      </c>
      <c r="JH54" s="114">
        <f t="shared" si="3394"/>
        <v>1</v>
      </c>
      <c r="JI54" s="75" t="str">
        <f t="shared" si="866"/>
        <v>B</v>
      </c>
      <c r="JJ54" s="116" t="str">
        <f t="shared" si="3395"/>
        <v>N</v>
      </c>
      <c r="JK54" s="114">
        <f t="shared" si="3396"/>
        <v>-1</v>
      </c>
      <c r="JL54" s="75" t="str">
        <f t="shared" ref="JL54" si="4871">CB54</f>
        <v>B</v>
      </c>
      <c r="JM54" s="116" t="str">
        <f t="shared" si="3398"/>
        <v>N</v>
      </c>
      <c r="JN54" s="114">
        <f t="shared" si="3399"/>
        <v>1</v>
      </c>
      <c r="JO54" s="75" t="str">
        <f t="shared" si="867"/>
        <v>P</v>
      </c>
      <c r="JP54" s="116" t="str">
        <f t="shared" si="3400"/>
        <v>Y</v>
      </c>
      <c r="JQ54" s="114">
        <f t="shared" si="3401"/>
        <v>-1</v>
      </c>
      <c r="JR54" s="75" t="str">
        <f t="shared" ref="JR54" si="4872">CE54</f>
        <v>P</v>
      </c>
      <c r="JS54" s="116" t="str">
        <f t="shared" si="3403"/>
        <v>Y</v>
      </c>
      <c r="JT54" s="114">
        <f t="shared" si="3404"/>
        <v>-1</v>
      </c>
      <c r="JU54" s="75" t="str">
        <f t="shared" si="868"/>
        <v>B</v>
      </c>
      <c r="JV54" s="116" t="str">
        <f t="shared" si="3405"/>
        <v>N</v>
      </c>
      <c r="JW54" s="114">
        <f t="shared" si="3406"/>
        <v>1</v>
      </c>
      <c r="JX54" s="46" t="s">
        <v>6</v>
      </c>
      <c r="JY54" s="116" t="str">
        <f t="shared" si="3407"/>
        <v>N</v>
      </c>
      <c r="JZ54" s="114">
        <f t="shared" si="3408"/>
        <v>-3</v>
      </c>
      <c r="KA54" s="75" t="str">
        <f t="shared" si="869"/>
        <v>P</v>
      </c>
      <c r="KB54" s="116" t="str">
        <f t="shared" si="3409"/>
        <v>Y</v>
      </c>
      <c r="KC54" s="114">
        <f t="shared" si="3410"/>
        <v>3</v>
      </c>
      <c r="KD54" s="115" t="s">
        <v>5</v>
      </c>
      <c r="KE54" s="116" t="str">
        <f t="shared" si="3411"/>
        <v>Y</v>
      </c>
      <c r="KF54" s="114">
        <f t="shared" si="3412"/>
        <v>5</v>
      </c>
      <c r="KG54" s="75" t="str">
        <f t="shared" si="870"/>
        <v>B</v>
      </c>
      <c r="KH54" s="116" t="str">
        <f t="shared" si="3413"/>
        <v>N</v>
      </c>
      <c r="KI54" s="114">
        <f t="shared" si="3414"/>
        <v>-5</v>
      </c>
      <c r="KJ54" s="46" t="str">
        <f t="shared" si="1336"/>
        <v>B</v>
      </c>
      <c r="KK54" s="116" t="str">
        <f t="shared" si="3416"/>
        <v>N</v>
      </c>
      <c r="KL54" s="114">
        <f t="shared" si="3417"/>
        <v>3</v>
      </c>
      <c r="KM54" s="75" t="str">
        <f t="shared" si="871"/>
        <v>P</v>
      </c>
      <c r="KN54" s="116" t="str">
        <f t="shared" si="3418"/>
        <v>Y</v>
      </c>
      <c r="KO54" s="114">
        <f t="shared" si="3419"/>
        <v>-3</v>
      </c>
      <c r="KP54" s="46" t="str">
        <f t="shared" ref="KP54" si="4873">DI54</f>
        <v>P</v>
      </c>
      <c r="KQ54" s="116" t="str">
        <f t="shared" si="3421"/>
        <v>Y</v>
      </c>
      <c r="KR54" s="114">
        <f t="shared" si="3422"/>
        <v>-7</v>
      </c>
      <c r="KS54" s="75" t="str">
        <f t="shared" si="872"/>
        <v>B</v>
      </c>
      <c r="KT54" s="116" t="str">
        <f t="shared" si="3423"/>
        <v>N</v>
      </c>
      <c r="KU54" s="114">
        <f t="shared" si="3424"/>
        <v>7</v>
      </c>
      <c r="KV54" s="75" t="s">
        <v>6</v>
      </c>
      <c r="KW54" s="116" t="str">
        <f t="shared" si="3425"/>
        <v>N</v>
      </c>
      <c r="KX54" s="114">
        <f t="shared" si="3426"/>
        <v>9</v>
      </c>
      <c r="KY54" s="75" t="str">
        <f t="shared" si="873"/>
        <v>P</v>
      </c>
      <c r="KZ54" s="116" t="str">
        <f t="shared" si="3427"/>
        <v>Y</v>
      </c>
      <c r="LA54" s="114">
        <f t="shared" si="3428"/>
        <v>-9</v>
      </c>
      <c r="LB54" s="75" t="str">
        <f t="shared" ref="LB54" si="4874">DL54</f>
        <v>B</v>
      </c>
      <c r="LC54" s="116" t="str">
        <f t="shared" si="3430"/>
        <v>N</v>
      </c>
      <c r="LD54" s="114">
        <f t="shared" si="3431"/>
        <v>-7</v>
      </c>
      <c r="LE54" s="75" t="str">
        <f t="shared" si="874"/>
        <v>P</v>
      </c>
      <c r="LF54" s="116" t="str">
        <f t="shared" si="3432"/>
        <v>Y</v>
      </c>
      <c r="LG54" s="114">
        <f t="shared" si="3433"/>
        <v>7</v>
      </c>
      <c r="LH54" s="75" t="str">
        <f t="shared" ref="LH54" si="4875">DX55</f>
        <v>P</v>
      </c>
      <c r="LI54" s="116" t="str">
        <f t="shared" si="3435"/>
        <v>Y</v>
      </c>
      <c r="LJ54" s="114">
        <f t="shared" si="3436"/>
        <v>-1</v>
      </c>
      <c r="LK54" s="75" t="str">
        <f t="shared" si="875"/>
        <v>B</v>
      </c>
      <c r="LL54" s="116" t="str">
        <f t="shared" si="3437"/>
        <v>N</v>
      </c>
      <c r="LM54" s="114">
        <f t="shared" si="3438"/>
        <v>1</v>
      </c>
      <c r="LN54" s="75" t="str">
        <f t="shared" ref="LN54" si="4876">DC54</f>
        <v>B</v>
      </c>
      <c r="LO54" s="116" t="str">
        <f t="shared" si="3440"/>
        <v>N</v>
      </c>
      <c r="LP54" s="114">
        <f t="shared" si="3441"/>
        <v>-10</v>
      </c>
      <c r="LQ54" s="75" t="str">
        <f t="shared" si="876"/>
        <v>P</v>
      </c>
      <c r="LR54" s="116" t="str">
        <f t="shared" si="3442"/>
        <v>Y</v>
      </c>
      <c r="LS54" s="114">
        <f t="shared" si="3443"/>
        <v>10</v>
      </c>
      <c r="LT54" s="75" t="str">
        <f t="shared" ref="LT54" si="4877">DC54</f>
        <v>B</v>
      </c>
      <c r="LU54" s="116" t="str">
        <f t="shared" si="3445"/>
        <v>N</v>
      </c>
      <c r="LV54" s="114">
        <f t="shared" si="3446"/>
        <v>7</v>
      </c>
      <c r="LW54" s="75" t="str">
        <f t="shared" si="877"/>
        <v>P</v>
      </c>
      <c r="LX54" s="116" t="str">
        <f t="shared" si="3447"/>
        <v>Y</v>
      </c>
      <c r="LY54" s="114">
        <f t="shared" si="3448"/>
        <v>-7</v>
      </c>
      <c r="LZ54" s="75" t="str">
        <f t="shared" ref="LZ54" si="4878">CT54</f>
        <v>P</v>
      </c>
      <c r="MA54" s="116" t="str">
        <f t="shared" si="3450"/>
        <v>Y</v>
      </c>
      <c r="MB54" s="114">
        <f t="shared" si="3451"/>
        <v>3</v>
      </c>
      <c r="MC54" s="75" t="str">
        <f t="shared" si="878"/>
        <v>B</v>
      </c>
      <c r="MD54" s="116" t="str">
        <f t="shared" si="3452"/>
        <v>N</v>
      </c>
      <c r="ME54" s="114">
        <f t="shared" si="3453"/>
        <v>-3</v>
      </c>
      <c r="MF54" s="75" t="str">
        <f t="shared" ref="MF54:MF55" si="4879">CT54</f>
        <v>P</v>
      </c>
      <c r="MG54" s="116" t="str">
        <f t="shared" si="3455"/>
        <v>Y</v>
      </c>
      <c r="MH54" s="114">
        <f t="shared" si="3456"/>
        <v>3</v>
      </c>
      <c r="MI54" s="75" t="str">
        <f t="shared" si="879"/>
        <v>B</v>
      </c>
      <c r="MJ54" s="116" t="str">
        <f t="shared" si="3457"/>
        <v>N</v>
      </c>
      <c r="MK54" s="114">
        <f t="shared" si="3458"/>
        <v>-3</v>
      </c>
      <c r="ML54" s="75" t="s">
        <v>5</v>
      </c>
      <c r="MM54" s="116" t="str">
        <f t="shared" si="3459"/>
        <v>Y</v>
      </c>
      <c r="MN54" s="114">
        <f t="shared" si="3460"/>
        <v>1</v>
      </c>
      <c r="MO54" s="75" t="str">
        <f t="shared" si="880"/>
        <v>B</v>
      </c>
      <c r="MP54" s="116" t="str">
        <f t="shared" si="3461"/>
        <v>N</v>
      </c>
      <c r="MQ54" s="114">
        <f t="shared" si="3462"/>
        <v>-1</v>
      </c>
      <c r="MR54" s="75" t="str">
        <f t="shared" si="3463"/>
        <v>B</v>
      </c>
      <c r="MS54" s="116" t="str">
        <f t="shared" si="3464"/>
        <v>N</v>
      </c>
      <c r="MT54" s="114">
        <f t="shared" si="3465"/>
        <v>-3</v>
      </c>
      <c r="MU54" s="75" t="str">
        <f t="shared" si="881"/>
        <v>P</v>
      </c>
      <c r="MV54" s="116" t="str">
        <f t="shared" si="3466"/>
        <v>Y</v>
      </c>
      <c r="MW54" s="114">
        <f t="shared" si="3467"/>
        <v>3</v>
      </c>
      <c r="MX54" s="75" t="str">
        <f t="shared" ref="MX54" si="4880">MR54</f>
        <v>B</v>
      </c>
      <c r="MY54" s="116" t="str">
        <f t="shared" si="3469"/>
        <v>N</v>
      </c>
      <c r="MZ54" s="114">
        <f t="shared" si="3470"/>
        <v>7</v>
      </c>
      <c r="NA54" s="75" t="str">
        <f t="shared" si="882"/>
        <v>P</v>
      </c>
      <c r="NB54" s="116" t="str">
        <f t="shared" si="3471"/>
        <v>Y</v>
      </c>
      <c r="NC54" s="114">
        <f t="shared" si="3472"/>
        <v>-7</v>
      </c>
      <c r="ND54" s="198" t="s">
        <v>5</v>
      </c>
      <c r="NE54" s="116" t="str">
        <f t="shared" si="3473"/>
        <v>Y</v>
      </c>
      <c r="NF54" s="114">
        <f t="shared" si="3474"/>
        <v>3</v>
      </c>
      <c r="NG54" s="75" t="str">
        <f t="shared" si="883"/>
        <v>B</v>
      </c>
      <c r="NH54" s="116" t="str">
        <f t="shared" si="3475"/>
        <v>N</v>
      </c>
      <c r="NI54" s="114">
        <f t="shared" si="3476"/>
        <v>-3</v>
      </c>
      <c r="NJ54" s="75" t="s">
        <v>5</v>
      </c>
      <c r="NK54" s="116" t="str">
        <f t="shared" si="3477"/>
        <v>Y</v>
      </c>
      <c r="NL54" s="114">
        <f t="shared" si="3478"/>
        <v>-4</v>
      </c>
      <c r="NM54" s="75" t="str">
        <f t="shared" si="884"/>
        <v>B</v>
      </c>
      <c r="NN54" s="116" t="str">
        <f t="shared" si="3479"/>
        <v>N</v>
      </c>
      <c r="NO54" s="114">
        <f t="shared" si="3480"/>
        <v>4</v>
      </c>
      <c r="NP54" s="215" t="s">
        <v>5</v>
      </c>
      <c r="NQ54" s="116" t="str">
        <f t="shared" si="3481"/>
        <v>Y</v>
      </c>
      <c r="NR54" s="114">
        <f t="shared" si="3482"/>
        <v>0</v>
      </c>
      <c r="NS54" s="115" t="str">
        <f t="shared" si="3483"/>
        <v>B</v>
      </c>
      <c r="NT54" s="116" t="str">
        <f t="shared" si="3484"/>
        <v>N</v>
      </c>
      <c r="NU54" s="114">
        <f t="shared" si="3485"/>
        <v>0</v>
      </c>
      <c r="NV54" s="215" t="s">
        <v>6</v>
      </c>
      <c r="NW54" s="116" t="str">
        <f t="shared" si="3486"/>
        <v>N</v>
      </c>
      <c r="NX54" s="114">
        <f t="shared" si="3487"/>
        <v>0</v>
      </c>
      <c r="NY54" s="115" t="str">
        <f t="shared" si="3488"/>
        <v>B</v>
      </c>
      <c r="NZ54" s="116" t="str">
        <f t="shared" si="3489"/>
        <v>N</v>
      </c>
      <c r="OA54" s="114">
        <f t="shared" si="3490"/>
        <v>0</v>
      </c>
      <c r="OB54" s="115" t="str">
        <f t="shared" si="4035"/>
        <v>B</v>
      </c>
      <c r="OC54" s="116" t="str">
        <f t="shared" si="3491"/>
        <v>N</v>
      </c>
      <c r="OD54" s="114">
        <f t="shared" si="3492"/>
        <v>0</v>
      </c>
      <c r="OE54" s="115" t="str">
        <f t="shared" si="3493"/>
        <v>B</v>
      </c>
      <c r="OF54" s="116" t="str">
        <f t="shared" si="3494"/>
        <v>N</v>
      </c>
      <c r="OG54" s="114">
        <f t="shared" si="3495"/>
        <v>0</v>
      </c>
      <c r="OH54" s="115" t="str">
        <f t="shared" si="3496"/>
        <v>P</v>
      </c>
      <c r="OI54" s="116" t="str">
        <f t="shared" si="3497"/>
        <v>Y</v>
      </c>
      <c r="OJ54" s="114">
        <f t="shared" si="3498"/>
        <v>0</v>
      </c>
      <c r="OK54" s="115" t="str">
        <f t="shared" si="3499"/>
        <v>P</v>
      </c>
      <c r="OL54" s="116" t="str">
        <f t="shared" si="3500"/>
        <v>Y</v>
      </c>
      <c r="OM54" s="117">
        <f t="shared" si="3501"/>
        <v>0</v>
      </c>
      <c r="ON54" s="115" t="str">
        <f t="shared" si="3502"/>
        <v>B</v>
      </c>
      <c r="OO54" s="116" t="str">
        <f t="shared" si="3503"/>
        <v>N</v>
      </c>
      <c r="OP54" s="114">
        <f t="shared" si="3504"/>
        <v>0</v>
      </c>
      <c r="OQ54" s="115" t="str">
        <f t="shared" si="3505"/>
        <v>B</v>
      </c>
      <c r="OR54" s="116" t="str">
        <f t="shared" si="3506"/>
        <v>N</v>
      </c>
      <c r="OS54" s="114">
        <f t="shared" si="3507"/>
        <v>0</v>
      </c>
      <c r="OT54" s="115" t="str">
        <f t="shared" si="3508"/>
        <v>P</v>
      </c>
      <c r="OU54" s="116" t="str">
        <f t="shared" si="3509"/>
        <v>Y</v>
      </c>
      <c r="OV54" s="114">
        <f t="shared" si="3510"/>
        <v>0</v>
      </c>
      <c r="OW54" s="115" t="str">
        <f t="shared" si="3511"/>
        <v>P</v>
      </c>
      <c r="OX54" s="116" t="str">
        <f t="shared" si="3512"/>
        <v>Y</v>
      </c>
      <c r="OY54" s="114">
        <f t="shared" si="3513"/>
        <v>0</v>
      </c>
      <c r="OZ54" s="115" t="str">
        <f t="shared" si="3514"/>
        <v>B</v>
      </c>
      <c r="PA54" s="116" t="str">
        <f t="shared" si="3515"/>
        <v>N</v>
      </c>
      <c r="PB54" s="114">
        <f t="shared" si="3516"/>
        <v>0</v>
      </c>
      <c r="PC54" s="115" t="str">
        <f t="shared" si="3517"/>
        <v>B</v>
      </c>
      <c r="PD54" s="116" t="str">
        <f t="shared" si="3518"/>
        <v>N</v>
      </c>
      <c r="PE54" s="114">
        <f t="shared" si="3519"/>
        <v>0</v>
      </c>
      <c r="PF54" s="115" t="str">
        <f t="shared" si="3520"/>
        <v>P</v>
      </c>
      <c r="PG54" s="116" t="str">
        <f t="shared" si="3521"/>
        <v>Y</v>
      </c>
      <c r="PH54" s="114">
        <f t="shared" si="3522"/>
        <v>0</v>
      </c>
      <c r="PI54" s="115" t="str">
        <f t="shared" si="3523"/>
        <v>B</v>
      </c>
      <c r="PJ54" s="116" t="str">
        <f t="shared" si="3524"/>
        <v>N</v>
      </c>
      <c r="PK54" s="114">
        <f t="shared" si="3525"/>
        <v>0</v>
      </c>
      <c r="PL54" s="115" t="str">
        <f t="shared" si="3526"/>
        <v>P</v>
      </c>
      <c r="PM54" s="116" t="str">
        <f t="shared" si="3527"/>
        <v>Y</v>
      </c>
      <c r="PN54" s="114">
        <f t="shared" si="3528"/>
        <v>0</v>
      </c>
      <c r="PO54" s="46" t="str">
        <f t="shared" si="4345"/>
        <v>P</v>
      </c>
      <c r="PP54" s="116" t="str">
        <f t="shared" si="3529"/>
        <v>Y</v>
      </c>
      <c r="PQ54" s="114">
        <f t="shared" si="3530"/>
        <v>0</v>
      </c>
      <c r="PR54" s="75" t="str">
        <f t="shared" ref="PR54" si="4881">NP54</f>
        <v>P</v>
      </c>
      <c r="PS54" s="116" t="str">
        <f t="shared" si="3532"/>
        <v>Y</v>
      </c>
      <c r="PT54" s="114">
        <f t="shared" si="3533"/>
        <v>0</v>
      </c>
      <c r="PU54" s="73" t="str">
        <f t="shared" ref="PU54" si="4882">NS54</f>
        <v>B</v>
      </c>
      <c r="PV54" s="116" t="str">
        <f t="shared" si="3535"/>
        <v>N</v>
      </c>
      <c r="PW54" s="114">
        <f t="shared" si="3536"/>
        <v>0</v>
      </c>
      <c r="PX54" s="73" t="s">
        <v>5</v>
      </c>
      <c r="PY54" s="116" t="str">
        <f t="shared" si="3537"/>
        <v>Y</v>
      </c>
      <c r="PZ54" s="114">
        <f t="shared" si="3538"/>
        <v>0</v>
      </c>
      <c r="QA54" s="75" t="s">
        <v>6</v>
      </c>
      <c r="QB54" s="116" t="str">
        <f t="shared" si="3539"/>
        <v>N</v>
      </c>
      <c r="QC54" s="114">
        <f t="shared" si="3540"/>
        <v>0</v>
      </c>
      <c r="QD54" s="75" t="str">
        <f t="shared" ref="QD54" si="4883">NV54</f>
        <v>B</v>
      </c>
      <c r="QE54" s="116" t="str">
        <f t="shared" si="3542"/>
        <v>N</v>
      </c>
      <c r="QF54" s="114">
        <f t="shared" si="3543"/>
        <v>0</v>
      </c>
      <c r="QG54" s="75" t="str">
        <f t="shared" ref="QG54" si="4884">NY54</f>
        <v>B</v>
      </c>
      <c r="QH54" s="116" t="str">
        <f t="shared" si="3545"/>
        <v>N</v>
      </c>
      <c r="QI54" s="114">
        <f t="shared" si="3546"/>
        <v>0</v>
      </c>
      <c r="QJ54" s="75" t="str">
        <f t="shared" ref="QJ54" si="4885">NP54</f>
        <v>P</v>
      </c>
      <c r="QK54" s="116" t="str">
        <f t="shared" si="3548"/>
        <v>Y</v>
      </c>
      <c r="QL54" s="114">
        <f t="shared" si="3549"/>
        <v>0</v>
      </c>
      <c r="QM54" s="75" t="str">
        <f t="shared" ref="QM54" si="4886">NY54</f>
        <v>B</v>
      </c>
      <c r="QN54" s="116" t="str">
        <f t="shared" si="3551"/>
        <v>N</v>
      </c>
      <c r="QO54" s="117">
        <f t="shared" si="3552"/>
        <v>0</v>
      </c>
      <c r="QP54" s="75" t="str">
        <f t="shared" ref="QP54" si="4887">NS54</f>
        <v>B</v>
      </c>
      <c r="QQ54" s="116" t="str">
        <f t="shared" si="3554"/>
        <v>N</v>
      </c>
      <c r="QR54" s="114">
        <f t="shared" si="3555"/>
        <v>0</v>
      </c>
      <c r="QS54" s="73" t="str">
        <f t="shared" ref="QS54" si="4888">NV54</f>
        <v>B</v>
      </c>
      <c r="QT54" s="116" t="str">
        <f t="shared" si="3557"/>
        <v>N</v>
      </c>
      <c r="QU54" s="114">
        <f t="shared" si="3558"/>
        <v>0</v>
      </c>
      <c r="QV54" s="75" t="str">
        <f t="shared" ref="QV54" si="4889">OQ54</f>
        <v>B</v>
      </c>
      <c r="QW54" s="116" t="str">
        <f t="shared" si="3560"/>
        <v>N</v>
      </c>
      <c r="QX54" s="114">
        <f t="shared" si="3561"/>
        <v>0</v>
      </c>
      <c r="QY54" s="75" t="str">
        <f t="shared" ref="QY54" si="4890">OT54</f>
        <v>P</v>
      </c>
      <c r="QZ54" s="116" t="str">
        <f t="shared" si="3563"/>
        <v>Y</v>
      </c>
      <c r="RA54" s="114">
        <f t="shared" si="3564"/>
        <v>0</v>
      </c>
      <c r="RB54" s="75" t="str">
        <f t="shared" ref="RB54" si="4891">OE54</f>
        <v>B</v>
      </c>
      <c r="RC54" s="116" t="str">
        <f t="shared" si="3566"/>
        <v>N</v>
      </c>
      <c r="RD54" s="114">
        <f t="shared" si="3567"/>
        <v>0</v>
      </c>
      <c r="RE54" s="75" t="str">
        <f t="shared" ref="RE54" si="4892">OH54</f>
        <v>P</v>
      </c>
      <c r="RF54" s="116" t="str">
        <f t="shared" si="3569"/>
        <v>Y</v>
      </c>
      <c r="RG54" s="114">
        <f t="shared" si="3570"/>
        <v>0</v>
      </c>
      <c r="RH54" s="75" t="str">
        <f t="shared" ref="RH54" si="4893">OE54</f>
        <v>B</v>
      </c>
      <c r="RI54" s="116" t="str">
        <f t="shared" si="3572"/>
        <v>N</v>
      </c>
      <c r="RJ54" s="114">
        <f t="shared" si="3573"/>
        <v>0</v>
      </c>
      <c r="RK54" s="75" t="str">
        <f t="shared" ref="RK54" si="4894">OB54</f>
        <v>B</v>
      </c>
      <c r="RL54" s="116" t="str">
        <f t="shared" si="3575"/>
        <v>N</v>
      </c>
      <c r="RM54" s="114">
        <f t="shared" si="3576"/>
        <v>0</v>
      </c>
      <c r="RN54" s="75" t="str">
        <f t="shared" ref="RN54" si="4895">OH54</f>
        <v>P</v>
      </c>
      <c r="RO54" s="116" t="str">
        <f t="shared" si="3578"/>
        <v>Y</v>
      </c>
      <c r="RP54" s="114">
        <f t="shared" si="3579"/>
        <v>0</v>
      </c>
      <c r="RQ54" s="75" t="str">
        <f t="shared" ref="RQ54" si="4896">OB54</f>
        <v>B</v>
      </c>
      <c r="RR54" s="116" t="str">
        <f t="shared" si="3581"/>
        <v>N</v>
      </c>
      <c r="RS54" s="114">
        <f t="shared" si="3582"/>
        <v>0</v>
      </c>
      <c r="RT54" s="75" t="str">
        <f t="shared" ref="RT54:RT55" si="4897">OE54</f>
        <v>B</v>
      </c>
      <c r="RU54" s="116" t="str">
        <f t="shared" si="3584"/>
        <v>N</v>
      </c>
      <c r="RV54" s="114">
        <f t="shared" si="3585"/>
        <v>0</v>
      </c>
      <c r="RW54" s="75" t="str">
        <f t="shared" si="886"/>
        <v>P</v>
      </c>
      <c r="RX54" s="116" t="str">
        <f t="shared" si="3586"/>
        <v>Y</v>
      </c>
      <c r="RY54" s="114">
        <f t="shared" si="3587"/>
        <v>0</v>
      </c>
      <c r="RZ54" s="75" t="str">
        <f t="shared" si="4746"/>
        <v>B</v>
      </c>
      <c r="SA54" s="116" t="str">
        <f t="shared" si="3588"/>
        <v>N</v>
      </c>
      <c r="SB54" s="114">
        <f t="shared" si="3589"/>
        <v>0</v>
      </c>
      <c r="SC54" s="75" t="str">
        <f t="shared" si="888"/>
        <v>P</v>
      </c>
      <c r="SD54" s="116" t="str">
        <f t="shared" si="3590"/>
        <v>Y</v>
      </c>
      <c r="SE54" s="114">
        <f t="shared" si="3591"/>
        <v>0</v>
      </c>
      <c r="SF54" s="75" t="str">
        <f t="shared" ref="SF54" si="4898">PL54</f>
        <v>P</v>
      </c>
      <c r="SG54" s="116" t="str">
        <f t="shared" si="3593"/>
        <v>Y</v>
      </c>
      <c r="SH54" s="114">
        <f t="shared" si="3594"/>
        <v>0</v>
      </c>
      <c r="SI54" s="75" t="str">
        <f t="shared" si="3595"/>
        <v>B</v>
      </c>
      <c r="SJ54" s="116" t="str">
        <f t="shared" si="3596"/>
        <v>N</v>
      </c>
      <c r="SK54" s="117">
        <f t="shared" si="3597"/>
        <v>0</v>
      </c>
      <c r="SL54" s="75" t="str">
        <f t="shared" ref="SL54" si="4899">PF54</f>
        <v>P</v>
      </c>
      <c r="SM54" s="116" t="str">
        <f t="shared" si="3599"/>
        <v>Y</v>
      </c>
      <c r="SN54" s="114">
        <f t="shared" si="3600"/>
        <v>0</v>
      </c>
      <c r="SO54" s="73" t="str">
        <f t="shared" si="3601"/>
        <v>B</v>
      </c>
      <c r="SP54" s="116" t="str">
        <f t="shared" si="3602"/>
        <v>N</v>
      </c>
      <c r="SQ54" s="114">
        <f t="shared" si="3603"/>
        <v>0</v>
      </c>
      <c r="SR54" s="75" t="str">
        <f t="shared" ref="SR54" si="4900">OW54</f>
        <v>P</v>
      </c>
      <c r="SS54" s="116" t="str">
        <f t="shared" si="3605"/>
        <v>Y</v>
      </c>
      <c r="ST54" s="114">
        <f t="shared" si="3606"/>
        <v>0</v>
      </c>
      <c r="SU54" s="75" t="str">
        <f t="shared" si="3607"/>
        <v>B</v>
      </c>
      <c r="SV54" s="116" t="str">
        <f t="shared" si="3608"/>
        <v>N</v>
      </c>
      <c r="SW54" s="114">
        <f t="shared" si="3609"/>
        <v>0</v>
      </c>
      <c r="SX54" s="75" t="str">
        <f t="shared" ref="SX54" si="4901">PL54</f>
        <v>P</v>
      </c>
      <c r="SY54" s="116" t="str">
        <f t="shared" si="3611"/>
        <v>Y</v>
      </c>
      <c r="SZ54" s="114">
        <f t="shared" si="3612"/>
        <v>0</v>
      </c>
      <c r="TA54" s="75" t="str">
        <f t="shared" si="3613"/>
        <v>B</v>
      </c>
      <c r="TB54" s="116" t="str">
        <f t="shared" si="3614"/>
        <v>N</v>
      </c>
      <c r="TC54" s="114">
        <f t="shared" si="3615"/>
        <v>0</v>
      </c>
      <c r="TD54" s="75" t="str">
        <f t="shared" ref="TD54" si="4902">PI54</f>
        <v>B</v>
      </c>
      <c r="TE54" s="116" t="str">
        <f t="shared" si="3617"/>
        <v>N</v>
      </c>
      <c r="TF54" s="114">
        <f t="shared" si="3618"/>
        <v>0</v>
      </c>
      <c r="TG54" s="75" t="str">
        <f t="shared" si="3619"/>
        <v>P</v>
      </c>
      <c r="TH54" s="116" t="str">
        <f t="shared" si="3620"/>
        <v>Y</v>
      </c>
      <c r="TI54" s="114">
        <f t="shared" si="3621"/>
        <v>0</v>
      </c>
      <c r="TJ54" s="75" t="str">
        <f t="shared" ref="TJ54" si="4903">PI54</f>
        <v>B</v>
      </c>
      <c r="TK54" s="116" t="str">
        <f t="shared" si="3623"/>
        <v>N</v>
      </c>
      <c r="TL54" s="114">
        <f t="shared" si="3624"/>
        <v>0</v>
      </c>
      <c r="TM54" s="75" t="str">
        <f t="shared" si="3625"/>
        <v>P</v>
      </c>
      <c r="TN54" s="116" t="str">
        <f t="shared" si="3626"/>
        <v>Y</v>
      </c>
      <c r="TO54" s="114">
        <f t="shared" si="3627"/>
        <v>0</v>
      </c>
      <c r="TP54" s="75" t="str">
        <f t="shared" ref="TP54" si="4904">PL54</f>
        <v>P</v>
      </c>
      <c r="TQ54" s="116" t="str">
        <f t="shared" si="3629"/>
        <v>Y</v>
      </c>
      <c r="TR54" s="114">
        <f t="shared" si="3630"/>
        <v>0</v>
      </c>
      <c r="TS54" s="75" t="str">
        <f t="shared" si="3631"/>
        <v>B</v>
      </c>
      <c r="TT54" s="116" t="str">
        <f t="shared" si="3632"/>
        <v>N</v>
      </c>
      <c r="TU54" s="114">
        <f t="shared" si="3633"/>
        <v>0</v>
      </c>
      <c r="TV54" s="75" t="str">
        <f t="shared" ref="TV54" si="4905">PF54</f>
        <v>P</v>
      </c>
      <c r="TW54" s="116" t="str">
        <f t="shared" si="3635"/>
        <v>Y</v>
      </c>
      <c r="TX54" s="114">
        <f t="shared" si="3636"/>
        <v>0</v>
      </c>
      <c r="TY54" s="75" t="str">
        <f t="shared" si="3637"/>
        <v>B</v>
      </c>
      <c r="TZ54" s="116" t="str">
        <f t="shared" si="3638"/>
        <v>N</v>
      </c>
      <c r="UA54" s="114">
        <f t="shared" si="3639"/>
        <v>0</v>
      </c>
      <c r="UB54" s="75" t="str">
        <f t="shared" ref="UB54" si="4906">PC54</f>
        <v>B</v>
      </c>
      <c r="UC54" s="116" t="str">
        <f t="shared" si="3641"/>
        <v>N</v>
      </c>
      <c r="UD54" s="114">
        <f t="shared" si="3642"/>
        <v>0</v>
      </c>
      <c r="UE54" s="75" t="str">
        <f t="shared" si="3643"/>
        <v>P</v>
      </c>
      <c r="UF54" s="116" t="str">
        <f t="shared" si="3644"/>
        <v>Y</v>
      </c>
      <c r="UG54" s="114">
        <f t="shared" si="3645"/>
        <v>0</v>
      </c>
      <c r="UH54" s="46" t="str">
        <f t="shared" ref="UH54" si="4907">OT54</f>
        <v>P</v>
      </c>
      <c r="UI54" s="116" t="str">
        <f t="shared" si="3647"/>
        <v>Y</v>
      </c>
      <c r="UJ54" s="114">
        <f t="shared" si="3648"/>
        <v>0</v>
      </c>
      <c r="UK54" s="75" t="str">
        <f t="shared" ref="UK54:UK55" si="4908">UH54</f>
        <v>P</v>
      </c>
      <c r="UL54" s="116" t="str">
        <f t="shared" si="3650"/>
        <v>Y</v>
      </c>
      <c r="UM54" s="114">
        <f t="shared" si="3651"/>
        <v>0</v>
      </c>
      <c r="UN54" s="75" t="str">
        <f t="shared" si="3652"/>
        <v>B</v>
      </c>
      <c r="UO54" s="116" t="str">
        <f t="shared" si="3653"/>
        <v>N</v>
      </c>
      <c r="UP54" s="114">
        <f t="shared" si="3654"/>
        <v>0</v>
      </c>
      <c r="UQ54" s="75" t="str">
        <f t="shared" si="3655"/>
        <v>B</v>
      </c>
      <c r="UR54" s="116" t="str">
        <f t="shared" si="3656"/>
        <v>N</v>
      </c>
      <c r="US54" s="114">
        <f t="shared" si="3657"/>
        <v>0</v>
      </c>
      <c r="UT54" s="46" t="str">
        <f t="shared" ref="UT54" si="4909">OT54</f>
        <v>P</v>
      </c>
      <c r="UU54" s="116" t="str">
        <f t="shared" si="3659"/>
        <v>Y</v>
      </c>
      <c r="UV54" s="114">
        <f t="shared" si="3660"/>
        <v>0</v>
      </c>
      <c r="UW54" s="75" t="str">
        <f t="shared" si="3661"/>
        <v>B</v>
      </c>
      <c r="UX54" s="116" t="str">
        <f t="shared" si="3662"/>
        <v>N</v>
      </c>
      <c r="UY54" s="114">
        <f t="shared" si="3663"/>
        <v>0</v>
      </c>
      <c r="UZ54" s="75" t="str">
        <f t="shared" ref="UZ54" si="4910">NP54</f>
        <v>P</v>
      </c>
      <c r="VA54" s="116" t="str">
        <f t="shared" si="3665"/>
        <v>Y</v>
      </c>
      <c r="VB54" s="114">
        <f t="shared" si="3666"/>
        <v>0</v>
      </c>
      <c r="VC54" s="75" t="str">
        <f t="shared" si="3667"/>
        <v>B</v>
      </c>
      <c r="VD54" s="116" t="str">
        <f t="shared" si="3668"/>
        <v>N</v>
      </c>
      <c r="VE54" s="114">
        <f t="shared" si="3669"/>
        <v>0</v>
      </c>
      <c r="VF54" s="75" t="str">
        <f t="shared" ref="VF54" si="4911">NS54</f>
        <v>B</v>
      </c>
      <c r="VG54" s="116" t="str">
        <f t="shared" si="3671"/>
        <v>N</v>
      </c>
      <c r="VH54" s="114">
        <f t="shared" si="3672"/>
        <v>0</v>
      </c>
      <c r="VI54" s="75" t="str">
        <f t="shared" si="3673"/>
        <v>P</v>
      </c>
      <c r="VJ54" s="116" t="str">
        <f t="shared" si="3674"/>
        <v>Y</v>
      </c>
      <c r="VK54" s="114">
        <f t="shared" si="3675"/>
        <v>0</v>
      </c>
      <c r="VL54" s="46" t="s">
        <v>6</v>
      </c>
      <c r="VM54" s="116" t="str">
        <f t="shared" si="3676"/>
        <v>N</v>
      </c>
      <c r="VN54" s="114">
        <f t="shared" si="3677"/>
        <v>0</v>
      </c>
      <c r="VO54" s="75" t="str">
        <f t="shared" si="3678"/>
        <v>P</v>
      </c>
      <c r="VP54" s="116" t="str">
        <f t="shared" si="3679"/>
        <v>Y</v>
      </c>
      <c r="VQ54" s="114">
        <f t="shared" si="3680"/>
        <v>0</v>
      </c>
      <c r="VR54" s="115" t="s">
        <v>5</v>
      </c>
      <c r="VS54" s="116" t="str">
        <f t="shared" si="3681"/>
        <v>Y</v>
      </c>
      <c r="VT54" s="114">
        <f t="shared" si="3682"/>
        <v>0</v>
      </c>
      <c r="VU54" s="75" t="str">
        <f t="shared" si="3683"/>
        <v>B</v>
      </c>
      <c r="VV54" s="116" t="str">
        <f t="shared" si="3684"/>
        <v>N</v>
      </c>
      <c r="VW54" s="114">
        <f t="shared" si="3685"/>
        <v>0</v>
      </c>
      <c r="VX54" s="46" t="str">
        <f t="shared" si="4761"/>
        <v>B</v>
      </c>
      <c r="VY54" s="116" t="str">
        <f t="shared" si="3687"/>
        <v>N</v>
      </c>
      <c r="VZ54" s="114">
        <f t="shared" si="3688"/>
        <v>0</v>
      </c>
      <c r="WA54" s="75" t="str">
        <f t="shared" si="3689"/>
        <v>P</v>
      </c>
      <c r="WB54" s="116" t="str">
        <f t="shared" si="3690"/>
        <v>Y</v>
      </c>
      <c r="WC54" s="114">
        <f t="shared" si="3691"/>
        <v>0</v>
      </c>
      <c r="WD54" s="46" t="str">
        <f t="shared" ref="WD54:WD57" si="4912">OW54</f>
        <v>P</v>
      </c>
      <c r="WE54" s="116" t="str">
        <f t="shared" si="3693"/>
        <v>Y</v>
      </c>
      <c r="WF54" s="114">
        <f t="shared" si="3694"/>
        <v>0</v>
      </c>
      <c r="WG54" s="75" t="str">
        <f t="shared" si="3695"/>
        <v>B</v>
      </c>
      <c r="WH54" s="116" t="str">
        <f t="shared" si="3696"/>
        <v>N</v>
      </c>
      <c r="WI54" s="114">
        <f t="shared" si="3697"/>
        <v>0</v>
      </c>
      <c r="WJ54" s="75" t="s">
        <v>6</v>
      </c>
      <c r="WK54" s="116" t="str">
        <f t="shared" si="3698"/>
        <v>N</v>
      </c>
      <c r="WL54" s="114">
        <f t="shared" si="3699"/>
        <v>0</v>
      </c>
      <c r="WM54" s="75" t="str">
        <f t="shared" si="3700"/>
        <v>P</v>
      </c>
      <c r="WN54" s="116" t="str">
        <f t="shared" si="3701"/>
        <v>Y</v>
      </c>
      <c r="WO54" s="114">
        <f t="shared" si="3702"/>
        <v>0</v>
      </c>
      <c r="WP54" s="75" t="str">
        <f t="shared" ref="WP54" si="4913">OZ54</f>
        <v>B</v>
      </c>
      <c r="WQ54" s="116" t="str">
        <f t="shared" si="3704"/>
        <v>N</v>
      </c>
      <c r="WR54" s="114">
        <f t="shared" si="3705"/>
        <v>0</v>
      </c>
      <c r="WS54" s="75" t="str">
        <f t="shared" si="3706"/>
        <v>P</v>
      </c>
      <c r="WT54" s="116" t="str">
        <f t="shared" si="3707"/>
        <v>Y</v>
      </c>
      <c r="WU54" s="114">
        <f t="shared" si="3708"/>
        <v>0</v>
      </c>
      <c r="WV54" s="75" t="str">
        <f t="shared" ref="WV54" si="4914">PL55</f>
        <v>P</v>
      </c>
      <c r="WW54" s="116" t="str">
        <f t="shared" si="3710"/>
        <v>Y</v>
      </c>
      <c r="WX54" s="114">
        <f t="shared" si="3711"/>
        <v>0</v>
      </c>
      <c r="WY54" s="75" t="str">
        <f t="shared" si="3712"/>
        <v>B</v>
      </c>
      <c r="WZ54" s="116" t="str">
        <f t="shared" si="3713"/>
        <v>N</v>
      </c>
      <c r="XA54" s="114">
        <f t="shared" si="3714"/>
        <v>0</v>
      </c>
      <c r="XB54" s="75" t="str">
        <f t="shared" ref="XB54" si="4915">OQ54</f>
        <v>B</v>
      </c>
      <c r="XC54" s="116" t="str">
        <f t="shared" si="3716"/>
        <v>N</v>
      </c>
      <c r="XD54" s="114">
        <f t="shared" si="3717"/>
        <v>0</v>
      </c>
      <c r="XE54" s="75" t="str">
        <f t="shared" si="3718"/>
        <v>P</v>
      </c>
      <c r="XF54" s="116" t="str">
        <f t="shared" si="3719"/>
        <v>Y</v>
      </c>
      <c r="XG54" s="114">
        <f t="shared" si="3720"/>
        <v>0</v>
      </c>
      <c r="XH54" s="75" t="str">
        <f t="shared" ref="XH54" si="4916">OQ54</f>
        <v>B</v>
      </c>
      <c r="XI54" s="116" t="str">
        <f t="shared" si="3722"/>
        <v>N</v>
      </c>
      <c r="XJ54" s="114">
        <f t="shared" si="3723"/>
        <v>0</v>
      </c>
      <c r="XK54" s="75" t="str">
        <f t="shared" si="3724"/>
        <v>P</v>
      </c>
      <c r="XL54" s="116" t="str">
        <f t="shared" si="3725"/>
        <v>Y</v>
      </c>
      <c r="XM54" s="114">
        <f t="shared" si="3726"/>
        <v>0</v>
      </c>
      <c r="XN54" s="75" t="str">
        <f t="shared" ref="XN54" si="4917">OH54</f>
        <v>P</v>
      </c>
      <c r="XO54" s="116" t="str">
        <f t="shared" si="3728"/>
        <v>Y</v>
      </c>
      <c r="XP54" s="114">
        <f t="shared" si="3729"/>
        <v>0</v>
      </c>
      <c r="XQ54" s="75" t="str">
        <f t="shared" si="3730"/>
        <v>B</v>
      </c>
      <c r="XR54" s="116" t="str">
        <f t="shared" si="3731"/>
        <v>N</v>
      </c>
      <c r="XS54" s="114">
        <f t="shared" si="3732"/>
        <v>0</v>
      </c>
      <c r="XT54" s="75" t="str">
        <f t="shared" ref="XT54:XT55" si="4918">OH54</f>
        <v>P</v>
      </c>
      <c r="XU54" s="116" t="str">
        <f t="shared" si="3734"/>
        <v>Y</v>
      </c>
      <c r="XV54" s="114">
        <f t="shared" si="3735"/>
        <v>0</v>
      </c>
      <c r="XW54" s="75" t="str">
        <f t="shared" si="3736"/>
        <v>B</v>
      </c>
      <c r="XX54" s="116" t="str">
        <f t="shared" si="3737"/>
        <v>N</v>
      </c>
      <c r="XY54" s="114">
        <f t="shared" si="3738"/>
        <v>0</v>
      </c>
      <c r="XZ54" s="75" t="s">
        <v>5</v>
      </c>
      <c r="YA54" s="116" t="str">
        <f t="shared" si="3739"/>
        <v>Y</v>
      </c>
      <c r="YB54" s="114">
        <f t="shared" si="3740"/>
        <v>0</v>
      </c>
      <c r="YC54" s="75" t="str">
        <f t="shared" si="3741"/>
        <v>B</v>
      </c>
      <c r="YD54" s="116" t="str">
        <f t="shared" si="3742"/>
        <v>N</v>
      </c>
      <c r="YE54" s="114">
        <f t="shared" si="3743"/>
        <v>0</v>
      </c>
      <c r="YF54" s="215" t="s">
        <v>5</v>
      </c>
      <c r="YG54" s="116" t="str">
        <f t="shared" si="3744"/>
        <v>Y</v>
      </c>
      <c r="YH54" s="114">
        <f t="shared" si="3745"/>
        <v>0</v>
      </c>
      <c r="YI54" s="75" t="str">
        <f t="shared" si="3746"/>
        <v>B</v>
      </c>
      <c r="YJ54" s="116" t="str">
        <f t="shared" si="3747"/>
        <v>N</v>
      </c>
      <c r="YK54" s="114">
        <f t="shared" si="3748"/>
        <v>0</v>
      </c>
      <c r="YL54" s="75" t="str">
        <f t="shared" ref="YL54" si="4919">YF54</f>
        <v>P</v>
      </c>
      <c r="YM54" s="116" t="str">
        <f t="shared" si="3750"/>
        <v>Y</v>
      </c>
      <c r="YN54" s="114">
        <f t="shared" si="3751"/>
        <v>0</v>
      </c>
      <c r="YO54" s="75" t="str">
        <f t="shared" si="3752"/>
        <v>B</v>
      </c>
      <c r="YP54" s="116" t="str">
        <f t="shared" si="3753"/>
        <v>N</v>
      </c>
      <c r="YQ54" s="114">
        <f t="shared" si="3754"/>
        <v>0</v>
      </c>
      <c r="YR54" s="198" t="s">
        <v>5</v>
      </c>
      <c r="YS54" s="116" t="str">
        <f t="shared" si="3755"/>
        <v>Y</v>
      </c>
      <c r="YT54" s="114">
        <f t="shared" si="3756"/>
        <v>0</v>
      </c>
      <c r="YU54" s="75" t="str">
        <f t="shared" si="3757"/>
        <v>B</v>
      </c>
      <c r="YV54" s="116" t="str">
        <f t="shared" si="3758"/>
        <v>N</v>
      </c>
      <c r="YW54" s="114">
        <f t="shared" si="3759"/>
        <v>0</v>
      </c>
      <c r="YX54" s="75" t="s">
        <v>5</v>
      </c>
      <c r="YY54" s="116" t="str">
        <f t="shared" si="3760"/>
        <v>Y</v>
      </c>
      <c r="YZ54" s="114">
        <f t="shared" si="3761"/>
        <v>0</v>
      </c>
      <c r="ZA54" s="75" t="str">
        <f t="shared" si="3762"/>
        <v>B</v>
      </c>
      <c r="ZB54" s="116" t="str">
        <f t="shared" si="3763"/>
        <v>N</v>
      </c>
      <c r="ZC54" s="114">
        <f t="shared" si="3764"/>
        <v>0</v>
      </c>
      <c r="ZD54" s="133">
        <f t="shared" si="3765"/>
        <v>9</v>
      </c>
      <c r="ZE54" s="134">
        <f t="shared" si="889"/>
        <v>1</v>
      </c>
      <c r="ZF54" s="135" t="str">
        <f t="shared" si="3766"/>
        <v/>
      </c>
      <c r="ZG54" s="216">
        <f t="shared" si="3767"/>
        <v>1</v>
      </c>
      <c r="ZH54" s="217">
        <f t="shared" si="3768"/>
        <v>-1</v>
      </c>
      <c r="ZI54" s="217">
        <f t="shared" si="3769"/>
        <v>-7</v>
      </c>
      <c r="ZJ54" s="217">
        <f t="shared" si="3770"/>
        <v>7</v>
      </c>
      <c r="ZK54" s="217">
        <f t="shared" si="3771"/>
        <v>-9</v>
      </c>
      <c r="ZL54" s="217">
        <f t="shared" si="3772"/>
        <v>2</v>
      </c>
      <c r="ZM54" s="217">
        <f t="shared" si="3773"/>
        <v>-2</v>
      </c>
      <c r="ZN54" s="217">
        <f t="shared" si="3774"/>
        <v>9</v>
      </c>
      <c r="ZO54" s="217">
        <f t="shared" si="3775"/>
        <v>-7</v>
      </c>
      <c r="ZP54" s="217" t="str">
        <f t="shared" si="3776"/>
        <v>012012</v>
      </c>
      <c r="ZQ54" s="217">
        <f t="shared" si="3777"/>
        <v>3</v>
      </c>
      <c r="ZR54" s="217">
        <f t="shared" si="3778"/>
        <v>1</v>
      </c>
      <c r="ZS54" s="217">
        <f t="shared" si="3779"/>
        <v>-1</v>
      </c>
      <c r="ZT54" s="217">
        <f t="shared" si="3780"/>
        <v>3</v>
      </c>
      <c r="ZU54" s="217">
        <f t="shared" si="3781"/>
        <v>-3</v>
      </c>
      <c r="ZV54" s="217">
        <f t="shared" si="3782"/>
        <v>8</v>
      </c>
      <c r="ZW54" s="217">
        <f t="shared" si="3783"/>
        <v>-8</v>
      </c>
      <c r="ZX54" s="217">
        <f t="shared" si="3784"/>
        <v>7</v>
      </c>
      <c r="ZY54" s="218">
        <f t="shared" si="3785"/>
        <v>8</v>
      </c>
      <c r="ZZ54" s="218">
        <f t="shared" si="3786"/>
        <v>-8</v>
      </c>
      <c r="AAA54" s="218">
        <f t="shared" si="3787"/>
        <v>-9</v>
      </c>
      <c r="AAB54" s="218">
        <f t="shared" si="3788"/>
        <v>9</v>
      </c>
      <c r="AAC54" s="218">
        <f t="shared" si="3789"/>
        <v>1</v>
      </c>
      <c r="AAD54" s="218">
        <f t="shared" si="3790"/>
        <v>-1</v>
      </c>
      <c r="AAE54" s="218">
        <f t="shared" si="3791"/>
        <v>8</v>
      </c>
      <c r="AAF54" s="218">
        <f t="shared" si="3792"/>
        <v>-1</v>
      </c>
      <c r="AAG54" s="218">
        <f t="shared" si="3793"/>
        <v>-8</v>
      </c>
      <c r="AAH54" s="218">
        <f t="shared" si="3794"/>
        <v>1</v>
      </c>
      <c r="AAI54" s="218">
        <f t="shared" si="3795"/>
        <v>1</v>
      </c>
      <c r="AAJ54" s="218">
        <f t="shared" si="3796"/>
        <v>-1</v>
      </c>
      <c r="AAK54" s="218">
        <f t="shared" si="3797"/>
        <v>-5</v>
      </c>
      <c r="AAL54" s="218">
        <f t="shared" si="3798"/>
        <v>5</v>
      </c>
      <c r="AAM54" s="218">
        <f t="shared" si="3799"/>
        <v>-10</v>
      </c>
      <c r="AAN54" s="218">
        <f t="shared" si="3800"/>
        <v>3</v>
      </c>
      <c r="AAO54" s="218">
        <f t="shared" si="3801"/>
        <v>-8</v>
      </c>
      <c r="AAP54" s="218">
        <f t="shared" si="3802"/>
        <v>-5</v>
      </c>
      <c r="AAQ54" s="217">
        <f t="shared" si="3803"/>
        <v>-1</v>
      </c>
      <c r="AAR54" s="217">
        <f t="shared" si="3804"/>
        <v>1</v>
      </c>
      <c r="AAS54" s="217">
        <f t="shared" si="3805"/>
        <v>-6</v>
      </c>
      <c r="AAT54" s="217">
        <f t="shared" si="3806"/>
        <v>6</v>
      </c>
      <c r="AAU54" s="217">
        <f t="shared" si="3807"/>
        <v>-9</v>
      </c>
      <c r="AAV54" s="217">
        <f t="shared" si="3808"/>
        <v>9</v>
      </c>
      <c r="AAW54" s="217">
        <f t="shared" si="3809"/>
        <v>-3</v>
      </c>
      <c r="AAX54" s="217">
        <f t="shared" si="3810"/>
        <v>3</v>
      </c>
      <c r="AAY54" s="217">
        <f t="shared" si="3811"/>
        <v>9</v>
      </c>
      <c r="AAZ54" s="217">
        <f t="shared" si="3812"/>
        <v>-9</v>
      </c>
      <c r="ABA54" s="217">
        <f t="shared" si="3813"/>
        <v>-9</v>
      </c>
      <c r="ABB54" s="217">
        <f t="shared" si="3814"/>
        <v>9</v>
      </c>
      <c r="ABC54" s="217">
        <f t="shared" si="3815"/>
        <v>9</v>
      </c>
      <c r="ABD54" s="217">
        <f t="shared" si="3816"/>
        <v>-9</v>
      </c>
      <c r="ABE54" s="217">
        <f t="shared" si="3817"/>
        <v>9</v>
      </c>
      <c r="ABF54" s="217">
        <f t="shared" si="3818"/>
        <v>-9</v>
      </c>
      <c r="ABG54" s="217">
        <f t="shared" si="3819"/>
        <v>1</v>
      </c>
      <c r="ABH54" s="217">
        <f t="shared" si="3820"/>
        <v>1</v>
      </c>
      <c r="ABI54" s="218">
        <f t="shared" si="3821"/>
        <v>1</v>
      </c>
      <c r="ABJ54" s="218">
        <f t="shared" si="3822"/>
        <v>-1</v>
      </c>
      <c r="ABK54" s="218">
        <f t="shared" si="3823"/>
        <v>-1</v>
      </c>
      <c r="ABL54" s="218">
        <f t="shared" si="3824"/>
        <v>1</v>
      </c>
      <c r="ABM54" s="218">
        <f t="shared" si="3825"/>
        <v>3</v>
      </c>
      <c r="ABN54" s="218">
        <f t="shared" si="3826"/>
        <v>10</v>
      </c>
      <c r="ABO54" s="218">
        <f t="shared" si="3827"/>
        <v>-3</v>
      </c>
      <c r="ABP54" s="218">
        <f t="shared" si="3828"/>
        <v>-10</v>
      </c>
      <c r="ABQ54" s="218">
        <f t="shared" si="3829"/>
        <v>1</v>
      </c>
      <c r="ABR54" s="218">
        <f t="shared" si="3830"/>
        <v>-1</v>
      </c>
      <c r="ABS54" s="218">
        <f t="shared" si="3831"/>
        <v>1</v>
      </c>
      <c r="ABT54" s="218">
        <f t="shared" si="3832"/>
        <v>-1</v>
      </c>
      <c r="ABU54" s="218">
        <f t="shared" si="3833"/>
        <v>-1</v>
      </c>
      <c r="ABV54" s="218">
        <f t="shared" si="3834"/>
        <v>1</v>
      </c>
      <c r="ABW54" s="218">
        <f t="shared" si="3835"/>
        <v>-3</v>
      </c>
      <c r="ABX54" s="218">
        <f t="shared" si="3836"/>
        <v>3</v>
      </c>
      <c r="ABY54" s="218">
        <f t="shared" si="3837"/>
        <v>5</v>
      </c>
      <c r="ABZ54" s="218">
        <f t="shared" si="3838"/>
        <v>-5</v>
      </c>
      <c r="ACA54" s="217">
        <f t="shared" si="3839"/>
        <v>3</v>
      </c>
      <c r="ACB54" s="217">
        <f t="shared" si="3840"/>
        <v>-3</v>
      </c>
      <c r="ACC54" s="217">
        <f t="shared" si="3841"/>
        <v>-7</v>
      </c>
      <c r="ACD54" s="217">
        <f t="shared" si="3842"/>
        <v>7</v>
      </c>
      <c r="ACE54" s="217">
        <f t="shared" si="3843"/>
        <v>9</v>
      </c>
      <c r="ACF54" s="217">
        <f t="shared" si="3844"/>
        <v>-9</v>
      </c>
      <c r="ACG54" s="217">
        <f t="shared" si="3845"/>
        <v>-7</v>
      </c>
      <c r="ACH54" s="217">
        <f t="shared" si="3846"/>
        <v>7</v>
      </c>
      <c r="ACI54" s="217">
        <f t="shared" si="3847"/>
        <v>-1</v>
      </c>
      <c r="ACJ54" s="217">
        <f t="shared" si="3848"/>
        <v>1</v>
      </c>
      <c r="ACK54" s="217">
        <f t="shared" si="3849"/>
        <v>-10</v>
      </c>
      <c r="ACL54" s="217">
        <f t="shared" si="890"/>
        <v>0</v>
      </c>
      <c r="ACM54" s="217">
        <f t="shared" si="3850"/>
        <v>7</v>
      </c>
      <c r="ACN54" s="217">
        <f t="shared" si="3851"/>
        <v>-7</v>
      </c>
      <c r="ACO54" s="217">
        <f t="shared" si="3852"/>
        <v>3</v>
      </c>
      <c r="ACP54" s="217">
        <f t="shared" si="3853"/>
        <v>-3</v>
      </c>
      <c r="ACQ54" s="217">
        <f t="shared" si="3854"/>
        <v>3</v>
      </c>
      <c r="ACR54" s="217">
        <f t="shared" si="3855"/>
        <v>-3</v>
      </c>
      <c r="ACS54" s="218">
        <f t="shared" si="3856"/>
        <v>1</v>
      </c>
      <c r="ACT54" s="218">
        <f t="shared" si="3857"/>
        <v>-1</v>
      </c>
      <c r="ACU54" s="218">
        <f t="shared" si="3858"/>
        <v>-3</v>
      </c>
      <c r="ACV54" s="218">
        <f t="shared" si="3859"/>
        <v>3</v>
      </c>
      <c r="ACW54" s="218">
        <f t="shared" si="3860"/>
        <v>7</v>
      </c>
      <c r="ACX54" s="218">
        <f t="shared" si="3861"/>
        <v>-7</v>
      </c>
      <c r="ACY54" s="218">
        <f t="shared" si="3862"/>
        <v>3</v>
      </c>
      <c r="ACZ54" s="218">
        <f t="shared" si="3863"/>
        <v>-3</v>
      </c>
      <c r="ADA54" s="218">
        <f t="shared" si="3864"/>
        <v>-4</v>
      </c>
      <c r="ADB54" s="219">
        <f t="shared" si="3865"/>
        <v>4</v>
      </c>
      <c r="ADC54" s="223" t="str">
        <f t="shared" si="3866"/>
        <v>P</v>
      </c>
      <c r="ADD54" s="221" t="str">
        <f t="shared" si="3867"/>
        <v>B</v>
      </c>
      <c r="ADE54" s="221" t="str">
        <f t="shared" si="3868"/>
        <v>B</v>
      </c>
      <c r="ADF54" s="221" t="str">
        <f t="shared" si="3869"/>
        <v>P</v>
      </c>
      <c r="ADG54" s="221" t="str">
        <f t="shared" si="3870"/>
        <v>B</v>
      </c>
      <c r="ADH54" s="221" t="str">
        <f t="shared" si="3871"/>
        <v>P</v>
      </c>
      <c r="ADI54" s="221" t="str">
        <f t="shared" si="3872"/>
        <v>P</v>
      </c>
      <c r="ADJ54" s="221" t="str">
        <f t="shared" si="3873"/>
        <v>B</v>
      </c>
      <c r="ADK54" s="221" t="str">
        <f t="shared" si="3874"/>
        <v>P</v>
      </c>
      <c r="ADL54" s="221">
        <f t="shared" si="3875"/>
        <v>-1</v>
      </c>
      <c r="ADM54" s="221" t="str">
        <f t="shared" si="3876"/>
        <v>P</v>
      </c>
      <c r="ADN54" s="221" t="str">
        <f t="shared" si="3877"/>
        <v>B</v>
      </c>
      <c r="ADO54" s="221" t="str">
        <f t="shared" si="3878"/>
        <v>P</v>
      </c>
      <c r="ADP54" s="221" t="str">
        <f t="shared" si="3879"/>
        <v>B</v>
      </c>
      <c r="ADQ54" s="221" t="str">
        <f t="shared" si="3880"/>
        <v>B</v>
      </c>
      <c r="ADR54" s="221" t="str">
        <f t="shared" si="3881"/>
        <v>P</v>
      </c>
      <c r="ADS54" s="221" t="str">
        <f t="shared" si="3882"/>
        <v>B</v>
      </c>
      <c r="ADT54" s="221" t="str">
        <f t="shared" si="3883"/>
        <v>P</v>
      </c>
      <c r="ADU54" s="220" t="str">
        <f t="shared" si="3884"/>
        <v>P</v>
      </c>
      <c r="ADV54" s="220" t="str">
        <f t="shared" si="3885"/>
        <v>B</v>
      </c>
      <c r="ADW54" s="220" t="str">
        <f t="shared" si="3886"/>
        <v>P</v>
      </c>
      <c r="ADX54" s="220" t="str">
        <f t="shared" si="3887"/>
        <v>B</v>
      </c>
      <c r="ADY54" s="220" t="str">
        <f t="shared" si="3888"/>
        <v>B</v>
      </c>
      <c r="ADZ54" s="220" t="str">
        <f t="shared" si="3889"/>
        <v>P</v>
      </c>
      <c r="AEA54" s="220" t="str">
        <f t="shared" si="3890"/>
        <v>P</v>
      </c>
      <c r="AEB54" s="220" t="str">
        <f t="shared" si="3891"/>
        <v>P</v>
      </c>
      <c r="AEC54" s="220" t="str">
        <f t="shared" si="3892"/>
        <v>B</v>
      </c>
      <c r="AED54" s="220" t="str">
        <f t="shared" si="3893"/>
        <v>B</v>
      </c>
      <c r="AEE54" s="220" t="str">
        <f t="shared" si="3894"/>
        <v>P</v>
      </c>
      <c r="AEF54" s="220" t="str">
        <f t="shared" si="3895"/>
        <v>B</v>
      </c>
      <c r="AEG54" s="220" t="str">
        <f t="shared" si="3896"/>
        <v>B</v>
      </c>
      <c r="AEH54" s="220" t="str">
        <f t="shared" si="3897"/>
        <v>P</v>
      </c>
      <c r="AEI54" s="220" t="str">
        <f t="shared" si="3898"/>
        <v>P</v>
      </c>
      <c r="AEJ54" s="220" t="str">
        <f t="shared" si="3899"/>
        <v>B</v>
      </c>
      <c r="AEK54" s="220" t="str">
        <f t="shared" si="3900"/>
        <v>B</v>
      </c>
      <c r="AEL54" s="220" t="str">
        <f t="shared" si="3901"/>
        <v>P</v>
      </c>
      <c r="AEM54" s="221" t="str">
        <f t="shared" si="3902"/>
        <v>P</v>
      </c>
      <c r="AEN54" s="221" t="str">
        <f t="shared" si="3903"/>
        <v>B</v>
      </c>
      <c r="AEO54" s="221" t="str">
        <f t="shared" si="3904"/>
        <v>B</v>
      </c>
      <c r="AEP54" s="221" t="str">
        <f t="shared" si="3905"/>
        <v>P</v>
      </c>
      <c r="AEQ54" s="221" t="str">
        <f t="shared" si="3906"/>
        <v>P</v>
      </c>
      <c r="AER54" s="221" t="str">
        <f t="shared" si="3907"/>
        <v>B</v>
      </c>
      <c r="AES54" s="221" t="str">
        <f t="shared" si="3908"/>
        <v>B</v>
      </c>
      <c r="AET54" s="221" t="str">
        <f t="shared" si="3909"/>
        <v>P</v>
      </c>
      <c r="AEU54" s="221" t="str">
        <f t="shared" si="3910"/>
        <v>B</v>
      </c>
      <c r="AEV54" s="221" t="str">
        <f t="shared" si="3911"/>
        <v>P</v>
      </c>
      <c r="AEW54" s="221" t="str">
        <f t="shared" si="3912"/>
        <v>P</v>
      </c>
      <c r="AEX54" s="221" t="str">
        <f t="shared" si="3913"/>
        <v>B</v>
      </c>
      <c r="AEY54" s="221" t="str">
        <f t="shared" si="3914"/>
        <v>B</v>
      </c>
      <c r="AEZ54" s="221" t="str">
        <f t="shared" si="3915"/>
        <v>P</v>
      </c>
      <c r="AFA54" s="221" t="str">
        <f t="shared" si="3916"/>
        <v>B</v>
      </c>
      <c r="AFB54" s="221" t="str">
        <f t="shared" si="3917"/>
        <v>P</v>
      </c>
      <c r="AFC54" s="221" t="str">
        <f t="shared" si="3918"/>
        <v>P</v>
      </c>
      <c r="AFD54" s="221" t="str">
        <f t="shared" si="3919"/>
        <v>B</v>
      </c>
      <c r="AFE54" s="220" t="str">
        <f t="shared" si="3920"/>
        <v>P</v>
      </c>
      <c r="AFF54" s="220" t="str">
        <f t="shared" si="3921"/>
        <v>B</v>
      </c>
      <c r="AFG54" s="220" t="str">
        <f t="shared" si="3922"/>
        <v>P</v>
      </c>
      <c r="AFH54" s="220" t="str">
        <f t="shared" si="3923"/>
        <v>B</v>
      </c>
      <c r="AFI54" s="220" t="str">
        <f t="shared" si="3924"/>
        <v>B</v>
      </c>
      <c r="AFJ54" s="220" t="str">
        <f t="shared" si="3925"/>
        <v>P</v>
      </c>
      <c r="AFK54" s="220" t="str">
        <f t="shared" si="3926"/>
        <v>B</v>
      </c>
      <c r="AFL54" s="220" t="str">
        <f t="shared" si="3927"/>
        <v>P</v>
      </c>
      <c r="AFM54" s="220" t="str">
        <f t="shared" si="3928"/>
        <v>P</v>
      </c>
      <c r="AFN54" s="220" t="str">
        <f t="shared" si="3929"/>
        <v>B</v>
      </c>
      <c r="AFO54" s="220" t="str">
        <f t="shared" si="3930"/>
        <v>P</v>
      </c>
      <c r="AFP54" s="220" t="str">
        <f t="shared" si="3931"/>
        <v>B</v>
      </c>
      <c r="AFQ54" s="220" t="str">
        <f t="shared" si="3932"/>
        <v>P</v>
      </c>
      <c r="AFR54" s="220" t="str">
        <f t="shared" si="3933"/>
        <v>B</v>
      </c>
      <c r="AFS54" s="220" t="str">
        <f t="shared" si="3934"/>
        <v>B</v>
      </c>
      <c r="AFT54" s="220" t="str">
        <f t="shared" si="3935"/>
        <v>B</v>
      </c>
      <c r="AFU54" s="220" t="str">
        <f t="shared" si="3936"/>
        <v>B</v>
      </c>
      <c r="AFV54" s="220" t="str">
        <f t="shared" si="3937"/>
        <v>B</v>
      </c>
      <c r="AFW54" s="221" t="str">
        <f t="shared" si="3938"/>
        <v>P</v>
      </c>
      <c r="AFX54" s="221" t="str">
        <f t="shared" si="3939"/>
        <v>P</v>
      </c>
      <c r="AFY54" s="221" t="str">
        <f t="shared" si="3940"/>
        <v>B</v>
      </c>
      <c r="AFZ54" s="221" t="str">
        <f t="shared" si="3941"/>
        <v>B</v>
      </c>
      <c r="AGA54" s="221" t="str">
        <f t="shared" si="3942"/>
        <v>P</v>
      </c>
      <c r="AGB54" s="221" t="str">
        <f t="shared" si="3943"/>
        <v>P</v>
      </c>
      <c r="AGC54" s="221" t="str">
        <f t="shared" si="3944"/>
        <v>B</v>
      </c>
      <c r="AGD54" s="221" t="str">
        <f t="shared" si="3945"/>
        <v>B</v>
      </c>
      <c r="AGE54" s="221" t="str">
        <f t="shared" si="3946"/>
        <v>P</v>
      </c>
      <c r="AGF54" s="221" t="str">
        <f t="shared" si="3947"/>
        <v>B</v>
      </c>
      <c r="AGG54" s="221" t="str">
        <f t="shared" si="3948"/>
        <v>P</v>
      </c>
      <c r="AGH54" s="221">
        <f t="shared" si="891"/>
        <v>0</v>
      </c>
      <c r="AGI54" s="221" t="str">
        <f t="shared" si="3949"/>
        <v>P</v>
      </c>
      <c r="AGJ54" s="221" t="str">
        <f t="shared" si="3950"/>
        <v>B</v>
      </c>
      <c r="AGK54" s="221" t="str">
        <f t="shared" si="3951"/>
        <v>P</v>
      </c>
      <c r="AGL54" s="221" t="str">
        <f t="shared" si="3952"/>
        <v>B</v>
      </c>
      <c r="AGM54" s="221" t="str">
        <f t="shared" si="3953"/>
        <v>B</v>
      </c>
      <c r="AGN54" s="221" t="str">
        <f t="shared" si="3954"/>
        <v>B</v>
      </c>
      <c r="AGO54" s="220" t="str">
        <f t="shared" si="3955"/>
        <v>P</v>
      </c>
      <c r="AGP54" s="220" t="str">
        <f t="shared" si="3956"/>
        <v>B</v>
      </c>
      <c r="AGQ54" s="220" t="str">
        <f t="shared" si="3957"/>
        <v>B</v>
      </c>
      <c r="AGR54" s="220" t="str">
        <f t="shared" si="3958"/>
        <v>B</v>
      </c>
      <c r="AGS54" s="220" t="str">
        <f t="shared" si="3959"/>
        <v>B</v>
      </c>
      <c r="AGT54" s="220" t="str">
        <f t="shared" si="3960"/>
        <v>P</v>
      </c>
      <c r="AGU54" s="220" t="str">
        <f t="shared" si="3961"/>
        <v>B</v>
      </c>
      <c r="AGV54" s="220" t="str">
        <f t="shared" si="3962"/>
        <v>P</v>
      </c>
      <c r="AGW54" s="220" t="str">
        <f t="shared" si="3963"/>
        <v>B</v>
      </c>
      <c r="AGX54" s="222" t="str">
        <f t="shared" si="3964"/>
        <v>B</v>
      </c>
      <c r="AGY54" s="94">
        <v>54</v>
      </c>
      <c r="AGZ54" s="95">
        <f t="shared" si="1304"/>
        <v>49</v>
      </c>
      <c r="AHA54" s="46" t="str" cm="1">
        <f t="array" ref="AHA54">IFERROR(INDEX($ZG$4:$ADB$4,_xlfn.AGGREGATE(15,6,COLUMN($ZG$4:$ADB$4)-COLUMN($ZF$1)/($ZG54:$ADB54=LARGE($ZG54:$ADB54,1)),COLUMNS($ADB$4:$ADB$4))),"")</f>
        <v>IW</v>
      </c>
      <c r="AHB54" s="46" t="str" cm="1">
        <f t="array" ref="AHB54">IFERROR(INDEX($ZG$4:$ADB$4,_xlfn.AGGREGATE(15,6,COLUMN($ZG$4:$ADB$4)-COLUMN($ZF$1)/($ZG54:$ADB54=LARGE($ZG54:$ADB54,2)),COLUMNS($ADB$4:$AGY$4))),"")</f>
        <v/>
      </c>
      <c r="AHC54" s="46" t="str" cm="1">
        <f t="array" ref="AHC54">IFERROR(INDEX($ZG$4:$ADB$4,_xlfn.AGGREGATE(15,6,COLUMN($ZG$4:$ADB$4)-COLUMN($ZF$1)/($ZG54:$ADB54=LARGE($ZG54:$ADB54,3)),COLUMNS($ADB$4:$AGZ$4))),"")</f>
        <v/>
      </c>
      <c r="AHD54" s="46" t="str" cm="1">
        <f t="array" ref="AHD54">IFERROR(INDEX($ZG$4:$ADB$4,_xlfn.AGGREGATE(15,6,COLUMN($ZG$4:$ADB$4)-COLUMN($ZF$1)/($ZG54:$ADB54=LARGE($ZG54:$ADB54,4)),COLUMNS($ADB$4:$AHA$4))),"")</f>
        <v/>
      </c>
      <c r="AHE54" s="46" t="str" cm="1">
        <f t="array" ref="AHE54">IFERROR(INDEX($ZG$4:$ADB$4,_xlfn.AGGREGATE(15,6,COLUMN($ZG$4:$ADB$4)-COLUMN($ZF$1)/($ZG54:$ADB54=LARGE($ZG54:$ADB54,5)),COLUMNS($ADB$4:$AHB$4))),"")</f>
        <v/>
      </c>
      <c r="AHF54" s="46" t="str" cm="1">
        <f t="array" ref="AHF54">IFERROR(INDEX($ZG$4:$ADB$4,_xlfn.AGGREGATE(15,6,COLUMN($ZG$4:$ADB$4)-COLUMN($ZF$1)/($ZG54:$ADB54=LARGE($ZG54:$ADB54,6)),COLUMNS($ADB$4:$AHC$4))),"")</f>
        <v/>
      </c>
      <c r="AHG54" s="94" t="str">
        <f t="shared" si="971"/>
        <v/>
      </c>
      <c r="AHH54" s="48" t="str">
        <f t="shared" ca="1" si="972"/>
        <v>N</v>
      </c>
      <c r="AHI54" s="48" t="e" cm="1">
        <f t="array" aca="1" ref="AHI54" ca="1">IF(INDIRECT(VLOOKUP(AHI53,General!AC:AE,3,FALSE)&amp;AGY53)&gt;0,AHI53,AHG53)</f>
        <v>#N/A</v>
      </c>
      <c r="AHJ54" s="95">
        <f t="shared" ca="1" si="973"/>
        <v>1</v>
      </c>
      <c r="AHK54" s="46" t="s">
        <v>45</v>
      </c>
      <c r="AHL54" s="48" t="s">
        <v>45</v>
      </c>
      <c r="AHM54" s="48" t="s">
        <v>45</v>
      </c>
      <c r="AHN54" s="48" t="s">
        <v>45</v>
      </c>
      <c r="AHO54" s="48" t="s">
        <v>45</v>
      </c>
      <c r="AHP54" s="49" t="s">
        <v>45</v>
      </c>
      <c r="AHQ54" s="136" t="e">
        <f ca="1">IF(AHA54="",-1,COUNTIF(INDIRECT(AHK54&amp;$DN$10):INDIRECT(AHK54&amp;AGY54),"Y"))</f>
        <v>#REF!</v>
      </c>
      <c r="AHR54" s="138">
        <f ca="1">IF(AHB54="",-1,COUNTIF(INDIRECT(AHL54&amp;$DN$10):INDIRECT(AHL54&amp;AGY54),"Y"))</f>
        <v>-1</v>
      </c>
      <c r="AHS54" s="138">
        <f ca="1">IF(AHC54="",-1,COUNTIF(INDIRECT(AHM54&amp;$DN$10):INDIRECT(AHM54&amp;AGY54),"Y"))</f>
        <v>-1</v>
      </c>
      <c r="AHT54" s="137">
        <f ca="1">IF(AHD54="",-1,COUNTIF(INDIRECT(AHN54&amp;$DN$10):INDIRECT(AHN54&amp;AGY54),"Y"))</f>
        <v>-1</v>
      </c>
      <c r="AHU54" s="141">
        <f ca="1">IF(AHE54="",-1,COUNTIF(INDIRECT(AHO54&amp;$DN$10):INDIRECT(AHO54&amp;AGY54),"Y"))</f>
        <v>-1</v>
      </c>
      <c r="AHV54" s="141">
        <f ca="1">IF(AHF54="",-1,COUNTIF(INDIRECT(AHP54&amp;$DN$10):INDIRECT(AHP54&amp;AGY54),"Y"))</f>
        <v>-1</v>
      </c>
      <c r="AHW54" s="46" t="str" cm="1">
        <f t="array" ref="AHW54">IFERROR(INDEX($DP$54:$DU$54,_xlfn.AGGREGATE(15,6,COLUMN($DP$54:$DU$54)-COLUMN($DO$54)/($ZF$54:$ZK$54=MAX($ZF$54:$ZK$54)),COLUMNS($DP$54:AHA54))),"")</f>
        <v/>
      </c>
      <c r="AHX54" s="48" t="str" cm="1">
        <f t="array" ref="AHX54">IFERROR(INDEX($DP$54:$DU$54,_xlfn.AGGREGATE(15,6,COLUMN($DP$54:$DU$54)-COLUMN($DO$54)/($ZF$54:$ZK$54=MAX($ZF$54:$ZK$54)),COLUMNS($DP$54:AHB54))),"")</f>
        <v/>
      </c>
      <c r="AHY54" s="48" t="str" cm="1">
        <f t="array" ref="AHY54">IFERROR(INDEX($DP$54:$DU$54,_xlfn.AGGREGATE(15,6,COLUMN($DP$54:$DU$54)-COLUMN($DO$54)/($ZF$54:$ZK$54=MAX($ZF$54:$ZK$54)),COLUMNS($DP$54:AHC54))),"")</f>
        <v/>
      </c>
      <c r="AHZ54" s="48" t="str" cm="1">
        <f t="array" ref="AHZ54">IFERROR(INDEX($DP$54:$DU$54,_xlfn.AGGREGATE(15,6,COLUMN($DP$54:$DU$54)-COLUMN($DO$54)/($ZF$54:$ZK$54=MAX($ZF$54:$ZK$54)),COLUMNS($DP$54:AHD54))),"")</f>
        <v/>
      </c>
      <c r="AIA54" s="48" t="str" cm="1">
        <f t="array" ref="AIA54">IFERROR(INDEX($DP$54:$DU$54,_xlfn.AGGREGATE(15,6,COLUMN($DP$54:$DU$54)-COLUMN($DO$54)/($ZF$54:$ZK$54=MAX($ZF$54:$ZK$54)),COLUMNS($DP$54:AHE54))),"")</f>
        <v/>
      </c>
      <c r="AIB54" s="49" t="str" cm="1">
        <f t="array" ref="AIB54">IFERROR(INDEX($DP$54:$DU$54,_xlfn.AGGREGATE(15,6,COLUMN($DP$54:$DU$54)-COLUMN($DO$54)/($ZF$54:$ZK$54=MAX($ZF$54:$ZK$54)),COLUMNS($DP$54:AHF54))),"")</f>
        <v/>
      </c>
      <c r="AIC54" s="20">
        <f t="shared" ca="1" si="894"/>
        <v>1</v>
      </c>
      <c r="AID54" s="95">
        <f t="shared" ca="1" si="974"/>
        <v>1</v>
      </c>
      <c r="AIE54" s="140" t="str" cm="1">
        <f t="array" aca="1" ref="AIE54" ca="1">INDEX(AHW54:AIB54,1,AID54)</f>
        <v/>
      </c>
      <c r="AIF54" s="46" t="e">
        <f t="shared" ca="1" si="120"/>
        <v>#REF!</v>
      </c>
      <c r="AIG54" s="48" t="str">
        <f t="shared" ca="1" si="121"/>
        <v>T</v>
      </c>
      <c r="AIH54" s="48" t="str">
        <f t="shared" si="122"/>
        <v>C</v>
      </c>
      <c r="AII54" s="48" t="str">
        <f t="shared" ca="1" si="3059"/>
        <v>FB</v>
      </c>
      <c r="AIJ54" s="48" t="str">
        <f t="shared" ca="1" si="3060"/>
        <v>1</v>
      </c>
      <c r="AIK54" s="48" t="str">
        <f t="shared" si="3061"/>
        <v>00</v>
      </c>
      <c r="AIL54" s="20" t="str">
        <f t="shared" si="3965"/>
        <v/>
      </c>
      <c r="AIM54" s="20" t="str">
        <f t="shared" si="3966"/>
        <v/>
      </c>
      <c r="AIN54" s="20" t="str">
        <f t="shared" si="3967"/>
        <v/>
      </c>
      <c r="AIO54" s="20" t="str">
        <f t="shared" si="3968"/>
        <v/>
      </c>
      <c r="AIP54" s="20" t="str">
        <f t="shared" si="3969"/>
        <v/>
      </c>
      <c r="AIQ54" s="20" t="str">
        <f t="shared" si="3970"/>
        <v/>
      </c>
      <c r="AIR54" s="20" t="e">
        <f t="shared" ca="1" si="3971"/>
        <v>#VALUE!</v>
      </c>
      <c r="AIS54" s="20">
        <f t="shared" ca="1" si="3972"/>
        <v>8</v>
      </c>
      <c r="AIT54" s="46">
        <f t="shared" si="3062"/>
        <v>1</v>
      </c>
      <c r="AIU54" s="48">
        <f>IF(CC54="",0,IFERROR(VLOOKUP(CC49&amp;CC50&amp;CC51&amp;CC52&amp;CC53&amp;CC54,General!I:J,2,FALSE),0))</f>
        <v>-1</v>
      </c>
      <c r="AIV54" s="48">
        <f>IF(CF54="",0,IFERROR(VLOOKUP(CF49&amp;CF50&amp;CF51&amp;CF52&amp;CF53&amp;CF54,General!I:J,2,FALSE),0))</f>
        <v>1</v>
      </c>
      <c r="AIW54" s="48">
        <f>IF(CI54="",0,IFERROR(VLOOKUP(CI49&amp;CI50&amp;CI51&amp;CI52&amp;CI53&amp;CI54,General!I:J,2,FALSE),0))</f>
        <v>-1</v>
      </c>
      <c r="AIX54" s="48">
        <f>IF(CL54="",0,IFERROR(VLOOKUP(CL49&amp;CL50&amp;CL51&amp;CL52&amp;CL53&amp;CL54,General!I:J,2,FALSE),0))</f>
        <v>1</v>
      </c>
      <c r="AIY54" s="48">
        <f>IF(CO54="",0,IFERROR(VLOOKUP(CO49&amp;CO50&amp;CO51&amp;CO52&amp;CO53&amp;CO54,General!I:J,2,FALSE),0))</f>
        <v>-1</v>
      </c>
      <c r="AIZ54" s="48">
        <f>IF(CR54="",0,IFERROR(VLOOKUP(CR49&amp;CR50&amp;CR51&amp;CR52&amp;CR53&amp;CR54,General!I:J,2,FALSE),0))</f>
        <v>-1</v>
      </c>
      <c r="AJA54" s="48">
        <f>IF(CU54="",0,IFERROR(VLOOKUP(CU49&amp;CU50&amp;CU51&amp;CU52&amp;CU53&amp;CU54,General!I:J,2,FALSE),0))</f>
        <v>1</v>
      </c>
      <c r="AJB54" s="48">
        <f>IF(CX54="",0,IFERROR(VLOOKUP(CX49&amp;CX50&amp;CX51&amp;CX52&amp;CX53&amp;CX54,General!I:J,2,FALSE),0))</f>
        <v>1</v>
      </c>
      <c r="AJC54" s="48">
        <f>IF(DA54="",0,IFERROR(VLOOKUP(DA49&amp;DA50&amp;DA51&amp;DA52&amp;DA53&amp;DA54,General!I:J,2,FALSE),0))</f>
        <v>-1</v>
      </c>
      <c r="AJD54" s="48">
        <f>IF(DD54="",0,IFERROR(VLOOKUP(DD49&amp;DD50&amp;DD51&amp;DD52&amp;DD53&amp;DD54,General!I:J,2,FALSE),0))</f>
        <v>-1</v>
      </c>
      <c r="AJE54" s="48">
        <f>IF(DG54="",0,IFERROR(VLOOKUP(DG49&amp;DG50&amp;DG51&amp;DG52&amp;DG53&amp;DG54,General!I:J,2,FALSE),0))</f>
        <v>1</v>
      </c>
      <c r="AJF54" s="48">
        <f>IF(DJ54="",0,IFERROR(VLOOKUP(DJ49&amp;DJ50&amp;DJ51&amp;DJ52&amp;DJ53&amp;DJ54,General!I:J,2,FALSE),0))</f>
        <v>1</v>
      </c>
      <c r="AJG54" s="48">
        <f>IF(DM54="",0,IFERROR(VLOOKUP(DM49&amp;DM50&amp;DM51&amp;DM52&amp;DM53&amp;DM54,General!I:J,2,FALSE),0))</f>
        <v>-1</v>
      </c>
      <c r="AJH54" s="48">
        <f>IF(DP54="",0,IFERROR(VLOOKUP(DP49&amp;DP50&amp;DP51&amp;DP52&amp;DP53&amp;DP54,General!I:J,2,FALSE),0))</f>
        <v>-1</v>
      </c>
      <c r="AJI54" s="48">
        <f>IF(DS54="",0,IFERROR(VLOOKUP(DS49&amp;DS50&amp;DS51&amp;DS52&amp;DS53&amp;DS54,General!I:J,2,FALSE),0))</f>
        <v>1</v>
      </c>
      <c r="AJJ54" s="48">
        <f>IF(DV54="",0,IFERROR(VLOOKUP(DV49&amp;DV50&amp;DV51&amp;DV52&amp;DV53&amp;DV54,General!I:J,2,FALSE),0))</f>
        <v>-1</v>
      </c>
      <c r="AJK54" s="48">
        <f>IF(DY54="",0,IFERROR(VLOOKUP(DY49&amp;DY50&amp;DY51&amp;DY52&amp;DY53&amp;DY54,General!I:J,2,FALSE),0))</f>
        <v>1</v>
      </c>
      <c r="AJL54" s="48">
        <f>IF(EE54="",0,IFERROR(VLOOKUP(EE49&amp;EE50&amp;EE51&amp;EE52&amp;EE53&amp;EE54,General!I:J,2,FALSE),0))</f>
        <v>-1</v>
      </c>
      <c r="AJM54" s="48">
        <f>IF(EH54="",0,IFERROR(VLOOKUP(EH49&amp;EH50&amp;EH51&amp;EH52&amp;EH53&amp;EH54,General!I:J,2,FALSE),0))</f>
        <v>1</v>
      </c>
      <c r="AJN54" s="48">
        <f>IF(EK54="",0,IFERROR(VLOOKUP(EK49&amp;EK50&amp;EK51&amp;EK52&amp;EK53&amp;EK54,General!I:J,2,FALSE),0))</f>
        <v>1</v>
      </c>
      <c r="AJO54" s="48">
        <f>IF(EN54="",0,IFERROR(VLOOKUP(EN49&amp;EN50&amp;EN51&amp;EN52&amp;EN53&amp;EN54,General!I:J,2,FALSE),0))</f>
        <v>-1</v>
      </c>
      <c r="AJP54" s="48">
        <f>IF(EQ54="",0,IFERROR(VLOOKUP(EQ49&amp;EQ50&amp;EQ51&amp;EQ52&amp;EQ53&amp;EQ54,General!I:J,2,FALSE),0))</f>
        <v>-1</v>
      </c>
      <c r="AJQ54" s="48">
        <f>IF(ET54="",0,IFERROR(VLOOKUP(ET49&amp;ET50&amp;ET51&amp;ET52&amp;ET53&amp;ET54,General!I:J,2,FALSE),0))</f>
        <v>1</v>
      </c>
      <c r="AJR54" s="48">
        <f>IF(EW54="",0,IFERROR(VLOOKUP(EW49&amp;EW50&amp;EW51&amp;EW52&amp;EW53&amp;EW54,General!I:J,2,FALSE),0))</f>
        <v>-1</v>
      </c>
      <c r="AJS54" s="48">
        <f>IF(EZ54="",0,IFERROR(VLOOKUP(EZ49&amp;EZ50&amp;EZ51&amp;EZ52&amp;EZ53&amp;EZ54,General!I:J,2,FALSE),0))</f>
        <v>1</v>
      </c>
      <c r="AJT54" s="48">
        <f>IF(FC54="",0,IFERROR(VLOOKUP(FC49&amp;FC50&amp;FC51&amp;FC52&amp;FC53&amp;FC54,General!I:J,2,FALSE),0))</f>
        <v>1</v>
      </c>
      <c r="AJU54" s="48">
        <f>IF(FF54="",0,IFERROR(VLOOKUP(FF49&amp;FF50&amp;FF51&amp;FF52&amp;FF53&amp;FF54,General!I:J,2,FALSE),0))</f>
        <v>-1</v>
      </c>
      <c r="AJV54" s="48">
        <f>IF(FI54="",0,IFERROR(VLOOKUP(FI49&amp;FI50&amp;FI51&amp;FI52&amp;FI53&amp;FI54,General!I:J,2,FALSE),0))</f>
        <v>-1</v>
      </c>
      <c r="AJW54" s="48">
        <f>IF(FL54="",0,IFERROR(VLOOKUP(FL49&amp;FL50&amp;FL51&amp;FL52&amp;FL53&amp;FL54,General!I:J,2,FALSE),0))</f>
        <v>1</v>
      </c>
      <c r="AJX54" s="48">
        <f>IF(FO54="",0,IFERROR(VLOOKUP(FO49&amp;FO50&amp;FO51&amp;FO52&amp;FO53&amp;FO54,General!I:J,2,FALSE),0))</f>
        <v>-1</v>
      </c>
      <c r="AJY54" s="48">
        <f>IF(FR54="",0,IFERROR(VLOOKUP(FR49&amp;FR50&amp;FR51&amp;FR52&amp;FR53&amp;FR54,General!I:J,2,FALSE),0))</f>
        <v>1</v>
      </c>
      <c r="AJZ54" s="48">
        <f>IF(FU54="",0,IFERROR(VLOOKUP(FU49&amp;FU50&amp;FU51&amp;FU52&amp;FU53&amp;FU54,General!I:J,2,FALSE),0))</f>
        <v>-1</v>
      </c>
      <c r="AKA54" s="48">
        <f>IF(FX54="",0,IFERROR(VLOOKUP(FX49&amp;FX50&amp;FX51&amp;FX52&amp;FX53&amp;FX54,General!I:J,2,FALSE),0))</f>
        <v>-1</v>
      </c>
      <c r="AKB54" s="48">
        <f>IF(GA54="",0,IFERROR(VLOOKUP(GA49&amp;GA50&amp;GA51&amp;GA52&amp;GA53&amp;GA54,General!I:J,2,FALSE),0))</f>
        <v>1</v>
      </c>
      <c r="AKC54" s="48">
        <f>IF(GD54="",0,IFERROR(VLOOKUP(GD49&amp;GD50&amp;GD51&amp;GD52&amp;GD53&amp;GD54,General!I:J,2,FALSE),0))</f>
        <v>-1</v>
      </c>
      <c r="AKD54" s="48">
        <f>IF(GG54="",0,IFERROR(VLOOKUP(GG49&amp;GG50&amp;GG51&amp;GG52&amp;GG53&amp;GG54,General!I:J,2,FALSE),0))</f>
        <v>-1</v>
      </c>
      <c r="AKE54" s="48">
        <f>IF(GJ54="",0,IFERROR(VLOOKUP(GJ49&amp;GJ50&amp;GJ51&amp;GJ52&amp;GJ53&amp;GJ54,General!I:J,2,FALSE),0))</f>
        <v>1</v>
      </c>
      <c r="AKF54" s="48">
        <f>IF(GM54="",0,IFERROR(VLOOKUP(GM49&amp;GM50&amp;GM51&amp;GM52&amp;GM53&amp;GM54,General!I:J,2,FALSE),0))</f>
        <v>-1</v>
      </c>
      <c r="AKG54" s="48">
        <f>IF(GP54="",0,IFERROR(VLOOKUP(GP49&amp;GP50&amp;GP51&amp;GP52&amp;GP53&amp;GP54,General!I:J,2,FALSE),0))</f>
        <v>1</v>
      </c>
      <c r="AKH54" s="48">
        <f>IF(GS54="",0,IFERROR(VLOOKUP(GS49&amp;GS50&amp;GS51&amp;GS52&amp;GS53&amp;GS54,General!I:J,2,FALSE),0))</f>
        <v>1</v>
      </c>
      <c r="AKI54" s="48">
        <f>IF(GV54="",0,IFERROR(VLOOKUP(GV49&amp;GV50&amp;GV51&amp;GV52&amp;GV53&amp;GV54,General!I:J,2,FALSE),0))</f>
        <v>-1</v>
      </c>
      <c r="AKJ54" s="48">
        <f>IF(GY54="",0,IFERROR(VLOOKUP(GY49&amp;GY50&amp;GY51&amp;GY52&amp;GY53&amp;GY54,General!I:J,2,FALSE),0))</f>
        <v>1</v>
      </c>
      <c r="AKK54" s="48">
        <f>IF(HB54="",0,IFERROR(VLOOKUP(HB49&amp;HB50&amp;HB51&amp;HB52&amp;HB53&amp;HB54,General!I:J,2,FALSE),0))</f>
        <v>-1</v>
      </c>
      <c r="AKL54" s="48">
        <f>IF(HE54="",0,IFERROR(VLOOKUP(HE49&amp;HE50&amp;HE51&amp;HE52&amp;HE53&amp;HE54,General!I:J,2,FALSE),0))</f>
        <v>1</v>
      </c>
      <c r="AKM54" s="48">
        <f>IF(HH54="",0,IFERROR(VLOOKUP(HH49&amp;HH50&amp;HH51&amp;HH52&amp;HH53&amp;HH54,General!I:J,2,FALSE),0))</f>
        <v>-1</v>
      </c>
      <c r="AKN54" s="48">
        <f>IF(HK54="",0,IFERROR(VLOOKUP(HK49&amp;HK50&amp;HK51&amp;HK52&amp;HK53&amp;HK54,General!I:J,2,FALSE),0))</f>
        <v>1</v>
      </c>
      <c r="AKO54" s="48">
        <f>IF(HN54="",0,IFERROR(VLOOKUP(HN49&amp;HN50&amp;HN51&amp;HN52&amp;HN53&amp;HN54,General!I:J,2,FALSE),0))</f>
        <v>-1</v>
      </c>
      <c r="AKP54" s="48">
        <f>IF(HQ54="",0,IFERROR(VLOOKUP(HQ49&amp;HQ50&amp;HQ51&amp;HQ52&amp;HQ53&amp;HQ54,General!I:J,2,FALSE),0))</f>
        <v>-1</v>
      </c>
      <c r="AKQ54" s="48">
        <f>IF(HT54="",0,IFERROR(VLOOKUP(HT49&amp;HT50&amp;HT51&amp;HT52&amp;HT53&amp;HT54,General!I:J,2,FALSE),0))</f>
        <v>1</v>
      </c>
      <c r="AKR54" s="48">
        <f>IF(HW54="",0,IFERROR(VLOOKUP(HW49&amp;HW50&amp;HW51&amp;HW52&amp;HW53&amp;HW54,General!I:J,2,FALSE),0))</f>
        <v>-1</v>
      </c>
      <c r="AKS54" s="48">
        <f>IF(HZ54="",0,IFERROR(VLOOKUP(HZ49&amp;HZ50&amp;HZ51&amp;HZ52&amp;HZ53&amp;HZ54,General!I:J,2,FALSE),0))</f>
        <v>1</v>
      </c>
      <c r="AKT54" s="48">
        <f>IF(FF54="",0,IFERROR(VLOOKUP(FF49&amp;FF50&amp;FF51&amp;FF52&amp;FF53&amp;FF54,General!I:J,2,FALSE),0))</f>
        <v>-1</v>
      </c>
      <c r="AKU54" s="48">
        <f>IF(FI54="",0,IFERROR(VLOOKUP(FI49&amp;FI50&amp;FI51&amp;FI52&amp;FI53&amp;FI54,General!I:J,2,FALSE),0))</f>
        <v>-1</v>
      </c>
      <c r="AKV54" s="48">
        <f>IF(II54="",0,IFERROR(VLOOKUP(II49&amp;II50&amp;II51&amp;II52&amp;II53&amp;II54,General!I:J,2,FALSE),0))</f>
        <v>1</v>
      </c>
      <c r="AKW54" s="48">
        <f>IF(IL54="",0,IFERROR(VLOOKUP(IL49&amp;IL50&amp;IL51&amp;IL52&amp;IL53&amp;IL54,General!I:J,2,FALSE),0))</f>
        <v>-1</v>
      </c>
      <c r="AKX54" s="48">
        <f>IF(IO54="",0,IFERROR(VLOOKUP(IO49&amp;IO50&amp;IO51&amp;IO52&amp;IO53&amp;IO54,General!I:J,2,FALSE),0))</f>
        <v>-1</v>
      </c>
      <c r="AKY54" s="48">
        <f>IF(IR54="",0,IFERROR(VLOOKUP(IR49&amp;IR50&amp;IR51&amp;IR52&amp;IR53&amp;IR54,General!I:J,2,FALSE),0))</f>
        <v>1</v>
      </c>
      <c r="AKZ54" s="48">
        <f>IF(IU54="",0,IFERROR(VLOOKUP(IU49&amp;IU50&amp;IU51&amp;IU52&amp;IU53&amp;IU54,General!I:J,2,FALSE),0))</f>
        <v>1</v>
      </c>
      <c r="ALA54" s="48">
        <f>IF(IX54="",0,IFERROR(VLOOKUP(IX49&amp;IX50&amp;IX51&amp;IX52&amp;IX53&amp;IX54,General!I:J,2,FALSE),0))</f>
        <v>1</v>
      </c>
      <c r="ALB54" s="48">
        <f>IF(JA54="",0,IFERROR(VLOOKUP(JA49&amp;JA50&amp;JA51&amp;JA52&amp;JA53&amp;JA54,General!I:J,2,FALSE),0))</f>
        <v>-1</v>
      </c>
      <c r="ALC54" s="48">
        <f>IF(JD54="",0,IFERROR(VLOOKUP(JD49&amp;JD50&amp;JD51&amp;JD52&amp;JD53&amp;JD54,General!I:J,2,FALSE),0))</f>
        <v>-1</v>
      </c>
      <c r="ALD54" s="48">
        <f>IF(JG54="",0,IFERROR(VLOOKUP(JG49&amp;JG50&amp;JG51&amp;JG52&amp;JG53&amp;JG54,General!I:J,2,FALSE),0))</f>
        <v>1</v>
      </c>
      <c r="ALE54" s="48">
        <f>IF(JJ54="",0,IFERROR(VLOOKUP(JJ49&amp;JJ50&amp;JJ51&amp;JJ52&amp;JJ53&amp;JJ54,General!I:J,2,FALSE),0))</f>
        <v>-1</v>
      </c>
      <c r="ALF54" s="48">
        <f>IF(JM54="",0,IFERROR(VLOOKUP(JM49&amp;JM50&amp;JM51&amp;JM52&amp;JM53&amp;JM54,General!I:J,2,FALSE),0))</f>
        <v>-1</v>
      </c>
      <c r="ALG54" s="48">
        <f>IF(JP54="",0,IFERROR(VLOOKUP(JP49&amp;JP50&amp;JP51&amp;JP52&amp;JP53&amp;JP54,General!I:J,2,FALSE),0))</f>
        <v>1</v>
      </c>
      <c r="ALH54" s="48">
        <f>IF(JS54="",0,IFERROR(VLOOKUP(JS49&amp;JS50&amp;JS51&amp;JS52&amp;JS53&amp;JS54,General!I:J,2,FALSE),0))</f>
        <v>1</v>
      </c>
      <c r="ALI54" s="48">
        <f>IF(JV54="",0,IFERROR(VLOOKUP(JV49&amp;JV50&amp;JV51&amp;JV52&amp;JV53&amp;JV54,General!I:J,2,FALSE),0))</f>
        <v>-1</v>
      </c>
      <c r="ALJ54" s="48">
        <f>IF(JY54="",0,IFERROR(VLOOKUP(JY49&amp;JY50&amp;JY51&amp;JY52&amp;JY53&amp;JY54,General!I:J,2,FALSE),0))</f>
        <v>-1</v>
      </c>
      <c r="ALK54" s="48">
        <f>IF(KB54="",0,IFERROR(VLOOKUP(KB49&amp;KB50&amp;KB51&amp;KB52&amp;KB53&amp;KB54,General!I:J,2,FALSE),0))</f>
        <v>1</v>
      </c>
      <c r="ALL54" s="48">
        <f>IF(KE54="",0,IFERROR(VLOOKUP(KE49&amp;KE50&amp;KE51&amp;KE52&amp;KE53&amp;KE54,General!I:J,2,FALSE),0))</f>
        <v>1</v>
      </c>
      <c r="ALM54" s="48">
        <f>IF(KH54="",0,IFERROR(VLOOKUP(KH49&amp;KH50&amp;KH51&amp;KH52&amp;KH53&amp;KH54,General!I:J,2,FALSE),0))</f>
        <v>-1</v>
      </c>
      <c r="ALN54" s="48">
        <f>IF(KK54="",0,IFERROR(VLOOKUP(KK49&amp;KK50&amp;KK51&amp;KK52&amp;KK53&amp;KK54,General!I:J,2,FALSE),0))</f>
        <v>-1</v>
      </c>
      <c r="ALO54" s="48">
        <f>IF(KN54="",0,IFERROR(VLOOKUP(KN49&amp;KN50&amp;KN51&amp;KN52&amp;KN53&amp;KN54,General!I:J,2,FALSE),0))</f>
        <v>1</v>
      </c>
      <c r="ALP54" s="48">
        <f>IF(KQ54="",0,IFERROR(VLOOKUP(KQ49&amp;KQ50&amp;KQ51&amp;KQ52&amp;KQ53&amp;KQ54,General!I:J,2,FALSE),0))</f>
        <v>1</v>
      </c>
      <c r="ALQ54" s="48">
        <f>IF(KT54="",0,IFERROR(VLOOKUP(KT49&amp;KT50&amp;KT51&amp;KT52&amp;KT53&amp;KT54,General!I:J,2,FALSE),0))</f>
        <v>-1</v>
      </c>
      <c r="ALR54" s="48">
        <f>IF(KW54="",0,IFERROR(VLOOKUP(KW49&amp;KW50&amp;KW51&amp;KW52&amp;KW53&amp;KW54,General!I:J,2,FALSE),0))</f>
        <v>-1</v>
      </c>
      <c r="ALS54" s="48">
        <f>IF(KZ54="",0,IFERROR(VLOOKUP(KZ49&amp;KZ50&amp;KZ51&amp;KZ52&amp;KZ53&amp;KZ54,General!I:J,2,FALSE),0))</f>
        <v>1</v>
      </c>
      <c r="ALT54" s="48">
        <f>IF(LC54="",0,IFERROR(VLOOKUP(LC49&amp;LC50&amp;LC51&amp;LC52&amp;LC53&amp;LC54,General!I:J,2,FALSE),0))</f>
        <v>-1</v>
      </c>
      <c r="ALU54" s="48">
        <f>IF(LF54="",0,IFERROR(VLOOKUP(LF49&amp;LF50&amp;LF51&amp;LF52&amp;LF53&amp;LF54,General!I:J,2,FALSE),0))</f>
        <v>1</v>
      </c>
      <c r="ALV54" s="48">
        <f>IF(LI54="",0,IFERROR(VLOOKUP(LI49&amp;LI50&amp;LI51&amp;LI52&amp;LI53&amp;LI54,General!I:J,2,FALSE),0))</f>
        <v>1</v>
      </c>
      <c r="ALW54" s="48">
        <f>IF(LL54="",0,IFERROR(VLOOKUP(LL49&amp;LL50&amp;LL51&amp;LL52&amp;LL53&amp;LL54,General!I:J,2,FALSE),0))</f>
        <v>-1</v>
      </c>
      <c r="ALX54" s="48">
        <f>IF(LO54="",0,IFERROR(VLOOKUP(LO49&amp;LO50&amp;LO51&amp;LO52&amp;LO53&amp;LO54,General!I:J,2,FALSE),0))</f>
        <v>-1</v>
      </c>
      <c r="ALY54" s="48">
        <f>IF(LR54="",0,IFERROR(VLOOKUP(LR49&amp;LR50&amp;LR51&amp;LR52&amp;LR53&amp;LR54,General!I:J,2,FALSE),0))</f>
        <v>1</v>
      </c>
      <c r="ALZ54" s="48">
        <f>IF(LU54="",0,IFERROR(VLOOKUP(LU49&amp;LU50&amp;LU51&amp;LU52&amp;LU53&amp;LU54,General!I:J,2,FALSE),0))</f>
        <v>-1</v>
      </c>
      <c r="AMA54" s="48">
        <f>IF(LX54="",0,IFERROR(VLOOKUP(LX49&amp;LX50&amp;LX51&amp;LX52&amp;LX53&amp;LX54,General!I:J,2,FALSE),0))</f>
        <v>1</v>
      </c>
      <c r="AMB54" s="48">
        <f>IF(MA54="",0,IFERROR(VLOOKUP(MA49&amp;MA50&amp;MA51&amp;MA52&amp;MA53&amp;MA54,General!I:J,2,FALSE),0))</f>
        <v>1</v>
      </c>
      <c r="AMC54" s="48">
        <f>IF(MD54="",0,IFERROR(VLOOKUP(MD49&amp;MD50&amp;MD51&amp;MD52&amp;MD53&amp;MD54,General!I:J,2,FALSE),0))</f>
        <v>-1</v>
      </c>
      <c r="AMD54" s="48">
        <f>IF(MG54="",0,IFERROR(VLOOKUP(MG49&amp;MG50&amp;MG51&amp;MG52&amp;MG53&amp;MG54,General!I:J,2,FALSE),0))</f>
        <v>1</v>
      </c>
      <c r="AME54" s="48">
        <f>IF(MJ54="",0,IFERROR(VLOOKUP(MJ49&amp;MJ50&amp;MJ51&amp;MJ52&amp;MJ53&amp;MJ54,General!I:J,2,FALSE),0))</f>
        <v>-1</v>
      </c>
      <c r="AMF54" s="48">
        <f>IF(MM54="",0,IFERROR(VLOOKUP(MM49&amp;MM50&amp;MM51&amp;MM52&amp;MM53&amp;MM54,General!I:J,2,FALSE),0))</f>
        <v>1</v>
      </c>
      <c r="AMG54" s="48">
        <f>IF(MP54="",0,IFERROR(VLOOKUP(MP49&amp;MP50&amp;MP51&amp;MP52&amp;MP53&amp;MP54,General!I:J,2,FALSE),0))</f>
        <v>-1</v>
      </c>
      <c r="AMH54" s="48">
        <f>IF(MS54="",0,IFERROR(VLOOKUP(MS49&amp;MS50&amp;MS51&amp;MS52&amp;MS53&amp;MS54,General!I:J,2,FALSE),0))</f>
        <v>-1</v>
      </c>
      <c r="AMI54" s="48">
        <f>IF(MV54="",0,IFERROR(VLOOKUP(MV49&amp;MV50&amp;MV51&amp;MV52&amp;MV53&amp;MV54,General!I:J,2,FALSE),0))</f>
        <v>1</v>
      </c>
      <c r="AMJ54" s="48">
        <f>IF(MY54="",0,IFERROR(VLOOKUP(MY49&amp;MY50&amp;MY51&amp;MY52&amp;MY53&amp;MY54,General!I:J,2,FALSE),0))</f>
        <v>-1</v>
      </c>
      <c r="AMK54" s="48">
        <f>IF(NB54="",0,IFERROR(VLOOKUP(NB49&amp;NB50&amp;NB51&amp;NB52&amp;NB53&amp;NB54,General!I:J,2,FALSE),0))</f>
        <v>1</v>
      </c>
      <c r="AML54" s="48">
        <f>IF(NE54="",0,IFERROR(VLOOKUP(NE49&amp;NE50&amp;NE51&amp;NE52&amp;NE53&amp;NE54,General!I:J,2,FALSE),0))</f>
        <v>1</v>
      </c>
      <c r="AMM54" s="48">
        <f>IF(NH54="",0,IFERROR(VLOOKUP(NH49&amp;NH50&amp;NH51&amp;NH52&amp;NH53&amp;NH54,General!I:J,2,FALSE),0))</f>
        <v>-1</v>
      </c>
      <c r="AMN54" s="48">
        <f>IF(NK54="",0,IFERROR(VLOOKUP(NK49&amp;NK50&amp;NK51&amp;NK52&amp;NK53&amp;NK54,General!I:J,2,FALSE),0))</f>
        <v>1</v>
      </c>
      <c r="AMO54" s="49">
        <f>IF(NN54="",0,IFERROR(VLOOKUP(NN49&amp;NN50&amp;NN51&amp;NN52&amp;NN53&amp;NN54,General!I:J,2,FALSE),0))</f>
        <v>-1</v>
      </c>
      <c r="AMP54" s="81">
        <f>IF(EB54="",0,IFERROR(VLOOKUP(EB49&amp;EB50&amp;EB51&amp;EB52&amp;EB53&amp;EB54,General!I:J,2,FALSE),0))</f>
        <v>1</v>
      </c>
      <c r="AMQ54" s="49">
        <v>0</v>
      </c>
      <c r="AMR54" s="20" t="str">
        <f t="shared" si="4072"/>
        <v/>
      </c>
      <c r="AMS54" s="20" t="str">
        <f t="shared" ca="1" si="3973"/>
        <v>N</v>
      </c>
      <c r="AMT54" s="20" t="str">
        <f t="shared" ca="1" si="3974"/>
        <v>N</v>
      </c>
      <c r="AMU54" s="20" t="str">
        <f t="shared" si="3975"/>
        <v>N</v>
      </c>
      <c r="AMV54" s="20" t="str">
        <f t="shared" si="3976"/>
        <v/>
      </c>
      <c r="AMW54" s="142" t="str">
        <f t="shared" si="3977"/>
        <v/>
      </c>
      <c r="AMX54" s="20" t="str">
        <f t="shared" si="3978"/>
        <v/>
      </c>
      <c r="AMY54" s="20" t="str">
        <f t="shared" si="3979"/>
        <v/>
      </c>
      <c r="AMZ54" s="20" t="str">
        <f t="shared" si="3980"/>
        <v/>
      </c>
      <c r="ANA54" s="20" t="str">
        <f t="shared" si="3981"/>
        <v/>
      </c>
      <c r="ANB54" s="20" t="str">
        <f t="shared" si="3982"/>
        <v/>
      </c>
      <c r="ANC54" s="20">
        <f t="shared" si="2986"/>
        <v>1</v>
      </c>
      <c r="AND54" s="20" t="str">
        <f t="shared" si="2987"/>
        <v/>
      </c>
      <c r="ANE54" s="20" t="str">
        <f t="shared" si="4382"/>
        <v>00100</v>
      </c>
      <c r="ANF54" s="20" t="str">
        <f t="shared" si="4382"/>
        <v>12012</v>
      </c>
      <c r="ANG54" s="20" t="str">
        <f t="shared" si="4383"/>
        <v>100100</v>
      </c>
      <c r="ANH54" s="20" t="str">
        <f t="shared" si="4383"/>
        <v>012012</v>
      </c>
      <c r="ANI54" s="20" t="str">
        <f t="shared" si="4384"/>
        <v>B</v>
      </c>
      <c r="ANJ54" s="20" t="str">
        <f t="shared" si="898"/>
        <v>B</v>
      </c>
      <c r="ANK54" s="20" t="str">
        <f t="shared" ca="1" si="3983"/>
        <v>B</v>
      </c>
      <c r="ANL54" s="20" t="e">
        <f t="shared" ca="1" si="824"/>
        <v>#REF!</v>
      </c>
      <c r="ANM54" s="20" t="str">
        <f t="shared" ca="1" si="3984"/>
        <v>1</v>
      </c>
      <c r="ANN54" s="20" t="str">
        <f t="shared" ca="1" si="826"/>
        <v/>
      </c>
      <c r="ANO54" s="20" t="str">
        <f t="shared" si="3985"/>
        <v>0</v>
      </c>
      <c r="ANP54" s="20" t="str">
        <f t="shared" si="828"/>
        <v/>
      </c>
      <c r="ANQ54" s="20" t="e">
        <f t="shared" ca="1" si="899"/>
        <v>#REF!</v>
      </c>
      <c r="ANR54" s="20" t="str">
        <f t="shared" ca="1" si="900"/>
        <v/>
      </c>
      <c r="ANS54" s="20" t="str">
        <f t="shared" si="901"/>
        <v/>
      </c>
      <c r="ANT54" s="20" t="str">
        <f t="shared" si="3986"/>
        <v/>
      </c>
      <c r="ANU54" s="20"/>
      <c r="ANV54" s="20">
        <v>0</v>
      </c>
      <c r="ANW54" s="20">
        <v>0</v>
      </c>
      <c r="ANX54" s="20">
        <v>0</v>
      </c>
      <c r="ANY54" s="20">
        <v>0</v>
      </c>
      <c r="ANZ54" s="20">
        <v>1</v>
      </c>
      <c r="AOA54" s="75"/>
      <c r="AOB54" s="20">
        <v>0</v>
      </c>
      <c r="AOC54" s="20">
        <v>0</v>
      </c>
      <c r="AOD54" s="1" t="str">
        <f t="shared" si="902"/>
        <v>B</v>
      </c>
      <c r="AOE54" s="123">
        <f t="shared" si="3987"/>
        <v>10</v>
      </c>
      <c r="AOF54" s="1">
        <f t="shared" si="3988"/>
        <v>9</v>
      </c>
      <c r="AOG54" s="1">
        <f t="shared" si="3989"/>
        <v>9</v>
      </c>
      <c r="AOH54" s="1">
        <f t="shared" si="3990"/>
        <v>9</v>
      </c>
      <c r="AOI54" s="1">
        <f t="shared" si="3991"/>
        <v>9</v>
      </c>
      <c r="AOJ54" s="1" t="str">
        <f t="shared" si="3992"/>
        <v>EM</v>
      </c>
      <c r="AOK54" s="1" t="str">
        <f t="shared" si="3993"/>
        <v>EM</v>
      </c>
      <c r="AOL54" s="1" t="str">
        <f t="shared" si="3994"/>
        <v>EM</v>
      </c>
      <c r="AOM54" s="1" t="str">
        <f t="shared" si="3995"/>
        <v>EM</v>
      </c>
      <c r="AON54" s="1" t="str">
        <f t="shared" si="3996"/>
        <v>EM</v>
      </c>
      <c r="AOO54" s="1" t="str" cm="1">
        <f t="array" aca="1" ref="AOO54" ca="1">IF(INDIRECT(VLOOKUP(AOO53,General!AC:AE,3,FALSE)&amp;AGY53)&gt;=7,AOO53,AOJ54)</f>
        <v>GU</v>
      </c>
      <c r="AOP54" s="1" t="str">
        <f ca="1">VLOOKUP(AOO53,General!AC:AE,3,FALSE)&amp;AGY53</f>
        <v>GW53</v>
      </c>
      <c r="AOQ54" s="1" cm="1">
        <f t="array" aca="1" ref="AOQ54" ca="1">INDIRECT(VLOOKUP(AOO53,General!AC:AE,3,FALSE)&amp;AGY53)</f>
        <v>10</v>
      </c>
      <c r="AOR54" s="1" t="str" cm="1">
        <f t="array" aca="1" ref="AOR54" ca="1">INDIRECT(AOO54&amp;AGY54)</f>
        <v>B</v>
      </c>
      <c r="AOS54" s="1" cm="1">
        <f t="array" aca="1" ref="AOS54" ca="1">INDIRECT(AOP54&amp;AGY54)</f>
        <v>0</v>
      </c>
      <c r="AOT54" s="1" t="e" cm="1">
        <f t="array" aca="1" ref="AOT54" ca="1">INDIRECT(AOQ54&amp;AGY54)</f>
        <v>#REF!</v>
      </c>
      <c r="AOU54" s="1" t="str">
        <f ca="1">VLOOKUP(AOO54,General!AF:AG,2,FALSE)</f>
        <v>S42</v>
      </c>
      <c r="AOV54" s="1" t="e">
        <f ca="1">VLOOKUP(AOP54,General!AF:AG,2,FALSE)</f>
        <v>#N/A</v>
      </c>
      <c r="AOW54" s="1" t="e">
        <f ca="1">VLOOKUP(AOQ54,General!AF:AG,2,FALSE)</f>
        <v>#N/A</v>
      </c>
      <c r="AOX54" s="1" t="str">
        <f t="shared" ca="1" si="975"/>
        <v>Y</v>
      </c>
      <c r="AOY54" s="1" t="e">
        <f t="shared" ca="1" si="976"/>
        <v>#N/A</v>
      </c>
      <c r="AOZ54" s="1" t="e">
        <f t="shared" ca="1" si="977"/>
        <v>#N/A</v>
      </c>
      <c r="APB54" s="1">
        <f t="shared" si="2908"/>
        <v>1</v>
      </c>
    </row>
    <row r="55" spans="1:1094" ht="15.75" thickBot="1">
      <c r="A55" s="1">
        <v>41</v>
      </c>
      <c r="B55" s="171" t="str">
        <f t="shared" ca="1" si="1219"/>
        <v>P2</v>
      </c>
      <c r="C55" s="124" t="str">
        <f t="shared" ca="1" si="3217"/>
        <v/>
      </c>
      <c r="D55" s="129" t="str">
        <f t="shared" ca="1" si="1132"/>
        <v>F2</v>
      </c>
      <c r="E55" s="126" t="str">
        <f t="shared" ca="1" si="1132"/>
        <v/>
      </c>
      <c r="F55" s="127" t="str">
        <f t="shared" ca="1" si="1133"/>
        <v>W</v>
      </c>
      <c r="G55" s="190"/>
      <c r="H55" s="149" t="str">
        <f t="shared" ca="1" si="1220"/>
        <v/>
      </c>
      <c r="I55" s="129" t="str">
        <f t="shared" ca="1" si="2678"/>
        <v/>
      </c>
      <c r="J55" s="126" t="str">
        <f t="shared" ca="1" si="2678"/>
        <v/>
      </c>
      <c r="K55" s="166" t="str">
        <f t="shared" ca="1" si="2679"/>
        <v>L</v>
      </c>
      <c r="L55" s="179"/>
      <c r="M55" s="202" t="s">
        <v>5</v>
      </c>
      <c r="N55" s="190"/>
      <c r="O55" s="187">
        <v>0</v>
      </c>
      <c r="P55" s="129">
        <v>0</v>
      </c>
      <c r="Q55" s="126">
        <v>0</v>
      </c>
      <c r="R55" s="130">
        <v>0</v>
      </c>
      <c r="S55" s="128">
        <f t="shared" ca="1" si="1134"/>
        <v>-1.0499999999999998</v>
      </c>
      <c r="T55" s="150" t="str">
        <f t="shared" ca="1" si="1221"/>
        <v/>
      </c>
      <c r="U55" s="130">
        <f ca="1">IF(M55="","",IF(B55="NB",U54,IF(T55="",SUM($T$5:$T55)+S55,SUM($T$5:$T55))))</f>
        <v>-9.3000000000000007</v>
      </c>
      <c r="V55" s="151" t="str">
        <f t="shared" ca="1" si="99"/>
        <v/>
      </c>
      <c r="W55" s="131">
        <f t="shared" ca="1" si="1135"/>
        <v>2</v>
      </c>
      <c r="X55" s="132" t="str">
        <f t="shared" ca="1" si="1136"/>
        <v>W</v>
      </c>
      <c r="Y55" s="61" t="str">
        <f t="shared" ca="1" si="115"/>
        <v>B</v>
      </c>
      <c r="Z55" s="62" t="str">
        <f t="shared" ca="1" si="116"/>
        <v>D</v>
      </c>
      <c r="AA55" s="62" t="str">
        <f t="shared" si="117"/>
        <v>C</v>
      </c>
      <c r="AB55" s="62" t="str">
        <f t="shared" ca="1" si="904"/>
        <v>L</v>
      </c>
      <c r="AC55" s="62" t="str">
        <f t="shared" ca="1" si="905"/>
        <v>L</v>
      </c>
      <c r="AD55" s="62">
        <f t="shared" si="906"/>
        <v>0</v>
      </c>
      <c r="AE55" s="1" t="str">
        <f t="shared" ca="1" si="3218"/>
        <v>F2</v>
      </c>
      <c r="AF55" s="1" t="str">
        <f t="shared" ca="1" si="3219"/>
        <v/>
      </c>
      <c r="AG55" s="1" t="str">
        <f t="shared" ca="1" si="4073"/>
        <v/>
      </c>
      <c r="AH55" s="1" t="str">
        <f t="shared" ca="1" si="3220"/>
        <v/>
      </c>
      <c r="AI55" s="1" t="e">
        <f t="shared" ca="1" si="3221"/>
        <v>#REF!</v>
      </c>
      <c r="AJ55" s="1" t="e">
        <f t="shared" ca="1" si="3222"/>
        <v>#REF!</v>
      </c>
      <c r="AK55" s="1">
        <f t="shared" ca="1" si="840"/>
        <v>2</v>
      </c>
      <c r="AL55" s="1">
        <f t="shared" ca="1" si="841"/>
        <v>0</v>
      </c>
      <c r="AM55" s="1">
        <f t="shared" ca="1" si="108"/>
        <v>2</v>
      </c>
      <c r="AN55" s="1">
        <f t="shared" ca="1" si="129"/>
        <v>1</v>
      </c>
      <c r="AO55" s="1" t="str">
        <f t="shared" ca="1" si="1305"/>
        <v>C</v>
      </c>
      <c r="AP55" s="1" t="str">
        <f t="shared" ca="1" si="130"/>
        <v>Y</v>
      </c>
      <c r="AQ55" s="1" t="str">
        <f t="shared" ca="1" si="131"/>
        <v>N</v>
      </c>
      <c r="AR55" s="1" t="str">
        <f t="shared" si="132"/>
        <v>N</v>
      </c>
      <c r="AS55" s="1">
        <f t="shared" ca="1" si="133"/>
        <v>3</v>
      </c>
      <c r="AT55" s="8" t="str">
        <f t="shared" ca="1" si="842"/>
        <v>Y</v>
      </c>
      <c r="AU55" s="1" t="str">
        <f t="shared" ca="1" si="134"/>
        <v>N</v>
      </c>
      <c r="AV55" s="1" t="str">
        <f t="shared" ca="1" si="135"/>
        <v>N</v>
      </c>
      <c r="AW55" s="1" t="str">
        <f t="shared" ca="1" si="136"/>
        <v>N</v>
      </c>
      <c r="AX55" s="1" t="str">
        <f t="shared" si="137"/>
        <v/>
      </c>
      <c r="AY55" s="1" t="str">
        <f t="shared" ca="1" si="138"/>
        <v/>
      </c>
      <c r="AZ55" s="1">
        <f t="shared" si="109"/>
        <v>2</v>
      </c>
      <c r="BA55" s="1" t="str">
        <f t="shared" si="110"/>
        <v/>
      </c>
      <c r="BB55" s="1" t="str">
        <f t="shared" si="4224"/>
        <v>01001</v>
      </c>
      <c r="BC55" s="1" t="str">
        <f t="shared" si="4224"/>
        <v>20120</v>
      </c>
      <c r="BD55" s="1" t="str">
        <f t="shared" si="4225"/>
        <v>001001</v>
      </c>
      <c r="BE55" s="1" t="str">
        <f t="shared" si="4225"/>
        <v>120120</v>
      </c>
      <c r="BF55" s="1" t="str">
        <f t="shared" si="844"/>
        <v>B</v>
      </c>
      <c r="BG55" s="1" t="str">
        <f t="shared" ca="1" si="140"/>
        <v>L4L</v>
      </c>
      <c r="BH55" s="1" t="str">
        <f t="shared" ca="1" si="845"/>
        <v>F2</v>
      </c>
      <c r="BI55" s="1" t="str">
        <f t="shared" ca="1" si="1222"/>
        <v>F</v>
      </c>
      <c r="BJ55" s="1" t="str">
        <f t="shared" ca="1" si="846"/>
        <v/>
      </c>
      <c r="BK55" s="1" t="e">
        <f t="shared" ca="1" si="142"/>
        <v>#REF!</v>
      </c>
      <c r="BL55" s="1" t="str">
        <f t="shared" ca="1" si="847"/>
        <v/>
      </c>
      <c r="BM55" s="1" t="str">
        <f t="shared" ca="1" si="848"/>
        <v>2</v>
      </c>
      <c r="BN55" s="1" t="str">
        <f t="shared" ca="1" si="849"/>
        <v/>
      </c>
      <c r="BO55" s="1" t="str">
        <f t="shared" ca="1" si="850"/>
        <v/>
      </c>
      <c r="BR55" s="1">
        <f>General!A53</f>
        <v>0</v>
      </c>
      <c r="BS55" s="1">
        <f>General!B53</f>
        <v>0</v>
      </c>
      <c r="BT55" s="1">
        <f>General!C53</f>
        <v>0</v>
      </c>
      <c r="BU55" s="1">
        <f>General!D53</f>
        <v>0</v>
      </c>
      <c r="BW55" s="1" t="str">
        <f>General!F53</f>
        <v>WLWWL</v>
      </c>
      <c r="BX55" s="1">
        <f>General!G53</f>
        <v>-1</v>
      </c>
      <c r="BZ55" s="1">
        <f t="shared" ca="1" si="2832"/>
        <v>1</v>
      </c>
      <c r="CA55" s="1" t="str">
        <f t="shared" ref="CA55" si="4920">CK55</f>
        <v>P</v>
      </c>
      <c r="CB55" s="75" t="str">
        <f t="shared" si="3224"/>
        <v>B</v>
      </c>
      <c r="CC55" s="76" t="str">
        <f t="shared" si="3225"/>
        <v>N</v>
      </c>
      <c r="CD55" s="74">
        <f t="shared" si="3226"/>
        <v>0</v>
      </c>
      <c r="CE55" s="75" t="str">
        <f t="shared" si="3227"/>
        <v>P</v>
      </c>
      <c r="CF55" s="76" t="str">
        <f t="shared" si="3228"/>
        <v>Y</v>
      </c>
      <c r="CG55" s="74">
        <f t="shared" si="3229"/>
        <v>0</v>
      </c>
      <c r="CH55" s="75" t="str">
        <f t="shared" si="3230"/>
        <v>B</v>
      </c>
      <c r="CI55" s="76" t="str">
        <f t="shared" si="3231"/>
        <v>N</v>
      </c>
      <c r="CJ55" s="74">
        <f t="shared" si="3232"/>
        <v>-8</v>
      </c>
      <c r="CK55" s="75" t="str">
        <f t="shared" si="3233"/>
        <v>P</v>
      </c>
      <c r="CL55" s="76" t="str">
        <f t="shared" si="3234"/>
        <v>Y</v>
      </c>
      <c r="CM55" s="74">
        <f t="shared" si="3235"/>
        <v>8</v>
      </c>
      <c r="CN55" s="75" t="str">
        <f t="shared" si="3998"/>
        <v>P</v>
      </c>
      <c r="CO55" s="76" t="str">
        <f t="shared" si="3236"/>
        <v>Y</v>
      </c>
      <c r="CP55" s="74">
        <f t="shared" si="3237"/>
        <v>-8</v>
      </c>
      <c r="CQ55" s="75" t="str">
        <f t="shared" si="3238"/>
        <v>B</v>
      </c>
      <c r="CR55" s="76" t="str">
        <f t="shared" si="3239"/>
        <v>N</v>
      </c>
      <c r="CS55" s="74">
        <f t="shared" si="3240"/>
        <v>1</v>
      </c>
      <c r="CT55" s="75" t="str">
        <f t="shared" si="3241"/>
        <v>P</v>
      </c>
      <c r="CU55" s="76" t="str">
        <f t="shared" si="3242"/>
        <v>Y</v>
      </c>
      <c r="CV55" s="74">
        <f t="shared" si="3243"/>
        <v>-1</v>
      </c>
      <c r="CW55" s="75" t="str">
        <f t="shared" si="3244"/>
        <v>B</v>
      </c>
      <c r="CX55" s="76" t="str">
        <f t="shared" si="3245"/>
        <v>N</v>
      </c>
      <c r="CY55" s="77">
        <f t="shared" si="3246"/>
        <v>8</v>
      </c>
      <c r="CZ55" s="75" t="str">
        <f t="shared" si="3247"/>
        <v>P</v>
      </c>
      <c r="DA55" s="76" t="str">
        <f t="shared" si="3248"/>
        <v>Y</v>
      </c>
      <c r="DB55" s="74">
        <f t="shared" si="3249"/>
        <v>-6</v>
      </c>
      <c r="DC55" s="75" t="str">
        <f t="shared" si="3250"/>
        <v>P</v>
      </c>
      <c r="DD55" s="76" t="str">
        <f t="shared" si="3251"/>
        <v>Y</v>
      </c>
      <c r="DE55" s="74">
        <f t="shared" si="3252"/>
        <v>-2</v>
      </c>
      <c r="DF55" s="75" t="str">
        <f t="shared" si="3253"/>
        <v>B</v>
      </c>
      <c r="DG55" s="76" t="str">
        <f t="shared" si="3254"/>
        <v>N</v>
      </c>
      <c r="DH55" s="74">
        <f t="shared" si="3255"/>
        <v>2</v>
      </c>
      <c r="DI55" s="75" t="str">
        <f t="shared" si="3256"/>
        <v>B</v>
      </c>
      <c r="DJ55" s="76" t="str">
        <f t="shared" si="3257"/>
        <v>N</v>
      </c>
      <c r="DK55" s="74">
        <f t="shared" si="3258"/>
        <v>0</v>
      </c>
      <c r="DL55" s="75" t="str">
        <f t="shared" si="3259"/>
        <v>P</v>
      </c>
      <c r="DM55" s="76" t="str">
        <f t="shared" si="3260"/>
        <v>Y</v>
      </c>
      <c r="DN55" s="74">
        <f t="shared" si="3261"/>
        <v>0</v>
      </c>
      <c r="DO55" s="75" t="str">
        <f t="shared" si="3262"/>
        <v>P</v>
      </c>
      <c r="DP55" s="76" t="str">
        <f t="shared" si="3263"/>
        <v>Y</v>
      </c>
      <c r="DQ55" s="74">
        <f t="shared" si="3264"/>
        <v>4</v>
      </c>
      <c r="DR55" s="75" t="str">
        <f t="shared" si="3265"/>
        <v>B</v>
      </c>
      <c r="DS55" s="76" t="str">
        <f t="shared" si="3266"/>
        <v>N</v>
      </c>
      <c r="DT55" s="74">
        <f t="shared" si="3267"/>
        <v>-4</v>
      </c>
      <c r="DU55" s="75" t="str">
        <f t="shared" si="3268"/>
        <v>B</v>
      </c>
      <c r="DV55" s="76" t="str">
        <f t="shared" si="3269"/>
        <v>N</v>
      </c>
      <c r="DW55" s="74">
        <f t="shared" si="3270"/>
        <v>7</v>
      </c>
      <c r="DX55" s="75" t="str">
        <f t="shared" si="3271"/>
        <v>P</v>
      </c>
      <c r="DY55" s="76" t="str">
        <f t="shared" si="3272"/>
        <v>Y</v>
      </c>
      <c r="DZ55" s="74">
        <f t="shared" si="3273"/>
        <v>-7</v>
      </c>
      <c r="EA55" s="46" t="str">
        <f t="shared" si="4308"/>
        <v>B</v>
      </c>
      <c r="EB55" s="76" t="str">
        <f t="shared" si="3274"/>
        <v>N</v>
      </c>
      <c r="EC55" s="74">
        <f t="shared" si="3275"/>
        <v>6</v>
      </c>
      <c r="ED55" s="46" t="str">
        <f t="shared" ref="ED55" si="4921">CE55</f>
        <v>P</v>
      </c>
      <c r="EE55" s="76" t="str">
        <f t="shared" si="3277"/>
        <v>Y</v>
      </c>
      <c r="EF55" s="74">
        <f t="shared" si="3278"/>
        <v>9</v>
      </c>
      <c r="EG55" s="94" t="str">
        <f t="shared" ref="EG55" si="4922">CB55</f>
        <v>B</v>
      </c>
      <c r="EH55" s="76" t="str">
        <f t="shared" si="3280"/>
        <v>N</v>
      </c>
      <c r="EI55" s="74">
        <f t="shared" si="3281"/>
        <v>-9</v>
      </c>
      <c r="EJ55" s="73" t="s">
        <v>5</v>
      </c>
      <c r="EK55" s="76" t="str">
        <f t="shared" si="3282"/>
        <v>Y</v>
      </c>
      <c r="EL55" s="74">
        <f t="shared" si="3283"/>
        <v>-8</v>
      </c>
      <c r="EM55" s="75" t="s">
        <v>6</v>
      </c>
      <c r="EN55" s="76" t="str">
        <f t="shared" si="3284"/>
        <v>N</v>
      </c>
      <c r="EO55" s="74">
        <f t="shared" si="3285"/>
        <v>8</v>
      </c>
      <c r="EP55" s="46" t="str">
        <f t="shared" ref="EP55" si="4923">CK55</f>
        <v>P</v>
      </c>
      <c r="EQ55" s="76" t="str">
        <f t="shared" si="3287"/>
        <v>Y</v>
      </c>
      <c r="ER55" s="74">
        <f t="shared" si="3288"/>
        <v>2</v>
      </c>
      <c r="ES55" s="46" t="str">
        <f t="shared" ref="ES55" si="4924">CH55</f>
        <v>B</v>
      </c>
      <c r="ET55" s="76" t="str">
        <f t="shared" si="3290"/>
        <v>N</v>
      </c>
      <c r="EU55" s="74">
        <f t="shared" si="3291"/>
        <v>-2</v>
      </c>
      <c r="EV55" s="46" t="str">
        <f t="shared" ref="EV55" si="4925">CK55</f>
        <v>P</v>
      </c>
      <c r="EW55" s="76" t="str">
        <f t="shared" si="3293"/>
        <v>Y</v>
      </c>
      <c r="EX55" s="74">
        <f t="shared" si="3294"/>
        <v>9</v>
      </c>
      <c r="EY55" s="46" t="str">
        <f t="shared" ref="EY55" si="4926">CB55</f>
        <v>B</v>
      </c>
      <c r="EZ55" s="76" t="str">
        <f t="shared" si="3296"/>
        <v>N</v>
      </c>
      <c r="FA55" s="77">
        <f t="shared" si="3297"/>
        <v>-2</v>
      </c>
      <c r="FB55" s="46" t="str">
        <f t="shared" ref="FB55" si="4927">CH55</f>
        <v>B</v>
      </c>
      <c r="FC55" s="76" t="str">
        <f t="shared" si="3299"/>
        <v>N</v>
      </c>
      <c r="FD55" s="74">
        <f t="shared" si="3300"/>
        <v>-9</v>
      </c>
      <c r="FE55" s="94" t="str">
        <f t="shared" ref="FE55" si="4928">CE55</f>
        <v>P</v>
      </c>
      <c r="FF55" s="76" t="str">
        <f t="shared" si="3302"/>
        <v>Y</v>
      </c>
      <c r="FG55" s="74">
        <f t="shared" si="3303"/>
        <v>2</v>
      </c>
      <c r="FH55" s="46" t="str">
        <f t="shared" ref="FH55" si="4929">DF55</f>
        <v>B</v>
      </c>
      <c r="FI55" s="76" t="str">
        <f t="shared" si="3305"/>
        <v>N</v>
      </c>
      <c r="FJ55" s="74">
        <f t="shared" si="3306"/>
        <v>0</v>
      </c>
      <c r="FK55" s="46" t="str">
        <f t="shared" ref="FK55" si="4930">DC55</f>
        <v>P</v>
      </c>
      <c r="FL55" s="76" t="str">
        <f t="shared" si="3308"/>
        <v>Y</v>
      </c>
      <c r="FM55" s="74">
        <f t="shared" si="3309"/>
        <v>0</v>
      </c>
      <c r="FN55" s="46" t="str">
        <f t="shared" ref="FN55" si="4931">CT55</f>
        <v>P</v>
      </c>
      <c r="FO55" s="76" t="str">
        <f t="shared" si="3311"/>
        <v>Y</v>
      </c>
      <c r="FP55" s="74">
        <f t="shared" si="3312"/>
        <v>-4</v>
      </c>
      <c r="FQ55" s="46" t="str">
        <f t="shared" ref="FQ55" si="4932">CQ55</f>
        <v>B</v>
      </c>
      <c r="FR55" s="76" t="str">
        <f t="shared" si="3314"/>
        <v>N</v>
      </c>
      <c r="FS55" s="74">
        <f t="shared" si="3315"/>
        <v>4</v>
      </c>
      <c r="FT55" s="46" t="str">
        <f t="shared" ref="FT55" si="4933">CN55</f>
        <v>P</v>
      </c>
      <c r="FU55" s="76" t="str">
        <f t="shared" si="3317"/>
        <v>Y</v>
      </c>
      <c r="FV55" s="74">
        <f t="shared" si="3318"/>
        <v>-9</v>
      </c>
      <c r="FW55" s="46" t="str">
        <f t="shared" ref="FW55" si="4934">CQ55</f>
        <v>B</v>
      </c>
      <c r="FX55" s="76" t="str">
        <f t="shared" si="3320"/>
        <v>N</v>
      </c>
      <c r="FY55" s="74">
        <f t="shared" si="3321"/>
        <v>2</v>
      </c>
      <c r="FZ55" s="46" t="str">
        <f t="shared" ref="FZ55" si="4935">CN55</f>
        <v>P</v>
      </c>
      <c r="GA55" s="76" t="str">
        <f t="shared" si="3323"/>
        <v>Y</v>
      </c>
      <c r="GB55" s="74">
        <f t="shared" si="3324"/>
        <v>-7</v>
      </c>
      <c r="GC55" s="46" t="str">
        <f t="shared" ref="GC55" si="4936">CT55</f>
        <v>P</v>
      </c>
      <c r="GD55" s="76" t="str">
        <f t="shared" si="3326"/>
        <v>Y</v>
      </c>
      <c r="GE55" s="74">
        <f t="shared" si="3327"/>
        <v>-4</v>
      </c>
      <c r="GF55" s="75" t="str">
        <f t="shared" si="4858"/>
        <v>B</v>
      </c>
      <c r="GG55" s="76" t="str">
        <f t="shared" si="3329"/>
        <v>N</v>
      </c>
      <c r="GH55" s="74">
        <f t="shared" si="3330"/>
        <v>-2</v>
      </c>
      <c r="GI55" s="75" t="str">
        <f t="shared" si="852"/>
        <v>P</v>
      </c>
      <c r="GJ55" s="76" t="str">
        <f t="shared" si="3331"/>
        <v>Y</v>
      </c>
      <c r="GK55" s="74">
        <f t="shared" si="3332"/>
        <v>2</v>
      </c>
      <c r="GL55" s="46" t="str">
        <f t="shared" ref="GL55" si="4937">CT55</f>
        <v>P</v>
      </c>
      <c r="GM55" s="76" t="str">
        <f t="shared" si="3333"/>
        <v>Y</v>
      </c>
      <c r="GN55" s="74">
        <f t="shared" si="3334"/>
        <v>-5</v>
      </c>
      <c r="GO55" s="75" t="str">
        <f t="shared" si="854"/>
        <v>B</v>
      </c>
      <c r="GP55" s="76" t="str">
        <f t="shared" si="3335"/>
        <v>N</v>
      </c>
      <c r="GQ55" s="74">
        <f t="shared" si="3336"/>
        <v>5</v>
      </c>
      <c r="GR55" s="46" t="str">
        <f t="shared" ref="GR55" si="4938">DU55</f>
        <v>B</v>
      </c>
      <c r="GS55" s="76" t="str">
        <f t="shared" si="3338"/>
        <v>N</v>
      </c>
      <c r="GT55" s="74">
        <f t="shared" si="3339"/>
        <v>-10</v>
      </c>
      <c r="GU55" s="75" t="str">
        <f t="shared" si="855"/>
        <v>P</v>
      </c>
      <c r="GV55" s="76" t="str">
        <f t="shared" si="3340"/>
        <v>Y</v>
      </c>
      <c r="GW55" s="77">
        <f t="shared" si="3341"/>
        <v>10</v>
      </c>
      <c r="GX55" s="46" t="str">
        <f t="shared" ref="GX55" si="4939">DO55</f>
        <v>P</v>
      </c>
      <c r="GY55" s="76" t="str">
        <f t="shared" si="3343"/>
        <v>Y</v>
      </c>
      <c r="GZ55" s="74">
        <f t="shared" si="3344"/>
        <v>-2</v>
      </c>
      <c r="HA55" s="73" t="str">
        <f t="shared" si="856"/>
        <v>B</v>
      </c>
      <c r="HB55" s="76" t="str">
        <f t="shared" si="3345"/>
        <v>N</v>
      </c>
      <c r="HC55" s="74">
        <f t="shared" si="3346"/>
        <v>2</v>
      </c>
      <c r="HD55" s="46" t="str">
        <f t="shared" ref="HD55" si="4940">DL55</f>
        <v>P</v>
      </c>
      <c r="HE55" s="76" t="str">
        <f t="shared" si="3348"/>
        <v>Y</v>
      </c>
      <c r="HF55" s="74">
        <f t="shared" si="3349"/>
        <v>10</v>
      </c>
      <c r="HG55" s="75" t="str">
        <f t="shared" si="857"/>
        <v>B</v>
      </c>
      <c r="HH55" s="76" t="str">
        <f t="shared" si="3350"/>
        <v>N</v>
      </c>
      <c r="HI55" s="74">
        <f t="shared" si="3351"/>
        <v>-10</v>
      </c>
      <c r="HJ55" s="46" t="str">
        <f t="shared" ref="HJ55" si="4941">DR55</f>
        <v>B</v>
      </c>
      <c r="HK55" s="76" t="str">
        <f t="shared" si="3353"/>
        <v>N</v>
      </c>
      <c r="HL55" s="74">
        <f t="shared" si="3354"/>
        <v>-10</v>
      </c>
      <c r="HM55" s="75" t="str">
        <f t="shared" si="858"/>
        <v>P</v>
      </c>
      <c r="HN55" s="76" t="str">
        <f t="shared" si="3355"/>
        <v>Y</v>
      </c>
      <c r="HO55" s="74">
        <f t="shared" si="3356"/>
        <v>10</v>
      </c>
      <c r="HP55" s="46" t="str">
        <f t="shared" ref="HP55" si="4942">DO55</f>
        <v>P</v>
      </c>
      <c r="HQ55" s="76" t="str">
        <f t="shared" si="3358"/>
        <v>Y</v>
      </c>
      <c r="HR55" s="74">
        <f t="shared" si="3359"/>
        <v>10</v>
      </c>
      <c r="HS55" s="75" t="str">
        <f t="shared" si="859"/>
        <v>B</v>
      </c>
      <c r="HT55" s="76" t="str">
        <f t="shared" si="3360"/>
        <v>N</v>
      </c>
      <c r="HU55" s="74">
        <f t="shared" si="3361"/>
        <v>-10</v>
      </c>
      <c r="HV55" s="46" t="str">
        <f t="shared" ref="HV55" si="4943">DI55</f>
        <v>B</v>
      </c>
      <c r="HW55" s="76" t="str">
        <f t="shared" si="3363"/>
        <v>N</v>
      </c>
      <c r="HX55" s="74">
        <f t="shared" si="3364"/>
        <v>8</v>
      </c>
      <c r="HY55" s="75" t="str">
        <f t="shared" si="860"/>
        <v>P</v>
      </c>
      <c r="HZ55" s="76" t="str">
        <f t="shared" si="3365"/>
        <v>Y</v>
      </c>
      <c r="IA55" s="74">
        <f t="shared" si="3366"/>
        <v>-8</v>
      </c>
      <c r="IB55" s="46" t="str">
        <f t="shared" ref="IB55" si="4944">DL55</f>
        <v>P</v>
      </c>
      <c r="IC55" s="76" t="str">
        <f t="shared" si="3368"/>
        <v>Y</v>
      </c>
      <c r="ID55" s="74">
        <f t="shared" si="3369"/>
        <v>2</v>
      </c>
      <c r="IE55" s="75" t="str">
        <f t="shared" si="861"/>
        <v>B</v>
      </c>
      <c r="IF55" s="76" t="str">
        <f t="shared" si="3370"/>
        <v>N</v>
      </c>
      <c r="IG55" s="74">
        <f t="shared" si="3371"/>
        <v>0</v>
      </c>
      <c r="IH55" s="46" t="str">
        <f t="shared" ref="IH55" si="4945">DL55</f>
        <v>P</v>
      </c>
      <c r="II55" s="76" t="str">
        <f t="shared" si="3373"/>
        <v>Y</v>
      </c>
      <c r="IJ55" s="74">
        <f t="shared" si="3374"/>
        <v>2</v>
      </c>
      <c r="IK55" s="75" t="str">
        <f t="shared" si="862"/>
        <v>B</v>
      </c>
      <c r="IL55" s="76" t="str">
        <f t="shared" si="3375"/>
        <v>N</v>
      </c>
      <c r="IM55" s="74">
        <f t="shared" si="3376"/>
        <v>-2</v>
      </c>
      <c r="IN55" s="46" t="str">
        <f t="shared" ref="IN55" si="4946">DI55</f>
        <v>B</v>
      </c>
      <c r="IO55" s="76" t="str">
        <f t="shared" si="3378"/>
        <v>N</v>
      </c>
      <c r="IP55" s="74">
        <f t="shared" si="3379"/>
        <v>-2</v>
      </c>
      <c r="IQ55" s="75" t="str">
        <f t="shared" si="863"/>
        <v>P</v>
      </c>
      <c r="IR55" s="76" t="str">
        <f t="shared" si="3380"/>
        <v>Y</v>
      </c>
      <c r="IS55" s="74">
        <f t="shared" si="3381"/>
        <v>2</v>
      </c>
      <c r="IT55" s="75" t="str">
        <f t="shared" ref="IT55" si="4947">DC55</f>
        <v>P</v>
      </c>
      <c r="IU55" s="76" t="str">
        <f t="shared" si="3383"/>
        <v>Y</v>
      </c>
      <c r="IV55" s="74">
        <f t="shared" si="3384"/>
        <v>4</v>
      </c>
      <c r="IW55" s="46" t="str">
        <f t="shared" si="4869"/>
        <v>P</v>
      </c>
      <c r="IX55" s="76" t="str">
        <f t="shared" si="3386"/>
        <v>Y</v>
      </c>
      <c r="IY55" s="74">
        <f t="shared" si="3387"/>
        <v>10</v>
      </c>
      <c r="IZ55" s="75" t="str">
        <f t="shared" si="864"/>
        <v>B</v>
      </c>
      <c r="JA55" s="76" t="str">
        <f t="shared" si="3388"/>
        <v>N</v>
      </c>
      <c r="JB55" s="74">
        <f t="shared" si="3389"/>
        <v>-4</v>
      </c>
      <c r="JC55" s="75" t="str">
        <f t="shared" si="865"/>
        <v>B</v>
      </c>
      <c r="JD55" s="76" t="str">
        <f t="shared" si="3390"/>
        <v>N</v>
      </c>
      <c r="JE55" s="74">
        <f t="shared" si="3391"/>
        <v>-10</v>
      </c>
      <c r="JF55" s="75" t="str">
        <f t="shared" ref="JF55" si="4948">DC55</f>
        <v>P</v>
      </c>
      <c r="JG55" s="76" t="str">
        <f t="shared" si="3393"/>
        <v>Y</v>
      </c>
      <c r="JH55" s="74">
        <f t="shared" si="3394"/>
        <v>2</v>
      </c>
      <c r="JI55" s="75" t="str">
        <f t="shared" si="866"/>
        <v>B</v>
      </c>
      <c r="JJ55" s="76" t="str">
        <f t="shared" si="3395"/>
        <v>N</v>
      </c>
      <c r="JK55" s="74">
        <f t="shared" si="3396"/>
        <v>-2</v>
      </c>
      <c r="JL55" s="46" t="str">
        <f t="shared" ref="JL55" si="4949">CH55</f>
        <v>B</v>
      </c>
      <c r="JM55" s="76" t="str">
        <f t="shared" si="3398"/>
        <v>N</v>
      </c>
      <c r="JN55" s="74">
        <f t="shared" si="3399"/>
        <v>0</v>
      </c>
      <c r="JO55" s="75" t="str">
        <f t="shared" si="867"/>
        <v>P</v>
      </c>
      <c r="JP55" s="76" t="str">
        <f t="shared" si="3400"/>
        <v>Y</v>
      </c>
      <c r="JQ55" s="74">
        <f t="shared" si="3401"/>
        <v>0</v>
      </c>
      <c r="JR55" s="46" t="str">
        <f t="shared" ref="JR55" si="4950">CK55</f>
        <v>P</v>
      </c>
      <c r="JS55" s="76" t="str">
        <f t="shared" si="3403"/>
        <v>Y</v>
      </c>
      <c r="JT55" s="74">
        <f t="shared" si="3404"/>
        <v>0</v>
      </c>
      <c r="JU55" s="75" t="str">
        <f t="shared" si="868"/>
        <v>B</v>
      </c>
      <c r="JV55" s="76" t="str">
        <f t="shared" si="3405"/>
        <v>N</v>
      </c>
      <c r="JW55" s="74">
        <f t="shared" si="3406"/>
        <v>0</v>
      </c>
      <c r="JX55" s="46" t="s">
        <v>5</v>
      </c>
      <c r="JY55" s="76" t="str">
        <f t="shared" si="3407"/>
        <v>Y</v>
      </c>
      <c r="JZ55" s="74">
        <f t="shared" si="3408"/>
        <v>-2</v>
      </c>
      <c r="KA55" s="75" t="str">
        <f t="shared" si="869"/>
        <v>B</v>
      </c>
      <c r="KB55" s="76" t="str">
        <f t="shared" si="3409"/>
        <v>N</v>
      </c>
      <c r="KC55" s="74">
        <f t="shared" si="3410"/>
        <v>2</v>
      </c>
      <c r="KD55" s="75" t="s">
        <v>5</v>
      </c>
      <c r="KE55" s="76" t="str">
        <f t="shared" si="3411"/>
        <v>Y</v>
      </c>
      <c r="KF55" s="74">
        <f t="shared" si="3412"/>
        <v>6</v>
      </c>
      <c r="KG55" s="75" t="str">
        <f t="shared" si="870"/>
        <v>B</v>
      </c>
      <c r="KH55" s="76" t="str">
        <f t="shared" si="3413"/>
        <v>N</v>
      </c>
      <c r="KI55" s="74">
        <f t="shared" si="3414"/>
        <v>-6</v>
      </c>
      <c r="KJ55" s="75" t="str">
        <f t="shared" ref="KJ55:KJ56" si="4951">CT55</f>
        <v>P</v>
      </c>
      <c r="KK55" s="76" t="str">
        <f t="shared" si="3416"/>
        <v>Y</v>
      </c>
      <c r="KL55" s="74">
        <f t="shared" si="3417"/>
        <v>4</v>
      </c>
      <c r="KM55" s="75" t="str">
        <f t="shared" si="871"/>
        <v>B</v>
      </c>
      <c r="KN55" s="76" t="str">
        <f t="shared" si="3418"/>
        <v>N</v>
      </c>
      <c r="KO55" s="74">
        <f t="shared" si="3419"/>
        <v>-4</v>
      </c>
      <c r="KP55" s="46" t="str">
        <f t="shared" si="1411"/>
        <v>B</v>
      </c>
      <c r="KQ55" s="76" t="str">
        <f t="shared" si="3421"/>
        <v>N</v>
      </c>
      <c r="KR55" s="74">
        <f t="shared" si="3422"/>
        <v>-8</v>
      </c>
      <c r="KS55" s="75" t="str">
        <f t="shared" si="872"/>
        <v>P</v>
      </c>
      <c r="KT55" s="76" t="str">
        <f t="shared" si="3423"/>
        <v>Y</v>
      </c>
      <c r="KU55" s="74">
        <f t="shared" si="3424"/>
        <v>8</v>
      </c>
      <c r="KV55" s="75" t="s">
        <v>5</v>
      </c>
      <c r="KW55" s="76" t="str">
        <f t="shared" si="3425"/>
        <v>Y</v>
      </c>
      <c r="KX55" s="74">
        <f t="shared" si="3426"/>
        <v>10</v>
      </c>
      <c r="KY55" s="75" t="str">
        <f t="shared" si="873"/>
        <v>B</v>
      </c>
      <c r="KZ55" s="76" t="str">
        <f t="shared" si="3427"/>
        <v>N</v>
      </c>
      <c r="LA55" s="74">
        <f t="shared" si="3428"/>
        <v>-10</v>
      </c>
      <c r="LB55" s="75" t="str">
        <f t="shared" ref="LB55" si="4952">DX55</f>
        <v>P</v>
      </c>
      <c r="LC55" s="76" t="str">
        <f t="shared" si="3430"/>
        <v>Y</v>
      </c>
      <c r="LD55" s="74">
        <f t="shared" si="3431"/>
        <v>-6</v>
      </c>
      <c r="LE55" s="75" t="str">
        <f t="shared" si="874"/>
        <v>B</v>
      </c>
      <c r="LF55" s="76" t="str">
        <f t="shared" si="3432"/>
        <v>N</v>
      </c>
      <c r="LG55" s="74">
        <f t="shared" si="3433"/>
        <v>6</v>
      </c>
      <c r="LH55" s="75" t="str">
        <f t="shared" ref="LH55" si="4953">DL55</f>
        <v>P</v>
      </c>
      <c r="LI55" s="76" t="str">
        <f t="shared" si="3435"/>
        <v>Y</v>
      </c>
      <c r="LJ55" s="74">
        <f t="shared" si="3436"/>
        <v>0</v>
      </c>
      <c r="LK55" s="75" t="str">
        <f t="shared" si="875"/>
        <v>B</v>
      </c>
      <c r="LL55" s="76" t="str">
        <f t="shared" si="3437"/>
        <v>N</v>
      </c>
      <c r="LM55" s="74">
        <f t="shared" si="3438"/>
        <v>0</v>
      </c>
      <c r="LN55" s="75" t="str">
        <f t="shared" ref="LN55" si="4954">CN55</f>
        <v>P</v>
      </c>
      <c r="LO55" s="76" t="str">
        <f t="shared" si="3440"/>
        <v>Y</v>
      </c>
      <c r="LP55" s="74">
        <f t="shared" si="3441"/>
        <v>-9</v>
      </c>
      <c r="LQ55" s="75" t="str">
        <f t="shared" si="876"/>
        <v>B</v>
      </c>
      <c r="LR55" s="76" t="str">
        <f t="shared" si="3442"/>
        <v>N</v>
      </c>
      <c r="LS55" s="74">
        <f t="shared" si="3443"/>
        <v>9</v>
      </c>
      <c r="LT55" s="75" t="str">
        <f t="shared" ref="LT55" si="4955">CW55</f>
        <v>B</v>
      </c>
      <c r="LU55" s="76" t="str">
        <f t="shared" si="3445"/>
        <v>N</v>
      </c>
      <c r="LV55" s="74">
        <f t="shared" si="3446"/>
        <v>6</v>
      </c>
      <c r="LW55" s="75" t="str">
        <f t="shared" si="877"/>
        <v>P</v>
      </c>
      <c r="LX55" s="76" t="str">
        <f t="shared" si="3447"/>
        <v>Y</v>
      </c>
      <c r="LY55" s="74">
        <f t="shared" si="3448"/>
        <v>-6</v>
      </c>
      <c r="LZ55" s="75" t="str">
        <f t="shared" ref="LZ55" si="4956">DF55</f>
        <v>B</v>
      </c>
      <c r="MA55" s="76" t="str">
        <f t="shared" si="3450"/>
        <v>N</v>
      </c>
      <c r="MB55" s="74">
        <f t="shared" si="3451"/>
        <v>2</v>
      </c>
      <c r="MC55" s="75" t="str">
        <f t="shared" si="878"/>
        <v>P</v>
      </c>
      <c r="MD55" s="76" t="str">
        <f t="shared" si="3452"/>
        <v>Y</v>
      </c>
      <c r="ME55" s="74">
        <f t="shared" si="3453"/>
        <v>-2</v>
      </c>
      <c r="MF55" s="75" t="str">
        <f t="shared" si="4879"/>
        <v>P</v>
      </c>
      <c r="MG55" s="76" t="str">
        <f t="shared" si="3455"/>
        <v>Y</v>
      </c>
      <c r="MH55" s="74">
        <f t="shared" si="3456"/>
        <v>4</v>
      </c>
      <c r="MI55" s="75" t="str">
        <f t="shared" si="879"/>
        <v>B</v>
      </c>
      <c r="MJ55" s="76" t="str">
        <f t="shared" si="3457"/>
        <v>N</v>
      </c>
      <c r="MK55" s="74">
        <f t="shared" si="3458"/>
        <v>-4</v>
      </c>
      <c r="ML55" s="75" t="s">
        <v>5</v>
      </c>
      <c r="MM55" s="76" t="str">
        <f t="shared" si="3459"/>
        <v>Y</v>
      </c>
      <c r="MN55" s="74">
        <f t="shared" si="3460"/>
        <v>2</v>
      </c>
      <c r="MO55" s="75" t="str">
        <f t="shared" si="880"/>
        <v>B</v>
      </c>
      <c r="MP55" s="76" t="str">
        <f t="shared" si="3461"/>
        <v>N</v>
      </c>
      <c r="MQ55" s="74">
        <f t="shared" si="3462"/>
        <v>-2</v>
      </c>
      <c r="MR55" s="75" t="str">
        <f t="shared" si="3463"/>
        <v>P</v>
      </c>
      <c r="MS55" s="76" t="str">
        <f t="shared" si="3464"/>
        <v>Y</v>
      </c>
      <c r="MT55" s="74">
        <f t="shared" si="3465"/>
        <v>-2</v>
      </c>
      <c r="MU55" s="75" t="str">
        <f t="shared" si="881"/>
        <v>B</v>
      </c>
      <c r="MV55" s="76" t="str">
        <f t="shared" si="3466"/>
        <v>N</v>
      </c>
      <c r="MW55" s="74">
        <f t="shared" si="3467"/>
        <v>2</v>
      </c>
      <c r="MX55" s="75" t="str">
        <f t="shared" ref="MX55" si="4957">MU55</f>
        <v>B</v>
      </c>
      <c r="MY55" s="76" t="str">
        <f t="shared" si="3469"/>
        <v>N</v>
      </c>
      <c r="MZ55" s="74">
        <f t="shared" si="3470"/>
        <v>6</v>
      </c>
      <c r="NA55" s="75" t="str">
        <f t="shared" si="882"/>
        <v>P</v>
      </c>
      <c r="NB55" s="76" t="str">
        <f t="shared" si="3471"/>
        <v>Y</v>
      </c>
      <c r="NC55" s="74">
        <f t="shared" si="3472"/>
        <v>-6</v>
      </c>
      <c r="ND55" s="195" t="s">
        <v>5</v>
      </c>
      <c r="NE55" s="76" t="str">
        <f t="shared" si="3473"/>
        <v>Y</v>
      </c>
      <c r="NF55" s="74">
        <f t="shared" si="3474"/>
        <v>4</v>
      </c>
      <c r="NG55" s="75" t="str">
        <f t="shared" si="883"/>
        <v>B</v>
      </c>
      <c r="NH55" s="76" t="str">
        <f t="shared" si="3475"/>
        <v>N</v>
      </c>
      <c r="NI55" s="74">
        <f t="shared" si="3476"/>
        <v>-4</v>
      </c>
      <c r="NJ55" s="75" t="s">
        <v>6</v>
      </c>
      <c r="NK55" s="76" t="str">
        <f t="shared" si="3477"/>
        <v>N</v>
      </c>
      <c r="NL55" s="74">
        <f t="shared" si="3478"/>
        <v>-5</v>
      </c>
      <c r="NM55" s="75" t="str">
        <f t="shared" si="884"/>
        <v>P</v>
      </c>
      <c r="NN55" s="76" t="str">
        <f t="shared" si="3479"/>
        <v>Y</v>
      </c>
      <c r="NO55" s="74">
        <f t="shared" si="3480"/>
        <v>5</v>
      </c>
      <c r="NP55" s="213" t="s">
        <v>5</v>
      </c>
      <c r="NQ55" s="76" t="str">
        <f t="shared" si="3481"/>
        <v>Y</v>
      </c>
      <c r="NR55" s="74">
        <f t="shared" si="3482"/>
        <v>0</v>
      </c>
      <c r="NS55" s="75" t="str">
        <f t="shared" si="3483"/>
        <v>B</v>
      </c>
      <c r="NT55" s="76" t="str">
        <f t="shared" si="3484"/>
        <v>N</v>
      </c>
      <c r="NU55" s="74">
        <f t="shared" si="3485"/>
        <v>0</v>
      </c>
      <c r="NV55" s="213" t="s">
        <v>6</v>
      </c>
      <c r="NW55" s="76" t="str">
        <f t="shared" si="3486"/>
        <v>N</v>
      </c>
      <c r="NX55" s="74">
        <f t="shared" si="3487"/>
        <v>0</v>
      </c>
      <c r="NY55" s="75" t="str">
        <f t="shared" si="3488"/>
        <v>B</v>
      </c>
      <c r="NZ55" s="76" t="str">
        <f t="shared" si="3489"/>
        <v>N</v>
      </c>
      <c r="OA55" s="74">
        <f t="shared" si="3490"/>
        <v>0</v>
      </c>
      <c r="OB55" s="75" t="str">
        <f t="shared" si="4035"/>
        <v>P</v>
      </c>
      <c r="OC55" s="76" t="str">
        <f t="shared" si="3491"/>
        <v>Y</v>
      </c>
      <c r="OD55" s="74">
        <f t="shared" si="3492"/>
        <v>0</v>
      </c>
      <c r="OE55" s="75" t="str">
        <f t="shared" si="3493"/>
        <v>B</v>
      </c>
      <c r="OF55" s="76" t="str">
        <f t="shared" si="3494"/>
        <v>N</v>
      </c>
      <c r="OG55" s="74">
        <f t="shared" si="3495"/>
        <v>0</v>
      </c>
      <c r="OH55" s="75" t="str">
        <f t="shared" si="3496"/>
        <v>P</v>
      </c>
      <c r="OI55" s="76" t="str">
        <f t="shared" si="3497"/>
        <v>Y</v>
      </c>
      <c r="OJ55" s="74">
        <f t="shared" si="3498"/>
        <v>0</v>
      </c>
      <c r="OK55" s="75" t="str">
        <f t="shared" si="3499"/>
        <v>B</v>
      </c>
      <c r="OL55" s="76" t="str">
        <f t="shared" si="3500"/>
        <v>N</v>
      </c>
      <c r="OM55" s="77">
        <f t="shared" si="3501"/>
        <v>0</v>
      </c>
      <c r="ON55" s="75" t="str">
        <f t="shared" si="3502"/>
        <v>B</v>
      </c>
      <c r="OO55" s="76" t="str">
        <f t="shared" si="3503"/>
        <v>N</v>
      </c>
      <c r="OP55" s="74">
        <f t="shared" si="3504"/>
        <v>0</v>
      </c>
      <c r="OQ55" s="75" t="str">
        <f t="shared" si="3505"/>
        <v>P</v>
      </c>
      <c r="OR55" s="76" t="str">
        <f t="shared" si="3506"/>
        <v>Y</v>
      </c>
      <c r="OS55" s="74">
        <f t="shared" si="3507"/>
        <v>0</v>
      </c>
      <c r="OT55" s="75" t="str">
        <f t="shared" si="3508"/>
        <v>B</v>
      </c>
      <c r="OU55" s="76" t="str">
        <f t="shared" si="3509"/>
        <v>N</v>
      </c>
      <c r="OV55" s="74">
        <f t="shared" si="3510"/>
        <v>0</v>
      </c>
      <c r="OW55" s="75" t="str">
        <f t="shared" si="3511"/>
        <v>B</v>
      </c>
      <c r="OX55" s="76" t="str">
        <f t="shared" si="3512"/>
        <v>N</v>
      </c>
      <c r="OY55" s="74">
        <f t="shared" si="3513"/>
        <v>0</v>
      </c>
      <c r="OZ55" s="75" t="str">
        <f t="shared" si="3514"/>
        <v>P</v>
      </c>
      <c r="PA55" s="76" t="str">
        <f t="shared" si="3515"/>
        <v>Y</v>
      </c>
      <c r="PB55" s="74">
        <f t="shared" si="3516"/>
        <v>0</v>
      </c>
      <c r="PC55" s="75" t="str">
        <f t="shared" si="3517"/>
        <v>P</v>
      </c>
      <c r="PD55" s="76" t="str">
        <f t="shared" si="3518"/>
        <v>Y</v>
      </c>
      <c r="PE55" s="74">
        <f t="shared" si="3519"/>
        <v>0</v>
      </c>
      <c r="PF55" s="75" t="str">
        <f t="shared" si="3520"/>
        <v>B</v>
      </c>
      <c r="PG55" s="76" t="str">
        <f t="shared" si="3521"/>
        <v>N</v>
      </c>
      <c r="PH55" s="74">
        <f t="shared" si="3522"/>
        <v>0</v>
      </c>
      <c r="PI55" s="75" t="str">
        <f t="shared" si="3523"/>
        <v>B</v>
      </c>
      <c r="PJ55" s="76" t="str">
        <f t="shared" si="3524"/>
        <v>N</v>
      </c>
      <c r="PK55" s="74">
        <f t="shared" si="3525"/>
        <v>0</v>
      </c>
      <c r="PL55" s="75" t="str">
        <f t="shared" si="3526"/>
        <v>P</v>
      </c>
      <c r="PM55" s="76" t="str">
        <f t="shared" si="3527"/>
        <v>Y</v>
      </c>
      <c r="PN55" s="74">
        <f t="shared" si="3528"/>
        <v>0</v>
      </c>
      <c r="PO55" s="46" t="str">
        <f t="shared" si="4345"/>
        <v>P</v>
      </c>
      <c r="PP55" s="76" t="str">
        <f t="shared" si="3529"/>
        <v>Y</v>
      </c>
      <c r="PQ55" s="74">
        <f t="shared" si="3530"/>
        <v>0</v>
      </c>
      <c r="PR55" s="46" t="str">
        <f t="shared" ref="PR55" si="4958">NS55</f>
        <v>B</v>
      </c>
      <c r="PS55" s="76" t="str">
        <f t="shared" si="3532"/>
        <v>N</v>
      </c>
      <c r="PT55" s="74">
        <f t="shared" si="3533"/>
        <v>0</v>
      </c>
      <c r="PU55" s="94" t="str">
        <f t="shared" ref="PU55" si="4959">NP55</f>
        <v>P</v>
      </c>
      <c r="PV55" s="76" t="str">
        <f t="shared" si="3535"/>
        <v>Y</v>
      </c>
      <c r="PW55" s="74">
        <f t="shared" si="3536"/>
        <v>0</v>
      </c>
      <c r="PX55" s="73" t="s">
        <v>5</v>
      </c>
      <c r="PY55" s="76" t="str">
        <f t="shared" si="3537"/>
        <v>Y</v>
      </c>
      <c r="PZ55" s="74">
        <f t="shared" si="3538"/>
        <v>0</v>
      </c>
      <c r="QA55" s="75" t="s">
        <v>6</v>
      </c>
      <c r="QB55" s="76" t="str">
        <f t="shared" si="3539"/>
        <v>N</v>
      </c>
      <c r="QC55" s="74">
        <f t="shared" si="3540"/>
        <v>0</v>
      </c>
      <c r="QD55" s="46" t="str">
        <f t="shared" ref="QD55" si="4960">NY55</f>
        <v>B</v>
      </c>
      <c r="QE55" s="76" t="str">
        <f t="shared" si="3542"/>
        <v>N</v>
      </c>
      <c r="QF55" s="74">
        <f t="shared" si="3543"/>
        <v>0</v>
      </c>
      <c r="QG55" s="46" t="str">
        <f t="shared" ref="QG55" si="4961">NV55</f>
        <v>B</v>
      </c>
      <c r="QH55" s="76" t="str">
        <f t="shared" si="3545"/>
        <v>N</v>
      </c>
      <c r="QI55" s="74">
        <f t="shared" si="3546"/>
        <v>0</v>
      </c>
      <c r="QJ55" s="46" t="str">
        <f t="shared" ref="QJ55" si="4962">NY55</f>
        <v>B</v>
      </c>
      <c r="QK55" s="76" t="str">
        <f t="shared" si="3548"/>
        <v>N</v>
      </c>
      <c r="QL55" s="74">
        <f t="shared" si="3549"/>
        <v>0</v>
      </c>
      <c r="QM55" s="46" t="str">
        <f t="shared" ref="QM55" si="4963">NP55</f>
        <v>P</v>
      </c>
      <c r="QN55" s="76" t="str">
        <f t="shared" si="3551"/>
        <v>Y</v>
      </c>
      <c r="QO55" s="77">
        <f t="shared" si="3552"/>
        <v>0</v>
      </c>
      <c r="QP55" s="46" t="str">
        <f t="shared" ref="QP55" si="4964">NV55</f>
        <v>B</v>
      </c>
      <c r="QQ55" s="76" t="str">
        <f t="shared" si="3554"/>
        <v>N</v>
      </c>
      <c r="QR55" s="74">
        <f t="shared" si="3555"/>
        <v>0</v>
      </c>
      <c r="QS55" s="94" t="str">
        <f t="shared" ref="QS55" si="4965">NS55</f>
        <v>B</v>
      </c>
      <c r="QT55" s="76" t="str">
        <f t="shared" si="3557"/>
        <v>N</v>
      </c>
      <c r="QU55" s="74">
        <f t="shared" si="3558"/>
        <v>0</v>
      </c>
      <c r="QV55" s="46" t="str">
        <f t="shared" ref="QV55" si="4966">OT55</f>
        <v>B</v>
      </c>
      <c r="QW55" s="76" t="str">
        <f t="shared" si="3560"/>
        <v>N</v>
      </c>
      <c r="QX55" s="74">
        <f t="shared" si="3561"/>
        <v>0</v>
      </c>
      <c r="QY55" s="46" t="str">
        <f t="shared" ref="QY55" si="4967">OQ55</f>
        <v>P</v>
      </c>
      <c r="QZ55" s="76" t="str">
        <f t="shared" si="3563"/>
        <v>Y</v>
      </c>
      <c r="RA55" s="74">
        <f t="shared" si="3564"/>
        <v>0</v>
      </c>
      <c r="RB55" s="46" t="str">
        <f t="shared" ref="RB55" si="4968">OH55</f>
        <v>P</v>
      </c>
      <c r="RC55" s="76" t="str">
        <f t="shared" si="3566"/>
        <v>Y</v>
      </c>
      <c r="RD55" s="74">
        <f t="shared" si="3567"/>
        <v>0</v>
      </c>
      <c r="RE55" s="46" t="str">
        <f t="shared" ref="RE55" si="4969">OE55</f>
        <v>B</v>
      </c>
      <c r="RF55" s="76" t="str">
        <f t="shared" si="3569"/>
        <v>N</v>
      </c>
      <c r="RG55" s="74">
        <f t="shared" si="3570"/>
        <v>0</v>
      </c>
      <c r="RH55" s="46" t="str">
        <f t="shared" ref="RH55" si="4970">OB55</f>
        <v>P</v>
      </c>
      <c r="RI55" s="76" t="str">
        <f t="shared" si="3572"/>
        <v>Y</v>
      </c>
      <c r="RJ55" s="74">
        <f t="shared" si="3573"/>
        <v>0</v>
      </c>
      <c r="RK55" s="46" t="str">
        <f t="shared" ref="RK55" si="4971">OE55</f>
        <v>B</v>
      </c>
      <c r="RL55" s="76" t="str">
        <f t="shared" si="3575"/>
        <v>N</v>
      </c>
      <c r="RM55" s="74">
        <f t="shared" si="3576"/>
        <v>0</v>
      </c>
      <c r="RN55" s="46" t="str">
        <f t="shared" ref="RN55" si="4972">OB55</f>
        <v>P</v>
      </c>
      <c r="RO55" s="76" t="str">
        <f t="shared" si="3578"/>
        <v>Y</v>
      </c>
      <c r="RP55" s="74">
        <f t="shared" si="3579"/>
        <v>0</v>
      </c>
      <c r="RQ55" s="46" t="str">
        <f t="shared" ref="RQ55" si="4973">OH55</f>
        <v>P</v>
      </c>
      <c r="RR55" s="76" t="str">
        <f t="shared" si="3581"/>
        <v>Y</v>
      </c>
      <c r="RS55" s="74">
        <f t="shared" si="3582"/>
        <v>0</v>
      </c>
      <c r="RT55" s="75" t="str">
        <f t="shared" si="4897"/>
        <v>B</v>
      </c>
      <c r="RU55" s="76" t="str">
        <f t="shared" si="3584"/>
        <v>N</v>
      </c>
      <c r="RV55" s="74">
        <f t="shared" si="3585"/>
        <v>0</v>
      </c>
      <c r="RW55" s="75" t="str">
        <f t="shared" si="886"/>
        <v>P</v>
      </c>
      <c r="RX55" s="76" t="str">
        <f t="shared" si="3586"/>
        <v>Y</v>
      </c>
      <c r="RY55" s="74">
        <f t="shared" si="3587"/>
        <v>0</v>
      </c>
      <c r="RZ55" s="46" t="str">
        <f t="shared" ref="RZ55:RZ57" si="4974">OH55</f>
        <v>P</v>
      </c>
      <c r="SA55" s="76" t="str">
        <f t="shared" si="3588"/>
        <v>Y</v>
      </c>
      <c r="SB55" s="74">
        <f t="shared" si="3589"/>
        <v>0</v>
      </c>
      <c r="SC55" s="75" t="str">
        <f t="shared" si="888"/>
        <v>B</v>
      </c>
      <c r="SD55" s="76" t="str">
        <f t="shared" si="3590"/>
        <v>N</v>
      </c>
      <c r="SE55" s="74">
        <f t="shared" si="3591"/>
        <v>0</v>
      </c>
      <c r="SF55" s="46" t="str">
        <f t="shared" ref="SF55" si="4975">PI55</f>
        <v>B</v>
      </c>
      <c r="SG55" s="76" t="str">
        <f t="shared" si="3593"/>
        <v>N</v>
      </c>
      <c r="SH55" s="74">
        <f t="shared" si="3594"/>
        <v>0</v>
      </c>
      <c r="SI55" s="75" t="str">
        <f t="shared" si="3595"/>
        <v>P</v>
      </c>
      <c r="SJ55" s="76" t="str">
        <f t="shared" si="3596"/>
        <v>Y</v>
      </c>
      <c r="SK55" s="77">
        <f t="shared" si="3597"/>
        <v>0</v>
      </c>
      <c r="SL55" s="46" t="str">
        <f t="shared" ref="SL55" si="4976">PC55</f>
        <v>P</v>
      </c>
      <c r="SM55" s="76" t="str">
        <f t="shared" si="3599"/>
        <v>Y</v>
      </c>
      <c r="SN55" s="74">
        <f t="shared" si="3600"/>
        <v>0</v>
      </c>
      <c r="SO55" s="73" t="str">
        <f t="shared" si="3601"/>
        <v>B</v>
      </c>
      <c r="SP55" s="76" t="str">
        <f t="shared" si="3602"/>
        <v>N</v>
      </c>
      <c r="SQ55" s="74">
        <f t="shared" si="3603"/>
        <v>0</v>
      </c>
      <c r="SR55" s="46" t="str">
        <f t="shared" ref="SR55" si="4977">OZ55</f>
        <v>P</v>
      </c>
      <c r="SS55" s="76" t="str">
        <f t="shared" si="3605"/>
        <v>Y</v>
      </c>
      <c r="ST55" s="74">
        <f t="shared" si="3606"/>
        <v>0</v>
      </c>
      <c r="SU55" s="75" t="str">
        <f t="shared" si="3607"/>
        <v>B</v>
      </c>
      <c r="SV55" s="76" t="str">
        <f t="shared" si="3608"/>
        <v>N</v>
      </c>
      <c r="SW55" s="74">
        <f t="shared" si="3609"/>
        <v>0</v>
      </c>
      <c r="SX55" s="46" t="str">
        <f t="shared" ref="SX55" si="4978">PF55</f>
        <v>B</v>
      </c>
      <c r="SY55" s="76" t="str">
        <f t="shared" si="3611"/>
        <v>N</v>
      </c>
      <c r="SZ55" s="74">
        <f t="shared" si="3612"/>
        <v>0</v>
      </c>
      <c r="TA55" s="75" t="str">
        <f t="shared" si="3613"/>
        <v>P</v>
      </c>
      <c r="TB55" s="76" t="str">
        <f t="shared" si="3614"/>
        <v>Y</v>
      </c>
      <c r="TC55" s="74">
        <f t="shared" si="3615"/>
        <v>0</v>
      </c>
      <c r="TD55" s="46" t="str">
        <f t="shared" ref="TD55" si="4979">PC55</f>
        <v>P</v>
      </c>
      <c r="TE55" s="76" t="str">
        <f t="shared" si="3617"/>
        <v>Y</v>
      </c>
      <c r="TF55" s="74">
        <f t="shared" si="3618"/>
        <v>0</v>
      </c>
      <c r="TG55" s="75" t="str">
        <f t="shared" si="3619"/>
        <v>B</v>
      </c>
      <c r="TH55" s="76" t="str">
        <f t="shared" si="3620"/>
        <v>N</v>
      </c>
      <c r="TI55" s="74">
        <f t="shared" si="3621"/>
        <v>0</v>
      </c>
      <c r="TJ55" s="46" t="str">
        <f t="shared" ref="TJ55" si="4980">OW55</f>
        <v>B</v>
      </c>
      <c r="TK55" s="76" t="str">
        <f t="shared" si="3623"/>
        <v>N</v>
      </c>
      <c r="TL55" s="74">
        <f t="shared" si="3624"/>
        <v>0</v>
      </c>
      <c r="TM55" s="75" t="str">
        <f t="shared" si="3625"/>
        <v>P</v>
      </c>
      <c r="TN55" s="76" t="str">
        <f t="shared" si="3626"/>
        <v>Y</v>
      </c>
      <c r="TO55" s="74">
        <f t="shared" si="3627"/>
        <v>0</v>
      </c>
      <c r="TP55" s="46" t="str">
        <f t="shared" ref="TP55" si="4981">OZ55</f>
        <v>P</v>
      </c>
      <c r="TQ55" s="76" t="str">
        <f t="shared" si="3629"/>
        <v>Y</v>
      </c>
      <c r="TR55" s="74">
        <f t="shared" si="3630"/>
        <v>0</v>
      </c>
      <c r="TS55" s="75" t="str">
        <f t="shared" si="3631"/>
        <v>B</v>
      </c>
      <c r="TT55" s="76" t="str">
        <f t="shared" si="3632"/>
        <v>N</v>
      </c>
      <c r="TU55" s="74">
        <f t="shared" si="3633"/>
        <v>0</v>
      </c>
      <c r="TV55" s="46" t="str">
        <f t="shared" ref="TV55" si="4982">OZ55</f>
        <v>P</v>
      </c>
      <c r="TW55" s="76" t="str">
        <f t="shared" si="3635"/>
        <v>Y</v>
      </c>
      <c r="TX55" s="74">
        <f t="shared" si="3636"/>
        <v>0</v>
      </c>
      <c r="TY55" s="75" t="str">
        <f t="shared" si="3637"/>
        <v>B</v>
      </c>
      <c r="TZ55" s="76" t="str">
        <f t="shared" si="3638"/>
        <v>N</v>
      </c>
      <c r="UA55" s="74">
        <f t="shared" si="3639"/>
        <v>0</v>
      </c>
      <c r="UB55" s="46" t="str">
        <f t="shared" ref="UB55" si="4983">OW55</f>
        <v>B</v>
      </c>
      <c r="UC55" s="76" t="str">
        <f t="shared" si="3641"/>
        <v>N</v>
      </c>
      <c r="UD55" s="74">
        <f t="shared" si="3642"/>
        <v>0</v>
      </c>
      <c r="UE55" s="75" t="str">
        <f t="shared" si="3643"/>
        <v>P</v>
      </c>
      <c r="UF55" s="76" t="str">
        <f t="shared" si="3644"/>
        <v>Y</v>
      </c>
      <c r="UG55" s="74">
        <f t="shared" si="3645"/>
        <v>0</v>
      </c>
      <c r="UH55" s="75" t="str">
        <f t="shared" ref="UH55" si="4984">OQ55</f>
        <v>P</v>
      </c>
      <c r="UI55" s="76" t="str">
        <f t="shared" si="3647"/>
        <v>Y</v>
      </c>
      <c r="UJ55" s="74">
        <f t="shared" si="3648"/>
        <v>0</v>
      </c>
      <c r="UK55" s="46" t="str">
        <f t="shared" si="4908"/>
        <v>P</v>
      </c>
      <c r="UL55" s="76" t="str">
        <f t="shared" si="3650"/>
        <v>Y</v>
      </c>
      <c r="UM55" s="74">
        <f t="shared" si="3651"/>
        <v>0</v>
      </c>
      <c r="UN55" s="75" t="str">
        <f t="shared" si="3652"/>
        <v>B</v>
      </c>
      <c r="UO55" s="76" t="str">
        <f t="shared" si="3653"/>
        <v>N</v>
      </c>
      <c r="UP55" s="74">
        <f t="shared" si="3654"/>
        <v>0</v>
      </c>
      <c r="UQ55" s="75" t="str">
        <f t="shared" si="3655"/>
        <v>B</v>
      </c>
      <c r="UR55" s="76" t="str">
        <f t="shared" si="3656"/>
        <v>N</v>
      </c>
      <c r="US55" s="74">
        <f t="shared" si="3657"/>
        <v>0</v>
      </c>
      <c r="UT55" s="75" t="str">
        <f t="shared" ref="UT55" si="4985">OQ55</f>
        <v>P</v>
      </c>
      <c r="UU55" s="76" t="str">
        <f t="shared" si="3659"/>
        <v>Y</v>
      </c>
      <c r="UV55" s="74">
        <f t="shared" si="3660"/>
        <v>0</v>
      </c>
      <c r="UW55" s="75" t="str">
        <f t="shared" si="3661"/>
        <v>B</v>
      </c>
      <c r="UX55" s="76" t="str">
        <f t="shared" si="3662"/>
        <v>N</v>
      </c>
      <c r="UY55" s="74">
        <f t="shared" si="3663"/>
        <v>0</v>
      </c>
      <c r="UZ55" s="46" t="str">
        <f t="shared" ref="UZ55" si="4986">NV55</f>
        <v>B</v>
      </c>
      <c r="VA55" s="76" t="str">
        <f t="shared" si="3665"/>
        <v>N</v>
      </c>
      <c r="VB55" s="74">
        <f t="shared" si="3666"/>
        <v>0</v>
      </c>
      <c r="VC55" s="75" t="str">
        <f t="shared" si="3667"/>
        <v>P</v>
      </c>
      <c r="VD55" s="76" t="str">
        <f t="shared" si="3668"/>
        <v>Y</v>
      </c>
      <c r="VE55" s="74">
        <f t="shared" si="3669"/>
        <v>0</v>
      </c>
      <c r="VF55" s="46" t="str">
        <f t="shared" ref="VF55" si="4987">NY55</f>
        <v>B</v>
      </c>
      <c r="VG55" s="76" t="str">
        <f t="shared" si="3671"/>
        <v>N</v>
      </c>
      <c r="VH55" s="74">
        <f t="shared" si="3672"/>
        <v>0</v>
      </c>
      <c r="VI55" s="75" t="str">
        <f t="shared" si="3673"/>
        <v>P</v>
      </c>
      <c r="VJ55" s="76" t="str">
        <f t="shared" si="3674"/>
        <v>Y</v>
      </c>
      <c r="VK55" s="74">
        <f t="shared" si="3675"/>
        <v>0</v>
      </c>
      <c r="VL55" s="46" t="s">
        <v>5</v>
      </c>
      <c r="VM55" s="76" t="str">
        <f t="shared" si="3676"/>
        <v>Y</v>
      </c>
      <c r="VN55" s="74">
        <f t="shared" si="3677"/>
        <v>0</v>
      </c>
      <c r="VO55" s="75" t="str">
        <f t="shared" si="3678"/>
        <v>B</v>
      </c>
      <c r="VP55" s="76" t="str">
        <f t="shared" si="3679"/>
        <v>N</v>
      </c>
      <c r="VQ55" s="74">
        <f t="shared" si="3680"/>
        <v>0</v>
      </c>
      <c r="VR55" s="75" t="s">
        <v>5</v>
      </c>
      <c r="VS55" s="76" t="str">
        <f t="shared" si="3681"/>
        <v>Y</v>
      </c>
      <c r="VT55" s="74">
        <f t="shared" si="3682"/>
        <v>0</v>
      </c>
      <c r="VU55" s="75" t="str">
        <f t="shared" si="3683"/>
        <v>B</v>
      </c>
      <c r="VV55" s="76" t="str">
        <f t="shared" si="3684"/>
        <v>N</v>
      </c>
      <c r="VW55" s="74">
        <f t="shared" si="3685"/>
        <v>0</v>
      </c>
      <c r="VX55" s="75" t="str">
        <f t="shared" ref="VX55:VX56" si="4988">OH55</f>
        <v>P</v>
      </c>
      <c r="VY55" s="76" t="str">
        <f t="shared" si="3687"/>
        <v>Y</v>
      </c>
      <c r="VZ55" s="74">
        <f t="shared" si="3688"/>
        <v>0</v>
      </c>
      <c r="WA55" s="75" t="str">
        <f t="shared" si="3689"/>
        <v>B</v>
      </c>
      <c r="WB55" s="76" t="str">
        <f t="shared" si="3690"/>
        <v>N</v>
      </c>
      <c r="WC55" s="74">
        <f t="shared" si="3691"/>
        <v>0</v>
      </c>
      <c r="WD55" s="46" t="str">
        <f t="shared" si="4912"/>
        <v>B</v>
      </c>
      <c r="WE55" s="76" t="str">
        <f t="shared" si="3693"/>
        <v>N</v>
      </c>
      <c r="WF55" s="74">
        <f t="shared" si="3694"/>
        <v>0</v>
      </c>
      <c r="WG55" s="75" t="str">
        <f t="shared" si="3695"/>
        <v>P</v>
      </c>
      <c r="WH55" s="76" t="str">
        <f t="shared" si="3696"/>
        <v>Y</v>
      </c>
      <c r="WI55" s="74">
        <f t="shared" si="3697"/>
        <v>0</v>
      </c>
      <c r="WJ55" s="75" t="s">
        <v>5</v>
      </c>
      <c r="WK55" s="76" t="str">
        <f t="shared" si="3698"/>
        <v>Y</v>
      </c>
      <c r="WL55" s="74">
        <f t="shared" si="3699"/>
        <v>0</v>
      </c>
      <c r="WM55" s="75" t="str">
        <f t="shared" si="3700"/>
        <v>B</v>
      </c>
      <c r="WN55" s="76" t="str">
        <f t="shared" si="3701"/>
        <v>N</v>
      </c>
      <c r="WO55" s="74">
        <f t="shared" si="3702"/>
        <v>0</v>
      </c>
      <c r="WP55" s="75" t="str">
        <f t="shared" ref="WP55" si="4989">PL55</f>
        <v>P</v>
      </c>
      <c r="WQ55" s="76" t="str">
        <f t="shared" si="3704"/>
        <v>Y</v>
      </c>
      <c r="WR55" s="74">
        <f t="shared" si="3705"/>
        <v>0</v>
      </c>
      <c r="WS55" s="75" t="str">
        <f t="shared" si="3706"/>
        <v>B</v>
      </c>
      <c r="WT55" s="76" t="str">
        <f t="shared" si="3707"/>
        <v>N</v>
      </c>
      <c r="WU55" s="74">
        <f t="shared" si="3708"/>
        <v>0</v>
      </c>
      <c r="WV55" s="75" t="str">
        <f t="shared" ref="WV55" si="4990">OZ55</f>
        <v>P</v>
      </c>
      <c r="WW55" s="76" t="str">
        <f t="shared" si="3710"/>
        <v>Y</v>
      </c>
      <c r="WX55" s="74">
        <f t="shared" si="3711"/>
        <v>0</v>
      </c>
      <c r="WY55" s="75" t="str">
        <f t="shared" si="3712"/>
        <v>B</v>
      </c>
      <c r="WZ55" s="76" t="str">
        <f t="shared" si="3713"/>
        <v>N</v>
      </c>
      <c r="XA55" s="74">
        <f t="shared" si="3714"/>
        <v>0</v>
      </c>
      <c r="XB55" s="75" t="str">
        <f t="shared" ref="XB55" si="4991">OB55</f>
        <v>P</v>
      </c>
      <c r="XC55" s="76" t="str">
        <f t="shared" si="3716"/>
        <v>Y</v>
      </c>
      <c r="XD55" s="74">
        <f t="shared" si="3717"/>
        <v>0</v>
      </c>
      <c r="XE55" s="75" t="str">
        <f t="shared" si="3718"/>
        <v>B</v>
      </c>
      <c r="XF55" s="76" t="str">
        <f t="shared" si="3719"/>
        <v>N</v>
      </c>
      <c r="XG55" s="74">
        <f t="shared" si="3720"/>
        <v>0</v>
      </c>
      <c r="XH55" s="75" t="str">
        <f t="shared" ref="XH55" si="4992">OK55</f>
        <v>B</v>
      </c>
      <c r="XI55" s="76" t="str">
        <f t="shared" si="3722"/>
        <v>N</v>
      </c>
      <c r="XJ55" s="74">
        <f t="shared" si="3723"/>
        <v>0</v>
      </c>
      <c r="XK55" s="75" t="str">
        <f t="shared" si="3724"/>
        <v>P</v>
      </c>
      <c r="XL55" s="76" t="str">
        <f t="shared" si="3725"/>
        <v>Y</v>
      </c>
      <c r="XM55" s="74">
        <f t="shared" si="3726"/>
        <v>0</v>
      </c>
      <c r="XN55" s="75" t="str">
        <f t="shared" ref="XN55" si="4993">OT55</f>
        <v>B</v>
      </c>
      <c r="XO55" s="76" t="str">
        <f t="shared" si="3728"/>
        <v>N</v>
      </c>
      <c r="XP55" s="74">
        <f t="shared" si="3729"/>
        <v>0</v>
      </c>
      <c r="XQ55" s="75" t="str">
        <f t="shared" si="3730"/>
        <v>P</v>
      </c>
      <c r="XR55" s="76" t="str">
        <f t="shared" si="3731"/>
        <v>Y</v>
      </c>
      <c r="XS55" s="74">
        <f t="shared" si="3732"/>
        <v>0</v>
      </c>
      <c r="XT55" s="75" t="str">
        <f t="shared" si="4918"/>
        <v>P</v>
      </c>
      <c r="XU55" s="76" t="str">
        <f t="shared" si="3734"/>
        <v>Y</v>
      </c>
      <c r="XV55" s="74">
        <f t="shared" si="3735"/>
        <v>0</v>
      </c>
      <c r="XW55" s="75" t="str">
        <f t="shared" si="3736"/>
        <v>B</v>
      </c>
      <c r="XX55" s="76" t="str">
        <f t="shared" si="3737"/>
        <v>N</v>
      </c>
      <c r="XY55" s="74">
        <f t="shared" si="3738"/>
        <v>0</v>
      </c>
      <c r="XZ55" s="75" t="s">
        <v>5</v>
      </c>
      <c r="YA55" s="76" t="str">
        <f t="shared" si="3739"/>
        <v>Y</v>
      </c>
      <c r="YB55" s="74">
        <f t="shared" si="3740"/>
        <v>0</v>
      </c>
      <c r="YC55" s="75" t="str">
        <f t="shared" si="3741"/>
        <v>B</v>
      </c>
      <c r="YD55" s="76" t="str">
        <f t="shared" si="3742"/>
        <v>N</v>
      </c>
      <c r="YE55" s="74">
        <f t="shared" si="3743"/>
        <v>0</v>
      </c>
      <c r="YF55" s="213" t="s">
        <v>5</v>
      </c>
      <c r="YG55" s="76" t="str">
        <f t="shared" si="3744"/>
        <v>Y</v>
      </c>
      <c r="YH55" s="74">
        <f t="shared" si="3745"/>
        <v>0</v>
      </c>
      <c r="YI55" s="75" t="str">
        <f t="shared" si="3746"/>
        <v>B</v>
      </c>
      <c r="YJ55" s="76" t="str">
        <f t="shared" si="3747"/>
        <v>N</v>
      </c>
      <c r="YK55" s="74">
        <f t="shared" si="3748"/>
        <v>0</v>
      </c>
      <c r="YL55" s="75" t="str">
        <f t="shared" ref="YL55" si="4994">YI55</f>
        <v>B</v>
      </c>
      <c r="YM55" s="76" t="str">
        <f t="shared" si="3750"/>
        <v>N</v>
      </c>
      <c r="YN55" s="74">
        <f t="shared" si="3751"/>
        <v>0</v>
      </c>
      <c r="YO55" s="75" t="str">
        <f t="shared" si="3752"/>
        <v>P</v>
      </c>
      <c r="YP55" s="76" t="str">
        <f t="shared" si="3753"/>
        <v>Y</v>
      </c>
      <c r="YQ55" s="74">
        <f t="shared" si="3754"/>
        <v>0</v>
      </c>
      <c r="YR55" s="195" t="s">
        <v>5</v>
      </c>
      <c r="YS55" s="76" t="str">
        <f t="shared" si="3755"/>
        <v>Y</v>
      </c>
      <c r="YT55" s="74">
        <f t="shared" si="3756"/>
        <v>0</v>
      </c>
      <c r="YU55" s="75" t="str">
        <f t="shared" si="3757"/>
        <v>B</v>
      </c>
      <c r="YV55" s="76" t="str">
        <f t="shared" si="3758"/>
        <v>N</v>
      </c>
      <c r="YW55" s="74">
        <f t="shared" si="3759"/>
        <v>0</v>
      </c>
      <c r="YX55" s="75" t="s">
        <v>6</v>
      </c>
      <c r="YY55" s="76" t="str">
        <f t="shared" si="3760"/>
        <v>N</v>
      </c>
      <c r="YZ55" s="74">
        <f t="shared" si="3761"/>
        <v>0</v>
      </c>
      <c r="ZA55" s="75" t="str">
        <f t="shared" si="3762"/>
        <v>P</v>
      </c>
      <c r="ZB55" s="76" t="str">
        <f t="shared" si="3763"/>
        <v>Y</v>
      </c>
      <c r="ZC55" s="74">
        <f t="shared" si="3764"/>
        <v>0</v>
      </c>
      <c r="ZD55" s="133">
        <f t="shared" si="3765"/>
        <v>8</v>
      </c>
      <c r="ZE55" s="134">
        <f t="shared" si="889"/>
        <v>2</v>
      </c>
      <c r="ZF55" s="135" t="str">
        <f t="shared" si="3766"/>
        <v/>
      </c>
      <c r="ZG55" s="216">
        <f t="shared" si="3767"/>
        <v>0</v>
      </c>
      <c r="ZH55" s="217">
        <f t="shared" si="3768"/>
        <v>0</v>
      </c>
      <c r="ZI55" s="217">
        <f t="shared" si="3769"/>
        <v>-8</v>
      </c>
      <c r="ZJ55" s="217">
        <f t="shared" si="3770"/>
        <v>8</v>
      </c>
      <c r="ZK55" s="217">
        <f t="shared" si="3771"/>
        <v>-8</v>
      </c>
      <c r="ZL55" s="217">
        <f t="shared" si="3772"/>
        <v>1</v>
      </c>
      <c r="ZM55" s="217">
        <f t="shared" si="3773"/>
        <v>-1</v>
      </c>
      <c r="ZN55" s="217">
        <f t="shared" si="3774"/>
        <v>8</v>
      </c>
      <c r="ZO55" s="217">
        <f t="shared" si="3775"/>
        <v>-6</v>
      </c>
      <c r="ZP55" s="217" t="str">
        <f t="shared" si="3776"/>
        <v>120120</v>
      </c>
      <c r="ZQ55" s="217">
        <f t="shared" si="3777"/>
        <v>2</v>
      </c>
      <c r="ZR55" s="217">
        <f t="shared" si="3778"/>
        <v>0</v>
      </c>
      <c r="ZS55" s="217">
        <f t="shared" si="3779"/>
        <v>0</v>
      </c>
      <c r="ZT55" s="217">
        <f t="shared" si="3780"/>
        <v>4</v>
      </c>
      <c r="ZU55" s="217">
        <f t="shared" si="3781"/>
        <v>-4</v>
      </c>
      <c r="ZV55" s="217">
        <f t="shared" si="3782"/>
        <v>7</v>
      </c>
      <c r="ZW55" s="217">
        <f t="shared" si="3783"/>
        <v>-7</v>
      </c>
      <c r="ZX55" s="217">
        <f t="shared" si="3784"/>
        <v>6</v>
      </c>
      <c r="ZY55" s="218">
        <f t="shared" si="3785"/>
        <v>9</v>
      </c>
      <c r="ZZ55" s="218">
        <f t="shared" si="3786"/>
        <v>-9</v>
      </c>
      <c r="AAA55" s="218">
        <f t="shared" si="3787"/>
        <v>-8</v>
      </c>
      <c r="AAB55" s="218">
        <f t="shared" si="3788"/>
        <v>8</v>
      </c>
      <c r="AAC55" s="218">
        <f t="shared" si="3789"/>
        <v>2</v>
      </c>
      <c r="AAD55" s="218">
        <f t="shared" si="3790"/>
        <v>-2</v>
      </c>
      <c r="AAE55" s="218">
        <f t="shared" si="3791"/>
        <v>9</v>
      </c>
      <c r="AAF55" s="218">
        <f t="shared" si="3792"/>
        <v>-2</v>
      </c>
      <c r="AAG55" s="218">
        <f t="shared" si="3793"/>
        <v>-9</v>
      </c>
      <c r="AAH55" s="218">
        <f t="shared" si="3794"/>
        <v>2</v>
      </c>
      <c r="AAI55" s="218">
        <f t="shared" si="3795"/>
        <v>0</v>
      </c>
      <c r="AAJ55" s="218">
        <f t="shared" si="3796"/>
        <v>0</v>
      </c>
      <c r="AAK55" s="218">
        <f t="shared" si="3797"/>
        <v>-4</v>
      </c>
      <c r="AAL55" s="218">
        <f t="shared" si="3798"/>
        <v>4</v>
      </c>
      <c r="AAM55" s="218">
        <f t="shared" si="3799"/>
        <v>-9</v>
      </c>
      <c r="AAN55" s="218">
        <f t="shared" si="3800"/>
        <v>2</v>
      </c>
      <c r="AAO55" s="218">
        <f t="shared" si="3801"/>
        <v>-7</v>
      </c>
      <c r="AAP55" s="218">
        <f t="shared" si="3802"/>
        <v>-4</v>
      </c>
      <c r="AAQ55" s="217">
        <f t="shared" si="3803"/>
        <v>-2</v>
      </c>
      <c r="AAR55" s="217">
        <f t="shared" si="3804"/>
        <v>2</v>
      </c>
      <c r="AAS55" s="217">
        <f t="shared" si="3805"/>
        <v>-5</v>
      </c>
      <c r="AAT55" s="217">
        <f t="shared" si="3806"/>
        <v>5</v>
      </c>
      <c r="AAU55" s="217">
        <f t="shared" si="3807"/>
        <v>-10</v>
      </c>
      <c r="AAV55" s="217">
        <f t="shared" si="3808"/>
        <v>10</v>
      </c>
      <c r="AAW55" s="217">
        <f t="shared" si="3809"/>
        <v>-2</v>
      </c>
      <c r="AAX55" s="217">
        <f t="shared" si="3810"/>
        <v>2</v>
      </c>
      <c r="AAY55" s="217">
        <f t="shared" si="3811"/>
        <v>10</v>
      </c>
      <c r="AAZ55" s="217">
        <f t="shared" si="3812"/>
        <v>-10</v>
      </c>
      <c r="ABA55" s="217">
        <f t="shared" si="3813"/>
        <v>-10</v>
      </c>
      <c r="ABB55" s="217">
        <f t="shared" si="3814"/>
        <v>10</v>
      </c>
      <c r="ABC55" s="217">
        <f t="shared" si="3815"/>
        <v>10</v>
      </c>
      <c r="ABD55" s="217">
        <f t="shared" si="3816"/>
        <v>-10</v>
      </c>
      <c r="ABE55" s="217">
        <f t="shared" si="3817"/>
        <v>8</v>
      </c>
      <c r="ABF55" s="217">
        <f t="shared" si="3818"/>
        <v>-8</v>
      </c>
      <c r="ABG55" s="217">
        <f t="shared" si="3819"/>
        <v>2</v>
      </c>
      <c r="ABH55" s="217">
        <f t="shared" si="3820"/>
        <v>0</v>
      </c>
      <c r="ABI55" s="218">
        <f t="shared" si="3821"/>
        <v>2</v>
      </c>
      <c r="ABJ55" s="218">
        <f t="shared" si="3822"/>
        <v>-2</v>
      </c>
      <c r="ABK55" s="218">
        <f t="shared" si="3823"/>
        <v>-2</v>
      </c>
      <c r="ABL55" s="218">
        <f t="shared" si="3824"/>
        <v>2</v>
      </c>
      <c r="ABM55" s="218">
        <f t="shared" si="3825"/>
        <v>4</v>
      </c>
      <c r="ABN55" s="218">
        <f t="shared" si="3826"/>
        <v>10</v>
      </c>
      <c r="ABO55" s="218">
        <f t="shared" si="3827"/>
        <v>-4</v>
      </c>
      <c r="ABP55" s="218">
        <f t="shared" si="3828"/>
        <v>-10</v>
      </c>
      <c r="ABQ55" s="218">
        <f t="shared" si="3829"/>
        <v>2</v>
      </c>
      <c r="ABR55" s="218">
        <f t="shared" si="3830"/>
        <v>-2</v>
      </c>
      <c r="ABS55" s="218">
        <f t="shared" si="3831"/>
        <v>0</v>
      </c>
      <c r="ABT55" s="218">
        <f t="shared" si="3832"/>
        <v>0</v>
      </c>
      <c r="ABU55" s="218">
        <f t="shared" si="3833"/>
        <v>0</v>
      </c>
      <c r="ABV55" s="218">
        <f t="shared" si="3834"/>
        <v>0</v>
      </c>
      <c r="ABW55" s="218">
        <f t="shared" si="3835"/>
        <v>-2</v>
      </c>
      <c r="ABX55" s="218">
        <f t="shared" si="3836"/>
        <v>2</v>
      </c>
      <c r="ABY55" s="218">
        <f t="shared" si="3837"/>
        <v>6</v>
      </c>
      <c r="ABZ55" s="218">
        <f t="shared" si="3838"/>
        <v>-6</v>
      </c>
      <c r="ACA55" s="217">
        <f t="shared" si="3839"/>
        <v>4</v>
      </c>
      <c r="ACB55" s="217">
        <f t="shared" si="3840"/>
        <v>-4</v>
      </c>
      <c r="ACC55" s="217">
        <f t="shared" si="3841"/>
        <v>-8</v>
      </c>
      <c r="ACD55" s="217">
        <f t="shared" si="3842"/>
        <v>8</v>
      </c>
      <c r="ACE55" s="217">
        <f t="shared" si="3843"/>
        <v>10</v>
      </c>
      <c r="ACF55" s="217">
        <f t="shared" si="3844"/>
        <v>-10</v>
      </c>
      <c r="ACG55" s="217">
        <f t="shared" si="3845"/>
        <v>-6</v>
      </c>
      <c r="ACH55" s="217">
        <f t="shared" si="3846"/>
        <v>6</v>
      </c>
      <c r="ACI55" s="217">
        <f t="shared" si="3847"/>
        <v>0</v>
      </c>
      <c r="ACJ55" s="217">
        <f t="shared" si="3848"/>
        <v>0</v>
      </c>
      <c r="ACK55" s="217">
        <f t="shared" si="3849"/>
        <v>-9</v>
      </c>
      <c r="ACL55" s="217">
        <f t="shared" si="890"/>
        <v>0</v>
      </c>
      <c r="ACM55" s="217">
        <f t="shared" si="3850"/>
        <v>6</v>
      </c>
      <c r="ACN55" s="217">
        <f t="shared" si="3851"/>
        <v>-6</v>
      </c>
      <c r="ACO55" s="217">
        <f t="shared" si="3852"/>
        <v>2</v>
      </c>
      <c r="ACP55" s="217">
        <f t="shared" si="3853"/>
        <v>-2</v>
      </c>
      <c r="ACQ55" s="217">
        <f t="shared" si="3854"/>
        <v>4</v>
      </c>
      <c r="ACR55" s="217">
        <f t="shared" si="3855"/>
        <v>-4</v>
      </c>
      <c r="ACS55" s="218">
        <f t="shared" si="3856"/>
        <v>2</v>
      </c>
      <c r="ACT55" s="218">
        <f t="shared" si="3857"/>
        <v>-2</v>
      </c>
      <c r="ACU55" s="218">
        <f t="shared" si="3858"/>
        <v>-2</v>
      </c>
      <c r="ACV55" s="218">
        <f t="shared" si="3859"/>
        <v>2</v>
      </c>
      <c r="ACW55" s="218">
        <f t="shared" si="3860"/>
        <v>6</v>
      </c>
      <c r="ACX55" s="218">
        <f t="shared" si="3861"/>
        <v>-6</v>
      </c>
      <c r="ACY55" s="218">
        <f t="shared" si="3862"/>
        <v>4</v>
      </c>
      <c r="ACZ55" s="218">
        <f t="shared" si="3863"/>
        <v>-4</v>
      </c>
      <c r="ADA55" s="218">
        <f t="shared" si="3864"/>
        <v>-5</v>
      </c>
      <c r="ADB55" s="219">
        <f t="shared" si="3865"/>
        <v>5</v>
      </c>
      <c r="ADC55" s="223" t="str">
        <f t="shared" si="3866"/>
        <v>P</v>
      </c>
      <c r="ADD55" s="221" t="str">
        <f t="shared" si="3867"/>
        <v>P</v>
      </c>
      <c r="ADE55" s="221" t="str">
        <f t="shared" si="3868"/>
        <v>B</v>
      </c>
      <c r="ADF55" s="221" t="str">
        <f t="shared" si="3869"/>
        <v>P</v>
      </c>
      <c r="ADG55" s="221" t="str">
        <f t="shared" si="3870"/>
        <v>P</v>
      </c>
      <c r="ADH55" s="221" t="str">
        <f t="shared" si="3871"/>
        <v>B</v>
      </c>
      <c r="ADI55" s="221" t="str">
        <f t="shared" si="3872"/>
        <v>B</v>
      </c>
      <c r="ADJ55" s="221" t="str">
        <f t="shared" si="3873"/>
        <v>P</v>
      </c>
      <c r="ADK55" s="221" t="str">
        <f t="shared" si="3874"/>
        <v>P</v>
      </c>
      <c r="ADL55" s="221">
        <f t="shared" si="3875"/>
        <v>-2</v>
      </c>
      <c r="ADM55" s="221" t="str">
        <f t="shared" si="3876"/>
        <v>P</v>
      </c>
      <c r="ADN55" s="221" t="str">
        <f t="shared" si="3877"/>
        <v>B</v>
      </c>
      <c r="ADO55" s="221" t="str">
        <f t="shared" si="3878"/>
        <v>B</v>
      </c>
      <c r="ADP55" s="221" t="str">
        <f t="shared" si="3879"/>
        <v>P</v>
      </c>
      <c r="ADQ55" s="221" t="str">
        <f t="shared" si="3880"/>
        <v>P</v>
      </c>
      <c r="ADR55" s="221" t="str">
        <f t="shared" si="3881"/>
        <v>B</v>
      </c>
      <c r="ADS55" s="221" t="str">
        <f t="shared" si="3882"/>
        <v>B</v>
      </c>
      <c r="ADT55" s="221" t="str">
        <f t="shared" si="3883"/>
        <v>P</v>
      </c>
      <c r="ADU55" s="220" t="str">
        <f t="shared" si="3884"/>
        <v>P</v>
      </c>
      <c r="ADV55" s="220" t="str">
        <f t="shared" si="3885"/>
        <v>B</v>
      </c>
      <c r="ADW55" s="220" t="str">
        <f t="shared" si="3886"/>
        <v>P</v>
      </c>
      <c r="ADX55" s="220" t="str">
        <f t="shared" si="3887"/>
        <v>B</v>
      </c>
      <c r="ADY55" s="220" t="str">
        <f t="shared" si="3888"/>
        <v>B</v>
      </c>
      <c r="ADZ55" s="220" t="str">
        <f t="shared" si="3889"/>
        <v>P</v>
      </c>
      <c r="AEA55" s="220" t="str">
        <f t="shared" si="3890"/>
        <v>P</v>
      </c>
      <c r="AEB55" s="220" t="str">
        <f t="shared" si="3891"/>
        <v>P</v>
      </c>
      <c r="AEC55" s="220" t="str">
        <f t="shared" si="3892"/>
        <v>B</v>
      </c>
      <c r="AED55" s="220" t="str">
        <f t="shared" si="3893"/>
        <v>B</v>
      </c>
      <c r="AEE55" s="220" t="str">
        <f t="shared" si="3894"/>
        <v>P</v>
      </c>
      <c r="AEF55" s="220" t="str">
        <f t="shared" si="3895"/>
        <v>B</v>
      </c>
      <c r="AEG55" s="220" t="str">
        <f t="shared" si="3896"/>
        <v>B</v>
      </c>
      <c r="AEH55" s="220" t="str">
        <f t="shared" si="3897"/>
        <v>P</v>
      </c>
      <c r="AEI55" s="220" t="str">
        <f t="shared" si="3898"/>
        <v>P</v>
      </c>
      <c r="AEJ55" s="220" t="str">
        <f t="shared" si="3899"/>
        <v>B</v>
      </c>
      <c r="AEK55" s="220" t="str">
        <f t="shared" si="3900"/>
        <v>P</v>
      </c>
      <c r="AEL55" s="220" t="str">
        <f t="shared" si="3901"/>
        <v>B</v>
      </c>
      <c r="AEM55" s="221" t="str">
        <f t="shared" si="3902"/>
        <v>P</v>
      </c>
      <c r="AEN55" s="221" t="str">
        <f t="shared" si="3903"/>
        <v>B</v>
      </c>
      <c r="AEO55" s="221" t="str">
        <f t="shared" si="3904"/>
        <v>P</v>
      </c>
      <c r="AEP55" s="221" t="str">
        <f t="shared" si="3905"/>
        <v>B</v>
      </c>
      <c r="AEQ55" s="221" t="str">
        <f t="shared" si="3906"/>
        <v>B</v>
      </c>
      <c r="AER55" s="221" t="str">
        <f t="shared" si="3907"/>
        <v>P</v>
      </c>
      <c r="AES55" s="221" t="str">
        <f t="shared" si="3908"/>
        <v>P</v>
      </c>
      <c r="AET55" s="221" t="str">
        <f t="shared" si="3909"/>
        <v>B</v>
      </c>
      <c r="AEU55" s="221" t="str">
        <f t="shared" si="3910"/>
        <v>P</v>
      </c>
      <c r="AEV55" s="221" t="str">
        <f t="shared" si="3911"/>
        <v>B</v>
      </c>
      <c r="AEW55" s="221" t="str">
        <f t="shared" si="3912"/>
        <v>P</v>
      </c>
      <c r="AEX55" s="221" t="str">
        <f t="shared" si="3913"/>
        <v>B</v>
      </c>
      <c r="AEY55" s="221" t="str">
        <f t="shared" si="3914"/>
        <v>P</v>
      </c>
      <c r="AEZ55" s="221" t="str">
        <f t="shared" si="3915"/>
        <v>B</v>
      </c>
      <c r="AFA55" s="221" t="str">
        <f t="shared" si="3916"/>
        <v>B</v>
      </c>
      <c r="AFB55" s="221" t="str">
        <f t="shared" si="3917"/>
        <v>P</v>
      </c>
      <c r="AFC55" s="221" t="str">
        <f t="shared" si="3918"/>
        <v>B</v>
      </c>
      <c r="AFD55" s="221" t="str">
        <f t="shared" si="3919"/>
        <v>P</v>
      </c>
      <c r="AFE55" s="220" t="str">
        <f t="shared" si="3920"/>
        <v>P</v>
      </c>
      <c r="AFF55" s="220" t="str">
        <f t="shared" si="3921"/>
        <v>B</v>
      </c>
      <c r="AFG55" s="220" t="str">
        <f t="shared" si="3922"/>
        <v>P</v>
      </c>
      <c r="AFH55" s="220" t="str">
        <f t="shared" si="3923"/>
        <v>B</v>
      </c>
      <c r="AFI55" s="220" t="str">
        <f t="shared" si="3924"/>
        <v>P</v>
      </c>
      <c r="AFJ55" s="220" t="str">
        <f t="shared" si="3925"/>
        <v>B</v>
      </c>
      <c r="AFK55" s="220" t="str">
        <f t="shared" si="3926"/>
        <v>B</v>
      </c>
      <c r="AFL55" s="220" t="str">
        <f t="shared" si="3927"/>
        <v>P</v>
      </c>
      <c r="AFM55" s="220" t="str">
        <f t="shared" si="3928"/>
        <v>P</v>
      </c>
      <c r="AFN55" s="220" t="str">
        <f t="shared" si="3929"/>
        <v>B</v>
      </c>
      <c r="AFO55" s="220" t="str">
        <f t="shared" si="3930"/>
        <v>B</v>
      </c>
      <c r="AFP55" s="220" t="str">
        <f t="shared" si="3931"/>
        <v>P</v>
      </c>
      <c r="AFQ55" s="220" t="str">
        <f t="shared" si="3932"/>
        <v>P</v>
      </c>
      <c r="AFR55" s="220" t="str">
        <f t="shared" si="3933"/>
        <v>B</v>
      </c>
      <c r="AFS55" s="220" t="str">
        <f t="shared" si="3934"/>
        <v>B</v>
      </c>
      <c r="AFT55" s="220" t="str">
        <f t="shared" si="3935"/>
        <v>B</v>
      </c>
      <c r="AFU55" s="220" t="str">
        <f t="shared" si="3936"/>
        <v>P</v>
      </c>
      <c r="AFV55" s="220" t="str">
        <f t="shared" si="3937"/>
        <v>B</v>
      </c>
      <c r="AFW55" s="221" t="str">
        <f t="shared" si="3938"/>
        <v>P</v>
      </c>
      <c r="AFX55" s="221" t="str">
        <f t="shared" si="3939"/>
        <v>B</v>
      </c>
      <c r="AFY55" s="221" t="str">
        <f t="shared" si="3940"/>
        <v>B</v>
      </c>
      <c r="AFZ55" s="221" t="str">
        <f t="shared" si="3941"/>
        <v>P</v>
      </c>
      <c r="AGA55" s="221" t="str">
        <f t="shared" si="3942"/>
        <v>B</v>
      </c>
      <c r="AGB55" s="221" t="str">
        <f t="shared" si="3943"/>
        <v>B</v>
      </c>
      <c r="AGC55" s="221" t="str">
        <f t="shared" si="3944"/>
        <v>P</v>
      </c>
      <c r="AGD55" s="221" t="str">
        <f t="shared" si="3945"/>
        <v>P</v>
      </c>
      <c r="AGE55" s="221" t="str">
        <f t="shared" si="3946"/>
        <v>B</v>
      </c>
      <c r="AGF55" s="221" t="str">
        <f t="shared" si="3947"/>
        <v>B</v>
      </c>
      <c r="AGG55" s="221" t="str">
        <f t="shared" si="3948"/>
        <v>P</v>
      </c>
      <c r="AGH55" s="221">
        <f t="shared" si="891"/>
        <v>0</v>
      </c>
      <c r="AGI55" s="221" t="str">
        <f t="shared" si="3949"/>
        <v>B</v>
      </c>
      <c r="AGJ55" s="221" t="str">
        <f t="shared" si="3950"/>
        <v>P</v>
      </c>
      <c r="AGK55" s="221" t="str">
        <f t="shared" si="3951"/>
        <v>P</v>
      </c>
      <c r="AGL55" s="221" t="str">
        <f t="shared" si="3952"/>
        <v>B</v>
      </c>
      <c r="AGM55" s="221" t="str">
        <f t="shared" si="3953"/>
        <v>B</v>
      </c>
      <c r="AGN55" s="221" t="str">
        <f t="shared" si="3954"/>
        <v>B</v>
      </c>
      <c r="AGO55" s="220" t="str">
        <f t="shared" si="3955"/>
        <v>B</v>
      </c>
      <c r="AGP55" s="220" t="str">
        <f t="shared" si="3956"/>
        <v>P</v>
      </c>
      <c r="AGQ55" s="220" t="str">
        <f t="shared" si="3957"/>
        <v>B</v>
      </c>
      <c r="AGR55" s="220" t="str">
        <f t="shared" si="3958"/>
        <v>B</v>
      </c>
      <c r="AGS55" s="220" t="str">
        <f t="shared" si="3959"/>
        <v>B</v>
      </c>
      <c r="AGT55" s="220" t="str">
        <f t="shared" si="3960"/>
        <v>P</v>
      </c>
      <c r="AGU55" s="220" t="str">
        <f t="shared" si="3961"/>
        <v>P</v>
      </c>
      <c r="AGV55" s="220" t="str">
        <f t="shared" si="3962"/>
        <v>B</v>
      </c>
      <c r="AGW55" s="220" t="str">
        <f t="shared" si="3963"/>
        <v>P</v>
      </c>
      <c r="AGX55" s="222" t="str">
        <f t="shared" si="3964"/>
        <v>B</v>
      </c>
      <c r="AGY55" s="94">
        <v>55</v>
      </c>
      <c r="AGZ55" s="95">
        <f t="shared" si="1304"/>
        <v>50</v>
      </c>
      <c r="AHA55" s="46" t="str" cm="1">
        <f t="array" ref="AHA55">IFERROR(INDEX($ZG$4:$ADB$4,_xlfn.AGGREGATE(15,6,COLUMN($ZG$4:$ADB$4)-COLUMN($ZF$1)/($ZG55:$ADB55=LARGE($ZG55:$ADB55,1)),COLUMNS($ADB$4:$ADB$4))),"")</f>
        <v>GU</v>
      </c>
      <c r="AHB55" s="46" t="str" cm="1">
        <f t="array" ref="AHB55">IFERROR(INDEX($ZG$4:$ADB$4,_xlfn.AGGREGATE(15,6,COLUMN($ZG$4:$ADB$4)-COLUMN($ZF$1)/($ZG55:$ADB55=LARGE($ZG55:$ADB55,2)),COLUMNS($ADB$4:$AGY$4))),"")</f>
        <v/>
      </c>
      <c r="AHC55" s="46" t="str" cm="1">
        <f t="array" ref="AHC55">IFERROR(INDEX($ZG$4:$ADB$4,_xlfn.AGGREGATE(15,6,COLUMN($ZG$4:$ADB$4)-COLUMN($ZF$1)/($ZG55:$ADB55=LARGE($ZG55:$ADB55,3)),COLUMNS($ADB$4:$AGZ$4))),"")</f>
        <v/>
      </c>
      <c r="AHD55" s="46" t="str" cm="1">
        <f t="array" ref="AHD55">IFERROR(INDEX($ZG$4:$ADB$4,_xlfn.AGGREGATE(15,6,COLUMN($ZG$4:$ADB$4)-COLUMN($ZF$1)/($ZG55:$ADB55=LARGE($ZG55:$ADB55,4)),COLUMNS($ADB$4:$AHA$4))),"")</f>
        <v/>
      </c>
      <c r="AHE55" s="46" t="str" cm="1">
        <f t="array" ref="AHE55">IFERROR(INDEX($ZG$4:$ADB$4,_xlfn.AGGREGATE(15,6,COLUMN($ZG$4:$ADB$4)-COLUMN($ZF$1)/($ZG55:$ADB55=LARGE($ZG55:$ADB55,5)),COLUMNS($ADB$4:$AHB$4))),"")</f>
        <v/>
      </c>
      <c r="AHF55" s="46" t="str" cm="1">
        <f t="array" ref="AHF55">IFERROR(INDEX($ZG$4:$ADB$4,_xlfn.AGGREGATE(15,6,COLUMN($ZG$4:$ADB$4)-COLUMN($ZF$1)/($ZG55:$ADB55=LARGE($ZG55:$ADB55,6)),COLUMNS($ADB$4:$AHC$4))),"")</f>
        <v/>
      </c>
      <c r="AHG55" s="94" t="str">
        <f t="shared" si="971"/>
        <v/>
      </c>
      <c r="AHH55" s="48" t="str">
        <f t="shared" ca="1" si="972"/>
        <v>N</v>
      </c>
      <c r="AHI55" s="48" t="e" cm="1">
        <f t="array" aca="1" ref="AHI55" ca="1">IF(INDIRECT(VLOOKUP(AHI54,General!AC:AE,3,FALSE)&amp;AGY54)&gt;0,AHI54,AHG54)</f>
        <v>#N/A</v>
      </c>
      <c r="AHJ55" s="95">
        <f t="shared" ca="1" si="973"/>
        <v>1</v>
      </c>
      <c r="AHK55" s="46" t="s">
        <v>45</v>
      </c>
      <c r="AHL55" s="48" t="s">
        <v>45</v>
      </c>
      <c r="AHM55" s="48" t="s">
        <v>45</v>
      </c>
      <c r="AHN55" s="48" t="s">
        <v>45</v>
      </c>
      <c r="AHO55" s="48" t="s">
        <v>45</v>
      </c>
      <c r="AHP55" s="49" t="s">
        <v>45</v>
      </c>
      <c r="AHQ55" s="136" t="e">
        <f ca="1">IF(AHA55="",-1,COUNTIF(INDIRECT(AHK55&amp;$DN$10):INDIRECT(AHK55&amp;AGY55),"Y"))</f>
        <v>#REF!</v>
      </c>
      <c r="AHR55" s="138">
        <f ca="1">IF(AHB55="",-1,COUNTIF(INDIRECT(AHL55&amp;$DN$10):INDIRECT(AHL55&amp;AGY55),"Y"))</f>
        <v>-1</v>
      </c>
      <c r="AHS55" s="138">
        <f ca="1">IF(AHC55="",-1,COUNTIF(INDIRECT(AHM55&amp;$DN$10):INDIRECT(AHM55&amp;AGY55),"Y"))</f>
        <v>-1</v>
      </c>
      <c r="AHT55" s="137">
        <f ca="1">IF(AHD55="",-1,COUNTIF(INDIRECT(AHN55&amp;$DN$10):INDIRECT(AHN55&amp;AGY55),"Y"))</f>
        <v>-1</v>
      </c>
      <c r="AHU55" s="141">
        <f ca="1">IF(AHE55="",-1,COUNTIF(INDIRECT(AHO55&amp;$DN$10):INDIRECT(AHO55&amp;AGY55),"Y"))</f>
        <v>-1</v>
      </c>
      <c r="AHV55" s="141">
        <f ca="1">IF(AHF55="",-1,COUNTIF(INDIRECT(AHP55&amp;$DN$10):INDIRECT(AHP55&amp;AGY55),"Y"))</f>
        <v>-1</v>
      </c>
      <c r="AHW55" s="46" t="str" cm="1">
        <f t="array" ref="AHW55">IFERROR(INDEX($DP$55:$DU$55,_xlfn.AGGREGATE(15,6,COLUMN($DP$55:$DU$55)-COLUMN($DO$55)/($ZF$55:$ZK$55=MAX($ZF$55:$ZK$55)),COLUMNS($DP$55:AHA55))),"")</f>
        <v/>
      </c>
      <c r="AHX55" s="48" t="str" cm="1">
        <f t="array" ref="AHX55">IFERROR(INDEX($DP$55:$DU$55,_xlfn.AGGREGATE(15,6,COLUMN($DP$55:$DU$55)-COLUMN($DO$55)/($ZF$55:$ZK$55=MAX($ZF$55:$ZK$55)),COLUMNS($DP$55:AHB55))),"")</f>
        <v/>
      </c>
      <c r="AHY55" s="48" t="str" cm="1">
        <f t="array" ref="AHY55">IFERROR(INDEX($DP$55:$DU$55,_xlfn.AGGREGATE(15,6,COLUMN($DP$55:$DU$55)-COLUMN($DO$55)/($ZF$55:$ZK$55=MAX($ZF$55:$ZK$55)),COLUMNS($DP$55:AHC55))),"")</f>
        <v/>
      </c>
      <c r="AHZ55" s="48" t="str" cm="1">
        <f t="array" ref="AHZ55">IFERROR(INDEX($DP$55:$DU$55,_xlfn.AGGREGATE(15,6,COLUMN($DP$55:$DU$55)-COLUMN($DO$55)/($ZF$55:$ZK$55=MAX($ZF$55:$ZK$55)),COLUMNS($DP$55:AHD55))),"")</f>
        <v/>
      </c>
      <c r="AIA55" s="48" t="str" cm="1">
        <f t="array" ref="AIA55">IFERROR(INDEX($DP$55:$DU$55,_xlfn.AGGREGATE(15,6,COLUMN($DP$55:$DU$55)-COLUMN($DO$55)/($ZF$55:$ZK$55=MAX($ZF$55:$ZK$55)),COLUMNS($DP$55:AHE55))),"")</f>
        <v/>
      </c>
      <c r="AIB55" s="49" t="str" cm="1">
        <f t="array" ref="AIB55">IFERROR(INDEX($DP$55:$DU$55,_xlfn.AGGREGATE(15,6,COLUMN($DP$55:$DU$55)-COLUMN($DO$55)/($ZF$55:$ZK$55=MAX($ZF$55:$ZK$55)),COLUMNS($DP$55:AHF55))),"")</f>
        <v/>
      </c>
      <c r="AIC55" s="20">
        <f t="shared" ca="1" si="894"/>
        <v>1</v>
      </c>
      <c r="AID55" s="95">
        <f t="shared" ca="1" si="974"/>
        <v>1</v>
      </c>
      <c r="AIE55" s="140" t="str" cm="1">
        <f t="array" aca="1" ref="AIE55" ca="1">INDEX(AHW55:AIB55,1,AID55)</f>
        <v/>
      </c>
      <c r="AIF55" s="46" t="e">
        <f t="shared" ca="1" si="120"/>
        <v>#REF!</v>
      </c>
      <c r="AIG55" s="48" t="str">
        <f t="shared" ca="1" si="121"/>
        <v>T</v>
      </c>
      <c r="AIH55" s="48" t="str">
        <f t="shared" si="122"/>
        <v>C</v>
      </c>
      <c r="AII55" s="48" t="str">
        <f t="shared" ca="1" si="3059"/>
        <v>BL</v>
      </c>
      <c r="AIJ55" s="48" t="str">
        <f t="shared" ca="1" si="3060"/>
        <v>1</v>
      </c>
      <c r="AIK55" s="48" t="str">
        <f t="shared" si="3061"/>
        <v>00</v>
      </c>
      <c r="AIL55" s="20" t="str">
        <f t="shared" si="3965"/>
        <v/>
      </c>
      <c r="AIM55" s="20" t="str">
        <f t="shared" si="3966"/>
        <v/>
      </c>
      <c r="AIN55" s="20" t="str">
        <f t="shared" si="3967"/>
        <v/>
      </c>
      <c r="AIO55" s="20" t="str">
        <f t="shared" si="3968"/>
        <v/>
      </c>
      <c r="AIP55" s="20" t="str">
        <f t="shared" si="3969"/>
        <v/>
      </c>
      <c r="AIQ55" s="20" t="str">
        <f t="shared" si="3970"/>
        <v/>
      </c>
      <c r="AIR55" s="20" t="e">
        <f t="shared" ca="1" si="3971"/>
        <v>#VALUE!</v>
      </c>
      <c r="AIS55" s="20">
        <f t="shared" ca="1" si="3972"/>
        <v>4</v>
      </c>
      <c r="AIT55" s="46">
        <f t="shared" si="3062"/>
        <v>0</v>
      </c>
      <c r="AIU55" s="48">
        <f>IF(CC55="",0,IFERROR(VLOOKUP(CC50&amp;CC51&amp;CC52&amp;CC53&amp;CC54&amp;CC55,General!I:J,2,FALSE),0))</f>
        <v>-1</v>
      </c>
      <c r="AIV55" s="48">
        <f>IF(CF55="",0,IFERROR(VLOOKUP(CF50&amp;CF51&amp;CF52&amp;CF53&amp;CF54&amp;CF55,General!I:J,2,FALSE),0))</f>
        <v>1</v>
      </c>
      <c r="AIW55" s="48">
        <f>IF(CI55="",0,IFERROR(VLOOKUP(CI50&amp;CI51&amp;CI52&amp;CI53&amp;CI54&amp;CI55,General!I:J,2,FALSE),0))</f>
        <v>-1</v>
      </c>
      <c r="AIX55" s="48">
        <f>IF(CL55="",0,IFERROR(VLOOKUP(CL50&amp;CL51&amp;CL52&amp;CL53&amp;CL54&amp;CL55,General!I:J,2,FALSE),0))</f>
        <v>1</v>
      </c>
      <c r="AIY55" s="48">
        <f>IF(CO55="",0,IFERROR(VLOOKUP(CO50&amp;CO51&amp;CO52&amp;CO53&amp;CO54&amp;CO55,General!I:J,2,FALSE),0))</f>
        <v>1</v>
      </c>
      <c r="AIZ55" s="48">
        <f>IF(CR55="",0,IFERROR(VLOOKUP(CR50&amp;CR51&amp;CR52&amp;CR53&amp;CR54&amp;CR55,General!I:J,2,FALSE),0))</f>
        <v>-1</v>
      </c>
      <c r="AJA55" s="48">
        <f>IF(CU55="",0,IFERROR(VLOOKUP(CU50&amp;CU51&amp;CU52&amp;CU53&amp;CU54&amp;CU55,General!I:J,2,FALSE),0))</f>
        <v>1</v>
      </c>
      <c r="AJB55" s="48">
        <f>IF(CX55="",0,IFERROR(VLOOKUP(CX50&amp;CX51&amp;CX52&amp;CX53&amp;CX54&amp;CX55,General!I:J,2,FALSE),0))</f>
        <v>-1</v>
      </c>
      <c r="AJC55" s="48">
        <f>IF(DA55="",0,IFERROR(VLOOKUP(DA50&amp;DA51&amp;DA52&amp;DA53&amp;DA54&amp;DA55,General!I:J,2,FALSE),0))</f>
        <v>1</v>
      </c>
      <c r="AJD55" s="48">
        <f>IF(DD55="",0,IFERROR(VLOOKUP(DD50&amp;DD51&amp;DD52&amp;DD53&amp;DD54&amp;DD55,General!I:J,2,FALSE),0))</f>
        <v>1</v>
      </c>
      <c r="AJE55" s="48">
        <f>IF(DG55="",0,IFERROR(VLOOKUP(DG50&amp;DG51&amp;DG52&amp;DG53&amp;DG54&amp;DG55,General!I:J,2,FALSE),0))</f>
        <v>-1</v>
      </c>
      <c r="AJF55" s="48">
        <f>IF(DJ55="",0,IFERROR(VLOOKUP(DJ50&amp;DJ51&amp;DJ52&amp;DJ53&amp;DJ54&amp;DJ55,General!I:J,2,FALSE),0))</f>
        <v>-1</v>
      </c>
      <c r="AJG55" s="48">
        <f>IF(DM55="",0,IFERROR(VLOOKUP(DM50&amp;DM51&amp;DM52&amp;DM53&amp;DM54&amp;DM55,General!I:J,2,FALSE),0))</f>
        <v>1</v>
      </c>
      <c r="AJH55" s="48">
        <f>IF(DP55="",0,IFERROR(VLOOKUP(DP50&amp;DP51&amp;DP52&amp;DP53&amp;DP54&amp;DP55,General!I:J,2,FALSE),0))</f>
        <v>1</v>
      </c>
      <c r="AJI55" s="48">
        <f>IF(DS55="",0,IFERROR(VLOOKUP(DS50&amp;DS51&amp;DS52&amp;DS53&amp;DS54&amp;DS55,General!I:J,2,FALSE),0))</f>
        <v>-1</v>
      </c>
      <c r="AJJ55" s="48">
        <f>IF(DV55="",0,IFERROR(VLOOKUP(DV50&amp;DV51&amp;DV52&amp;DV53&amp;DV54&amp;DV55,General!I:J,2,FALSE),0))</f>
        <v>-1</v>
      </c>
      <c r="AJK55" s="48">
        <f>IF(DY55="",0,IFERROR(VLOOKUP(DY50&amp;DY51&amp;DY52&amp;DY53&amp;DY54&amp;DY55,General!I:J,2,FALSE),0))</f>
        <v>1</v>
      </c>
      <c r="AJL55" s="48">
        <f>IF(EE55="",0,IFERROR(VLOOKUP(EE50&amp;EE51&amp;EE52&amp;EE53&amp;EE54&amp;EE55,General!I:J,2,FALSE),0))</f>
        <v>1</v>
      </c>
      <c r="AJM55" s="48">
        <f>IF(EH55="",0,IFERROR(VLOOKUP(EH50&amp;EH51&amp;EH52&amp;EH53&amp;EH54&amp;EH55,General!I:J,2,FALSE),0))</f>
        <v>-1</v>
      </c>
      <c r="AJN55" s="48">
        <f>IF(EK55="",0,IFERROR(VLOOKUP(EK50&amp;EK51&amp;EK52&amp;EK53&amp;EK54&amp;EK55,General!I:J,2,FALSE),0))</f>
        <v>1</v>
      </c>
      <c r="AJO55" s="48">
        <f>IF(EN55="",0,IFERROR(VLOOKUP(EN50&amp;EN51&amp;EN52&amp;EN53&amp;EN54&amp;EN55,General!I:J,2,FALSE),0))</f>
        <v>-1</v>
      </c>
      <c r="AJP55" s="48">
        <f>IF(EQ55="",0,IFERROR(VLOOKUP(EQ50&amp;EQ51&amp;EQ52&amp;EQ53&amp;EQ54&amp;EQ55,General!I:J,2,FALSE),0))</f>
        <v>1</v>
      </c>
      <c r="AJQ55" s="48">
        <f>IF(ET55="",0,IFERROR(VLOOKUP(ET50&amp;ET51&amp;ET52&amp;ET53&amp;ET54&amp;ET55,General!I:J,2,FALSE),0))</f>
        <v>-1</v>
      </c>
      <c r="AJR55" s="48">
        <f>IF(EW55="",0,IFERROR(VLOOKUP(EW50&amp;EW51&amp;EW52&amp;EW53&amp;EW54&amp;EW55,General!I:J,2,FALSE),0))</f>
        <v>1</v>
      </c>
      <c r="AJS55" s="48">
        <f>IF(EZ55="",0,IFERROR(VLOOKUP(EZ50&amp;EZ51&amp;EZ52&amp;EZ53&amp;EZ54&amp;EZ55,General!I:J,2,FALSE),0))</f>
        <v>-1</v>
      </c>
      <c r="AJT55" s="48">
        <f>IF(FC55="",0,IFERROR(VLOOKUP(FC50&amp;FC51&amp;FC52&amp;FC53&amp;FC54&amp;FC55,General!I:J,2,FALSE),0))</f>
        <v>-1</v>
      </c>
      <c r="AJU55" s="48">
        <f>IF(FF55="",0,IFERROR(VLOOKUP(FF50&amp;FF51&amp;FF52&amp;FF53&amp;FF54&amp;FF55,General!I:J,2,FALSE),0))</f>
        <v>1</v>
      </c>
      <c r="AJV55" s="48">
        <f>IF(FI55="",0,IFERROR(VLOOKUP(FI50&amp;FI51&amp;FI52&amp;FI53&amp;FI54&amp;FI55,General!I:J,2,FALSE),0))</f>
        <v>-1</v>
      </c>
      <c r="AJW55" s="48">
        <f>IF(FL55="",0,IFERROR(VLOOKUP(FL50&amp;FL51&amp;FL52&amp;FL53&amp;FL54&amp;FL55,General!I:J,2,FALSE),0))</f>
        <v>1</v>
      </c>
      <c r="AJX55" s="48">
        <f>IF(FO55="",0,IFERROR(VLOOKUP(FO50&amp;FO51&amp;FO52&amp;FO53&amp;FO54&amp;FO55,General!I:J,2,FALSE),0))</f>
        <v>1</v>
      </c>
      <c r="AJY55" s="48">
        <f>IF(FR55="",0,IFERROR(VLOOKUP(FR50&amp;FR51&amp;FR52&amp;FR53&amp;FR54&amp;FR55,General!I:J,2,FALSE),0))</f>
        <v>-1</v>
      </c>
      <c r="AJZ55" s="48">
        <f>IF(FU55="",0,IFERROR(VLOOKUP(FU50&amp;FU51&amp;FU52&amp;FU53&amp;FU54&amp;FU55,General!I:J,2,FALSE),0))</f>
        <v>1</v>
      </c>
      <c r="AKA55" s="48">
        <f>IF(FX55="",0,IFERROR(VLOOKUP(FX50&amp;FX51&amp;FX52&amp;FX53&amp;FX54&amp;FX55,General!I:J,2,FALSE),0))</f>
        <v>-1</v>
      </c>
      <c r="AKB55" s="48">
        <f>IF(GA55="",0,IFERROR(VLOOKUP(GA50&amp;GA51&amp;GA52&amp;GA53&amp;GA54&amp;GA55,General!I:J,2,FALSE),0))</f>
        <v>1</v>
      </c>
      <c r="AKC55" s="48">
        <f>IF(GD55="",0,IFERROR(VLOOKUP(GD50&amp;GD51&amp;GD52&amp;GD53&amp;GD54&amp;GD55,General!I:J,2,FALSE),0))</f>
        <v>1</v>
      </c>
      <c r="AKD55" s="48">
        <f>IF(GG55="",0,IFERROR(VLOOKUP(GG50&amp;GG51&amp;GG52&amp;GG53&amp;GG54&amp;GG55,General!I:J,2,FALSE),0))</f>
        <v>-1</v>
      </c>
      <c r="AKE55" s="48">
        <f>IF(GJ55="",0,IFERROR(VLOOKUP(GJ50&amp;GJ51&amp;GJ52&amp;GJ53&amp;GJ54&amp;GJ55,General!I:J,2,FALSE),0))</f>
        <v>1</v>
      </c>
      <c r="AKF55" s="48">
        <f>IF(GM55="",0,IFERROR(VLOOKUP(GM50&amp;GM51&amp;GM52&amp;GM53&amp;GM54&amp;GM55,General!I:J,2,FALSE),0))</f>
        <v>1</v>
      </c>
      <c r="AKG55" s="48">
        <f>IF(GP55="",0,IFERROR(VLOOKUP(GP50&amp;GP51&amp;GP52&amp;GP53&amp;GP54&amp;GP55,General!I:J,2,FALSE),0))</f>
        <v>-1</v>
      </c>
      <c r="AKH55" s="48">
        <f>IF(GS55="",0,IFERROR(VLOOKUP(GS50&amp;GS51&amp;GS52&amp;GS53&amp;GS54&amp;GS55,General!I:J,2,FALSE),0))</f>
        <v>-1</v>
      </c>
      <c r="AKI55" s="48">
        <f>IF(GV55="",0,IFERROR(VLOOKUP(GV50&amp;GV51&amp;GV52&amp;GV53&amp;GV54&amp;GV55,General!I:J,2,FALSE),0))</f>
        <v>1</v>
      </c>
      <c r="AKJ55" s="48">
        <f>IF(GY55="",0,IFERROR(VLOOKUP(GY50&amp;GY51&amp;GY52&amp;GY53&amp;GY54&amp;GY55,General!I:J,2,FALSE),0))</f>
        <v>1</v>
      </c>
      <c r="AKK55" s="48">
        <f>IF(HB55="",0,IFERROR(VLOOKUP(HB50&amp;HB51&amp;HB52&amp;HB53&amp;HB54&amp;HB55,General!I:J,2,FALSE),0))</f>
        <v>-1</v>
      </c>
      <c r="AKL55" s="48">
        <f>IF(HE55="",0,IFERROR(VLOOKUP(HE50&amp;HE51&amp;HE52&amp;HE53&amp;HE54&amp;HE55,General!I:J,2,FALSE),0))</f>
        <v>1</v>
      </c>
      <c r="AKM55" s="48">
        <f>IF(HH55="",0,IFERROR(VLOOKUP(HH50&amp;HH51&amp;HH52&amp;HH53&amp;HH54&amp;HH55,General!I:J,2,FALSE),0))</f>
        <v>-1</v>
      </c>
      <c r="AKN55" s="48">
        <f>IF(HK55="",0,IFERROR(VLOOKUP(HK50&amp;HK51&amp;HK52&amp;HK53&amp;HK54&amp;HK55,General!I:J,2,FALSE),0))</f>
        <v>-1</v>
      </c>
      <c r="AKO55" s="48">
        <f>IF(HN55="",0,IFERROR(VLOOKUP(HN50&amp;HN51&amp;HN52&amp;HN53&amp;HN54&amp;HN55,General!I:J,2,FALSE),0))</f>
        <v>1</v>
      </c>
      <c r="AKP55" s="48">
        <f>IF(HQ55="",0,IFERROR(VLOOKUP(HQ50&amp;HQ51&amp;HQ52&amp;HQ53&amp;HQ54&amp;HQ55,General!I:J,2,FALSE),0))</f>
        <v>1</v>
      </c>
      <c r="AKQ55" s="48">
        <f>IF(HT55="",0,IFERROR(VLOOKUP(HT50&amp;HT51&amp;HT52&amp;HT53&amp;HT54&amp;HT55,General!I:J,2,FALSE),0))</f>
        <v>-1</v>
      </c>
      <c r="AKR55" s="48">
        <f>IF(HW55="",0,IFERROR(VLOOKUP(HW50&amp;HW51&amp;HW52&amp;HW53&amp;HW54&amp;HW55,General!I:J,2,FALSE),0))</f>
        <v>-1</v>
      </c>
      <c r="AKS55" s="48">
        <f>IF(HZ55="",0,IFERROR(VLOOKUP(HZ50&amp;HZ51&amp;HZ52&amp;HZ53&amp;HZ54&amp;HZ55,General!I:J,2,FALSE),0))</f>
        <v>1</v>
      </c>
      <c r="AKT55" s="48">
        <f>IF(FF55="",0,IFERROR(VLOOKUP(FF50&amp;FF51&amp;FF52&amp;FF53&amp;FF54&amp;FF55,General!I:J,2,FALSE),0))</f>
        <v>1</v>
      </c>
      <c r="AKU55" s="48">
        <f>IF(FI55="",0,IFERROR(VLOOKUP(FI50&amp;FI51&amp;FI52&amp;FI53&amp;FI54&amp;FI55,General!I:J,2,FALSE),0))</f>
        <v>-1</v>
      </c>
      <c r="AKV55" s="48">
        <f>IF(II55="",0,IFERROR(VLOOKUP(II50&amp;II51&amp;II52&amp;II53&amp;II54&amp;II55,General!I:J,2,FALSE),0))</f>
        <v>1</v>
      </c>
      <c r="AKW55" s="48">
        <f>IF(IL55="",0,IFERROR(VLOOKUP(IL50&amp;IL51&amp;IL52&amp;IL53&amp;IL54&amp;IL55,General!I:J,2,FALSE),0))</f>
        <v>-1</v>
      </c>
      <c r="AKX55" s="48">
        <f>IF(IO55="",0,IFERROR(VLOOKUP(IO50&amp;IO51&amp;IO52&amp;IO53&amp;IO54&amp;IO55,General!I:J,2,FALSE),0))</f>
        <v>-1</v>
      </c>
      <c r="AKY55" s="48">
        <f>IF(IR55="",0,IFERROR(VLOOKUP(IR50&amp;IR51&amp;IR52&amp;IR53&amp;IR54&amp;IR55,General!I:J,2,FALSE),0))</f>
        <v>1</v>
      </c>
      <c r="AKZ55" s="48">
        <f>IF(IU55="",0,IFERROR(VLOOKUP(IU50&amp;IU51&amp;IU52&amp;IU53&amp;IU54&amp;IU55,General!I:J,2,FALSE),0))</f>
        <v>1</v>
      </c>
      <c r="ALA55" s="48">
        <f>IF(IX55="",0,IFERROR(VLOOKUP(IX50&amp;IX51&amp;IX52&amp;IX53&amp;IX54&amp;IX55,General!I:J,2,FALSE),0))</f>
        <v>1</v>
      </c>
      <c r="ALB55" s="48">
        <f>IF(JA55="",0,IFERROR(VLOOKUP(JA50&amp;JA51&amp;JA52&amp;JA53&amp;JA54&amp;JA55,General!I:J,2,FALSE),0))</f>
        <v>-1</v>
      </c>
      <c r="ALC55" s="48">
        <f>IF(JD55="",0,IFERROR(VLOOKUP(JD50&amp;JD51&amp;JD52&amp;JD53&amp;JD54&amp;JD55,General!I:J,2,FALSE),0))</f>
        <v>-1</v>
      </c>
      <c r="ALD55" s="48">
        <f>IF(JG55="",0,IFERROR(VLOOKUP(JG50&amp;JG51&amp;JG52&amp;JG53&amp;JG54&amp;JG55,General!I:J,2,FALSE),0))</f>
        <v>1</v>
      </c>
      <c r="ALE55" s="48">
        <f>IF(JJ55="",0,IFERROR(VLOOKUP(JJ50&amp;JJ51&amp;JJ52&amp;JJ53&amp;JJ54&amp;JJ55,General!I:J,2,FALSE),0))</f>
        <v>-1</v>
      </c>
      <c r="ALF55" s="48">
        <f>IF(JM55="",0,IFERROR(VLOOKUP(JM50&amp;JM51&amp;JM52&amp;JM53&amp;JM54&amp;JM55,General!I:J,2,FALSE),0))</f>
        <v>-1</v>
      </c>
      <c r="ALG55" s="48">
        <f>IF(JP55="",0,IFERROR(VLOOKUP(JP50&amp;JP51&amp;JP52&amp;JP53&amp;JP54&amp;JP55,General!I:J,2,FALSE),0))</f>
        <v>1</v>
      </c>
      <c r="ALH55" s="48">
        <f>IF(JS55="",0,IFERROR(VLOOKUP(JS50&amp;JS51&amp;JS52&amp;JS53&amp;JS54&amp;JS55,General!I:J,2,FALSE),0))</f>
        <v>1</v>
      </c>
      <c r="ALI55" s="48">
        <f>IF(JV55="",0,IFERROR(VLOOKUP(JV50&amp;JV51&amp;JV52&amp;JV53&amp;JV54&amp;JV55,General!I:J,2,FALSE),0))</f>
        <v>-1</v>
      </c>
      <c r="ALJ55" s="48">
        <f>IF(JY55="",0,IFERROR(VLOOKUP(JY50&amp;JY51&amp;JY52&amp;JY53&amp;JY54&amp;JY55,General!I:J,2,FALSE),0))</f>
        <v>1</v>
      </c>
      <c r="ALK55" s="48">
        <f>IF(KB55="",0,IFERROR(VLOOKUP(KB50&amp;KB51&amp;KB52&amp;KB53&amp;KB54&amp;KB55,General!I:J,2,FALSE),0))</f>
        <v>-1</v>
      </c>
      <c r="ALL55" s="48">
        <f>IF(KE55="",0,IFERROR(VLOOKUP(KE50&amp;KE51&amp;KE52&amp;KE53&amp;KE54&amp;KE55,General!I:J,2,FALSE),0))</f>
        <v>1</v>
      </c>
      <c r="ALM55" s="48">
        <f>IF(KH55="",0,IFERROR(VLOOKUP(KH50&amp;KH51&amp;KH52&amp;KH53&amp;KH54&amp;KH55,General!I:J,2,FALSE),0))</f>
        <v>-1</v>
      </c>
      <c r="ALN55" s="48">
        <f>IF(KK55="",0,IFERROR(VLOOKUP(KK50&amp;KK51&amp;KK52&amp;KK53&amp;KK54&amp;KK55,General!I:J,2,FALSE),0))</f>
        <v>1</v>
      </c>
      <c r="ALO55" s="48">
        <f>IF(KN55="",0,IFERROR(VLOOKUP(KN50&amp;KN51&amp;KN52&amp;KN53&amp;KN54&amp;KN55,General!I:J,2,FALSE),0))</f>
        <v>-1</v>
      </c>
      <c r="ALP55" s="48">
        <f>IF(KQ55="",0,IFERROR(VLOOKUP(KQ50&amp;KQ51&amp;KQ52&amp;KQ53&amp;KQ54&amp;KQ55,General!I:J,2,FALSE),0))</f>
        <v>-1</v>
      </c>
      <c r="ALQ55" s="48">
        <f>IF(KT55="",0,IFERROR(VLOOKUP(KT50&amp;KT51&amp;KT52&amp;KT53&amp;KT54&amp;KT55,General!I:J,2,FALSE),0))</f>
        <v>1</v>
      </c>
      <c r="ALR55" s="48">
        <f>IF(KW55="",0,IFERROR(VLOOKUP(KW50&amp;KW51&amp;KW52&amp;KW53&amp;KW54&amp;KW55,General!I:J,2,FALSE),0))</f>
        <v>1</v>
      </c>
      <c r="ALS55" s="48">
        <f>IF(KZ55="",0,IFERROR(VLOOKUP(KZ50&amp;KZ51&amp;KZ52&amp;KZ53&amp;KZ54&amp;KZ55,General!I:J,2,FALSE),0))</f>
        <v>-1</v>
      </c>
      <c r="ALT55" s="48">
        <f>IF(LC55="",0,IFERROR(VLOOKUP(LC50&amp;LC51&amp;LC52&amp;LC53&amp;LC54&amp;LC55,General!I:J,2,FALSE),0))</f>
        <v>1</v>
      </c>
      <c r="ALU55" s="48">
        <f>IF(LF55="",0,IFERROR(VLOOKUP(LF50&amp;LF51&amp;LF52&amp;LF53&amp;LF54&amp;LF55,General!I:J,2,FALSE),0))</f>
        <v>-1</v>
      </c>
      <c r="ALV55" s="48">
        <f>IF(LI55="",0,IFERROR(VLOOKUP(LI50&amp;LI51&amp;LI52&amp;LI53&amp;LI54&amp;LI55,General!I:J,2,FALSE),0))</f>
        <v>1</v>
      </c>
      <c r="ALW55" s="48">
        <f>IF(LL55="",0,IFERROR(VLOOKUP(LL50&amp;LL51&amp;LL52&amp;LL53&amp;LL54&amp;LL55,General!I:J,2,FALSE),0))</f>
        <v>-1</v>
      </c>
      <c r="ALX55" s="48">
        <f>IF(LO55="",0,IFERROR(VLOOKUP(LO50&amp;LO51&amp;LO52&amp;LO53&amp;LO54&amp;LO55,General!I:J,2,FALSE),0))</f>
        <v>1</v>
      </c>
      <c r="ALY55" s="48">
        <f>IF(LR55="",0,IFERROR(VLOOKUP(LR50&amp;LR51&amp;LR52&amp;LR53&amp;LR54&amp;LR55,General!I:J,2,FALSE),0))</f>
        <v>-1</v>
      </c>
      <c r="ALZ55" s="48">
        <f>IF(LU55="",0,IFERROR(VLOOKUP(LU50&amp;LU51&amp;LU52&amp;LU53&amp;LU54&amp;LU55,General!I:J,2,FALSE),0))</f>
        <v>-1</v>
      </c>
      <c r="AMA55" s="48">
        <f>IF(LX55="",0,IFERROR(VLOOKUP(LX50&amp;LX51&amp;LX52&amp;LX53&amp;LX54&amp;LX55,General!I:J,2,FALSE),0))</f>
        <v>1</v>
      </c>
      <c r="AMB55" s="48">
        <f>IF(MA55="",0,IFERROR(VLOOKUP(MA50&amp;MA51&amp;MA52&amp;MA53&amp;MA54&amp;MA55,General!I:J,2,FALSE),0))</f>
        <v>-1</v>
      </c>
      <c r="AMC55" s="48">
        <f>IF(MD55="",0,IFERROR(VLOOKUP(MD50&amp;MD51&amp;MD52&amp;MD53&amp;MD54&amp;MD55,General!I:J,2,FALSE),0))</f>
        <v>1</v>
      </c>
      <c r="AMD55" s="48">
        <f>IF(MG55="",0,IFERROR(VLOOKUP(MG50&amp;MG51&amp;MG52&amp;MG53&amp;MG54&amp;MG55,General!I:J,2,FALSE),0))</f>
        <v>1</v>
      </c>
      <c r="AME55" s="48">
        <f>IF(MJ55="",0,IFERROR(VLOOKUP(MJ50&amp;MJ51&amp;MJ52&amp;MJ53&amp;MJ54&amp;MJ55,General!I:J,2,FALSE),0))</f>
        <v>-1</v>
      </c>
      <c r="AMF55" s="48">
        <f>IF(MM55="",0,IFERROR(VLOOKUP(MM50&amp;MM51&amp;MM52&amp;MM53&amp;MM54&amp;MM55,General!I:J,2,FALSE),0))</f>
        <v>1</v>
      </c>
      <c r="AMG55" s="48">
        <f>IF(MP55="",0,IFERROR(VLOOKUP(MP50&amp;MP51&amp;MP52&amp;MP53&amp;MP54&amp;MP55,General!I:J,2,FALSE),0))</f>
        <v>-1</v>
      </c>
      <c r="AMH55" s="48">
        <f>IF(MS55="",0,IFERROR(VLOOKUP(MS50&amp;MS51&amp;MS52&amp;MS53&amp;MS54&amp;MS55,General!I:J,2,FALSE),0))</f>
        <v>1</v>
      </c>
      <c r="AMI55" s="48">
        <f>IF(MV55="",0,IFERROR(VLOOKUP(MV50&amp;MV51&amp;MV52&amp;MV53&amp;MV54&amp;MV55,General!I:J,2,FALSE),0))</f>
        <v>-1</v>
      </c>
      <c r="AMJ55" s="48">
        <f>IF(MY55="",0,IFERROR(VLOOKUP(MY50&amp;MY51&amp;MY52&amp;MY53&amp;MY54&amp;MY55,General!I:J,2,FALSE),0))</f>
        <v>-1</v>
      </c>
      <c r="AMK55" s="48">
        <f>IF(NB55="",0,IFERROR(VLOOKUP(NB50&amp;NB51&amp;NB52&amp;NB53&amp;NB54&amp;NB55,General!I:J,2,FALSE),0))</f>
        <v>1</v>
      </c>
      <c r="AML55" s="48">
        <f>IF(NE55="",0,IFERROR(VLOOKUP(NE50&amp;NE51&amp;NE52&amp;NE53&amp;NE54&amp;NE55,General!I:J,2,FALSE),0))</f>
        <v>1</v>
      </c>
      <c r="AMM55" s="48">
        <f>IF(NH55="",0,IFERROR(VLOOKUP(NH50&amp;NH51&amp;NH52&amp;NH53&amp;NH54&amp;NH55,General!I:J,2,FALSE),0))</f>
        <v>-1</v>
      </c>
      <c r="AMN55" s="48">
        <f>IF(NK55="",0,IFERROR(VLOOKUP(NK50&amp;NK51&amp;NK52&amp;NK53&amp;NK54&amp;NK55,General!I:J,2,FALSE),0))</f>
        <v>-1</v>
      </c>
      <c r="AMO55" s="49">
        <f>IF(NN55="",0,IFERROR(VLOOKUP(NN50&amp;NN51&amp;NN52&amp;NN53&amp;NN54&amp;NN55,General!I:J,2,FALSE),0))</f>
        <v>1</v>
      </c>
      <c r="AMP55" s="81">
        <f>IF(EB55="",0,IFERROR(VLOOKUP(EB50&amp;EB51&amp;EB52&amp;EB53&amp;EB54&amp;EB55,General!I:J,2,FALSE),0))</f>
        <v>-1</v>
      </c>
      <c r="AMQ55" s="49">
        <v>0</v>
      </c>
      <c r="AMR55" s="20" t="str">
        <f t="shared" si="4072"/>
        <v/>
      </c>
      <c r="AMS55" s="20" t="str">
        <f t="shared" ca="1" si="3973"/>
        <v>N</v>
      </c>
      <c r="AMT55" s="20" t="str">
        <f t="shared" ca="1" si="3974"/>
        <v>N</v>
      </c>
      <c r="AMU55" s="20" t="str">
        <f t="shared" si="3975"/>
        <v>N</v>
      </c>
      <c r="AMV55" s="20" t="str">
        <f t="shared" si="3976"/>
        <v/>
      </c>
      <c r="AMW55" s="142" t="str">
        <f t="shared" si="3977"/>
        <v/>
      </c>
      <c r="AMX55" s="20" t="str">
        <f t="shared" si="3978"/>
        <v/>
      </c>
      <c r="AMY55" s="20" t="str">
        <f t="shared" si="3979"/>
        <v/>
      </c>
      <c r="AMZ55" s="20" t="str">
        <f t="shared" si="3980"/>
        <v/>
      </c>
      <c r="ANA55" s="20" t="str">
        <f t="shared" si="3981"/>
        <v/>
      </c>
      <c r="ANB55" s="20" t="str">
        <f t="shared" si="3982"/>
        <v/>
      </c>
      <c r="ANC55" s="20">
        <f t="shared" si="2986"/>
        <v>2</v>
      </c>
      <c r="AND55" s="20" t="str">
        <f t="shared" si="2987"/>
        <v/>
      </c>
      <c r="ANE55" s="20" t="str">
        <f t="shared" si="4382"/>
        <v>01001</v>
      </c>
      <c r="ANF55" s="20" t="str">
        <f t="shared" si="4382"/>
        <v>20120</v>
      </c>
      <c r="ANG55" s="20" t="str">
        <f t="shared" si="4383"/>
        <v>001001</v>
      </c>
      <c r="ANH55" s="20" t="str">
        <f t="shared" si="4383"/>
        <v>120120</v>
      </c>
      <c r="ANI55" s="20" t="str">
        <f t="shared" si="4384"/>
        <v>B</v>
      </c>
      <c r="ANJ55" s="20" t="str">
        <f t="shared" si="898"/>
        <v>B</v>
      </c>
      <c r="ANK55" s="20" t="str">
        <f t="shared" ca="1" si="3983"/>
        <v>L</v>
      </c>
      <c r="ANL55" s="20" t="e">
        <f t="shared" ca="1" si="824"/>
        <v>#REF!</v>
      </c>
      <c r="ANM55" s="20" t="str">
        <f t="shared" ca="1" si="3984"/>
        <v/>
      </c>
      <c r="ANN55" s="20" t="str">
        <f t="shared" ca="1" si="826"/>
        <v/>
      </c>
      <c r="ANO55" s="20" t="str">
        <f t="shared" si="3985"/>
        <v>0</v>
      </c>
      <c r="ANP55" s="20" t="str">
        <f t="shared" si="828"/>
        <v/>
      </c>
      <c r="ANQ55" s="20" t="e">
        <f t="shared" ca="1" si="899"/>
        <v>#REF!</v>
      </c>
      <c r="ANR55" s="20" t="str">
        <f t="shared" ca="1" si="900"/>
        <v/>
      </c>
      <c r="ANS55" s="20" t="str">
        <f t="shared" si="901"/>
        <v/>
      </c>
      <c r="ANT55" s="20" t="str">
        <f t="shared" si="3986"/>
        <v/>
      </c>
      <c r="ANU55" s="20"/>
      <c r="ANV55" s="20">
        <v>0</v>
      </c>
      <c r="ANW55" s="20">
        <v>0</v>
      </c>
      <c r="ANX55" s="20">
        <v>0</v>
      </c>
      <c r="ANY55" s="20">
        <v>0</v>
      </c>
      <c r="ANZ55" s="20">
        <v>2</v>
      </c>
      <c r="AOA55" s="75"/>
      <c r="AOB55" s="20">
        <v>0</v>
      </c>
      <c r="AOC55" s="20">
        <v>0</v>
      </c>
      <c r="AOD55" s="1" t="str">
        <f t="shared" si="902"/>
        <v>P</v>
      </c>
      <c r="AOE55" s="123">
        <f t="shared" si="3987"/>
        <v>10</v>
      </c>
      <c r="AOF55" s="1">
        <f t="shared" si="3988"/>
        <v>10</v>
      </c>
      <c r="AOG55" s="1">
        <f t="shared" si="3989"/>
        <v>10</v>
      </c>
      <c r="AOH55" s="1">
        <f t="shared" si="3990"/>
        <v>10</v>
      </c>
      <c r="AOI55" s="1">
        <f t="shared" si="3991"/>
        <v>10</v>
      </c>
      <c r="AOJ55" s="1" t="str">
        <f t="shared" si="3992"/>
        <v>IW</v>
      </c>
      <c r="AOK55" s="1" t="str">
        <f t="shared" si="3993"/>
        <v>CW</v>
      </c>
      <c r="AOL55" s="1" t="str">
        <f t="shared" si="3994"/>
        <v>CW</v>
      </c>
      <c r="AOM55" s="1" t="str">
        <f t="shared" si="3995"/>
        <v>CW</v>
      </c>
      <c r="AON55" s="1" t="str">
        <f t="shared" si="3996"/>
        <v>CW</v>
      </c>
      <c r="AOO55" s="1" t="str" cm="1">
        <f t="array" aca="1" ref="AOO55" ca="1">IF(INDIRECT(VLOOKUP(AOO54,General!AC:AE,3,FALSE)&amp;AGY54)&gt;=7,AOO54,AOJ55)</f>
        <v>GU</v>
      </c>
      <c r="AOP55" s="1" t="str">
        <f ca="1">VLOOKUP(AOO54,General!AC:AE,3,FALSE)&amp;AGY54</f>
        <v>GW54</v>
      </c>
      <c r="AOQ55" s="1" cm="1">
        <f t="array" aca="1" ref="AOQ55" ca="1">INDIRECT(VLOOKUP(AOO54,General!AC:AE,3,FALSE)&amp;AGY54)</f>
        <v>9</v>
      </c>
      <c r="AOR55" s="1" t="str" cm="1">
        <f t="array" aca="1" ref="AOR55" ca="1">INDIRECT(AOO55&amp;AGY55)</f>
        <v>P</v>
      </c>
      <c r="AOS55" s="1" cm="1">
        <f t="array" aca="1" ref="AOS55" ca="1">INDIRECT(AOP55&amp;AGY55)</f>
        <v>0</v>
      </c>
      <c r="AOT55" s="1" t="e" cm="1">
        <f t="array" aca="1" ref="AOT55" ca="1">INDIRECT(AOQ55&amp;AGY55)</f>
        <v>#REF!</v>
      </c>
      <c r="AOU55" s="1" t="str">
        <f ca="1">VLOOKUP(AOO55,General!AF:AG,2,FALSE)</f>
        <v>S42</v>
      </c>
      <c r="AOV55" s="1" t="e">
        <f ca="1">VLOOKUP(AOP55,General!AF:AG,2,FALSE)</f>
        <v>#N/A</v>
      </c>
      <c r="AOW55" s="1" t="e">
        <f ca="1">VLOOKUP(AOQ55,General!AF:AG,2,FALSE)</f>
        <v>#N/A</v>
      </c>
      <c r="AOX55" s="1" t="str">
        <f t="shared" ca="1" si="975"/>
        <v>Y</v>
      </c>
      <c r="AOY55" s="1" t="e">
        <f t="shared" ca="1" si="976"/>
        <v>#N/A</v>
      </c>
      <c r="AOZ55" s="1" t="e">
        <f t="shared" ca="1" si="977"/>
        <v>#N/A</v>
      </c>
      <c r="APB55" s="1">
        <f t="shared" si="2908"/>
        <v>1</v>
      </c>
    </row>
    <row r="56" spans="1:1094" ht="15.75" thickBot="1">
      <c r="A56" s="1">
        <v>42</v>
      </c>
      <c r="B56" s="172" t="str">
        <f t="shared" ca="1" si="1219"/>
        <v>P1</v>
      </c>
      <c r="C56" s="152" t="str">
        <f t="shared" ca="1" si="3217"/>
        <v/>
      </c>
      <c r="D56" s="153" t="str">
        <f t="shared" ca="1" si="1132"/>
        <v>B</v>
      </c>
      <c r="E56" s="144" t="str">
        <f t="shared" ca="1" si="1132"/>
        <v/>
      </c>
      <c r="F56" s="63" t="str">
        <f t="shared" ca="1" si="1133"/>
        <v>W</v>
      </c>
      <c r="G56" s="190"/>
      <c r="H56" s="154" t="str">
        <f t="shared" ca="1" si="1220"/>
        <v/>
      </c>
      <c r="I56" s="153" t="str">
        <f t="shared" ca="1" si="2678"/>
        <v/>
      </c>
      <c r="J56" s="144" t="str">
        <f t="shared" ca="1" si="2678"/>
        <v/>
      </c>
      <c r="K56" s="106" t="str">
        <f t="shared" ca="1" si="2679"/>
        <v>L</v>
      </c>
      <c r="L56" s="179"/>
      <c r="M56" s="203" t="s">
        <v>5</v>
      </c>
      <c r="N56" s="190"/>
      <c r="O56" s="187">
        <v>0</v>
      </c>
      <c r="P56" s="129">
        <v>0</v>
      </c>
      <c r="Q56" s="126">
        <v>0</v>
      </c>
      <c r="R56" s="130">
        <v>0</v>
      </c>
      <c r="S56" s="61">
        <f t="shared" ca="1" si="1134"/>
        <v>-4.9999999999999822E-2</v>
      </c>
      <c r="T56" s="165">
        <f t="shared" ca="1" si="1221"/>
        <v>-4.9999999999999822E-2</v>
      </c>
      <c r="U56" s="62">
        <f ca="1">IF(M56="","",IF(B56="NB",U55,IF(T56="",SUM($T$5:$T56)+S56,SUM($T$5:$T56))))</f>
        <v>-8.3000000000000007</v>
      </c>
      <c r="V56" s="155" t="str">
        <f t="shared" ca="1" si="99"/>
        <v>Rabbit</v>
      </c>
      <c r="W56" s="131">
        <f t="shared" ca="1" si="1135"/>
        <v>1</v>
      </c>
      <c r="X56" s="132" t="str">
        <f t="shared" ca="1" si="1136"/>
        <v>W</v>
      </c>
      <c r="Y56" s="61" t="str">
        <f t="shared" ca="1" si="115"/>
        <v>B</v>
      </c>
      <c r="Z56" s="62" t="str">
        <f t="shared" ca="1" si="116"/>
        <v>C</v>
      </c>
      <c r="AA56" s="62" t="str">
        <f t="shared" si="117"/>
        <v>C</v>
      </c>
      <c r="AB56" s="62" t="str">
        <f t="shared" ca="1" si="904"/>
        <v>W</v>
      </c>
      <c r="AC56" s="62" t="str">
        <f t="shared" ca="1" si="905"/>
        <v>L</v>
      </c>
      <c r="AD56" s="62">
        <f t="shared" si="906"/>
        <v>0</v>
      </c>
      <c r="AE56" s="1" t="str">
        <f t="shared" ca="1" si="3218"/>
        <v>B</v>
      </c>
      <c r="AF56" s="1" t="str">
        <f t="shared" ca="1" si="3219"/>
        <v/>
      </c>
      <c r="AG56" s="1" t="str">
        <f t="shared" ca="1" si="4073"/>
        <v/>
      </c>
      <c r="AH56" s="1" t="str">
        <f t="shared" ca="1" si="3220"/>
        <v/>
      </c>
      <c r="AI56" s="1" t="e">
        <f t="shared" ca="1" si="3221"/>
        <v>#REF!</v>
      </c>
      <c r="AJ56" s="1" t="e">
        <f t="shared" ca="1" si="3222"/>
        <v>#REF!</v>
      </c>
      <c r="AK56" s="1">
        <f t="shared" ca="1" si="840"/>
        <v>1</v>
      </c>
      <c r="AL56" s="1">
        <f t="shared" ca="1" si="841"/>
        <v>0</v>
      </c>
      <c r="AM56" s="1">
        <f t="shared" ca="1" si="108"/>
        <v>3</v>
      </c>
      <c r="AN56" s="1">
        <f t="shared" ca="1" si="129"/>
        <v>1</v>
      </c>
      <c r="AO56" s="1" t="str">
        <f t="shared" ca="1" si="1305"/>
        <v>C</v>
      </c>
      <c r="AP56" s="1" t="str">
        <f t="shared" ca="1" si="130"/>
        <v>N</v>
      </c>
      <c r="AQ56" s="1" t="str">
        <f t="shared" ca="1" si="131"/>
        <v>N</v>
      </c>
      <c r="AR56" s="1" t="str">
        <f t="shared" si="132"/>
        <v>N</v>
      </c>
      <c r="AS56" s="1">
        <f t="shared" ca="1" si="133"/>
        <v>4</v>
      </c>
      <c r="AT56" s="8" t="str">
        <f t="shared" ca="1" si="842"/>
        <v>N</v>
      </c>
      <c r="AU56" s="1" t="str">
        <f t="shared" ca="1" si="134"/>
        <v>N</v>
      </c>
      <c r="AV56" s="1" t="str">
        <f t="shared" ca="1" si="135"/>
        <v>N</v>
      </c>
      <c r="AW56" s="1" t="str">
        <f t="shared" ca="1" si="136"/>
        <v>R</v>
      </c>
      <c r="AX56" s="1" t="str">
        <f t="shared" si="137"/>
        <v/>
      </c>
      <c r="AY56" s="1" t="str">
        <f t="shared" ca="1" si="138"/>
        <v/>
      </c>
      <c r="AZ56" s="1">
        <f t="shared" si="109"/>
        <v>3</v>
      </c>
      <c r="BA56" s="1" t="str">
        <f t="shared" si="110"/>
        <v/>
      </c>
      <c r="BB56" s="1" t="str">
        <f t="shared" si="4224"/>
        <v>10012</v>
      </c>
      <c r="BC56" s="1" t="str">
        <f t="shared" si="4224"/>
        <v>01200</v>
      </c>
      <c r="BD56" s="1" t="str">
        <f t="shared" si="4225"/>
        <v>010012</v>
      </c>
      <c r="BE56" s="1" t="str">
        <f t="shared" si="4225"/>
        <v>201200</v>
      </c>
      <c r="BF56" s="1" t="str">
        <f t="shared" si="844"/>
        <v>P</v>
      </c>
      <c r="BG56" s="1" t="str">
        <f t="shared" ca="1" si="140"/>
        <v>F2W</v>
      </c>
      <c r="BH56" s="1" t="str">
        <f t="shared" ca="1" si="845"/>
        <v>B</v>
      </c>
      <c r="BI56" s="1" t="str">
        <f t="shared" ca="1" si="1222"/>
        <v>B</v>
      </c>
      <c r="BJ56" s="1" t="str">
        <f t="shared" ca="1" si="846"/>
        <v/>
      </c>
      <c r="BK56" s="1" t="e">
        <f t="shared" ca="1" si="142"/>
        <v>#REF!</v>
      </c>
      <c r="BL56" s="1" t="str">
        <f t="shared" ca="1" si="847"/>
        <v/>
      </c>
      <c r="BM56" s="1">
        <f t="shared" ca="1" si="848"/>
        <v>1</v>
      </c>
      <c r="BN56" s="1" t="str">
        <f t="shared" ca="1" si="849"/>
        <v/>
      </c>
      <c r="BO56" s="1" t="str">
        <f t="shared" ca="1" si="850"/>
        <v/>
      </c>
      <c r="BR56" s="1">
        <f>General!A54</f>
        <v>0</v>
      </c>
      <c r="BS56" s="1">
        <f>General!B54</f>
        <v>0</v>
      </c>
      <c r="BT56" s="1">
        <f>General!C54</f>
        <v>0</v>
      </c>
      <c r="BU56" s="1">
        <f>General!D54</f>
        <v>0</v>
      </c>
      <c r="BW56" s="1" t="str">
        <f>General!F54</f>
        <v>WLWWW</v>
      </c>
      <c r="BX56" s="1">
        <f>General!G54</f>
        <v>1</v>
      </c>
      <c r="BZ56" s="1">
        <f t="shared" ca="1" si="2832"/>
        <v>1</v>
      </c>
      <c r="CA56" s="1" t="str">
        <f t="shared" ref="CA56" si="4995">CH56</f>
        <v>P</v>
      </c>
      <c r="CB56" s="46" t="str">
        <f t="shared" si="3224"/>
        <v>P</v>
      </c>
      <c r="CC56" s="48" t="str">
        <f t="shared" si="3225"/>
        <v>Y</v>
      </c>
      <c r="CD56" s="49">
        <f t="shared" si="3226"/>
        <v>1</v>
      </c>
      <c r="CE56" s="46" t="str">
        <f t="shared" si="3227"/>
        <v>B</v>
      </c>
      <c r="CF56" s="48" t="str">
        <f t="shared" si="3228"/>
        <v>N</v>
      </c>
      <c r="CG56" s="49">
        <f t="shared" si="3229"/>
        <v>-1</v>
      </c>
      <c r="CH56" s="46" t="str">
        <f t="shared" si="3230"/>
        <v>P</v>
      </c>
      <c r="CI56" s="48" t="str">
        <f t="shared" si="3231"/>
        <v>Y</v>
      </c>
      <c r="CJ56" s="49">
        <f t="shared" si="3232"/>
        <v>-7</v>
      </c>
      <c r="CK56" s="46" t="str">
        <f t="shared" si="3233"/>
        <v>B</v>
      </c>
      <c r="CL56" s="48" t="str">
        <f t="shared" si="3234"/>
        <v>N</v>
      </c>
      <c r="CM56" s="49">
        <f t="shared" si="3235"/>
        <v>7</v>
      </c>
      <c r="CN56" s="46" t="str">
        <f t="shared" si="3998"/>
        <v>B</v>
      </c>
      <c r="CO56" s="48" t="str">
        <f t="shared" si="3236"/>
        <v>N</v>
      </c>
      <c r="CP56" s="49">
        <f t="shared" si="3237"/>
        <v>-9</v>
      </c>
      <c r="CQ56" s="46" t="str">
        <f t="shared" si="3238"/>
        <v>P</v>
      </c>
      <c r="CR56" s="48" t="str">
        <f t="shared" si="3239"/>
        <v>Y</v>
      </c>
      <c r="CS56" s="49">
        <f t="shared" si="3240"/>
        <v>2</v>
      </c>
      <c r="CT56" s="46" t="str">
        <f t="shared" si="3241"/>
        <v>B</v>
      </c>
      <c r="CU56" s="48" t="str">
        <f t="shared" si="3242"/>
        <v>N</v>
      </c>
      <c r="CV56" s="49">
        <f t="shared" si="3243"/>
        <v>-2</v>
      </c>
      <c r="CW56" s="46" t="str">
        <f t="shared" si="3244"/>
        <v>P</v>
      </c>
      <c r="CX56" s="48" t="str">
        <f t="shared" si="3245"/>
        <v>Y</v>
      </c>
      <c r="CY56" s="95">
        <f t="shared" si="3246"/>
        <v>9</v>
      </c>
      <c r="CZ56" s="46" t="str">
        <f t="shared" si="3247"/>
        <v>B</v>
      </c>
      <c r="DA56" s="48" t="str">
        <f t="shared" si="3248"/>
        <v>N</v>
      </c>
      <c r="DB56" s="49">
        <f t="shared" si="3249"/>
        <v>-7</v>
      </c>
      <c r="DC56" s="46" t="str">
        <f t="shared" si="3250"/>
        <v>P</v>
      </c>
      <c r="DD56" s="48" t="str">
        <f t="shared" si="3251"/>
        <v>Y</v>
      </c>
      <c r="DE56" s="49">
        <f t="shared" si="3252"/>
        <v>-1</v>
      </c>
      <c r="DF56" s="46" t="str">
        <f t="shared" si="3253"/>
        <v>B</v>
      </c>
      <c r="DG56" s="48" t="str">
        <f t="shared" si="3254"/>
        <v>N</v>
      </c>
      <c r="DH56" s="49">
        <f t="shared" si="3255"/>
        <v>1</v>
      </c>
      <c r="DI56" s="46" t="str">
        <f t="shared" si="3256"/>
        <v>B</v>
      </c>
      <c r="DJ56" s="48" t="str">
        <f t="shared" si="3257"/>
        <v>N</v>
      </c>
      <c r="DK56" s="49">
        <f t="shared" si="3258"/>
        <v>-1</v>
      </c>
      <c r="DL56" s="46" t="str">
        <f t="shared" si="3259"/>
        <v>P</v>
      </c>
      <c r="DM56" s="48" t="str">
        <f t="shared" si="3260"/>
        <v>Y</v>
      </c>
      <c r="DN56" s="49">
        <f t="shared" si="3261"/>
        <v>1</v>
      </c>
      <c r="DO56" s="46" t="str">
        <f t="shared" si="3262"/>
        <v>B</v>
      </c>
      <c r="DP56" s="48" t="str">
        <f t="shared" si="3263"/>
        <v>N</v>
      </c>
      <c r="DQ56" s="49">
        <f t="shared" si="3264"/>
        <v>3</v>
      </c>
      <c r="DR56" s="46" t="str">
        <f t="shared" si="3265"/>
        <v>P</v>
      </c>
      <c r="DS56" s="48" t="str">
        <f t="shared" si="3266"/>
        <v>Y</v>
      </c>
      <c r="DT56" s="49">
        <f t="shared" si="3267"/>
        <v>-3</v>
      </c>
      <c r="DU56" s="46" t="str">
        <f t="shared" si="3268"/>
        <v>P</v>
      </c>
      <c r="DV56" s="48" t="str">
        <f t="shared" si="3269"/>
        <v>Y</v>
      </c>
      <c r="DW56" s="49">
        <f t="shared" si="3270"/>
        <v>8</v>
      </c>
      <c r="DX56" s="46" t="str">
        <f t="shared" si="3271"/>
        <v>B</v>
      </c>
      <c r="DY56" s="48" t="str">
        <f t="shared" si="3272"/>
        <v>N</v>
      </c>
      <c r="DZ56" s="49">
        <f t="shared" si="3273"/>
        <v>-8</v>
      </c>
      <c r="EA56" s="46" t="str">
        <f t="shared" si="4308"/>
        <v>P</v>
      </c>
      <c r="EB56" s="48" t="str">
        <f t="shared" si="3274"/>
        <v>Y</v>
      </c>
      <c r="EC56" s="49">
        <f t="shared" si="3275"/>
        <v>7</v>
      </c>
      <c r="ED56" s="75" t="str">
        <f t="shared" ref="ED56" si="4996">CB56</f>
        <v>P</v>
      </c>
      <c r="EE56" s="48" t="str">
        <f t="shared" si="3277"/>
        <v>Y</v>
      </c>
      <c r="EF56" s="49">
        <f t="shared" si="3278"/>
        <v>10</v>
      </c>
      <c r="EG56" s="73" t="str">
        <f t="shared" ref="EG56" si="4997">CE56</f>
        <v>B</v>
      </c>
      <c r="EH56" s="48" t="str">
        <f t="shared" si="3280"/>
        <v>N</v>
      </c>
      <c r="EI56" s="49">
        <f t="shared" si="3281"/>
        <v>-10</v>
      </c>
      <c r="EJ56" s="73" t="s">
        <v>5</v>
      </c>
      <c r="EK56" s="48" t="str">
        <f t="shared" si="3282"/>
        <v>Y</v>
      </c>
      <c r="EL56" s="49">
        <f t="shared" si="3283"/>
        <v>-7</v>
      </c>
      <c r="EM56" s="75" t="s">
        <v>6</v>
      </c>
      <c r="EN56" s="48" t="str">
        <f t="shared" si="3284"/>
        <v>N</v>
      </c>
      <c r="EO56" s="49">
        <f t="shared" si="3285"/>
        <v>7</v>
      </c>
      <c r="EP56" s="75" t="str">
        <f t="shared" ref="EP56" si="4998">CH56</f>
        <v>P</v>
      </c>
      <c r="EQ56" s="48" t="str">
        <f t="shared" si="3287"/>
        <v>Y</v>
      </c>
      <c r="ER56" s="49">
        <f t="shared" si="3288"/>
        <v>3</v>
      </c>
      <c r="ES56" s="75" t="str">
        <f t="shared" ref="ES56" si="4999">CK56</f>
        <v>B</v>
      </c>
      <c r="ET56" s="48" t="str">
        <f t="shared" si="3290"/>
        <v>N</v>
      </c>
      <c r="EU56" s="49">
        <f t="shared" si="3291"/>
        <v>-3</v>
      </c>
      <c r="EV56" s="75" t="str">
        <f t="shared" ref="EV56" si="5000">CB56</f>
        <v>P</v>
      </c>
      <c r="EW56" s="48" t="str">
        <f t="shared" si="3293"/>
        <v>Y</v>
      </c>
      <c r="EX56" s="49">
        <f t="shared" si="3294"/>
        <v>10</v>
      </c>
      <c r="EY56" s="75" t="str">
        <f t="shared" ref="EY56" si="5001">CK56</f>
        <v>B</v>
      </c>
      <c r="EZ56" s="48" t="str">
        <f t="shared" si="3296"/>
        <v>N</v>
      </c>
      <c r="FA56" s="95">
        <f t="shared" si="3297"/>
        <v>-3</v>
      </c>
      <c r="FB56" s="75" t="str">
        <f t="shared" ref="FB56" si="5002">CE56</f>
        <v>B</v>
      </c>
      <c r="FC56" s="48" t="str">
        <f t="shared" si="3299"/>
        <v>N</v>
      </c>
      <c r="FD56" s="49">
        <f t="shared" si="3300"/>
        <v>-10</v>
      </c>
      <c r="FE56" s="73" t="str">
        <f t="shared" ref="FE56" si="5003">CH56</f>
        <v>P</v>
      </c>
      <c r="FF56" s="48" t="str">
        <f t="shared" si="3302"/>
        <v>Y</v>
      </c>
      <c r="FG56" s="49">
        <f t="shared" si="3303"/>
        <v>3</v>
      </c>
      <c r="FH56" s="75" t="str">
        <f t="shared" ref="FH56" si="5004">DC56</f>
        <v>P</v>
      </c>
      <c r="FI56" s="48" t="str">
        <f t="shared" si="3305"/>
        <v>Y</v>
      </c>
      <c r="FJ56" s="49">
        <f t="shared" si="3306"/>
        <v>1</v>
      </c>
      <c r="FK56" s="75" t="str">
        <f t="shared" ref="FK56" si="5005">DF56</f>
        <v>B</v>
      </c>
      <c r="FL56" s="48" t="str">
        <f t="shared" si="3308"/>
        <v>N</v>
      </c>
      <c r="FM56" s="49">
        <f t="shared" si="3309"/>
        <v>-1</v>
      </c>
      <c r="FN56" s="75" t="str">
        <f t="shared" ref="FN56" si="5006">CQ56</f>
        <v>P</v>
      </c>
      <c r="FO56" s="48" t="str">
        <f t="shared" si="3311"/>
        <v>Y</v>
      </c>
      <c r="FP56" s="49">
        <f t="shared" si="3312"/>
        <v>-3</v>
      </c>
      <c r="FQ56" s="75" t="str">
        <f t="shared" ref="FQ56" si="5007">CT56</f>
        <v>B</v>
      </c>
      <c r="FR56" s="48" t="str">
        <f t="shared" si="3314"/>
        <v>N</v>
      </c>
      <c r="FS56" s="49">
        <f t="shared" si="3315"/>
        <v>3</v>
      </c>
      <c r="FT56" s="75" t="str">
        <f t="shared" ref="FT56" si="5008">CQ56</f>
        <v>P</v>
      </c>
      <c r="FU56" s="48" t="str">
        <f t="shared" si="3317"/>
        <v>Y</v>
      </c>
      <c r="FV56" s="49">
        <f t="shared" si="3318"/>
        <v>-8</v>
      </c>
      <c r="FW56" s="75" t="str">
        <f t="shared" ref="FW56" si="5009">CN56</f>
        <v>B</v>
      </c>
      <c r="FX56" s="48" t="str">
        <f t="shared" si="3320"/>
        <v>N</v>
      </c>
      <c r="FY56" s="49">
        <f t="shared" si="3321"/>
        <v>1</v>
      </c>
      <c r="FZ56" s="75" t="str">
        <f t="shared" ref="FZ56" si="5010">CT56</f>
        <v>B</v>
      </c>
      <c r="GA56" s="48" t="str">
        <f t="shared" si="3323"/>
        <v>N</v>
      </c>
      <c r="GB56" s="49">
        <f t="shared" si="3324"/>
        <v>-8</v>
      </c>
      <c r="GC56" s="75" t="str">
        <f t="shared" ref="GC56" si="5011">CN56</f>
        <v>B</v>
      </c>
      <c r="GD56" s="48" t="str">
        <f t="shared" si="3326"/>
        <v>N</v>
      </c>
      <c r="GE56" s="49">
        <f t="shared" si="3327"/>
        <v>-5</v>
      </c>
      <c r="GF56" s="46" t="str">
        <f t="shared" ref="GF56:GF57" si="5012">CT56</f>
        <v>B</v>
      </c>
      <c r="GG56" s="48" t="str">
        <f t="shared" si="3329"/>
        <v>N</v>
      </c>
      <c r="GH56" s="49">
        <f t="shared" si="3330"/>
        <v>-3</v>
      </c>
      <c r="GI56" s="75" t="str">
        <f t="shared" si="852"/>
        <v>P</v>
      </c>
      <c r="GJ56" s="48" t="str">
        <f t="shared" si="3331"/>
        <v>Y</v>
      </c>
      <c r="GK56" s="49">
        <f t="shared" si="3332"/>
        <v>3</v>
      </c>
      <c r="GL56" s="46" t="str">
        <f t="shared" si="1475"/>
        <v>B</v>
      </c>
      <c r="GM56" s="48" t="str">
        <f t="shared" si="3333"/>
        <v>N</v>
      </c>
      <c r="GN56" s="49">
        <f t="shared" si="3334"/>
        <v>-6</v>
      </c>
      <c r="GO56" s="75" t="str">
        <f t="shared" si="854"/>
        <v>P</v>
      </c>
      <c r="GP56" s="48" t="str">
        <f t="shared" si="3335"/>
        <v>Y</v>
      </c>
      <c r="GQ56" s="49">
        <f t="shared" si="3336"/>
        <v>6</v>
      </c>
      <c r="GR56" s="75" t="str">
        <f t="shared" ref="GR56" si="5013">DX56</f>
        <v>B</v>
      </c>
      <c r="GS56" s="48" t="str">
        <f t="shared" si="3338"/>
        <v>N</v>
      </c>
      <c r="GT56" s="49">
        <f t="shared" si="3339"/>
        <v>-10</v>
      </c>
      <c r="GU56" s="75" t="str">
        <f t="shared" si="855"/>
        <v>P</v>
      </c>
      <c r="GV56" s="48" t="str">
        <f t="shared" si="3340"/>
        <v>Y</v>
      </c>
      <c r="GW56" s="95">
        <f t="shared" si="3341"/>
        <v>10</v>
      </c>
      <c r="GX56" s="75" t="str">
        <f t="shared" ref="GX56" si="5014">DR56</f>
        <v>P</v>
      </c>
      <c r="GY56" s="48" t="str">
        <f t="shared" si="3343"/>
        <v>Y</v>
      </c>
      <c r="GZ56" s="49">
        <f t="shared" si="3344"/>
        <v>-1</v>
      </c>
      <c r="HA56" s="73" t="str">
        <f t="shared" si="856"/>
        <v>B</v>
      </c>
      <c r="HB56" s="48" t="str">
        <f t="shared" si="3345"/>
        <v>N</v>
      </c>
      <c r="HC56" s="49">
        <f t="shared" si="3346"/>
        <v>1</v>
      </c>
      <c r="HD56" s="75" t="str">
        <f t="shared" ref="HD56" si="5015">DI56</f>
        <v>B</v>
      </c>
      <c r="HE56" s="48" t="str">
        <f t="shared" si="3348"/>
        <v>N</v>
      </c>
      <c r="HF56" s="49">
        <f t="shared" si="3349"/>
        <v>9</v>
      </c>
      <c r="HG56" s="75" t="str">
        <f t="shared" si="857"/>
        <v>P</v>
      </c>
      <c r="HH56" s="48" t="str">
        <f t="shared" si="3350"/>
        <v>Y</v>
      </c>
      <c r="HI56" s="49">
        <f t="shared" si="3351"/>
        <v>-9</v>
      </c>
      <c r="HJ56" s="75" t="str">
        <f t="shared" ref="HJ56" si="5016">DX56</f>
        <v>B</v>
      </c>
      <c r="HK56" s="48" t="str">
        <f t="shared" si="3353"/>
        <v>N</v>
      </c>
      <c r="HL56" s="49">
        <f t="shared" si="3354"/>
        <v>-10</v>
      </c>
      <c r="HM56" s="75" t="str">
        <f t="shared" si="858"/>
        <v>P</v>
      </c>
      <c r="HN56" s="48" t="str">
        <f t="shared" si="3355"/>
        <v>Y</v>
      </c>
      <c r="HO56" s="49">
        <f t="shared" si="3356"/>
        <v>10</v>
      </c>
      <c r="HP56" s="75" t="str">
        <f t="shared" ref="HP56" si="5017">DU56</f>
        <v>P</v>
      </c>
      <c r="HQ56" s="48" t="str">
        <f t="shared" si="3358"/>
        <v>Y</v>
      </c>
      <c r="HR56" s="49">
        <f t="shared" si="3359"/>
        <v>10</v>
      </c>
      <c r="HS56" s="75" t="str">
        <f t="shared" si="859"/>
        <v>B</v>
      </c>
      <c r="HT56" s="48" t="str">
        <f t="shared" si="3360"/>
        <v>N</v>
      </c>
      <c r="HU56" s="49">
        <f t="shared" si="3361"/>
        <v>-10</v>
      </c>
      <c r="HV56" s="75" t="str">
        <f t="shared" ref="HV56" si="5018">DU56</f>
        <v>P</v>
      </c>
      <c r="HW56" s="48" t="str">
        <f t="shared" si="3363"/>
        <v>Y</v>
      </c>
      <c r="HX56" s="49">
        <f t="shared" si="3364"/>
        <v>9</v>
      </c>
      <c r="HY56" s="75" t="str">
        <f t="shared" si="860"/>
        <v>B</v>
      </c>
      <c r="HZ56" s="48" t="str">
        <f t="shared" si="3365"/>
        <v>N</v>
      </c>
      <c r="IA56" s="49">
        <f t="shared" si="3366"/>
        <v>-9</v>
      </c>
      <c r="IB56" s="75" t="str">
        <f t="shared" ref="IB56" si="5019">DX56</f>
        <v>B</v>
      </c>
      <c r="IC56" s="48" t="str">
        <f t="shared" si="3368"/>
        <v>N</v>
      </c>
      <c r="ID56" s="49">
        <f t="shared" si="3369"/>
        <v>3</v>
      </c>
      <c r="IE56" s="75" t="str">
        <f t="shared" si="861"/>
        <v>P</v>
      </c>
      <c r="IF56" s="48" t="str">
        <f t="shared" si="3370"/>
        <v>Y</v>
      </c>
      <c r="IG56" s="49">
        <f t="shared" si="3371"/>
        <v>1</v>
      </c>
      <c r="IH56" s="75" t="str">
        <f t="shared" ref="IH56" si="5020">DR56</f>
        <v>P</v>
      </c>
      <c r="II56" s="48" t="str">
        <f t="shared" si="3373"/>
        <v>Y</v>
      </c>
      <c r="IJ56" s="49">
        <f t="shared" si="3374"/>
        <v>3</v>
      </c>
      <c r="IK56" s="75" t="str">
        <f t="shared" si="862"/>
        <v>B</v>
      </c>
      <c r="IL56" s="48" t="str">
        <f t="shared" si="3375"/>
        <v>N</v>
      </c>
      <c r="IM56" s="49">
        <f t="shared" si="3376"/>
        <v>-3</v>
      </c>
      <c r="IN56" s="75" t="str">
        <f t="shared" ref="IN56" si="5021">DO56</f>
        <v>B</v>
      </c>
      <c r="IO56" s="48" t="str">
        <f t="shared" si="3378"/>
        <v>N</v>
      </c>
      <c r="IP56" s="49">
        <f t="shared" si="3379"/>
        <v>-3</v>
      </c>
      <c r="IQ56" s="75" t="str">
        <f t="shared" si="863"/>
        <v>P</v>
      </c>
      <c r="IR56" s="48" t="str">
        <f t="shared" si="3380"/>
        <v>Y</v>
      </c>
      <c r="IS56" s="49">
        <f t="shared" si="3381"/>
        <v>3</v>
      </c>
      <c r="IT56" s="46" t="str">
        <f t="shared" ref="IT56" si="5022">CT56</f>
        <v>B</v>
      </c>
      <c r="IU56" s="48" t="str">
        <f t="shared" si="3383"/>
        <v>N</v>
      </c>
      <c r="IV56" s="49">
        <f t="shared" si="3384"/>
        <v>3</v>
      </c>
      <c r="IW56" s="46" t="str">
        <f t="shared" ref="IW56:IW57" si="5023">DF56</f>
        <v>B</v>
      </c>
      <c r="IX56" s="48" t="str">
        <f t="shared" si="3386"/>
        <v>N</v>
      </c>
      <c r="IY56" s="49">
        <f t="shared" si="3387"/>
        <v>9</v>
      </c>
      <c r="IZ56" s="75" t="str">
        <f t="shared" si="864"/>
        <v>P</v>
      </c>
      <c r="JA56" s="48" t="str">
        <f t="shared" si="3388"/>
        <v>Y</v>
      </c>
      <c r="JB56" s="49">
        <f t="shared" si="3389"/>
        <v>-3</v>
      </c>
      <c r="JC56" s="75" t="str">
        <f t="shared" si="865"/>
        <v>P</v>
      </c>
      <c r="JD56" s="48" t="str">
        <f t="shared" si="3390"/>
        <v>Y</v>
      </c>
      <c r="JE56" s="49">
        <f t="shared" si="3391"/>
        <v>-9</v>
      </c>
      <c r="JF56" s="46" t="str">
        <f t="shared" ref="JF56" si="5024">CB56</f>
        <v>P</v>
      </c>
      <c r="JG56" s="48" t="str">
        <f t="shared" si="3393"/>
        <v>Y</v>
      </c>
      <c r="JH56" s="49">
        <f t="shared" si="3394"/>
        <v>3</v>
      </c>
      <c r="JI56" s="75" t="str">
        <f t="shared" si="866"/>
        <v>B</v>
      </c>
      <c r="JJ56" s="48" t="str">
        <f t="shared" si="3395"/>
        <v>N</v>
      </c>
      <c r="JK56" s="49">
        <f t="shared" si="3396"/>
        <v>-3</v>
      </c>
      <c r="JL56" s="75" t="str">
        <f t="shared" ref="JL56" si="5025">CB56</f>
        <v>P</v>
      </c>
      <c r="JM56" s="48" t="str">
        <f t="shared" si="3398"/>
        <v>Y</v>
      </c>
      <c r="JN56" s="49">
        <f t="shared" si="3399"/>
        <v>1</v>
      </c>
      <c r="JO56" s="75" t="str">
        <f t="shared" si="867"/>
        <v>B</v>
      </c>
      <c r="JP56" s="48" t="str">
        <f t="shared" si="3400"/>
        <v>N</v>
      </c>
      <c r="JQ56" s="49">
        <f t="shared" si="3401"/>
        <v>-1</v>
      </c>
      <c r="JR56" s="75" t="str">
        <f t="shared" ref="JR56" si="5026">CE56</f>
        <v>B</v>
      </c>
      <c r="JS56" s="48" t="str">
        <f t="shared" si="3403"/>
        <v>N</v>
      </c>
      <c r="JT56" s="49">
        <f t="shared" si="3404"/>
        <v>-1</v>
      </c>
      <c r="JU56" s="75" t="str">
        <f t="shared" si="868"/>
        <v>P</v>
      </c>
      <c r="JV56" s="48" t="str">
        <f t="shared" si="3405"/>
        <v>Y</v>
      </c>
      <c r="JW56" s="49">
        <f t="shared" si="3406"/>
        <v>1</v>
      </c>
      <c r="JX56" s="115" t="s">
        <v>5</v>
      </c>
      <c r="JY56" s="48" t="str">
        <f t="shared" si="3407"/>
        <v>Y</v>
      </c>
      <c r="JZ56" s="49">
        <f t="shared" si="3408"/>
        <v>-1</v>
      </c>
      <c r="KA56" s="75" t="str">
        <f t="shared" si="869"/>
        <v>B</v>
      </c>
      <c r="KB56" s="48" t="str">
        <f t="shared" si="3409"/>
        <v>N</v>
      </c>
      <c r="KC56" s="49">
        <f t="shared" si="3410"/>
        <v>1</v>
      </c>
      <c r="KD56" s="46" t="s">
        <v>5</v>
      </c>
      <c r="KE56" s="48" t="str">
        <f t="shared" si="3411"/>
        <v>Y</v>
      </c>
      <c r="KF56" s="49">
        <f t="shared" si="3412"/>
        <v>7</v>
      </c>
      <c r="KG56" s="75" t="str">
        <f t="shared" si="870"/>
        <v>B</v>
      </c>
      <c r="KH56" s="48" t="str">
        <f t="shared" si="3413"/>
        <v>N</v>
      </c>
      <c r="KI56" s="49">
        <f t="shared" si="3414"/>
        <v>-7</v>
      </c>
      <c r="KJ56" s="75" t="str">
        <f t="shared" si="4951"/>
        <v>B</v>
      </c>
      <c r="KK56" s="48" t="str">
        <f t="shared" si="3416"/>
        <v>N</v>
      </c>
      <c r="KL56" s="49">
        <f t="shared" si="3417"/>
        <v>3</v>
      </c>
      <c r="KM56" s="75" t="str">
        <f t="shared" si="871"/>
        <v>P</v>
      </c>
      <c r="KN56" s="48" t="str">
        <f t="shared" si="3418"/>
        <v>Y</v>
      </c>
      <c r="KO56" s="49">
        <f t="shared" si="3419"/>
        <v>-3</v>
      </c>
      <c r="KP56" s="46" t="str">
        <f t="shared" si="1411"/>
        <v>B</v>
      </c>
      <c r="KQ56" s="48" t="str">
        <f t="shared" si="3421"/>
        <v>N</v>
      </c>
      <c r="KR56" s="49">
        <f t="shared" si="3422"/>
        <v>-9</v>
      </c>
      <c r="KS56" s="75" t="str">
        <f t="shared" si="872"/>
        <v>P</v>
      </c>
      <c r="KT56" s="48" t="str">
        <f t="shared" si="3423"/>
        <v>Y</v>
      </c>
      <c r="KU56" s="49">
        <f t="shared" si="3424"/>
        <v>9</v>
      </c>
      <c r="KV56" s="75" t="s">
        <v>5</v>
      </c>
      <c r="KW56" s="48" t="str">
        <f t="shared" si="3425"/>
        <v>Y</v>
      </c>
      <c r="KX56" s="49">
        <f t="shared" si="3426"/>
        <v>10</v>
      </c>
      <c r="KY56" s="75" t="str">
        <f t="shared" si="873"/>
        <v>B</v>
      </c>
      <c r="KZ56" s="48" t="str">
        <f t="shared" si="3427"/>
        <v>N</v>
      </c>
      <c r="LA56" s="49">
        <f t="shared" si="3428"/>
        <v>-10</v>
      </c>
      <c r="LB56" s="75" t="str">
        <f t="shared" ref="LB56" si="5027">DR56</f>
        <v>P</v>
      </c>
      <c r="LC56" s="48" t="str">
        <f t="shared" si="3430"/>
        <v>Y</v>
      </c>
      <c r="LD56" s="49">
        <f t="shared" si="3431"/>
        <v>-5</v>
      </c>
      <c r="LE56" s="75" t="str">
        <f t="shared" si="874"/>
        <v>B</v>
      </c>
      <c r="LF56" s="48" t="str">
        <f t="shared" si="3432"/>
        <v>N</v>
      </c>
      <c r="LG56" s="49">
        <f t="shared" si="3433"/>
        <v>5</v>
      </c>
      <c r="LH56" s="75" t="str">
        <f t="shared" ref="LH56" si="5028">DR57</f>
        <v>P</v>
      </c>
      <c r="LI56" s="48" t="str">
        <f t="shared" si="3435"/>
        <v>Y</v>
      </c>
      <c r="LJ56" s="49">
        <f t="shared" si="3436"/>
        <v>1</v>
      </c>
      <c r="LK56" s="75" t="str">
        <f t="shared" si="875"/>
        <v>B</v>
      </c>
      <c r="LL56" s="48" t="str">
        <f t="shared" si="3437"/>
        <v>N</v>
      </c>
      <c r="LM56" s="49">
        <f t="shared" si="3438"/>
        <v>-1</v>
      </c>
      <c r="LN56" s="75" t="str">
        <f t="shared" ref="LN56" si="5029">DC56</f>
        <v>P</v>
      </c>
      <c r="LO56" s="48" t="str">
        <f t="shared" si="3440"/>
        <v>Y</v>
      </c>
      <c r="LP56" s="49">
        <f t="shared" si="3441"/>
        <v>-8</v>
      </c>
      <c r="LQ56" s="75" t="str">
        <f t="shared" si="876"/>
        <v>B</v>
      </c>
      <c r="LR56" s="48" t="str">
        <f t="shared" si="3442"/>
        <v>N</v>
      </c>
      <c r="LS56" s="49">
        <f t="shared" si="3443"/>
        <v>8</v>
      </c>
      <c r="LT56" s="75" t="str">
        <f t="shared" ref="LT56" si="5030">DC56</f>
        <v>P</v>
      </c>
      <c r="LU56" s="48" t="str">
        <f t="shared" si="3445"/>
        <v>Y</v>
      </c>
      <c r="LV56" s="49">
        <f t="shared" si="3446"/>
        <v>7</v>
      </c>
      <c r="LW56" s="75" t="str">
        <f t="shared" si="877"/>
        <v>B</v>
      </c>
      <c r="LX56" s="48" t="str">
        <f t="shared" si="3447"/>
        <v>N</v>
      </c>
      <c r="LY56" s="49">
        <f t="shared" si="3448"/>
        <v>-7</v>
      </c>
      <c r="LZ56" s="75" t="str">
        <f t="shared" ref="LZ56" si="5031">CT56</f>
        <v>B</v>
      </c>
      <c r="MA56" s="48" t="str">
        <f t="shared" si="3450"/>
        <v>N</v>
      </c>
      <c r="MB56" s="49">
        <f t="shared" si="3451"/>
        <v>1</v>
      </c>
      <c r="MC56" s="75" t="str">
        <f t="shared" si="878"/>
        <v>P</v>
      </c>
      <c r="MD56" s="48" t="str">
        <f t="shared" si="3452"/>
        <v>Y</v>
      </c>
      <c r="ME56" s="49">
        <f t="shared" si="3453"/>
        <v>-1</v>
      </c>
      <c r="MF56" s="75" t="str">
        <f t="shared" ref="MF56:MF57" si="5032">DF56</f>
        <v>B</v>
      </c>
      <c r="MG56" s="48" t="str">
        <f t="shared" si="3455"/>
        <v>N</v>
      </c>
      <c r="MH56" s="49">
        <f t="shared" si="3456"/>
        <v>3</v>
      </c>
      <c r="MI56" s="75" t="str">
        <f t="shared" si="879"/>
        <v>P</v>
      </c>
      <c r="MJ56" s="48" t="str">
        <f t="shared" si="3457"/>
        <v>Y</v>
      </c>
      <c r="MK56" s="49">
        <f t="shared" si="3458"/>
        <v>-3</v>
      </c>
      <c r="ML56" s="195" t="s">
        <v>5</v>
      </c>
      <c r="MM56" s="48" t="str">
        <f t="shared" si="3459"/>
        <v>Y</v>
      </c>
      <c r="MN56" s="49">
        <f t="shared" si="3460"/>
        <v>3</v>
      </c>
      <c r="MO56" s="75" t="str">
        <f t="shared" si="880"/>
        <v>B</v>
      </c>
      <c r="MP56" s="48" t="str">
        <f t="shared" si="3461"/>
        <v>N</v>
      </c>
      <c r="MQ56" s="49">
        <f t="shared" si="3462"/>
        <v>-3</v>
      </c>
      <c r="MR56" s="75" t="str">
        <f t="shared" si="3463"/>
        <v>P</v>
      </c>
      <c r="MS56" s="48" t="str">
        <f t="shared" si="3464"/>
        <v>Y</v>
      </c>
      <c r="MT56" s="49">
        <f t="shared" si="3465"/>
        <v>-1</v>
      </c>
      <c r="MU56" s="75" t="str">
        <f t="shared" si="881"/>
        <v>B</v>
      </c>
      <c r="MV56" s="48" t="str">
        <f t="shared" si="3466"/>
        <v>N</v>
      </c>
      <c r="MW56" s="49">
        <f t="shared" si="3467"/>
        <v>1</v>
      </c>
      <c r="MX56" s="75" t="str">
        <f t="shared" ref="MX56" si="5033">MR56</f>
        <v>P</v>
      </c>
      <c r="MY56" s="48" t="str">
        <f t="shared" si="3469"/>
        <v>Y</v>
      </c>
      <c r="MZ56" s="49">
        <f t="shared" si="3470"/>
        <v>7</v>
      </c>
      <c r="NA56" s="75" t="str">
        <f t="shared" si="882"/>
        <v>B</v>
      </c>
      <c r="NB56" s="48" t="str">
        <f t="shared" si="3471"/>
        <v>N</v>
      </c>
      <c r="NC56" s="49">
        <f t="shared" si="3472"/>
        <v>-7</v>
      </c>
      <c r="ND56" s="201" t="s">
        <v>6</v>
      </c>
      <c r="NE56" s="48" t="str">
        <f t="shared" si="3473"/>
        <v>N</v>
      </c>
      <c r="NF56" s="49">
        <f t="shared" si="3474"/>
        <v>3</v>
      </c>
      <c r="NG56" s="75" t="str">
        <f t="shared" si="883"/>
        <v>P</v>
      </c>
      <c r="NH56" s="48" t="str">
        <f t="shared" si="3475"/>
        <v>Y</v>
      </c>
      <c r="NI56" s="49">
        <f t="shared" si="3476"/>
        <v>-3</v>
      </c>
      <c r="NJ56" s="75" t="s">
        <v>5</v>
      </c>
      <c r="NK56" s="48" t="str">
        <f t="shared" si="3477"/>
        <v>Y</v>
      </c>
      <c r="NL56" s="49">
        <f t="shared" si="3478"/>
        <v>-4</v>
      </c>
      <c r="NM56" s="75" t="str">
        <f t="shared" si="884"/>
        <v>B</v>
      </c>
      <c r="NN56" s="48" t="str">
        <f t="shared" si="3479"/>
        <v>N</v>
      </c>
      <c r="NO56" s="49">
        <f t="shared" si="3480"/>
        <v>4</v>
      </c>
      <c r="NP56" s="214" t="s">
        <v>5</v>
      </c>
      <c r="NQ56" s="48" t="str">
        <f t="shared" si="3481"/>
        <v>Y</v>
      </c>
      <c r="NR56" s="49">
        <f t="shared" si="3482"/>
        <v>0</v>
      </c>
      <c r="NS56" s="46" t="str">
        <f t="shared" si="3483"/>
        <v>B</v>
      </c>
      <c r="NT56" s="48" t="str">
        <f t="shared" si="3484"/>
        <v>N</v>
      </c>
      <c r="NU56" s="49">
        <f t="shared" si="3485"/>
        <v>0</v>
      </c>
      <c r="NV56" s="214" t="s">
        <v>6</v>
      </c>
      <c r="NW56" s="48" t="str">
        <f t="shared" si="3486"/>
        <v>N</v>
      </c>
      <c r="NX56" s="49">
        <f t="shared" si="3487"/>
        <v>0</v>
      </c>
      <c r="NY56" s="46" t="str">
        <f t="shared" si="3488"/>
        <v>B</v>
      </c>
      <c r="NZ56" s="48" t="str">
        <f t="shared" si="3489"/>
        <v>N</v>
      </c>
      <c r="OA56" s="49">
        <f t="shared" si="3490"/>
        <v>0</v>
      </c>
      <c r="OB56" s="46" t="str">
        <f t="shared" si="4035"/>
        <v>B</v>
      </c>
      <c r="OC56" s="48" t="str">
        <f t="shared" si="3491"/>
        <v>N</v>
      </c>
      <c r="OD56" s="49">
        <f t="shared" si="3492"/>
        <v>0</v>
      </c>
      <c r="OE56" s="46" t="str">
        <f t="shared" si="3493"/>
        <v>P</v>
      </c>
      <c r="OF56" s="48" t="str">
        <f t="shared" si="3494"/>
        <v>Y</v>
      </c>
      <c r="OG56" s="49">
        <f t="shared" si="3495"/>
        <v>0</v>
      </c>
      <c r="OH56" s="46" t="str">
        <f t="shared" si="3496"/>
        <v>B</v>
      </c>
      <c r="OI56" s="48" t="str">
        <f t="shared" si="3497"/>
        <v>N</v>
      </c>
      <c r="OJ56" s="49">
        <f t="shared" si="3498"/>
        <v>0</v>
      </c>
      <c r="OK56" s="46" t="str">
        <f t="shared" si="3499"/>
        <v>P</v>
      </c>
      <c r="OL56" s="48" t="str">
        <f t="shared" si="3500"/>
        <v>Y</v>
      </c>
      <c r="OM56" s="95">
        <f t="shared" si="3501"/>
        <v>0</v>
      </c>
      <c r="ON56" s="46" t="str">
        <f t="shared" si="3502"/>
        <v>B</v>
      </c>
      <c r="OO56" s="48" t="str">
        <f t="shared" si="3503"/>
        <v>N</v>
      </c>
      <c r="OP56" s="49">
        <f t="shared" si="3504"/>
        <v>0</v>
      </c>
      <c r="OQ56" s="46" t="str">
        <f t="shared" si="3505"/>
        <v>P</v>
      </c>
      <c r="OR56" s="48" t="str">
        <f t="shared" si="3506"/>
        <v>Y</v>
      </c>
      <c r="OS56" s="49">
        <f t="shared" si="3507"/>
        <v>0</v>
      </c>
      <c r="OT56" s="46" t="str">
        <f t="shared" si="3508"/>
        <v>B</v>
      </c>
      <c r="OU56" s="48" t="str">
        <f t="shared" si="3509"/>
        <v>N</v>
      </c>
      <c r="OV56" s="49">
        <f t="shared" si="3510"/>
        <v>0</v>
      </c>
      <c r="OW56" s="46" t="str">
        <f t="shared" si="3511"/>
        <v>B</v>
      </c>
      <c r="OX56" s="48" t="str">
        <f t="shared" si="3512"/>
        <v>N</v>
      </c>
      <c r="OY56" s="49">
        <f t="shared" si="3513"/>
        <v>0</v>
      </c>
      <c r="OZ56" s="46" t="str">
        <f t="shared" si="3514"/>
        <v>P</v>
      </c>
      <c r="PA56" s="48" t="str">
        <f t="shared" si="3515"/>
        <v>Y</v>
      </c>
      <c r="PB56" s="49">
        <f t="shared" si="3516"/>
        <v>0</v>
      </c>
      <c r="PC56" s="46" t="str">
        <f t="shared" si="3517"/>
        <v>B</v>
      </c>
      <c r="PD56" s="48" t="str">
        <f t="shared" si="3518"/>
        <v>N</v>
      </c>
      <c r="PE56" s="49">
        <f t="shared" si="3519"/>
        <v>0</v>
      </c>
      <c r="PF56" s="46" t="str">
        <f t="shared" si="3520"/>
        <v>P</v>
      </c>
      <c r="PG56" s="48" t="str">
        <f t="shared" si="3521"/>
        <v>Y</v>
      </c>
      <c r="PH56" s="49">
        <f t="shared" si="3522"/>
        <v>0</v>
      </c>
      <c r="PI56" s="46" t="str">
        <f t="shared" si="3523"/>
        <v>P</v>
      </c>
      <c r="PJ56" s="48" t="str">
        <f t="shared" si="3524"/>
        <v>Y</v>
      </c>
      <c r="PK56" s="49">
        <f t="shared" si="3525"/>
        <v>0</v>
      </c>
      <c r="PL56" s="46" t="str">
        <f t="shared" si="3526"/>
        <v>B</v>
      </c>
      <c r="PM56" s="48" t="str">
        <f t="shared" si="3527"/>
        <v>N</v>
      </c>
      <c r="PN56" s="49">
        <f t="shared" si="3528"/>
        <v>0</v>
      </c>
      <c r="PO56" s="46" t="str">
        <f t="shared" si="4345"/>
        <v>P</v>
      </c>
      <c r="PP56" s="48" t="str">
        <f t="shared" si="3529"/>
        <v>Y</v>
      </c>
      <c r="PQ56" s="49">
        <f t="shared" si="3530"/>
        <v>0</v>
      </c>
      <c r="PR56" s="75" t="str">
        <f t="shared" ref="PR56" si="5034">NP56</f>
        <v>P</v>
      </c>
      <c r="PS56" s="48" t="str">
        <f t="shared" si="3532"/>
        <v>Y</v>
      </c>
      <c r="PT56" s="49">
        <f t="shared" si="3533"/>
        <v>0</v>
      </c>
      <c r="PU56" s="73" t="str">
        <f t="shared" ref="PU56" si="5035">NS56</f>
        <v>B</v>
      </c>
      <c r="PV56" s="48" t="str">
        <f t="shared" si="3535"/>
        <v>N</v>
      </c>
      <c r="PW56" s="49">
        <f t="shared" si="3536"/>
        <v>0</v>
      </c>
      <c r="PX56" s="73" t="s">
        <v>5</v>
      </c>
      <c r="PY56" s="48" t="str">
        <f t="shared" si="3537"/>
        <v>Y</v>
      </c>
      <c r="PZ56" s="49">
        <f t="shared" si="3538"/>
        <v>0</v>
      </c>
      <c r="QA56" s="75" t="s">
        <v>6</v>
      </c>
      <c r="QB56" s="48" t="str">
        <f t="shared" si="3539"/>
        <v>N</v>
      </c>
      <c r="QC56" s="49">
        <f t="shared" si="3540"/>
        <v>0</v>
      </c>
      <c r="QD56" s="75" t="str">
        <f t="shared" ref="QD56" si="5036">NV56</f>
        <v>B</v>
      </c>
      <c r="QE56" s="48" t="str">
        <f t="shared" si="3542"/>
        <v>N</v>
      </c>
      <c r="QF56" s="49">
        <f t="shared" si="3543"/>
        <v>0</v>
      </c>
      <c r="QG56" s="75" t="str">
        <f t="shared" ref="QG56" si="5037">NY56</f>
        <v>B</v>
      </c>
      <c r="QH56" s="48" t="str">
        <f t="shared" si="3545"/>
        <v>N</v>
      </c>
      <c r="QI56" s="49">
        <f t="shared" si="3546"/>
        <v>0</v>
      </c>
      <c r="QJ56" s="75" t="str">
        <f t="shared" ref="QJ56" si="5038">NP56</f>
        <v>P</v>
      </c>
      <c r="QK56" s="48" t="str">
        <f t="shared" si="3548"/>
        <v>Y</v>
      </c>
      <c r="QL56" s="49">
        <f t="shared" si="3549"/>
        <v>0</v>
      </c>
      <c r="QM56" s="75" t="str">
        <f t="shared" ref="QM56" si="5039">NY56</f>
        <v>B</v>
      </c>
      <c r="QN56" s="48" t="str">
        <f t="shared" si="3551"/>
        <v>N</v>
      </c>
      <c r="QO56" s="95">
        <f t="shared" si="3552"/>
        <v>0</v>
      </c>
      <c r="QP56" s="75" t="str">
        <f t="shared" ref="QP56" si="5040">NS56</f>
        <v>B</v>
      </c>
      <c r="QQ56" s="48" t="str">
        <f t="shared" si="3554"/>
        <v>N</v>
      </c>
      <c r="QR56" s="49">
        <f t="shared" si="3555"/>
        <v>0</v>
      </c>
      <c r="QS56" s="73" t="str">
        <f t="shared" ref="QS56" si="5041">NV56</f>
        <v>B</v>
      </c>
      <c r="QT56" s="48" t="str">
        <f t="shared" si="3557"/>
        <v>N</v>
      </c>
      <c r="QU56" s="49">
        <f t="shared" si="3558"/>
        <v>0</v>
      </c>
      <c r="QV56" s="75" t="str">
        <f t="shared" ref="QV56" si="5042">OQ56</f>
        <v>P</v>
      </c>
      <c r="QW56" s="48" t="str">
        <f t="shared" si="3560"/>
        <v>Y</v>
      </c>
      <c r="QX56" s="49">
        <f t="shared" si="3561"/>
        <v>0</v>
      </c>
      <c r="QY56" s="75" t="str">
        <f t="shared" ref="QY56" si="5043">OT56</f>
        <v>B</v>
      </c>
      <c r="QZ56" s="48" t="str">
        <f t="shared" si="3563"/>
        <v>N</v>
      </c>
      <c r="RA56" s="49">
        <f t="shared" si="3564"/>
        <v>0</v>
      </c>
      <c r="RB56" s="75" t="str">
        <f t="shared" ref="RB56" si="5044">OE56</f>
        <v>P</v>
      </c>
      <c r="RC56" s="48" t="str">
        <f t="shared" si="3566"/>
        <v>Y</v>
      </c>
      <c r="RD56" s="49">
        <f t="shared" si="3567"/>
        <v>0</v>
      </c>
      <c r="RE56" s="75" t="str">
        <f t="shared" ref="RE56" si="5045">OH56</f>
        <v>B</v>
      </c>
      <c r="RF56" s="48" t="str">
        <f t="shared" si="3569"/>
        <v>N</v>
      </c>
      <c r="RG56" s="49">
        <f t="shared" si="3570"/>
        <v>0</v>
      </c>
      <c r="RH56" s="75" t="str">
        <f t="shared" ref="RH56" si="5046">OE56</f>
        <v>P</v>
      </c>
      <c r="RI56" s="48" t="str">
        <f t="shared" si="3572"/>
        <v>Y</v>
      </c>
      <c r="RJ56" s="49">
        <f t="shared" si="3573"/>
        <v>0</v>
      </c>
      <c r="RK56" s="75" t="str">
        <f t="shared" ref="RK56" si="5047">OB56</f>
        <v>B</v>
      </c>
      <c r="RL56" s="48" t="str">
        <f t="shared" si="3575"/>
        <v>N</v>
      </c>
      <c r="RM56" s="49">
        <f t="shared" si="3576"/>
        <v>0</v>
      </c>
      <c r="RN56" s="75" t="str">
        <f t="shared" ref="RN56" si="5048">OH56</f>
        <v>B</v>
      </c>
      <c r="RO56" s="48" t="str">
        <f t="shared" si="3578"/>
        <v>N</v>
      </c>
      <c r="RP56" s="49">
        <f t="shared" si="3579"/>
        <v>0</v>
      </c>
      <c r="RQ56" s="75" t="str">
        <f t="shared" ref="RQ56" si="5049">OB56</f>
        <v>B</v>
      </c>
      <c r="RR56" s="48" t="str">
        <f t="shared" si="3581"/>
        <v>N</v>
      </c>
      <c r="RS56" s="49">
        <f t="shared" si="3582"/>
        <v>0</v>
      </c>
      <c r="RT56" s="46" t="str">
        <f t="shared" ref="RT56:RT57" si="5050">OH56</f>
        <v>B</v>
      </c>
      <c r="RU56" s="48" t="str">
        <f t="shared" si="3584"/>
        <v>N</v>
      </c>
      <c r="RV56" s="49">
        <f t="shared" si="3585"/>
        <v>0</v>
      </c>
      <c r="RW56" s="75" t="str">
        <f t="shared" si="886"/>
        <v>P</v>
      </c>
      <c r="RX56" s="48" t="str">
        <f t="shared" si="3586"/>
        <v>Y</v>
      </c>
      <c r="RY56" s="49">
        <f t="shared" si="3587"/>
        <v>0</v>
      </c>
      <c r="RZ56" s="46" t="str">
        <f t="shared" si="4974"/>
        <v>B</v>
      </c>
      <c r="SA56" s="48" t="str">
        <f t="shared" si="3588"/>
        <v>N</v>
      </c>
      <c r="SB56" s="49">
        <f t="shared" si="3589"/>
        <v>0</v>
      </c>
      <c r="SC56" s="75" t="str">
        <f t="shared" si="888"/>
        <v>P</v>
      </c>
      <c r="SD56" s="48" t="str">
        <f t="shared" si="3590"/>
        <v>Y</v>
      </c>
      <c r="SE56" s="49">
        <f t="shared" si="3591"/>
        <v>0</v>
      </c>
      <c r="SF56" s="75" t="str">
        <f t="shared" ref="SF56" si="5051">PL56</f>
        <v>B</v>
      </c>
      <c r="SG56" s="48" t="str">
        <f t="shared" si="3593"/>
        <v>N</v>
      </c>
      <c r="SH56" s="49">
        <f t="shared" si="3594"/>
        <v>0</v>
      </c>
      <c r="SI56" s="75" t="str">
        <f t="shared" si="3595"/>
        <v>P</v>
      </c>
      <c r="SJ56" s="48" t="str">
        <f t="shared" si="3596"/>
        <v>Y</v>
      </c>
      <c r="SK56" s="95">
        <f t="shared" si="3597"/>
        <v>0</v>
      </c>
      <c r="SL56" s="75" t="str">
        <f t="shared" ref="SL56" si="5052">PF56</f>
        <v>P</v>
      </c>
      <c r="SM56" s="48" t="str">
        <f t="shared" si="3599"/>
        <v>Y</v>
      </c>
      <c r="SN56" s="49">
        <f t="shared" si="3600"/>
        <v>0</v>
      </c>
      <c r="SO56" s="73" t="str">
        <f t="shared" si="3601"/>
        <v>B</v>
      </c>
      <c r="SP56" s="48" t="str">
        <f t="shared" si="3602"/>
        <v>N</v>
      </c>
      <c r="SQ56" s="49">
        <f t="shared" si="3603"/>
        <v>0</v>
      </c>
      <c r="SR56" s="75" t="str">
        <f t="shared" ref="SR56" si="5053">OW56</f>
        <v>B</v>
      </c>
      <c r="SS56" s="48" t="str">
        <f t="shared" si="3605"/>
        <v>N</v>
      </c>
      <c r="ST56" s="49">
        <f t="shared" si="3606"/>
        <v>0</v>
      </c>
      <c r="SU56" s="75" t="str">
        <f t="shared" si="3607"/>
        <v>P</v>
      </c>
      <c r="SV56" s="48" t="str">
        <f t="shared" si="3608"/>
        <v>Y</v>
      </c>
      <c r="SW56" s="49">
        <f t="shared" si="3609"/>
        <v>0</v>
      </c>
      <c r="SX56" s="75" t="str">
        <f t="shared" ref="SX56" si="5054">PL56</f>
        <v>B</v>
      </c>
      <c r="SY56" s="48" t="str">
        <f t="shared" si="3611"/>
        <v>N</v>
      </c>
      <c r="SZ56" s="49">
        <f t="shared" si="3612"/>
        <v>0</v>
      </c>
      <c r="TA56" s="75" t="str">
        <f t="shared" si="3613"/>
        <v>P</v>
      </c>
      <c r="TB56" s="48" t="str">
        <f t="shared" si="3614"/>
        <v>Y</v>
      </c>
      <c r="TC56" s="49">
        <f t="shared" si="3615"/>
        <v>0</v>
      </c>
      <c r="TD56" s="75" t="str">
        <f t="shared" ref="TD56" si="5055">PI56</f>
        <v>P</v>
      </c>
      <c r="TE56" s="48" t="str">
        <f t="shared" si="3617"/>
        <v>Y</v>
      </c>
      <c r="TF56" s="49">
        <f t="shared" si="3618"/>
        <v>0</v>
      </c>
      <c r="TG56" s="75" t="str">
        <f t="shared" si="3619"/>
        <v>B</v>
      </c>
      <c r="TH56" s="48" t="str">
        <f t="shared" si="3620"/>
        <v>N</v>
      </c>
      <c r="TI56" s="49">
        <f t="shared" si="3621"/>
        <v>0</v>
      </c>
      <c r="TJ56" s="75" t="str">
        <f t="shared" ref="TJ56" si="5056">PI56</f>
        <v>P</v>
      </c>
      <c r="TK56" s="48" t="str">
        <f t="shared" si="3623"/>
        <v>Y</v>
      </c>
      <c r="TL56" s="49">
        <f t="shared" si="3624"/>
        <v>0</v>
      </c>
      <c r="TM56" s="75" t="str">
        <f t="shared" si="3625"/>
        <v>B</v>
      </c>
      <c r="TN56" s="48" t="str">
        <f t="shared" si="3626"/>
        <v>N</v>
      </c>
      <c r="TO56" s="49">
        <f t="shared" si="3627"/>
        <v>0</v>
      </c>
      <c r="TP56" s="75" t="str">
        <f t="shared" ref="TP56" si="5057">PL56</f>
        <v>B</v>
      </c>
      <c r="TQ56" s="48" t="str">
        <f t="shared" si="3629"/>
        <v>N</v>
      </c>
      <c r="TR56" s="49">
        <f t="shared" si="3630"/>
        <v>0</v>
      </c>
      <c r="TS56" s="75" t="str">
        <f t="shared" si="3631"/>
        <v>P</v>
      </c>
      <c r="TT56" s="48" t="str">
        <f t="shared" si="3632"/>
        <v>Y</v>
      </c>
      <c r="TU56" s="49">
        <f t="shared" si="3633"/>
        <v>0</v>
      </c>
      <c r="TV56" s="75" t="str">
        <f t="shared" ref="TV56" si="5058">PF56</f>
        <v>P</v>
      </c>
      <c r="TW56" s="48" t="str">
        <f t="shared" si="3635"/>
        <v>Y</v>
      </c>
      <c r="TX56" s="49">
        <f t="shared" si="3636"/>
        <v>0</v>
      </c>
      <c r="TY56" s="75" t="str">
        <f t="shared" si="3637"/>
        <v>B</v>
      </c>
      <c r="TZ56" s="48" t="str">
        <f t="shared" si="3638"/>
        <v>N</v>
      </c>
      <c r="UA56" s="49">
        <f t="shared" si="3639"/>
        <v>0</v>
      </c>
      <c r="UB56" s="75" t="str">
        <f t="shared" ref="UB56" si="5059">PC56</f>
        <v>B</v>
      </c>
      <c r="UC56" s="48" t="str">
        <f t="shared" si="3641"/>
        <v>N</v>
      </c>
      <c r="UD56" s="49">
        <f t="shared" si="3642"/>
        <v>0</v>
      </c>
      <c r="UE56" s="75" t="str">
        <f t="shared" si="3643"/>
        <v>P</v>
      </c>
      <c r="UF56" s="48" t="str">
        <f t="shared" si="3644"/>
        <v>Y</v>
      </c>
      <c r="UG56" s="49">
        <f t="shared" si="3645"/>
        <v>0</v>
      </c>
      <c r="UH56" s="46" t="str">
        <f t="shared" ref="UH56" si="5060">OH56</f>
        <v>B</v>
      </c>
      <c r="UI56" s="48" t="str">
        <f t="shared" si="3647"/>
        <v>N</v>
      </c>
      <c r="UJ56" s="49">
        <f t="shared" si="3648"/>
        <v>0</v>
      </c>
      <c r="UK56" s="46" t="str">
        <f t="shared" ref="UK56:UK57" si="5061">OT56</f>
        <v>B</v>
      </c>
      <c r="UL56" s="48" t="str">
        <f t="shared" si="3650"/>
        <v>N</v>
      </c>
      <c r="UM56" s="49">
        <f t="shared" si="3651"/>
        <v>0</v>
      </c>
      <c r="UN56" s="75" t="str">
        <f t="shared" si="3652"/>
        <v>P</v>
      </c>
      <c r="UO56" s="48" t="str">
        <f t="shared" si="3653"/>
        <v>Y</v>
      </c>
      <c r="UP56" s="49">
        <f t="shared" si="3654"/>
        <v>0</v>
      </c>
      <c r="UQ56" s="75" t="str">
        <f t="shared" si="3655"/>
        <v>P</v>
      </c>
      <c r="UR56" s="48" t="str">
        <f t="shared" si="3656"/>
        <v>Y</v>
      </c>
      <c r="US56" s="49">
        <f t="shared" si="3657"/>
        <v>0</v>
      </c>
      <c r="UT56" s="46" t="str">
        <f t="shared" ref="UT56" si="5062">NP56</f>
        <v>P</v>
      </c>
      <c r="UU56" s="48" t="str">
        <f t="shared" si="3659"/>
        <v>Y</v>
      </c>
      <c r="UV56" s="49">
        <f t="shared" si="3660"/>
        <v>0</v>
      </c>
      <c r="UW56" s="75" t="str">
        <f t="shared" si="3661"/>
        <v>B</v>
      </c>
      <c r="UX56" s="48" t="str">
        <f t="shared" si="3662"/>
        <v>N</v>
      </c>
      <c r="UY56" s="49">
        <f t="shared" si="3663"/>
        <v>0</v>
      </c>
      <c r="UZ56" s="75" t="str">
        <f t="shared" ref="UZ56" si="5063">NP56</f>
        <v>P</v>
      </c>
      <c r="VA56" s="48" t="str">
        <f t="shared" si="3665"/>
        <v>Y</v>
      </c>
      <c r="VB56" s="49">
        <f t="shared" si="3666"/>
        <v>0</v>
      </c>
      <c r="VC56" s="75" t="str">
        <f t="shared" si="3667"/>
        <v>B</v>
      </c>
      <c r="VD56" s="48" t="str">
        <f t="shared" si="3668"/>
        <v>N</v>
      </c>
      <c r="VE56" s="49">
        <f t="shared" si="3669"/>
        <v>0</v>
      </c>
      <c r="VF56" s="75" t="str">
        <f t="shared" ref="VF56" si="5064">NS56</f>
        <v>B</v>
      </c>
      <c r="VG56" s="48" t="str">
        <f t="shared" si="3671"/>
        <v>N</v>
      </c>
      <c r="VH56" s="49">
        <f t="shared" si="3672"/>
        <v>0</v>
      </c>
      <c r="VI56" s="75" t="str">
        <f t="shared" si="3673"/>
        <v>P</v>
      </c>
      <c r="VJ56" s="48" t="str">
        <f t="shared" si="3674"/>
        <v>Y</v>
      </c>
      <c r="VK56" s="49">
        <f t="shared" si="3675"/>
        <v>0</v>
      </c>
      <c r="VL56" s="115" t="s">
        <v>5</v>
      </c>
      <c r="VM56" s="48" t="str">
        <f t="shared" si="3676"/>
        <v>Y</v>
      </c>
      <c r="VN56" s="49">
        <f t="shared" si="3677"/>
        <v>0</v>
      </c>
      <c r="VO56" s="75" t="str">
        <f t="shared" si="3678"/>
        <v>B</v>
      </c>
      <c r="VP56" s="48" t="str">
        <f t="shared" si="3679"/>
        <v>N</v>
      </c>
      <c r="VQ56" s="49">
        <f t="shared" si="3680"/>
        <v>0</v>
      </c>
      <c r="VR56" s="46" t="s">
        <v>5</v>
      </c>
      <c r="VS56" s="48" t="str">
        <f t="shared" si="3681"/>
        <v>Y</v>
      </c>
      <c r="VT56" s="49">
        <f t="shared" si="3682"/>
        <v>0</v>
      </c>
      <c r="VU56" s="75" t="str">
        <f t="shared" si="3683"/>
        <v>B</v>
      </c>
      <c r="VV56" s="48" t="str">
        <f t="shared" si="3684"/>
        <v>N</v>
      </c>
      <c r="VW56" s="49">
        <f t="shared" si="3685"/>
        <v>0</v>
      </c>
      <c r="VX56" s="75" t="str">
        <f t="shared" si="4988"/>
        <v>B</v>
      </c>
      <c r="VY56" s="48" t="str">
        <f t="shared" si="3687"/>
        <v>N</v>
      </c>
      <c r="VZ56" s="49">
        <f t="shared" si="3688"/>
        <v>0</v>
      </c>
      <c r="WA56" s="75" t="str">
        <f t="shared" si="3689"/>
        <v>P</v>
      </c>
      <c r="WB56" s="48" t="str">
        <f t="shared" si="3690"/>
        <v>Y</v>
      </c>
      <c r="WC56" s="49">
        <f t="shared" si="3691"/>
        <v>0</v>
      </c>
      <c r="WD56" s="46" t="str">
        <f t="shared" si="4912"/>
        <v>B</v>
      </c>
      <c r="WE56" s="48" t="str">
        <f t="shared" si="3693"/>
        <v>N</v>
      </c>
      <c r="WF56" s="49">
        <f t="shared" si="3694"/>
        <v>0</v>
      </c>
      <c r="WG56" s="75" t="str">
        <f t="shared" si="3695"/>
        <v>P</v>
      </c>
      <c r="WH56" s="48" t="str">
        <f t="shared" si="3696"/>
        <v>Y</v>
      </c>
      <c r="WI56" s="49">
        <f t="shared" si="3697"/>
        <v>0</v>
      </c>
      <c r="WJ56" s="75" t="s">
        <v>5</v>
      </c>
      <c r="WK56" s="48" t="str">
        <f t="shared" si="3698"/>
        <v>Y</v>
      </c>
      <c r="WL56" s="49">
        <f t="shared" si="3699"/>
        <v>0</v>
      </c>
      <c r="WM56" s="75" t="str">
        <f t="shared" si="3700"/>
        <v>B</v>
      </c>
      <c r="WN56" s="48" t="str">
        <f t="shared" si="3701"/>
        <v>N</v>
      </c>
      <c r="WO56" s="49">
        <f t="shared" si="3702"/>
        <v>0</v>
      </c>
      <c r="WP56" s="75" t="str">
        <f t="shared" ref="WP56" si="5065">PF56</f>
        <v>P</v>
      </c>
      <c r="WQ56" s="48" t="str">
        <f t="shared" si="3704"/>
        <v>Y</v>
      </c>
      <c r="WR56" s="49">
        <f t="shared" si="3705"/>
        <v>0</v>
      </c>
      <c r="WS56" s="75" t="str">
        <f t="shared" si="3706"/>
        <v>B</v>
      </c>
      <c r="WT56" s="48" t="str">
        <f t="shared" si="3707"/>
        <v>N</v>
      </c>
      <c r="WU56" s="49">
        <f t="shared" si="3708"/>
        <v>0</v>
      </c>
      <c r="WV56" s="75" t="str">
        <f t="shared" ref="WV56" si="5066">PF57</f>
        <v>P</v>
      </c>
      <c r="WW56" s="48" t="str">
        <f t="shared" si="3710"/>
        <v>Y</v>
      </c>
      <c r="WX56" s="49">
        <f t="shared" si="3711"/>
        <v>0</v>
      </c>
      <c r="WY56" s="75" t="str">
        <f t="shared" si="3712"/>
        <v>B</v>
      </c>
      <c r="WZ56" s="48" t="str">
        <f t="shared" si="3713"/>
        <v>N</v>
      </c>
      <c r="XA56" s="49">
        <f t="shared" si="3714"/>
        <v>0</v>
      </c>
      <c r="XB56" s="75" t="str">
        <f t="shared" ref="XB56" si="5067">OQ56</f>
        <v>P</v>
      </c>
      <c r="XC56" s="48" t="str">
        <f t="shared" si="3716"/>
        <v>Y</v>
      </c>
      <c r="XD56" s="49">
        <f t="shared" si="3717"/>
        <v>0</v>
      </c>
      <c r="XE56" s="75" t="str">
        <f t="shared" si="3718"/>
        <v>B</v>
      </c>
      <c r="XF56" s="48" t="str">
        <f t="shared" si="3719"/>
        <v>N</v>
      </c>
      <c r="XG56" s="49">
        <f t="shared" si="3720"/>
        <v>0</v>
      </c>
      <c r="XH56" s="75" t="str">
        <f t="shared" ref="XH56" si="5068">OQ56</f>
        <v>P</v>
      </c>
      <c r="XI56" s="48" t="str">
        <f t="shared" si="3722"/>
        <v>Y</v>
      </c>
      <c r="XJ56" s="49">
        <f t="shared" si="3723"/>
        <v>0</v>
      </c>
      <c r="XK56" s="75" t="str">
        <f t="shared" si="3724"/>
        <v>B</v>
      </c>
      <c r="XL56" s="48" t="str">
        <f t="shared" si="3725"/>
        <v>N</v>
      </c>
      <c r="XM56" s="49">
        <f t="shared" si="3726"/>
        <v>0</v>
      </c>
      <c r="XN56" s="75" t="str">
        <f t="shared" ref="XN56" si="5069">OH56</f>
        <v>B</v>
      </c>
      <c r="XO56" s="48" t="str">
        <f t="shared" si="3728"/>
        <v>N</v>
      </c>
      <c r="XP56" s="49">
        <f t="shared" si="3729"/>
        <v>0</v>
      </c>
      <c r="XQ56" s="75" t="str">
        <f t="shared" si="3730"/>
        <v>P</v>
      </c>
      <c r="XR56" s="48" t="str">
        <f t="shared" si="3731"/>
        <v>Y</v>
      </c>
      <c r="XS56" s="49">
        <f t="shared" si="3732"/>
        <v>0</v>
      </c>
      <c r="XT56" s="75" t="str">
        <f t="shared" ref="XT56:XT57" si="5070">OT56</f>
        <v>B</v>
      </c>
      <c r="XU56" s="48" t="str">
        <f t="shared" si="3734"/>
        <v>N</v>
      </c>
      <c r="XV56" s="49">
        <f t="shared" si="3735"/>
        <v>0</v>
      </c>
      <c r="XW56" s="75" t="str">
        <f t="shared" si="3736"/>
        <v>P</v>
      </c>
      <c r="XX56" s="48" t="str">
        <f t="shared" si="3737"/>
        <v>Y</v>
      </c>
      <c r="XY56" s="49">
        <f t="shared" si="3738"/>
        <v>0</v>
      </c>
      <c r="XZ56" s="195" t="s">
        <v>5</v>
      </c>
      <c r="YA56" s="48" t="str">
        <f t="shared" si="3739"/>
        <v>Y</v>
      </c>
      <c r="YB56" s="49">
        <f t="shared" si="3740"/>
        <v>0</v>
      </c>
      <c r="YC56" s="75" t="str">
        <f t="shared" si="3741"/>
        <v>B</v>
      </c>
      <c r="YD56" s="48" t="str">
        <f t="shared" si="3742"/>
        <v>N</v>
      </c>
      <c r="YE56" s="49">
        <f t="shared" si="3743"/>
        <v>0</v>
      </c>
      <c r="YF56" s="214" t="s">
        <v>5</v>
      </c>
      <c r="YG56" s="48" t="str">
        <f t="shared" si="3744"/>
        <v>Y</v>
      </c>
      <c r="YH56" s="49">
        <f t="shared" si="3745"/>
        <v>0</v>
      </c>
      <c r="YI56" s="75" t="str">
        <f t="shared" si="3746"/>
        <v>B</v>
      </c>
      <c r="YJ56" s="48" t="str">
        <f t="shared" si="3747"/>
        <v>N</v>
      </c>
      <c r="YK56" s="49">
        <f t="shared" si="3748"/>
        <v>0</v>
      </c>
      <c r="YL56" s="75" t="str">
        <f t="shared" ref="YL56" si="5071">YF56</f>
        <v>P</v>
      </c>
      <c r="YM56" s="48" t="str">
        <f t="shared" si="3750"/>
        <v>Y</v>
      </c>
      <c r="YN56" s="49">
        <f t="shared" si="3751"/>
        <v>0</v>
      </c>
      <c r="YO56" s="75" t="str">
        <f t="shared" si="3752"/>
        <v>B</v>
      </c>
      <c r="YP56" s="48" t="str">
        <f t="shared" si="3753"/>
        <v>N</v>
      </c>
      <c r="YQ56" s="49">
        <f t="shared" si="3754"/>
        <v>0</v>
      </c>
      <c r="YR56" s="201" t="s">
        <v>6</v>
      </c>
      <c r="YS56" s="48" t="str">
        <f t="shared" si="3755"/>
        <v>N</v>
      </c>
      <c r="YT56" s="49">
        <f t="shared" si="3756"/>
        <v>0</v>
      </c>
      <c r="YU56" s="75" t="str">
        <f t="shared" si="3757"/>
        <v>P</v>
      </c>
      <c r="YV56" s="48" t="str">
        <f t="shared" si="3758"/>
        <v>Y</v>
      </c>
      <c r="YW56" s="49">
        <f t="shared" si="3759"/>
        <v>0</v>
      </c>
      <c r="YX56" s="75" t="s">
        <v>5</v>
      </c>
      <c r="YY56" s="48" t="str">
        <f t="shared" si="3760"/>
        <v>Y</v>
      </c>
      <c r="YZ56" s="49">
        <f t="shared" si="3761"/>
        <v>0</v>
      </c>
      <c r="ZA56" s="75" t="str">
        <f t="shared" si="3762"/>
        <v>B</v>
      </c>
      <c r="ZB56" s="48" t="str">
        <f t="shared" si="3763"/>
        <v>N</v>
      </c>
      <c r="ZC56" s="49">
        <f t="shared" si="3764"/>
        <v>0</v>
      </c>
      <c r="ZD56" s="133">
        <f t="shared" si="3765"/>
        <v>9</v>
      </c>
      <c r="ZE56" s="134">
        <f t="shared" si="889"/>
        <v>1</v>
      </c>
      <c r="ZF56" s="135" t="str">
        <f t="shared" si="3766"/>
        <v/>
      </c>
      <c r="ZG56" s="216">
        <f t="shared" si="3767"/>
        <v>1</v>
      </c>
      <c r="ZH56" s="217">
        <f t="shared" si="3768"/>
        <v>-1</v>
      </c>
      <c r="ZI56" s="217">
        <f t="shared" si="3769"/>
        <v>-7</v>
      </c>
      <c r="ZJ56" s="217">
        <f t="shared" si="3770"/>
        <v>7</v>
      </c>
      <c r="ZK56" s="217">
        <f t="shared" si="3771"/>
        <v>-9</v>
      </c>
      <c r="ZL56" s="217">
        <f t="shared" si="3772"/>
        <v>2</v>
      </c>
      <c r="ZM56" s="217">
        <f t="shared" si="3773"/>
        <v>-2</v>
      </c>
      <c r="ZN56" s="217">
        <f t="shared" si="3774"/>
        <v>9</v>
      </c>
      <c r="ZO56" s="217">
        <f t="shared" si="3775"/>
        <v>-7</v>
      </c>
      <c r="ZP56" s="217" t="str">
        <f t="shared" si="3776"/>
        <v>201200</v>
      </c>
      <c r="ZQ56" s="217">
        <f t="shared" si="3777"/>
        <v>1</v>
      </c>
      <c r="ZR56" s="217">
        <f t="shared" si="3778"/>
        <v>-1</v>
      </c>
      <c r="ZS56" s="217">
        <f t="shared" si="3779"/>
        <v>1</v>
      </c>
      <c r="ZT56" s="217">
        <f t="shared" si="3780"/>
        <v>3</v>
      </c>
      <c r="ZU56" s="217">
        <f t="shared" si="3781"/>
        <v>-3</v>
      </c>
      <c r="ZV56" s="217">
        <f t="shared" si="3782"/>
        <v>8</v>
      </c>
      <c r="ZW56" s="217">
        <f t="shared" si="3783"/>
        <v>-8</v>
      </c>
      <c r="ZX56" s="217">
        <f t="shared" si="3784"/>
        <v>7</v>
      </c>
      <c r="ZY56" s="218">
        <f t="shared" si="3785"/>
        <v>10</v>
      </c>
      <c r="ZZ56" s="218">
        <f t="shared" si="3786"/>
        <v>-10</v>
      </c>
      <c r="AAA56" s="218">
        <f t="shared" si="3787"/>
        <v>-7</v>
      </c>
      <c r="AAB56" s="218">
        <f t="shared" si="3788"/>
        <v>7</v>
      </c>
      <c r="AAC56" s="218">
        <f t="shared" si="3789"/>
        <v>3</v>
      </c>
      <c r="AAD56" s="218">
        <f t="shared" si="3790"/>
        <v>-3</v>
      </c>
      <c r="AAE56" s="218">
        <f t="shared" si="3791"/>
        <v>10</v>
      </c>
      <c r="AAF56" s="218">
        <f t="shared" si="3792"/>
        <v>-3</v>
      </c>
      <c r="AAG56" s="218">
        <f t="shared" si="3793"/>
        <v>-10</v>
      </c>
      <c r="AAH56" s="218">
        <f t="shared" si="3794"/>
        <v>3</v>
      </c>
      <c r="AAI56" s="218">
        <f t="shared" si="3795"/>
        <v>1</v>
      </c>
      <c r="AAJ56" s="218">
        <f t="shared" si="3796"/>
        <v>-1</v>
      </c>
      <c r="AAK56" s="218">
        <f t="shared" si="3797"/>
        <v>-3</v>
      </c>
      <c r="AAL56" s="218">
        <f t="shared" si="3798"/>
        <v>3</v>
      </c>
      <c r="AAM56" s="218">
        <f t="shared" si="3799"/>
        <v>-8</v>
      </c>
      <c r="AAN56" s="218">
        <f t="shared" si="3800"/>
        <v>1</v>
      </c>
      <c r="AAO56" s="218">
        <f t="shared" si="3801"/>
        <v>-8</v>
      </c>
      <c r="AAP56" s="218">
        <f t="shared" si="3802"/>
        <v>-5</v>
      </c>
      <c r="AAQ56" s="217">
        <f t="shared" si="3803"/>
        <v>-3</v>
      </c>
      <c r="AAR56" s="217">
        <f t="shared" si="3804"/>
        <v>3</v>
      </c>
      <c r="AAS56" s="217">
        <f t="shared" si="3805"/>
        <v>-6</v>
      </c>
      <c r="AAT56" s="217">
        <f t="shared" si="3806"/>
        <v>6</v>
      </c>
      <c r="AAU56" s="217">
        <f t="shared" si="3807"/>
        <v>-10</v>
      </c>
      <c r="AAV56" s="217">
        <f t="shared" si="3808"/>
        <v>10</v>
      </c>
      <c r="AAW56" s="217">
        <f t="shared" si="3809"/>
        <v>-1</v>
      </c>
      <c r="AAX56" s="217">
        <f t="shared" si="3810"/>
        <v>1</v>
      </c>
      <c r="AAY56" s="217">
        <f t="shared" si="3811"/>
        <v>9</v>
      </c>
      <c r="AAZ56" s="217">
        <f t="shared" si="3812"/>
        <v>-9</v>
      </c>
      <c r="ABA56" s="217">
        <f t="shared" si="3813"/>
        <v>-10</v>
      </c>
      <c r="ABB56" s="217">
        <f t="shared" si="3814"/>
        <v>10</v>
      </c>
      <c r="ABC56" s="217">
        <f t="shared" si="3815"/>
        <v>10</v>
      </c>
      <c r="ABD56" s="217">
        <f t="shared" si="3816"/>
        <v>-10</v>
      </c>
      <c r="ABE56" s="217">
        <f t="shared" si="3817"/>
        <v>9</v>
      </c>
      <c r="ABF56" s="217">
        <f t="shared" si="3818"/>
        <v>-9</v>
      </c>
      <c r="ABG56" s="217">
        <f t="shared" si="3819"/>
        <v>3</v>
      </c>
      <c r="ABH56" s="217">
        <f t="shared" si="3820"/>
        <v>1</v>
      </c>
      <c r="ABI56" s="218">
        <f t="shared" si="3821"/>
        <v>3</v>
      </c>
      <c r="ABJ56" s="218">
        <f t="shared" si="3822"/>
        <v>-3</v>
      </c>
      <c r="ABK56" s="218">
        <f t="shared" si="3823"/>
        <v>-3</v>
      </c>
      <c r="ABL56" s="218">
        <f t="shared" si="3824"/>
        <v>3</v>
      </c>
      <c r="ABM56" s="218">
        <f t="shared" si="3825"/>
        <v>3</v>
      </c>
      <c r="ABN56" s="218">
        <f t="shared" si="3826"/>
        <v>9</v>
      </c>
      <c r="ABO56" s="218">
        <f t="shared" si="3827"/>
        <v>-3</v>
      </c>
      <c r="ABP56" s="218">
        <f t="shared" si="3828"/>
        <v>-9</v>
      </c>
      <c r="ABQ56" s="218">
        <f t="shared" si="3829"/>
        <v>3</v>
      </c>
      <c r="ABR56" s="218">
        <f t="shared" si="3830"/>
        <v>-3</v>
      </c>
      <c r="ABS56" s="218">
        <f t="shared" si="3831"/>
        <v>1</v>
      </c>
      <c r="ABT56" s="218">
        <f t="shared" si="3832"/>
        <v>-1</v>
      </c>
      <c r="ABU56" s="218">
        <f t="shared" si="3833"/>
        <v>-1</v>
      </c>
      <c r="ABV56" s="218">
        <f t="shared" si="3834"/>
        <v>1</v>
      </c>
      <c r="ABW56" s="218">
        <f t="shared" si="3835"/>
        <v>-1</v>
      </c>
      <c r="ABX56" s="218">
        <f t="shared" si="3836"/>
        <v>1</v>
      </c>
      <c r="ABY56" s="218">
        <f t="shared" si="3837"/>
        <v>7</v>
      </c>
      <c r="ABZ56" s="218">
        <f t="shared" si="3838"/>
        <v>-7</v>
      </c>
      <c r="ACA56" s="217">
        <f t="shared" si="3839"/>
        <v>3</v>
      </c>
      <c r="ACB56" s="217">
        <f t="shared" si="3840"/>
        <v>-3</v>
      </c>
      <c r="ACC56" s="217">
        <f t="shared" si="3841"/>
        <v>-9</v>
      </c>
      <c r="ACD56" s="217">
        <f t="shared" si="3842"/>
        <v>9</v>
      </c>
      <c r="ACE56" s="217">
        <f t="shared" si="3843"/>
        <v>10</v>
      </c>
      <c r="ACF56" s="217">
        <f t="shared" si="3844"/>
        <v>-10</v>
      </c>
      <c r="ACG56" s="217">
        <f t="shared" si="3845"/>
        <v>-5</v>
      </c>
      <c r="ACH56" s="217">
        <f t="shared" si="3846"/>
        <v>5</v>
      </c>
      <c r="ACI56" s="217">
        <f t="shared" si="3847"/>
        <v>1</v>
      </c>
      <c r="ACJ56" s="217">
        <f t="shared" si="3848"/>
        <v>-1</v>
      </c>
      <c r="ACK56" s="217">
        <f t="shared" si="3849"/>
        <v>-8</v>
      </c>
      <c r="ACL56" s="217">
        <f t="shared" si="890"/>
        <v>0</v>
      </c>
      <c r="ACM56" s="217">
        <f t="shared" si="3850"/>
        <v>7</v>
      </c>
      <c r="ACN56" s="217">
        <f t="shared" si="3851"/>
        <v>-7</v>
      </c>
      <c r="ACO56" s="217">
        <f t="shared" si="3852"/>
        <v>1</v>
      </c>
      <c r="ACP56" s="217">
        <f t="shared" si="3853"/>
        <v>-1</v>
      </c>
      <c r="ACQ56" s="217">
        <f t="shared" si="3854"/>
        <v>3</v>
      </c>
      <c r="ACR56" s="217">
        <f t="shared" si="3855"/>
        <v>-3</v>
      </c>
      <c r="ACS56" s="218">
        <f t="shared" si="3856"/>
        <v>3</v>
      </c>
      <c r="ACT56" s="218">
        <f t="shared" si="3857"/>
        <v>-3</v>
      </c>
      <c r="ACU56" s="218">
        <f t="shared" si="3858"/>
        <v>-1</v>
      </c>
      <c r="ACV56" s="218">
        <f t="shared" si="3859"/>
        <v>1</v>
      </c>
      <c r="ACW56" s="218">
        <f t="shared" si="3860"/>
        <v>7</v>
      </c>
      <c r="ACX56" s="218">
        <f t="shared" si="3861"/>
        <v>-7</v>
      </c>
      <c r="ACY56" s="218">
        <f t="shared" si="3862"/>
        <v>3</v>
      </c>
      <c r="ACZ56" s="218">
        <f t="shared" si="3863"/>
        <v>-3</v>
      </c>
      <c r="ADA56" s="218">
        <f t="shared" si="3864"/>
        <v>-4</v>
      </c>
      <c r="ADB56" s="219">
        <f t="shared" si="3865"/>
        <v>4</v>
      </c>
      <c r="ADC56" s="223" t="str">
        <f t="shared" si="3866"/>
        <v>B</v>
      </c>
      <c r="ADD56" s="221" t="str">
        <f t="shared" si="3867"/>
        <v>B</v>
      </c>
      <c r="ADE56" s="221" t="str">
        <f t="shared" si="3868"/>
        <v>B</v>
      </c>
      <c r="ADF56" s="221" t="str">
        <f t="shared" si="3869"/>
        <v>P</v>
      </c>
      <c r="ADG56" s="221" t="str">
        <f t="shared" si="3870"/>
        <v>B</v>
      </c>
      <c r="ADH56" s="221" t="str">
        <f t="shared" si="3871"/>
        <v>P</v>
      </c>
      <c r="ADI56" s="221" t="str">
        <f t="shared" si="3872"/>
        <v>B</v>
      </c>
      <c r="ADJ56" s="221" t="str">
        <f t="shared" si="3873"/>
        <v>P</v>
      </c>
      <c r="ADK56" s="221" t="str">
        <f t="shared" si="3874"/>
        <v>P</v>
      </c>
      <c r="ADL56" s="221">
        <f t="shared" si="3875"/>
        <v>-3</v>
      </c>
      <c r="ADM56" s="221" t="str">
        <f t="shared" si="3876"/>
        <v>B</v>
      </c>
      <c r="ADN56" s="221" t="str">
        <f t="shared" si="3877"/>
        <v>P</v>
      </c>
      <c r="ADO56" s="221" t="str">
        <f t="shared" si="3878"/>
        <v>B</v>
      </c>
      <c r="ADP56" s="221" t="str">
        <f t="shared" si="3879"/>
        <v>P</v>
      </c>
      <c r="ADQ56" s="221" t="str">
        <f t="shared" si="3880"/>
        <v>P</v>
      </c>
      <c r="ADR56" s="221" t="str">
        <f t="shared" si="3881"/>
        <v>B</v>
      </c>
      <c r="ADS56" s="221" t="str">
        <f t="shared" si="3882"/>
        <v>P</v>
      </c>
      <c r="ADT56" s="221" t="str">
        <f t="shared" si="3883"/>
        <v>B</v>
      </c>
      <c r="ADU56" s="220" t="str">
        <f t="shared" si="3884"/>
        <v>B</v>
      </c>
      <c r="ADV56" s="220" t="str">
        <f t="shared" si="3885"/>
        <v>P</v>
      </c>
      <c r="ADW56" s="220" t="str">
        <f t="shared" si="3886"/>
        <v>P</v>
      </c>
      <c r="ADX56" s="220" t="str">
        <f t="shared" si="3887"/>
        <v>B</v>
      </c>
      <c r="ADY56" s="220" t="str">
        <f t="shared" si="3888"/>
        <v>B</v>
      </c>
      <c r="ADZ56" s="220" t="str">
        <f t="shared" si="3889"/>
        <v>P</v>
      </c>
      <c r="AEA56" s="220" t="str">
        <f t="shared" si="3890"/>
        <v>B</v>
      </c>
      <c r="AEB56" s="220" t="str">
        <f t="shared" si="3891"/>
        <v>B</v>
      </c>
      <c r="AEC56" s="220" t="str">
        <f t="shared" si="3892"/>
        <v>P</v>
      </c>
      <c r="AED56" s="220" t="str">
        <f t="shared" si="3893"/>
        <v>P</v>
      </c>
      <c r="AEE56" s="220" t="str">
        <f t="shared" si="3894"/>
        <v>P</v>
      </c>
      <c r="AEF56" s="220" t="str">
        <f t="shared" si="3895"/>
        <v>B</v>
      </c>
      <c r="AEG56" s="220" t="str">
        <f t="shared" si="3896"/>
        <v>P</v>
      </c>
      <c r="AEH56" s="220" t="str">
        <f t="shared" si="3897"/>
        <v>B</v>
      </c>
      <c r="AEI56" s="220" t="str">
        <f t="shared" si="3898"/>
        <v>B</v>
      </c>
      <c r="AEJ56" s="220" t="str">
        <f t="shared" si="3899"/>
        <v>P</v>
      </c>
      <c r="AEK56" s="220" t="str">
        <f t="shared" si="3900"/>
        <v>P</v>
      </c>
      <c r="AEL56" s="220" t="str">
        <f t="shared" si="3901"/>
        <v>B</v>
      </c>
      <c r="AEM56" s="221" t="str">
        <f t="shared" si="3902"/>
        <v>P</v>
      </c>
      <c r="AEN56" s="221" t="str">
        <f t="shared" si="3903"/>
        <v>B</v>
      </c>
      <c r="AEO56" s="221" t="str">
        <f t="shared" si="3904"/>
        <v>B</v>
      </c>
      <c r="AEP56" s="221" t="str">
        <f t="shared" si="3905"/>
        <v>P</v>
      </c>
      <c r="AEQ56" s="221" t="str">
        <f t="shared" si="3906"/>
        <v>B</v>
      </c>
      <c r="AER56" s="221" t="str">
        <f t="shared" si="3907"/>
        <v>P</v>
      </c>
      <c r="AES56" s="221" t="str">
        <f t="shared" si="3908"/>
        <v>P</v>
      </c>
      <c r="AET56" s="221" t="str">
        <f t="shared" si="3909"/>
        <v>B</v>
      </c>
      <c r="AEU56" s="221" t="str">
        <f t="shared" si="3910"/>
        <v>P</v>
      </c>
      <c r="AEV56" s="221" t="str">
        <f t="shared" si="3911"/>
        <v>B</v>
      </c>
      <c r="AEW56" s="221" t="str">
        <f t="shared" si="3912"/>
        <v>P</v>
      </c>
      <c r="AEX56" s="221" t="str">
        <f t="shared" si="3913"/>
        <v>B</v>
      </c>
      <c r="AEY56" s="221" t="str">
        <f t="shared" si="3914"/>
        <v>P</v>
      </c>
      <c r="AEZ56" s="221" t="str">
        <f t="shared" si="3915"/>
        <v>B</v>
      </c>
      <c r="AFA56" s="221" t="str">
        <f t="shared" si="3916"/>
        <v>P</v>
      </c>
      <c r="AFB56" s="221" t="str">
        <f t="shared" si="3917"/>
        <v>B</v>
      </c>
      <c r="AFC56" s="221" t="str">
        <f t="shared" si="3918"/>
        <v>B</v>
      </c>
      <c r="AFD56" s="221" t="str">
        <f t="shared" si="3919"/>
        <v>P</v>
      </c>
      <c r="AFE56" s="220" t="str">
        <f t="shared" si="3920"/>
        <v>B</v>
      </c>
      <c r="AFF56" s="220" t="str">
        <f t="shared" si="3921"/>
        <v>P</v>
      </c>
      <c r="AFG56" s="220" t="str">
        <f t="shared" si="3922"/>
        <v>P</v>
      </c>
      <c r="AFH56" s="220" t="str">
        <f t="shared" si="3923"/>
        <v>B</v>
      </c>
      <c r="AFI56" s="220" t="str">
        <f t="shared" si="3924"/>
        <v>P</v>
      </c>
      <c r="AFJ56" s="220" t="str">
        <f t="shared" si="3925"/>
        <v>B</v>
      </c>
      <c r="AFK56" s="220" t="str">
        <f t="shared" si="3926"/>
        <v>P</v>
      </c>
      <c r="AFL56" s="220" t="str">
        <f t="shared" si="3927"/>
        <v>B</v>
      </c>
      <c r="AFM56" s="220" t="str">
        <f t="shared" si="3928"/>
        <v>B</v>
      </c>
      <c r="AFN56" s="220" t="str">
        <f t="shared" si="3929"/>
        <v>P</v>
      </c>
      <c r="AFO56" s="220" t="str">
        <f t="shared" si="3930"/>
        <v>P</v>
      </c>
      <c r="AFP56" s="220" t="str">
        <f t="shared" si="3931"/>
        <v>B</v>
      </c>
      <c r="AFQ56" s="220" t="str">
        <f t="shared" si="3932"/>
        <v>P</v>
      </c>
      <c r="AFR56" s="220" t="str">
        <f t="shared" si="3933"/>
        <v>B</v>
      </c>
      <c r="AFS56" s="220" t="str">
        <f t="shared" si="3934"/>
        <v>B</v>
      </c>
      <c r="AFT56" s="220" t="str">
        <f t="shared" si="3935"/>
        <v>B</v>
      </c>
      <c r="AFU56" s="220" t="str">
        <f t="shared" si="3936"/>
        <v>B</v>
      </c>
      <c r="AFV56" s="220" t="str">
        <f t="shared" si="3937"/>
        <v>P</v>
      </c>
      <c r="AFW56" s="221" t="str">
        <f t="shared" si="3938"/>
        <v>B</v>
      </c>
      <c r="AFX56" s="221" t="str">
        <f t="shared" si="3939"/>
        <v>P</v>
      </c>
      <c r="AFY56" s="221" t="str">
        <f t="shared" si="3940"/>
        <v>B</v>
      </c>
      <c r="AFZ56" s="221" t="str">
        <f t="shared" si="3941"/>
        <v>P</v>
      </c>
      <c r="AGA56" s="221" t="str">
        <f t="shared" si="3942"/>
        <v>B</v>
      </c>
      <c r="AGB56" s="221" t="str">
        <f t="shared" si="3943"/>
        <v>B</v>
      </c>
      <c r="AGC56" s="221" t="str">
        <f t="shared" si="3944"/>
        <v>P</v>
      </c>
      <c r="AGD56" s="221" t="str">
        <f t="shared" si="3945"/>
        <v>B</v>
      </c>
      <c r="AGE56" s="221" t="str">
        <f t="shared" si="3946"/>
        <v>P</v>
      </c>
      <c r="AGF56" s="221" t="str">
        <f t="shared" si="3947"/>
        <v>P</v>
      </c>
      <c r="AGG56" s="221" t="str">
        <f t="shared" si="3948"/>
        <v>B</v>
      </c>
      <c r="AGH56" s="221">
        <f t="shared" si="891"/>
        <v>0</v>
      </c>
      <c r="AGI56" s="221" t="str">
        <f t="shared" si="3949"/>
        <v>P</v>
      </c>
      <c r="AGJ56" s="221" t="str">
        <f t="shared" si="3950"/>
        <v>B</v>
      </c>
      <c r="AGK56" s="221" t="str">
        <f t="shared" si="3951"/>
        <v>P</v>
      </c>
      <c r="AGL56" s="221" t="str">
        <f t="shared" si="3952"/>
        <v>B</v>
      </c>
      <c r="AGM56" s="221" t="str">
        <f t="shared" si="3953"/>
        <v>B</v>
      </c>
      <c r="AGN56" s="221" t="str">
        <f t="shared" si="3954"/>
        <v>B</v>
      </c>
      <c r="AGO56" s="220" t="str">
        <f t="shared" si="3955"/>
        <v>P</v>
      </c>
      <c r="AGP56" s="220" t="str">
        <f t="shared" si="3956"/>
        <v>B</v>
      </c>
      <c r="AGQ56" s="220" t="str">
        <f t="shared" si="3957"/>
        <v>B</v>
      </c>
      <c r="AGR56" s="220" t="str">
        <f t="shared" si="3958"/>
        <v>B</v>
      </c>
      <c r="AGS56" s="220" t="str">
        <f t="shared" si="3959"/>
        <v>P</v>
      </c>
      <c r="AGT56" s="220" t="str">
        <f t="shared" si="3960"/>
        <v>B</v>
      </c>
      <c r="AGU56" s="220" t="str">
        <f t="shared" si="3961"/>
        <v>P</v>
      </c>
      <c r="AGV56" s="220" t="str">
        <f t="shared" si="3962"/>
        <v>B</v>
      </c>
      <c r="AGW56" s="220" t="str">
        <f t="shared" si="3963"/>
        <v>P</v>
      </c>
      <c r="AGX56" s="222" t="str">
        <f t="shared" si="3964"/>
        <v>B</v>
      </c>
      <c r="AGY56" s="94">
        <v>56</v>
      </c>
      <c r="AGZ56" s="95">
        <f t="shared" si="1304"/>
        <v>51</v>
      </c>
      <c r="AHA56" s="46" t="str" cm="1">
        <f t="array" ref="AHA56">IFERROR(INDEX($ZG$4:$ADB$4,_xlfn.AGGREGATE(15,6,COLUMN($ZG$4:$ADB$4)-COLUMN($ZF$1)/($ZG56:$ADB56=LARGE($ZG56:$ADB56,1)),COLUMNS($ADB$4:$ADB$4))),"")</f>
        <v>ED</v>
      </c>
      <c r="AHB56" s="46" t="str" cm="1">
        <f t="array" ref="AHB56">IFERROR(INDEX($ZG$4:$ADB$4,_xlfn.AGGREGATE(15,6,COLUMN($ZG$4:$ADB$4)-COLUMN($ZF$1)/($ZG56:$ADB56=LARGE($ZG56:$ADB56,2)),COLUMNS($ADB$4:$AGY$4))),"")</f>
        <v/>
      </c>
      <c r="AHC56" s="46" t="str" cm="1">
        <f t="array" ref="AHC56">IFERROR(INDEX($ZG$4:$ADB$4,_xlfn.AGGREGATE(15,6,COLUMN($ZG$4:$ADB$4)-COLUMN($ZF$1)/($ZG56:$ADB56=LARGE($ZG56:$ADB56,3)),COLUMNS($ADB$4:$AGZ$4))),"")</f>
        <v/>
      </c>
      <c r="AHD56" s="46" t="str" cm="1">
        <f t="array" ref="AHD56">IFERROR(INDEX($ZG$4:$ADB$4,_xlfn.AGGREGATE(15,6,COLUMN($ZG$4:$ADB$4)-COLUMN($ZF$1)/($ZG56:$ADB56=LARGE($ZG56:$ADB56,4)),COLUMNS($ADB$4:$AHA$4))),"")</f>
        <v/>
      </c>
      <c r="AHE56" s="46" t="str" cm="1">
        <f t="array" ref="AHE56">IFERROR(INDEX($ZG$4:$ADB$4,_xlfn.AGGREGATE(15,6,COLUMN($ZG$4:$ADB$4)-COLUMN($ZF$1)/($ZG56:$ADB56=LARGE($ZG56:$ADB56,5)),COLUMNS($ADB$4:$AHB$4))),"")</f>
        <v/>
      </c>
      <c r="AHF56" s="46" t="str" cm="1">
        <f t="array" ref="AHF56">IFERROR(INDEX($ZG$4:$ADB$4,_xlfn.AGGREGATE(15,6,COLUMN($ZG$4:$ADB$4)-COLUMN($ZF$1)/($ZG56:$ADB56=LARGE($ZG56:$ADB56,6)),COLUMNS($ADB$4:$AHC$4))),"")</f>
        <v/>
      </c>
      <c r="AHG56" s="94" t="str">
        <f t="shared" si="971"/>
        <v/>
      </c>
      <c r="AHH56" s="48" t="str">
        <f t="shared" ca="1" si="972"/>
        <v>N</v>
      </c>
      <c r="AHI56" s="48" t="e" cm="1">
        <f t="array" aca="1" ref="AHI56" ca="1">IF(INDIRECT(VLOOKUP(AHI55,General!AC:AE,3,FALSE)&amp;AGY55)&gt;0,AHI55,AHG55)</f>
        <v>#N/A</v>
      </c>
      <c r="AHJ56" s="95">
        <f t="shared" ca="1" si="973"/>
        <v>1</v>
      </c>
      <c r="AHK56" s="46" t="s">
        <v>45</v>
      </c>
      <c r="AHL56" s="48" t="s">
        <v>45</v>
      </c>
      <c r="AHM56" s="48" t="s">
        <v>45</v>
      </c>
      <c r="AHN56" s="48" t="s">
        <v>45</v>
      </c>
      <c r="AHO56" s="48" t="s">
        <v>45</v>
      </c>
      <c r="AHP56" s="49" t="s">
        <v>45</v>
      </c>
      <c r="AHQ56" s="136" t="e">
        <f ca="1">IF(AHA56="",-1,COUNTIF(INDIRECT(AHK56&amp;$DN$10):INDIRECT(AHK56&amp;AGY56),"Y"))</f>
        <v>#REF!</v>
      </c>
      <c r="AHR56" s="138">
        <f ca="1">IF(AHB56="",-1,COUNTIF(INDIRECT(AHL56&amp;$DN$10):INDIRECT(AHL56&amp;AGY56),"Y"))</f>
        <v>-1</v>
      </c>
      <c r="AHS56" s="138">
        <f ca="1">IF(AHC56="",-1,COUNTIF(INDIRECT(AHM56&amp;$DN$10):INDIRECT(AHM56&amp;AGY56),"Y"))</f>
        <v>-1</v>
      </c>
      <c r="AHT56" s="137">
        <f ca="1">IF(AHD56="",-1,COUNTIF(INDIRECT(AHN56&amp;$DN$10):INDIRECT(AHN56&amp;AGY56),"Y"))</f>
        <v>-1</v>
      </c>
      <c r="AHU56" s="141">
        <f ca="1">IF(AHE56="",-1,COUNTIF(INDIRECT(AHO56&amp;$DN$10):INDIRECT(AHO56&amp;AGY56),"Y"))</f>
        <v>-1</v>
      </c>
      <c r="AHV56" s="141">
        <f ca="1">IF(AHF56="",-1,COUNTIF(INDIRECT(AHP56&amp;$DN$10):INDIRECT(AHP56&amp;AGY56),"Y"))</f>
        <v>-1</v>
      </c>
      <c r="AHW56" s="46" t="str" cm="1">
        <f t="array" ref="AHW56">IFERROR(INDEX($DP$56:$DU$56,_xlfn.AGGREGATE(15,6,COLUMN($DP$56:$DU$56)-COLUMN($DO$56)/($ZF$56:$ZK$56=MAX($ZF$56:$ZK$56)),COLUMNS($DP$56:AHA56))),"")</f>
        <v/>
      </c>
      <c r="AHX56" s="48" t="str" cm="1">
        <f t="array" ref="AHX56">IFERROR(INDEX($DP$56:$DU$56,_xlfn.AGGREGATE(15,6,COLUMN($DP$56:$DU$56)-COLUMN($DO$56)/($ZF$56:$ZK$56=MAX($ZF$56:$ZK$56)),COLUMNS($DP$56:AHB56))),"")</f>
        <v/>
      </c>
      <c r="AHY56" s="48" t="str" cm="1">
        <f t="array" ref="AHY56">IFERROR(INDEX($DP$56:$DU$56,_xlfn.AGGREGATE(15,6,COLUMN($DP$56:$DU$56)-COLUMN($DO$56)/($ZF$56:$ZK$56=MAX($ZF$56:$ZK$56)),COLUMNS($DP$56:AHC56))),"")</f>
        <v/>
      </c>
      <c r="AHZ56" s="48" t="str" cm="1">
        <f t="array" ref="AHZ56">IFERROR(INDEX($DP$56:$DU$56,_xlfn.AGGREGATE(15,6,COLUMN($DP$56:$DU$56)-COLUMN($DO$56)/($ZF$56:$ZK$56=MAX($ZF$56:$ZK$56)),COLUMNS($DP$56:AHD56))),"")</f>
        <v/>
      </c>
      <c r="AIA56" s="48" t="str" cm="1">
        <f t="array" ref="AIA56">IFERROR(INDEX($DP$56:$DU$56,_xlfn.AGGREGATE(15,6,COLUMN($DP$56:$DU$56)-COLUMN($DO$56)/($ZF$56:$ZK$56=MAX($ZF$56:$ZK$56)),COLUMNS($DP$56:AHE56))),"")</f>
        <v/>
      </c>
      <c r="AIB56" s="49" t="str" cm="1">
        <f t="array" ref="AIB56">IFERROR(INDEX($DP$56:$DU$56,_xlfn.AGGREGATE(15,6,COLUMN($DP$56:$DU$56)-COLUMN($DO$56)/($ZF$56:$ZK$56=MAX($ZF$56:$ZK$56)),COLUMNS($DP$56:AHF56))),"")</f>
        <v/>
      </c>
      <c r="AIC56" s="20">
        <f t="shared" ca="1" si="894"/>
        <v>1</v>
      </c>
      <c r="AID56" s="95">
        <f t="shared" ca="1" si="974"/>
        <v>1</v>
      </c>
      <c r="AIE56" s="140" t="str" cm="1">
        <f t="array" aca="1" ref="AIE56" ca="1">INDEX(AHW56:AIB56,1,AID56)</f>
        <v/>
      </c>
      <c r="AIF56" s="46" t="e">
        <f t="shared" ca="1" si="120"/>
        <v>#REF!</v>
      </c>
      <c r="AIG56" s="48" t="str">
        <f t="shared" ca="1" si="121"/>
        <v>T</v>
      </c>
      <c r="AIH56" s="48" t="str">
        <f t="shared" si="122"/>
        <v>C</v>
      </c>
      <c r="AII56" s="48" t="str">
        <f t="shared" ca="1" si="3059"/>
        <v>LF</v>
      </c>
      <c r="AIJ56" s="48" t="str">
        <f t="shared" ca="1" si="3060"/>
        <v/>
      </c>
      <c r="AIK56" s="48" t="str">
        <f t="shared" si="3061"/>
        <v>00</v>
      </c>
      <c r="AIL56" s="20" t="str">
        <f t="shared" si="3965"/>
        <v/>
      </c>
      <c r="AIM56" s="20" t="str">
        <f t="shared" si="3966"/>
        <v/>
      </c>
      <c r="AIN56" s="20" t="str">
        <f t="shared" si="3967"/>
        <v/>
      </c>
      <c r="AIO56" s="20" t="str">
        <f t="shared" si="3968"/>
        <v/>
      </c>
      <c r="AIP56" s="20" t="str">
        <f t="shared" si="3969"/>
        <v/>
      </c>
      <c r="AIQ56" s="20" t="str">
        <f t="shared" si="3970"/>
        <v/>
      </c>
      <c r="AIR56" s="20" t="e">
        <f t="shared" ca="1" si="3971"/>
        <v>#VALUE!</v>
      </c>
      <c r="AIS56" s="20">
        <f t="shared" ca="1" si="3972"/>
        <v>2</v>
      </c>
      <c r="AIT56" s="46">
        <f t="shared" si="3062"/>
        <v>1</v>
      </c>
      <c r="AIU56" s="48">
        <f>IF(CC56="",0,IFERROR(VLOOKUP(CC51&amp;CC52&amp;CC53&amp;CC54&amp;CC55&amp;CC56,General!I:J,2,FALSE),0))</f>
        <v>1</v>
      </c>
      <c r="AIV56" s="48">
        <f>IF(CF56="",0,IFERROR(VLOOKUP(CF51&amp;CF52&amp;CF53&amp;CF54&amp;CF55&amp;CF56,General!I:J,2,FALSE),0))</f>
        <v>-1</v>
      </c>
      <c r="AIW56" s="48">
        <f>IF(CI56="",0,IFERROR(VLOOKUP(CI51&amp;CI52&amp;CI53&amp;CI54&amp;CI55&amp;CI56,General!I:J,2,FALSE),0))</f>
        <v>1</v>
      </c>
      <c r="AIX56" s="48">
        <f>IF(CL56="",0,IFERROR(VLOOKUP(CL51&amp;CL52&amp;CL53&amp;CL54&amp;CL55&amp;CL56,General!I:J,2,FALSE),0))</f>
        <v>-1</v>
      </c>
      <c r="AIY56" s="48">
        <f>IF(CO56="",0,IFERROR(VLOOKUP(CO51&amp;CO52&amp;CO53&amp;CO54&amp;CO55&amp;CO56,General!I:J,2,FALSE),0))</f>
        <v>-1</v>
      </c>
      <c r="AIZ56" s="48">
        <f>IF(CR56="",0,IFERROR(VLOOKUP(CR51&amp;CR52&amp;CR53&amp;CR54&amp;CR55&amp;CR56,General!I:J,2,FALSE),0))</f>
        <v>1</v>
      </c>
      <c r="AJA56" s="48">
        <f>IF(CU56="",0,IFERROR(VLOOKUP(CU51&amp;CU52&amp;CU53&amp;CU54&amp;CU55&amp;CU56,General!I:J,2,FALSE),0))</f>
        <v>-1</v>
      </c>
      <c r="AJB56" s="48">
        <f>IF(CX56="",0,IFERROR(VLOOKUP(CX51&amp;CX52&amp;CX53&amp;CX54&amp;CX55&amp;CX56,General!I:J,2,FALSE),0))</f>
        <v>1</v>
      </c>
      <c r="AJC56" s="48">
        <f>IF(DA56="",0,IFERROR(VLOOKUP(DA51&amp;DA52&amp;DA53&amp;DA54&amp;DA55&amp;DA56,General!I:J,2,FALSE),0))</f>
        <v>-1</v>
      </c>
      <c r="AJD56" s="48">
        <f>IF(DD56="",0,IFERROR(VLOOKUP(DD51&amp;DD52&amp;DD53&amp;DD54&amp;DD55&amp;DD56,General!I:J,2,FALSE),0))</f>
        <v>1</v>
      </c>
      <c r="AJE56" s="48">
        <f>IF(DG56="",0,IFERROR(VLOOKUP(DG51&amp;DG52&amp;DG53&amp;DG54&amp;DG55&amp;DG56,General!I:J,2,FALSE),0))</f>
        <v>-1</v>
      </c>
      <c r="AJF56" s="48">
        <f>IF(DJ56="",0,IFERROR(VLOOKUP(DJ51&amp;DJ52&amp;DJ53&amp;DJ54&amp;DJ55&amp;DJ56,General!I:J,2,FALSE),0))</f>
        <v>-1</v>
      </c>
      <c r="AJG56" s="48">
        <f>IF(DM56="",0,IFERROR(VLOOKUP(DM51&amp;DM52&amp;DM53&amp;DM54&amp;DM55&amp;DM56,General!I:J,2,FALSE),0))</f>
        <v>1</v>
      </c>
      <c r="AJH56" s="48">
        <f>IF(DP56="",0,IFERROR(VLOOKUP(DP51&amp;DP52&amp;DP53&amp;DP54&amp;DP55&amp;DP56,General!I:J,2,FALSE),0))</f>
        <v>-1</v>
      </c>
      <c r="AJI56" s="48">
        <f>IF(DS56="",0,IFERROR(VLOOKUP(DS51&amp;DS52&amp;DS53&amp;DS54&amp;DS55&amp;DS56,General!I:J,2,FALSE),0))</f>
        <v>1</v>
      </c>
      <c r="AJJ56" s="48">
        <f>IF(DV56="",0,IFERROR(VLOOKUP(DV51&amp;DV52&amp;DV53&amp;DV54&amp;DV55&amp;DV56,General!I:J,2,FALSE),0))</f>
        <v>1</v>
      </c>
      <c r="AJK56" s="48">
        <f>IF(DY56="",0,IFERROR(VLOOKUP(DY51&amp;DY52&amp;DY53&amp;DY54&amp;DY55&amp;DY56,General!I:J,2,FALSE),0))</f>
        <v>-1</v>
      </c>
      <c r="AJL56" s="48">
        <f>IF(EE56="",0,IFERROR(VLOOKUP(EE51&amp;EE52&amp;EE53&amp;EE54&amp;EE55&amp;EE56,General!I:J,2,FALSE),0))</f>
        <v>1</v>
      </c>
      <c r="AJM56" s="48">
        <f>IF(EH56="",0,IFERROR(VLOOKUP(EH51&amp;EH52&amp;EH53&amp;EH54&amp;EH55&amp;EH56,General!I:J,2,FALSE),0))</f>
        <v>-1</v>
      </c>
      <c r="AJN56" s="48">
        <f>IF(EK56="",0,IFERROR(VLOOKUP(EK51&amp;EK52&amp;EK53&amp;EK54&amp;EK55&amp;EK56,General!I:J,2,FALSE),0))</f>
        <v>1</v>
      </c>
      <c r="AJO56" s="48">
        <f>IF(EN56="",0,IFERROR(VLOOKUP(EN51&amp;EN52&amp;EN53&amp;EN54&amp;EN55&amp;EN56,General!I:J,2,FALSE),0))</f>
        <v>-1</v>
      </c>
      <c r="AJP56" s="48">
        <f>IF(EQ56="",0,IFERROR(VLOOKUP(EQ51&amp;EQ52&amp;EQ53&amp;EQ54&amp;EQ55&amp;EQ56,General!I:J,2,FALSE),0))</f>
        <v>1</v>
      </c>
      <c r="AJQ56" s="48">
        <f>IF(ET56="",0,IFERROR(VLOOKUP(ET51&amp;ET52&amp;ET53&amp;ET54&amp;ET55&amp;ET56,General!I:J,2,FALSE),0))</f>
        <v>-1</v>
      </c>
      <c r="AJR56" s="48">
        <f>IF(EW56="",0,IFERROR(VLOOKUP(EW51&amp;EW52&amp;EW53&amp;EW54&amp;EW55&amp;EW56,General!I:J,2,FALSE),0))</f>
        <v>1</v>
      </c>
      <c r="AJS56" s="48">
        <f>IF(EZ56="",0,IFERROR(VLOOKUP(EZ51&amp;EZ52&amp;EZ53&amp;EZ54&amp;EZ55&amp;EZ56,General!I:J,2,FALSE),0))</f>
        <v>-1</v>
      </c>
      <c r="AJT56" s="48">
        <f>IF(FC56="",0,IFERROR(VLOOKUP(FC51&amp;FC52&amp;FC53&amp;FC54&amp;FC55&amp;FC56,General!I:J,2,FALSE),0))</f>
        <v>-1</v>
      </c>
      <c r="AJU56" s="48">
        <f>IF(FF56="",0,IFERROR(VLOOKUP(FF51&amp;FF52&amp;FF53&amp;FF54&amp;FF55&amp;FF56,General!I:J,2,FALSE),0))</f>
        <v>1</v>
      </c>
      <c r="AJV56" s="48">
        <f>IF(FI56="",0,IFERROR(VLOOKUP(FI51&amp;FI52&amp;FI53&amp;FI54&amp;FI55&amp;FI56,General!I:J,2,FALSE),0))</f>
        <v>1</v>
      </c>
      <c r="AJW56" s="48">
        <f>IF(FL56="",0,IFERROR(VLOOKUP(FL51&amp;FL52&amp;FL53&amp;FL54&amp;FL55&amp;FL56,General!I:J,2,FALSE),0))</f>
        <v>-1</v>
      </c>
      <c r="AJX56" s="48">
        <f>IF(FO56="",0,IFERROR(VLOOKUP(FO51&amp;FO52&amp;FO53&amp;FO54&amp;FO55&amp;FO56,General!I:J,2,FALSE),0))</f>
        <v>1</v>
      </c>
      <c r="AJY56" s="48">
        <f>IF(FR56="",0,IFERROR(VLOOKUP(FR51&amp;FR52&amp;FR53&amp;FR54&amp;FR55&amp;FR56,General!I:J,2,FALSE),0))</f>
        <v>-1</v>
      </c>
      <c r="AJZ56" s="48">
        <f>IF(FU56="",0,IFERROR(VLOOKUP(FU51&amp;FU52&amp;FU53&amp;FU54&amp;FU55&amp;FU56,General!I:J,2,FALSE),0))</f>
        <v>1</v>
      </c>
      <c r="AKA56" s="48">
        <f>IF(FX56="",0,IFERROR(VLOOKUP(FX51&amp;FX52&amp;FX53&amp;FX54&amp;FX55&amp;FX56,General!I:J,2,FALSE),0))</f>
        <v>-1</v>
      </c>
      <c r="AKB56" s="48">
        <f>IF(GA56="",0,IFERROR(VLOOKUP(GA51&amp;GA52&amp;GA53&amp;GA54&amp;GA55&amp;GA56,General!I:J,2,FALSE),0))</f>
        <v>-1</v>
      </c>
      <c r="AKC56" s="48">
        <f>IF(GD56="",0,IFERROR(VLOOKUP(GD51&amp;GD52&amp;GD53&amp;GD54&amp;GD55&amp;GD56,General!I:J,2,FALSE),0))</f>
        <v>-1</v>
      </c>
      <c r="AKD56" s="48">
        <f>IF(GG56="",0,IFERROR(VLOOKUP(GG51&amp;GG52&amp;GG53&amp;GG54&amp;GG55&amp;GG56,General!I:J,2,FALSE),0))</f>
        <v>-1</v>
      </c>
      <c r="AKE56" s="48">
        <f>IF(GJ56="",0,IFERROR(VLOOKUP(GJ51&amp;GJ52&amp;GJ53&amp;GJ54&amp;GJ55&amp;GJ56,General!I:J,2,FALSE),0))</f>
        <v>1</v>
      </c>
      <c r="AKF56" s="48">
        <f>IF(GM56="",0,IFERROR(VLOOKUP(GM51&amp;GM52&amp;GM53&amp;GM54&amp;GM55&amp;GM56,General!I:J,2,FALSE),0))</f>
        <v>-1</v>
      </c>
      <c r="AKG56" s="48">
        <f>IF(GP56="",0,IFERROR(VLOOKUP(GP51&amp;GP52&amp;GP53&amp;GP54&amp;GP55&amp;GP56,General!I:J,2,FALSE),0))</f>
        <v>1</v>
      </c>
      <c r="AKH56" s="48">
        <f>IF(GS56="",0,IFERROR(VLOOKUP(GS51&amp;GS52&amp;GS53&amp;GS54&amp;GS55&amp;GS56,General!I:J,2,FALSE),0))</f>
        <v>-1</v>
      </c>
      <c r="AKI56" s="48">
        <f>IF(GV56="",0,IFERROR(VLOOKUP(GV51&amp;GV52&amp;GV53&amp;GV54&amp;GV55&amp;GV56,General!I:J,2,FALSE),0))</f>
        <v>1</v>
      </c>
      <c r="AKJ56" s="48">
        <f>IF(GY56="",0,IFERROR(VLOOKUP(GY51&amp;GY52&amp;GY53&amp;GY54&amp;GY55&amp;GY56,General!I:J,2,FALSE),0))</f>
        <v>1</v>
      </c>
      <c r="AKK56" s="48">
        <f>IF(HB56="",0,IFERROR(VLOOKUP(HB51&amp;HB52&amp;HB53&amp;HB54&amp;HB55&amp;HB56,General!I:J,2,FALSE),0))</f>
        <v>-1</v>
      </c>
      <c r="AKL56" s="48">
        <f>IF(HE56="",0,IFERROR(VLOOKUP(HE51&amp;HE52&amp;HE53&amp;HE54&amp;HE55&amp;HE56,General!I:J,2,FALSE),0))</f>
        <v>-1</v>
      </c>
      <c r="AKM56" s="48">
        <f>IF(HH56="",0,IFERROR(VLOOKUP(HH51&amp;HH52&amp;HH53&amp;HH54&amp;HH55&amp;HH56,General!I:J,2,FALSE),0))</f>
        <v>1</v>
      </c>
      <c r="AKN56" s="48">
        <f>IF(HK56="",0,IFERROR(VLOOKUP(HK51&amp;HK52&amp;HK53&amp;HK54&amp;HK55&amp;HK56,General!I:J,2,FALSE),0))</f>
        <v>-1</v>
      </c>
      <c r="AKO56" s="48">
        <f>IF(HN56="",0,IFERROR(VLOOKUP(HN51&amp;HN52&amp;HN53&amp;HN54&amp;HN55&amp;HN56,General!I:J,2,FALSE),0))</f>
        <v>1</v>
      </c>
      <c r="AKP56" s="48">
        <f>IF(HQ56="",0,IFERROR(VLOOKUP(HQ51&amp;HQ52&amp;HQ53&amp;HQ54&amp;HQ55&amp;HQ56,General!I:J,2,FALSE),0))</f>
        <v>1</v>
      </c>
      <c r="AKQ56" s="48">
        <f>IF(HT56="",0,IFERROR(VLOOKUP(HT51&amp;HT52&amp;HT53&amp;HT54&amp;HT55&amp;HT56,General!I:J,2,FALSE),0))</f>
        <v>-1</v>
      </c>
      <c r="AKR56" s="48">
        <f>IF(HW56="",0,IFERROR(VLOOKUP(HW51&amp;HW52&amp;HW53&amp;HW54&amp;HW55&amp;HW56,General!I:J,2,FALSE),0))</f>
        <v>1</v>
      </c>
      <c r="AKS56" s="48">
        <f>IF(HZ56="",0,IFERROR(VLOOKUP(HZ51&amp;HZ52&amp;HZ53&amp;HZ54&amp;HZ55&amp;HZ56,General!I:J,2,FALSE),0))</f>
        <v>-1</v>
      </c>
      <c r="AKT56" s="48">
        <f>IF(FF56="",0,IFERROR(VLOOKUP(FF51&amp;FF52&amp;FF53&amp;FF54&amp;FF55&amp;FF56,General!I:J,2,FALSE),0))</f>
        <v>1</v>
      </c>
      <c r="AKU56" s="48">
        <f>IF(FI56="",0,IFERROR(VLOOKUP(FI51&amp;FI52&amp;FI53&amp;FI54&amp;FI55&amp;FI56,General!I:J,2,FALSE),0))</f>
        <v>1</v>
      </c>
      <c r="AKV56" s="48">
        <f>IF(II56="",0,IFERROR(VLOOKUP(II51&amp;II52&amp;II53&amp;II54&amp;II55&amp;II56,General!I:J,2,FALSE),0))</f>
        <v>1</v>
      </c>
      <c r="AKW56" s="48">
        <f>IF(IL56="",0,IFERROR(VLOOKUP(IL51&amp;IL52&amp;IL53&amp;IL54&amp;IL55&amp;IL56,General!I:J,2,FALSE),0))</f>
        <v>-1</v>
      </c>
      <c r="AKX56" s="48">
        <f>IF(IO56="",0,IFERROR(VLOOKUP(IO51&amp;IO52&amp;IO53&amp;IO54&amp;IO55&amp;IO56,General!I:J,2,FALSE),0))</f>
        <v>-1</v>
      </c>
      <c r="AKY56" s="48">
        <f>IF(IR56="",0,IFERROR(VLOOKUP(IR51&amp;IR52&amp;IR53&amp;IR54&amp;IR55&amp;IR56,General!I:J,2,FALSE),0))</f>
        <v>1</v>
      </c>
      <c r="AKZ56" s="48">
        <f>IF(IU56="",0,IFERROR(VLOOKUP(IU51&amp;IU52&amp;IU53&amp;IU54&amp;IU55&amp;IU56,General!I:J,2,FALSE),0))</f>
        <v>-1</v>
      </c>
      <c r="ALA56" s="48">
        <f>IF(IX56="",0,IFERROR(VLOOKUP(IX51&amp;IX52&amp;IX53&amp;IX54&amp;IX55&amp;IX56,General!I:J,2,FALSE),0))</f>
        <v>-1</v>
      </c>
      <c r="ALB56" s="48">
        <f>IF(JA56="",0,IFERROR(VLOOKUP(JA51&amp;JA52&amp;JA53&amp;JA54&amp;JA55&amp;JA56,General!I:J,2,FALSE),0))</f>
        <v>1</v>
      </c>
      <c r="ALC56" s="48">
        <f>IF(JD56="",0,IFERROR(VLOOKUP(JD51&amp;JD52&amp;JD53&amp;JD54&amp;JD55&amp;JD56,General!I:J,2,FALSE),0))</f>
        <v>1</v>
      </c>
      <c r="ALD56" s="48">
        <f>IF(JG56="",0,IFERROR(VLOOKUP(JG51&amp;JG52&amp;JG53&amp;JG54&amp;JG55&amp;JG56,General!I:J,2,FALSE),0))</f>
        <v>1</v>
      </c>
      <c r="ALE56" s="48">
        <f>IF(JJ56="",0,IFERROR(VLOOKUP(JJ51&amp;JJ52&amp;JJ53&amp;JJ54&amp;JJ55&amp;JJ56,General!I:J,2,FALSE),0))</f>
        <v>-1</v>
      </c>
      <c r="ALF56" s="48">
        <f>IF(JM56="",0,IFERROR(VLOOKUP(JM51&amp;JM52&amp;JM53&amp;JM54&amp;JM55&amp;JM56,General!I:J,2,FALSE),0))</f>
        <v>1</v>
      </c>
      <c r="ALG56" s="48">
        <f>IF(JP56="",0,IFERROR(VLOOKUP(JP51&amp;JP52&amp;JP53&amp;JP54&amp;JP55&amp;JP56,General!I:J,2,FALSE),0))</f>
        <v>-1</v>
      </c>
      <c r="ALH56" s="48">
        <f>IF(JS56="",0,IFERROR(VLOOKUP(JS51&amp;JS52&amp;JS53&amp;JS54&amp;JS55&amp;JS56,General!I:J,2,FALSE),0))</f>
        <v>-1</v>
      </c>
      <c r="ALI56" s="48">
        <f>IF(JV56="",0,IFERROR(VLOOKUP(JV51&amp;JV52&amp;JV53&amp;JV54&amp;JV55&amp;JV56,General!I:J,2,FALSE),0))</f>
        <v>1</v>
      </c>
      <c r="ALJ56" s="48">
        <f>IF(JY56="",0,IFERROR(VLOOKUP(JY51&amp;JY52&amp;JY53&amp;JY54&amp;JY55&amp;JY56,General!I:J,2,FALSE),0))</f>
        <v>1</v>
      </c>
      <c r="ALK56" s="48">
        <f>IF(KB56="",0,IFERROR(VLOOKUP(KB51&amp;KB52&amp;KB53&amp;KB54&amp;KB55&amp;KB56,General!I:J,2,FALSE),0))</f>
        <v>-1</v>
      </c>
      <c r="ALL56" s="48">
        <f>IF(KE56="",0,IFERROR(VLOOKUP(KE51&amp;KE52&amp;KE53&amp;KE54&amp;KE55&amp;KE56,General!I:J,2,FALSE),0))</f>
        <v>1</v>
      </c>
      <c r="ALM56" s="48">
        <f>IF(KH56="",0,IFERROR(VLOOKUP(KH51&amp;KH52&amp;KH53&amp;KH54&amp;KH55&amp;KH56,General!I:J,2,FALSE),0))</f>
        <v>-1</v>
      </c>
      <c r="ALN56" s="48">
        <f>IF(KK56="",0,IFERROR(VLOOKUP(KK51&amp;KK52&amp;KK53&amp;KK54&amp;KK55&amp;KK56,General!I:J,2,FALSE),0))</f>
        <v>-1</v>
      </c>
      <c r="ALO56" s="48">
        <f>IF(KN56="",0,IFERROR(VLOOKUP(KN51&amp;KN52&amp;KN53&amp;KN54&amp;KN55&amp;KN56,General!I:J,2,FALSE),0))</f>
        <v>1</v>
      </c>
      <c r="ALP56" s="48">
        <f>IF(KQ56="",0,IFERROR(VLOOKUP(KQ51&amp;KQ52&amp;KQ53&amp;KQ54&amp;KQ55&amp;KQ56,General!I:J,2,FALSE),0))</f>
        <v>-1</v>
      </c>
      <c r="ALQ56" s="48">
        <f>IF(KT56="",0,IFERROR(VLOOKUP(KT51&amp;KT52&amp;KT53&amp;KT54&amp;KT55&amp;KT56,General!I:J,2,FALSE),0))</f>
        <v>1</v>
      </c>
      <c r="ALR56" s="48">
        <f>IF(KW56="",0,IFERROR(VLOOKUP(KW51&amp;KW52&amp;KW53&amp;KW54&amp;KW55&amp;KW56,General!I:J,2,FALSE),0))</f>
        <v>1</v>
      </c>
      <c r="ALS56" s="48">
        <f>IF(KZ56="",0,IFERROR(VLOOKUP(KZ51&amp;KZ52&amp;KZ53&amp;KZ54&amp;KZ55&amp;KZ56,General!I:J,2,FALSE),0))</f>
        <v>-1</v>
      </c>
      <c r="ALT56" s="48">
        <f>IF(LC56="",0,IFERROR(VLOOKUP(LC51&amp;LC52&amp;LC53&amp;LC54&amp;LC55&amp;LC56,General!I:J,2,FALSE),0))</f>
        <v>1</v>
      </c>
      <c r="ALU56" s="48">
        <f>IF(LF56="",0,IFERROR(VLOOKUP(LF51&amp;LF52&amp;LF53&amp;LF54&amp;LF55&amp;LF56,General!I:J,2,FALSE),0))</f>
        <v>-1</v>
      </c>
      <c r="ALV56" s="48">
        <f>IF(LI56="",0,IFERROR(VLOOKUP(LI51&amp;LI52&amp;LI53&amp;LI54&amp;LI55&amp;LI56,General!I:J,2,FALSE),0))</f>
        <v>1</v>
      </c>
      <c r="ALW56" s="48">
        <f>IF(LL56="",0,IFERROR(VLOOKUP(LL51&amp;LL52&amp;LL53&amp;LL54&amp;LL55&amp;LL56,General!I:J,2,FALSE),0))</f>
        <v>-1</v>
      </c>
      <c r="ALX56" s="48">
        <f>IF(LO56="",0,IFERROR(VLOOKUP(LO51&amp;LO52&amp;LO53&amp;LO54&amp;LO55&amp;LO56,General!I:J,2,FALSE),0))</f>
        <v>1</v>
      </c>
      <c r="ALY56" s="48">
        <f>IF(LR56="",0,IFERROR(VLOOKUP(LR51&amp;LR52&amp;LR53&amp;LR54&amp;LR55&amp;LR56,General!I:J,2,FALSE),0))</f>
        <v>-1</v>
      </c>
      <c r="ALZ56" s="48">
        <f>IF(LU56="",0,IFERROR(VLOOKUP(LU51&amp;LU52&amp;LU53&amp;LU54&amp;LU55&amp;LU56,General!I:J,2,FALSE),0))</f>
        <v>1</v>
      </c>
      <c r="AMA56" s="48">
        <f>IF(LX56="",0,IFERROR(VLOOKUP(LX51&amp;LX52&amp;LX53&amp;LX54&amp;LX55&amp;LX56,General!I:J,2,FALSE),0))</f>
        <v>-1</v>
      </c>
      <c r="AMB56" s="48">
        <f>IF(MA56="",0,IFERROR(VLOOKUP(MA51&amp;MA52&amp;MA53&amp;MA54&amp;MA55&amp;MA56,General!I:J,2,FALSE),0))</f>
        <v>-1</v>
      </c>
      <c r="AMC56" s="48">
        <f>IF(MD56="",0,IFERROR(VLOOKUP(MD51&amp;MD52&amp;MD53&amp;MD54&amp;MD55&amp;MD56,General!I:J,2,FALSE),0))</f>
        <v>1</v>
      </c>
      <c r="AMD56" s="48">
        <f>IF(MG56="",0,IFERROR(VLOOKUP(MG51&amp;MG52&amp;MG53&amp;MG54&amp;MG55&amp;MG56,General!I:J,2,FALSE),0))</f>
        <v>-1</v>
      </c>
      <c r="AME56" s="48">
        <f>IF(MJ56="",0,IFERROR(VLOOKUP(MJ51&amp;MJ52&amp;MJ53&amp;MJ54&amp;MJ55&amp;MJ56,General!I:J,2,FALSE),0))</f>
        <v>1</v>
      </c>
      <c r="AMF56" s="48">
        <f>IF(MM56="",0,IFERROR(VLOOKUP(MM51&amp;MM52&amp;MM53&amp;MM54&amp;MM55&amp;MM56,General!I:J,2,FALSE),0))</f>
        <v>1</v>
      </c>
      <c r="AMG56" s="48">
        <f>IF(MP56="",0,IFERROR(VLOOKUP(MP51&amp;MP52&amp;MP53&amp;MP54&amp;MP55&amp;MP56,General!I:J,2,FALSE),0))</f>
        <v>-1</v>
      </c>
      <c r="AMH56" s="48">
        <f>IF(MS56="",0,IFERROR(VLOOKUP(MS51&amp;MS52&amp;MS53&amp;MS54&amp;MS55&amp;MS56,General!I:J,2,FALSE),0))</f>
        <v>1</v>
      </c>
      <c r="AMI56" s="48">
        <f>IF(MV56="",0,IFERROR(VLOOKUP(MV51&amp;MV52&amp;MV53&amp;MV54&amp;MV55&amp;MV56,General!I:J,2,FALSE),0))</f>
        <v>-1</v>
      </c>
      <c r="AMJ56" s="48">
        <f>IF(MY56="",0,IFERROR(VLOOKUP(MY51&amp;MY52&amp;MY53&amp;MY54&amp;MY55&amp;MY56,General!I:J,2,FALSE),0))</f>
        <v>1</v>
      </c>
      <c r="AMK56" s="48">
        <f>IF(NB56="",0,IFERROR(VLOOKUP(NB51&amp;NB52&amp;NB53&amp;NB54&amp;NB55&amp;NB56,General!I:J,2,FALSE),0))</f>
        <v>-1</v>
      </c>
      <c r="AML56" s="48">
        <f>IF(NE56="",0,IFERROR(VLOOKUP(NE51&amp;NE52&amp;NE53&amp;NE54&amp;NE55&amp;NE56,General!I:J,2,FALSE),0))</f>
        <v>-1</v>
      </c>
      <c r="AMM56" s="48">
        <f>IF(NH56="",0,IFERROR(VLOOKUP(NH51&amp;NH52&amp;NH53&amp;NH54&amp;NH55&amp;NH56,General!I:J,2,FALSE),0))</f>
        <v>1</v>
      </c>
      <c r="AMN56" s="48">
        <f>IF(NK56="",0,IFERROR(VLOOKUP(NK51&amp;NK52&amp;NK53&amp;NK54&amp;NK55&amp;NK56,General!I:J,2,FALSE),0))</f>
        <v>1</v>
      </c>
      <c r="AMO56" s="49">
        <f>IF(NN56="",0,IFERROR(VLOOKUP(NN51&amp;NN52&amp;NN53&amp;NN54&amp;NN55&amp;NN56,General!I:J,2,FALSE),0))</f>
        <v>-1</v>
      </c>
      <c r="AMP56" s="81">
        <f>IF(EB56="",0,IFERROR(VLOOKUP(EB51&amp;EB52&amp;EB53&amp;EB54&amp;EB55&amp;EB56,General!I:J,2,FALSE),0))</f>
        <v>1</v>
      </c>
      <c r="AMQ56" s="49">
        <v>0</v>
      </c>
      <c r="AMR56" s="20" t="str">
        <f t="shared" si="4072"/>
        <v/>
      </c>
      <c r="AMS56" s="20" t="str">
        <f t="shared" ca="1" si="3973"/>
        <v>N</v>
      </c>
      <c r="AMT56" s="20" t="str">
        <f t="shared" ca="1" si="3974"/>
        <v>N</v>
      </c>
      <c r="AMU56" s="20" t="str">
        <f t="shared" si="3975"/>
        <v>N</v>
      </c>
      <c r="AMV56" s="20" t="str">
        <f t="shared" si="3976"/>
        <v/>
      </c>
      <c r="AMW56" s="142" t="str">
        <f t="shared" si="3977"/>
        <v/>
      </c>
      <c r="AMX56" s="20" t="str">
        <f t="shared" si="3978"/>
        <v/>
      </c>
      <c r="AMY56" s="20" t="str">
        <f t="shared" si="3979"/>
        <v/>
      </c>
      <c r="AMZ56" s="20" t="str">
        <f t="shared" si="3980"/>
        <v/>
      </c>
      <c r="ANA56" s="20" t="str">
        <f t="shared" si="3981"/>
        <v/>
      </c>
      <c r="ANB56" s="20" t="str">
        <f t="shared" si="3982"/>
        <v/>
      </c>
      <c r="ANC56" s="20">
        <f t="shared" si="2986"/>
        <v>3</v>
      </c>
      <c r="AND56" s="20" t="str">
        <f t="shared" si="2987"/>
        <v/>
      </c>
      <c r="ANE56" s="20" t="str">
        <f t="shared" si="4382"/>
        <v>10012</v>
      </c>
      <c r="ANF56" s="20" t="str">
        <f t="shared" si="4382"/>
        <v>01200</v>
      </c>
      <c r="ANG56" s="20" t="str">
        <f t="shared" si="4383"/>
        <v>010012</v>
      </c>
      <c r="ANH56" s="20" t="str">
        <f t="shared" si="4383"/>
        <v>201200</v>
      </c>
      <c r="ANI56" s="20" t="str">
        <f t="shared" si="4384"/>
        <v>P</v>
      </c>
      <c r="ANJ56" s="20" t="str">
        <f t="shared" si="898"/>
        <v>P</v>
      </c>
      <c r="ANK56" s="20" t="str">
        <f t="shared" ca="1" si="3983"/>
        <v>F</v>
      </c>
      <c r="ANL56" s="20" t="e">
        <f t="shared" ca="1" si="824"/>
        <v>#REF!</v>
      </c>
      <c r="ANM56" s="20" t="str">
        <f t="shared" ca="1" si="3984"/>
        <v/>
      </c>
      <c r="ANN56" s="20" t="str">
        <f t="shared" ca="1" si="826"/>
        <v/>
      </c>
      <c r="ANO56" s="20" t="str">
        <f t="shared" si="3985"/>
        <v>0</v>
      </c>
      <c r="ANP56" s="20" t="str">
        <f t="shared" si="828"/>
        <v/>
      </c>
      <c r="ANQ56" s="20" t="e">
        <f t="shared" ca="1" si="899"/>
        <v>#REF!</v>
      </c>
      <c r="ANR56" s="20" t="str">
        <f t="shared" ca="1" si="900"/>
        <v/>
      </c>
      <c r="ANS56" s="20" t="str">
        <f t="shared" si="901"/>
        <v/>
      </c>
      <c r="ANT56" s="20" t="str">
        <f t="shared" si="3986"/>
        <v/>
      </c>
      <c r="ANU56" s="20"/>
      <c r="ANV56" s="20">
        <v>0</v>
      </c>
      <c r="ANW56" s="20">
        <v>0</v>
      </c>
      <c r="ANX56" s="20">
        <v>0</v>
      </c>
      <c r="ANY56" s="20">
        <v>0</v>
      </c>
      <c r="ANZ56" s="20">
        <v>1</v>
      </c>
      <c r="AOA56" s="75"/>
      <c r="AOB56" s="20">
        <v>0</v>
      </c>
      <c r="AOC56" s="20">
        <v>0</v>
      </c>
      <c r="AOD56" s="1" t="str">
        <f t="shared" si="902"/>
        <v>P</v>
      </c>
      <c r="AOE56" s="123">
        <f t="shared" si="3987"/>
        <v>10</v>
      </c>
      <c r="AOF56" s="1">
        <f t="shared" si="3988"/>
        <v>10</v>
      </c>
      <c r="AOG56" s="1">
        <f t="shared" si="3989"/>
        <v>10</v>
      </c>
      <c r="AOH56" s="1">
        <f t="shared" si="3990"/>
        <v>10</v>
      </c>
      <c r="AOI56" s="1">
        <f t="shared" si="3991"/>
        <v>10</v>
      </c>
      <c r="AOJ56" s="1" t="str">
        <f t="shared" si="3992"/>
        <v>GU</v>
      </c>
      <c r="AOK56" s="1" t="str">
        <f t="shared" si="3993"/>
        <v>GU</v>
      </c>
      <c r="AOL56" s="1" t="str">
        <f t="shared" si="3994"/>
        <v>GU</v>
      </c>
      <c r="AOM56" s="1" t="str">
        <f t="shared" si="3995"/>
        <v>GU</v>
      </c>
      <c r="AON56" s="1" t="str">
        <f t="shared" si="3996"/>
        <v>GU</v>
      </c>
      <c r="AOO56" s="1" t="str" cm="1">
        <f t="array" aca="1" ref="AOO56" ca="1">IF(INDIRECT(VLOOKUP(AOO55,General!AC:AE,3,FALSE)&amp;AGY55)&gt;=7,AOO55,AOJ56)</f>
        <v>GU</v>
      </c>
      <c r="AOP56" s="1" t="str">
        <f ca="1">VLOOKUP(AOO55,General!AC:AE,3,FALSE)&amp;AGY55</f>
        <v>GW55</v>
      </c>
      <c r="AOQ56" s="1" cm="1">
        <f t="array" aca="1" ref="AOQ56" ca="1">INDIRECT(VLOOKUP(AOO55,General!AC:AE,3,FALSE)&amp;AGY55)</f>
        <v>10</v>
      </c>
      <c r="AOR56" s="1" t="str" cm="1">
        <f t="array" aca="1" ref="AOR56" ca="1">INDIRECT(AOO56&amp;AGY56)</f>
        <v>P</v>
      </c>
      <c r="AOS56" s="1" cm="1">
        <f t="array" aca="1" ref="AOS56" ca="1">INDIRECT(AOP56&amp;AGY56)</f>
        <v>0</v>
      </c>
      <c r="AOT56" s="1" t="e" cm="1">
        <f t="array" aca="1" ref="AOT56" ca="1">INDIRECT(AOQ56&amp;AGY56)</f>
        <v>#REF!</v>
      </c>
      <c r="AOU56" s="1" t="str">
        <f ca="1">VLOOKUP(AOO56,General!AF:AG,2,FALSE)</f>
        <v>S42</v>
      </c>
      <c r="AOV56" s="1" t="e">
        <f ca="1">VLOOKUP(AOP56,General!AF:AG,2,FALSE)</f>
        <v>#N/A</v>
      </c>
      <c r="AOW56" s="1" t="e">
        <f ca="1">VLOOKUP(AOQ56,General!AF:AG,2,FALSE)</f>
        <v>#N/A</v>
      </c>
      <c r="AOX56" s="1" t="str">
        <f t="shared" ca="1" si="975"/>
        <v>Y</v>
      </c>
      <c r="AOY56" s="1" t="e">
        <f t="shared" ca="1" si="976"/>
        <v>#N/A</v>
      </c>
      <c r="AOZ56" s="1" t="e">
        <f t="shared" ca="1" si="977"/>
        <v>#N/A</v>
      </c>
      <c r="APB56" s="1">
        <f t="shared" si="2908"/>
        <v>1</v>
      </c>
    </row>
    <row r="57" spans="1:1094" ht="16.5" thickBot="1">
      <c r="A57" s="1">
        <v>43</v>
      </c>
      <c r="B57" s="172" t="str">
        <f t="shared" ca="1" si="1219"/>
        <v>P1</v>
      </c>
      <c r="C57" s="152" t="str">
        <f t="shared" ca="1" si="3217"/>
        <v/>
      </c>
      <c r="D57" s="153" t="str">
        <f t="shared" ca="1" si="1132"/>
        <v>B</v>
      </c>
      <c r="E57" s="144" t="str">
        <f t="shared" ca="1" si="1132"/>
        <v/>
      </c>
      <c r="F57" s="63" t="str">
        <f t="shared" ca="1" si="1133"/>
        <v>L</v>
      </c>
      <c r="G57" s="190"/>
      <c r="H57" s="154" t="str">
        <f t="shared" ca="1" si="1220"/>
        <v/>
      </c>
      <c r="I57" s="153" t="str">
        <f t="shared" ca="1" si="2678"/>
        <v/>
      </c>
      <c r="J57" s="144" t="str">
        <f t="shared" ca="1" si="2678"/>
        <v/>
      </c>
      <c r="K57" s="106" t="str">
        <f t="shared" ca="1" si="2679"/>
        <v>L</v>
      </c>
      <c r="L57" s="179"/>
      <c r="M57" s="208" t="s">
        <v>6</v>
      </c>
      <c r="N57" s="190"/>
      <c r="O57" s="187">
        <v>0</v>
      </c>
      <c r="P57" s="129">
        <v>0</v>
      </c>
      <c r="Q57" s="126">
        <v>0</v>
      </c>
      <c r="R57" s="130">
        <v>0</v>
      </c>
      <c r="S57" s="61">
        <f t="shared" ca="1" si="1134"/>
        <v>-1</v>
      </c>
      <c r="T57" s="165" t="str">
        <f t="shared" ca="1" si="1221"/>
        <v/>
      </c>
      <c r="U57" s="62">
        <f ca="1">IF(M57="","",IF(B57="NB",U56,IF(T57="",SUM($T$5:$T57)+S57,SUM($T$5:$T57))))</f>
        <v>-9.3000000000000007</v>
      </c>
      <c r="V57" s="155" t="str">
        <f t="shared" ca="1" si="99"/>
        <v/>
      </c>
      <c r="W57" s="131">
        <f t="shared" ca="1" si="1135"/>
        <v>-1</v>
      </c>
      <c r="X57" s="132" t="str">
        <f t="shared" ca="1" si="1136"/>
        <v>L</v>
      </c>
      <c r="Y57" s="61" t="str">
        <f t="shared" ca="1" si="115"/>
        <v>B</v>
      </c>
      <c r="Z57" s="62" t="str">
        <f t="shared" ca="1" si="116"/>
        <v>C</v>
      </c>
      <c r="AA57" s="62" t="str">
        <f t="shared" si="117"/>
        <v>C</v>
      </c>
      <c r="AB57" s="62" t="str">
        <f t="shared" ca="1" si="904"/>
        <v>W</v>
      </c>
      <c r="AC57" s="62" t="str">
        <f t="shared" ca="1" si="905"/>
        <v>L</v>
      </c>
      <c r="AD57" s="62">
        <f t="shared" si="906"/>
        <v>0</v>
      </c>
      <c r="AE57" s="1" t="str">
        <f t="shared" ca="1" si="3218"/>
        <v>B</v>
      </c>
      <c r="AF57" s="1" t="str">
        <f t="shared" ca="1" si="3219"/>
        <v/>
      </c>
      <c r="AG57" s="1" t="str">
        <f t="shared" ca="1" si="4073"/>
        <v/>
      </c>
      <c r="AH57" s="1" t="str">
        <f t="shared" ca="1" si="3220"/>
        <v/>
      </c>
      <c r="AI57" s="1" t="e">
        <f t="shared" ca="1" si="3221"/>
        <v>#REF!</v>
      </c>
      <c r="AJ57" s="1" t="e">
        <f t="shared" ca="1" si="3222"/>
        <v>#REF!</v>
      </c>
      <c r="AK57" s="1">
        <f t="shared" ca="1" si="840"/>
        <v>1</v>
      </c>
      <c r="AL57" s="1">
        <f t="shared" ca="1" si="841"/>
        <v>0</v>
      </c>
      <c r="AM57" s="1">
        <f t="shared" ca="1" si="108"/>
        <v>2</v>
      </c>
      <c r="AN57" s="1">
        <f t="shared" ca="1" si="129"/>
        <v>-1</v>
      </c>
      <c r="AO57" s="1" t="str">
        <f t="shared" ca="1" si="1305"/>
        <v>S</v>
      </c>
      <c r="AP57" s="1" t="str">
        <f t="shared" ca="1" si="130"/>
        <v>Y</v>
      </c>
      <c r="AQ57" s="1" t="str">
        <f t="shared" ca="1" si="131"/>
        <v>N</v>
      </c>
      <c r="AR57" s="1" t="str">
        <f t="shared" si="132"/>
        <v>N</v>
      </c>
      <c r="AS57" s="1">
        <f t="shared" ca="1" si="133"/>
        <v>1</v>
      </c>
      <c r="AT57" s="8" t="str">
        <f t="shared" ca="1" si="842"/>
        <v>N</v>
      </c>
      <c r="AU57" s="1" t="str">
        <f t="shared" ca="1" si="134"/>
        <v>N</v>
      </c>
      <c r="AV57" s="1" t="str">
        <f t="shared" ca="1" si="135"/>
        <v>N</v>
      </c>
      <c r="AW57" s="1" t="str">
        <f t="shared" ca="1" si="136"/>
        <v>N</v>
      </c>
      <c r="AX57" s="1" t="str">
        <f t="shared" si="137"/>
        <v/>
      </c>
      <c r="AY57" s="1" t="str">
        <f t="shared" ca="1" si="138"/>
        <v>B</v>
      </c>
      <c r="AZ57" s="1" t="str">
        <f t="shared" si="109"/>
        <v/>
      </c>
      <c r="BA57" s="1">
        <f t="shared" si="110"/>
        <v>1</v>
      </c>
      <c r="BB57" s="1" t="str">
        <f t="shared" si="4224"/>
        <v>00123</v>
      </c>
      <c r="BC57" s="1" t="str">
        <f t="shared" si="4224"/>
        <v>12000</v>
      </c>
      <c r="BD57" s="1" t="str">
        <f t="shared" si="4225"/>
        <v>100123</v>
      </c>
      <c r="BE57" s="1" t="str">
        <f t="shared" si="4225"/>
        <v>012000</v>
      </c>
      <c r="BF57" s="1" t="str">
        <f t="shared" si="844"/>
        <v>P</v>
      </c>
      <c r="BG57" s="1" t="str">
        <f t="shared" ca="1" si="140"/>
        <v>BW</v>
      </c>
      <c r="BH57" s="1" t="str">
        <f t="shared" ca="1" si="845"/>
        <v>B</v>
      </c>
      <c r="BI57" s="1" t="str">
        <f t="shared" ca="1" si="1222"/>
        <v>B</v>
      </c>
      <c r="BJ57" s="1" t="str">
        <f t="shared" ca="1" si="846"/>
        <v>B</v>
      </c>
      <c r="BK57" s="1" t="e">
        <f t="shared" ca="1" si="142"/>
        <v>#REF!</v>
      </c>
      <c r="BL57" s="1" t="str">
        <f t="shared" ca="1" si="847"/>
        <v>B</v>
      </c>
      <c r="BM57" s="1">
        <f t="shared" ca="1" si="848"/>
        <v>1</v>
      </c>
      <c r="BN57" s="1">
        <f t="shared" ca="1" si="849"/>
        <v>1</v>
      </c>
      <c r="BO57" s="1">
        <f t="shared" ca="1" si="850"/>
        <v>1</v>
      </c>
      <c r="BR57" s="1">
        <f>General!A55</f>
        <v>0</v>
      </c>
      <c r="BS57" s="1">
        <f>General!B55</f>
        <v>0</v>
      </c>
      <c r="BT57" s="1">
        <f>General!C55</f>
        <v>0</v>
      </c>
      <c r="BU57" s="1">
        <f>General!D55</f>
        <v>0</v>
      </c>
      <c r="BW57" s="1" t="str">
        <f>General!F55</f>
        <v>WWLLL</v>
      </c>
      <c r="BX57" s="1">
        <f>General!G55</f>
        <v>-1</v>
      </c>
      <c r="BZ57" s="1">
        <f t="shared" ca="1" si="2832"/>
        <v>1</v>
      </c>
      <c r="CA57" s="1" t="str">
        <f t="shared" ref="CA57" si="5072">CK57</f>
        <v>B</v>
      </c>
      <c r="CB57" s="46" t="str">
        <f t="shared" si="3224"/>
        <v>P</v>
      </c>
      <c r="CC57" s="48" t="str">
        <f t="shared" si="3225"/>
        <v>N</v>
      </c>
      <c r="CD57" s="49">
        <f t="shared" si="3226"/>
        <v>0</v>
      </c>
      <c r="CE57" s="46" t="str">
        <f t="shared" si="3227"/>
        <v>B</v>
      </c>
      <c r="CF57" s="48" t="str">
        <f t="shared" si="3228"/>
        <v>Y</v>
      </c>
      <c r="CG57" s="49">
        <f t="shared" si="3229"/>
        <v>0</v>
      </c>
      <c r="CH57" s="46" t="str">
        <f t="shared" si="3230"/>
        <v>P</v>
      </c>
      <c r="CI57" s="48" t="str">
        <f t="shared" si="3231"/>
        <v>N</v>
      </c>
      <c r="CJ57" s="49">
        <f t="shared" si="3232"/>
        <v>-8</v>
      </c>
      <c r="CK57" s="46" t="str">
        <f t="shared" si="3233"/>
        <v>B</v>
      </c>
      <c r="CL57" s="48" t="str">
        <f t="shared" si="3234"/>
        <v>Y</v>
      </c>
      <c r="CM57" s="49">
        <f t="shared" si="3235"/>
        <v>8</v>
      </c>
      <c r="CN57" s="46" t="str">
        <f t="shared" si="3998"/>
        <v>P</v>
      </c>
      <c r="CO57" s="48" t="str">
        <f t="shared" si="3236"/>
        <v>N</v>
      </c>
      <c r="CP57" s="49">
        <f t="shared" si="3237"/>
        <v>-10</v>
      </c>
      <c r="CQ57" s="46" t="str">
        <f t="shared" si="3238"/>
        <v>P</v>
      </c>
      <c r="CR57" s="48" t="str">
        <f t="shared" si="3239"/>
        <v>N</v>
      </c>
      <c r="CS57" s="49">
        <f t="shared" si="3240"/>
        <v>1</v>
      </c>
      <c r="CT57" s="46" t="str">
        <f t="shared" si="3241"/>
        <v>B</v>
      </c>
      <c r="CU57" s="48" t="str">
        <f t="shared" si="3242"/>
        <v>Y</v>
      </c>
      <c r="CV57" s="49">
        <f t="shared" si="3243"/>
        <v>-1</v>
      </c>
      <c r="CW57" s="46" t="str">
        <f t="shared" si="3244"/>
        <v>B</v>
      </c>
      <c r="CX57" s="48" t="str">
        <f t="shared" si="3245"/>
        <v>Y</v>
      </c>
      <c r="CY57" s="95">
        <f t="shared" si="3246"/>
        <v>10</v>
      </c>
      <c r="CZ57" s="46" t="str">
        <f t="shared" si="3247"/>
        <v>P</v>
      </c>
      <c r="DA57" s="48" t="str">
        <f t="shared" si="3248"/>
        <v>N</v>
      </c>
      <c r="DB57" s="49">
        <f t="shared" si="3249"/>
        <v>-8</v>
      </c>
      <c r="DC57" s="46" t="str">
        <f t="shared" si="3250"/>
        <v>P</v>
      </c>
      <c r="DD57" s="48" t="str">
        <f t="shared" si="3251"/>
        <v>N</v>
      </c>
      <c r="DE57" s="49">
        <f t="shared" si="3252"/>
        <v>-2</v>
      </c>
      <c r="DF57" s="46" t="str">
        <f t="shared" si="3253"/>
        <v>B</v>
      </c>
      <c r="DG57" s="48" t="str">
        <f t="shared" si="3254"/>
        <v>Y</v>
      </c>
      <c r="DH57" s="49">
        <f t="shared" si="3255"/>
        <v>2</v>
      </c>
      <c r="DI57" s="46" t="str">
        <f t="shared" si="3256"/>
        <v>P</v>
      </c>
      <c r="DJ57" s="48" t="str">
        <f t="shared" si="3257"/>
        <v>N</v>
      </c>
      <c r="DK57" s="49">
        <f t="shared" si="3258"/>
        <v>-2</v>
      </c>
      <c r="DL57" s="46" t="str">
        <f t="shared" si="3259"/>
        <v>B</v>
      </c>
      <c r="DM57" s="48" t="str">
        <f t="shared" si="3260"/>
        <v>Y</v>
      </c>
      <c r="DN57" s="49">
        <f t="shared" si="3261"/>
        <v>2</v>
      </c>
      <c r="DO57" s="46" t="str">
        <f t="shared" si="3262"/>
        <v>B</v>
      </c>
      <c r="DP57" s="48" t="str">
        <f t="shared" si="3263"/>
        <v>Y</v>
      </c>
      <c r="DQ57" s="49">
        <f t="shared" si="3264"/>
        <v>4</v>
      </c>
      <c r="DR57" s="46" t="str">
        <f t="shared" si="3265"/>
        <v>P</v>
      </c>
      <c r="DS57" s="48" t="str">
        <f t="shared" si="3266"/>
        <v>N</v>
      </c>
      <c r="DT57" s="49">
        <f t="shared" si="3267"/>
        <v>-4</v>
      </c>
      <c r="DU57" s="46" t="str">
        <f t="shared" si="3268"/>
        <v>B</v>
      </c>
      <c r="DV57" s="48" t="str">
        <f t="shared" si="3269"/>
        <v>Y</v>
      </c>
      <c r="DW57" s="49">
        <f t="shared" si="3270"/>
        <v>9</v>
      </c>
      <c r="DX57" s="46" t="str">
        <f t="shared" si="3271"/>
        <v>P</v>
      </c>
      <c r="DY57" s="48" t="str">
        <f t="shared" si="3272"/>
        <v>N</v>
      </c>
      <c r="DZ57" s="49">
        <f t="shared" si="3273"/>
        <v>-9</v>
      </c>
      <c r="EA57" s="46" t="str">
        <f t="shared" si="4308"/>
        <v>B</v>
      </c>
      <c r="EB57" s="48" t="str">
        <f t="shared" si="3274"/>
        <v>Y</v>
      </c>
      <c r="EC57" s="49">
        <f t="shared" si="3275"/>
        <v>8</v>
      </c>
      <c r="ED57" s="46" t="str">
        <f t="shared" ref="ED57" si="5073">CE57</f>
        <v>B</v>
      </c>
      <c r="EE57" s="48" t="str">
        <f t="shared" si="3277"/>
        <v>Y</v>
      </c>
      <c r="EF57" s="49">
        <f t="shared" si="3278"/>
        <v>10</v>
      </c>
      <c r="EG57" s="94" t="str">
        <f t="shared" ref="EG57" si="5074">CB57</f>
        <v>P</v>
      </c>
      <c r="EH57" s="48" t="str">
        <f t="shared" si="3280"/>
        <v>N</v>
      </c>
      <c r="EI57" s="49">
        <f t="shared" si="3281"/>
        <v>-10</v>
      </c>
      <c r="EJ57" s="73" t="s">
        <v>5</v>
      </c>
      <c r="EK57" s="48" t="str">
        <f t="shared" si="3282"/>
        <v>N</v>
      </c>
      <c r="EL57" s="49">
        <f t="shared" si="3283"/>
        <v>-8</v>
      </c>
      <c r="EM57" s="75" t="s">
        <v>6</v>
      </c>
      <c r="EN57" s="48" t="str">
        <f t="shared" si="3284"/>
        <v>Y</v>
      </c>
      <c r="EO57" s="49">
        <f t="shared" si="3285"/>
        <v>8</v>
      </c>
      <c r="EP57" s="46" t="str">
        <f t="shared" ref="EP57" si="5075">CK57</f>
        <v>B</v>
      </c>
      <c r="EQ57" s="48" t="str">
        <f t="shared" si="3287"/>
        <v>Y</v>
      </c>
      <c r="ER57" s="49">
        <f t="shared" si="3288"/>
        <v>4</v>
      </c>
      <c r="ES57" s="46" t="str">
        <f t="shared" ref="ES57" si="5076">CH57</f>
        <v>P</v>
      </c>
      <c r="ET57" s="48" t="str">
        <f t="shared" si="3290"/>
        <v>N</v>
      </c>
      <c r="EU57" s="49">
        <f t="shared" si="3291"/>
        <v>-4</v>
      </c>
      <c r="EV57" s="46" t="str">
        <f t="shared" ref="EV57" si="5077">CK57</f>
        <v>B</v>
      </c>
      <c r="EW57" s="48" t="str">
        <f t="shared" si="3293"/>
        <v>Y</v>
      </c>
      <c r="EX57" s="49">
        <f t="shared" si="3294"/>
        <v>10</v>
      </c>
      <c r="EY57" s="46" t="str">
        <f t="shared" ref="EY57" si="5078">CB57</f>
        <v>P</v>
      </c>
      <c r="EZ57" s="48" t="str">
        <f t="shared" si="3296"/>
        <v>N</v>
      </c>
      <c r="FA57" s="95">
        <f t="shared" si="3297"/>
        <v>-4</v>
      </c>
      <c r="FB57" s="46" t="str">
        <f t="shared" ref="FB57" si="5079">CH57</f>
        <v>P</v>
      </c>
      <c r="FC57" s="48" t="str">
        <f t="shared" si="3299"/>
        <v>N</v>
      </c>
      <c r="FD57" s="49">
        <f t="shared" si="3300"/>
        <v>-10</v>
      </c>
      <c r="FE57" s="94" t="str">
        <f t="shared" ref="FE57" si="5080">CE57</f>
        <v>B</v>
      </c>
      <c r="FF57" s="48" t="str">
        <f t="shared" si="3302"/>
        <v>Y</v>
      </c>
      <c r="FG57" s="49">
        <f t="shared" si="3303"/>
        <v>4</v>
      </c>
      <c r="FH57" s="46" t="str">
        <f t="shared" ref="FH57" si="5081">DF57</f>
        <v>B</v>
      </c>
      <c r="FI57" s="48" t="str">
        <f t="shared" si="3305"/>
        <v>Y</v>
      </c>
      <c r="FJ57" s="49">
        <f t="shared" si="3306"/>
        <v>2</v>
      </c>
      <c r="FK57" s="46" t="str">
        <f t="shared" ref="FK57" si="5082">DC57</f>
        <v>P</v>
      </c>
      <c r="FL57" s="48" t="str">
        <f t="shared" si="3308"/>
        <v>N</v>
      </c>
      <c r="FM57" s="49">
        <f t="shared" si="3309"/>
        <v>-2</v>
      </c>
      <c r="FN57" s="46" t="str">
        <f t="shared" ref="FN57" si="5083">CT57</f>
        <v>B</v>
      </c>
      <c r="FO57" s="48" t="str">
        <f t="shared" si="3311"/>
        <v>Y</v>
      </c>
      <c r="FP57" s="49">
        <f t="shared" si="3312"/>
        <v>-2</v>
      </c>
      <c r="FQ57" s="46" t="str">
        <f t="shared" ref="FQ57" si="5084">CQ57</f>
        <v>P</v>
      </c>
      <c r="FR57" s="48" t="str">
        <f t="shared" si="3314"/>
        <v>N</v>
      </c>
      <c r="FS57" s="49">
        <f t="shared" si="3315"/>
        <v>2</v>
      </c>
      <c r="FT57" s="46" t="str">
        <f t="shared" ref="FT57" si="5085">CN57</f>
        <v>P</v>
      </c>
      <c r="FU57" s="48" t="str">
        <f t="shared" si="3317"/>
        <v>N</v>
      </c>
      <c r="FV57" s="49">
        <f t="shared" si="3318"/>
        <v>-9</v>
      </c>
      <c r="FW57" s="46" t="str">
        <f t="shared" ref="FW57" si="5086">CQ57</f>
        <v>P</v>
      </c>
      <c r="FX57" s="48" t="str">
        <f t="shared" si="3320"/>
        <v>N</v>
      </c>
      <c r="FY57" s="49">
        <f t="shared" si="3321"/>
        <v>0</v>
      </c>
      <c r="FZ57" s="46" t="str">
        <f t="shared" ref="FZ57" si="5087">CN57</f>
        <v>P</v>
      </c>
      <c r="GA57" s="48" t="str">
        <f t="shared" si="3323"/>
        <v>N</v>
      </c>
      <c r="GB57" s="49">
        <f t="shared" si="3324"/>
        <v>-9</v>
      </c>
      <c r="GC57" s="46" t="str">
        <f t="shared" ref="GC57" si="5088">CT57</f>
        <v>B</v>
      </c>
      <c r="GD57" s="48" t="str">
        <f t="shared" si="3326"/>
        <v>Y</v>
      </c>
      <c r="GE57" s="49">
        <f t="shared" si="3327"/>
        <v>-4</v>
      </c>
      <c r="GF57" s="46" t="str">
        <f t="shared" si="5012"/>
        <v>B</v>
      </c>
      <c r="GG57" s="48" t="str">
        <f t="shared" si="3329"/>
        <v>Y</v>
      </c>
      <c r="GH57" s="49">
        <f t="shared" si="3330"/>
        <v>-2</v>
      </c>
      <c r="GI57" s="75" t="str">
        <f t="shared" si="852"/>
        <v>P</v>
      </c>
      <c r="GJ57" s="48" t="str">
        <f t="shared" si="3331"/>
        <v>N</v>
      </c>
      <c r="GK57" s="49">
        <f t="shared" si="3332"/>
        <v>2</v>
      </c>
      <c r="GL57" s="46" t="str">
        <f t="shared" si="1475"/>
        <v>B</v>
      </c>
      <c r="GM57" s="48" t="str">
        <f t="shared" si="3333"/>
        <v>Y</v>
      </c>
      <c r="GN57" s="49">
        <f t="shared" si="3334"/>
        <v>-5</v>
      </c>
      <c r="GO57" s="75" t="str">
        <f t="shared" si="854"/>
        <v>P</v>
      </c>
      <c r="GP57" s="48" t="str">
        <f t="shared" si="3335"/>
        <v>N</v>
      </c>
      <c r="GQ57" s="49">
        <f t="shared" si="3336"/>
        <v>5</v>
      </c>
      <c r="GR57" s="46" t="str">
        <f t="shared" ref="GR57" si="5089">DU57</f>
        <v>B</v>
      </c>
      <c r="GS57" s="48" t="str">
        <f t="shared" si="3338"/>
        <v>Y</v>
      </c>
      <c r="GT57" s="49">
        <f t="shared" si="3339"/>
        <v>-9</v>
      </c>
      <c r="GU57" s="75" t="str">
        <f t="shared" si="855"/>
        <v>P</v>
      </c>
      <c r="GV57" s="48" t="str">
        <f t="shared" si="3340"/>
        <v>N</v>
      </c>
      <c r="GW57" s="95">
        <f t="shared" si="3341"/>
        <v>9</v>
      </c>
      <c r="GX57" s="46" t="str">
        <f t="shared" ref="GX57" si="5090">DO57</f>
        <v>B</v>
      </c>
      <c r="GY57" s="48" t="str">
        <f t="shared" si="3343"/>
        <v>Y</v>
      </c>
      <c r="GZ57" s="49">
        <f t="shared" si="3344"/>
        <v>0</v>
      </c>
      <c r="HA57" s="73" t="str">
        <f t="shared" si="856"/>
        <v>P</v>
      </c>
      <c r="HB57" s="48" t="str">
        <f t="shared" si="3345"/>
        <v>N</v>
      </c>
      <c r="HC57" s="49">
        <f t="shared" si="3346"/>
        <v>0</v>
      </c>
      <c r="HD57" s="46" t="str">
        <f t="shared" ref="HD57" si="5091">DL57</f>
        <v>B</v>
      </c>
      <c r="HE57" s="48" t="str">
        <f t="shared" si="3348"/>
        <v>Y</v>
      </c>
      <c r="HF57" s="49">
        <f t="shared" si="3349"/>
        <v>10</v>
      </c>
      <c r="HG57" s="75" t="str">
        <f t="shared" si="857"/>
        <v>P</v>
      </c>
      <c r="HH57" s="48" t="str">
        <f t="shared" si="3350"/>
        <v>N</v>
      </c>
      <c r="HI57" s="49">
        <f t="shared" si="3351"/>
        <v>-10</v>
      </c>
      <c r="HJ57" s="46" t="str">
        <f t="shared" ref="HJ57" si="5092">DR57</f>
        <v>P</v>
      </c>
      <c r="HK57" s="48" t="str">
        <f t="shared" si="3353"/>
        <v>N</v>
      </c>
      <c r="HL57" s="49">
        <f t="shared" si="3354"/>
        <v>-10</v>
      </c>
      <c r="HM57" s="75" t="str">
        <f t="shared" si="858"/>
        <v>B</v>
      </c>
      <c r="HN57" s="48" t="str">
        <f t="shared" si="3355"/>
        <v>Y</v>
      </c>
      <c r="HO57" s="49">
        <f t="shared" si="3356"/>
        <v>10</v>
      </c>
      <c r="HP57" s="46" t="str">
        <f t="shared" ref="HP57" si="5093">DO57</f>
        <v>B</v>
      </c>
      <c r="HQ57" s="48" t="str">
        <f t="shared" si="3358"/>
        <v>Y</v>
      </c>
      <c r="HR57" s="49">
        <f t="shared" si="3359"/>
        <v>10</v>
      </c>
      <c r="HS57" s="75" t="str">
        <f t="shared" si="859"/>
        <v>P</v>
      </c>
      <c r="HT57" s="48" t="str">
        <f t="shared" si="3360"/>
        <v>N</v>
      </c>
      <c r="HU57" s="49">
        <f t="shared" si="3361"/>
        <v>-10</v>
      </c>
      <c r="HV57" s="46" t="str">
        <f t="shared" ref="HV57" si="5094">DI57</f>
        <v>P</v>
      </c>
      <c r="HW57" s="48" t="str">
        <f t="shared" si="3363"/>
        <v>N</v>
      </c>
      <c r="HX57" s="49">
        <f t="shared" si="3364"/>
        <v>8</v>
      </c>
      <c r="HY57" s="75" t="str">
        <f t="shared" si="860"/>
        <v>B</v>
      </c>
      <c r="HZ57" s="48" t="str">
        <f t="shared" si="3365"/>
        <v>Y</v>
      </c>
      <c r="IA57" s="49">
        <f t="shared" si="3366"/>
        <v>-8</v>
      </c>
      <c r="IB57" s="46" t="str">
        <f t="shared" ref="IB57" si="5095">DL57</f>
        <v>B</v>
      </c>
      <c r="IC57" s="48" t="str">
        <f t="shared" si="3368"/>
        <v>Y</v>
      </c>
      <c r="ID57" s="49">
        <f t="shared" si="3369"/>
        <v>4</v>
      </c>
      <c r="IE57" s="75" t="str">
        <f t="shared" si="861"/>
        <v>P</v>
      </c>
      <c r="IF57" s="48" t="str">
        <f t="shared" si="3370"/>
        <v>N</v>
      </c>
      <c r="IG57" s="49">
        <f t="shared" si="3371"/>
        <v>2</v>
      </c>
      <c r="IH57" s="46" t="str">
        <f t="shared" ref="IH57" si="5096">DL57</f>
        <v>B</v>
      </c>
      <c r="II57" s="48" t="str">
        <f t="shared" si="3373"/>
        <v>Y</v>
      </c>
      <c r="IJ57" s="49">
        <f t="shared" si="3374"/>
        <v>4</v>
      </c>
      <c r="IK57" s="75" t="str">
        <f t="shared" si="862"/>
        <v>P</v>
      </c>
      <c r="IL57" s="48" t="str">
        <f t="shared" si="3375"/>
        <v>N</v>
      </c>
      <c r="IM57" s="49">
        <f t="shared" si="3376"/>
        <v>-4</v>
      </c>
      <c r="IN57" s="46" t="str">
        <f t="shared" ref="IN57" si="5097">DI57</f>
        <v>P</v>
      </c>
      <c r="IO57" s="48" t="str">
        <f t="shared" si="3378"/>
        <v>N</v>
      </c>
      <c r="IP57" s="49">
        <f t="shared" si="3379"/>
        <v>-4</v>
      </c>
      <c r="IQ57" s="75" t="str">
        <f t="shared" si="863"/>
        <v>B</v>
      </c>
      <c r="IR57" s="48" t="str">
        <f t="shared" si="3380"/>
        <v>Y</v>
      </c>
      <c r="IS57" s="49">
        <f t="shared" si="3381"/>
        <v>4</v>
      </c>
      <c r="IT57" s="46" t="str">
        <f t="shared" ref="IT57" si="5098">DF57</f>
        <v>B</v>
      </c>
      <c r="IU57" s="48" t="str">
        <f t="shared" si="3383"/>
        <v>Y</v>
      </c>
      <c r="IV57" s="49">
        <f t="shared" si="3384"/>
        <v>4</v>
      </c>
      <c r="IW57" s="46" t="str">
        <f t="shared" si="5023"/>
        <v>B</v>
      </c>
      <c r="IX57" s="48" t="str">
        <f t="shared" si="3386"/>
        <v>Y</v>
      </c>
      <c r="IY57" s="49">
        <f t="shared" si="3387"/>
        <v>10</v>
      </c>
      <c r="IZ57" s="75" t="str">
        <f t="shared" si="864"/>
        <v>P</v>
      </c>
      <c r="JA57" s="48" t="str">
        <f t="shared" si="3388"/>
        <v>N</v>
      </c>
      <c r="JB57" s="49">
        <f t="shared" si="3389"/>
        <v>-4</v>
      </c>
      <c r="JC57" s="75" t="str">
        <f t="shared" si="865"/>
        <v>P</v>
      </c>
      <c r="JD57" s="48" t="str">
        <f t="shared" si="3390"/>
        <v>N</v>
      </c>
      <c r="JE57" s="49">
        <f t="shared" si="3391"/>
        <v>-10</v>
      </c>
      <c r="JF57" s="46" t="str">
        <f t="shared" ref="JF57" si="5099">DF57</f>
        <v>B</v>
      </c>
      <c r="JG57" s="48" t="str">
        <f t="shared" si="3393"/>
        <v>Y</v>
      </c>
      <c r="JH57" s="49">
        <f t="shared" si="3394"/>
        <v>4</v>
      </c>
      <c r="JI57" s="75" t="str">
        <f t="shared" si="866"/>
        <v>P</v>
      </c>
      <c r="JJ57" s="48" t="str">
        <f t="shared" si="3395"/>
        <v>N</v>
      </c>
      <c r="JK57" s="49">
        <f t="shared" si="3396"/>
        <v>-4</v>
      </c>
      <c r="JL57" s="46" t="str">
        <f t="shared" ref="JL57" si="5100">CH57</f>
        <v>P</v>
      </c>
      <c r="JM57" s="48" t="str">
        <f t="shared" si="3398"/>
        <v>N</v>
      </c>
      <c r="JN57" s="49">
        <f t="shared" si="3399"/>
        <v>0</v>
      </c>
      <c r="JO57" s="75" t="str">
        <f t="shared" si="867"/>
        <v>B</v>
      </c>
      <c r="JP57" s="48" t="str">
        <f t="shared" si="3400"/>
        <v>Y</v>
      </c>
      <c r="JQ57" s="49">
        <f t="shared" si="3401"/>
        <v>0</v>
      </c>
      <c r="JR57" s="46" t="str">
        <f t="shared" ref="JR57" si="5101">CK57</f>
        <v>B</v>
      </c>
      <c r="JS57" s="48" t="str">
        <f t="shared" si="3403"/>
        <v>Y</v>
      </c>
      <c r="JT57" s="49">
        <f t="shared" si="3404"/>
        <v>0</v>
      </c>
      <c r="JU57" s="75" t="str">
        <f t="shared" si="868"/>
        <v>P</v>
      </c>
      <c r="JV57" s="48" t="str">
        <f t="shared" si="3405"/>
        <v>N</v>
      </c>
      <c r="JW57" s="49">
        <f t="shared" si="3406"/>
        <v>0</v>
      </c>
      <c r="JX57" s="75" t="s">
        <v>5</v>
      </c>
      <c r="JY57" s="48" t="str">
        <f t="shared" si="3407"/>
        <v>N</v>
      </c>
      <c r="JZ57" s="49">
        <f t="shared" si="3408"/>
        <v>-2</v>
      </c>
      <c r="KA57" s="75" t="str">
        <f t="shared" si="869"/>
        <v>B</v>
      </c>
      <c r="KB57" s="48" t="str">
        <f t="shared" si="3409"/>
        <v>Y</v>
      </c>
      <c r="KC57" s="49">
        <f t="shared" si="3410"/>
        <v>2</v>
      </c>
      <c r="KD57" s="46" t="s">
        <v>5</v>
      </c>
      <c r="KE57" s="48" t="str">
        <f t="shared" si="3411"/>
        <v>N</v>
      </c>
      <c r="KF57" s="49">
        <f t="shared" si="3412"/>
        <v>6</v>
      </c>
      <c r="KG57" s="75" t="str">
        <f t="shared" si="870"/>
        <v>B</v>
      </c>
      <c r="KH57" s="48" t="str">
        <f t="shared" si="3413"/>
        <v>Y</v>
      </c>
      <c r="KI57" s="49">
        <f t="shared" si="3414"/>
        <v>-6</v>
      </c>
      <c r="KJ57" s="46" t="str">
        <f t="shared" ref="KJ57" si="5102">DC57</f>
        <v>P</v>
      </c>
      <c r="KK57" s="48" t="str">
        <f t="shared" si="3416"/>
        <v>N</v>
      </c>
      <c r="KL57" s="49">
        <f t="shared" si="3417"/>
        <v>2</v>
      </c>
      <c r="KM57" s="75" t="str">
        <f t="shared" si="871"/>
        <v>B</v>
      </c>
      <c r="KN57" s="48" t="str">
        <f t="shared" si="3418"/>
        <v>Y</v>
      </c>
      <c r="KO57" s="49">
        <f t="shared" si="3419"/>
        <v>-2</v>
      </c>
      <c r="KP57" s="46" t="str">
        <f t="shared" si="1411"/>
        <v>P</v>
      </c>
      <c r="KQ57" s="48" t="str">
        <f t="shared" si="3421"/>
        <v>N</v>
      </c>
      <c r="KR57" s="49">
        <f t="shared" si="3422"/>
        <v>-10</v>
      </c>
      <c r="KS57" s="75" t="str">
        <f t="shared" si="872"/>
        <v>B</v>
      </c>
      <c r="KT57" s="48" t="str">
        <f t="shared" si="3423"/>
        <v>Y</v>
      </c>
      <c r="KU57" s="49">
        <f t="shared" si="3424"/>
        <v>10</v>
      </c>
      <c r="KV57" s="75" t="s">
        <v>6</v>
      </c>
      <c r="KW57" s="48" t="str">
        <f t="shared" si="3425"/>
        <v>Y</v>
      </c>
      <c r="KX57" s="49">
        <f t="shared" si="3426"/>
        <v>10</v>
      </c>
      <c r="KY57" s="75" t="str">
        <f t="shared" si="873"/>
        <v>P</v>
      </c>
      <c r="KZ57" s="48" t="str">
        <f t="shared" si="3427"/>
        <v>N</v>
      </c>
      <c r="LA57" s="49">
        <f t="shared" si="3428"/>
        <v>-10</v>
      </c>
      <c r="LB57" s="75" t="str">
        <f t="shared" ref="LB57" si="5103">DL57</f>
        <v>B</v>
      </c>
      <c r="LC57" s="48" t="str">
        <f t="shared" si="3430"/>
        <v>Y</v>
      </c>
      <c r="LD57" s="49">
        <f t="shared" si="3431"/>
        <v>-4</v>
      </c>
      <c r="LE57" s="75" t="str">
        <f t="shared" si="874"/>
        <v>P</v>
      </c>
      <c r="LF57" s="48" t="str">
        <f t="shared" si="3432"/>
        <v>N</v>
      </c>
      <c r="LG57" s="49">
        <f t="shared" si="3433"/>
        <v>4</v>
      </c>
      <c r="LH57" s="75" t="str">
        <f t="shared" ref="LH57" si="5104">DX58</f>
        <v>P</v>
      </c>
      <c r="LI57" s="48" t="str">
        <f t="shared" si="3435"/>
        <v>N</v>
      </c>
      <c r="LJ57" s="49">
        <f t="shared" si="3436"/>
        <v>0</v>
      </c>
      <c r="LK57" s="75" t="str">
        <f t="shared" si="875"/>
        <v>B</v>
      </c>
      <c r="LL57" s="48" t="str">
        <f t="shared" si="3437"/>
        <v>Y</v>
      </c>
      <c r="LM57" s="49">
        <f t="shared" si="3438"/>
        <v>0</v>
      </c>
      <c r="LN57" s="75" t="str">
        <f t="shared" ref="LN57" si="5105">CN57</f>
        <v>P</v>
      </c>
      <c r="LO57" s="48" t="str">
        <f t="shared" si="3440"/>
        <v>N</v>
      </c>
      <c r="LP57" s="49">
        <f t="shared" si="3441"/>
        <v>-9</v>
      </c>
      <c r="LQ57" s="75" t="str">
        <f t="shared" si="876"/>
        <v>B</v>
      </c>
      <c r="LR57" s="48" t="str">
        <f t="shared" si="3442"/>
        <v>Y</v>
      </c>
      <c r="LS57" s="49">
        <f t="shared" si="3443"/>
        <v>9</v>
      </c>
      <c r="LT57" s="75" t="str">
        <f t="shared" ref="LT57" si="5106">CW57</f>
        <v>B</v>
      </c>
      <c r="LU57" s="48" t="str">
        <f t="shared" si="3445"/>
        <v>Y</v>
      </c>
      <c r="LV57" s="49">
        <f t="shared" si="3446"/>
        <v>8</v>
      </c>
      <c r="LW57" s="75" t="str">
        <f t="shared" si="877"/>
        <v>P</v>
      </c>
      <c r="LX57" s="48" t="str">
        <f t="shared" si="3447"/>
        <v>N</v>
      </c>
      <c r="LY57" s="49">
        <f t="shared" si="3448"/>
        <v>-8</v>
      </c>
      <c r="LZ57" s="75" t="str">
        <f t="shared" ref="LZ57" si="5107">DF57</f>
        <v>B</v>
      </c>
      <c r="MA57" s="48" t="str">
        <f t="shared" si="3450"/>
        <v>Y</v>
      </c>
      <c r="MB57" s="49">
        <f t="shared" si="3451"/>
        <v>2</v>
      </c>
      <c r="MC57" s="75" t="str">
        <f t="shared" si="878"/>
        <v>P</v>
      </c>
      <c r="MD57" s="48" t="str">
        <f t="shared" si="3452"/>
        <v>N</v>
      </c>
      <c r="ME57" s="49">
        <f t="shared" si="3453"/>
        <v>-2</v>
      </c>
      <c r="MF57" s="75" t="str">
        <f t="shared" si="5032"/>
        <v>B</v>
      </c>
      <c r="MG57" s="48" t="str">
        <f t="shared" si="3455"/>
        <v>Y</v>
      </c>
      <c r="MH57" s="49">
        <f t="shared" si="3456"/>
        <v>4</v>
      </c>
      <c r="MI57" s="75" t="str">
        <f t="shared" si="879"/>
        <v>P</v>
      </c>
      <c r="MJ57" s="48" t="str">
        <f t="shared" si="3457"/>
        <v>N</v>
      </c>
      <c r="MK57" s="49">
        <f t="shared" si="3458"/>
        <v>-4</v>
      </c>
      <c r="ML57" s="196" t="s">
        <v>5</v>
      </c>
      <c r="MM57" s="48" t="str">
        <f t="shared" si="3459"/>
        <v>N</v>
      </c>
      <c r="MN57" s="49">
        <f t="shared" si="3460"/>
        <v>2</v>
      </c>
      <c r="MO57" s="75" t="str">
        <f t="shared" si="880"/>
        <v>B</v>
      </c>
      <c r="MP57" s="48" t="str">
        <f t="shared" si="3461"/>
        <v>Y</v>
      </c>
      <c r="MQ57" s="49">
        <f t="shared" si="3462"/>
        <v>-2</v>
      </c>
      <c r="MR57" s="75" t="str">
        <f t="shared" si="3463"/>
        <v>P</v>
      </c>
      <c r="MS57" s="48" t="str">
        <f t="shared" si="3464"/>
        <v>N</v>
      </c>
      <c r="MT57" s="49">
        <f t="shared" si="3465"/>
        <v>-2</v>
      </c>
      <c r="MU57" s="75" t="str">
        <f t="shared" si="881"/>
        <v>B</v>
      </c>
      <c r="MV57" s="48" t="str">
        <f t="shared" si="3466"/>
        <v>Y</v>
      </c>
      <c r="MW57" s="49">
        <f t="shared" si="3467"/>
        <v>2</v>
      </c>
      <c r="MX57" s="75" t="str">
        <f t="shared" ref="MX57" si="5108">MU57</f>
        <v>B</v>
      </c>
      <c r="MY57" s="48" t="str">
        <f t="shared" si="3469"/>
        <v>Y</v>
      </c>
      <c r="MZ57" s="49">
        <f t="shared" si="3470"/>
        <v>8</v>
      </c>
      <c r="NA57" s="75" t="str">
        <f t="shared" si="882"/>
        <v>P</v>
      </c>
      <c r="NB57" s="48" t="str">
        <f t="shared" si="3471"/>
        <v>N</v>
      </c>
      <c r="NC57" s="49">
        <f t="shared" si="3472"/>
        <v>-8</v>
      </c>
      <c r="ND57" s="196" t="s">
        <v>5</v>
      </c>
      <c r="NE57" s="48" t="str">
        <f t="shared" si="3473"/>
        <v>N</v>
      </c>
      <c r="NF57" s="49">
        <f t="shared" si="3474"/>
        <v>2</v>
      </c>
      <c r="NG57" s="75" t="str">
        <f t="shared" si="883"/>
        <v>B</v>
      </c>
      <c r="NH57" s="48" t="str">
        <f t="shared" si="3475"/>
        <v>Y</v>
      </c>
      <c r="NI57" s="49">
        <f t="shared" si="3476"/>
        <v>-2</v>
      </c>
      <c r="NJ57" s="75" t="s">
        <v>5</v>
      </c>
      <c r="NK57" s="48" t="str">
        <f t="shared" si="3477"/>
        <v>N</v>
      </c>
      <c r="NL57" s="49">
        <f t="shared" si="3478"/>
        <v>-5</v>
      </c>
      <c r="NM57" s="75" t="str">
        <f t="shared" si="884"/>
        <v>B</v>
      </c>
      <c r="NN57" s="48" t="str">
        <f t="shared" si="3479"/>
        <v>Y</v>
      </c>
      <c r="NO57" s="49">
        <f t="shared" si="3480"/>
        <v>5</v>
      </c>
      <c r="NP57" s="214" t="s">
        <v>5</v>
      </c>
      <c r="NQ57" s="48" t="str">
        <f t="shared" si="3481"/>
        <v>N</v>
      </c>
      <c r="NR57" s="49">
        <f t="shared" si="3482"/>
        <v>0</v>
      </c>
      <c r="NS57" s="46" t="str">
        <f t="shared" si="3483"/>
        <v>B</v>
      </c>
      <c r="NT57" s="48" t="str">
        <f t="shared" si="3484"/>
        <v>Y</v>
      </c>
      <c r="NU57" s="49">
        <f t="shared" si="3485"/>
        <v>0</v>
      </c>
      <c r="NV57" s="214" t="s">
        <v>6</v>
      </c>
      <c r="NW57" s="48" t="str">
        <f t="shared" si="3486"/>
        <v>Y</v>
      </c>
      <c r="NX57" s="49">
        <f t="shared" si="3487"/>
        <v>0</v>
      </c>
      <c r="NY57" s="46" t="str">
        <f t="shared" si="3488"/>
        <v>B</v>
      </c>
      <c r="NZ57" s="48" t="str">
        <f t="shared" si="3489"/>
        <v>Y</v>
      </c>
      <c r="OA57" s="49">
        <f t="shared" si="3490"/>
        <v>0</v>
      </c>
      <c r="OB57" s="46" t="str">
        <f t="shared" si="4035"/>
        <v>P</v>
      </c>
      <c r="OC57" s="48" t="str">
        <f t="shared" si="3491"/>
        <v>N</v>
      </c>
      <c r="OD57" s="49">
        <f t="shared" si="3492"/>
        <v>0</v>
      </c>
      <c r="OE57" s="46" t="str">
        <f t="shared" si="3493"/>
        <v>P</v>
      </c>
      <c r="OF57" s="48" t="str">
        <f t="shared" si="3494"/>
        <v>N</v>
      </c>
      <c r="OG57" s="49">
        <f t="shared" si="3495"/>
        <v>0</v>
      </c>
      <c r="OH57" s="46" t="str">
        <f t="shared" si="3496"/>
        <v>B</v>
      </c>
      <c r="OI57" s="48" t="str">
        <f t="shared" si="3497"/>
        <v>Y</v>
      </c>
      <c r="OJ57" s="49">
        <f t="shared" si="3498"/>
        <v>0</v>
      </c>
      <c r="OK57" s="46" t="str">
        <f t="shared" si="3499"/>
        <v>B</v>
      </c>
      <c r="OL57" s="48" t="str">
        <f t="shared" si="3500"/>
        <v>Y</v>
      </c>
      <c r="OM57" s="95">
        <f t="shared" si="3501"/>
        <v>0</v>
      </c>
      <c r="ON57" s="46" t="str">
        <f t="shared" si="3502"/>
        <v>B</v>
      </c>
      <c r="OO57" s="48" t="str">
        <f t="shared" si="3503"/>
        <v>Y</v>
      </c>
      <c r="OP57" s="49">
        <f t="shared" si="3504"/>
        <v>0</v>
      </c>
      <c r="OQ57" s="46" t="str">
        <f t="shared" si="3505"/>
        <v>P</v>
      </c>
      <c r="OR57" s="48" t="str">
        <f t="shared" si="3506"/>
        <v>N</v>
      </c>
      <c r="OS57" s="49">
        <f t="shared" si="3507"/>
        <v>0</v>
      </c>
      <c r="OT57" s="46" t="str">
        <f t="shared" si="3508"/>
        <v>B</v>
      </c>
      <c r="OU57" s="48" t="str">
        <f t="shared" si="3509"/>
        <v>Y</v>
      </c>
      <c r="OV57" s="49">
        <f t="shared" si="3510"/>
        <v>0</v>
      </c>
      <c r="OW57" s="46" t="str">
        <f t="shared" si="3511"/>
        <v>P</v>
      </c>
      <c r="OX57" s="48" t="str">
        <f t="shared" si="3512"/>
        <v>N</v>
      </c>
      <c r="OY57" s="49">
        <f t="shared" si="3513"/>
        <v>0</v>
      </c>
      <c r="OZ57" s="46" t="str">
        <f t="shared" si="3514"/>
        <v>B</v>
      </c>
      <c r="PA57" s="48" t="str">
        <f t="shared" si="3515"/>
        <v>Y</v>
      </c>
      <c r="PB57" s="49">
        <f t="shared" si="3516"/>
        <v>0</v>
      </c>
      <c r="PC57" s="46" t="str">
        <f t="shared" si="3517"/>
        <v>B</v>
      </c>
      <c r="PD57" s="48" t="str">
        <f t="shared" si="3518"/>
        <v>Y</v>
      </c>
      <c r="PE57" s="49">
        <f t="shared" si="3519"/>
        <v>0</v>
      </c>
      <c r="PF57" s="46" t="str">
        <f t="shared" si="3520"/>
        <v>P</v>
      </c>
      <c r="PG57" s="48" t="str">
        <f t="shared" si="3521"/>
        <v>N</v>
      </c>
      <c r="PH57" s="49">
        <f t="shared" si="3522"/>
        <v>0</v>
      </c>
      <c r="PI57" s="46" t="str">
        <f t="shared" si="3523"/>
        <v>B</v>
      </c>
      <c r="PJ57" s="48" t="str">
        <f t="shared" si="3524"/>
        <v>Y</v>
      </c>
      <c r="PK57" s="49">
        <f t="shared" si="3525"/>
        <v>0</v>
      </c>
      <c r="PL57" s="46" t="str">
        <f t="shared" si="3526"/>
        <v>P</v>
      </c>
      <c r="PM57" s="48" t="str">
        <f t="shared" si="3527"/>
        <v>N</v>
      </c>
      <c r="PN57" s="49">
        <f t="shared" si="3528"/>
        <v>0</v>
      </c>
      <c r="PO57" s="46" t="str">
        <f t="shared" si="4345"/>
        <v>P</v>
      </c>
      <c r="PP57" s="48" t="str">
        <f t="shared" si="3529"/>
        <v>N</v>
      </c>
      <c r="PQ57" s="49">
        <f t="shared" si="3530"/>
        <v>0</v>
      </c>
      <c r="PR57" s="46" t="str">
        <f t="shared" ref="PR57" si="5109">NS57</f>
        <v>B</v>
      </c>
      <c r="PS57" s="48" t="str">
        <f t="shared" si="3532"/>
        <v>Y</v>
      </c>
      <c r="PT57" s="49">
        <f t="shared" si="3533"/>
        <v>0</v>
      </c>
      <c r="PU57" s="94" t="str">
        <f t="shared" ref="PU57" si="5110">NP57</f>
        <v>P</v>
      </c>
      <c r="PV57" s="48" t="str">
        <f t="shared" si="3535"/>
        <v>N</v>
      </c>
      <c r="PW57" s="49">
        <f t="shared" si="3536"/>
        <v>0</v>
      </c>
      <c r="PX57" s="73" t="s">
        <v>5</v>
      </c>
      <c r="PY57" s="48" t="str">
        <f t="shared" si="3537"/>
        <v>N</v>
      </c>
      <c r="PZ57" s="49">
        <f t="shared" si="3538"/>
        <v>0</v>
      </c>
      <c r="QA57" s="75" t="s">
        <v>6</v>
      </c>
      <c r="QB57" s="48" t="str">
        <f t="shared" si="3539"/>
        <v>Y</v>
      </c>
      <c r="QC57" s="49">
        <f t="shared" si="3540"/>
        <v>0</v>
      </c>
      <c r="QD57" s="46" t="str">
        <f t="shared" ref="QD57" si="5111">NY57</f>
        <v>B</v>
      </c>
      <c r="QE57" s="48" t="str">
        <f t="shared" si="3542"/>
        <v>Y</v>
      </c>
      <c r="QF57" s="49">
        <f t="shared" si="3543"/>
        <v>0</v>
      </c>
      <c r="QG57" s="46" t="str">
        <f t="shared" ref="QG57" si="5112">NV57</f>
        <v>B</v>
      </c>
      <c r="QH57" s="48" t="str">
        <f t="shared" si="3545"/>
        <v>Y</v>
      </c>
      <c r="QI57" s="49">
        <f t="shared" si="3546"/>
        <v>0</v>
      </c>
      <c r="QJ57" s="46" t="str">
        <f t="shared" ref="QJ57" si="5113">NY57</f>
        <v>B</v>
      </c>
      <c r="QK57" s="48" t="str">
        <f t="shared" si="3548"/>
        <v>Y</v>
      </c>
      <c r="QL57" s="49">
        <f t="shared" si="3549"/>
        <v>0</v>
      </c>
      <c r="QM57" s="46" t="str">
        <f t="shared" ref="QM57" si="5114">NP57</f>
        <v>P</v>
      </c>
      <c r="QN57" s="48" t="str">
        <f t="shared" si="3551"/>
        <v>N</v>
      </c>
      <c r="QO57" s="95">
        <f t="shared" si="3552"/>
        <v>0</v>
      </c>
      <c r="QP57" s="46" t="str">
        <f t="shared" ref="QP57" si="5115">NV57</f>
        <v>B</v>
      </c>
      <c r="QQ57" s="48" t="str">
        <f t="shared" si="3554"/>
        <v>Y</v>
      </c>
      <c r="QR57" s="49">
        <f t="shared" si="3555"/>
        <v>0</v>
      </c>
      <c r="QS57" s="94" t="str">
        <f t="shared" ref="QS57" si="5116">NS57</f>
        <v>B</v>
      </c>
      <c r="QT57" s="48" t="str">
        <f t="shared" si="3557"/>
        <v>Y</v>
      </c>
      <c r="QU57" s="49">
        <f t="shared" si="3558"/>
        <v>0</v>
      </c>
      <c r="QV57" s="46" t="str">
        <f t="shared" ref="QV57" si="5117">OT57</f>
        <v>B</v>
      </c>
      <c r="QW57" s="48" t="str">
        <f t="shared" si="3560"/>
        <v>Y</v>
      </c>
      <c r="QX57" s="49">
        <f t="shared" si="3561"/>
        <v>0</v>
      </c>
      <c r="QY57" s="46" t="str">
        <f t="shared" ref="QY57" si="5118">OQ57</f>
        <v>P</v>
      </c>
      <c r="QZ57" s="48" t="str">
        <f t="shared" si="3563"/>
        <v>N</v>
      </c>
      <c r="RA57" s="49">
        <f t="shared" si="3564"/>
        <v>0</v>
      </c>
      <c r="RB57" s="46" t="str">
        <f t="shared" ref="RB57" si="5119">OH57</f>
        <v>B</v>
      </c>
      <c r="RC57" s="48" t="str">
        <f t="shared" si="3566"/>
        <v>Y</v>
      </c>
      <c r="RD57" s="49">
        <f t="shared" si="3567"/>
        <v>0</v>
      </c>
      <c r="RE57" s="46" t="str">
        <f t="shared" ref="RE57" si="5120">OE57</f>
        <v>P</v>
      </c>
      <c r="RF57" s="48" t="str">
        <f t="shared" si="3569"/>
        <v>N</v>
      </c>
      <c r="RG57" s="49">
        <f t="shared" si="3570"/>
        <v>0</v>
      </c>
      <c r="RH57" s="46" t="str">
        <f t="shared" ref="RH57" si="5121">OB57</f>
        <v>P</v>
      </c>
      <c r="RI57" s="48" t="str">
        <f t="shared" si="3572"/>
        <v>N</v>
      </c>
      <c r="RJ57" s="49">
        <f t="shared" si="3573"/>
        <v>0</v>
      </c>
      <c r="RK57" s="46" t="str">
        <f t="shared" ref="RK57" si="5122">OE57</f>
        <v>P</v>
      </c>
      <c r="RL57" s="48" t="str">
        <f t="shared" si="3575"/>
        <v>N</v>
      </c>
      <c r="RM57" s="49">
        <f t="shared" si="3576"/>
        <v>0</v>
      </c>
      <c r="RN57" s="46" t="str">
        <f t="shared" ref="RN57" si="5123">OB57</f>
        <v>P</v>
      </c>
      <c r="RO57" s="48" t="str">
        <f t="shared" si="3578"/>
        <v>N</v>
      </c>
      <c r="RP57" s="49">
        <f t="shared" si="3579"/>
        <v>0</v>
      </c>
      <c r="RQ57" s="46" t="str">
        <f t="shared" ref="RQ57" si="5124">OH57</f>
        <v>B</v>
      </c>
      <c r="RR57" s="48" t="str">
        <f t="shared" si="3581"/>
        <v>Y</v>
      </c>
      <c r="RS57" s="49">
        <f t="shared" si="3582"/>
        <v>0</v>
      </c>
      <c r="RT57" s="46" t="str">
        <f t="shared" si="5050"/>
        <v>B</v>
      </c>
      <c r="RU57" s="48" t="str">
        <f t="shared" si="3584"/>
        <v>Y</v>
      </c>
      <c r="RV57" s="49">
        <f t="shared" si="3585"/>
        <v>0</v>
      </c>
      <c r="RW57" s="75" t="str">
        <f t="shared" si="886"/>
        <v>P</v>
      </c>
      <c r="RX57" s="48" t="str">
        <f t="shared" si="3586"/>
        <v>N</v>
      </c>
      <c r="RY57" s="49">
        <f t="shared" si="3587"/>
        <v>0</v>
      </c>
      <c r="RZ57" s="46" t="str">
        <f t="shared" si="4974"/>
        <v>B</v>
      </c>
      <c r="SA57" s="48" t="str">
        <f t="shared" si="3588"/>
        <v>Y</v>
      </c>
      <c r="SB57" s="49">
        <f t="shared" si="3589"/>
        <v>0</v>
      </c>
      <c r="SC57" s="75" t="str">
        <f t="shared" si="888"/>
        <v>P</v>
      </c>
      <c r="SD57" s="48" t="str">
        <f t="shared" si="3590"/>
        <v>N</v>
      </c>
      <c r="SE57" s="49">
        <f t="shared" si="3591"/>
        <v>0</v>
      </c>
      <c r="SF57" s="46" t="str">
        <f t="shared" ref="SF57" si="5125">PI57</f>
        <v>B</v>
      </c>
      <c r="SG57" s="48" t="str">
        <f t="shared" si="3593"/>
        <v>Y</v>
      </c>
      <c r="SH57" s="49">
        <f t="shared" si="3594"/>
        <v>0</v>
      </c>
      <c r="SI57" s="75" t="str">
        <f t="shared" si="3595"/>
        <v>P</v>
      </c>
      <c r="SJ57" s="48" t="str">
        <f t="shared" si="3596"/>
        <v>N</v>
      </c>
      <c r="SK57" s="95">
        <f t="shared" si="3597"/>
        <v>0</v>
      </c>
      <c r="SL57" s="46" t="str">
        <f t="shared" ref="SL57" si="5126">PC57</f>
        <v>B</v>
      </c>
      <c r="SM57" s="48" t="str">
        <f t="shared" si="3599"/>
        <v>Y</v>
      </c>
      <c r="SN57" s="49">
        <f t="shared" si="3600"/>
        <v>0</v>
      </c>
      <c r="SO57" s="73" t="str">
        <f t="shared" si="3601"/>
        <v>P</v>
      </c>
      <c r="SP57" s="48" t="str">
        <f t="shared" si="3602"/>
        <v>N</v>
      </c>
      <c r="SQ57" s="49">
        <f t="shared" si="3603"/>
        <v>0</v>
      </c>
      <c r="SR57" s="46" t="str">
        <f t="shared" ref="SR57" si="5127">OZ57</f>
        <v>B</v>
      </c>
      <c r="SS57" s="48" t="str">
        <f t="shared" si="3605"/>
        <v>Y</v>
      </c>
      <c r="ST57" s="49">
        <f t="shared" si="3606"/>
        <v>0</v>
      </c>
      <c r="SU57" s="75" t="str">
        <f t="shared" si="3607"/>
        <v>P</v>
      </c>
      <c r="SV57" s="48" t="str">
        <f t="shared" si="3608"/>
        <v>N</v>
      </c>
      <c r="SW57" s="49">
        <f t="shared" si="3609"/>
        <v>0</v>
      </c>
      <c r="SX57" s="46" t="str">
        <f t="shared" ref="SX57" si="5128">PF57</f>
        <v>P</v>
      </c>
      <c r="SY57" s="48" t="str">
        <f t="shared" si="3611"/>
        <v>N</v>
      </c>
      <c r="SZ57" s="49">
        <f t="shared" si="3612"/>
        <v>0</v>
      </c>
      <c r="TA57" s="75" t="str">
        <f t="shared" si="3613"/>
        <v>B</v>
      </c>
      <c r="TB57" s="48" t="str">
        <f t="shared" si="3614"/>
        <v>Y</v>
      </c>
      <c r="TC57" s="49">
        <f t="shared" si="3615"/>
        <v>0</v>
      </c>
      <c r="TD57" s="46" t="str">
        <f t="shared" ref="TD57" si="5129">PC57</f>
        <v>B</v>
      </c>
      <c r="TE57" s="48" t="str">
        <f t="shared" si="3617"/>
        <v>Y</v>
      </c>
      <c r="TF57" s="49">
        <f t="shared" si="3618"/>
        <v>0</v>
      </c>
      <c r="TG57" s="75" t="str">
        <f t="shared" si="3619"/>
        <v>P</v>
      </c>
      <c r="TH57" s="48" t="str">
        <f t="shared" si="3620"/>
        <v>N</v>
      </c>
      <c r="TI57" s="49">
        <f t="shared" si="3621"/>
        <v>0</v>
      </c>
      <c r="TJ57" s="46" t="str">
        <f t="shared" ref="TJ57" si="5130">OW57</f>
        <v>P</v>
      </c>
      <c r="TK57" s="48" t="str">
        <f t="shared" si="3623"/>
        <v>N</v>
      </c>
      <c r="TL57" s="49">
        <f t="shared" si="3624"/>
        <v>0</v>
      </c>
      <c r="TM57" s="75" t="str">
        <f t="shared" si="3625"/>
        <v>B</v>
      </c>
      <c r="TN57" s="48" t="str">
        <f t="shared" si="3626"/>
        <v>Y</v>
      </c>
      <c r="TO57" s="49">
        <f t="shared" si="3627"/>
        <v>0</v>
      </c>
      <c r="TP57" s="46" t="str">
        <f t="shared" ref="TP57" si="5131">OZ57</f>
        <v>B</v>
      </c>
      <c r="TQ57" s="48" t="str">
        <f t="shared" si="3629"/>
        <v>Y</v>
      </c>
      <c r="TR57" s="49">
        <f t="shared" si="3630"/>
        <v>0</v>
      </c>
      <c r="TS57" s="75" t="str">
        <f t="shared" si="3631"/>
        <v>P</v>
      </c>
      <c r="TT57" s="48" t="str">
        <f t="shared" si="3632"/>
        <v>N</v>
      </c>
      <c r="TU57" s="49">
        <f t="shared" si="3633"/>
        <v>0</v>
      </c>
      <c r="TV57" s="46" t="str">
        <f t="shared" ref="TV57" si="5132">OZ57</f>
        <v>B</v>
      </c>
      <c r="TW57" s="48" t="str">
        <f t="shared" si="3635"/>
        <v>Y</v>
      </c>
      <c r="TX57" s="49">
        <f t="shared" si="3636"/>
        <v>0</v>
      </c>
      <c r="TY57" s="75" t="str">
        <f t="shared" si="3637"/>
        <v>P</v>
      </c>
      <c r="TZ57" s="48" t="str">
        <f t="shared" si="3638"/>
        <v>N</v>
      </c>
      <c r="UA57" s="49">
        <f t="shared" si="3639"/>
        <v>0</v>
      </c>
      <c r="UB57" s="46" t="str">
        <f t="shared" ref="UB57" si="5133">OW57</f>
        <v>P</v>
      </c>
      <c r="UC57" s="48" t="str">
        <f t="shared" si="3641"/>
        <v>N</v>
      </c>
      <c r="UD57" s="49">
        <f t="shared" si="3642"/>
        <v>0</v>
      </c>
      <c r="UE57" s="75" t="str">
        <f t="shared" si="3643"/>
        <v>B</v>
      </c>
      <c r="UF57" s="48" t="str">
        <f t="shared" si="3644"/>
        <v>Y</v>
      </c>
      <c r="UG57" s="49">
        <f t="shared" si="3645"/>
        <v>0</v>
      </c>
      <c r="UH57" s="46" t="str">
        <f t="shared" ref="UH57" si="5134">OT57</f>
        <v>B</v>
      </c>
      <c r="UI57" s="48" t="str">
        <f t="shared" si="3647"/>
        <v>Y</v>
      </c>
      <c r="UJ57" s="49">
        <f t="shared" si="3648"/>
        <v>0</v>
      </c>
      <c r="UK57" s="46" t="str">
        <f t="shared" si="5061"/>
        <v>B</v>
      </c>
      <c r="UL57" s="48" t="str">
        <f t="shared" si="3650"/>
        <v>Y</v>
      </c>
      <c r="UM57" s="49">
        <f t="shared" si="3651"/>
        <v>0</v>
      </c>
      <c r="UN57" s="75" t="str">
        <f t="shared" si="3652"/>
        <v>P</v>
      </c>
      <c r="UO57" s="48" t="str">
        <f t="shared" si="3653"/>
        <v>N</v>
      </c>
      <c r="UP57" s="49">
        <f t="shared" si="3654"/>
        <v>0</v>
      </c>
      <c r="UQ57" s="75" t="str">
        <f t="shared" si="3655"/>
        <v>P</v>
      </c>
      <c r="UR57" s="48" t="str">
        <f t="shared" si="3656"/>
        <v>N</v>
      </c>
      <c r="US57" s="49">
        <f t="shared" si="3657"/>
        <v>0</v>
      </c>
      <c r="UT57" s="46" t="str">
        <f t="shared" ref="UT57" si="5135">OT57</f>
        <v>B</v>
      </c>
      <c r="UU57" s="48" t="str">
        <f t="shared" si="3659"/>
        <v>Y</v>
      </c>
      <c r="UV57" s="49">
        <f t="shared" si="3660"/>
        <v>0</v>
      </c>
      <c r="UW57" s="75" t="str">
        <f t="shared" si="3661"/>
        <v>P</v>
      </c>
      <c r="UX57" s="48" t="str">
        <f t="shared" si="3662"/>
        <v>N</v>
      </c>
      <c r="UY57" s="49">
        <f t="shared" si="3663"/>
        <v>0</v>
      </c>
      <c r="UZ57" s="46" t="str">
        <f t="shared" ref="UZ57" si="5136">NV57</f>
        <v>B</v>
      </c>
      <c r="VA57" s="48" t="str">
        <f t="shared" si="3665"/>
        <v>Y</v>
      </c>
      <c r="VB57" s="49">
        <f t="shared" si="3666"/>
        <v>0</v>
      </c>
      <c r="VC57" s="75" t="str">
        <f t="shared" si="3667"/>
        <v>P</v>
      </c>
      <c r="VD57" s="48" t="str">
        <f t="shared" si="3668"/>
        <v>N</v>
      </c>
      <c r="VE57" s="49">
        <f t="shared" si="3669"/>
        <v>0</v>
      </c>
      <c r="VF57" s="46" t="str">
        <f t="shared" ref="VF57" si="5137">NY57</f>
        <v>B</v>
      </c>
      <c r="VG57" s="48" t="str">
        <f t="shared" si="3671"/>
        <v>Y</v>
      </c>
      <c r="VH57" s="49">
        <f t="shared" si="3672"/>
        <v>0</v>
      </c>
      <c r="VI57" s="75" t="str">
        <f t="shared" si="3673"/>
        <v>P</v>
      </c>
      <c r="VJ57" s="48" t="str">
        <f t="shared" si="3674"/>
        <v>N</v>
      </c>
      <c r="VK57" s="49">
        <f t="shared" si="3675"/>
        <v>0</v>
      </c>
      <c r="VL57" s="75" t="s">
        <v>5</v>
      </c>
      <c r="VM57" s="48" t="str">
        <f t="shared" si="3676"/>
        <v>N</v>
      </c>
      <c r="VN57" s="49">
        <f t="shared" si="3677"/>
        <v>0</v>
      </c>
      <c r="VO57" s="75" t="str">
        <f t="shared" si="3678"/>
        <v>B</v>
      </c>
      <c r="VP57" s="48" t="str">
        <f t="shared" si="3679"/>
        <v>Y</v>
      </c>
      <c r="VQ57" s="49">
        <f t="shared" si="3680"/>
        <v>0</v>
      </c>
      <c r="VR57" s="46" t="s">
        <v>5</v>
      </c>
      <c r="VS57" s="48" t="str">
        <f t="shared" si="3681"/>
        <v>N</v>
      </c>
      <c r="VT57" s="49">
        <f t="shared" si="3682"/>
        <v>0</v>
      </c>
      <c r="VU57" s="75" t="str">
        <f t="shared" si="3683"/>
        <v>B</v>
      </c>
      <c r="VV57" s="48" t="str">
        <f t="shared" si="3684"/>
        <v>Y</v>
      </c>
      <c r="VW57" s="49">
        <f t="shared" si="3685"/>
        <v>0</v>
      </c>
      <c r="VX57" s="46" t="str">
        <f t="shared" ref="VX57:VX59" si="5138">OQ57</f>
        <v>P</v>
      </c>
      <c r="VY57" s="48" t="str">
        <f t="shared" si="3687"/>
        <v>N</v>
      </c>
      <c r="VZ57" s="49">
        <f t="shared" si="3688"/>
        <v>0</v>
      </c>
      <c r="WA57" s="75" t="str">
        <f t="shared" si="3689"/>
        <v>B</v>
      </c>
      <c r="WB57" s="48" t="str">
        <f t="shared" si="3690"/>
        <v>Y</v>
      </c>
      <c r="WC57" s="49">
        <f t="shared" si="3691"/>
        <v>0</v>
      </c>
      <c r="WD57" s="46" t="str">
        <f t="shared" si="4912"/>
        <v>P</v>
      </c>
      <c r="WE57" s="48" t="str">
        <f t="shared" si="3693"/>
        <v>N</v>
      </c>
      <c r="WF57" s="49">
        <f t="shared" si="3694"/>
        <v>0</v>
      </c>
      <c r="WG57" s="75" t="str">
        <f t="shared" si="3695"/>
        <v>B</v>
      </c>
      <c r="WH57" s="48" t="str">
        <f t="shared" si="3696"/>
        <v>Y</v>
      </c>
      <c r="WI57" s="49">
        <f t="shared" si="3697"/>
        <v>0</v>
      </c>
      <c r="WJ57" s="75" t="s">
        <v>6</v>
      </c>
      <c r="WK57" s="48" t="str">
        <f t="shared" si="3698"/>
        <v>Y</v>
      </c>
      <c r="WL57" s="49">
        <f t="shared" si="3699"/>
        <v>0</v>
      </c>
      <c r="WM57" s="75" t="str">
        <f t="shared" si="3700"/>
        <v>P</v>
      </c>
      <c r="WN57" s="48" t="str">
        <f t="shared" si="3701"/>
        <v>N</v>
      </c>
      <c r="WO57" s="49">
        <f t="shared" si="3702"/>
        <v>0</v>
      </c>
      <c r="WP57" s="75" t="str">
        <f t="shared" ref="WP57" si="5139">OZ57</f>
        <v>B</v>
      </c>
      <c r="WQ57" s="48" t="str">
        <f t="shared" si="3704"/>
        <v>Y</v>
      </c>
      <c r="WR57" s="49">
        <f t="shared" si="3705"/>
        <v>0</v>
      </c>
      <c r="WS57" s="75" t="str">
        <f t="shared" si="3706"/>
        <v>P</v>
      </c>
      <c r="WT57" s="48" t="str">
        <f t="shared" si="3707"/>
        <v>N</v>
      </c>
      <c r="WU57" s="49">
        <f t="shared" si="3708"/>
        <v>0</v>
      </c>
      <c r="WV57" s="75" t="str">
        <f t="shared" ref="WV57" si="5140">PL58</f>
        <v>P</v>
      </c>
      <c r="WW57" s="48" t="str">
        <f t="shared" si="3710"/>
        <v>N</v>
      </c>
      <c r="WX57" s="49">
        <f t="shared" si="3711"/>
        <v>0</v>
      </c>
      <c r="WY57" s="75" t="str">
        <f t="shared" si="3712"/>
        <v>B</v>
      </c>
      <c r="WZ57" s="48" t="str">
        <f t="shared" si="3713"/>
        <v>Y</v>
      </c>
      <c r="XA57" s="49">
        <f t="shared" si="3714"/>
        <v>0</v>
      </c>
      <c r="XB57" s="75" t="str">
        <f t="shared" ref="XB57" si="5141">OB57</f>
        <v>P</v>
      </c>
      <c r="XC57" s="48" t="str">
        <f t="shared" si="3716"/>
        <v>N</v>
      </c>
      <c r="XD57" s="49">
        <f t="shared" si="3717"/>
        <v>0</v>
      </c>
      <c r="XE57" s="75" t="str">
        <f t="shared" si="3718"/>
        <v>B</v>
      </c>
      <c r="XF57" s="48" t="str">
        <f t="shared" si="3719"/>
        <v>Y</v>
      </c>
      <c r="XG57" s="49">
        <f t="shared" si="3720"/>
        <v>0</v>
      </c>
      <c r="XH57" s="75" t="str">
        <f t="shared" ref="XH57" si="5142">OK57</f>
        <v>B</v>
      </c>
      <c r="XI57" s="48" t="str">
        <f t="shared" si="3722"/>
        <v>Y</v>
      </c>
      <c r="XJ57" s="49">
        <f t="shared" si="3723"/>
        <v>0</v>
      </c>
      <c r="XK57" s="75" t="str">
        <f t="shared" si="3724"/>
        <v>P</v>
      </c>
      <c r="XL57" s="48" t="str">
        <f t="shared" si="3725"/>
        <v>N</v>
      </c>
      <c r="XM57" s="49">
        <f t="shared" si="3726"/>
        <v>0</v>
      </c>
      <c r="XN57" s="75" t="str">
        <f t="shared" ref="XN57" si="5143">OT57</f>
        <v>B</v>
      </c>
      <c r="XO57" s="48" t="str">
        <f t="shared" si="3728"/>
        <v>Y</v>
      </c>
      <c r="XP57" s="49">
        <f t="shared" si="3729"/>
        <v>0</v>
      </c>
      <c r="XQ57" s="75" t="str">
        <f t="shared" si="3730"/>
        <v>P</v>
      </c>
      <c r="XR57" s="48" t="str">
        <f t="shared" si="3731"/>
        <v>N</v>
      </c>
      <c r="XS57" s="49">
        <f t="shared" si="3732"/>
        <v>0</v>
      </c>
      <c r="XT57" s="75" t="str">
        <f t="shared" si="5070"/>
        <v>B</v>
      </c>
      <c r="XU57" s="48" t="str">
        <f t="shared" si="3734"/>
        <v>Y</v>
      </c>
      <c r="XV57" s="49">
        <f t="shared" si="3735"/>
        <v>0</v>
      </c>
      <c r="XW57" s="75" t="str">
        <f t="shared" si="3736"/>
        <v>P</v>
      </c>
      <c r="XX57" s="48" t="str">
        <f t="shared" si="3737"/>
        <v>N</v>
      </c>
      <c r="XY57" s="49">
        <f t="shared" si="3738"/>
        <v>0</v>
      </c>
      <c r="XZ57" s="196" t="s">
        <v>5</v>
      </c>
      <c r="YA57" s="48" t="str">
        <f t="shared" si="3739"/>
        <v>N</v>
      </c>
      <c r="YB57" s="49">
        <f t="shared" si="3740"/>
        <v>0</v>
      </c>
      <c r="YC57" s="75" t="str">
        <f t="shared" si="3741"/>
        <v>B</v>
      </c>
      <c r="YD57" s="48" t="str">
        <f t="shared" si="3742"/>
        <v>Y</v>
      </c>
      <c r="YE57" s="49">
        <f t="shared" si="3743"/>
        <v>0</v>
      </c>
      <c r="YF57" s="214" t="s">
        <v>5</v>
      </c>
      <c r="YG57" s="48" t="str">
        <f t="shared" si="3744"/>
        <v>N</v>
      </c>
      <c r="YH57" s="49">
        <f t="shared" si="3745"/>
        <v>0</v>
      </c>
      <c r="YI57" s="75" t="str">
        <f t="shared" si="3746"/>
        <v>B</v>
      </c>
      <c r="YJ57" s="48" t="str">
        <f t="shared" si="3747"/>
        <v>Y</v>
      </c>
      <c r="YK57" s="49">
        <f t="shared" si="3748"/>
        <v>0</v>
      </c>
      <c r="YL57" s="75" t="str">
        <f t="shared" ref="YL57" si="5144">YI57</f>
        <v>B</v>
      </c>
      <c r="YM57" s="48" t="str">
        <f t="shared" si="3750"/>
        <v>Y</v>
      </c>
      <c r="YN57" s="49">
        <f t="shared" si="3751"/>
        <v>0</v>
      </c>
      <c r="YO57" s="75" t="str">
        <f t="shared" si="3752"/>
        <v>P</v>
      </c>
      <c r="YP57" s="48" t="str">
        <f t="shared" si="3753"/>
        <v>N</v>
      </c>
      <c r="YQ57" s="49">
        <f t="shared" si="3754"/>
        <v>0</v>
      </c>
      <c r="YR57" s="196" t="s">
        <v>5</v>
      </c>
      <c r="YS57" s="48" t="str">
        <f t="shared" si="3755"/>
        <v>N</v>
      </c>
      <c r="YT57" s="49">
        <f t="shared" si="3756"/>
        <v>0</v>
      </c>
      <c r="YU57" s="75" t="str">
        <f t="shared" si="3757"/>
        <v>B</v>
      </c>
      <c r="YV57" s="48" t="str">
        <f t="shared" si="3758"/>
        <v>Y</v>
      </c>
      <c r="YW57" s="49">
        <f t="shared" si="3759"/>
        <v>0</v>
      </c>
      <c r="YX57" s="75" t="s">
        <v>5</v>
      </c>
      <c r="YY57" s="48" t="str">
        <f t="shared" si="3760"/>
        <v>N</v>
      </c>
      <c r="YZ57" s="49">
        <f t="shared" si="3761"/>
        <v>0</v>
      </c>
      <c r="ZA57" s="75" t="str">
        <f t="shared" si="3762"/>
        <v>B</v>
      </c>
      <c r="ZB57" s="48" t="str">
        <f t="shared" si="3763"/>
        <v>Y</v>
      </c>
      <c r="ZC57" s="49">
        <f t="shared" si="3764"/>
        <v>0</v>
      </c>
      <c r="ZD57" s="133">
        <f t="shared" si="3765"/>
        <v>10</v>
      </c>
      <c r="ZE57" s="134">
        <f t="shared" si="889"/>
        <v>1</v>
      </c>
      <c r="ZF57" s="135" t="str">
        <f t="shared" si="3766"/>
        <v/>
      </c>
      <c r="ZG57" s="216">
        <f t="shared" si="3767"/>
        <v>0</v>
      </c>
      <c r="ZH57" s="217">
        <f t="shared" si="3768"/>
        <v>0</v>
      </c>
      <c r="ZI57" s="217">
        <f t="shared" si="3769"/>
        <v>-8</v>
      </c>
      <c r="ZJ57" s="217">
        <f t="shared" si="3770"/>
        <v>8</v>
      </c>
      <c r="ZK57" s="217">
        <f t="shared" si="3771"/>
        <v>-10</v>
      </c>
      <c r="ZL57" s="217">
        <f t="shared" si="3772"/>
        <v>1</v>
      </c>
      <c r="ZM57" s="217">
        <f t="shared" si="3773"/>
        <v>-1</v>
      </c>
      <c r="ZN57" s="217">
        <f t="shared" si="3774"/>
        <v>10</v>
      </c>
      <c r="ZO57" s="217">
        <f t="shared" si="3775"/>
        <v>-8</v>
      </c>
      <c r="ZP57" s="217" t="str">
        <f t="shared" si="3776"/>
        <v>012000</v>
      </c>
      <c r="ZQ57" s="217">
        <f t="shared" si="3777"/>
        <v>2</v>
      </c>
      <c r="ZR57" s="217">
        <f t="shared" si="3778"/>
        <v>-2</v>
      </c>
      <c r="ZS57" s="217">
        <f t="shared" si="3779"/>
        <v>2</v>
      </c>
      <c r="ZT57" s="217">
        <f t="shared" si="3780"/>
        <v>4</v>
      </c>
      <c r="ZU57" s="217">
        <f t="shared" si="3781"/>
        <v>-4</v>
      </c>
      <c r="ZV57" s="217">
        <f t="shared" si="3782"/>
        <v>9</v>
      </c>
      <c r="ZW57" s="217">
        <f t="shared" si="3783"/>
        <v>-9</v>
      </c>
      <c r="ZX57" s="217">
        <f t="shared" si="3784"/>
        <v>8</v>
      </c>
      <c r="ZY57" s="218">
        <f t="shared" si="3785"/>
        <v>10</v>
      </c>
      <c r="ZZ57" s="218">
        <f t="shared" si="3786"/>
        <v>-10</v>
      </c>
      <c r="AAA57" s="218">
        <f t="shared" si="3787"/>
        <v>-8</v>
      </c>
      <c r="AAB57" s="218">
        <f t="shared" si="3788"/>
        <v>8</v>
      </c>
      <c r="AAC57" s="218">
        <f t="shared" si="3789"/>
        <v>4</v>
      </c>
      <c r="AAD57" s="218">
        <f t="shared" si="3790"/>
        <v>-4</v>
      </c>
      <c r="AAE57" s="218">
        <f t="shared" si="3791"/>
        <v>10</v>
      </c>
      <c r="AAF57" s="218">
        <f t="shared" si="3792"/>
        <v>-4</v>
      </c>
      <c r="AAG57" s="218">
        <f t="shared" si="3793"/>
        <v>-10</v>
      </c>
      <c r="AAH57" s="218">
        <f t="shared" si="3794"/>
        <v>4</v>
      </c>
      <c r="AAI57" s="218">
        <f t="shared" si="3795"/>
        <v>2</v>
      </c>
      <c r="AAJ57" s="218">
        <f t="shared" si="3796"/>
        <v>-2</v>
      </c>
      <c r="AAK57" s="218">
        <f t="shared" si="3797"/>
        <v>-2</v>
      </c>
      <c r="AAL57" s="218">
        <f t="shared" si="3798"/>
        <v>2</v>
      </c>
      <c r="AAM57" s="218">
        <f t="shared" si="3799"/>
        <v>-9</v>
      </c>
      <c r="AAN57" s="218">
        <f t="shared" si="3800"/>
        <v>0</v>
      </c>
      <c r="AAO57" s="218">
        <f t="shared" si="3801"/>
        <v>-9</v>
      </c>
      <c r="AAP57" s="218">
        <f t="shared" si="3802"/>
        <v>-4</v>
      </c>
      <c r="AAQ57" s="217">
        <f t="shared" si="3803"/>
        <v>-2</v>
      </c>
      <c r="AAR57" s="217">
        <f t="shared" si="3804"/>
        <v>2</v>
      </c>
      <c r="AAS57" s="217">
        <f t="shared" si="3805"/>
        <v>-5</v>
      </c>
      <c r="AAT57" s="217">
        <f t="shared" si="3806"/>
        <v>5</v>
      </c>
      <c r="AAU57" s="217">
        <f t="shared" si="3807"/>
        <v>-9</v>
      </c>
      <c r="AAV57" s="217">
        <f t="shared" si="3808"/>
        <v>9</v>
      </c>
      <c r="AAW57" s="217">
        <f t="shared" si="3809"/>
        <v>0</v>
      </c>
      <c r="AAX57" s="217">
        <f t="shared" si="3810"/>
        <v>0</v>
      </c>
      <c r="AAY57" s="217">
        <f t="shared" si="3811"/>
        <v>10</v>
      </c>
      <c r="AAZ57" s="217">
        <f t="shared" si="3812"/>
        <v>-10</v>
      </c>
      <c r="ABA57" s="217">
        <f t="shared" si="3813"/>
        <v>-10</v>
      </c>
      <c r="ABB57" s="217">
        <f t="shared" si="3814"/>
        <v>10</v>
      </c>
      <c r="ABC57" s="217">
        <f t="shared" si="3815"/>
        <v>10</v>
      </c>
      <c r="ABD57" s="217">
        <f t="shared" si="3816"/>
        <v>-10</v>
      </c>
      <c r="ABE57" s="217">
        <f t="shared" si="3817"/>
        <v>8</v>
      </c>
      <c r="ABF57" s="217">
        <f t="shared" si="3818"/>
        <v>-8</v>
      </c>
      <c r="ABG57" s="217">
        <f t="shared" si="3819"/>
        <v>4</v>
      </c>
      <c r="ABH57" s="217">
        <f t="shared" si="3820"/>
        <v>2</v>
      </c>
      <c r="ABI57" s="218">
        <f t="shared" si="3821"/>
        <v>4</v>
      </c>
      <c r="ABJ57" s="218">
        <f t="shared" si="3822"/>
        <v>-4</v>
      </c>
      <c r="ABK57" s="218">
        <f t="shared" si="3823"/>
        <v>-4</v>
      </c>
      <c r="ABL57" s="218">
        <f t="shared" si="3824"/>
        <v>4</v>
      </c>
      <c r="ABM57" s="218">
        <f t="shared" si="3825"/>
        <v>4</v>
      </c>
      <c r="ABN57" s="218">
        <f t="shared" si="3826"/>
        <v>10</v>
      </c>
      <c r="ABO57" s="218">
        <f t="shared" si="3827"/>
        <v>-4</v>
      </c>
      <c r="ABP57" s="218">
        <f t="shared" si="3828"/>
        <v>-10</v>
      </c>
      <c r="ABQ57" s="218">
        <f t="shared" si="3829"/>
        <v>4</v>
      </c>
      <c r="ABR57" s="218">
        <f t="shared" si="3830"/>
        <v>-4</v>
      </c>
      <c r="ABS57" s="218">
        <f t="shared" si="3831"/>
        <v>0</v>
      </c>
      <c r="ABT57" s="218">
        <f t="shared" si="3832"/>
        <v>0</v>
      </c>
      <c r="ABU57" s="218">
        <f t="shared" si="3833"/>
        <v>0</v>
      </c>
      <c r="ABV57" s="218">
        <f t="shared" si="3834"/>
        <v>0</v>
      </c>
      <c r="ABW57" s="218">
        <f t="shared" si="3835"/>
        <v>-2</v>
      </c>
      <c r="ABX57" s="218">
        <f t="shared" si="3836"/>
        <v>2</v>
      </c>
      <c r="ABY57" s="218">
        <f t="shared" si="3837"/>
        <v>6</v>
      </c>
      <c r="ABZ57" s="218">
        <f t="shared" si="3838"/>
        <v>-6</v>
      </c>
      <c r="ACA57" s="217">
        <f t="shared" si="3839"/>
        <v>2</v>
      </c>
      <c r="ACB57" s="217">
        <f t="shared" si="3840"/>
        <v>-2</v>
      </c>
      <c r="ACC57" s="217">
        <f t="shared" si="3841"/>
        <v>-10</v>
      </c>
      <c r="ACD57" s="217">
        <f t="shared" si="3842"/>
        <v>10</v>
      </c>
      <c r="ACE57" s="217">
        <f t="shared" si="3843"/>
        <v>10</v>
      </c>
      <c r="ACF57" s="217">
        <f t="shared" si="3844"/>
        <v>-10</v>
      </c>
      <c r="ACG57" s="217">
        <f t="shared" si="3845"/>
        <v>-4</v>
      </c>
      <c r="ACH57" s="217">
        <f t="shared" si="3846"/>
        <v>4</v>
      </c>
      <c r="ACI57" s="217">
        <f t="shared" si="3847"/>
        <v>0</v>
      </c>
      <c r="ACJ57" s="217">
        <f t="shared" si="3848"/>
        <v>0</v>
      </c>
      <c r="ACK57" s="217">
        <f t="shared" si="3849"/>
        <v>-9</v>
      </c>
      <c r="ACL57" s="217">
        <f t="shared" si="890"/>
        <v>0</v>
      </c>
      <c r="ACM57" s="217">
        <f t="shared" si="3850"/>
        <v>8</v>
      </c>
      <c r="ACN57" s="217">
        <f t="shared" si="3851"/>
        <v>-8</v>
      </c>
      <c r="ACO57" s="217">
        <f t="shared" si="3852"/>
        <v>2</v>
      </c>
      <c r="ACP57" s="217">
        <f t="shared" si="3853"/>
        <v>-2</v>
      </c>
      <c r="ACQ57" s="217">
        <f t="shared" si="3854"/>
        <v>4</v>
      </c>
      <c r="ACR57" s="217">
        <f t="shared" si="3855"/>
        <v>-4</v>
      </c>
      <c r="ACS57" s="218">
        <f t="shared" si="3856"/>
        <v>2</v>
      </c>
      <c r="ACT57" s="218">
        <f t="shared" si="3857"/>
        <v>-2</v>
      </c>
      <c r="ACU57" s="218">
        <f t="shared" si="3858"/>
        <v>-2</v>
      </c>
      <c r="ACV57" s="218">
        <f t="shared" si="3859"/>
        <v>2</v>
      </c>
      <c r="ACW57" s="218">
        <f t="shared" si="3860"/>
        <v>8</v>
      </c>
      <c r="ACX57" s="218">
        <f t="shared" si="3861"/>
        <v>-8</v>
      </c>
      <c r="ACY57" s="218">
        <f t="shared" si="3862"/>
        <v>2</v>
      </c>
      <c r="ACZ57" s="218">
        <f t="shared" si="3863"/>
        <v>-2</v>
      </c>
      <c r="ADA57" s="218">
        <f t="shared" si="3864"/>
        <v>-5</v>
      </c>
      <c r="ADB57" s="219">
        <f t="shared" si="3865"/>
        <v>5</v>
      </c>
      <c r="ADC57" s="223" t="str">
        <f t="shared" si="3866"/>
        <v>P</v>
      </c>
      <c r="ADD57" s="221" t="str">
        <f t="shared" si="3867"/>
        <v>B</v>
      </c>
      <c r="ADE57" s="221" t="str">
        <f t="shared" si="3868"/>
        <v>B</v>
      </c>
      <c r="ADF57" s="221" t="str">
        <f t="shared" si="3869"/>
        <v>P</v>
      </c>
      <c r="ADG57" s="221" t="str">
        <f t="shared" si="3870"/>
        <v>B</v>
      </c>
      <c r="ADH57" s="221" t="str">
        <f t="shared" si="3871"/>
        <v>P</v>
      </c>
      <c r="ADI57" s="221" t="str">
        <f t="shared" si="3872"/>
        <v>B</v>
      </c>
      <c r="ADJ57" s="221" t="str">
        <f t="shared" si="3873"/>
        <v>P</v>
      </c>
      <c r="ADK57" s="221" t="str">
        <f t="shared" si="3874"/>
        <v>B</v>
      </c>
      <c r="ADL57" s="221">
        <f t="shared" si="3875"/>
        <v>-4</v>
      </c>
      <c r="ADM57" s="221" t="str">
        <f t="shared" si="3876"/>
        <v>B</v>
      </c>
      <c r="ADN57" s="221" t="str">
        <f t="shared" si="3877"/>
        <v>P</v>
      </c>
      <c r="ADO57" s="221" t="str">
        <f t="shared" si="3878"/>
        <v>P</v>
      </c>
      <c r="ADP57" s="221" t="str">
        <f t="shared" si="3879"/>
        <v>B</v>
      </c>
      <c r="ADQ57" s="221" t="str">
        <f t="shared" si="3880"/>
        <v>B</v>
      </c>
      <c r="ADR57" s="221" t="str">
        <f t="shared" si="3881"/>
        <v>P</v>
      </c>
      <c r="ADS57" s="221" t="str">
        <f t="shared" si="3882"/>
        <v>P</v>
      </c>
      <c r="ADT57" s="221" t="str">
        <f t="shared" si="3883"/>
        <v>B</v>
      </c>
      <c r="ADU57" s="220" t="str">
        <f t="shared" si="3884"/>
        <v>B</v>
      </c>
      <c r="ADV57" s="220" t="str">
        <f t="shared" si="3885"/>
        <v>P</v>
      </c>
      <c r="ADW57" s="220" t="str">
        <f t="shared" si="3886"/>
        <v>B</v>
      </c>
      <c r="ADX57" s="220" t="str">
        <f t="shared" si="3887"/>
        <v>P</v>
      </c>
      <c r="ADY57" s="220" t="str">
        <f t="shared" si="3888"/>
        <v>P</v>
      </c>
      <c r="ADZ57" s="220" t="str">
        <f t="shared" si="3889"/>
        <v>B</v>
      </c>
      <c r="AEA57" s="220" t="str">
        <f t="shared" si="3890"/>
        <v>B</v>
      </c>
      <c r="AEB57" s="220" t="str">
        <f t="shared" si="3891"/>
        <v>B</v>
      </c>
      <c r="AEC57" s="220" t="str">
        <f t="shared" si="3892"/>
        <v>P</v>
      </c>
      <c r="AED57" s="220" t="str">
        <f t="shared" si="3893"/>
        <v>P</v>
      </c>
      <c r="AEE57" s="220" t="str">
        <f t="shared" si="3894"/>
        <v>B</v>
      </c>
      <c r="AEF57" s="220" t="str">
        <f t="shared" si="3895"/>
        <v>P</v>
      </c>
      <c r="AEG57" s="220" t="str">
        <f t="shared" si="3896"/>
        <v>P</v>
      </c>
      <c r="AEH57" s="220" t="str">
        <f t="shared" si="3897"/>
        <v>B</v>
      </c>
      <c r="AEI57" s="220" t="str">
        <f t="shared" si="3898"/>
        <v>B</v>
      </c>
      <c r="AEJ57" s="220" t="str">
        <f t="shared" si="3899"/>
        <v>P</v>
      </c>
      <c r="AEK57" s="220" t="str">
        <f t="shared" si="3900"/>
        <v>P</v>
      </c>
      <c r="AEL57" s="220" t="str">
        <f t="shared" si="3901"/>
        <v>B</v>
      </c>
      <c r="AEM57" s="221" t="str">
        <f t="shared" si="3902"/>
        <v>P</v>
      </c>
      <c r="AEN57" s="221" t="str">
        <f t="shared" si="3903"/>
        <v>B</v>
      </c>
      <c r="AEO57" s="221" t="str">
        <f t="shared" si="3904"/>
        <v>P</v>
      </c>
      <c r="AEP57" s="221" t="str">
        <f t="shared" si="3905"/>
        <v>B</v>
      </c>
      <c r="AEQ57" s="221" t="str">
        <f t="shared" si="3906"/>
        <v>P</v>
      </c>
      <c r="AER57" s="221" t="str">
        <f t="shared" si="3907"/>
        <v>B</v>
      </c>
      <c r="AES57" s="221" t="str">
        <f t="shared" si="3908"/>
        <v>B</v>
      </c>
      <c r="AET57" s="221" t="str">
        <f t="shared" si="3909"/>
        <v>P</v>
      </c>
      <c r="AEU57" s="221" t="str">
        <f t="shared" si="3910"/>
        <v>B</v>
      </c>
      <c r="AEV57" s="221" t="str">
        <f t="shared" si="3911"/>
        <v>P</v>
      </c>
      <c r="AEW57" s="221" t="str">
        <f t="shared" si="3912"/>
        <v>P</v>
      </c>
      <c r="AEX57" s="221" t="str">
        <f t="shared" si="3913"/>
        <v>B</v>
      </c>
      <c r="AEY57" s="221" t="str">
        <f t="shared" si="3914"/>
        <v>P</v>
      </c>
      <c r="AEZ57" s="221" t="str">
        <f t="shared" si="3915"/>
        <v>B</v>
      </c>
      <c r="AFA57" s="221" t="str">
        <f t="shared" si="3916"/>
        <v>B</v>
      </c>
      <c r="AFB57" s="221" t="str">
        <f t="shared" si="3917"/>
        <v>P</v>
      </c>
      <c r="AFC57" s="221" t="str">
        <f t="shared" si="3918"/>
        <v>B</v>
      </c>
      <c r="AFD57" s="221" t="str">
        <f t="shared" si="3919"/>
        <v>P</v>
      </c>
      <c r="AFE57" s="220" t="str">
        <f t="shared" si="3920"/>
        <v>B</v>
      </c>
      <c r="AFF57" s="220" t="str">
        <f t="shared" si="3921"/>
        <v>P</v>
      </c>
      <c r="AFG57" s="220" t="str">
        <f t="shared" si="3922"/>
        <v>P</v>
      </c>
      <c r="AFH57" s="220" t="str">
        <f t="shared" si="3923"/>
        <v>B</v>
      </c>
      <c r="AFI57" s="220" t="str">
        <f t="shared" si="3924"/>
        <v>P</v>
      </c>
      <c r="AFJ57" s="220" t="str">
        <f t="shared" si="3925"/>
        <v>B</v>
      </c>
      <c r="AFK57" s="220" t="str">
        <f t="shared" si="3926"/>
        <v>B</v>
      </c>
      <c r="AFL57" s="220" t="str">
        <f t="shared" si="3927"/>
        <v>P</v>
      </c>
      <c r="AFM57" s="220" t="str">
        <f t="shared" si="3928"/>
        <v>P</v>
      </c>
      <c r="AFN57" s="220" t="str">
        <f t="shared" si="3929"/>
        <v>B</v>
      </c>
      <c r="AFO57" s="220" t="str">
        <f t="shared" si="3930"/>
        <v>P</v>
      </c>
      <c r="AFP57" s="220" t="str">
        <f t="shared" si="3931"/>
        <v>B</v>
      </c>
      <c r="AFQ57" s="220" t="str">
        <f t="shared" si="3932"/>
        <v>P</v>
      </c>
      <c r="AFR57" s="220" t="str">
        <f t="shared" si="3933"/>
        <v>B</v>
      </c>
      <c r="AFS57" s="220" t="str">
        <f t="shared" si="3934"/>
        <v>B</v>
      </c>
      <c r="AFT57" s="220" t="str">
        <f t="shared" si="3935"/>
        <v>B</v>
      </c>
      <c r="AFU57" s="220" t="str">
        <f t="shared" si="3936"/>
        <v>P</v>
      </c>
      <c r="AFV57" s="220" t="str">
        <f t="shared" si="3937"/>
        <v>P</v>
      </c>
      <c r="AFW57" s="221" t="str">
        <f t="shared" si="3938"/>
        <v>B</v>
      </c>
      <c r="AFX57" s="221" t="str">
        <f t="shared" si="3939"/>
        <v>B</v>
      </c>
      <c r="AFY57" s="221" t="str">
        <f t="shared" si="3940"/>
        <v>B</v>
      </c>
      <c r="AFZ57" s="221" t="str">
        <f t="shared" si="3941"/>
        <v>P</v>
      </c>
      <c r="AGA57" s="221" t="str">
        <f t="shared" si="3942"/>
        <v>B</v>
      </c>
      <c r="AGB57" s="221" t="str">
        <f t="shared" si="3943"/>
        <v>P</v>
      </c>
      <c r="AGC57" s="221" t="str">
        <f t="shared" si="3944"/>
        <v>B</v>
      </c>
      <c r="AGD57" s="221" t="str">
        <f t="shared" si="3945"/>
        <v>B</v>
      </c>
      <c r="AGE57" s="221" t="str">
        <f t="shared" si="3946"/>
        <v>P</v>
      </c>
      <c r="AGF57" s="221" t="str">
        <f t="shared" si="3947"/>
        <v>B</v>
      </c>
      <c r="AGG57" s="221" t="str">
        <f t="shared" si="3948"/>
        <v>P</v>
      </c>
      <c r="AGH57" s="221">
        <f t="shared" si="891"/>
        <v>0</v>
      </c>
      <c r="AGI57" s="221" t="str">
        <f t="shared" si="3949"/>
        <v>B</v>
      </c>
      <c r="AGJ57" s="221" t="str">
        <f t="shared" si="3950"/>
        <v>P</v>
      </c>
      <c r="AGK57" s="221" t="str">
        <f t="shared" si="3951"/>
        <v>P</v>
      </c>
      <c r="AGL57" s="221" t="str">
        <f t="shared" si="3952"/>
        <v>B</v>
      </c>
      <c r="AGM57" s="221" t="str">
        <f t="shared" si="3953"/>
        <v>B</v>
      </c>
      <c r="AGN57" s="221" t="str">
        <f t="shared" si="3954"/>
        <v>B</v>
      </c>
      <c r="AGO57" s="220" t="str">
        <f t="shared" si="3955"/>
        <v>B</v>
      </c>
      <c r="AGP57" s="220" t="str">
        <f t="shared" si="3956"/>
        <v>P</v>
      </c>
      <c r="AGQ57" s="220" t="str">
        <f t="shared" si="3957"/>
        <v>B</v>
      </c>
      <c r="AGR57" s="220" t="str">
        <f t="shared" si="3958"/>
        <v>B</v>
      </c>
      <c r="AGS57" s="220" t="str">
        <f t="shared" si="3959"/>
        <v>B</v>
      </c>
      <c r="AGT57" s="220" t="str">
        <f t="shared" si="3960"/>
        <v>P</v>
      </c>
      <c r="AGU57" s="220" t="str">
        <f t="shared" si="3961"/>
        <v>B</v>
      </c>
      <c r="AGV57" s="220" t="str">
        <f t="shared" si="3962"/>
        <v>P</v>
      </c>
      <c r="AGW57" s="220" t="str">
        <f t="shared" si="3963"/>
        <v>P</v>
      </c>
      <c r="AGX57" s="222" t="str">
        <f t="shared" si="3964"/>
        <v>P</v>
      </c>
      <c r="AGY57" s="94">
        <v>57</v>
      </c>
      <c r="AGZ57" s="95">
        <f t="shared" si="1304"/>
        <v>52</v>
      </c>
      <c r="AHA57" s="46" t="str" cm="1">
        <f t="array" ref="AHA57">IFERROR(INDEX($ZG$4:$ADB$4,_xlfn.AGGREGATE(15,6,COLUMN($ZG$4:$ADB$4)-COLUMN($ZF$1)/($ZG57:$ADB57=LARGE($ZG57:$ADB57,1)),COLUMNS($ADB$4:$ADB$4))),"")</f>
        <v>CW</v>
      </c>
      <c r="AHB57" s="46" t="str" cm="1">
        <f t="array" ref="AHB57">IFERROR(INDEX($ZG$4:$ADB$4,_xlfn.AGGREGATE(15,6,COLUMN($ZG$4:$ADB$4)-COLUMN($ZF$1)/($ZG57:$ADB57=LARGE($ZG57:$ADB57,2)),COLUMNS($ADB$4:$AGY$4))),"")</f>
        <v/>
      </c>
      <c r="AHC57" s="46" t="str" cm="1">
        <f t="array" ref="AHC57">IFERROR(INDEX($ZG$4:$ADB$4,_xlfn.AGGREGATE(15,6,COLUMN($ZG$4:$ADB$4)-COLUMN($ZF$1)/($ZG57:$ADB57=LARGE($ZG57:$ADB57,3)),COLUMNS($ADB$4:$AGZ$4))),"")</f>
        <v/>
      </c>
      <c r="AHD57" s="46" t="str" cm="1">
        <f t="array" ref="AHD57">IFERROR(INDEX($ZG$4:$ADB$4,_xlfn.AGGREGATE(15,6,COLUMN($ZG$4:$ADB$4)-COLUMN($ZF$1)/($ZG57:$ADB57=LARGE($ZG57:$ADB57,4)),COLUMNS($ADB$4:$AHA$4))),"")</f>
        <v/>
      </c>
      <c r="AHE57" s="46" t="str" cm="1">
        <f t="array" ref="AHE57">IFERROR(INDEX($ZG$4:$ADB$4,_xlfn.AGGREGATE(15,6,COLUMN($ZG$4:$ADB$4)-COLUMN($ZF$1)/($ZG57:$ADB57=LARGE($ZG57:$ADB57,5)),COLUMNS($ADB$4:$AHB$4))),"")</f>
        <v/>
      </c>
      <c r="AHF57" s="46" t="str" cm="1">
        <f t="array" ref="AHF57">IFERROR(INDEX($ZG$4:$ADB$4,_xlfn.AGGREGATE(15,6,COLUMN($ZG$4:$ADB$4)-COLUMN($ZF$1)/($ZG57:$ADB57=LARGE($ZG57:$ADB57,6)),COLUMNS($ADB$4:$AHC$4))),"")</f>
        <v/>
      </c>
      <c r="AHG57" s="94" t="str">
        <f t="shared" si="971"/>
        <v/>
      </c>
      <c r="AHH57" s="48" t="str">
        <f t="shared" ca="1" si="972"/>
        <v>N</v>
      </c>
      <c r="AHI57" s="48" t="e" cm="1">
        <f t="array" aca="1" ref="AHI57" ca="1">IF(INDIRECT(VLOOKUP(AHI56,General!AC:AE,3,FALSE)&amp;AGY56)&gt;0,AHI56,AHG56)</f>
        <v>#N/A</v>
      </c>
      <c r="AHJ57" s="95">
        <f t="shared" ca="1" si="973"/>
        <v>1</v>
      </c>
      <c r="AHK57" s="46" t="s">
        <v>45</v>
      </c>
      <c r="AHL57" s="48" t="s">
        <v>45</v>
      </c>
      <c r="AHM57" s="48" t="s">
        <v>45</v>
      </c>
      <c r="AHN57" s="48" t="s">
        <v>45</v>
      </c>
      <c r="AHO57" s="48" t="s">
        <v>45</v>
      </c>
      <c r="AHP57" s="49" t="s">
        <v>45</v>
      </c>
      <c r="AHQ57" s="136" t="e">
        <f ca="1">IF(AHA57="",-1,COUNTIF(INDIRECT(AHK57&amp;$DN$10):INDIRECT(AHK57&amp;AGY57),"Y"))</f>
        <v>#REF!</v>
      </c>
      <c r="AHR57" s="138">
        <f ca="1">IF(AHB57="",-1,COUNTIF(INDIRECT(AHL57&amp;$DN$10):INDIRECT(AHL57&amp;AGY57),"Y"))</f>
        <v>-1</v>
      </c>
      <c r="AHS57" s="138">
        <f ca="1">IF(AHC57="",-1,COUNTIF(INDIRECT(AHM57&amp;$DN$10):INDIRECT(AHM57&amp;AGY57),"Y"))</f>
        <v>-1</v>
      </c>
      <c r="AHT57" s="137">
        <f ca="1">IF(AHD57="",-1,COUNTIF(INDIRECT(AHN57&amp;$DN$10):INDIRECT(AHN57&amp;AGY57),"Y"))</f>
        <v>-1</v>
      </c>
      <c r="AHU57" s="141">
        <f ca="1">IF(AHE57="",-1,COUNTIF(INDIRECT(AHO57&amp;$DN$10):INDIRECT(AHO57&amp;AGY57),"Y"))</f>
        <v>-1</v>
      </c>
      <c r="AHV57" s="141">
        <f ca="1">IF(AHF57="",-1,COUNTIF(INDIRECT(AHP57&amp;$DN$10):INDIRECT(AHP57&amp;AGY57),"Y"))</f>
        <v>-1</v>
      </c>
      <c r="AHW57" s="46" t="str" cm="1">
        <f t="array" ref="AHW57">IFERROR(INDEX($DP$57:$DU$57,_xlfn.AGGREGATE(15,6,COLUMN($DP$57:$DU$57)-COLUMN($DO$57)/($ZF$57:$ZK$57=MAX($ZF$57:$ZK$57)),COLUMNS($DP$57:AHA57))),"")</f>
        <v/>
      </c>
      <c r="AHX57" s="48" t="str" cm="1">
        <f t="array" ref="AHX57">IFERROR(INDEX($DP$57:$DU$57,_xlfn.AGGREGATE(15,6,COLUMN($DP$57:$DU$57)-COLUMN($DO$57)/($ZF$57:$ZK$57=MAX($ZF$57:$ZK$57)),COLUMNS($DP$57:AHB57))),"")</f>
        <v/>
      </c>
      <c r="AHY57" s="48" t="str" cm="1">
        <f t="array" ref="AHY57">IFERROR(INDEX($DP$57:$DU$57,_xlfn.AGGREGATE(15,6,COLUMN($DP$57:$DU$57)-COLUMN($DO$57)/($ZF$57:$ZK$57=MAX($ZF$57:$ZK$57)),COLUMNS($DP$57:AHC57))),"")</f>
        <v/>
      </c>
      <c r="AHZ57" s="48" t="str" cm="1">
        <f t="array" ref="AHZ57">IFERROR(INDEX($DP$57:$DU$57,_xlfn.AGGREGATE(15,6,COLUMN($DP$57:$DU$57)-COLUMN($DO$57)/($ZF$57:$ZK$57=MAX($ZF$57:$ZK$57)),COLUMNS($DP$57:AHD57))),"")</f>
        <v/>
      </c>
      <c r="AIA57" s="48" t="str" cm="1">
        <f t="array" ref="AIA57">IFERROR(INDEX($DP$57:$DU$57,_xlfn.AGGREGATE(15,6,COLUMN($DP$57:$DU$57)-COLUMN($DO$57)/($ZF$57:$ZK$57=MAX($ZF$57:$ZK$57)),COLUMNS($DP$57:AHE57))),"")</f>
        <v/>
      </c>
      <c r="AIB57" s="49" t="str" cm="1">
        <f t="array" ref="AIB57">IFERROR(INDEX($DP$57:$DU$57,_xlfn.AGGREGATE(15,6,COLUMN($DP$57:$DU$57)-COLUMN($DO$57)/($ZF$57:$ZK$57=MAX($ZF$57:$ZK$57)),COLUMNS($DP$57:AHF57))),"")</f>
        <v/>
      </c>
      <c r="AIC57" s="20">
        <f t="shared" ca="1" si="894"/>
        <v>1</v>
      </c>
      <c r="AID57" s="95">
        <f t="shared" ca="1" si="974"/>
        <v>1</v>
      </c>
      <c r="AIE57" s="140" t="str" cm="1">
        <f t="array" aca="1" ref="AIE57" ca="1">INDEX(AHW57:AIB57,1,AID57)</f>
        <v/>
      </c>
      <c r="AIF57" s="46" t="e">
        <f t="shared" ca="1" si="120"/>
        <v>#REF!</v>
      </c>
      <c r="AIG57" s="48" t="str">
        <f t="shared" ca="1" si="121"/>
        <v>T</v>
      </c>
      <c r="AIH57" s="48" t="str">
        <f t="shared" si="122"/>
        <v>C</v>
      </c>
      <c r="AII57" s="48" t="str">
        <f t="shared" ca="1" si="3059"/>
        <v>FB</v>
      </c>
      <c r="AIJ57" s="48" t="str">
        <f t="shared" ca="1" si="3060"/>
        <v/>
      </c>
      <c r="AIK57" s="48" t="str">
        <f t="shared" si="3061"/>
        <v>00</v>
      </c>
      <c r="AIL57" s="20" t="str">
        <f t="shared" si="3965"/>
        <v/>
      </c>
      <c r="AIM57" s="20" t="str">
        <f t="shared" si="3966"/>
        <v/>
      </c>
      <c r="AIN57" s="20" t="str">
        <f t="shared" si="3967"/>
        <v/>
      </c>
      <c r="AIO57" s="20" t="str">
        <f t="shared" si="3968"/>
        <v/>
      </c>
      <c r="AIP57" s="20" t="str">
        <f t="shared" si="3969"/>
        <v/>
      </c>
      <c r="AIQ57" s="20" t="str">
        <f t="shared" si="3970"/>
        <v/>
      </c>
      <c r="AIR57" s="20" t="e">
        <f t="shared" ca="1" si="3971"/>
        <v>#VALUE!</v>
      </c>
      <c r="AIS57" s="20">
        <f t="shared" ca="1" si="3972"/>
        <v>2</v>
      </c>
      <c r="AIT57" s="46">
        <f t="shared" si="3062"/>
        <v>0</v>
      </c>
      <c r="AIU57" s="48">
        <f>IF(CC57="",0,IFERROR(VLOOKUP(CC52&amp;CC53&amp;CC54&amp;CC55&amp;CC56&amp;CC57,General!I:J,2,FALSE),0))</f>
        <v>-1</v>
      </c>
      <c r="AIV57" s="48">
        <f>IF(CF57="",0,IFERROR(VLOOKUP(CF52&amp;CF53&amp;CF54&amp;CF55&amp;CF56&amp;CF57,General!I:J,2,FALSE),0))</f>
        <v>1</v>
      </c>
      <c r="AIW57" s="48">
        <f>IF(CI57="",0,IFERROR(VLOOKUP(CI52&amp;CI53&amp;CI54&amp;CI55&amp;CI56&amp;CI57,General!I:J,2,FALSE),0))</f>
        <v>-1</v>
      </c>
      <c r="AIX57" s="48">
        <f>IF(CL57="",0,IFERROR(VLOOKUP(CL52&amp;CL53&amp;CL54&amp;CL55&amp;CL56&amp;CL57,General!I:J,2,FALSE),0))</f>
        <v>1</v>
      </c>
      <c r="AIY57" s="48">
        <f>IF(CO57="",0,IFERROR(VLOOKUP(CO52&amp;CO53&amp;CO54&amp;CO55&amp;CO56&amp;CO57,General!I:J,2,FALSE),0))</f>
        <v>-1</v>
      </c>
      <c r="AIZ57" s="48">
        <f>IF(CR57="",0,IFERROR(VLOOKUP(CR52&amp;CR53&amp;CR54&amp;CR55&amp;CR56&amp;CR57,General!I:J,2,FALSE),0))</f>
        <v>-1</v>
      </c>
      <c r="AJA57" s="48">
        <f>IF(CU57="",0,IFERROR(VLOOKUP(CU52&amp;CU53&amp;CU54&amp;CU55&amp;CU56&amp;CU57,General!I:J,2,FALSE),0))</f>
        <v>1</v>
      </c>
      <c r="AJB57" s="48">
        <f>IF(CX57="",0,IFERROR(VLOOKUP(CX52&amp;CX53&amp;CX54&amp;CX55&amp;CX56&amp;CX57,General!I:J,2,FALSE),0))</f>
        <v>1</v>
      </c>
      <c r="AJC57" s="48">
        <f>IF(DA57="",0,IFERROR(VLOOKUP(DA52&amp;DA53&amp;DA54&amp;DA55&amp;DA56&amp;DA57,General!I:J,2,FALSE),0))</f>
        <v>-1</v>
      </c>
      <c r="AJD57" s="48">
        <f>IF(DD57="",0,IFERROR(VLOOKUP(DD52&amp;DD53&amp;DD54&amp;DD55&amp;DD56&amp;DD57,General!I:J,2,FALSE),0))</f>
        <v>-1</v>
      </c>
      <c r="AJE57" s="48">
        <f>IF(DG57="",0,IFERROR(VLOOKUP(DG52&amp;DG53&amp;DG54&amp;DG55&amp;DG56&amp;DG57,General!I:J,2,FALSE),0))</f>
        <v>1</v>
      </c>
      <c r="AJF57" s="48">
        <f>IF(DJ57="",0,IFERROR(VLOOKUP(DJ52&amp;DJ53&amp;DJ54&amp;DJ55&amp;DJ56&amp;DJ57,General!I:J,2,FALSE),0))</f>
        <v>-1</v>
      </c>
      <c r="AJG57" s="48">
        <f>IF(DM57="",0,IFERROR(VLOOKUP(DM52&amp;DM53&amp;DM54&amp;DM55&amp;DM56&amp;DM57,General!I:J,2,FALSE),0))</f>
        <v>1</v>
      </c>
      <c r="AJH57" s="48">
        <f>IF(DP57="",0,IFERROR(VLOOKUP(DP52&amp;DP53&amp;DP54&amp;DP55&amp;DP56&amp;DP57,General!I:J,2,FALSE),0))</f>
        <v>1</v>
      </c>
      <c r="AJI57" s="48">
        <f>IF(DS57="",0,IFERROR(VLOOKUP(DS52&amp;DS53&amp;DS54&amp;DS55&amp;DS56&amp;DS57,General!I:J,2,FALSE),0))</f>
        <v>-1</v>
      </c>
      <c r="AJJ57" s="48">
        <f>IF(DV57="",0,IFERROR(VLOOKUP(DV52&amp;DV53&amp;DV54&amp;DV55&amp;DV56&amp;DV57,General!I:J,2,FALSE),0))</f>
        <v>1</v>
      </c>
      <c r="AJK57" s="48">
        <f>IF(DY57="",0,IFERROR(VLOOKUP(DY52&amp;DY53&amp;DY54&amp;DY55&amp;DY56&amp;DY57,General!I:J,2,FALSE),0))</f>
        <v>-1</v>
      </c>
      <c r="AJL57" s="48">
        <f>IF(EE57="",0,IFERROR(VLOOKUP(EE52&amp;EE53&amp;EE54&amp;EE55&amp;EE56&amp;EE57,General!I:J,2,FALSE),0))</f>
        <v>1</v>
      </c>
      <c r="AJM57" s="48">
        <f>IF(EH57="",0,IFERROR(VLOOKUP(EH52&amp;EH53&amp;EH54&amp;EH55&amp;EH56&amp;EH57,General!I:J,2,FALSE),0))</f>
        <v>-1</v>
      </c>
      <c r="AJN57" s="48">
        <f>IF(EK57="",0,IFERROR(VLOOKUP(EK52&amp;EK53&amp;EK54&amp;EK55&amp;EK56&amp;EK57,General!I:J,2,FALSE),0))</f>
        <v>-1</v>
      </c>
      <c r="AJO57" s="48">
        <f>IF(EN57="",0,IFERROR(VLOOKUP(EN52&amp;EN53&amp;EN54&amp;EN55&amp;EN56&amp;EN57,General!I:J,2,FALSE),0))</f>
        <v>1</v>
      </c>
      <c r="AJP57" s="48">
        <f>IF(EQ57="",0,IFERROR(VLOOKUP(EQ52&amp;EQ53&amp;EQ54&amp;EQ55&amp;EQ56&amp;EQ57,General!I:J,2,FALSE),0))</f>
        <v>1</v>
      </c>
      <c r="AJQ57" s="48">
        <f>IF(ET57="",0,IFERROR(VLOOKUP(ET52&amp;ET53&amp;ET54&amp;ET55&amp;ET56&amp;ET57,General!I:J,2,FALSE),0))</f>
        <v>-1</v>
      </c>
      <c r="AJR57" s="48">
        <f>IF(EW57="",0,IFERROR(VLOOKUP(EW52&amp;EW53&amp;EW54&amp;EW55&amp;EW56&amp;EW57,General!I:J,2,FALSE),0))</f>
        <v>1</v>
      </c>
      <c r="AJS57" s="48">
        <f>IF(EZ57="",0,IFERROR(VLOOKUP(EZ52&amp;EZ53&amp;EZ54&amp;EZ55&amp;EZ56&amp;EZ57,General!I:J,2,FALSE),0))</f>
        <v>-1</v>
      </c>
      <c r="AJT57" s="48">
        <f>IF(FC57="",0,IFERROR(VLOOKUP(FC52&amp;FC53&amp;FC54&amp;FC55&amp;FC56&amp;FC57,General!I:J,2,FALSE),0))</f>
        <v>-1</v>
      </c>
      <c r="AJU57" s="48">
        <f>IF(FF57="",0,IFERROR(VLOOKUP(FF52&amp;FF53&amp;FF54&amp;FF55&amp;FF56&amp;FF57,General!I:J,2,FALSE),0))</f>
        <v>1</v>
      </c>
      <c r="AJV57" s="48">
        <f>IF(FI57="",0,IFERROR(VLOOKUP(FI52&amp;FI53&amp;FI54&amp;FI55&amp;FI56&amp;FI57,General!I:J,2,FALSE),0))</f>
        <v>1</v>
      </c>
      <c r="AJW57" s="48">
        <f>IF(FL57="",0,IFERROR(VLOOKUP(FL52&amp;FL53&amp;FL54&amp;FL55&amp;FL56&amp;FL57,General!I:J,2,FALSE),0))</f>
        <v>-1</v>
      </c>
      <c r="AJX57" s="48">
        <f>IF(FO57="",0,IFERROR(VLOOKUP(FO52&amp;FO53&amp;FO54&amp;FO55&amp;FO56&amp;FO57,General!I:J,2,FALSE),0))</f>
        <v>1</v>
      </c>
      <c r="AJY57" s="48">
        <f>IF(FR57="",0,IFERROR(VLOOKUP(FR52&amp;FR53&amp;FR54&amp;FR55&amp;FR56&amp;FR57,General!I:J,2,FALSE),0))</f>
        <v>-1</v>
      </c>
      <c r="AJZ57" s="48">
        <f>IF(FU57="",0,IFERROR(VLOOKUP(FU52&amp;FU53&amp;FU54&amp;FU55&amp;FU56&amp;FU57,General!I:J,2,FALSE),0))</f>
        <v>-1</v>
      </c>
      <c r="AKA57" s="48">
        <f>IF(FX57="",0,IFERROR(VLOOKUP(FX52&amp;FX53&amp;FX54&amp;FX55&amp;FX56&amp;FX57,General!I:J,2,FALSE),0))</f>
        <v>-1</v>
      </c>
      <c r="AKB57" s="48">
        <f>IF(GA57="",0,IFERROR(VLOOKUP(GA52&amp;GA53&amp;GA54&amp;GA55&amp;GA56&amp;GA57,General!I:J,2,FALSE),0))</f>
        <v>-1</v>
      </c>
      <c r="AKC57" s="48">
        <f>IF(GD57="",0,IFERROR(VLOOKUP(GD52&amp;GD53&amp;GD54&amp;GD55&amp;GD56&amp;GD57,General!I:J,2,FALSE),0))</f>
        <v>1</v>
      </c>
      <c r="AKD57" s="48">
        <f>IF(GG57="",0,IFERROR(VLOOKUP(GG52&amp;GG53&amp;GG54&amp;GG55&amp;GG56&amp;GG57,General!I:J,2,FALSE),0))</f>
        <v>1</v>
      </c>
      <c r="AKE57" s="48">
        <f>IF(GJ57="",0,IFERROR(VLOOKUP(GJ52&amp;GJ53&amp;GJ54&amp;GJ55&amp;GJ56&amp;GJ57,General!I:J,2,FALSE),0))</f>
        <v>-1</v>
      </c>
      <c r="AKF57" s="48">
        <f>IF(GM57="",0,IFERROR(VLOOKUP(GM52&amp;GM53&amp;GM54&amp;GM55&amp;GM56&amp;GM57,General!I:J,2,FALSE),0))</f>
        <v>1</v>
      </c>
      <c r="AKG57" s="48">
        <f>IF(GP57="",0,IFERROR(VLOOKUP(GP52&amp;GP53&amp;GP54&amp;GP55&amp;GP56&amp;GP57,General!I:J,2,FALSE),0))</f>
        <v>-1</v>
      </c>
      <c r="AKH57" s="48">
        <f>IF(GS57="",0,IFERROR(VLOOKUP(GS52&amp;GS53&amp;GS54&amp;GS55&amp;GS56&amp;GS57,General!I:J,2,FALSE),0))</f>
        <v>1</v>
      </c>
      <c r="AKI57" s="48">
        <f>IF(GV57="",0,IFERROR(VLOOKUP(GV52&amp;GV53&amp;GV54&amp;GV55&amp;GV56&amp;GV57,General!I:J,2,FALSE),0))</f>
        <v>-1</v>
      </c>
      <c r="AKJ57" s="48">
        <f>IF(GY57="",0,IFERROR(VLOOKUP(GY52&amp;GY53&amp;GY54&amp;GY55&amp;GY56&amp;GY57,General!I:J,2,FALSE),0))</f>
        <v>1</v>
      </c>
      <c r="AKK57" s="48">
        <f>IF(HB57="",0,IFERROR(VLOOKUP(HB52&amp;HB53&amp;HB54&amp;HB55&amp;HB56&amp;HB57,General!I:J,2,FALSE),0))</f>
        <v>-1</v>
      </c>
      <c r="AKL57" s="48">
        <f>IF(HE57="",0,IFERROR(VLOOKUP(HE52&amp;HE53&amp;HE54&amp;HE55&amp;HE56&amp;HE57,General!I:J,2,FALSE),0))</f>
        <v>1</v>
      </c>
      <c r="AKM57" s="48">
        <f>IF(HH57="",0,IFERROR(VLOOKUP(HH52&amp;HH53&amp;HH54&amp;HH55&amp;HH56&amp;HH57,General!I:J,2,FALSE),0))</f>
        <v>-1</v>
      </c>
      <c r="AKN57" s="48">
        <f>IF(HK57="",0,IFERROR(VLOOKUP(HK52&amp;HK53&amp;HK54&amp;HK55&amp;HK56&amp;HK57,General!I:J,2,FALSE),0))</f>
        <v>-1</v>
      </c>
      <c r="AKO57" s="48">
        <f>IF(HN57="",0,IFERROR(VLOOKUP(HN52&amp;HN53&amp;HN54&amp;HN55&amp;HN56&amp;HN57,General!I:J,2,FALSE),0))</f>
        <v>1</v>
      </c>
      <c r="AKP57" s="48">
        <f>IF(HQ57="",0,IFERROR(VLOOKUP(HQ52&amp;HQ53&amp;HQ54&amp;HQ55&amp;HQ56&amp;HQ57,General!I:J,2,FALSE),0))</f>
        <v>1</v>
      </c>
      <c r="AKQ57" s="48">
        <f>IF(HT57="",0,IFERROR(VLOOKUP(HT52&amp;HT53&amp;HT54&amp;HT55&amp;HT56&amp;HT57,General!I:J,2,FALSE),0))</f>
        <v>-1</v>
      </c>
      <c r="AKR57" s="48">
        <f>IF(HW57="",0,IFERROR(VLOOKUP(HW52&amp;HW53&amp;HW54&amp;HW55&amp;HW56&amp;HW57,General!I:J,2,FALSE),0))</f>
        <v>-1</v>
      </c>
      <c r="AKS57" s="48">
        <f>IF(HZ57="",0,IFERROR(VLOOKUP(HZ52&amp;HZ53&amp;HZ54&amp;HZ55&amp;HZ56&amp;HZ57,General!I:J,2,FALSE),0))</f>
        <v>1</v>
      </c>
      <c r="AKT57" s="48">
        <f>IF(FF57="",0,IFERROR(VLOOKUP(FF52&amp;FF53&amp;FF54&amp;FF55&amp;FF56&amp;FF57,General!I:J,2,FALSE),0))</f>
        <v>1</v>
      </c>
      <c r="AKU57" s="48">
        <f>IF(FI57="",0,IFERROR(VLOOKUP(FI52&amp;FI53&amp;FI54&amp;FI55&amp;FI56&amp;FI57,General!I:J,2,FALSE),0))</f>
        <v>1</v>
      </c>
      <c r="AKV57" s="48">
        <f>IF(II57="",0,IFERROR(VLOOKUP(II52&amp;II53&amp;II54&amp;II55&amp;II56&amp;II57,General!I:J,2,FALSE),0))</f>
        <v>1</v>
      </c>
      <c r="AKW57" s="48">
        <f>IF(IL57="",0,IFERROR(VLOOKUP(IL52&amp;IL53&amp;IL54&amp;IL55&amp;IL56&amp;IL57,General!I:J,2,FALSE),0))</f>
        <v>-1</v>
      </c>
      <c r="AKX57" s="48">
        <f>IF(IO57="",0,IFERROR(VLOOKUP(IO52&amp;IO53&amp;IO54&amp;IO55&amp;IO56&amp;IO57,General!I:J,2,FALSE),0))</f>
        <v>-1</v>
      </c>
      <c r="AKY57" s="48">
        <f>IF(IR57="",0,IFERROR(VLOOKUP(IR52&amp;IR53&amp;IR54&amp;IR55&amp;IR56&amp;IR57,General!I:J,2,FALSE),0))</f>
        <v>1</v>
      </c>
      <c r="AKZ57" s="48">
        <f>IF(IU57="",0,IFERROR(VLOOKUP(IU52&amp;IU53&amp;IU54&amp;IU55&amp;IU56&amp;IU57,General!I:J,2,FALSE),0))</f>
        <v>1</v>
      </c>
      <c r="ALA57" s="48">
        <f>IF(IX57="",0,IFERROR(VLOOKUP(IX52&amp;IX53&amp;IX54&amp;IX55&amp;IX56&amp;IX57,General!I:J,2,FALSE),0))</f>
        <v>1</v>
      </c>
      <c r="ALB57" s="48">
        <f>IF(JA57="",0,IFERROR(VLOOKUP(JA52&amp;JA53&amp;JA54&amp;JA55&amp;JA56&amp;JA57,General!I:J,2,FALSE),0))</f>
        <v>-1</v>
      </c>
      <c r="ALC57" s="48">
        <f>IF(JD57="",0,IFERROR(VLOOKUP(JD52&amp;JD53&amp;JD54&amp;JD55&amp;JD56&amp;JD57,General!I:J,2,FALSE),0))</f>
        <v>-1</v>
      </c>
      <c r="ALD57" s="48">
        <f>IF(JG57="",0,IFERROR(VLOOKUP(JG52&amp;JG53&amp;JG54&amp;JG55&amp;JG56&amp;JG57,General!I:J,2,FALSE),0))</f>
        <v>1</v>
      </c>
      <c r="ALE57" s="48">
        <f>IF(JJ57="",0,IFERROR(VLOOKUP(JJ52&amp;JJ53&amp;JJ54&amp;JJ55&amp;JJ56&amp;JJ57,General!I:J,2,FALSE),0))</f>
        <v>-1</v>
      </c>
      <c r="ALF57" s="48">
        <f>IF(JM57="",0,IFERROR(VLOOKUP(JM52&amp;JM53&amp;JM54&amp;JM55&amp;JM56&amp;JM57,General!I:J,2,FALSE),0))</f>
        <v>-1</v>
      </c>
      <c r="ALG57" s="48">
        <f>IF(JP57="",0,IFERROR(VLOOKUP(JP52&amp;JP53&amp;JP54&amp;JP55&amp;JP56&amp;JP57,General!I:J,2,FALSE),0))</f>
        <v>1</v>
      </c>
      <c r="ALH57" s="48">
        <f>IF(JS57="",0,IFERROR(VLOOKUP(JS52&amp;JS53&amp;JS54&amp;JS55&amp;JS56&amp;JS57,General!I:J,2,FALSE),0))</f>
        <v>1</v>
      </c>
      <c r="ALI57" s="48">
        <f>IF(JV57="",0,IFERROR(VLOOKUP(JV52&amp;JV53&amp;JV54&amp;JV55&amp;JV56&amp;JV57,General!I:J,2,FALSE),0))</f>
        <v>-1</v>
      </c>
      <c r="ALJ57" s="48">
        <f>IF(JY57="",0,IFERROR(VLOOKUP(JY52&amp;JY53&amp;JY54&amp;JY55&amp;JY56&amp;JY57,General!I:J,2,FALSE),0))</f>
        <v>-1</v>
      </c>
      <c r="ALK57" s="48">
        <f>IF(KB57="",0,IFERROR(VLOOKUP(KB52&amp;KB53&amp;KB54&amp;KB55&amp;KB56&amp;KB57,General!I:J,2,FALSE),0))</f>
        <v>1</v>
      </c>
      <c r="ALL57" s="48">
        <f>IF(KE57="",0,IFERROR(VLOOKUP(KE52&amp;KE53&amp;KE54&amp;KE55&amp;KE56&amp;KE57,General!I:J,2,FALSE),0))</f>
        <v>-1</v>
      </c>
      <c r="ALM57" s="48">
        <f>IF(KH57="",0,IFERROR(VLOOKUP(KH52&amp;KH53&amp;KH54&amp;KH55&amp;KH56&amp;KH57,General!I:J,2,FALSE),0))</f>
        <v>1</v>
      </c>
      <c r="ALN57" s="48">
        <f>IF(KK57="",0,IFERROR(VLOOKUP(KK52&amp;KK53&amp;KK54&amp;KK55&amp;KK56&amp;KK57,General!I:J,2,FALSE),0))</f>
        <v>-1</v>
      </c>
      <c r="ALO57" s="48">
        <f>IF(KN57="",0,IFERROR(VLOOKUP(KN52&amp;KN53&amp;KN54&amp;KN55&amp;KN56&amp;KN57,General!I:J,2,FALSE),0))</f>
        <v>1</v>
      </c>
      <c r="ALP57" s="48">
        <f>IF(KQ57="",0,IFERROR(VLOOKUP(KQ52&amp;KQ53&amp;KQ54&amp;KQ55&amp;KQ56&amp;KQ57,General!I:J,2,FALSE),0))</f>
        <v>-1</v>
      </c>
      <c r="ALQ57" s="48">
        <f>IF(KT57="",0,IFERROR(VLOOKUP(KT52&amp;KT53&amp;KT54&amp;KT55&amp;KT56&amp;KT57,General!I:J,2,FALSE),0))</f>
        <v>1</v>
      </c>
      <c r="ALR57" s="48">
        <f>IF(KW57="",0,IFERROR(VLOOKUP(KW52&amp;KW53&amp;KW54&amp;KW55&amp;KW56&amp;KW57,General!I:J,2,FALSE),0))</f>
        <v>1</v>
      </c>
      <c r="ALS57" s="48">
        <f>IF(KZ57="",0,IFERROR(VLOOKUP(KZ52&amp;KZ53&amp;KZ54&amp;KZ55&amp;KZ56&amp;KZ57,General!I:J,2,FALSE),0))</f>
        <v>-1</v>
      </c>
      <c r="ALT57" s="48">
        <f>IF(LC57="",0,IFERROR(VLOOKUP(LC52&amp;LC53&amp;LC54&amp;LC55&amp;LC56&amp;LC57,General!I:J,2,FALSE),0))</f>
        <v>1</v>
      </c>
      <c r="ALU57" s="48">
        <f>IF(LF57="",0,IFERROR(VLOOKUP(LF52&amp;LF53&amp;LF54&amp;LF55&amp;LF56&amp;LF57,General!I:J,2,FALSE),0))</f>
        <v>-1</v>
      </c>
      <c r="ALV57" s="48">
        <f>IF(LI57="",0,IFERROR(VLOOKUP(LI52&amp;LI53&amp;LI54&amp;LI55&amp;LI56&amp;LI57,General!I:J,2,FALSE),0))</f>
        <v>-1</v>
      </c>
      <c r="ALW57" s="48">
        <f>IF(LL57="",0,IFERROR(VLOOKUP(LL52&amp;LL53&amp;LL54&amp;LL55&amp;LL56&amp;LL57,General!I:J,2,FALSE),0))</f>
        <v>1</v>
      </c>
      <c r="ALX57" s="48">
        <f>IF(LO57="",0,IFERROR(VLOOKUP(LO52&amp;LO53&amp;LO54&amp;LO55&amp;LO56&amp;LO57,General!I:J,2,FALSE),0))</f>
        <v>-1</v>
      </c>
      <c r="ALY57" s="48">
        <f>IF(LR57="",0,IFERROR(VLOOKUP(LR52&amp;LR53&amp;LR54&amp;LR55&amp;LR56&amp;LR57,General!I:J,2,FALSE),0))</f>
        <v>1</v>
      </c>
      <c r="ALZ57" s="48">
        <f>IF(LU57="",0,IFERROR(VLOOKUP(LU52&amp;LU53&amp;LU54&amp;LU55&amp;LU56&amp;LU57,General!I:J,2,FALSE),0))</f>
        <v>1</v>
      </c>
      <c r="AMA57" s="48">
        <f>IF(LX57="",0,IFERROR(VLOOKUP(LX52&amp;LX53&amp;LX54&amp;LX55&amp;LX56&amp;LX57,General!I:J,2,FALSE),0))</f>
        <v>-1</v>
      </c>
      <c r="AMB57" s="48">
        <f>IF(MA57="",0,IFERROR(VLOOKUP(MA52&amp;MA53&amp;MA54&amp;MA55&amp;MA56&amp;MA57,General!I:J,2,FALSE),0))</f>
        <v>1</v>
      </c>
      <c r="AMC57" s="48">
        <f>IF(MD57="",0,IFERROR(VLOOKUP(MD52&amp;MD53&amp;MD54&amp;MD55&amp;MD56&amp;MD57,General!I:J,2,FALSE),0))</f>
        <v>-1</v>
      </c>
      <c r="AMD57" s="48">
        <f>IF(MG57="",0,IFERROR(VLOOKUP(MG52&amp;MG53&amp;MG54&amp;MG55&amp;MG56&amp;MG57,General!I:J,2,FALSE),0))</f>
        <v>1</v>
      </c>
      <c r="AME57" s="48">
        <f>IF(MJ57="",0,IFERROR(VLOOKUP(MJ52&amp;MJ53&amp;MJ54&amp;MJ55&amp;MJ56&amp;MJ57,General!I:J,2,FALSE),0))</f>
        <v>-1</v>
      </c>
      <c r="AMF57" s="48">
        <f>IF(MM57="",0,IFERROR(VLOOKUP(MM52&amp;MM53&amp;MM54&amp;MM55&amp;MM56&amp;MM57,General!I:J,2,FALSE),0))</f>
        <v>-1</v>
      </c>
      <c r="AMG57" s="48">
        <f>IF(MP57="",0,IFERROR(VLOOKUP(MP52&amp;MP53&amp;MP54&amp;MP55&amp;MP56&amp;MP57,General!I:J,2,FALSE),0))</f>
        <v>1</v>
      </c>
      <c r="AMH57" s="48">
        <f>IF(MS57="",0,IFERROR(VLOOKUP(MS52&amp;MS53&amp;MS54&amp;MS55&amp;MS56&amp;MS57,General!I:J,2,FALSE),0))</f>
        <v>-1</v>
      </c>
      <c r="AMI57" s="48">
        <f>IF(MV57="",0,IFERROR(VLOOKUP(MV52&amp;MV53&amp;MV54&amp;MV55&amp;MV56&amp;MV57,General!I:J,2,FALSE),0))</f>
        <v>1</v>
      </c>
      <c r="AMJ57" s="48">
        <f>IF(MY57="",0,IFERROR(VLOOKUP(MY52&amp;MY53&amp;MY54&amp;MY55&amp;MY56&amp;MY57,General!I:J,2,FALSE),0))</f>
        <v>1</v>
      </c>
      <c r="AMK57" s="48">
        <f>IF(NB57="",0,IFERROR(VLOOKUP(NB52&amp;NB53&amp;NB54&amp;NB55&amp;NB56&amp;NB57,General!I:J,2,FALSE),0))</f>
        <v>-1</v>
      </c>
      <c r="AML57" s="48">
        <f>IF(NE57="",0,IFERROR(VLOOKUP(NE52&amp;NE53&amp;NE54&amp;NE55&amp;NE56&amp;NE57,General!I:J,2,FALSE),0))</f>
        <v>-1</v>
      </c>
      <c r="AMM57" s="48">
        <f>IF(NH57="",0,IFERROR(VLOOKUP(NH52&amp;NH53&amp;NH54&amp;NH55&amp;NH56&amp;NH57,General!I:J,2,FALSE),0))</f>
        <v>1</v>
      </c>
      <c r="AMN57" s="48">
        <f>IF(NK57="",0,IFERROR(VLOOKUP(NK52&amp;NK53&amp;NK54&amp;NK55&amp;NK56&amp;NK57,General!I:J,2,FALSE),0))</f>
        <v>-1</v>
      </c>
      <c r="AMO57" s="49">
        <f>IF(NN57="",0,IFERROR(VLOOKUP(NN52&amp;NN53&amp;NN54&amp;NN55&amp;NN56&amp;NN57,General!I:J,2,FALSE),0))</f>
        <v>1</v>
      </c>
      <c r="AMP57" s="81">
        <f>IF(EB57="",0,IFERROR(VLOOKUP(EB52&amp;EB53&amp;EB54&amp;EB55&amp;EB56&amp;EB57,General!I:J,2,FALSE),0))</f>
        <v>1</v>
      </c>
      <c r="AMQ57" s="49">
        <v>0</v>
      </c>
      <c r="AMR57" s="20" t="str">
        <f t="shared" si="4072"/>
        <v/>
      </c>
      <c r="AMS57" s="20" t="str">
        <f t="shared" ca="1" si="3973"/>
        <v>N</v>
      </c>
      <c r="AMT57" s="20" t="str">
        <f t="shared" ca="1" si="3974"/>
        <v>N</v>
      </c>
      <c r="AMU57" s="20" t="str">
        <f t="shared" si="3975"/>
        <v>N</v>
      </c>
      <c r="AMV57" s="20" t="str">
        <f t="shared" si="3976"/>
        <v/>
      </c>
      <c r="AMW57" s="142" t="str">
        <f t="shared" si="3977"/>
        <v/>
      </c>
      <c r="AMX57" s="20" t="str">
        <f t="shared" si="3978"/>
        <v/>
      </c>
      <c r="AMY57" s="20" t="str">
        <f t="shared" si="3979"/>
        <v/>
      </c>
      <c r="AMZ57" s="20" t="str">
        <f t="shared" si="3980"/>
        <v/>
      </c>
      <c r="ANA57" s="20" t="str">
        <f t="shared" si="3981"/>
        <v/>
      </c>
      <c r="ANB57" s="20" t="str">
        <f t="shared" si="3982"/>
        <v/>
      </c>
      <c r="ANC57" s="20" t="str">
        <f t="shared" si="2986"/>
        <v/>
      </c>
      <c r="AND57" s="20">
        <f t="shared" si="2987"/>
        <v>1</v>
      </c>
      <c r="ANE57" s="20" t="str">
        <f t="shared" si="4382"/>
        <v>00123</v>
      </c>
      <c r="ANF57" s="20" t="str">
        <f t="shared" si="4382"/>
        <v>12000</v>
      </c>
      <c r="ANG57" s="20" t="str">
        <f t="shared" si="4383"/>
        <v>100123</v>
      </c>
      <c r="ANH57" s="20" t="str">
        <f t="shared" si="4383"/>
        <v>012000</v>
      </c>
      <c r="ANI57" s="20" t="str">
        <f t="shared" si="4384"/>
        <v>P</v>
      </c>
      <c r="ANJ57" s="20" t="str">
        <f t="shared" si="898"/>
        <v>P</v>
      </c>
      <c r="ANK57" s="20" t="str">
        <f t="shared" ca="1" si="3983"/>
        <v>B</v>
      </c>
      <c r="ANL57" s="20" t="e">
        <f t="shared" ca="1" si="824"/>
        <v>#REF!</v>
      </c>
      <c r="ANM57" s="20" t="str">
        <f t="shared" ca="1" si="3984"/>
        <v/>
      </c>
      <c r="ANN57" s="20" t="str">
        <f t="shared" ca="1" si="826"/>
        <v/>
      </c>
      <c r="ANO57" s="20" t="str">
        <f t="shared" si="3985"/>
        <v>0</v>
      </c>
      <c r="ANP57" s="20" t="str">
        <f t="shared" si="828"/>
        <v/>
      </c>
      <c r="ANQ57" s="20" t="e">
        <f t="shared" ca="1" si="899"/>
        <v>#REF!</v>
      </c>
      <c r="ANR57" s="20" t="str">
        <f t="shared" ca="1" si="900"/>
        <v/>
      </c>
      <c r="ANS57" s="20" t="str">
        <f t="shared" si="901"/>
        <v/>
      </c>
      <c r="ANT57" s="20" t="str">
        <f t="shared" si="3986"/>
        <v/>
      </c>
      <c r="ANU57" s="20"/>
      <c r="ANV57" s="20">
        <v>0</v>
      </c>
      <c r="ANW57" s="20">
        <v>0</v>
      </c>
      <c r="ANX57" s="20">
        <v>0</v>
      </c>
      <c r="ANY57" s="20">
        <v>0</v>
      </c>
      <c r="ANZ57" s="20">
        <v>2</v>
      </c>
      <c r="AOA57" s="75"/>
      <c r="AOB57" s="20">
        <v>0</v>
      </c>
      <c r="AOC57" s="20">
        <v>0</v>
      </c>
      <c r="AOD57" s="1" t="str">
        <f t="shared" si="902"/>
        <v>P</v>
      </c>
      <c r="AOE57" s="123">
        <f t="shared" si="3987"/>
        <v>10</v>
      </c>
      <c r="AOF57" s="1">
        <f t="shared" si="3988"/>
        <v>10</v>
      </c>
      <c r="AOG57" s="1">
        <f t="shared" si="3989"/>
        <v>10</v>
      </c>
      <c r="AOH57" s="1">
        <f t="shared" si="3990"/>
        <v>10</v>
      </c>
      <c r="AOI57" s="1">
        <f t="shared" si="3991"/>
        <v>10</v>
      </c>
      <c r="AOJ57" s="1" t="str">
        <f t="shared" si="3992"/>
        <v>ED</v>
      </c>
      <c r="AOK57" s="1" t="str">
        <f t="shared" si="3993"/>
        <v>ED</v>
      </c>
      <c r="AOL57" s="1" t="str">
        <f t="shared" si="3994"/>
        <v>ED</v>
      </c>
      <c r="AOM57" s="1" t="str">
        <f t="shared" si="3995"/>
        <v>ED</v>
      </c>
      <c r="AON57" s="1" t="str">
        <f t="shared" si="3996"/>
        <v>ED</v>
      </c>
      <c r="AOO57" s="1" t="str" cm="1">
        <f t="array" aca="1" ref="AOO57" ca="1">IF(INDIRECT(VLOOKUP(AOO56,General!AC:AE,3,FALSE)&amp;AGY56)&gt;=7,AOO56,AOJ57)</f>
        <v>GU</v>
      </c>
      <c r="AOP57" s="1" t="str">
        <f ca="1">VLOOKUP(AOO56,General!AC:AE,3,FALSE)&amp;AGY56</f>
        <v>GW56</v>
      </c>
      <c r="AOQ57" s="1" cm="1">
        <f t="array" aca="1" ref="AOQ57" ca="1">INDIRECT(VLOOKUP(AOO56,General!AC:AE,3,FALSE)&amp;AGY56)</f>
        <v>10</v>
      </c>
      <c r="AOR57" s="1" t="str" cm="1">
        <f t="array" aca="1" ref="AOR57" ca="1">INDIRECT(AOO57&amp;AGY57)</f>
        <v>P</v>
      </c>
      <c r="AOS57" s="1" cm="1">
        <f t="array" aca="1" ref="AOS57" ca="1">INDIRECT(AOP57&amp;AGY57)</f>
        <v>0</v>
      </c>
      <c r="AOT57" s="1" t="e" cm="1">
        <f t="array" aca="1" ref="AOT57" ca="1">INDIRECT(AOQ57&amp;AGY57)</f>
        <v>#REF!</v>
      </c>
      <c r="AOU57" s="1" t="str">
        <f ca="1">VLOOKUP(AOO57,General!AF:AG,2,FALSE)</f>
        <v>S42</v>
      </c>
      <c r="AOV57" s="1" t="e">
        <f ca="1">VLOOKUP(AOP57,General!AF:AG,2,FALSE)</f>
        <v>#N/A</v>
      </c>
      <c r="AOW57" s="1" t="e">
        <f ca="1">VLOOKUP(AOQ57,General!AF:AG,2,FALSE)</f>
        <v>#N/A</v>
      </c>
      <c r="AOX57" s="1" t="str">
        <f t="shared" ca="1" si="975"/>
        <v>Y</v>
      </c>
      <c r="AOY57" s="1" t="e">
        <f t="shared" ca="1" si="976"/>
        <v>#N/A</v>
      </c>
      <c r="AOZ57" s="1" t="e">
        <f t="shared" ca="1" si="977"/>
        <v>#N/A</v>
      </c>
      <c r="APB57" s="1">
        <f t="shared" si="2908"/>
        <v>1</v>
      </c>
    </row>
    <row r="58" spans="1:1094" ht="16.5" thickBot="1">
      <c r="A58" s="1">
        <v>44</v>
      </c>
      <c r="B58" s="172" t="str">
        <f t="shared" ca="1" si="1219"/>
        <v>B2</v>
      </c>
      <c r="C58" s="152" t="str">
        <f t="shared" ca="1" si="3217"/>
        <v/>
      </c>
      <c r="D58" s="153" t="str">
        <f t="shared" ca="1" si="1132"/>
        <v/>
      </c>
      <c r="E58" s="144" t="str">
        <f t="shared" ca="1" si="1132"/>
        <v>F2</v>
      </c>
      <c r="F58" s="63" t="str">
        <f t="shared" ca="1" si="1133"/>
        <v>L</v>
      </c>
      <c r="G58" s="190"/>
      <c r="H58" s="154" t="str">
        <f t="shared" ca="1" si="1220"/>
        <v/>
      </c>
      <c r="I58" s="153" t="str">
        <f t="shared" ca="1" si="2678"/>
        <v/>
      </c>
      <c r="J58" s="144" t="str">
        <f t="shared" ca="1" si="2678"/>
        <v/>
      </c>
      <c r="K58" s="106" t="str">
        <f t="shared" ca="1" si="2679"/>
        <v>L</v>
      </c>
      <c r="L58" s="179"/>
      <c r="M58" s="208" t="s">
        <v>5</v>
      </c>
      <c r="N58" s="190"/>
      <c r="O58" s="187">
        <v>0</v>
      </c>
      <c r="P58" s="129">
        <v>0</v>
      </c>
      <c r="Q58" s="126">
        <v>0</v>
      </c>
      <c r="R58" s="130">
        <v>0</v>
      </c>
      <c r="S58" s="61">
        <f t="shared" ca="1" si="1134"/>
        <v>-3</v>
      </c>
      <c r="T58" s="165" t="str">
        <f t="shared" ca="1" si="1221"/>
        <v/>
      </c>
      <c r="U58" s="62">
        <f ca="1">IF(M58="","",IF(B58="NB",U57,IF(T58="",SUM($T$5:$T58)+S58,SUM($T$5:$T58))))</f>
        <v>-11.3</v>
      </c>
      <c r="V58" s="155" t="str">
        <f t="shared" ca="1" si="99"/>
        <v/>
      </c>
      <c r="W58" s="131">
        <f t="shared" ca="1" si="1135"/>
        <v>-2</v>
      </c>
      <c r="X58" s="132" t="str">
        <f t="shared" ca="1" si="1136"/>
        <v>L</v>
      </c>
      <c r="Y58" s="61" t="str">
        <f t="shared" ca="1" si="115"/>
        <v>D</v>
      </c>
      <c r="Z58" s="62" t="str">
        <f t="shared" ca="1" si="116"/>
        <v>D</v>
      </c>
      <c r="AA58" s="62" t="str">
        <f t="shared" si="117"/>
        <v>C</v>
      </c>
      <c r="AB58" s="62" t="str">
        <f t="shared" ca="1" si="904"/>
        <v>L</v>
      </c>
      <c r="AC58" s="62" t="str">
        <f t="shared" ca="1" si="905"/>
        <v>L</v>
      </c>
      <c r="AD58" s="62">
        <f t="shared" si="906"/>
        <v>0</v>
      </c>
      <c r="AE58" s="1" t="str">
        <f t="shared" ca="1" si="3218"/>
        <v/>
      </c>
      <c r="AF58" s="1" t="str">
        <f t="shared" ca="1" si="3219"/>
        <v>F2</v>
      </c>
      <c r="AG58" s="1" t="str">
        <f t="shared" ca="1" si="4073"/>
        <v/>
      </c>
      <c r="AH58" s="1" t="str">
        <f t="shared" ca="1" si="3220"/>
        <v/>
      </c>
      <c r="AI58" s="1" t="e">
        <f t="shared" ca="1" si="3221"/>
        <v>#REF!</v>
      </c>
      <c r="AJ58" s="1" t="e">
        <f t="shared" ca="1" si="3222"/>
        <v>#REF!</v>
      </c>
      <c r="AK58" s="1">
        <f t="shared" ca="1" si="840"/>
        <v>0</v>
      </c>
      <c r="AL58" s="1">
        <f t="shared" ca="1" si="841"/>
        <v>2</v>
      </c>
      <c r="AM58" s="1">
        <f t="shared" ca="1" si="108"/>
        <v>1</v>
      </c>
      <c r="AN58" s="1">
        <f t="shared" ca="1" si="129"/>
        <v>-1</v>
      </c>
      <c r="AO58" s="1" t="str">
        <f t="shared" ca="1" si="1305"/>
        <v>C</v>
      </c>
      <c r="AP58" s="1" t="str">
        <f t="shared" ca="1" si="130"/>
        <v>Y</v>
      </c>
      <c r="AQ58" s="1" t="str">
        <f t="shared" ca="1" si="131"/>
        <v>N</v>
      </c>
      <c r="AR58" s="1" t="str">
        <f t="shared" si="132"/>
        <v>N</v>
      </c>
      <c r="AS58" s="1">
        <f t="shared" ca="1" si="133"/>
        <v>2</v>
      </c>
      <c r="AT58" s="8" t="str">
        <f t="shared" ca="1" si="842"/>
        <v>N</v>
      </c>
      <c r="AU58" s="1" t="str">
        <f t="shared" ca="1" si="134"/>
        <v>N</v>
      </c>
      <c r="AV58" s="1" t="str">
        <f t="shared" ca="1" si="135"/>
        <v>N</v>
      </c>
      <c r="AW58" s="1" t="str">
        <f t="shared" ca="1" si="136"/>
        <v>N</v>
      </c>
      <c r="AX58" s="1" t="str">
        <f t="shared" ca="1" si="137"/>
        <v/>
      </c>
      <c r="AY58" s="1" t="str">
        <f t="shared" si="138"/>
        <v/>
      </c>
      <c r="AZ58" s="1">
        <f t="shared" si="109"/>
        <v>1</v>
      </c>
      <c r="BA58" s="1" t="str">
        <f t="shared" si="110"/>
        <v/>
      </c>
      <c r="BB58" s="1" t="str">
        <f t="shared" si="4224"/>
        <v>01230</v>
      </c>
      <c r="BC58" s="1" t="str">
        <f t="shared" si="4224"/>
        <v>20001</v>
      </c>
      <c r="BD58" s="1" t="str">
        <f t="shared" si="4225"/>
        <v>001230</v>
      </c>
      <c r="BE58" s="1" t="str">
        <f t="shared" si="4225"/>
        <v>120001</v>
      </c>
      <c r="BF58" s="1" t="str">
        <f t="shared" si="844"/>
        <v>P</v>
      </c>
      <c r="BG58" s="1" t="str">
        <f t="shared" ca="1" si="140"/>
        <v>BL</v>
      </c>
      <c r="BH58" s="1" t="str">
        <f t="shared" ca="1" si="845"/>
        <v>F2</v>
      </c>
      <c r="BI58" s="1" t="str">
        <f t="shared" ca="1" si="1222"/>
        <v>F</v>
      </c>
      <c r="BJ58" s="1" t="str">
        <f t="shared" ca="1" si="846"/>
        <v/>
      </c>
      <c r="BK58" s="1" t="e">
        <f t="shared" ca="1" si="142"/>
        <v>#REF!</v>
      </c>
      <c r="BL58" s="1" t="str">
        <f t="shared" ca="1" si="847"/>
        <v/>
      </c>
      <c r="BM58" s="1" t="str">
        <f t="shared" ca="1" si="848"/>
        <v>2</v>
      </c>
      <c r="BN58" s="1" t="str">
        <f t="shared" ca="1" si="849"/>
        <v/>
      </c>
      <c r="BO58" s="1" t="str">
        <f t="shared" ca="1" si="850"/>
        <v/>
      </c>
      <c r="BR58" s="1">
        <f>General!A56</f>
        <v>0</v>
      </c>
      <c r="BS58" s="1">
        <f>General!B56</f>
        <v>0</v>
      </c>
      <c r="BT58" s="1">
        <f>General!C56</f>
        <v>0</v>
      </c>
      <c r="BU58" s="1">
        <f>General!D56</f>
        <v>0</v>
      </c>
      <c r="BW58" s="1" t="str">
        <f>General!F56</f>
        <v>WWLLW</v>
      </c>
      <c r="BX58" s="1">
        <f>General!G56</f>
        <v>1</v>
      </c>
      <c r="BZ58" s="1">
        <f t="shared" ca="1" si="2832"/>
        <v>1</v>
      </c>
      <c r="CA58" s="1" t="str">
        <f t="shared" ref="CA58" si="5145">CH58</f>
        <v>P</v>
      </c>
      <c r="CB58" s="46" t="str">
        <f t="shared" si="3224"/>
        <v>P</v>
      </c>
      <c r="CC58" s="48" t="str">
        <f t="shared" si="3225"/>
        <v>Y</v>
      </c>
      <c r="CD58" s="49">
        <f t="shared" si="3226"/>
        <v>1</v>
      </c>
      <c r="CE58" s="46" t="str">
        <f t="shared" si="3227"/>
        <v>B</v>
      </c>
      <c r="CF58" s="48" t="str">
        <f t="shared" si="3228"/>
        <v>N</v>
      </c>
      <c r="CG58" s="49">
        <f t="shared" si="3229"/>
        <v>-1</v>
      </c>
      <c r="CH58" s="46" t="str">
        <f t="shared" si="3230"/>
        <v>P</v>
      </c>
      <c r="CI58" s="48" t="str">
        <f t="shared" si="3231"/>
        <v>Y</v>
      </c>
      <c r="CJ58" s="49">
        <f t="shared" si="3232"/>
        <v>-7</v>
      </c>
      <c r="CK58" s="46" t="str">
        <f t="shared" si="3233"/>
        <v>B</v>
      </c>
      <c r="CL58" s="48" t="str">
        <f t="shared" si="3234"/>
        <v>N</v>
      </c>
      <c r="CM58" s="49">
        <f t="shared" si="3235"/>
        <v>7</v>
      </c>
      <c r="CN58" s="46" t="str">
        <f t="shared" si="3998"/>
        <v>B</v>
      </c>
      <c r="CO58" s="48" t="str">
        <f t="shared" si="3236"/>
        <v>N</v>
      </c>
      <c r="CP58" s="49">
        <f t="shared" si="3237"/>
        <v>-10</v>
      </c>
      <c r="CQ58" s="46" t="str">
        <f t="shared" si="3238"/>
        <v>P</v>
      </c>
      <c r="CR58" s="48" t="str">
        <f t="shared" si="3239"/>
        <v>Y</v>
      </c>
      <c r="CS58" s="49">
        <f t="shared" si="3240"/>
        <v>2</v>
      </c>
      <c r="CT58" s="46" t="str">
        <f t="shared" si="3241"/>
        <v>B</v>
      </c>
      <c r="CU58" s="48" t="str">
        <f t="shared" si="3242"/>
        <v>N</v>
      </c>
      <c r="CV58" s="49">
        <f t="shared" si="3243"/>
        <v>-2</v>
      </c>
      <c r="CW58" s="46" t="str">
        <f t="shared" si="3244"/>
        <v>P</v>
      </c>
      <c r="CX58" s="48" t="str">
        <f t="shared" si="3245"/>
        <v>Y</v>
      </c>
      <c r="CY58" s="95">
        <f t="shared" si="3246"/>
        <v>10</v>
      </c>
      <c r="CZ58" s="46" t="str">
        <f t="shared" si="3247"/>
        <v>B</v>
      </c>
      <c r="DA58" s="48" t="str">
        <f t="shared" si="3248"/>
        <v>N</v>
      </c>
      <c r="DB58" s="49">
        <f t="shared" si="3249"/>
        <v>-9</v>
      </c>
      <c r="DC58" s="46" t="str">
        <f t="shared" si="3250"/>
        <v>B</v>
      </c>
      <c r="DD58" s="48" t="str">
        <f t="shared" si="3251"/>
        <v>N</v>
      </c>
      <c r="DE58" s="49">
        <f t="shared" si="3252"/>
        <v>-3</v>
      </c>
      <c r="DF58" s="46" t="str">
        <f t="shared" si="3253"/>
        <v>P</v>
      </c>
      <c r="DG58" s="48" t="str">
        <f t="shared" si="3254"/>
        <v>Y</v>
      </c>
      <c r="DH58" s="49">
        <f t="shared" si="3255"/>
        <v>3</v>
      </c>
      <c r="DI58" s="46" t="str">
        <f t="shared" si="3256"/>
        <v>P</v>
      </c>
      <c r="DJ58" s="48" t="str">
        <f t="shared" si="3257"/>
        <v>Y</v>
      </c>
      <c r="DK58" s="49">
        <f t="shared" si="3258"/>
        <v>-1</v>
      </c>
      <c r="DL58" s="46" t="str">
        <f t="shared" si="3259"/>
        <v>B</v>
      </c>
      <c r="DM58" s="48" t="str">
        <f t="shared" si="3260"/>
        <v>N</v>
      </c>
      <c r="DN58" s="49">
        <f t="shared" si="3261"/>
        <v>1</v>
      </c>
      <c r="DO58" s="46" t="str">
        <f t="shared" si="3262"/>
        <v>P</v>
      </c>
      <c r="DP58" s="48" t="str">
        <f t="shared" si="3263"/>
        <v>Y</v>
      </c>
      <c r="DQ58" s="49">
        <f t="shared" si="3264"/>
        <v>5</v>
      </c>
      <c r="DR58" s="46" t="str">
        <f t="shared" si="3265"/>
        <v>B</v>
      </c>
      <c r="DS58" s="48" t="str">
        <f t="shared" si="3266"/>
        <v>N</v>
      </c>
      <c r="DT58" s="49">
        <f t="shared" si="3267"/>
        <v>-5</v>
      </c>
      <c r="DU58" s="46" t="str">
        <f t="shared" si="3268"/>
        <v>B</v>
      </c>
      <c r="DV58" s="48" t="str">
        <f t="shared" si="3269"/>
        <v>N</v>
      </c>
      <c r="DW58" s="49">
        <f t="shared" si="3270"/>
        <v>8</v>
      </c>
      <c r="DX58" s="46" t="str">
        <f t="shared" si="3271"/>
        <v>P</v>
      </c>
      <c r="DY58" s="48" t="str">
        <f t="shared" si="3272"/>
        <v>Y</v>
      </c>
      <c r="DZ58" s="49">
        <f t="shared" si="3273"/>
        <v>-8</v>
      </c>
      <c r="EA58" s="46" t="str">
        <f t="shared" si="4308"/>
        <v>P</v>
      </c>
      <c r="EB58" s="48" t="str">
        <f t="shared" si="3274"/>
        <v>Y</v>
      </c>
      <c r="EC58" s="49">
        <f t="shared" si="3275"/>
        <v>9</v>
      </c>
      <c r="ED58" s="75" t="str">
        <f t="shared" ref="ED58" si="5146">CB58</f>
        <v>P</v>
      </c>
      <c r="EE58" s="48" t="str">
        <f t="shared" si="3277"/>
        <v>Y</v>
      </c>
      <c r="EF58" s="49">
        <f t="shared" si="3278"/>
        <v>10</v>
      </c>
      <c r="EG58" s="73" t="str">
        <f t="shared" ref="EG58" si="5147">CE58</f>
        <v>B</v>
      </c>
      <c r="EH58" s="48" t="str">
        <f t="shared" si="3280"/>
        <v>N</v>
      </c>
      <c r="EI58" s="49">
        <f t="shared" si="3281"/>
        <v>-10</v>
      </c>
      <c r="EJ58" s="73" t="s">
        <v>5</v>
      </c>
      <c r="EK58" s="48" t="str">
        <f t="shared" si="3282"/>
        <v>Y</v>
      </c>
      <c r="EL58" s="49">
        <f t="shared" si="3283"/>
        <v>-7</v>
      </c>
      <c r="EM58" s="75" t="s">
        <v>6</v>
      </c>
      <c r="EN58" s="48" t="str">
        <f t="shared" si="3284"/>
        <v>N</v>
      </c>
      <c r="EO58" s="49">
        <f t="shared" si="3285"/>
        <v>7</v>
      </c>
      <c r="EP58" s="75" t="str">
        <f t="shared" ref="EP58" si="5148">CH58</f>
        <v>P</v>
      </c>
      <c r="EQ58" s="48" t="str">
        <f t="shared" si="3287"/>
        <v>Y</v>
      </c>
      <c r="ER58" s="49">
        <f t="shared" si="3288"/>
        <v>5</v>
      </c>
      <c r="ES58" s="75" t="str">
        <f t="shared" ref="ES58" si="5149">CK58</f>
        <v>B</v>
      </c>
      <c r="ET58" s="48" t="str">
        <f t="shared" si="3290"/>
        <v>N</v>
      </c>
      <c r="EU58" s="49">
        <f t="shared" si="3291"/>
        <v>-5</v>
      </c>
      <c r="EV58" s="75" t="str">
        <f t="shared" ref="EV58" si="5150">CB58</f>
        <v>P</v>
      </c>
      <c r="EW58" s="48" t="str">
        <f t="shared" si="3293"/>
        <v>Y</v>
      </c>
      <c r="EX58" s="49">
        <f t="shared" si="3294"/>
        <v>10</v>
      </c>
      <c r="EY58" s="75" t="str">
        <f t="shared" ref="EY58" si="5151">CK58</f>
        <v>B</v>
      </c>
      <c r="EZ58" s="48" t="str">
        <f t="shared" si="3296"/>
        <v>N</v>
      </c>
      <c r="FA58" s="95">
        <f t="shared" si="3297"/>
        <v>-5</v>
      </c>
      <c r="FB58" s="75" t="str">
        <f t="shared" ref="FB58" si="5152">CE58</f>
        <v>B</v>
      </c>
      <c r="FC58" s="48" t="str">
        <f t="shared" si="3299"/>
        <v>N</v>
      </c>
      <c r="FD58" s="49">
        <f t="shared" si="3300"/>
        <v>-10</v>
      </c>
      <c r="FE58" s="73" t="str">
        <f t="shared" ref="FE58" si="5153">CH58</f>
        <v>P</v>
      </c>
      <c r="FF58" s="48" t="str">
        <f t="shared" si="3302"/>
        <v>Y</v>
      </c>
      <c r="FG58" s="49">
        <f t="shared" si="3303"/>
        <v>5</v>
      </c>
      <c r="FH58" s="75" t="str">
        <f t="shared" ref="FH58" si="5154">DC58</f>
        <v>B</v>
      </c>
      <c r="FI58" s="48" t="str">
        <f t="shared" si="3305"/>
        <v>N</v>
      </c>
      <c r="FJ58" s="49">
        <f t="shared" si="3306"/>
        <v>1</v>
      </c>
      <c r="FK58" s="75" t="str">
        <f t="shared" ref="FK58" si="5155">DF58</f>
        <v>P</v>
      </c>
      <c r="FL58" s="48" t="str">
        <f t="shared" si="3308"/>
        <v>Y</v>
      </c>
      <c r="FM58" s="49">
        <f t="shared" si="3309"/>
        <v>-1</v>
      </c>
      <c r="FN58" s="75" t="str">
        <f t="shared" ref="FN58" si="5156">CQ58</f>
        <v>P</v>
      </c>
      <c r="FO58" s="48" t="str">
        <f t="shared" si="3311"/>
        <v>Y</v>
      </c>
      <c r="FP58" s="49">
        <f t="shared" si="3312"/>
        <v>-1</v>
      </c>
      <c r="FQ58" s="75" t="str">
        <f t="shared" ref="FQ58" si="5157">CT58</f>
        <v>B</v>
      </c>
      <c r="FR58" s="48" t="str">
        <f t="shared" si="3314"/>
        <v>N</v>
      </c>
      <c r="FS58" s="49">
        <f t="shared" si="3315"/>
        <v>1</v>
      </c>
      <c r="FT58" s="75" t="str">
        <f t="shared" ref="FT58" si="5158">CQ58</f>
        <v>P</v>
      </c>
      <c r="FU58" s="48" t="str">
        <f t="shared" si="3317"/>
        <v>Y</v>
      </c>
      <c r="FV58" s="49">
        <f t="shared" si="3318"/>
        <v>-8</v>
      </c>
      <c r="FW58" s="75" t="str">
        <f t="shared" ref="FW58" si="5159">CN58</f>
        <v>B</v>
      </c>
      <c r="FX58" s="48" t="str">
        <f t="shared" si="3320"/>
        <v>N</v>
      </c>
      <c r="FY58" s="49">
        <f t="shared" si="3321"/>
        <v>-1</v>
      </c>
      <c r="FZ58" s="75" t="str">
        <f t="shared" ref="FZ58" si="5160">CT58</f>
        <v>B</v>
      </c>
      <c r="GA58" s="48" t="str">
        <f t="shared" si="3323"/>
        <v>N</v>
      </c>
      <c r="GB58" s="49">
        <f t="shared" si="3324"/>
        <v>-10</v>
      </c>
      <c r="GC58" s="75" t="str">
        <f t="shared" ref="GC58" si="5161">CN58</f>
        <v>B</v>
      </c>
      <c r="GD58" s="48" t="str">
        <f t="shared" si="3326"/>
        <v>N</v>
      </c>
      <c r="GE58" s="49">
        <f t="shared" si="3327"/>
        <v>-5</v>
      </c>
      <c r="GF58" s="75" t="str">
        <f t="shared" ref="GF58:GF59" si="5162">CQ58</f>
        <v>P</v>
      </c>
      <c r="GG58" s="48" t="str">
        <f t="shared" si="3329"/>
        <v>Y</v>
      </c>
      <c r="GH58" s="49">
        <f t="shared" si="3330"/>
        <v>-1</v>
      </c>
      <c r="GI58" s="75" t="str">
        <f t="shared" si="852"/>
        <v>B</v>
      </c>
      <c r="GJ58" s="48" t="str">
        <f t="shared" si="3331"/>
        <v>N</v>
      </c>
      <c r="GK58" s="49">
        <f t="shared" si="3332"/>
        <v>1</v>
      </c>
      <c r="GL58" s="75" t="str">
        <f t="shared" ref="GL58" si="5163">CQ58</f>
        <v>P</v>
      </c>
      <c r="GM58" s="48" t="str">
        <f t="shared" si="3333"/>
        <v>Y</v>
      </c>
      <c r="GN58" s="49">
        <f t="shared" si="3334"/>
        <v>-4</v>
      </c>
      <c r="GO58" s="75" t="str">
        <f t="shared" si="854"/>
        <v>B</v>
      </c>
      <c r="GP58" s="48" t="str">
        <f t="shared" si="3335"/>
        <v>N</v>
      </c>
      <c r="GQ58" s="49">
        <f t="shared" si="3336"/>
        <v>4</v>
      </c>
      <c r="GR58" s="75" t="str">
        <f t="shared" ref="GR58" si="5164">DX58</f>
        <v>P</v>
      </c>
      <c r="GS58" s="48" t="str">
        <f t="shared" si="3338"/>
        <v>Y</v>
      </c>
      <c r="GT58" s="49">
        <f t="shared" si="3339"/>
        <v>-8</v>
      </c>
      <c r="GU58" s="75" t="str">
        <f t="shared" si="855"/>
        <v>B</v>
      </c>
      <c r="GV58" s="48" t="str">
        <f t="shared" si="3340"/>
        <v>N</v>
      </c>
      <c r="GW58" s="95">
        <f t="shared" si="3341"/>
        <v>8</v>
      </c>
      <c r="GX58" s="75" t="str">
        <f t="shared" ref="GX58" si="5165">DR58</f>
        <v>B</v>
      </c>
      <c r="GY58" s="48" t="str">
        <f t="shared" si="3343"/>
        <v>N</v>
      </c>
      <c r="GZ58" s="49">
        <f t="shared" si="3344"/>
        <v>-1</v>
      </c>
      <c r="HA58" s="73" t="str">
        <f t="shared" si="856"/>
        <v>P</v>
      </c>
      <c r="HB58" s="48" t="str">
        <f t="shared" si="3345"/>
        <v>Y</v>
      </c>
      <c r="HC58" s="49">
        <f t="shared" si="3346"/>
        <v>1</v>
      </c>
      <c r="HD58" s="75" t="str">
        <f t="shared" ref="HD58" si="5166">DI58</f>
        <v>P</v>
      </c>
      <c r="HE58" s="48" t="str">
        <f t="shared" si="3348"/>
        <v>Y</v>
      </c>
      <c r="HF58" s="49">
        <f t="shared" si="3349"/>
        <v>10</v>
      </c>
      <c r="HG58" s="75" t="str">
        <f t="shared" si="857"/>
        <v>B</v>
      </c>
      <c r="HH58" s="48" t="str">
        <f t="shared" si="3350"/>
        <v>N</v>
      </c>
      <c r="HI58" s="49">
        <f t="shared" si="3351"/>
        <v>-10</v>
      </c>
      <c r="HJ58" s="75" t="str">
        <f t="shared" ref="HJ58" si="5167">DX58</f>
        <v>P</v>
      </c>
      <c r="HK58" s="48" t="str">
        <f t="shared" si="3353"/>
        <v>Y</v>
      </c>
      <c r="HL58" s="49">
        <f t="shared" si="3354"/>
        <v>-9</v>
      </c>
      <c r="HM58" s="75" t="str">
        <f t="shared" si="858"/>
        <v>B</v>
      </c>
      <c r="HN58" s="48" t="str">
        <f t="shared" si="3355"/>
        <v>N</v>
      </c>
      <c r="HO58" s="49">
        <f t="shared" si="3356"/>
        <v>9</v>
      </c>
      <c r="HP58" s="75" t="str">
        <f t="shared" ref="HP58" si="5168">DU58</f>
        <v>B</v>
      </c>
      <c r="HQ58" s="48" t="str">
        <f t="shared" si="3358"/>
        <v>N</v>
      </c>
      <c r="HR58" s="49">
        <f t="shared" si="3359"/>
        <v>9</v>
      </c>
      <c r="HS58" s="75" t="str">
        <f t="shared" si="859"/>
        <v>P</v>
      </c>
      <c r="HT58" s="48" t="str">
        <f t="shared" si="3360"/>
        <v>Y</v>
      </c>
      <c r="HU58" s="49">
        <f t="shared" si="3361"/>
        <v>-9</v>
      </c>
      <c r="HV58" s="75" t="str">
        <f t="shared" ref="HV58" si="5169">DU58</f>
        <v>B</v>
      </c>
      <c r="HW58" s="48" t="str">
        <f t="shared" si="3363"/>
        <v>N</v>
      </c>
      <c r="HX58" s="49">
        <f t="shared" si="3364"/>
        <v>7</v>
      </c>
      <c r="HY58" s="75" t="str">
        <f t="shared" si="860"/>
        <v>P</v>
      </c>
      <c r="HZ58" s="48" t="str">
        <f t="shared" si="3365"/>
        <v>Y</v>
      </c>
      <c r="IA58" s="49">
        <f t="shared" si="3366"/>
        <v>-7</v>
      </c>
      <c r="IB58" s="75" t="str">
        <f t="shared" ref="IB58" si="5170">DX58</f>
        <v>P</v>
      </c>
      <c r="IC58" s="48" t="str">
        <f t="shared" si="3368"/>
        <v>Y</v>
      </c>
      <c r="ID58" s="49">
        <f t="shared" si="3369"/>
        <v>5</v>
      </c>
      <c r="IE58" s="75" t="str">
        <f t="shared" si="861"/>
        <v>B</v>
      </c>
      <c r="IF58" s="48" t="str">
        <f t="shared" si="3370"/>
        <v>N</v>
      </c>
      <c r="IG58" s="49">
        <f t="shared" si="3371"/>
        <v>1</v>
      </c>
      <c r="IH58" s="75" t="str">
        <f t="shared" ref="IH58" si="5171">DR58</f>
        <v>B</v>
      </c>
      <c r="II58" s="48" t="str">
        <f t="shared" si="3373"/>
        <v>N</v>
      </c>
      <c r="IJ58" s="49">
        <f t="shared" si="3374"/>
        <v>3</v>
      </c>
      <c r="IK58" s="75" t="str">
        <f t="shared" si="862"/>
        <v>P</v>
      </c>
      <c r="IL58" s="48" t="str">
        <f t="shared" si="3375"/>
        <v>Y</v>
      </c>
      <c r="IM58" s="49">
        <f t="shared" si="3376"/>
        <v>-3</v>
      </c>
      <c r="IN58" s="75" t="str">
        <f t="shared" ref="IN58" si="5172">DO58</f>
        <v>P</v>
      </c>
      <c r="IO58" s="48" t="str">
        <f t="shared" si="3378"/>
        <v>Y</v>
      </c>
      <c r="IP58" s="49">
        <f t="shared" si="3379"/>
        <v>-3</v>
      </c>
      <c r="IQ58" s="75" t="str">
        <f t="shared" si="863"/>
        <v>B</v>
      </c>
      <c r="IR58" s="48" t="str">
        <f t="shared" si="3380"/>
        <v>N</v>
      </c>
      <c r="IS58" s="49">
        <f t="shared" si="3381"/>
        <v>3</v>
      </c>
      <c r="IT58" s="75" t="str">
        <f t="shared" ref="IT58" si="5173">DC58</f>
        <v>B</v>
      </c>
      <c r="IU58" s="48" t="str">
        <f t="shared" si="3383"/>
        <v>N</v>
      </c>
      <c r="IV58" s="49">
        <f t="shared" si="3384"/>
        <v>3</v>
      </c>
      <c r="IW58" s="75" t="str">
        <f t="shared" ref="IW58:IW59" si="5174">IT58</f>
        <v>B</v>
      </c>
      <c r="IX58" s="48" t="str">
        <f t="shared" si="3386"/>
        <v>N</v>
      </c>
      <c r="IY58" s="49">
        <f t="shared" si="3387"/>
        <v>9</v>
      </c>
      <c r="IZ58" s="75" t="str">
        <f t="shared" si="864"/>
        <v>P</v>
      </c>
      <c r="JA58" s="48" t="str">
        <f t="shared" si="3388"/>
        <v>Y</v>
      </c>
      <c r="JB58" s="49">
        <f t="shared" si="3389"/>
        <v>-3</v>
      </c>
      <c r="JC58" s="75" t="str">
        <f t="shared" si="865"/>
        <v>P</v>
      </c>
      <c r="JD58" s="48" t="str">
        <f t="shared" si="3390"/>
        <v>Y</v>
      </c>
      <c r="JE58" s="49">
        <f t="shared" si="3391"/>
        <v>-9</v>
      </c>
      <c r="JF58" s="75" t="str">
        <f t="shared" ref="JF58" si="5175">DC58</f>
        <v>B</v>
      </c>
      <c r="JG58" s="48" t="str">
        <f t="shared" si="3393"/>
        <v>N</v>
      </c>
      <c r="JH58" s="49">
        <f t="shared" si="3394"/>
        <v>3</v>
      </c>
      <c r="JI58" s="75" t="str">
        <f t="shared" si="866"/>
        <v>P</v>
      </c>
      <c r="JJ58" s="48" t="str">
        <f t="shared" si="3395"/>
        <v>Y</v>
      </c>
      <c r="JK58" s="49">
        <f t="shared" si="3396"/>
        <v>-3</v>
      </c>
      <c r="JL58" s="75" t="str">
        <f t="shared" ref="JL58" si="5176">CB58</f>
        <v>P</v>
      </c>
      <c r="JM58" s="48" t="str">
        <f t="shared" si="3398"/>
        <v>Y</v>
      </c>
      <c r="JN58" s="49">
        <f t="shared" si="3399"/>
        <v>1</v>
      </c>
      <c r="JO58" s="75" t="str">
        <f t="shared" si="867"/>
        <v>B</v>
      </c>
      <c r="JP58" s="48" t="str">
        <f t="shared" si="3400"/>
        <v>N</v>
      </c>
      <c r="JQ58" s="49">
        <f t="shared" si="3401"/>
        <v>-1</v>
      </c>
      <c r="JR58" s="75" t="str">
        <f t="shared" ref="JR58" si="5177">CE58</f>
        <v>B</v>
      </c>
      <c r="JS58" s="48" t="str">
        <f t="shared" si="3403"/>
        <v>N</v>
      </c>
      <c r="JT58" s="49">
        <f t="shared" si="3404"/>
        <v>-1</v>
      </c>
      <c r="JU58" s="75" t="str">
        <f t="shared" si="868"/>
        <v>P</v>
      </c>
      <c r="JV58" s="48" t="str">
        <f t="shared" si="3405"/>
        <v>Y</v>
      </c>
      <c r="JW58" s="49">
        <f t="shared" si="3406"/>
        <v>1</v>
      </c>
      <c r="JX58" s="75" t="s">
        <v>6</v>
      </c>
      <c r="JY58" s="48" t="str">
        <f t="shared" si="3407"/>
        <v>N</v>
      </c>
      <c r="JZ58" s="49">
        <f t="shared" si="3408"/>
        <v>-3</v>
      </c>
      <c r="KA58" s="75" t="str">
        <f t="shared" si="869"/>
        <v>P</v>
      </c>
      <c r="KB58" s="48" t="str">
        <f t="shared" si="3409"/>
        <v>Y</v>
      </c>
      <c r="KC58" s="49">
        <f t="shared" si="3410"/>
        <v>3</v>
      </c>
      <c r="KD58" s="75" t="s">
        <v>6</v>
      </c>
      <c r="KE58" s="48" t="str">
        <f t="shared" si="3411"/>
        <v>N</v>
      </c>
      <c r="KF58" s="49">
        <f t="shared" si="3412"/>
        <v>5</v>
      </c>
      <c r="KG58" s="75" t="str">
        <f t="shared" si="870"/>
        <v>P</v>
      </c>
      <c r="KH58" s="48" t="str">
        <f t="shared" si="3413"/>
        <v>Y</v>
      </c>
      <c r="KI58" s="49">
        <f t="shared" si="3414"/>
        <v>-5</v>
      </c>
      <c r="KJ58" s="46" t="str">
        <f t="shared" si="1336"/>
        <v>B</v>
      </c>
      <c r="KK58" s="48" t="str">
        <f t="shared" si="3416"/>
        <v>N</v>
      </c>
      <c r="KL58" s="49">
        <f t="shared" si="3417"/>
        <v>1</v>
      </c>
      <c r="KM58" s="75" t="str">
        <f t="shared" si="871"/>
        <v>P</v>
      </c>
      <c r="KN58" s="48" t="str">
        <f t="shared" si="3418"/>
        <v>Y</v>
      </c>
      <c r="KO58" s="49">
        <f t="shared" si="3419"/>
        <v>-1</v>
      </c>
      <c r="KP58" s="75" t="str">
        <f t="shared" ref="KP58:KP59" si="5178">CZ58</f>
        <v>B</v>
      </c>
      <c r="KQ58" s="48" t="str">
        <f t="shared" si="3421"/>
        <v>N</v>
      </c>
      <c r="KR58" s="49">
        <f t="shared" si="3422"/>
        <v>-10</v>
      </c>
      <c r="KS58" s="75" t="str">
        <f t="shared" si="872"/>
        <v>P</v>
      </c>
      <c r="KT58" s="48" t="str">
        <f t="shared" si="3423"/>
        <v>Y</v>
      </c>
      <c r="KU58" s="49">
        <f t="shared" si="3424"/>
        <v>10</v>
      </c>
      <c r="KV58" s="75" t="s">
        <v>6</v>
      </c>
      <c r="KW58" s="48" t="str">
        <f t="shared" si="3425"/>
        <v>N</v>
      </c>
      <c r="KX58" s="49">
        <f t="shared" si="3426"/>
        <v>9</v>
      </c>
      <c r="KY58" s="75" t="str">
        <f t="shared" si="873"/>
        <v>P</v>
      </c>
      <c r="KZ58" s="48" t="str">
        <f t="shared" si="3427"/>
        <v>Y</v>
      </c>
      <c r="LA58" s="49">
        <f t="shared" si="3428"/>
        <v>-9</v>
      </c>
      <c r="LB58" s="75" t="str">
        <f t="shared" ref="LB58" si="5179">DX58</f>
        <v>P</v>
      </c>
      <c r="LC58" s="48" t="str">
        <f t="shared" si="3430"/>
        <v>Y</v>
      </c>
      <c r="LD58" s="49">
        <f t="shared" si="3431"/>
        <v>-3</v>
      </c>
      <c r="LE58" s="75" t="str">
        <f t="shared" si="874"/>
        <v>B</v>
      </c>
      <c r="LF58" s="48" t="str">
        <f t="shared" si="3432"/>
        <v>N</v>
      </c>
      <c r="LG58" s="49">
        <f t="shared" si="3433"/>
        <v>3</v>
      </c>
      <c r="LH58" s="75" t="str">
        <f t="shared" ref="LH58" si="5180">DL58</f>
        <v>B</v>
      </c>
      <c r="LI58" s="48" t="str">
        <f t="shared" si="3435"/>
        <v>N</v>
      </c>
      <c r="LJ58" s="49">
        <f t="shared" si="3436"/>
        <v>-1</v>
      </c>
      <c r="LK58" s="75" t="str">
        <f t="shared" si="875"/>
        <v>P</v>
      </c>
      <c r="LL58" s="48" t="str">
        <f t="shared" si="3437"/>
        <v>Y</v>
      </c>
      <c r="LM58" s="49">
        <f t="shared" si="3438"/>
        <v>1</v>
      </c>
      <c r="LN58" s="75" t="str">
        <f t="shared" ref="LN58" si="5181">DC58</f>
        <v>B</v>
      </c>
      <c r="LO58" s="48" t="str">
        <f t="shared" si="3440"/>
        <v>N</v>
      </c>
      <c r="LP58" s="49">
        <f t="shared" si="3441"/>
        <v>-10</v>
      </c>
      <c r="LQ58" s="75" t="str">
        <f t="shared" si="876"/>
        <v>P</v>
      </c>
      <c r="LR58" s="48" t="str">
        <f t="shared" si="3442"/>
        <v>Y</v>
      </c>
      <c r="LS58" s="49">
        <f t="shared" si="3443"/>
        <v>10</v>
      </c>
      <c r="LT58" s="75" t="str">
        <f t="shared" ref="LT58" si="5182">DC58</f>
        <v>B</v>
      </c>
      <c r="LU58" s="48" t="str">
        <f t="shared" si="3445"/>
        <v>N</v>
      </c>
      <c r="LV58" s="49">
        <f t="shared" si="3446"/>
        <v>7</v>
      </c>
      <c r="LW58" s="75" t="str">
        <f t="shared" si="877"/>
        <v>P</v>
      </c>
      <c r="LX58" s="48" t="str">
        <f t="shared" si="3447"/>
        <v>Y</v>
      </c>
      <c r="LY58" s="49">
        <f t="shared" si="3448"/>
        <v>-7</v>
      </c>
      <c r="LZ58" s="75" t="str">
        <f t="shared" ref="LZ58" si="5183">CT58</f>
        <v>B</v>
      </c>
      <c r="MA58" s="48" t="str">
        <f t="shared" si="3450"/>
        <v>N</v>
      </c>
      <c r="MB58" s="49">
        <f t="shared" si="3451"/>
        <v>1</v>
      </c>
      <c r="MC58" s="75" t="str">
        <f t="shared" si="878"/>
        <v>P</v>
      </c>
      <c r="MD58" s="48" t="str">
        <f t="shared" si="3452"/>
        <v>Y</v>
      </c>
      <c r="ME58" s="49">
        <f t="shared" si="3453"/>
        <v>-1</v>
      </c>
      <c r="MF58" s="75" t="str">
        <f t="shared" ref="MF58:MF59" si="5184">CT58</f>
        <v>B</v>
      </c>
      <c r="MG58" s="48" t="str">
        <f t="shared" si="3455"/>
        <v>N</v>
      </c>
      <c r="MH58" s="49">
        <f t="shared" si="3456"/>
        <v>3</v>
      </c>
      <c r="MI58" s="75" t="str">
        <f t="shared" si="879"/>
        <v>P</v>
      </c>
      <c r="MJ58" s="48" t="str">
        <f t="shared" si="3457"/>
        <v>Y</v>
      </c>
      <c r="MK58" s="49">
        <f t="shared" si="3458"/>
        <v>-3</v>
      </c>
      <c r="ML58" s="197" t="s">
        <v>6</v>
      </c>
      <c r="MM58" s="48" t="str">
        <f t="shared" si="3459"/>
        <v>N</v>
      </c>
      <c r="MN58" s="49">
        <f t="shared" si="3460"/>
        <v>1</v>
      </c>
      <c r="MO58" s="75" t="str">
        <f t="shared" si="880"/>
        <v>P</v>
      </c>
      <c r="MP58" s="48" t="str">
        <f t="shared" si="3461"/>
        <v>Y</v>
      </c>
      <c r="MQ58" s="49">
        <f t="shared" si="3462"/>
        <v>-1</v>
      </c>
      <c r="MR58" s="75" t="str">
        <f t="shared" si="3463"/>
        <v>P</v>
      </c>
      <c r="MS58" s="48" t="str">
        <f t="shared" si="3464"/>
        <v>Y</v>
      </c>
      <c r="MT58" s="49">
        <f t="shared" si="3465"/>
        <v>-1</v>
      </c>
      <c r="MU58" s="75" t="str">
        <f t="shared" si="881"/>
        <v>B</v>
      </c>
      <c r="MV58" s="48" t="str">
        <f t="shared" si="3466"/>
        <v>N</v>
      </c>
      <c r="MW58" s="49">
        <f t="shared" si="3467"/>
        <v>1</v>
      </c>
      <c r="MX58" s="75" t="str">
        <f t="shared" ref="MX58" si="5185">MR58</f>
        <v>P</v>
      </c>
      <c r="MY58" s="48" t="str">
        <f t="shared" si="3469"/>
        <v>Y</v>
      </c>
      <c r="MZ58" s="49">
        <f t="shared" si="3470"/>
        <v>9</v>
      </c>
      <c r="NA58" s="75" t="str">
        <f t="shared" si="882"/>
        <v>B</v>
      </c>
      <c r="NB58" s="48" t="str">
        <f t="shared" si="3471"/>
        <v>N</v>
      </c>
      <c r="NC58" s="49">
        <f t="shared" si="3472"/>
        <v>-9</v>
      </c>
      <c r="ND58" s="196" t="s">
        <v>5</v>
      </c>
      <c r="NE58" s="48" t="str">
        <f t="shared" si="3473"/>
        <v>Y</v>
      </c>
      <c r="NF58" s="49">
        <f t="shared" si="3474"/>
        <v>3</v>
      </c>
      <c r="NG58" s="75" t="str">
        <f t="shared" si="883"/>
        <v>B</v>
      </c>
      <c r="NH58" s="48" t="str">
        <f t="shared" si="3475"/>
        <v>N</v>
      </c>
      <c r="NI58" s="49">
        <f t="shared" si="3476"/>
        <v>-3</v>
      </c>
      <c r="NJ58" s="75" t="s">
        <v>5</v>
      </c>
      <c r="NK58" s="48" t="str">
        <f t="shared" si="3477"/>
        <v>Y</v>
      </c>
      <c r="NL58" s="49">
        <f t="shared" si="3478"/>
        <v>-4</v>
      </c>
      <c r="NM58" s="75" t="str">
        <f t="shared" si="884"/>
        <v>B</v>
      </c>
      <c r="NN58" s="48" t="str">
        <f t="shared" si="3479"/>
        <v>N</v>
      </c>
      <c r="NO58" s="49">
        <f t="shared" si="3480"/>
        <v>4</v>
      </c>
      <c r="NP58" s="214" t="s">
        <v>5</v>
      </c>
      <c r="NQ58" s="48" t="str">
        <f t="shared" si="3481"/>
        <v>Y</v>
      </c>
      <c r="NR58" s="49">
        <f t="shared" si="3482"/>
        <v>0</v>
      </c>
      <c r="NS58" s="46" t="str">
        <f t="shared" si="3483"/>
        <v>B</v>
      </c>
      <c r="NT58" s="48" t="str">
        <f t="shared" si="3484"/>
        <v>N</v>
      </c>
      <c r="NU58" s="49">
        <f t="shared" si="3485"/>
        <v>0</v>
      </c>
      <c r="NV58" s="214" t="s">
        <v>6</v>
      </c>
      <c r="NW58" s="48" t="str">
        <f t="shared" si="3486"/>
        <v>N</v>
      </c>
      <c r="NX58" s="49">
        <f t="shared" si="3487"/>
        <v>0</v>
      </c>
      <c r="NY58" s="46" t="str">
        <f t="shared" si="3488"/>
        <v>B</v>
      </c>
      <c r="NZ58" s="48" t="str">
        <f t="shared" si="3489"/>
        <v>N</v>
      </c>
      <c r="OA58" s="49">
        <f t="shared" si="3490"/>
        <v>0</v>
      </c>
      <c r="OB58" s="46" t="str">
        <f t="shared" si="4035"/>
        <v>B</v>
      </c>
      <c r="OC58" s="48" t="str">
        <f t="shared" si="3491"/>
        <v>N</v>
      </c>
      <c r="OD58" s="49">
        <f t="shared" si="3492"/>
        <v>0</v>
      </c>
      <c r="OE58" s="46" t="str">
        <f t="shared" si="3493"/>
        <v>P</v>
      </c>
      <c r="OF58" s="48" t="str">
        <f t="shared" si="3494"/>
        <v>Y</v>
      </c>
      <c r="OG58" s="49">
        <f t="shared" si="3495"/>
        <v>0</v>
      </c>
      <c r="OH58" s="46" t="str">
        <f t="shared" si="3496"/>
        <v>B</v>
      </c>
      <c r="OI58" s="48" t="str">
        <f t="shared" si="3497"/>
        <v>N</v>
      </c>
      <c r="OJ58" s="49">
        <f t="shared" si="3498"/>
        <v>0</v>
      </c>
      <c r="OK58" s="46" t="str">
        <f t="shared" si="3499"/>
        <v>P</v>
      </c>
      <c r="OL58" s="48" t="str">
        <f t="shared" si="3500"/>
        <v>Y</v>
      </c>
      <c r="OM58" s="95">
        <f t="shared" si="3501"/>
        <v>0</v>
      </c>
      <c r="ON58" s="46" t="str">
        <f t="shared" si="3502"/>
        <v>B</v>
      </c>
      <c r="OO58" s="48" t="str">
        <f t="shared" si="3503"/>
        <v>N</v>
      </c>
      <c r="OP58" s="49">
        <f t="shared" si="3504"/>
        <v>0</v>
      </c>
      <c r="OQ58" s="46" t="str">
        <f t="shared" si="3505"/>
        <v>B</v>
      </c>
      <c r="OR58" s="48" t="str">
        <f t="shared" si="3506"/>
        <v>N</v>
      </c>
      <c r="OS58" s="49">
        <f t="shared" si="3507"/>
        <v>0</v>
      </c>
      <c r="OT58" s="46" t="str">
        <f t="shared" si="3508"/>
        <v>P</v>
      </c>
      <c r="OU58" s="48" t="str">
        <f t="shared" si="3509"/>
        <v>Y</v>
      </c>
      <c r="OV58" s="49">
        <f t="shared" si="3510"/>
        <v>0</v>
      </c>
      <c r="OW58" s="46" t="str">
        <f t="shared" si="3511"/>
        <v>P</v>
      </c>
      <c r="OX58" s="48" t="str">
        <f t="shared" si="3512"/>
        <v>Y</v>
      </c>
      <c r="OY58" s="49">
        <f t="shared" si="3513"/>
        <v>0</v>
      </c>
      <c r="OZ58" s="46" t="str">
        <f t="shared" si="3514"/>
        <v>B</v>
      </c>
      <c r="PA58" s="48" t="str">
        <f t="shared" si="3515"/>
        <v>N</v>
      </c>
      <c r="PB58" s="49">
        <f t="shared" si="3516"/>
        <v>0</v>
      </c>
      <c r="PC58" s="46" t="str">
        <f t="shared" si="3517"/>
        <v>P</v>
      </c>
      <c r="PD58" s="48" t="str">
        <f t="shared" si="3518"/>
        <v>Y</v>
      </c>
      <c r="PE58" s="49">
        <f t="shared" si="3519"/>
        <v>0</v>
      </c>
      <c r="PF58" s="46" t="str">
        <f t="shared" si="3520"/>
        <v>B</v>
      </c>
      <c r="PG58" s="48" t="str">
        <f t="shared" si="3521"/>
        <v>N</v>
      </c>
      <c r="PH58" s="49">
        <f t="shared" si="3522"/>
        <v>0</v>
      </c>
      <c r="PI58" s="46" t="str">
        <f t="shared" si="3523"/>
        <v>B</v>
      </c>
      <c r="PJ58" s="48" t="str">
        <f t="shared" si="3524"/>
        <v>N</v>
      </c>
      <c r="PK58" s="49">
        <f t="shared" si="3525"/>
        <v>0</v>
      </c>
      <c r="PL58" s="46" t="str">
        <f t="shared" si="3526"/>
        <v>P</v>
      </c>
      <c r="PM58" s="48" t="str">
        <f t="shared" si="3527"/>
        <v>Y</v>
      </c>
      <c r="PN58" s="49">
        <f t="shared" si="3528"/>
        <v>0</v>
      </c>
      <c r="PO58" s="46" t="str">
        <f t="shared" si="4345"/>
        <v>P</v>
      </c>
      <c r="PP58" s="48" t="str">
        <f t="shared" si="3529"/>
        <v>Y</v>
      </c>
      <c r="PQ58" s="49">
        <f t="shared" si="3530"/>
        <v>0</v>
      </c>
      <c r="PR58" s="75" t="str">
        <f t="shared" ref="PR58" si="5186">NP58</f>
        <v>P</v>
      </c>
      <c r="PS58" s="48" t="str">
        <f t="shared" si="3532"/>
        <v>Y</v>
      </c>
      <c r="PT58" s="49">
        <f t="shared" si="3533"/>
        <v>0</v>
      </c>
      <c r="PU58" s="73" t="str">
        <f t="shared" ref="PU58" si="5187">NS58</f>
        <v>B</v>
      </c>
      <c r="PV58" s="48" t="str">
        <f t="shared" si="3535"/>
        <v>N</v>
      </c>
      <c r="PW58" s="49">
        <f t="shared" si="3536"/>
        <v>0</v>
      </c>
      <c r="PX58" s="73" t="s">
        <v>5</v>
      </c>
      <c r="PY58" s="48" t="str">
        <f t="shared" si="3537"/>
        <v>Y</v>
      </c>
      <c r="PZ58" s="49">
        <f t="shared" si="3538"/>
        <v>0</v>
      </c>
      <c r="QA58" s="75" t="s">
        <v>6</v>
      </c>
      <c r="QB58" s="48" t="str">
        <f t="shared" si="3539"/>
        <v>N</v>
      </c>
      <c r="QC58" s="49">
        <f t="shared" si="3540"/>
        <v>0</v>
      </c>
      <c r="QD58" s="75" t="str">
        <f t="shared" ref="QD58" si="5188">NV58</f>
        <v>B</v>
      </c>
      <c r="QE58" s="48" t="str">
        <f t="shared" si="3542"/>
        <v>N</v>
      </c>
      <c r="QF58" s="49">
        <f t="shared" si="3543"/>
        <v>0</v>
      </c>
      <c r="QG58" s="75" t="str">
        <f t="shared" ref="QG58" si="5189">NY58</f>
        <v>B</v>
      </c>
      <c r="QH58" s="48" t="str">
        <f t="shared" si="3545"/>
        <v>N</v>
      </c>
      <c r="QI58" s="49">
        <f t="shared" si="3546"/>
        <v>0</v>
      </c>
      <c r="QJ58" s="75" t="str">
        <f t="shared" ref="QJ58" si="5190">NP58</f>
        <v>P</v>
      </c>
      <c r="QK58" s="48" t="str">
        <f t="shared" si="3548"/>
        <v>Y</v>
      </c>
      <c r="QL58" s="49">
        <f t="shared" si="3549"/>
        <v>0</v>
      </c>
      <c r="QM58" s="75" t="str">
        <f t="shared" ref="QM58" si="5191">NY58</f>
        <v>B</v>
      </c>
      <c r="QN58" s="48" t="str">
        <f t="shared" si="3551"/>
        <v>N</v>
      </c>
      <c r="QO58" s="95">
        <f t="shared" si="3552"/>
        <v>0</v>
      </c>
      <c r="QP58" s="75" t="str">
        <f t="shared" ref="QP58" si="5192">NS58</f>
        <v>B</v>
      </c>
      <c r="QQ58" s="48" t="str">
        <f t="shared" si="3554"/>
        <v>N</v>
      </c>
      <c r="QR58" s="49">
        <f t="shared" si="3555"/>
        <v>0</v>
      </c>
      <c r="QS58" s="73" t="str">
        <f t="shared" ref="QS58" si="5193">NV58</f>
        <v>B</v>
      </c>
      <c r="QT58" s="48" t="str">
        <f t="shared" si="3557"/>
        <v>N</v>
      </c>
      <c r="QU58" s="49">
        <f t="shared" si="3558"/>
        <v>0</v>
      </c>
      <c r="QV58" s="75" t="str">
        <f t="shared" ref="QV58" si="5194">OQ58</f>
        <v>B</v>
      </c>
      <c r="QW58" s="48" t="str">
        <f t="shared" si="3560"/>
        <v>N</v>
      </c>
      <c r="QX58" s="49">
        <f t="shared" si="3561"/>
        <v>0</v>
      </c>
      <c r="QY58" s="75" t="str">
        <f t="shared" ref="QY58" si="5195">OT58</f>
        <v>P</v>
      </c>
      <c r="QZ58" s="48" t="str">
        <f t="shared" si="3563"/>
        <v>Y</v>
      </c>
      <c r="RA58" s="49">
        <f t="shared" si="3564"/>
        <v>0</v>
      </c>
      <c r="RB58" s="75" t="str">
        <f t="shared" ref="RB58" si="5196">OE58</f>
        <v>P</v>
      </c>
      <c r="RC58" s="48" t="str">
        <f t="shared" si="3566"/>
        <v>Y</v>
      </c>
      <c r="RD58" s="49">
        <f t="shared" si="3567"/>
        <v>0</v>
      </c>
      <c r="RE58" s="75" t="str">
        <f t="shared" ref="RE58" si="5197">OH58</f>
        <v>B</v>
      </c>
      <c r="RF58" s="48" t="str">
        <f t="shared" si="3569"/>
        <v>N</v>
      </c>
      <c r="RG58" s="49">
        <f t="shared" si="3570"/>
        <v>0</v>
      </c>
      <c r="RH58" s="75" t="str">
        <f t="shared" ref="RH58" si="5198">OE58</f>
        <v>P</v>
      </c>
      <c r="RI58" s="48" t="str">
        <f t="shared" si="3572"/>
        <v>Y</v>
      </c>
      <c r="RJ58" s="49">
        <f t="shared" si="3573"/>
        <v>0</v>
      </c>
      <c r="RK58" s="75" t="str">
        <f t="shared" ref="RK58" si="5199">OB58</f>
        <v>B</v>
      </c>
      <c r="RL58" s="48" t="str">
        <f t="shared" si="3575"/>
        <v>N</v>
      </c>
      <c r="RM58" s="49">
        <f t="shared" si="3576"/>
        <v>0</v>
      </c>
      <c r="RN58" s="75" t="str">
        <f t="shared" ref="RN58" si="5200">OH58</f>
        <v>B</v>
      </c>
      <c r="RO58" s="48" t="str">
        <f t="shared" si="3578"/>
        <v>N</v>
      </c>
      <c r="RP58" s="49">
        <f t="shared" si="3579"/>
        <v>0</v>
      </c>
      <c r="RQ58" s="75" t="str">
        <f t="shared" ref="RQ58" si="5201">OB58</f>
        <v>B</v>
      </c>
      <c r="RR58" s="48" t="str">
        <f t="shared" si="3581"/>
        <v>N</v>
      </c>
      <c r="RS58" s="49">
        <f t="shared" si="3582"/>
        <v>0</v>
      </c>
      <c r="RT58" s="75" t="str">
        <f t="shared" ref="RT58:RT59" si="5202">OE58</f>
        <v>P</v>
      </c>
      <c r="RU58" s="48" t="str">
        <f t="shared" si="3584"/>
        <v>Y</v>
      </c>
      <c r="RV58" s="49">
        <f t="shared" si="3585"/>
        <v>0</v>
      </c>
      <c r="RW58" s="75" t="str">
        <f t="shared" si="886"/>
        <v>B</v>
      </c>
      <c r="RX58" s="48" t="str">
        <f t="shared" si="3586"/>
        <v>N</v>
      </c>
      <c r="RY58" s="49">
        <f t="shared" si="3587"/>
        <v>0</v>
      </c>
      <c r="RZ58" s="75" t="str">
        <f t="shared" ref="RZ58:RZ60" si="5203">OE58</f>
        <v>P</v>
      </c>
      <c r="SA58" s="48" t="str">
        <f t="shared" si="3588"/>
        <v>Y</v>
      </c>
      <c r="SB58" s="49">
        <f t="shared" si="3589"/>
        <v>0</v>
      </c>
      <c r="SC58" s="75" t="str">
        <f t="shared" si="888"/>
        <v>B</v>
      </c>
      <c r="SD58" s="48" t="str">
        <f t="shared" si="3590"/>
        <v>N</v>
      </c>
      <c r="SE58" s="49">
        <f t="shared" si="3591"/>
        <v>0</v>
      </c>
      <c r="SF58" s="75" t="str">
        <f t="shared" ref="SF58" si="5204">PL58</f>
        <v>P</v>
      </c>
      <c r="SG58" s="48" t="str">
        <f t="shared" si="3593"/>
        <v>Y</v>
      </c>
      <c r="SH58" s="49">
        <f t="shared" si="3594"/>
        <v>0</v>
      </c>
      <c r="SI58" s="75" t="str">
        <f t="shared" si="3595"/>
        <v>B</v>
      </c>
      <c r="SJ58" s="48" t="str">
        <f t="shared" si="3596"/>
        <v>N</v>
      </c>
      <c r="SK58" s="95">
        <f t="shared" si="3597"/>
        <v>0</v>
      </c>
      <c r="SL58" s="75" t="str">
        <f t="shared" ref="SL58" si="5205">PF58</f>
        <v>B</v>
      </c>
      <c r="SM58" s="48" t="str">
        <f t="shared" si="3599"/>
        <v>N</v>
      </c>
      <c r="SN58" s="49">
        <f t="shared" si="3600"/>
        <v>0</v>
      </c>
      <c r="SO58" s="73" t="str">
        <f t="shared" si="3601"/>
        <v>P</v>
      </c>
      <c r="SP58" s="48" t="str">
        <f t="shared" si="3602"/>
        <v>Y</v>
      </c>
      <c r="SQ58" s="49">
        <f t="shared" si="3603"/>
        <v>0</v>
      </c>
      <c r="SR58" s="75" t="str">
        <f t="shared" ref="SR58" si="5206">OW58</f>
        <v>P</v>
      </c>
      <c r="SS58" s="48" t="str">
        <f t="shared" si="3605"/>
        <v>Y</v>
      </c>
      <c r="ST58" s="49">
        <f t="shared" si="3606"/>
        <v>0</v>
      </c>
      <c r="SU58" s="75" t="str">
        <f t="shared" si="3607"/>
        <v>B</v>
      </c>
      <c r="SV58" s="48" t="str">
        <f t="shared" si="3608"/>
        <v>N</v>
      </c>
      <c r="SW58" s="49">
        <f t="shared" si="3609"/>
        <v>0</v>
      </c>
      <c r="SX58" s="75" t="str">
        <f t="shared" ref="SX58" si="5207">PL58</f>
        <v>P</v>
      </c>
      <c r="SY58" s="48" t="str">
        <f t="shared" si="3611"/>
        <v>Y</v>
      </c>
      <c r="SZ58" s="49">
        <f t="shared" si="3612"/>
        <v>0</v>
      </c>
      <c r="TA58" s="75" t="str">
        <f t="shared" si="3613"/>
        <v>B</v>
      </c>
      <c r="TB58" s="48" t="str">
        <f t="shared" si="3614"/>
        <v>N</v>
      </c>
      <c r="TC58" s="49">
        <f t="shared" si="3615"/>
        <v>0</v>
      </c>
      <c r="TD58" s="75" t="str">
        <f t="shared" ref="TD58" si="5208">PI58</f>
        <v>B</v>
      </c>
      <c r="TE58" s="48" t="str">
        <f t="shared" si="3617"/>
        <v>N</v>
      </c>
      <c r="TF58" s="49">
        <f t="shared" si="3618"/>
        <v>0</v>
      </c>
      <c r="TG58" s="75" t="str">
        <f t="shared" si="3619"/>
        <v>P</v>
      </c>
      <c r="TH58" s="48" t="str">
        <f t="shared" si="3620"/>
        <v>Y</v>
      </c>
      <c r="TI58" s="49">
        <f t="shared" si="3621"/>
        <v>0</v>
      </c>
      <c r="TJ58" s="75" t="str">
        <f t="shared" ref="TJ58" si="5209">PI58</f>
        <v>B</v>
      </c>
      <c r="TK58" s="48" t="str">
        <f t="shared" si="3623"/>
        <v>N</v>
      </c>
      <c r="TL58" s="49">
        <f t="shared" si="3624"/>
        <v>0</v>
      </c>
      <c r="TM58" s="75" t="str">
        <f t="shared" si="3625"/>
        <v>P</v>
      </c>
      <c r="TN58" s="48" t="str">
        <f t="shared" si="3626"/>
        <v>Y</v>
      </c>
      <c r="TO58" s="49">
        <f t="shared" si="3627"/>
        <v>0</v>
      </c>
      <c r="TP58" s="75" t="str">
        <f t="shared" ref="TP58" si="5210">PL58</f>
        <v>P</v>
      </c>
      <c r="TQ58" s="48" t="str">
        <f t="shared" si="3629"/>
        <v>Y</v>
      </c>
      <c r="TR58" s="49">
        <f t="shared" si="3630"/>
        <v>0</v>
      </c>
      <c r="TS58" s="75" t="str">
        <f t="shared" si="3631"/>
        <v>B</v>
      </c>
      <c r="TT58" s="48" t="str">
        <f t="shared" si="3632"/>
        <v>N</v>
      </c>
      <c r="TU58" s="49">
        <f t="shared" si="3633"/>
        <v>0</v>
      </c>
      <c r="TV58" s="75" t="str">
        <f t="shared" ref="TV58" si="5211">PF58</f>
        <v>B</v>
      </c>
      <c r="TW58" s="48" t="str">
        <f t="shared" si="3635"/>
        <v>N</v>
      </c>
      <c r="TX58" s="49">
        <f t="shared" si="3636"/>
        <v>0</v>
      </c>
      <c r="TY58" s="75" t="str">
        <f t="shared" si="3637"/>
        <v>P</v>
      </c>
      <c r="TZ58" s="48" t="str">
        <f t="shared" si="3638"/>
        <v>Y</v>
      </c>
      <c r="UA58" s="49">
        <f t="shared" si="3639"/>
        <v>0</v>
      </c>
      <c r="UB58" s="75" t="str">
        <f t="shared" ref="UB58" si="5212">PC58</f>
        <v>P</v>
      </c>
      <c r="UC58" s="48" t="str">
        <f t="shared" si="3641"/>
        <v>Y</v>
      </c>
      <c r="UD58" s="49">
        <f t="shared" si="3642"/>
        <v>0</v>
      </c>
      <c r="UE58" s="75" t="str">
        <f t="shared" si="3643"/>
        <v>B</v>
      </c>
      <c r="UF58" s="48" t="str">
        <f t="shared" si="3644"/>
        <v>N</v>
      </c>
      <c r="UG58" s="49">
        <f t="shared" si="3645"/>
        <v>0</v>
      </c>
      <c r="UH58" s="75" t="str">
        <f t="shared" ref="UH58" si="5213">OQ58</f>
        <v>B</v>
      </c>
      <c r="UI58" s="48" t="str">
        <f t="shared" si="3647"/>
        <v>N</v>
      </c>
      <c r="UJ58" s="49">
        <f t="shared" si="3648"/>
        <v>0</v>
      </c>
      <c r="UK58" s="75" t="str">
        <f t="shared" ref="UK58:UK59" si="5214">UH58</f>
        <v>B</v>
      </c>
      <c r="UL58" s="48" t="str">
        <f t="shared" si="3650"/>
        <v>N</v>
      </c>
      <c r="UM58" s="49">
        <f t="shared" si="3651"/>
        <v>0</v>
      </c>
      <c r="UN58" s="75" t="str">
        <f t="shared" si="3652"/>
        <v>P</v>
      </c>
      <c r="UO58" s="48" t="str">
        <f t="shared" si="3653"/>
        <v>Y</v>
      </c>
      <c r="UP58" s="49">
        <f t="shared" si="3654"/>
        <v>0</v>
      </c>
      <c r="UQ58" s="75" t="str">
        <f t="shared" si="3655"/>
        <v>P</v>
      </c>
      <c r="UR58" s="48" t="str">
        <f t="shared" si="3656"/>
        <v>Y</v>
      </c>
      <c r="US58" s="49">
        <f t="shared" si="3657"/>
        <v>0</v>
      </c>
      <c r="UT58" s="75" t="str">
        <f t="shared" ref="UT58" si="5215">OQ58</f>
        <v>B</v>
      </c>
      <c r="UU58" s="48" t="str">
        <f t="shared" si="3659"/>
        <v>N</v>
      </c>
      <c r="UV58" s="49">
        <f t="shared" si="3660"/>
        <v>0</v>
      </c>
      <c r="UW58" s="75" t="str">
        <f t="shared" si="3661"/>
        <v>P</v>
      </c>
      <c r="UX58" s="48" t="str">
        <f t="shared" si="3662"/>
        <v>Y</v>
      </c>
      <c r="UY58" s="49">
        <f t="shared" si="3663"/>
        <v>0</v>
      </c>
      <c r="UZ58" s="75" t="str">
        <f t="shared" ref="UZ58" si="5216">NP58</f>
        <v>P</v>
      </c>
      <c r="VA58" s="48" t="str">
        <f t="shared" si="3665"/>
        <v>Y</v>
      </c>
      <c r="VB58" s="49">
        <f t="shared" si="3666"/>
        <v>0</v>
      </c>
      <c r="VC58" s="75" t="str">
        <f t="shared" si="3667"/>
        <v>B</v>
      </c>
      <c r="VD58" s="48" t="str">
        <f t="shared" si="3668"/>
        <v>N</v>
      </c>
      <c r="VE58" s="49">
        <f t="shared" si="3669"/>
        <v>0</v>
      </c>
      <c r="VF58" s="75" t="str">
        <f t="shared" ref="VF58" si="5217">NS58</f>
        <v>B</v>
      </c>
      <c r="VG58" s="48" t="str">
        <f t="shared" si="3671"/>
        <v>N</v>
      </c>
      <c r="VH58" s="49">
        <f t="shared" si="3672"/>
        <v>0</v>
      </c>
      <c r="VI58" s="75" t="str">
        <f t="shared" si="3673"/>
        <v>P</v>
      </c>
      <c r="VJ58" s="48" t="str">
        <f t="shared" si="3674"/>
        <v>Y</v>
      </c>
      <c r="VK58" s="49">
        <f t="shared" si="3675"/>
        <v>0</v>
      </c>
      <c r="VL58" s="75" t="s">
        <v>6</v>
      </c>
      <c r="VM58" s="48" t="str">
        <f t="shared" si="3676"/>
        <v>N</v>
      </c>
      <c r="VN58" s="49">
        <f t="shared" si="3677"/>
        <v>0</v>
      </c>
      <c r="VO58" s="75" t="str">
        <f t="shared" si="3678"/>
        <v>P</v>
      </c>
      <c r="VP58" s="48" t="str">
        <f t="shared" si="3679"/>
        <v>Y</v>
      </c>
      <c r="VQ58" s="49">
        <f t="shared" si="3680"/>
        <v>0</v>
      </c>
      <c r="VR58" s="75" t="s">
        <v>6</v>
      </c>
      <c r="VS58" s="48" t="str">
        <f t="shared" si="3681"/>
        <v>N</v>
      </c>
      <c r="VT58" s="49">
        <f t="shared" si="3682"/>
        <v>0</v>
      </c>
      <c r="VU58" s="75" t="str">
        <f t="shared" si="3683"/>
        <v>P</v>
      </c>
      <c r="VV58" s="48" t="str">
        <f t="shared" si="3684"/>
        <v>Y</v>
      </c>
      <c r="VW58" s="49">
        <f t="shared" si="3685"/>
        <v>0</v>
      </c>
      <c r="VX58" s="46" t="str">
        <f t="shared" si="5138"/>
        <v>B</v>
      </c>
      <c r="VY58" s="48" t="str">
        <f t="shared" si="3687"/>
        <v>N</v>
      </c>
      <c r="VZ58" s="49">
        <f t="shared" si="3688"/>
        <v>0</v>
      </c>
      <c r="WA58" s="75" t="str">
        <f t="shared" si="3689"/>
        <v>P</v>
      </c>
      <c r="WB58" s="48" t="str">
        <f t="shared" si="3690"/>
        <v>Y</v>
      </c>
      <c r="WC58" s="49">
        <f t="shared" si="3691"/>
        <v>0</v>
      </c>
      <c r="WD58" s="75" t="str">
        <f t="shared" ref="WD58:WD59" si="5218">ON58</f>
        <v>B</v>
      </c>
      <c r="WE58" s="48" t="str">
        <f t="shared" si="3693"/>
        <v>N</v>
      </c>
      <c r="WF58" s="49">
        <f t="shared" si="3694"/>
        <v>0</v>
      </c>
      <c r="WG58" s="75" t="str">
        <f t="shared" si="3695"/>
        <v>P</v>
      </c>
      <c r="WH58" s="48" t="str">
        <f t="shared" si="3696"/>
        <v>Y</v>
      </c>
      <c r="WI58" s="49">
        <f t="shared" si="3697"/>
        <v>0</v>
      </c>
      <c r="WJ58" s="75" t="s">
        <v>6</v>
      </c>
      <c r="WK58" s="48" t="str">
        <f t="shared" si="3698"/>
        <v>N</v>
      </c>
      <c r="WL58" s="49">
        <f t="shared" si="3699"/>
        <v>0</v>
      </c>
      <c r="WM58" s="75" t="str">
        <f t="shared" si="3700"/>
        <v>P</v>
      </c>
      <c r="WN58" s="48" t="str">
        <f t="shared" si="3701"/>
        <v>Y</v>
      </c>
      <c r="WO58" s="49">
        <f t="shared" si="3702"/>
        <v>0</v>
      </c>
      <c r="WP58" s="75" t="str">
        <f t="shared" ref="WP58" si="5219">PL58</f>
        <v>P</v>
      </c>
      <c r="WQ58" s="48" t="str">
        <f t="shared" si="3704"/>
        <v>Y</v>
      </c>
      <c r="WR58" s="49">
        <f t="shared" si="3705"/>
        <v>0</v>
      </c>
      <c r="WS58" s="75" t="str">
        <f t="shared" si="3706"/>
        <v>B</v>
      </c>
      <c r="WT58" s="48" t="str">
        <f t="shared" si="3707"/>
        <v>N</v>
      </c>
      <c r="WU58" s="49">
        <f t="shared" si="3708"/>
        <v>0</v>
      </c>
      <c r="WV58" s="75" t="str">
        <f t="shared" ref="WV58" si="5220">OZ58</f>
        <v>B</v>
      </c>
      <c r="WW58" s="48" t="str">
        <f t="shared" si="3710"/>
        <v>N</v>
      </c>
      <c r="WX58" s="49">
        <f t="shared" si="3711"/>
        <v>0</v>
      </c>
      <c r="WY58" s="75" t="str">
        <f t="shared" si="3712"/>
        <v>P</v>
      </c>
      <c r="WZ58" s="48" t="str">
        <f t="shared" si="3713"/>
        <v>Y</v>
      </c>
      <c r="XA58" s="49">
        <f t="shared" si="3714"/>
        <v>0</v>
      </c>
      <c r="XB58" s="75" t="str">
        <f t="shared" ref="XB58" si="5221">OQ58</f>
        <v>B</v>
      </c>
      <c r="XC58" s="48" t="str">
        <f t="shared" si="3716"/>
        <v>N</v>
      </c>
      <c r="XD58" s="49">
        <f t="shared" si="3717"/>
        <v>0</v>
      </c>
      <c r="XE58" s="75" t="str">
        <f t="shared" si="3718"/>
        <v>P</v>
      </c>
      <c r="XF58" s="48" t="str">
        <f t="shared" si="3719"/>
        <v>Y</v>
      </c>
      <c r="XG58" s="49">
        <f t="shared" si="3720"/>
        <v>0</v>
      </c>
      <c r="XH58" s="75" t="str">
        <f t="shared" ref="XH58" si="5222">OQ58</f>
        <v>B</v>
      </c>
      <c r="XI58" s="48" t="str">
        <f t="shared" si="3722"/>
        <v>N</v>
      </c>
      <c r="XJ58" s="49">
        <f t="shared" si="3723"/>
        <v>0</v>
      </c>
      <c r="XK58" s="75" t="str">
        <f t="shared" si="3724"/>
        <v>P</v>
      </c>
      <c r="XL58" s="48" t="str">
        <f t="shared" si="3725"/>
        <v>Y</v>
      </c>
      <c r="XM58" s="49">
        <f t="shared" si="3726"/>
        <v>0</v>
      </c>
      <c r="XN58" s="75" t="str">
        <f t="shared" ref="XN58" si="5223">OH58</f>
        <v>B</v>
      </c>
      <c r="XO58" s="48" t="str">
        <f t="shared" si="3728"/>
        <v>N</v>
      </c>
      <c r="XP58" s="49">
        <f t="shared" si="3729"/>
        <v>0</v>
      </c>
      <c r="XQ58" s="75" t="str">
        <f t="shared" si="3730"/>
        <v>P</v>
      </c>
      <c r="XR58" s="48" t="str">
        <f t="shared" si="3731"/>
        <v>Y</v>
      </c>
      <c r="XS58" s="49">
        <f t="shared" si="3732"/>
        <v>0</v>
      </c>
      <c r="XT58" s="75" t="str">
        <f t="shared" ref="XT58:XT59" si="5224">OH58</f>
        <v>B</v>
      </c>
      <c r="XU58" s="48" t="str">
        <f t="shared" si="3734"/>
        <v>N</v>
      </c>
      <c r="XV58" s="49">
        <f t="shared" si="3735"/>
        <v>0</v>
      </c>
      <c r="XW58" s="75" t="str">
        <f t="shared" si="3736"/>
        <v>P</v>
      </c>
      <c r="XX58" s="48" t="str">
        <f t="shared" si="3737"/>
        <v>Y</v>
      </c>
      <c r="XY58" s="49">
        <f t="shared" si="3738"/>
        <v>0</v>
      </c>
      <c r="XZ58" s="197" t="s">
        <v>6</v>
      </c>
      <c r="YA58" s="48" t="str">
        <f t="shared" si="3739"/>
        <v>N</v>
      </c>
      <c r="YB58" s="49">
        <f t="shared" si="3740"/>
        <v>0</v>
      </c>
      <c r="YC58" s="75" t="str">
        <f t="shared" si="3741"/>
        <v>P</v>
      </c>
      <c r="YD58" s="48" t="str">
        <f t="shared" si="3742"/>
        <v>Y</v>
      </c>
      <c r="YE58" s="49">
        <f t="shared" si="3743"/>
        <v>0</v>
      </c>
      <c r="YF58" s="214" t="s">
        <v>5</v>
      </c>
      <c r="YG58" s="48" t="str">
        <f t="shared" si="3744"/>
        <v>Y</v>
      </c>
      <c r="YH58" s="49">
        <f t="shared" si="3745"/>
        <v>0</v>
      </c>
      <c r="YI58" s="75" t="str">
        <f t="shared" si="3746"/>
        <v>B</v>
      </c>
      <c r="YJ58" s="48" t="str">
        <f t="shared" si="3747"/>
        <v>N</v>
      </c>
      <c r="YK58" s="49">
        <f t="shared" si="3748"/>
        <v>0</v>
      </c>
      <c r="YL58" s="75" t="str">
        <f t="shared" ref="YL58" si="5225">YF58</f>
        <v>P</v>
      </c>
      <c r="YM58" s="48" t="str">
        <f t="shared" si="3750"/>
        <v>Y</v>
      </c>
      <c r="YN58" s="49">
        <f t="shared" si="3751"/>
        <v>0</v>
      </c>
      <c r="YO58" s="75" t="str">
        <f t="shared" si="3752"/>
        <v>B</v>
      </c>
      <c r="YP58" s="48" t="str">
        <f t="shared" si="3753"/>
        <v>N</v>
      </c>
      <c r="YQ58" s="49">
        <f t="shared" si="3754"/>
        <v>0</v>
      </c>
      <c r="YR58" s="196" t="s">
        <v>5</v>
      </c>
      <c r="YS58" s="48" t="str">
        <f t="shared" si="3755"/>
        <v>Y</v>
      </c>
      <c r="YT58" s="49">
        <f t="shared" si="3756"/>
        <v>0</v>
      </c>
      <c r="YU58" s="75" t="str">
        <f t="shared" si="3757"/>
        <v>B</v>
      </c>
      <c r="YV58" s="48" t="str">
        <f t="shared" si="3758"/>
        <v>N</v>
      </c>
      <c r="YW58" s="49">
        <f t="shared" si="3759"/>
        <v>0</v>
      </c>
      <c r="YX58" s="75" t="s">
        <v>5</v>
      </c>
      <c r="YY58" s="48" t="str">
        <f t="shared" si="3760"/>
        <v>Y</v>
      </c>
      <c r="YZ58" s="49">
        <f t="shared" si="3761"/>
        <v>0</v>
      </c>
      <c r="ZA58" s="75" t="str">
        <f t="shared" si="3762"/>
        <v>B</v>
      </c>
      <c r="ZB58" s="48" t="str">
        <f t="shared" si="3763"/>
        <v>N</v>
      </c>
      <c r="ZC58" s="49">
        <f t="shared" si="3764"/>
        <v>0</v>
      </c>
      <c r="ZD58" s="133">
        <f t="shared" si="3765"/>
        <v>10</v>
      </c>
      <c r="ZE58" s="134">
        <f t="shared" si="889"/>
        <v>1</v>
      </c>
      <c r="ZF58" s="135" t="str">
        <f t="shared" si="3766"/>
        <v/>
      </c>
      <c r="ZG58" s="216">
        <f t="shared" si="3767"/>
        <v>1</v>
      </c>
      <c r="ZH58" s="217">
        <f t="shared" si="3768"/>
        <v>-1</v>
      </c>
      <c r="ZI58" s="217">
        <f t="shared" si="3769"/>
        <v>-7</v>
      </c>
      <c r="ZJ58" s="217">
        <f t="shared" si="3770"/>
        <v>7</v>
      </c>
      <c r="ZK58" s="217">
        <f t="shared" si="3771"/>
        <v>-10</v>
      </c>
      <c r="ZL58" s="217">
        <f t="shared" si="3772"/>
        <v>2</v>
      </c>
      <c r="ZM58" s="217">
        <f t="shared" si="3773"/>
        <v>-2</v>
      </c>
      <c r="ZN58" s="217">
        <f t="shared" si="3774"/>
        <v>10</v>
      </c>
      <c r="ZO58" s="217">
        <f t="shared" si="3775"/>
        <v>-9</v>
      </c>
      <c r="ZP58" s="217" t="str">
        <f t="shared" si="3776"/>
        <v>120001</v>
      </c>
      <c r="ZQ58" s="217">
        <f t="shared" si="3777"/>
        <v>3</v>
      </c>
      <c r="ZR58" s="217">
        <f t="shared" si="3778"/>
        <v>-1</v>
      </c>
      <c r="ZS58" s="217">
        <f t="shared" si="3779"/>
        <v>1</v>
      </c>
      <c r="ZT58" s="217">
        <f t="shared" si="3780"/>
        <v>5</v>
      </c>
      <c r="ZU58" s="217">
        <f t="shared" si="3781"/>
        <v>-5</v>
      </c>
      <c r="ZV58" s="217">
        <f t="shared" si="3782"/>
        <v>8</v>
      </c>
      <c r="ZW58" s="217">
        <f t="shared" si="3783"/>
        <v>-8</v>
      </c>
      <c r="ZX58" s="217">
        <f t="shared" si="3784"/>
        <v>9</v>
      </c>
      <c r="ZY58" s="218">
        <f t="shared" si="3785"/>
        <v>10</v>
      </c>
      <c r="ZZ58" s="218">
        <f t="shared" si="3786"/>
        <v>-10</v>
      </c>
      <c r="AAA58" s="218">
        <f t="shared" si="3787"/>
        <v>-7</v>
      </c>
      <c r="AAB58" s="218">
        <f t="shared" si="3788"/>
        <v>7</v>
      </c>
      <c r="AAC58" s="218">
        <f t="shared" si="3789"/>
        <v>5</v>
      </c>
      <c r="AAD58" s="218">
        <f t="shared" si="3790"/>
        <v>-5</v>
      </c>
      <c r="AAE58" s="218">
        <f t="shared" si="3791"/>
        <v>10</v>
      </c>
      <c r="AAF58" s="218">
        <f t="shared" si="3792"/>
        <v>-5</v>
      </c>
      <c r="AAG58" s="218">
        <f t="shared" si="3793"/>
        <v>-10</v>
      </c>
      <c r="AAH58" s="218">
        <f t="shared" si="3794"/>
        <v>5</v>
      </c>
      <c r="AAI58" s="218">
        <f t="shared" si="3795"/>
        <v>1</v>
      </c>
      <c r="AAJ58" s="218">
        <f t="shared" si="3796"/>
        <v>-1</v>
      </c>
      <c r="AAK58" s="218">
        <f t="shared" si="3797"/>
        <v>-1</v>
      </c>
      <c r="AAL58" s="218">
        <f t="shared" si="3798"/>
        <v>1</v>
      </c>
      <c r="AAM58" s="218">
        <f t="shared" si="3799"/>
        <v>-8</v>
      </c>
      <c r="AAN58" s="218">
        <f t="shared" si="3800"/>
        <v>-1</v>
      </c>
      <c r="AAO58" s="218">
        <f t="shared" si="3801"/>
        <v>-10</v>
      </c>
      <c r="AAP58" s="218">
        <f t="shared" si="3802"/>
        <v>-5</v>
      </c>
      <c r="AAQ58" s="217">
        <f t="shared" si="3803"/>
        <v>-1</v>
      </c>
      <c r="AAR58" s="217">
        <f t="shared" si="3804"/>
        <v>1</v>
      </c>
      <c r="AAS58" s="217">
        <f t="shared" si="3805"/>
        <v>-4</v>
      </c>
      <c r="AAT58" s="217">
        <f t="shared" si="3806"/>
        <v>4</v>
      </c>
      <c r="AAU58" s="217">
        <f t="shared" si="3807"/>
        <v>-8</v>
      </c>
      <c r="AAV58" s="217">
        <f t="shared" si="3808"/>
        <v>8</v>
      </c>
      <c r="AAW58" s="217">
        <f t="shared" si="3809"/>
        <v>-1</v>
      </c>
      <c r="AAX58" s="217">
        <f t="shared" si="3810"/>
        <v>1</v>
      </c>
      <c r="AAY58" s="217">
        <f t="shared" si="3811"/>
        <v>10</v>
      </c>
      <c r="AAZ58" s="217">
        <f t="shared" si="3812"/>
        <v>-10</v>
      </c>
      <c r="ABA58" s="217">
        <f t="shared" si="3813"/>
        <v>-9</v>
      </c>
      <c r="ABB58" s="217">
        <f t="shared" si="3814"/>
        <v>9</v>
      </c>
      <c r="ABC58" s="217">
        <f t="shared" si="3815"/>
        <v>9</v>
      </c>
      <c r="ABD58" s="217">
        <f t="shared" si="3816"/>
        <v>-9</v>
      </c>
      <c r="ABE58" s="217">
        <f t="shared" si="3817"/>
        <v>7</v>
      </c>
      <c r="ABF58" s="217">
        <f t="shared" si="3818"/>
        <v>-7</v>
      </c>
      <c r="ABG58" s="217">
        <f t="shared" si="3819"/>
        <v>5</v>
      </c>
      <c r="ABH58" s="217">
        <f t="shared" si="3820"/>
        <v>1</v>
      </c>
      <c r="ABI58" s="218">
        <f t="shared" si="3821"/>
        <v>3</v>
      </c>
      <c r="ABJ58" s="218">
        <f t="shared" si="3822"/>
        <v>-3</v>
      </c>
      <c r="ABK58" s="218">
        <f t="shared" si="3823"/>
        <v>-3</v>
      </c>
      <c r="ABL58" s="218">
        <f t="shared" si="3824"/>
        <v>3</v>
      </c>
      <c r="ABM58" s="218">
        <f t="shared" si="3825"/>
        <v>3</v>
      </c>
      <c r="ABN58" s="218">
        <f t="shared" si="3826"/>
        <v>9</v>
      </c>
      <c r="ABO58" s="218">
        <f t="shared" si="3827"/>
        <v>-3</v>
      </c>
      <c r="ABP58" s="218">
        <f t="shared" si="3828"/>
        <v>-9</v>
      </c>
      <c r="ABQ58" s="218">
        <f t="shared" si="3829"/>
        <v>3</v>
      </c>
      <c r="ABR58" s="218">
        <f t="shared" si="3830"/>
        <v>-3</v>
      </c>
      <c r="ABS58" s="218">
        <f t="shared" si="3831"/>
        <v>1</v>
      </c>
      <c r="ABT58" s="218">
        <f t="shared" si="3832"/>
        <v>-1</v>
      </c>
      <c r="ABU58" s="218">
        <f t="shared" si="3833"/>
        <v>-1</v>
      </c>
      <c r="ABV58" s="218">
        <f t="shared" si="3834"/>
        <v>1</v>
      </c>
      <c r="ABW58" s="218">
        <f t="shared" si="3835"/>
        <v>-3</v>
      </c>
      <c r="ABX58" s="218">
        <f t="shared" si="3836"/>
        <v>3</v>
      </c>
      <c r="ABY58" s="218">
        <f t="shared" si="3837"/>
        <v>5</v>
      </c>
      <c r="ABZ58" s="218">
        <f t="shared" si="3838"/>
        <v>-5</v>
      </c>
      <c r="ACA58" s="217">
        <f t="shared" si="3839"/>
        <v>1</v>
      </c>
      <c r="ACB58" s="217">
        <f t="shared" si="3840"/>
        <v>-1</v>
      </c>
      <c r="ACC58" s="217">
        <f t="shared" si="3841"/>
        <v>-10</v>
      </c>
      <c r="ACD58" s="217">
        <f t="shared" si="3842"/>
        <v>10</v>
      </c>
      <c r="ACE58" s="217">
        <f t="shared" si="3843"/>
        <v>9</v>
      </c>
      <c r="ACF58" s="217">
        <f t="shared" si="3844"/>
        <v>-9</v>
      </c>
      <c r="ACG58" s="217">
        <f t="shared" si="3845"/>
        <v>-3</v>
      </c>
      <c r="ACH58" s="217">
        <f t="shared" si="3846"/>
        <v>3</v>
      </c>
      <c r="ACI58" s="217">
        <f t="shared" si="3847"/>
        <v>-1</v>
      </c>
      <c r="ACJ58" s="217">
        <f t="shared" si="3848"/>
        <v>1</v>
      </c>
      <c r="ACK58" s="217">
        <f t="shared" si="3849"/>
        <v>-10</v>
      </c>
      <c r="ACL58" s="217">
        <f t="shared" si="890"/>
        <v>0</v>
      </c>
      <c r="ACM58" s="217">
        <f t="shared" si="3850"/>
        <v>7</v>
      </c>
      <c r="ACN58" s="217">
        <f t="shared" si="3851"/>
        <v>-7</v>
      </c>
      <c r="ACO58" s="217">
        <f t="shared" si="3852"/>
        <v>1</v>
      </c>
      <c r="ACP58" s="217">
        <f t="shared" si="3853"/>
        <v>-1</v>
      </c>
      <c r="ACQ58" s="217">
        <f t="shared" si="3854"/>
        <v>3</v>
      </c>
      <c r="ACR58" s="217">
        <f t="shared" si="3855"/>
        <v>-3</v>
      </c>
      <c r="ACS58" s="218">
        <f t="shared" si="3856"/>
        <v>1</v>
      </c>
      <c r="ACT58" s="218">
        <f t="shared" si="3857"/>
        <v>-1</v>
      </c>
      <c r="ACU58" s="218">
        <f t="shared" si="3858"/>
        <v>-1</v>
      </c>
      <c r="ACV58" s="218">
        <f t="shared" si="3859"/>
        <v>1</v>
      </c>
      <c r="ACW58" s="218">
        <f t="shared" si="3860"/>
        <v>9</v>
      </c>
      <c r="ACX58" s="218">
        <f t="shared" si="3861"/>
        <v>-9</v>
      </c>
      <c r="ACY58" s="218">
        <f t="shared" si="3862"/>
        <v>3</v>
      </c>
      <c r="ACZ58" s="218">
        <f t="shared" si="3863"/>
        <v>-3</v>
      </c>
      <c r="ADA58" s="218">
        <f t="shared" si="3864"/>
        <v>-4</v>
      </c>
      <c r="ADB58" s="219">
        <f t="shared" si="3865"/>
        <v>4</v>
      </c>
      <c r="ADC58" s="223" t="str">
        <f t="shared" si="3866"/>
        <v>B</v>
      </c>
      <c r="ADD58" s="221" t="str">
        <f t="shared" si="3867"/>
        <v>B</v>
      </c>
      <c r="ADE58" s="221" t="str">
        <f t="shared" si="3868"/>
        <v>P</v>
      </c>
      <c r="ADF58" s="221" t="str">
        <f t="shared" si="3869"/>
        <v>B</v>
      </c>
      <c r="ADG58" s="221" t="str">
        <f t="shared" si="3870"/>
        <v>P</v>
      </c>
      <c r="ADH58" s="221" t="str">
        <f t="shared" si="3871"/>
        <v>B</v>
      </c>
      <c r="ADI58" s="221" t="str">
        <f t="shared" si="3872"/>
        <v>P</v>
      </c>
      <c r="ADJ58" s="221" t="str">
        <f t="shared" si="3873"/>
        <v>B</v>
      </c>
      <c r="ADK58" s="221" t="str">
        <f t="shared" si="3874"/>
        <v>B</v>
      </c>
      <c r="ADL58" s="221">
        <f t="shared" si="3875"/>
        <v>-5</v>
      </c>
      <c r="ADM58" s="221" t="str">
        <f t="shared" si="3876"/>
        <v>P</v>
      </c>
      <c r="ADN58" s="221" t="str">
        <f t="shared" si="3877"/>
        <v>B</v>
      </c>
      <c r="ADO58" s="221" t="str">
        <f t="shared" si="3878"/>
        <v>P</v>
      </c>
      <c r="ADP58" s="221" t="str">
        <f t="shared" si="3879"/>
        <v>B</v>
      </c>
      <c r="ADQ58" s="221" t="str">
        <f t="shared" si="3880"/>
        <v>B</v>
      </c>
      <c r="ADR58" s="221" t="str">
        <f t="shared" si="3881"/>
        <v>P</v>
      </c>
      <c r="ADS58" s="221" t="str">
        <f t="shared" si="3882"/>
        <v>B</v>
      </c>
      <c r="ADT58" s="221" t="str">
        <f t="shared" si="3883"/>
        <v>P</v>
      </c>
      <c r="ADU58" s="220" t="str">
        <f t="shared" si="3884"/>
        <v>P</v>
      </c>
      <c r="ADV58" s="220" t="str">
        <f t="shared" si="3885"/>
        <v>B</v>
      </c>
      <c r="ADW58" s="220" t="str">
        <f t="shared" si="3886"/>
        <v>B</v>
      </c>
      <c r="ADX58" s="220" t="str">
        <f t="shared" si="3887"/>
        <v>P</v>
      </c>
      <c r="ADY58" s="220" t="str">
        <f t="shared" si="3888"/>
        <v>P</v>
      </c>
      <c r="ADZ58" s="220" t="str">
        <f t="shared" si="3889"/>
        <v>B</v>
      </c>
      <c r="AEA58" s="220" t="str">
        <f t="shared" si="3890"/>
        <v>B</v>
      </c>
      <c r="AEB58" s="220" t="str">
        <f t="shared" si="3891"/>
        <v>B</v>
      </c>
      <c r="AEC58" s="220" t="str">
        <f t="shared" si="3892"/>
        <v>P</v>
      </c>
      <c r="AED58" s="220" t="str">
        <f t="shared" si="3893"/>
        <v>P</v>
      </c>
      <c r="AEE58" s="220" t="str">
        <f t="shared" si="3894"/>
        <v>B</v>
      </c>
      <c r="AEF58" s="220" t="str">
        <f t="shared" si="3895"/>
        <v>P</v>
      </c>
      <c r="AEG58" s="220" t="str">
        <f t="shared" si="3896"/>
        <v>P</v>
      </c>
      <c r="AEH58" s="220" t="str">
        <f t="shared" si="3897"/>
        <v>B</v>
      </c>
      <c r="AEI58" s="220" t="str">
        <f t="shared" si="3898"/>
        <v>B</v>
      </c>
      <c r="AEJ58" s="220" t="str">
        <f t="shared" si="3899"/>
        <v>P</v>
      </c>
      <c r="AEK58" s="220" t="str">
        <f t="shared" si="3900"/>
        <v>B</v>
      </c>
      <c r="AEL58" s="220" t="str">
        <f t="shared" si="3901"/>
        <v>P</v>
      </c>
      <c r="AEM58" s="221" t="str">
        <f t="shared" si="3902"/>
        <v>B</v>
      </c>
      <c r="AEN58" s="221" t="str">
        <f t="shared" si="3903"/>
        <v>P</v>
      </c>
      <c r="AEO58" s="221" t="str">
        <f t="shared" si="3904"/>
        <v>B</v>
      </c>
      <c r="AEP58" s="221" t="str">
        <f t="shared" si="3905"/>
        <v>P</v>
      </c>
      <c r="AEQ58" s="221" t="str">
        <f t="shared" si="3906"/>
        <v>B</v>
      </c>
      <c r="AER58" s="221" t="str">
        <f t="shared" si="3907"/>
        <v>P</v>
      </c>
      <c r="AES58" s="221" t="str">
        <f t="shared" si="3908"/>
        <v>B</v>
      </c>
      <c r="AET58" s="221" t="str">
        <f t="shared" si="3909"/>
        <v>P</v>
      </c>
      <c r="AEU58" s="221" t="str">
        <f t="shared" si="3910"/>
        <v>P</v>
      </c>
      <c r="AEV58" s="221" t="str">
        <f t="shared" si="3911"/>
        <v>B</v>
      </c>
      <c r="AEW58" s="221" t="str">
        <f t="shared" si="3912"/>
        <v>B</v>
      </c>
      <c r="AEX58" s="221" t="str">
        <f t="shared" si="3913"/>
        <v>P</v>
      </c>
      <c r="AEY58" s="221" t="str">
        <f t="shared" si="3914"/>
        <v>B</v>
      </c>
      <c r="AEZ58" s="221" t="str">
        <f t="shared" si="3915"/>
        <v>P</v>
      </c>
      <c r="AFA58" s="221" t="str">
        <f t="shared" si="3916"/>
        <v>B</v>
      </c>
      <c r="AFB58" s="221" t="str">
        <f t="shared" si="3917"/>
        <v>P</v>
      </c>
      <c r="AFC58" s="221" t="str">
        <f t="shared" si="3918"/>
        <v>B</v>
      </c>
      <c r="AFD58" s="221" t="str">
        <f t="shared" si="3919"/>
        <v>P</v>
      </c>
      <c r="AFE58" s="220" t="str">
        <f t="shared" si="3920"/>
        <v>B</v>
      </c>
      <c r="AFF58" s="220" t="str">
        <f t="shared" si="3921"/>
        <v>P</v>
      </c>
      <c r="AFG58" s="220" t="str">
        <f t="shared" si="3922"/>
        <v>B</v>
      </c>
      <c r="AFH58" s="220" t="str">
        <f t="shared" si="3923"/>
        <v>P</v>
      </c>
      <c r="AFI58" s="220" t="str">
        <f t="shared" si="3924"/>
        <v>P</v>
      </c>
      <c r="AFJ58" s="220" t="str">
        <f t="shared" si="3925"/>
        <v>B</v>
      </c>
      <c r="AFK58" s="220" t="str">
        <f t="shared" si="3926"/>
        <v>P</v>
      </c>
      <c r="AFL58" s="220" t="str">
        <f t="shared" si="3927"/>
        <v>B</v>
      </c>
      <c r="AFM58" s="220" t="str">
        <f t="shared" si="3928"/>
        <v>P</v>
      </c>
      <c r="AFN58" s="220" t="str">
        <f t="shared" si="3929"/>
        <v>B</v>
      </c>
      <c r="AFO58" s="220" t="str">
        <f t="shared" si="3930"/>
        <v>P</v>
      </c>
      <c r="AFP58" s="220" t="str">
        <f t="shared" si="3931"/>
        <v>B</v>
      </c>
      <c r="AFQ58" s="220" t="str">
        <f t="shared" si="3932"/>
        <v>P</v>
      </c>
      <c r="AFR58" s="220" t="str">
        <f t="shared" si="3933"/>
        <v>B</v>
      </c>
      <c r="AFS58" s="220" t="str">
        <f t="shared" si="3934"/>
        <v>B</v>
      </c>
      <c r="AFT58" s="220" t="str">
        <f t="shared" si="3935"/>
        <v>B</v>
      </c>
      <c r="AFU58" s="220" t="str">
        <f t="shared" si="3936"/>
        <v>B</v>
      </c>
      <c r="AFV58" s="220" t="str">
        <f t="shared" si="3937"/>
        <v>P</v>
      </c>
      <c r="AFW58" s="221" t="str">
        <f t="shared" si="3938"/>
        <v>B</v>
      </c>
      <c r="AFX58" s="221" t="str">
        <f t="shared" si="3939"/>
        <v>P</v>
      </c>
      <c r="AFY58" s="221" t="str">
        <f t="shared" si="3940"/>
        <v>B</v>
      </c>
      <c r="AFZ58" s="221" t="str">
        <f t="shared" si="3941"/>
        <v>B</v>
      </c>
      <c r="AGA58" s="221" t="str">
        <f t="shared" si="3942"/>
        <v>P</v>
      </c>
      <c r="AGB58" s="221" t="str">
        <f t="shared" si="3943"/>
        <v>P</v>
      </c>
      <c r="AGC58" s="221" t="str">
        <f t="shared" si="3944"/>
        <v>B</v>
      </c>
      <c r="AGD58" s="221" t="str">
        <f t="shared" si="3945"/>
        <v>P</v>
      </c>
      <c r="AGE58" s="221" t="str">
        <f t="shared" si="3946"/>
        <v>B</v>
      </c>
      <c r="AGF58" s="221" t="str">
        <f t="shared" si="3947"/>
        <v>B</v>
      </c>
      <c r="AGG58" s="221" t="str">
        <f t="shared" si="3948"/>
        <v>P</v>
      </c>
      <c r="AGH58" s="221">
        <f t="shared" si="891"/>
        <v>0</v>
      </c>
      <c r="AGI58" s="221" t="str">
        <f t="shared" si="3949"/>
        <v>P</v>
      </c>
      <c r="AGJ58" s="221" t="str">
        <f t="shared" si="3950"/>
        <v>B</v>
      </c>
      <c r="AGK58" s="221" t="str">
        <f t="shared" si="3951"/>
        <v>P</v>
      </c>
      <c r="AGL58" s="221" t="str">
        <f t="shared" si="3952"/>
        <v>B</v>
      </c>
      <c r="AGM58" s="221" t="str">
        <f t="shared" si="3953"/>
        <v>B</v>
      </c>
      <c r="AGN58" s="221" t="str">
        <f t="shared" si="3954"/>
        <v>B</v>
      </c>
      <c r="AGO58" s="220" t="str">
        <f t="shared" si="3955"/>
        <v>P</v>
      </c>
      <c r="AGP58" s="220" t="str">
        <f t="shared" si="3956"/>
        <v>B</v>
      </c>
      <c r="AGQ58" s="220" t="str">
        <f t="shared" si="3957"/>
        <v>B</v>
      </c>
      <c r="AGR58" s="220" t="str">
        <f t="shared" si="3958"/>
        <v>B</v>
      </c>
      <c r="AGS58" s="220" t="str">
        <f t="shared" si="3959"/>
        <v>B</v>
      </c>
      <c r="AGT58" s="220" t="str">
        <f t="shared" si="3960"/>
        <v>P</v>
      </c>
      <c r="AGU58" s="220" t="str">
        <f t="shared" si="3961"/>
        <v>P</v>
      </c>
      <c r="AGV58" s="220" t="str">
        <f t="shared" si="3962"/>
        <v>B</v>
      </c>
      <c r="AGW58" s="220" t="str">
        <f t="shared" si="3963"/>
        <v>P</v>
      </c>
      <c r="AGX58" s="222" t="str">
        <f t="shared" si="3964"/>
        <v>B</v>
      </c>
      <c r="AGY58" s="94">
        <v>58</v>
      </c>
      <c r="AGZ58" s="95">
        <f t="shared" si="1304"/>
        <v>53</v>
      </c>
      <c r="AHA58" s="46" t="str" cm="1">
        <f t="array" ref="AHA58">IFERROR(INDEX($ZG$4:$ADB$4,_xlfn.AGGREGATE(15,6,COLUMN($ZG$4:$ADB$4)-COLUMN($ZF$1)/($ZG58:$ADB58=LARGE($ZG58:$ADB58,1)),COLUMNS($ADB$4:$ADB$4))),"")</f>
        <v>CW</v>
      </c>
      <c r="AHB58" s="46" t="str" cm="1">
        <f t="array" ref="AHB58">IFERROR(INDEX($ZG$4:$ADB$4,_xlfn.AGGREGATE(15,6,COLUMN($ZG$4:$ADB$4)-COLUMN($ZF$1)/($ZG58:$ADB58=LARGE($ZG58:$ADB58,2)),COLUMNS($ADB$4:$AGY$4))),"")</f>
        <v/>
      </c>
      <c r="AHC58" s="46" t="str" cm="1">
        <f t="array" ref="AHC58">IFERROR(INDEX($ZG$4:$ADB$4,_xlfn.AGGREGATE(15,6,COLUMN($ZG$4:$ADB$4)-COLUMN($ZF$1)/($ZG58:$ADB58=LARGE($ZG58:$ADB58,3)),COLUMNS($ADB$4:$AGZ$4))),"")</f>
        <v/>
      </c>
      <c r="AHD58" s="46" t="str" cm="1">
        <f t="array" ref="AHD58">IFERROR(INDEX($ZG$4:$ADB$4,_xlfn.AGGREGATE(15,6,COLUMN($ZG$4:$ADB$4)-COLUMN($ZF$1)/($ZG58:$ADB58=LARGE($ZG58:$ADB58,4)),COLUMNS($ADB$4:$AHA$4))),"")</f>
        <v/>
      </c>
      <c r="AHE58" s="46" t="str" cm="1">
        <f t="array" ref="AHE58">IFERROR(INDEX($ZG$4:$ADB$4,_xlfn.AGGREGATE(15,6,COLUMN($ZG$4:$ADB$4)-COLUMN($ZF$1)/($ZG58:$ADB58=LARGE($ZG58:$ADB58,5)),COLUMNS($ADB$4:$AHB$4))),"")</f>
        <v/>
      </c>
      <c r="AHF58" s="46" t="str" cm="1">
        <f t="array" ref="AHF58">IFERROR(INDEX($ZG$4:$ADB$4,_xlfn.AGGREGATE(15,6,COLUMN($ZG$4:$ADB$4)-COLUMN($ZF$1)/($ZG58:$ADB58=LARGE($ZG58:$ADB58,6)),COLUMNS($ADB$4:$AHC$4))),"")</f>
        <v/>
      </c>
      <c r="AHG58" s="94" t="str">
        <f t="shared" si="971"/>
        <v/>
      </c>
      <c r="AHH58" s="48" t="str">
        <f t="shared" ca="1" si="972"/>
        <v>N</v>
      </c>
      <c r="AHI58" s="48" t="e" cm="1">
        <f t="array" aca="1" ref="AHI58" ca="1">IF(INDIRECT(VLOOKUP(AHI57,General!AC:AE,3,FALSE)&amp;AGY57)&gt;0,AHI57,AHG57)</f>
        <v>#N/A</v>
      </c>
      <c r="AHJ58" s="95">
        <f t="shared" ca="1" si="973"/>
        <v>1</v>
      </c>
      <c r="AHK58" s="46" t="s">
        <v>45</v>
      </c>
      <c r="AHL58" s="48" t="s">
        <v>45</v>
      </c>
      <c r="AHM58" s="48" t="s">
        <v>45</v>
      </c>
      <c r="AHN58" s="48" t="s">
        <v>45</v>
      </c>
      <c r="AHO58" s="48" t="s">
        <v>45</v>
      </c>
      <c r="AHP58" s="49" t="s">
        <v>45</v>
      </c>
      <c r="AHQ58" s="136" t="e">
        <f ca="1">IF(AHA58="",-1,COUNTIF(INDIRECT(AHK58&amp;$DN$10):INDIRECT(AHK58&amp;AGY58),"Y"))</f>
        <v>#REF!</v>
      </c>
      <c r="AHR58" s="138">
        <f ca="1">IF(AHB58="",-1,COUNTIF(INDIRECT(AHL58&amp;$DN$10):INDIRECT(AHL58&amp;AGY58),"Y"))</f>
        <v>-1</v>
      </c>
      <c r="AHS58" s="138">
        <f ca="1">IF(AHC58="",-1,COUNTIF(INDIRECT(AHM58&amp;$DN$10):INDIRECT(AHM58&amp;AGY58),"Y"))</f>
        <v>-1</v>
      </c>
      <c r="AHT58" s="137">
        <f ca="1">IF(AHD58="",-1,COUNTIF(INDIRECT(AHN58&amp;$DN$10):INDIRECT(AHN58&amp;AGY58),"Y"))</f>
        <v>-1</v>
      </c>
      <c r="AHU58" s="141">
        <f ca="1">IF(AHE58="",-1,COUNTIF(INDIRECT(AHO58&amp;$DN$10):INDIRECT(AHO58&amp;AGY58),"Y"))</f>
        <v>-1</v>
      </c>
      <c r="AHV58" s="141">
        <f ca="1">IF(AHF58="",-1,COUNTIF(INDIRECT(AHP58&amp;$DN$10):INDIRECT(AHP58&amp;AGY58),"Y"))</f>
        <v>-1</v>
      </c>
      <c r="AHW58" s="46" t="str" cm="1">
        <f t="array" ref="AHW58">IFERROR(INDEX($DP$58:$DU$58,_xlfn.AGGREGATE(15,6,COLUMN($DP$58:$DU$58)-COLUMN($DO$58)/($ZF$58:$ZK$58=MAX($ZF$58:$ZK$58)),COLUMNS($DP$58:AHA58))),"")</f>
        <v/>
      </c>
      <c r="AHX58" s="48" t="str" cm="1">
        <f t="array" ref="AHX58">IFERROR(INDEX($DP$58:$DU$58,_xlfn.AGGREGATE(15,6,COLUMN($DP$58:$DU$58)-COLUMN($DO$58)/($ZF$58:$ZK$58=MAX($ZF$58:$ZK$58)),COLUMNS($DP$58:AHB58))),"")</f>
        <v/>
      </c>
      <c r="AHY58" s="48" t="str" cm="1">
        <f t="array" ref="AHY58">IFERROR(INDEX($DP$58:$DU$58,_xlfn.AGGREGATE(15,6,COLUMN($DP$58:$DU$58)-COLUMN($DO$58)/($ZF$58:$ZK$58=MAX($ZF$58:$ZK$58)),COLUMNS($DP$58:AHC58))),"")</f>
        <v/>
      </c>
      <c r="AHZ58" s="48" t="str" cm="1">
        <f t="array" ref="AHZ58">IFERROR(INDEX($DP$58:$DU$58,_xlfn.AGGREGATE(15,6,COLUMN($DP$58:$DU$58)-COLUMN($DO$58)/($ZF$58:$ZK$58=MAX($ZF$58:$ZK$58)),COLUMNS($DP$58:AHD58))),"")</f>
        <v/>
      </c>
      <c r="AIA58" s="48" t="str" cm="1">
        <f t="array" ref="AIA58">IFERROR(INDEX($DP$58:$DU$58,_xlfn.AGGREGATE(15,6,COLUMN($DP$58:$DU$58)-COLUMN($DO$58)/($ZF$58:$ZK$58=MAX($ZF$58:$ZK$58)),COLUMNS($DP$58:AHE58))),"")</f>
        <v/>
      </c>
      <c r="AIB58" s="49" t="str" cm="1">
        <f t="array" ref="AIB58">IFERROR(INDEX($DP$58:$DU$58,_xlfn.AGGREGATE(15,6,COLUMN($DP$58:$DU$58)-COLUMN($DO$58)/($ZF$58:$ZK$58=MAX($ZF$58:$ZK$58)),COLUMNS($DP$58:AHF58))),"")</f>
        <v/>
      </c>
      <c r="AIC58" s="20">
        <f t="shared" ca="1" si="894"/>
        <v>1</v>
      </c>
      <c r="AID58" s="95">
        <f t="shared" ca="1" si="974"/>
        <v>1</v>
      </c>
      <c r="AIE58" s="140" t="str" cm="1">
        <f t="array" aca="1" ref="AIE58" ca="1">INDEX(AHW58:AIB58,1,AID58)</f>
        <v/>
      </c>
      <c r="AIF58" s="46" t="e">
        <f t="shared" ca="1" si="120"/>
        <v>#REF!</v>
      </c>
      <c r="AIG58" s="48" t="str">
        <f t="shared" ca="1" si="121"/>
        <v>T</v>
      </c>
      <c r="AIH58" s="48" t="str">
        <f t="shared" si="122"/>
        <v>C</v>
      </c>
      <c r="AII58" s="48" t="str">
        <f t="shared" ca="1" si="3059"/>
        <v>BB</v>
      </c>
      <c r="AIJ58" s="48" t="str">
        <f t="shared" ca="1" si="3060"/>
        <v>1</v>
      </c>
      <c r="AIK58" s="48" t="str">
        <f t="shared" si="3061"/>
        <v>00</v>
      </c>
      <c r="AIL58" s="20" t="str">
        <f t="shared" si="3965"/>
        <v/>
      </c>
      <c r="AIM58" s="20" t="str">
        <f t="shared" si="3966"/>
        <v/>
      </c>
      <c r="AIN58" s="20" t="str">
        <f t="shared" si="3967"/>
        <v/>
      </c>
      <c r="AIO58" s="20" t="str">
        <f t="shared" si="3968"/>
        <v/>
      </c>
      <c r="AIP58" s="20" t="str">
        <f t="shared" si="3969"/>
        <v/>
      </c>
      <c r="AIQ58" s="20" t="str">
        <f t="shared" si="3970"/>
        <v/>
      </c>
      <c r="AIR58" s="20" t="e">
        <f t="shared" ca="1" si="3971"/>
        <v>#VALUE!</v>
      </c>
      <c r="AIS58" s="20">
        <f t="shared" ca="1" si="3972"/>
        <v>4</v>
      </c>
      <c r="AIT58" s="46">
        <f t="shared" si="3062"/>
        <v>1</v>
      </c>
      <c r="AIU58" s="48">
        <f>IF(CC58="",0,IFERROR(VLOOKUP(CC53&amp;CC54&amp;CC55&amp;CC56&amp;CC57&amp;CC58,General!I:J,2,FALSE),0))</f>
        <v>1</v>
      </c>
      <c r="AIV58" s="48">
        <f>IF(CF58="",0,IFERROR(VLOOKUP(CF53&amp;CF54&amp;CF55&amp;CF56&amp;CF57&amp;CF58,General!I:J,2,FALSE),0))</f>
        <v>-1</v>
      </c>
      <c r="AIW58" s="48">
        <f>IF(CI58="",0,IFERROR(VLOOKUP(CI53&amp;CI54&amp;CI55&amp;CI56&amp;CI57&amp;CI58,General!I:J,2,FALSE),0))</f>
        <v>1</v>
      </c>
      <c r="AIX58" s="48">
        <f>IF(CL58="",0,IFERROR(VLOOKUP(CL53&amp;CL54&amp;CL55&amp;CL56&amp;CL57&amp;CL58,General!I:J,2,FALSE),0))</f>
        <v>-1</v>
      </c>
      <c r="AIY58" s="48">
        <f>IF(CO58="",0,IFERROR(VLOOKUP(CO53&amp;CO54&amp;CO55&amp;CO56&amp;CO57&amp;CO58,General!I:J,2,FALSE),0))</f>
        <v>-1</v>
      </c>
      <c r="AIZ58" s="48">
        <f>IF(CR58="",0,IFERROR(VLOOKUP(CR53&amp;CR54&amp;CR55&amp;CR56&amp;CR57&amp;CR58,General!I:J,2,FALSE),0))</f>
        <v>1</v>
      </c>
      <c r="AJA58" s="48">
        <f>IF(CU58="",0,IFERROR(VLOOKUP(CU53&amp;CU54&amp;CU55&amp;CU56&amp;CU57&amp;CU58,General!I:J,2,FALSE),0))</f>
        <v>-1</v>
      </c>
      <c r="AJB58" s="48">
        <f>IF(CX58="",0,IFERROR(VLOOKUP(CX53&amp;CX54&amp;CX55&amp;CX56&amp;CX57&amp;CX58,General!I:J,2,FALSE),0))</f>
        <v>1</v>
      </c>
      <c r="AJC58" s="48">
        <f>IF(DA58="",0,IFERROR(VLOOKUP(DA53&amp;DA54&amp;DA55&amp;DA56&amp;DA57&amp;DA58,General!I:J,2,FALSE),0))</f>
        <v>-1</v>
      </c>
      <c r="AJD58" s="48">
        <f>IF(DD58="",0,IFERROR(VLOOKUP(DD53&amp;DD54&amp;DD55&amp;DD56&amp;DD57&amp;DD58,General!I:J,2,FALSE),0))</f>
        <v>-1</v>
      </c>
      <c r="AJE58" s="48">
        <f>IF(DG58="",0,IFERROR(VLOOKUP(DG53&amp;DG54&amp;DG55&amp;DG56&amp;DG57&amp;DG58,General!I:J,2,FALSE),0))</f>
        <v>1</v>
      </c>
      <c r="AJF58" s="48">
        <f>IF(DJ58="",0,IFERROR(VLOOKUP(DJ53&amp;DJ54&amp;DJ55&amp;DJ56&amp;DJ57&amp;DJ58,General!I:J,2,FALSE),0))</f>
        <v>1</v>
      </c>
      <c r="AJG58" s="48">
        <f>IF(DM58="",0,IFERROR(VLOOKUP(DM53&amp;DM54&amp;DM55&amp;DM56&amp;DM57&amp;DM58,General!I:J,2,FALSE),0))</f>
        <v>-1</v>
      </c>
      <c r="AJH58" s="48">
        <f>IF(DP58="",0,IFERROR(VLOOKUP(DP53&amp;DP54&amp;DP55&amp;DP56&amp;DP57&amp;DP58,General!I:J,2,FALSE),0))</f>
        <v>1</v>
      </c>
      <c r="AJI58" s="48">
        <f>IF(DS58="",0,IFERROR(VLOOKUP(DS53&amp;DS54&amp;DS55&amp;DS56&amp;DS57&amp;DS58,General!I:J,2,FALSE),0))</f>
        <v>-1</v>
      </c>
      <c r="AJJ58" s="48">
        <f>IF(DV58="",0,IFERROR(VLOOKUP(DV53&amp;DV54&amp;DV55&amp;DV56&amp;DV57&amp;DV58,General!I:J,2,FALSE),0))</f>
        <v>-1</v>
      </c>
      <c r="AJK58" s="48">
        <f>IF(DY58="",0,IFERROR(VLOOKUP(DY53&amp;DY54&amp;DY55&amp;DY56&amp;DY57&amp;DY58,General!I:J,2,FALSE),0))</f>
        <v>1</v>
      </c>
      <c r="AJL58" s="48">
        <f>IF(EE58="",0,IFERROR(VLOOKUP(EE53&amp;EE54&amp;EE55&amp;EE56&amp;EE57&amp;EE58,General!I:J,2,FALSE),0))</f>
        <v>1</v>
      </c>
      <c r="AJM58" s="48">
        <f>IF(EH58="",0,IFERROR(VLOOKUP(EH53&amp;EH54&amp;EH55&amp;EH56&amp;EH57&amp;EH58,General!I:J,2,FALSE),0))</f>
        <v>-1</v>
      </c>
      <c r="AJN58" s="48">
        <f>IF(EK58="",0,IFERROR(VLOOKUP(EK53&amp;EK54&amp;EK55&amp;EK56&amp;EK57&amp;EK58,General!I:J,2,FALSE),0))</f>
        <v>1</v>
      </c>
      <c r="AJO58" s="48">
        <f>IF(EN58="",0,IFERROR(VLOOKUP(EN53&amp;EN54&amp;EN55&amp;EN56&amp;EN57&amp;EN58,General!I:J,2,FALSE),0))</f>
        <v>-1</v>
      </c>
      <c r="AJP58" s="48">
        <f>IF(EQ58="",0,IFERROR(VLOOKUP(EQ53&amp;EQ54&amp;EQ55&amp;EQ56&amp;EQ57&amp;EQ58,General!I:J,2,FALSE),0))</f>
        <v>1</v>
      </c>
      <c r="AJQ58" s="48">
        <f>IF(ET58="",0,IFERROR(VLOOKUP(ET53&amp;ET54&amp;ET55&amp;ET56&amp;ET57&amp;ET58,General!I:J,2,FALSE),0))</f>
        <v>-1</v>
      </c>
      <c r="AJR58" s="48">
        <f>IF(EW58="",0,IFERROR(VLOOKUP(EW53&amp;EW54&amp;EW55&amp;EW56&amp;EW57&amp;EW58,General!I:J,2,FALSE),0))</f>
        <v>1</v>
      </c>
      <c r="AJS58" s="48">
        <f>IF(EZ58="",0,IFERROR(VLOOKUP(EZ53&amp;EZ54&amp;EZ55&amp;EZ56&amp;EZ57&amp;EZ58,General!I:J,2,FALSE),0))</f>
        <v>-1</v>
      </c>
      <c r="AJT58" s="48">
        <f>IF(FC58="",0,IFERROR(VLOOKUP(FC53&amp;FC54&amp;FC55&amp;FC56&amp;FC57&amp;FC58,General!I:J,2,FALSE),0))</f>
        <v>-1</v>
      </c>
      <c r="AJU58" s="48">
        <f>IF(FF58="",0,IFERROR(VLOOKUP(FF53&amp;FF54&amp;FF55&amp;FF56&amp;FF57&amp;FF58,General!I:J,2,FALSE),0))</f>
        <v>1</v>
      </c>
      <c r="AJV58" s="48">
        <f>IF(FI58="",0,IFERROR(VLOOKUP(FI53&amp;FI54&amp;FI55&amp;FI56&amp;FI57&amp;FI58,General!I:J,2,FALSE),0))</f>
        <v>-1</v>
      </c>
      <c r="AJW58" s="48">
        <f>IF(FL58="",0,IFERROR(VLOOKUP(FL53&amp;FL54&amp;FL55&amp;FL56&amp;FL57&amp;FL58,General!I:J,2,FALSE),0))</f>
        <v>1</v>
      </c>
      <c r="AJX58" s="48">
        <f>IF(FO58="",0,IFERROR(VLOOKUP(FO53&amp;FO54&amp;FO55&amp;FO56&amp;FO57&amp;FO58,General!I:J,2,FALSE),0))</f>
        <v>1</v>
      </c>
      <c r="AJY58" s="48">
        <f>IF(FR58="",0,IFERROR(VLOOKUP(FR53&amp;FR54&amp;FR55&amp;FR56&amp;FR57&amp;FR58,General!I:J,2,FALSE),0))</f>
        <v>-1</v>
      </c>
      <c r="AJZ58" s="48">
        <f>IF(FU58="",0,IFERROR(VLOOKUP(FU53&amp;FU54&amp;FU55&amp;FU56&amp;FU57&amp;FU58,General!I:J,2,FALSE),0))</f>
        <v>1</v>
      </c>
      <c r="AKA58" s="48">
        <f>IF(FX58="",0,IFERROR(VLOOKUP(FX53&amp;FX54&amp;FX55&amp;FX56&amp;FX57&amp;FX58,General!I:J,2,FALSE),0))</f>
        <v>-1</v>
      </c>
      <c r="AKB58" s="48">
        <f>IF(GA58="",0,IFERROR(VLOOKUP(GA53&amp;GA54&amp;GA55&amp;GA56&amp;GA57&amp;GA58,General!I:J,2,FALSE),0))</f>
        <v>-1</v>
      </c>
      <c r="AKC58" s="48">
        <f>IF(GD58="",0,IFERROR(VLOOKUP(GD53&amp;GD54&amp;GD55&amp;GD56&amp;GD57&amp;GD58,General!I:J,2,FALSE),0))</f>
        <v>-1</v>
      </c>
      <c r="AKD58" s="48">
        <f>IF(GG58="",0,IFERROR(VLOOKUP(GG53&amp;GG54&amp;GG55&amp;GG56&amp;GG57&amp;GG58,General!I:J,2,FALSE),0))</f>
        <v>1</v>
      </c>
      <c r="AKE58" s="48">
        <f>IF(GJ58="",0,IFERROR(VLOOKUP(GJ53&amp;GJ54&amp;GJ55&amp;GJ56&amp;GJ57&amp;GJ58,General!I:J,2,FALSE),0))</f>
        <v>-1</v>
      </c>
      <c r="AKF58" s="48">
        <f>IF(GM58="",0,IFERROR(VLOOKUP(GM53&amp;GM54&amp;GM55&amp;GM56&amp;GM57&amp;GM58,General!I:J,2,FALSE),0))</f>
        <v>1</v>
      </c>
      <c r="AKG58" s="48">
        <f>IF(GP58="",0,IFERROR(VLOOKUP(GP53&amp;GP54&amp;GP55&amp;GP56&amp;GP57&amp;GP58,General!I:J,2,FALSE),0))</f>
        <v>-1</v>
      </c>
      <c r="AKH58" s="48">
        <f>IF(GS58="",0,IFERROR(VLOOKUP(GS53&amp;GS54&amp;GS55&amp;GS56&amp;GS57&amp;GS58,General!I:J,2,FALSE),0))</f>
        <v>1</v>
      </c>
      <c r="AKI58" s="48">
        <f>IF(GV58="",0,IFERROR(VLOOKUP(GV53&amp;GV54&amp;GV55&amp;GV56&amp;GV57&amp;GV58,General!I:J,2,FALSE),0))</f>
        <v>-1</v>
      </c>
      <c r="AKJ58" s="48">
        <f>IF(GY58="",0,IFERROR(VLOOKUP(GY53&amp;GY54&amp;GY55&amp;GY56&amp;GY57&amp;GY58,General!I:J,2,FALSE),0))</f>
        <v>-1</v>
      </c>
      <c r="AKK58" s="48">
        <f>IF(HB58="",0,IFERROR(VLOOKUP(HB53&amp;HB54&amp;HB55&amp;HB56&amp;HB57&amp;HB58,General!I:J,2,FALSE),0))</f>
        <v>1</v>
      </c>
      <c r="AKL58" s="48">
        <f>IF(HE58="",0,IFERROR(VLOOKUP(HE53&amp;HE54&amp;HE55&amp;HE56&amp;HE57&amp;HE58,General!I:J,2,FALSE),0))</f>
        <v>1</v>
      </c>
      <c r="AKM58" s="48">
        <f>IF(HH58="",0,IFERROR(VLOOKUP(HH53&amp;HH54&amp;HH55&amp;HH56&amp;HH57&amp;HH58,General!I:J,2,FALSE),0))</f>
        <v>-1</v>
      </c>
      <c r="AKN58" s="48">
        <f>IF(HK58="",0,IFERROR(VLOOKUP(HK53&amp;HK54&amp;HK55&amp;HK56&amp;HK57&amp;HK58,General!I:J,2,FALSE),0))</f>
        <v>1</v>
      </c>
      <c r="AKO58" s="48">
        <f>IF(HN58="",0,IFERROR(VLOOKUP(HN53&amp;HN54&amp;HN55&amp;HN56&amp;HN57&amp;HN58,General!I:J,2,FALSE),0))</f>
        <v>-1</v>
      </c>
      <c r="AKP58" s="48">
        <f>IF(HQ58="",0,IFERROR(VLOOKUP(HQ53&amp;HQ54&amp;HQ55&amp;HQ56&amp;HQ57&amp;HQ58,General!I:J,2,FALSE),0))</f>
        <v>-1</v>
      </c>
      <c r="AKQ58" s="48">
        <f>IF(HT58="",0,IFERROR(VLOOKUP(HT53&amp;HT54&amp;HT55&amp;HT56&amp;HT57&amp;HT58,General!I:J,2,FALSE),0))</f>
        <v>1</v>
      </c>
      <c r="AKR58" s="48">
        <f>IF(HW58="",0,IFERROR(VLOOKUP(HW53&amp;HW54&amp;HW55&amp;HW56&amp;HW57&amp;HW58,General!I:J,2,FALSE),0))</f>
        <v>-1</v>
      </c>
      <c r="AKS58" s="48">
        <f>IF(HZ58="",0,IFERROR(VLOOKUP(HZ53&amp;HZ54&amp;HZ55&amp;HZ56&amp;HZ57&amp;HZ58,General!I:J,2,FALSE),0))</f>
        <v>1</v>
      </c>
      <c r="AKT58" s="48">
        <f>IF(FF58="",0,IFERROR(VLOOKUP(FF53&amp;FF54&amp;FF55&amp;FF56&amp;FF57&amp;FF58,General!I:J,2,FALSE),0))</f>
        <v>1</v>
      </c>
      <c r="AKU58" s="48">
        <f>IF(FI58="",0,IFERROR(VLOOKUP(FI53&amp;FI54&amp;FI55&amp;FI56&amp;FI57&amp;FI58,General!I:J,2,FALSE),0))</f>
        <v>-1</v>
      </c>
      <c r="AKV58" s="48">
        <f>IF(II58="",0,IFERROR(VLOOKUP(II53&amp;II54&amp;II55&amp;II56&amp;II57&amp;II58,General!I:J,2,FALSE),0))</f>
        <v>-1</v>
      </c>
      <c r="AKW58" s="48">
        <f>IF(IL58="",0,IFERROR(VLOOKUP(IL53&amp;IL54&amp;IL55&amp;IL56&amp;IL57&amp;IL58,General!I:J,2,FALSE),0))</f>
        <v>1</v>
      </c>
      <c r="AKX58" s="48">
        <f>IF(IO58="",0,IFERROR(VLOOKUP(IO53&amp;IO54&amp;IO55&amp;IO56&amp;IO57&amp;IO58,General!I:J,2,FALSE),0))</f>
        <v>1</v>
      </c>
      <c r="AKY58" s="48">
        <f>IF(IR58="",0,IFERROR(VLOOKUP(IR53&amp;IR54&amp;IR55&amp;IR56&amp;IR57&amp;IR58,General!I:J,2,FALSE),0))</f>
        <v>-1</v>
      </c>
      <c r="AKZ58" s="48">
        <f>IF(IU58="",0,IFERROR(VLOOKUP(IU53&amp;IU54&amp;IU55&amp;IU56&amp;IU57&amp;IU58,General!I:J,2,FALSE),0))</f>
        <v>-1</v>
      </c>
      <c r="ALA58" s="48">
        <f>IF(IX58="",0,IFERROR(VLOOKUP(IX53&amp;IX54&amp;IX55&amp;IX56&amp;IX57&amp;IX58,General!I:J,2,FALSE),0))</f>
        <v>-1</v>
      </c>
      <c r="ALB58" s="48">
        <f>IF(JA58="",0,IFERROR(VLOOKUP(JA53&amp;JA54&amp;JA55&amp;JA56&amp;JA57&amp;JA58,General!I:J,2,FALSE),0))</f>
        <v>1</v>
      </c>
      <c r="ALC58" s="48">
        <f>IF(JD58="",0,IFERROR(VLOOKUP(JD53&amp;JD54&amp;JD55&amp;JD56&amp;JD57&amp;JD58,General!I:J,2,FALSE),0))</f>
        <v>1</v>
      </c>
      <c r="ALD58" s="48">
        <f>IF(JG58="",0,IFERROR(VLOOKUP(JG53&amp;JG54&amp;JG55&amp;JG56&amp;JG57&amp;JG58,General!I:J,2,FALSE),0))</f>
        <v>-1</v>
      </c>
      <c r="ALE58" s="48">
        <f>IF(JJ58="",0,IFERROR(VLOOKUP(JJ53&amp;JJ54&amp;JJ55&amp;JJ56&amp;JJ57&amp;JJ58,General!I:J,2,FALSE),0))</f>
        <v>1</v>
      </c>
      <c r="ALF58" s="48">
        <f>IF(JM58="",0,IFERROR(VLOOKUP(JM53&amp;JM54&amp;JM55&amp;JM56&amp;JM57&amp;JM58,General!I:J,2,FALSE),0))</f>
        <v>1</v>
      </c>
      <c r="ALG58" s="48">
        <f>IF(JP58="",0,IFERROR(VLOOKUP(JP53&amp;JP54&amp;JP55&amp;JP56&amp;JP57&amp;JP58,General!I:J,2,FALSE),0))</f>
        <v>-1</v>
      </c>
      <c r="ALH58" s="48">
        <f>IF(JS58="",0,IFERROR(VLOOKUP(JS53&amp;JS54&amp;JS55&amp;JS56&amp;JS57&amp;JS58,General!I:J,2,FALSE),0))</f>
        <v>-1</v>
      </c>
      <c r="ALI58" s="48">
        <f>IF(JV58="",0,IFERROR(VLOOKUP(JV53&amp;JV54&amp;JV55&amp;JV56&amp;JV57&amp;JV58,General!I:J,2,FALSE),0))</f>
        <v>1</v>
      </c>
      <c r="ALJ58" s="48">
        <f>IF(JY58="",0,IFERROR(VLOOKUP(JY53&amp;JY54&amp;JY55&amp;JY56&amp;JY57&amp;JY58,General!I:J,2,FALSE),0))</f>
        <v>-1</v>
      </c>
      <c r="ALK58" s="48">
        <f>IF(KB58="",0,IFERROR(VLOOKUP(KB53&amp;KB54&amp;KB55&amp;KB56&amp;KB57&amp;KB58,General!I:J,2,FALSE),0))</f>
        <v>1</v>
      </c>
      <c r="ALL58" s="48">
        <f>IF(KE58="",0,IFERROR(VLOOKUP(KE53&amp;KE54&amp;KE55&amp;KE56&amp;KE57&amp;KE58,General!I:J,2,FALSE),0))</f>
        <v>-1</v>
      </c>
      <c r="ALM58" s="48">
        <f>IF(KH58="",0,IFERROR(VLOOKUP(KH53&amp;KH54&amp;KH55&amp;KH56&amp;KH57&amp;KH58,General!I:J,2,FALSE),0))</f>
        <v>1</v>
      </c>
      <c r="ALN58" s="48">
        <f>IF(KK58="",0,IFERROR(VLOOKUP(KK53&amp;KK54&amp;KK55&amp;KK56&amp;KK57&amp;KK58,General!I:J,2,FALSE),0))</f>
        <v>-1</v>
      </c>
      <c r="ALO58" s="48">
        <f>IF(KN58="",0,IFERROR(VLOOKUP(KN53&amp;KN54&amp;KN55&amp;KN56&amp;KN57&amp;KN58,General!I:J,2,FALSE),0))</f>
        <v>1</v>
      </c>
      <c r="ALP58" s="48">
        <f>IF(KQ58="",0,IFERROR(VLOOKUP(KQ53&amp;KQ54&amp;KQ55&amp;KQ56&amp;KQ57&amp;KQ58,General!I:J,2,FALSE),0))</f>
        <v>-1</v>
      </c>
      <c r="ALQ58" s="48">
        <f>IF(KT58="",0,IFERROR(VLOOKUP(KT53&amp;KT54&amp;KT55&amp;KT56&amp;KT57&amp;KT58,General!I:J,2,FALSE),0))</f>
        <v>1</v>
      </c>
      <c r="ALR58" s="48">
        <f>IF(KW58="",0,IFERROR(VLOOKUP(KW53&amp;KW54&amp;KW55&amp;KW56&amp;KW57&amp;KW58,General!I:J,2,FALSE),0))</f>
        <v>-1</v>
      </c>
      <c r="ALS58" s="48">
        <f>IF(KZ58="",0,IFERROR(VLOOKUP(KZ53&amp;KZ54&amp;KZ55&amp;KZ56&amp;KZ57&amp;KZ58,General!I:J,2,FALSE),0))</f>
        <v>1</v>
      </c>
      <c r="ALT58" s="48">
        <f>IF(LC58="",0,IFERROR(VLOOKUP(LC53&amp;LC54&amp;LC55&amp;LC56&amp;LC57&amp;LC58,General!I:J,2,FALSE),0))</f>
        <v>1</v>
      </c>
      <c r="ALU58" s="48">
        <f>IF(LF58="",0,IFERROR(VLOOKUP(LF53&amp;LF54&amp;LF55&amp;LF56&amp;LF57&amp;LF58,General!I:J,2,FALSE),0))</f>
        <v>-1</v>
      </c>
      <c r="ALV58" s="48">
        <f>IF(LI58="",0,IFERROR(VLOOKUP(LI53&amp;LI54&amp;LI55&amp;LI56&amp;LI57&amp;LI58,General!I:J,2,FALSE),0))</f>
        <v>-1</v>
      </c>
      <c r="ALW58" s="48">
        <f>IF(LL58="",0,IFERROR(VLOOKUP(LL53&amp;LL54&amp;LL55&amp;LL56&amp;LL57&amp;LL58,General!I:J,2,FALSE),0))</f>
        <v>1</v>
      </c>
      <c r="ALX58" s="48">
        <f>IF(LO58="",0,IFERROR(VLOOKUP(LO53&amp;LO54&amp;LO55&amp;LO56&amp;LO57&amp;LO58,General!I:J,2,FALSE),0))</f>
        <v>-1</v>
      </c>
      <c r="ALY58" s="48">
        <f>IF(LR58="",0,IFERROR(VLOOKUP(LR53&amp;LR54&amp;LR55&amp;LR56&amp;LR57&amp;LR58,General!I:J,2,FALSE),0))</f>
        <v>1</v>
      </c>
      <c r="ALZ58" s="48">
        <f>IF(LU58="",0,IFERROR(VLOOKUP(LU53&amp;LU54&amp;LU55&amp;LU56&amp;LU57&amp;LU58,General!I:J,2,FALSE),0))</f>
        <v>-1</v>
      </c>
      <c r="AMA58" s="48">
        <f>IF(LX58="",0,IFERROR(VLOOKUP(LX53&amp;LX54&amp;LX55&amp;LX56&amp;LX57&amp;LX58,General!I:J,2,FALSE),0))</f>
        <v>1</v>
      </c>
      <c r="AMB58" s="48">
        <f>IF(MA58="",0,IFERROR(VLOOKUP(MA53&amp;MA54&amp;MA55&amp;MA56&amp;MA57&amp;MA58,General!I:J,2,FALSE),0))</f>
        <v>-1</v>
      </c>
      <c r="AMC58" s="48">
        <f>IF(MD58="",0,IFERROR(VLOOKUP(MD53&amp;MD54&amp;MD55&amp;MD56&amp;MD57&amp;MD58,General!I:J,2,FALSE),0))</f>
        <v>1</v>
      </c>
      <c r="AMD58" s="48">
        <f>IF(MG58="",0,IFERROR(VLOOKUP(MG53&amp;MG54&amp;MG55&amp;MG56&amp;MG57&amp;MG58,General!I:J,2,FALSE),0))</f>
        <v>-1</v>
      </c>
      <c r="AME58" s="48">
        <f>IF(MJ58="",0,IFERROR(VLOOKUP(MJ53&amp;MJ54&amp;MJ55&amp;MJ56&amp;MJ57&amp;MJ58,General!I:J,2,FALSE),0))</f>
        <v>1</v>
      </c>
      <c r="AMF58" s="48">
        <f>IF(MM58="",0,IFERROR(VLOOKUP(MM53&amp;MM54&amp;MM55&amp;MM56&amp;MM57&amp;MM58,General!I:J,2,FALSE),0))</f>
        <v>-1</v>
      </c>
      <c r="AMG58" s="48">
        <f>IF(MP58="",0,IFERROR(VLOOKUP(MP53&amp;MP54&amp;MP55&amp;MP56&amp;MP57&amp;MP58,General!I:J,2,FALSE),0))</f>
        <v>1</v>
      </c>
      <c r="AMH58" s="48">
        <f>IF(MS58="",0,IFERROR(VLOOKUP(MS53&amp;MS54&amp;MS55&amp;MS56&amp;MS57&amp;MS58,General!I:J,2,FALSE),0))</f>
        <v>1</v>
      </c>
      <c r="AMI58" s="48">
        <f>IF(MV58="",0,IFERROR(VLOOKUP(MV53&amp;MV54&amp;MV55&amp;MV56&amp;MV57&amp;MV58,General!I:J,2,FALSE),0))</f>
        <v>-1</v>
      </c>
      <c r="AMJ58" s="48">
        <f>IF(MY58="",0,IFERROR(VLOOKUP(MY53&amp;MY54&amp;MY55&amp;MY56&amp;MY57&amp;MY58,General!I:J,2,FALSE),0))</f>
        <v>1</v>
      </c>
      <c r="AMK58" s="48">
        <f>IF(NB58="",0,IFERROR(VLOOKUP(NB53&amp;NB54&amp;NB55&amp;NB56&amp;NB57&amp;NB58,General!I:J,2,FALSE),0))</f>
        <v>-1</v>
      </c>
      <c r="AML58" s="48">
        <f>IF(NE58="",0,IFERROR(VLOOKUP(NE53&amp;NE54&amp;NE55&amp;NE56&amp;NE57&amp;NE58,General!I:J,2,FALSE),0))</f>
        <v>1</v>
      </c>
      <c r="AMM58" s="48">
        <f>IF(NH58="",0,IFERROR(VLOOKUP(NH53&amp;NH54&amp;NH55&amp;NH56&amp;NH57&amp;NH58,General!I:J,2,FALSE),0))</f>
        <v>-1</v>
      </c>
      <c r="AMN58" s="48">
        <f>IF(NK58="",0,IFERROR(VLOOKUP(NK53&amp;NK54&amp;NK55&amp;NK56&amp;NK57&amp;NK58,General!I:J,2,FALSE),0))</f>
        <v>1</v>
      </c>
      <c r="AMO58" s="49">
        <f>IF(NN58="",0,IFERROR(VLOOKUP(NN53&amp;NN54&amp;NN55&amp;NN56&amp;NN57&amp;NN58,General!I:J,2,FALSE),0))</f>
        <v>-1</v>
      </c>
      <c r="AMP58" s="81">
        <f>IF(EB58="",0,IFERROR(VLOOKUP(EB53&amp;EB54&amp;EB55&amp;EB56&amp;EB57&amp;EB58,General!I:J,2,FALSE),0))</f>
        <v>1</v>
      </c>
      <c r="AMQ58" s="49">
        <v>0</v>
      </c>
      <c r="AMR58" s="20" t="str">
        <f t="shared" si="4072"/>
        <v/>
      </c>
      <c r="AMS58" s="20" t="str">
        <f t="shared" ca="1" si="3973"/>
        <v>N</v>
      </c>
      <c r="AMT58" s="20" t="str">
        <f t="shared" ca="1" si="3974"/>
        <v>N</v>
      </c>
      <c r="AMU58" s="20" t="str">
        <f t="shared" si="3975"/>
        <v>N</v>
      </c>
      <c r="AMV58" s="20" t="str">
        <f t="shared" si="3976"/>
        <v/>
      </c>
      <c r="AMW58" s="142" t="str">
        <f t="shared" si="3977"/>
        <v/>
      </c>
      <c r="AMX58" s="20" t="str">
        <f t="shared" si="3978"/>
        <v/>
      </c>
      <c r="AMY58" s="20" t="str">
        <f t="shared" si="3979"/>
        <v/>
      </c>
      <c r="AMZ58" s="20" t="str">
        <f t="shared" si="3980"/>
        <v/>
      </c>
      <c r="ANA58" s="20" t="str">
        <f t="shared" si="3981"/>
        <v/>
      </c>
      <c r="ANB58" s="20" t="str">
        <f t="shared" si="3982"/>
        <v/>
      </c>
      <c r="ANC58" s="20">
        <f t="shared" si="2986"/>
        <v>1</v>
      </c>
      <c r="AND58" s="20" t="str">
        <f t="shared" si="2987"/>
        <v/>
      </c>
      <c r="ANE58" s="20" t="str">
        <f t="shared" si="4382"/>
        <v>01230</v>
      </c>
      <c r="ANF58" s="20" t="str">
        <f t="shared" si="4382"/>
        <v>20001</v>
      </c>
      <c r="ANG58" s="20" t="str">
        <f t="shared" si="4383"/>
        <v>001230</v>
      </c>
      <c r="ANH58" s="20" t="str">
        <f t="shared" si="4383"/>
        <v>120001</v>
      </c>
      <c r="ANI58" s="20" t="str">
        <f t="shared" si="4384"/>
        <v>P</v>
      </c>
      <c r="ANJ58" s="20" t="str">
        <f t="shared" si="898"/>
        <v>P</v>
      </c>
      <c r="ANK58" s="20" t="str">
        <f t="shared" ca="1" si="3983"/>
        <v>B</v>
      </c>
      <c r="ANL58" s="20" t="e">
        <f t="shared" ca="1" si="824"/>
        <v>#REF!</v>
      </c>
      <c r="ANM58" s="20" t="str">
        <f t="shared" ca="1" si="3984"/>
        <v>1</v>
      </c>
      <c r="ANN58" s="20" t="str">
        <f t="shared" ca="1" si="826"/>
        <v/>
      </c>
      <c r="ANO58" s="20" t="str">
        <f t="shared" si="3985"/>
        <v>0</v>
      </c>
      <c r="ANP58" s="20" t="str">
        <f t="shared" si="828"/>
        <v/>
      </c>
      <c r="ANQ58" s="20" t="e">
        <f t="shared" ca="1" si="899"/>
        <v>#REF!</v>
      </c>
      <c r="ANR58" s="20" t="str">
        <f t="shared" ca="1" si="900"/>
        <v/>
      </c>
      <c r="ANS58" s="20" t="str">
        <f t="shared" si="901"/>
        <v/>
      </c>
      <c r="ANT58" s="20" t="str">
        <f t="shared" si="3986"/>
        <v/>
      </c>
      <c r="ANU58" s="20"/>
      <c r="ANV58" s="20">
        <v>0</v>
      </c>
      <c r="ANW58" s="20">
        <v>0</v>
      </c>
      <c r="ANX58" s="20">
        <v>0</v>
      </c>
      <c r="ANY58" s="20">
        <v>0</v>
      </c>
      <c r="ANZ58" s="20">
        <v>1</v>
      </c>
      <c r="AOA58" s="75"/>
      <c r="AOB58" s="20">
        <v>0</v>
      </c>
      <c r="AOC58" s="20">
        <v>0</v>
      </c>
      <c r="AOD58" s="1" t="str">
        <f t="shared" si="902"/>
        <v>P</v>
      </c>
      <c r="AOE58" s="123">
        <f t="shared" si="3987"/>
        <v>10</v>
      </c>
      <c r="AOF58" s="1">
        <f t="shared" si="3988"/>
        <v>10</v>
      </c>
      <c r="AOG58" s="1">
        <f t="shared" si="3989"/>
        <v>10</v>
      </c>
      <c r="AOH58" s="1">
        <f t="shared" si="3990"/>
        <v>10</v>
      </c>
      <c r="AOI58" s="1">
        <f t="shared" si="3991"/>
        <v>10</v>
      </c>
      <c r="AOJ58" s="1" t="str">
        <f t="shared" si="3992"/>
        <v>CW</v>
      </c>
      <c r="AOK58" s="1" t="str">
        <f t="shared" si="3993"/>
        <v>CW</v>
      </c>
      <c r="AOL58" s="1" t="str">
        <f t="shared" si="3994"/>
        <v>CW</v>
      </c>
      <c r="AOM58" s="1" t="str">
        <f t="shared" si="3995"/>
        <v>CW</v>
      </c>
      <c r="AON58" s="1" t="str">
        <f t="shared" si="3996"/>
        <v>CW</v>
      </c>
      <c r="AOO58" s="1" t="str" cm="1">
        <f t="array" aca="1" ref="AOO58" ca="1">IF(INDIRECT(VLOOKUP(AOO57,General!AC:AE,3,FALSE)&amp;AGY57)&gt;=7,AOO57,AOJ58)</f>
        <v>GU</v>
      </c>
      <c r="AOP58" s="1" t="str">
        <f ca="1">VLOOKUP(AOO57,General!AC:AE,3,FALSE)&amp;AGY57</f>
        <v>GW57</v>
      </c>
      <c r="AOQ58" s="1" cm="1">
        <f t="array" aca="1" ref="AOQ58" ca="1">INDIRECT(VLOOKUP(AOO57,General!AC:AE,3,FALSE)&amp;AGY57)</f>
        <v>9</v>
      </c>
      <c r="AOR58" s="1" t="str" cm="1">
        <f t="array" aca="1" ref="AOR58" ca="1">INDIRECT(AOO58&amp;AGY58)</f>
        <v>B</v>
      </c>
      <c r="AOS58" s="1" cm="1">
        <f t="array" aca="1" ref="AOS58" ca="1">INDIRECT(AOP58&amp;AGY58)</f>
        <v>0</v>
      </c>
      <c r="AOT58" s="1" t="e" cm="1">
        <f t="array" aca="1" ref="AOT58" ca="1">INDIRECT(AOQ58&amp;AGY58)</f>
        <v>#REF!</v>
      </c>
      <c r="AOU58" s="1" t="str">
        <f ca="1">VLOOKUP(AOO58,General!AF:AG,2,FALSE)</f>
        <v>S42</v>
      </c>
      <c r="AOV58" s="1" t="e">
        <f ca="1">VLOOKUP(AOP58,General!AF:AG,2,FALSE)</f>
        <v>#N/A</v>
      </c>
      <c r="AOW58" s="1" t="e">
        <f ca="1">VLOOKUP(AOQ58,General!AF:AG,2,FALSE)</f>
        <v>#N/A</v>
      </c>
      <c r="AOX58" s="1" t="str">
        <f t="shared" ca="1" si="975"/>
        <v>Y</v>
      </c>
      <c r="AOY58" s="1" t="e">
        <f t="shared" ca="1" si="976"/>
        <v>#N/A</v>
      </c>
      <c r="AOZ58" s="1" t="e">
        <f t="shared" ca="1" si="977"/>
        <v>#N/A</v>
      </c>
      <c r="APB58" s="1">
        <f t="shared" si="2908"/>
        <v>1</v>
      </c>
    </row>
    <row r="59" spans="1:1094" ht="16.5" thickBot="1">
      <c r="A59" s="1">
        <v>45</v>
      </c>
      <c r="B59" s="173" t="str">
        <f t="shared" ca="1" si="1219"/>
        <v>B3</v>
      </c>
      <c r="C59" s="157" t="str">
        <f t="shared" ca="1" si="3217"/>
        <v/>
      </c>
      <c r="D59" s="158" t="str">
        <f t="shared" ca="1" si="1132"/>
        <v/>
      </c>
      <c r="E59" s="147" t="str">
        <f t="shared" ca="1" si="1132"/>
        <v>F3</v>
      </c>
      <c r="F59" s="148" t="str">
        <f t="shared" ca="1" si="1133"/>
        <v>L</v>
      </c>
      <c r="G59" s="190"/>
      <c r="H59" s="159" t="str">
        <f t="shared" ca="1" si="1220"/>
        <v/>
      </c>
      <c r="I59" s="158" t="str">
        <f t="shared" ca="1" si="2678"/>
        <v/>
      </c>
      <c r="J59" s="147" t="str">
        <f t="shared" ca="1" si="2678"/>
        <v/>
      </c>
      <c r="K59" s="178" t="str">
        <f t="shared" ca="1" si="2679"/>
        <v>L</v>
      </c>
      <c r="L59" s="179"/>
      <c r="M59" s="209" t="s">
        <v>5</v>
      </c>
      <c r="N59" s="190"/>
      <c r="O59" s="187">
        <v>0</v>
      </c>
      <c r="P59" s="129">
        <v>0</v>
      </c>
      <c r="Q59" s="126">
        <v>0</v>
      </c>
      <c r="R59" s="130">
        <v>0</v>
      </c>
      <c r="S59" s="164">
        <f t="shared" ca="1" si="1134"/>
        <v>-6</v>
      </c>
      <c r="T59" s="167" t="str">
        <f t="shared" ca="1" si="1221"/>
        <v/>
      </c>
      <c r="U59" s="160">
        <f ca="1">IF(M59="","",IF(B59="NB",U58,IF(T59="",SUM($T$5:$T59)+S59,SUM($T$5:$T59))))</f>
        <v>-14.3</v>
      </c>
      <c r="V59" s="161" t="str">
        <f t="shared" ca="1" si="99"/>
        <v/>
      </c>
      <c r="W59" s="131">
        <f t="shared" ca="1" si="1135"/>
        <v>-3</v>
      </c>
      <c r="X59" s="132" t="str">
        <f t="shared" ca="1" si="1136"/>
        <v>L</v>
      </c>
      <c r="Y59" s="61" t="str">
        <f t="shared" ca="1" si="115"/>
        <v>D</v>
      </c>
      <c r="Z59" s="62" t="str">
        <f t="shared" ca="1" si="116"/>
        <v>D</v>
      </c>
      <c r="AA59" s="62" t="str">
        <f t="shared" si="117"/>
        <v>C</v>
      </c>
      <c r="AB59" s="62" t="str">
        <f t="shared" ca="1" si="904"/>
        <v>L</v>
      </c>
      <c r="AC59" s="62" t="str">
        <f t="shared" ca="1" si="905"/>
        <v>L</v>
      </c>
      <c r="AD59" s="62">
        <f t="shared" si="906"/>
        <v>0</v>
      </c>
      <c r="AE59" s="1" t="str">
        <f t="shared" ca="1" si="3218"/>
        <v/>
      </c>
      <c r="AF59" s="1" t="str">
        <f t="shared" ca="1" si="3219"/>
        <v>F3</v>
      </c>
      <c r="AG59" s="1" t="str">
        <f t="shared" ca="1" si="4073"/>
        <v/>
      </c>
      <c r="AH59" s="1" t="str">
        <f t="shared" ca="1" si="3220"/>
        <v/>
      </c>
      <c r="AI59" s="1" t="e">
        <f t="shared" ca="1" si="3221"/>
        <v>#REF!</v>
      </c>
      <c r="AJ59" s="1" t="e">
        <f t="shared" ca="1" si="3222"/>
        <v>#REF!</v>
      </c>
      <c r="AK59" s="1">
        <f t="shared" ca="1" si="840"/>
        <v>0</v>
      </c>
      <c r="AL59" s="1">
        <f t="shared" ca="1" si="841"/>
        <v>3</v>
      </c>
      <c r="AM59" s="1">
        <f t="shared" ca="1" si="108"/>
        <v>0</v>
      </c>
      <c r="AN59" s="1">
        <f t="shared" ca="1" si="129"/>
        <v>-1</v>
      </c>
      <c r="AO59" s="1" t="str">
        <f t="shared" ca="1" si="1305"/>
        <v>C</v>
      </c>
      <c r="AP59" s="1" t="str">
        <f t="shared" ca="1" si="130"/>
        <v>N</v>
      </c>
      <c r="AQ59" s="1" t="str">
        <f t="shared" ca="1" si="131"/>
        <v>N</v>
      </c>
      <c r="AR59" s="1" t="str">
        <f t="shared" si="132"/>
        <v>N</v>
      </c>
      <c r="AS59" s="1">
        <f t="shared" ca="1" si="133"/>
        <v>3</v>
      </c>
      <c r="AT59" s="8" t="str">
        <f t="shared" ca="1" si="842"/>
        <v>N</v>
      </c>
      <c r="AU59" s="1" t="str">
        <f t="shared" ca="1" si="134"/>
        <v>N</v>
      </c>
      <c r="AV59" s="1" t="str">
        <f t="shared" ca="1" si="135"/>
        <v>N</v>
      </c>
      <c r="AW59" s="1" t="str">
        <f t="shared" ca="1" si="136"/>
        <v>N</v>
      </c>
      <c r="AX59" s="1" t="str">
        <f t="shared" si="137"/>
        <v/>
      </c>
      <c r="AY59" s="1" t="str">
        <f t="shared" ca="1" si="138"/>
        <v/>
      </c>
      <c r="AZ59" s="1">
        <f t="shared" si="109"/>
        <v>2</v>
      </c>
      <c r="BA59" s="1" t="str">
        <f t="shared" si="110"/>
        <v/>
      </c>
      <c r="BB59" s="1" t="str">
        <f t="shared" si="4224"/>
        <v>12301</v>
      </c>
      <c r="BC59" s="1" t="str">
        <f t="shared" si="4224"/>
        <v>00010</v>
      </c>
      <c r="BD59" s="1" t="str">
        <f t="shared" si="4225"/>
        <v>012301</v>
      </c>
      <c r="BE59" s="1" t="str">
        <f t="shared" si="4225"/>
        <v>200010</v>
      </c>
      <c r="BF59" s="1" t="str">
        <f t="shared" si="844"/>
        <v>P</v>
      </c>
      <c r="BG59" s="1" t="str">
        <f t="shared" ca="1" si="140"/>
        <v>F2L</v>
      </c>
      <c r="BH59" s="1" t="str">
        <f t="shared" ca="1" si="845"/>
        <v>F3</v>
      </c>
      <c r="BI59" s="1" t="str">
        <f t="shared" ca="1" si="1222"/>
        <v>F</v>
      </c>
      <c r="BJ59" s="1" t="str">
        <f t="shared" ca="1" si="846"/>
        <v/>
      </c>
      <c r="BK59" s="1" t="e">
        <f t="shared" ca="1" si="142"/>
        <v>#REF!</v>
      </c>
      <c r="BL59" s="1" t="str">
        <f t="shared" ca="1" si="847"/>
        <v/>
      </c>
      <c r="BM59" s="1" t="str">
        <f t="shared" ca="1" si="848"/>
        <v>3</v>
      </c>
      <c r="BN59" s="1" t="str">
        <f t="shared" ca="1" si="849"/>
        <v/>
      </c>
      <c r="BO59" s="1" t="str">
        <f t="shared" ca="1" si="850"/>
        <v/>
      </c>
      <c r="BR59" s="1">
        <f>General!A57</f>
        <v>0</v>
      </c>
      <c r="BS59" s="1">
        <f>General!B57</f>
        <v>0</v>
      </c>
      <c r="BT59" s="1">
        <f>General!C57</f>
        <v>0</v>
      </c>
      <c r="BU59" s="1">
        <f>General!D57</f>
        <v>0</v>
      </c>
      <c r="BW59" s="1" t="str">
        <f>General!F57</f>
        <v>WWLWL</v>
      </c>
      <c r="BX59" s="1">
        <f>General!G57</f>
        <v>-1</v>
      </c>
      <c r="BZ59" s="1">
        <f t="shared" ca="1" si="2832"/>
        <v>1</v>
      </c>
      <c r="CA59" s="1" t="str">
        <f t="shared" ref="CA59" si="5226">CK59</f>
        <v>B</v>
      </c>
      <c r="CB59" s="115" t="str">
        <f t="shared" si="3224"/>
        <v>P</v>
      </c>
      <c r="CC59" s="116" t="str">
        <f t="shared" si="3225"/>
        <v>Y</v>
      </c>
      <c r="CD59" s="114">
        <f t="shared" si="3226"/>
        <v>2</v>
      </c>
      <c r="CE59" s="115" t="str">
        <f t="shared" si="3227"/>
        <v>B</v>
      </c>
      <c r="CF59" s="116" t="str">
        <f t="shared" si="3228"/>
        <v>N</v>
      </c>
      <c r="CG59" s="114">
        <f t="shared" si="3229"/>
        <v>-2</v>
      </c>
      <c r="CH59" s="115" t="str">
        <f t="shared" si="3230"/>
        <v>P</v>
      </c>
      <c r="CI59" s="116" t="str">
        <f t="shared" si="3231"/>
        <v>Y</v>
      </c>
      <c r="CJ59" s="114">
        <f t="shared" si="3232"/>
        <v>-6</v>
      </c>
      <c r="CK59" s="115" t="str">
        <f t="shared" si="3233"/>
        <v>B</v>
      </c>
      <c r="CL59" s="116" t="str">
        <f t="shared" si="3234"/>
        <v>N</v>
      </c>
      <c r="CM59" s="114">
        <f t="shared" si="3235"/>
        <v>6</v>
      </c>
      <c r="CN59" s="115" t="str">
        <f t="shared" si="3998"/>
        <v>P</v>
      </c>
      <c r="CO59" s="116" t="str">
        <f t="shared" si="3236"/>
        <v>Y</v>
      </c>
      <c r="CP59" s="114">
        <f t="shared" si="3237"/>
        <v>-9</v>
      </c>
      <c r="CQ59" s="115" t="str">
        <f t="shared" si="3238"/>
        <v>B</v>
      </c>
      <c r="CR59" s="116" t="str">
        <f t="shared" si="3239"/>
        <v>N</v>
      </c>
      <c r="CS59" s="114">
        <f t="shared" si="3240"/>
        <v>1</v>
      </c>
      <c r="CT59" s="115" t="str">
        <f t="shared" si="3241"/>
        <v>P</v>
      </c>
      <c r="CU59" s="116" t="str">
        <f t="shared" si="3242"/>
        <v>Y</v>
      </c>
      <c r="CV59" s="114">
        <f t="shared" si="3243"/>
        <v>-1</v>
      </c>
      <c r="CW59" s="115" t="str">
        <f t="shared" si="3244"/>
        <v>B</v>
      </c>
      <c r="CX59" s="116" t="str">
        <f t="shared" si="3245"/>
        <v>N</v>
      </c>
      <c r="CY59" s="117">
        <f t="shared" si="3246"/>
        <v>9</v>
      </c>
      <c r="CZ59" s="115" t="str">
        <f t="shared" si="3247"/>
        <v>P</v>
      </c>
      <c r="DA59" s="116" t="str">
        <f t="shared" si="3248"/>
        <v>Y</v>
      </c>
      <c r="DB59" s="114">
        <f t="shared" si="3249"/>
        <v>-8</v>
      </c>
      <c r="DC59" s="115" t="str">
        <f t="shared" si="3250"/>
        <v>P</v>
      </c>
      <c r="DD59" s="116" t="str">
        <f t="shared" si="3251"/>
        <v>Y</v>
      </c>
      <c r="DE59" s="114">
        <f t="shared" si="3252"/>
        <v>-2</v>
      </c>
      <c r="DF59" s="115" t="str">
        <f t="shared" si="3253"/>
        <v>B</v>
      </c>
      <c r="DG59" s="116" t="str">
        <f t="shared" si="3254"/>
        <v>N</v>
      </c>
      <c r="DH59" s="114">
        <f t="shared" si="3255"/>
        <v>2</v>
      </c>
      <c r="DI59" s="115" t="str">
        <f t="shared" si="3256"/>
        <v>P</v>
      </c>
      <c r="DJ59" s="116" t="str">
        <f t="shared" si="3257"/>
        <v>Y</v>
      </c>
      <c r="DK59" s="114">
        <f t="shared" si="3258"/>
        <v>0</v>
      </c>
      <c r="DL59" s="115" t="str">
        <f t="shared" si="3259"/>
        <v>B</v>
      </c>
      <c r="DM59" s="116" t="str">
        <f t="shared" si="3260"/>
        <v>N</v>
      </c>
      <c r="DN59" s="114">
        <f t="shared" si="3261"/>
        <v>0</v>
      </c>
      <c r="DO59" s="115" t="str">
        <f t="shared" si="3262"/>
        <v>P</v>
      </c>
      <c r="DP59" s="116" t="str">
        <f t="shared" si="3263"/>
        <v>Y</v>
      </c>
      <c r="DQ59" s="114">
        <f t="shared" si="3264"/>
        <v>6</v>
      </c>
      <c r="DR59" s="115" t="str">
        <f t="shared" si="3265"/>
        <v>B</v>
      </c>
      <c r="DS59" s="116" t="str">
        <f t="shared" si="3266"/>
        <v>N</v>
      </c>
      <c r="DT59" s="114">
        <f t="shared" si="3267"/>
        <v>-6</v>
      </c>
      <c r="DU59" s="115" t="str">
        <f t="shared" si="3268"/>
        <v>P</v>
      </c>
      <c r="DV59" s="116" t="str">
        <f t="shared" si="3269"/>
        <v>Y</v>
      </c>
      <c r="DW59" s="114">
        <f t="shared" si="3270"/>
        <v>9</v>
      </c>
      <c r="DX59" s="115" t="str">
        <f t="shared" si="3271"/>
        <v>B</v>
      </c>
      <c r="DY59" s="116" t="str">
        <f t="shared" si="3272"/>
        <v>N</v>
      </c>
      <c r="DZ59" s="114">
        <f t="shared" si="3273"/>
        <v>-9</v>
      </c>
      <c r="EA59" s="46" t="str">
        <f t="shared" si="4308"/>
        <v>B</v>
      </c>
      <c r="EB59" s="116" t="str">
        <f t="shared" si="3274"/>
        <v>N</v>
      </c>
      <c r="EC59" s="114">
        <f t="shared" si="3275"/>
        <v>8</v>
      </c>
      <c r="ED59" s="46" t="str">
        <f t="shared" ref="ED59" si="5227">CE59</f>
        <v>B</v>
      </c>
      <c r="EE59" s="116" t="str">
        <f t="shared" si="3277"/>
        <v>N</v>
      </c>
      <c r="EF59" s="114">
        <f t="shared" si="3278"/>
        <v>9</v>
      </c>
      <c r="EG59" s="94" t="str">
        <f t="shared" ref="EG59" si="5228">CB59</f>
        <v>P</v>
      </c>
      <c r="EH59" s="116" t="str">
        <f t="shared" si="3280"/>
        <v>Y</v>
      </c>
      <c r="EI59" s="114">
        <f t="shared" si="3281"/>
        <v>-9</v>
      </c>
      <c r="EJ59" s="73" t="s">
        <v>5</v>
      </c>
      <c r="EK59" s="116" t="str">
        <f t="shared" si="3282"/>
        <v>Y</v>
      </c>
      <c r="EL59" s="114">
        <f t="shared" si="3283"/>
        <v>-6</v>
      </c>
      <c r="EM59" s="75" t="s">
        <v>6</v>
      </c>
      <c r="EN59" s="116" t="str">
        <f t="shared" si="3284"/>
        <v>N</v>
      </c>
      <c r="EO59" s="114">
        <f t="shared" si="3285"/>
        <v>6</v>
      </c>
      <c r="EP59" s="46" t="str">
        <f t="shared" ref="EP59" si="5229">CK59</f>
        <v>B</v>
      </c>
      <c r="EQ59" s="116" t="str">
        <f t="shared" si="3287"/>
        <v>N</v>
      </c>
      <c r="ER59" s="114">
        <f t="shared" si="3288"/>
        <v>4</v>
      </c>
      <c r="ES59" s="46" t="str">
        <f t="shared" ref="ES59" si="5230">CH59</f>
        <v>P</v>
      </c>
      <c r="ET59" s="116" t="str">
        <f t="shared" si="3290"/>
        <v>Y</v>
      </c>
      <c r="EU59" s="114">
        <f t="shared" si="3291"/>
        <v>-4</v>
      </c>
      <c r="EV59" s="46" t="str">
        <f t="shared" ref="EV59" si="5231">CK59</f>
        <v>B</v>
      </c>
      <c r="EW59" s="116" t="str">
        <f t="shared" si="3293"/>
        <v>N</v>
      </c>
      <c r="EX59" s="114">
        <f t="shared" si="3294"/>
        <v>9</v>
      </c>
      <c r="EY59" s="46" t="str">
        <f t="shared" ref="EY59" si="5232">CB59</f>
        <v>P</v>
      </c>
      <c r="EZ59" s="116" t="str">
        <f t="shared" si="3296"/>
        <v>Y</v>
      </c>
      <c r="FA59" s="117">
        <f t="shared" si="3297"/>
        <v>-4</v>
      </c>
      <c r="FB59" s="46" t="str">
        <f t="shared" ref="FB59" si="5233">CH59</f>
        <v>P</v>
      </c>
      <c r="FC59" s="116" t="str">
        <f t="shared" si="3299"/>
        <v>Y</v>
      </c>
      <c r="FD59" s="114">
        <f t="shared" si="3300"/>
        <v>-9</v>
      </c>
      <c r="FE59" s="94" t="str">
        <f t="shared" ref="FE59" si="5234">CE59</f>
        <v>B</v>
      </c>
      <c r="FF59" s="116" t="str">
        <f t="shared" si="3302"/>
        <v>N</v>
      </c>
      <c r="FG59" s="114">
        <f t="shared" si="3303"/>
        <v>4</v>
      </c>
      <c r="FH59" s="46" t="str">
        <f t="shared" ref="FH59" si="5235">DF59</f>
        <v>B</v>
      </c>
      <c r="FI59" s="116" t="str">
        <f t="shared" si="3305"/>
        <v>N</v>
      </c>
      <c r="FJ59" s="114">
        <f t="shared" si="3306"/>
        <v>0</v>
      </c>
      <c r="FK59" s="46" t="str">
        <f t="shared" ref="FK59" si="5236">DC59</f>
        <v>P</v>
      </c>
      <c r="FL59" s="116" t="str">
        <f t="shared" si="3308"/>
        <v>Y</v>
      </c>
      <c r="FM59" s="114">
        <f t="shared" si="3309"/>
        <v>0</v>
      </c>
      <c r="FN59" s="46" t="str">
        <f t="shared" ref="FN59" si="5237">CT59</f>
        <v>P</v>
      </c>
      <c r="FO59" s="116" t="str">
        <f t="shared" si="3311"/>
        <v>Y</v>
      </c>
      <c r="FP59" s="114">
        <f t="shared" si="3312"/>
        <v>0</v>
      </c>
      <c r="FQ59" s="46" t="str">
        <f t="shared" ref="FQ59" si="5238">CQ59</f>
        <v>B</v>
      </c>
      <c r="FR59" s="116" t="str">
        <f t="shared" si="3314"/>
        <v>N</v>
      </c>
      <c r="FS59" s="114">
        <f t="shared" si="3315"/>
        <v>0</v>
      </c>
      <c r="FT59" s="46" t="str">
        <f t="shared" ref="FT59" si="5239">CN59</f>
        <v>P</v>
      </c>
      <c r="FU59" s="116" t="str">
        <f t="shared" si="3317"/>
        <v>Y</v>
      </c>
      <c r="FV59" s="114">
        <f t="shared" si="3318"/>
        <v>-7</v>
      </c>
      <c r="FW59" s="46" t="str">
        <f t="shared" ref="FW59" si="5240">CQ59</f>
        <v>B</v>
      </c>
      <c r="FX59" s="116" t="str">
        <f t="shared" si="3320"/>
        <v>N</v>
      </c>
      <c r="FY59" s="114">
        <f t="shared" si="3321"/>
        <v>-2</v>
      </c>
      <c r="FZ59" s="46" t="str">
        <f t="shared" ref="FZ59" si="5241">CN59</f>
        <v>P</v>
      </c>
      <c r="GA59" s="116" t="str">
        <f t="shared" si="3323"/>
        <v>Y</v>
      </c>
      <c r="GB59" s="114">
        <f t="shared" si="3324"/>
        <v>-9</v>
      </c>
      <c r="GC59" s="46" t="str">
        <f t="shared" ref="GC59" si="5242">CT59</f>
        <v>P</v>
      </c>
      <c r="GD59" s="116" t="str">
        <f t="shared" si="3326"/>
        <v>Y</v>
      </c>
      <c r="GE59" s="114">
        <f t="shared" si="3327"/>
        <v>-4</v>
      </c>
      <c r="GF59" s="75" t="str">
        <f t="shared" si="5162"/>
        <v>B</v>
      </c>
      <c r="GG59" s="116" t="str">
        <f t="shared" si="3329"/>
        <v>N</v>
      </c>
      <c r="GH59" s="114">
        <f t="shared" si="3330"/>
        <v>-2</v>
      </c>
      <c r="GI59" s="75" t="str">
        <f t="shared" si="852"/>
        <v>P</v>
      </c>
      <c r="GJ59" s="116" t="str">
        <f t="shared" si="3331"/>
        <v>Y</v>
      </c>
      <c r="GK59" s="114">
        <f t="shared" si="3332"/>
        <v>2</v>
      </c>
      <c r="GL59" s="75" t="str">
        <f t="shared" si="1241"/>
        <v>B</v>
      </c>
      <c r="GM59" s="116" t="str">
        <f t="shared" si="3333"/>
        <v>N</v>
      </c>
      <c r="GN59" s="114">
        <f t="shared" si="3334"/>
        <v>-5</v>
      </c>
      <c r="GO59" s="75" t="str">
        <f t="shared" si="854"/>
        <v>P</v>
      </c>
      <c r="GP59" s="116" t="str">
        <f t="shared" si="3335"/>
        <v>Y</v>
      </c>
      <c r="GQ59" s="114">
        <f t="shared" si="3336"/>
        <v>5</v>
      </c>
      <c r="GR59" s="46" t="str">
        <f t="shared" ref="GR59" si="5243">DU59</f>
        <v>P</v>
      </c>
      <c r="GS59" s="116" t="str">
        <f t="shared" si="3338"/>
        <v>Y</v>
      </c>
      <c r="GT59" s="114">
        <f t="shared" si="3339"/>
        <v>-7</v>
      </c>
      <c r="GU59" s="75" t="str">
        <f t="shared" si="855"/>
        <v>B</v>
      </c>
      <c r="GV59" s="116" t="str">
        <f t="shared" si="3340"/>
        <v>N</v>
      </c>
      <c r="GW59" s="117">
        <f t="shared" si="3341"/>
        <v>7</v>
      </c>
      <c r="GX59" s="46" t="str">
        <f t="shared" ref="GX59" si="5244">DO59</f>
        <v>P</v>
      </c>
      <c r="GY59" s="116" t="str">
        <f t="shared" si="3343"/>
        <v>Y</v>
      </c>
      <c r="GZ59" s="114">
        <f t="shared" si="3344"/>
        <v>0</v>
      </c>
      <c r="HA59" s="73" t="str">
        <f t="shared" si="856"/>
        <v>B</v>
      </c>
      <c r="HB59" s="116" t="str">
        <f t="shared" si="3345"/>
        <v>N</v>
      </c>
      <c r="HC59" s="114">
        <f t="shared" si="3346"/>
        <v>0</v>
      </c>
      <c r="HD59" s="46" t="str">
        <f t="shared" ref="HD59" si="5245">DL59</f>
        <v>B</v>
      </c>
      <c r="HE59" s="116" t="str">
        <f t="shared" si="3348"/>
        <v>N</v>
      </c>
      <c r="HF59" s="114">
        <f t="shared" si="3349"/>
        <v>9</v>
      </c>
      <c r="HG59" s="75" t="str">
        <f t="shared" si="857"/>
        <v>P</v>
      </c>
      <c r="HH59" s="116" t="str">
        <f t="shared" si="3350"/>
        <v>Y</v>
      </c>
      <c r="HI59" s="114">
        <f t="shared" si="3351"/>
        <v>-9</v>
      </c>
      <c r="HJ59" s="46" t="str">
        <f t="shared" ref="HJ59" si="5246">DR59</f>
        <v>B</v>
      </c>
      <c r="HK59" s="116" t="str">
        <f t="shared" si="3353"/>
        <v>N</v>
      </c>
      <c r="HL59" s="114">
        <f t="shared" si="3354"/>
        <v>-10</v>
      </c>
      <c r="HM59" s="75" t="str">
        <f t="shared" si="858"/>
        <v>P</v>
      </c>
      <c r="HN59" s="116" t="str">
        <f t="shared" si="3355"/>
        <v>Y</v>
      </c>
      <c r="HO59" s="114">
        <f t="shared" si="3356"/>
        <v>10</v>
      </c>
      <c r="HP59" s="46" t="str">
        <f t="shared" ref="HP59" si="5247">DO59</f>
        <v>P</v>
      </c>
      <c r="HQ59" s="116" t="str">
        <f t="shared" si="3358"/>
        <v>Y</v>
      </c>
      <c r="HR59" s="114">
        <f t="shared" si="3359"/>
        <v>10</v>
      </c>
      <c r="HS59" s="75" t="str">
        <f t="shared" si="859"/>
        <v>B</v>
      </c>
      <c r="HT59" s="116" t="str">
        <f t="shared" si="3360"/>
        <v>N</v>
      </c>
      <c r="HU59" s="114">
        <f t="shared" si="3361"/>
        <v>-10</v>
      </c>
      <c r="HV59" s="46" t="str">
        <f t="shared" ref="HV59" si="5248">DI59</f>
        <v>P</v>
      </c>
      <c r="HW59" s="116" t="str">
        <f t="shared" si="3363"/>
        <v>Y</v>
      </c>
      <c r="HX59" s="114">
        <f t="shared" si="3364"/>
        <v>8</v>
      </c>
      <c r="HY59" s="75" t="str">
        <f t="shared" si="860"/>
        <v>B</v>
      </c>
      <c r="HZ59" s="116" t="str">
        <f t="shared" si="3365"/>
        <v>N</v>
      </c>
      <c r="IA59" s="114">
        <f t="shared" si="3366"/>
        <v>-8</v>
      </c>
      <c r="IB59" s="46" t="str">
        <f t="shared" ref="IB59" si="5249">DL59</f>
        <v>B</v>
      </c>
      <c r="IC59" s="116" t="str">
        <f t="shared" si="3368"/>
        <v>N</v>
      </c>
      <c r="ID59" s="114">
        <f t="shared" si="3369"/>
        <v>4</v>
      </c>
      <c r="IE59" s="75" t="str">
        <f t="shared" si="861"/>
        <v>P</v>
      </c>
      <c r="IF59" s="116" t="str">
        <f t="shared" si="3370"/>
        <v>Y</v>
      </c>
      <c r="IG59" s="114">
        <f t="shared" si="3371"/>
        <v>0</v>
      </c>
      <c r="IH59" s="46" t="str">
        <f t="shared" ref="IH59" si="5250">DL59</f>
        <v>B</v>
      </c>
      <c r="II59" s="116" t="str">
        <f t="shared" si="3373"/>
        <v>N</v>
      </c>
      <c r="IJ59" s="114">
        <f t="shared" si="3374"/>
        <v>2</v>
      </c>
      <c r="IK59" s="75" t="str">
        <f t="shared" si="862"/>
        <v>P</v>
      </c>
      <c r="IL59" s="116" t="str">
        <f t="shared" si="3375"/>
        <v>Y</v>
      </c>
      <c r="IM59" s="114">
        <f t="shared" si="3376"/>
        <v>-2</v>
      </c>
      <c r="IN59" s="46" t="str">
        <f t="shared" ref="IN59" si="5251">DI59</f>
        <v>P</v>
      </c>
      <c r="IO59" s="116" t="str">
        <f t="shared" si="3378"/>
        <v>Y</v>
      </c>
      <c r="IP59" s="114">
        <f t="shared" si="3379"/>
        <v>-2</v>
      </c>
      <c r="IQ59" s="75" t="str">
        <f t="shared" si="863"/>
        <v>B</v>
      </c>
      <c r="IR59" s="116" t="str">
        <f t="shared" si="3380"/>
        <v>N</v>
      </c>
      <c r="IS59" s="114">
        <f t="shared" si="3381"/>
        <v>2</v>
      </c>
      <c r="IT59" s="46" t="str">
        <f t="shared" ref="IT59" si="5252">CT59</f>
        <v>P</v>
      </c>
      <c r="IU59" s="116" t="str">
        <f t="shared" si="3383"/>
        <v>Y</v>
      </c>
      <c r="IV59" s="114">
        <f t="shared" si="3384"/>
        <v>4</v>
      </c>
      <c r="IW59" s="46" t="str">
        <f t="shared" si="5174"/>
        <v>P</v>
      </c>
      <c r="IX59" s="116" t="str">
        <f t="shared" si="3386"/>
        <v>Y</v>
      </c>
      <c r="IY59" s="114">
        <f t="shared" si="3387"/>
        <v>10</v>
      </c>
      <c r="IZ59" s="75" t="str">
        <f t="shared" si="864"/>
        <v>B</v>
      </c>
      <c r="JA59" s="116" t="str">
        <f t="shared" si="3388"/>
        <v>N</v>
      </c>
      <c r="JB59" s="114">
        <f t="shared" si="3389"/>
        <v>-4</v>
      </c>
      <c r="JC59" s="75" t="str">
        <f t="shared" si="865"/>
        <v>B</v>
      </c>
      <c r="JD59" s="116" t="str">
        <f t="shared" si="3390"/>
        <v>N</v>
      </c>
      <c r="JE59" s="114">
        <f t="shared" si="3391"/>
        <v>-10</v>
      </c>
      <c r="JF59" s="46" t="str">
        <f t="shared" ref="JF59" si="5253">CB59</f>
        <v>P</v>
      </c>
      <c r="JG59" s="116" t="str">
        <f t="shared" si="3393"/>
        <v>Y</v>
      </c>
      <c r="JH59" s="114">
        <f t="shared" si="3394"/>
        <v>4</v>
      </c>
      <c r="JI59" s="75" t="str">
        <f t="shared" si="866"/>
        <v>B</v>
      </c>
      <c r="JJ59" s="116" t="str">
        <f t="shared" si="3395"/>
        <v>N</v>
      </c>
      <c r="JK59" s="114">
        <f t="shared" si="3396"/>
        <v>-4</v>
      </c>
      <c r="JL59" s="46" t="str">
        <f t="shared" ref="JL59" si="5254">CH59</f>
        <v>P</v>
      </c>
      <c r="JM59" s="116" t="str">
        <f t="shared" si="3398"/>
        <v>Y</v>
      </c>
      <c r="JN59" s="114">
        <f t="shared" si="3399"/>
        <v>2</v>
      </c>
      <c r="JO59" s="75" t="str">
        <f t="shared" si="867"/>
        <v>B</v>
      </c>
      <c r="JP59" s="116" t="str">
        <f t="shared" si="3400"/>
        <v>N</v>
      </c>
      <c r="JQ59" s="114">
        <f t="shared" si="3401"/>
        <v>-2</v>
      </c>
      <c r="JR59" s="46" t="str">
        <f t="shared" ref="JR59" si="5255">CK59</f>
        <v>B</v>
      </c>
      <c r="JS59" s="116" t="str">
        <f t="shared" si="3403"/>
        <v>N</v>
      </c>
      <c r="JT59" s="114">
        <f t="shared" si="3404"/>
        <v>-2</v>
      </c>
      <c r="JU59" s="75" t="str">
        <f t="shared" si="868"/>
        <v>P</v>
      </c>
      <c r="JV59" s="116" t="str">
        <f t="shared" si="3405"/>
        <v>Y</v>
      </c>
      <c r="JW59" s="114">
        <f t="shared" si="3406"/>
        <v>2</v>
      </c>
      <c r="JX59" s="46" t="s">
        <v>6</v>
      </c>
      <c r="JY59" s="116" t="str">
        <f t="shared" si="3407"/>
        <v>N</v>
      </c>
      <c r="JZ59" s="114">
        <f t="shared" si="3408"/>
        <v>-4</v>
      </c>
      <c r="KA59" s="75" t="str">
        <f t="shared" si="869"/>
        <v>P</v>
      </c>
      <c r="KB59" s="116" t="str">
        <f t="shared" si="3409"/>
        <v>Y</v>
      </c>
      <c r="KC59" s="114">
        <f t="shared" si="3410"/>
        <v>4</v>
      </c>
      <c r="KD59" s="46" t="s">
        <v>6</v>
      </c>
      <c r="KE59" s="116" t="str">
        <f t="shared" si="3411"/>
        <v>N</v>
      </c>
      <c r="KF59" s="114">
        <f t="shared" si="3412"/>
        <v>4</v>
      </c>
      <c r="KG59" s="75" t="str">
        <f t="shared" si="870"/>
        <v>P</v>
      </c>
      <c r="KH59" s="116" t="str">
        <f t="shared" si="3413"/>
        <v>Y</v>
      </c>
      <c r="KI59" s="114">
        <f t="shared" si="3414"/>
        <v>-4</v>
      </c>
      <c r="KJ59" s="46" t="str">
        <f t="shared" si="1336"/>
        <v>P</v>
      </c>
      <c r="KK59" s="116" t="str">
        <f t="shared" si="3416"/>
        <v>Y</v>
      </c>
      <c r="KL59" s="114">
        <f t="shared" si="3417"/>
        <v>2</v>
      </c>
      <c r="KM59" s="75" t="str">
        <f t="shared" si="871"/>
        <v>B</v>
      </c>
      <c r="KN59" s="116" t="str">
        <f t="shared" si="3418"/>
        <v>N</v>
      </c>
      <c r="KO59" s="114">
        <f t="shared" si="3419"/>
        <v>-2</v>
      </c>
      <c r="KP59" s="75" t="str">
        <f t="shared" si="5178"/>
        <v>P</v>
      </c>
      <c r="KQ59" s="116" t="str">
        <f t="shared" si="3421"/>
        <v>Y</v>
      </c>
      <c r="KR59" s="114">
        <f t="shared" si="3422"/>
        <v>-9</v>
      </c>
      <c r="KS59" s="75" t="str">
        <f t="shared" si="872"/>
        <v>B</v>
      </c>
      <c r="KT59" s="116" t="str">
        <f t="shared" si="3423"/>
        <v>N</v>
      </c>
      <c r="KU59" s="114">
        <f t="shared" si="3424"/>
        <v>9</v>
      </c>
      <c r="KV59" s="75" t="s">
        <v>6</v>
      </c>
      <c r="KW59" s="116" t="str">
        <f t="shared" si="3425"/>
        <v>N</v>
      </c>
      <c r="KX59" s="114">
        <f t="shared" si="3426"/>
        <v>8</v>
      </c>
      <c r="KY59" s="75" t="str">
        <f t="shared" si="873"/>
        <v>P</v>
      </c>
      <c r="KZ59" s="116" t="str">
        <f t="shared" si="3427"/>
        <v>Y</v>
      </c>
      <c r="LA59" s="114">
        <f t="shared" si="3428"/>
        <v>-8</v>
      </c>
      <c r="LB59" s="75" t="str">
        <f t="shared" ref="LB59" si="5256">DR59</f>
        <v>B</v>
      </c>
      <c r="LC59" s="116" t="str">
        <f t="shared" si="3430"/>
        <v>N</v>
      </c>
      <c r="LD59" s="114">
        <f t="shared" si="3431"/>
        <v>-4</v>
      </c>
      <c r="LE59" s="75" t="str">
        <f t="shared" si="874"/>
        <v>P</v>
      </c>
      <c r="LF59" s="116" t="str">
        <f t="shared" si="3432"/>
        <v>Y</v>
      </c>
      <c r="LG59" s="114">
        <f t="shared" si="3433"/>
        <v>4</v>
      </c>
      <c r="LH59" s="75" t="str">
        <f t="shared" ref="LH59" si="5257">DR60</f>
        <v>B</v>
      </c>
      <c r="LI59" s="116" t="str">
        <f t="shared" si="3435"/>
        <v>N</v>
      </c>
      <c r="LJ59" s="114">
        <f t="shared" si="3436"/>
        <v>-2</v>
      </c>
      <c r="LK59" s="75" t="str">
        <f t="shared" si="875"/>
        <v>P</v>
      </c>
      <c r="LL59" s="116" t="str">
        <f t="shared" si="3437"/>
        <v>Y</v>
      </c>
      <c r="LM59" s="114">
        <f t="shared" si="3438"/>
        <v>2</v>
      </c>
      <c r="LN59" s="75" t="str">
        <f t="shared" ref="LN59" si="5258">CN59</f>
        <v>P</v>
      </c>
      <c r="LO59" s="116" t="str">
        <f t="shared" si="3440"/>
        <v>Y</v>
      </c>
      <c r="LP59" s="114">
        <f t="shared" si="3441"/>
        <v>-9</v>
      </c>
      <c r="LQ59" s="75" t="str">
        <f t="shared" si="876"/>
        <v>B</v>
      </c>
      <c r="LR59" s="116" t="str">
        <f t="shared" si="3442"/>
        <v>N</v>
      </c>
      <c r="LS59" s="114">
        <f t="shared" si="3443"/>
        <v>9</v>
      </c>
      <c r="LT59" s="75" t="str">
        <f t="shared" ref="LT59" si="5259">CW59</f>
        <v>B</v>
      </c>
      <c r="LU59" s="116" t="str">
        <f t="shared" si="3445"/>
        <v>N</v>
      </c>
      <c r="LV59" s="114">
        <f t="shared" si="3446"/>
        <v>6</v>
      </c>
      <c r="LW59" s="75" t="str">
        <f t="shared" si="877"/>
        <v>P</v>
      </c>
      <c r="LX59" s="116" t="str">
        <f t="shared" si="3447"/>
        <v>Y</v>
      </c>
      <c r="LY59" s="114">
        <f t="shared" si="3448"/>
        <v>-6</v>
      </c>
      <c r="LZ59" s="75" t="str">
        <f t="shared" ref="LZ59" si="5260">DF59</f>
        <v>B</v>
      </c>
      <c r="MA59" s="116" t="str">
        <f t="shared" si="3450"/>
        <v>N</v>
      </c>
      <c r="MB59" s="114">
        <f t="shared" si="3451"/>
        <v>0</v>
      </c>
      <c r="MC59" s="75" t="str">
        <f t="shared" si="878"/>
        <v>P</v>
      </c>
      <c r="MD59" s="116" t="str">
        <f t="shared" si="3452"/>
        <v>Y</v>
      </c>
      <c r="ME59" s="114">
        <f t="shared" si="3453"/>
        <v>0</v>
      </c>
      <c r="MF59" s="75" t="str">
        <f t="shared" si="5184"/>
        <v>P</v>
      </c>
      <c r="MG59" s="116" t="str">
        <f t="shared" si="3455"/>
        <v>Y</v>
      </c>
      <c r="MH59" s="114">
        <f t="shared" si="3456"/>
        <v>4</v>
      </c>
      <c r="MI59" s="75" t="str">
        <f t="shared" si="879"/>
        <v>B</v>
      </c>
      <c r="MJ59" s="116" t="str">
        <f t="shared" si="3457"/>
        <v>N</v>
      </c>
      <c r="MK59" s="114">
        <f t="shared" si="3458"/>
        <v>-4</v>
      </c>
      <c r="ML59" s="197" t="s">
        <v>6</v>
      </c>
      <c r="MM59" s="116" t="str">
        <f t="shared" si="3459"/>
        <v>N</v>
      </c>
      <c r="MN59" s="114">
        <f t="shared" si="3460"/>
        <v>0</v>
      </c>
      <c r="MO59" s="75" t="str">
        <f t="shared" si="880"/>
        <v>P</v>
      </c>
      <c r="MP59" s="116" t="str">
        <f t="shared" si="3461"/>
        <v>Y</v>
      </c>
      <c r="MQ59" s="114">
        <f t="shared" si="3462"/>
        <v>0</v>
      </c>
      <c r="MR59" s="75" t="str">
        <f t="shared" si="3463"/>
        <v>P</v>
      </c>
      <c r="MS59" s="116" t="str">
        <f t="shared" si="3464"/>
        <v>Y</v>
      </c>
      <c r="MT59" s="114">
        <f t="shared" si="3465"/>
        <v>0</v>
      </c>
      <c r="MU59" s="75" t="str">
        <f t="shared" si="881"/>
        <v>B</v>
      </c>
      <c r="MV59" s="116" t="str">
        <f t="shared" si="3466"/>
        <v>N</v>
      </c>
      <c r="MW59" s="114">
        <f t="shared" si="3467"/>
        <v>0</v>
      </c>
      <c r="MX59" s="75" t="str">
        <f t="shared" ref="MX59" si="5261">MU59</f>
        <v>B</v>
      </c>
      <c r="MY59" s="116" t="str">
        <f t="shared" si="3469"/>
        <v>N</v>
      </c>
      <c r="MZ59" s="114">
        <f t="shared" si="3470"/>
        <v>8</v>
      </c>
      <c r="NA59" s="75" t="str">
        <f t="shared" si="882"/>
        <v>P</v>
      </c>
      <c r="NB59" s="116" t="str">
        <f t="shared" si="3471"/>
        <v>Y</v>
      </c>
      <c r="NC59" s="114">
        <f t="shared" si="3472"/>
        <v>-8</v>
      </c>
      <c r="ND59" s="199" t="s">
        <v>6</v>
      </c>
      <c r="NE59" s="116" t="str">
        <f t="shared" si="3473"/>
        <v>N</v>
      </c>
      <c r="NF59" s="114">
        <f t="shared" si="3474"/>
        <v>2</v>
      </c>
      <c r="NG59" s="75" t="str">
        <f t="shared" si="883"/>
        <v>P</v>
      </c>
      <c r="NH59" s="116" t="str">
        <f t="shared" si="3475"/>
        <v>Y</v>
      </c>
      <c r="NI59" s="114">
        <f t="shared" si="3476"/>
        <v>-2</v>
      </c>
      <c r="NJ59" s="75" t="s">
        <v>6</v>
      </c>
      <c r="NK59" s="116" t="str">
        <f t="shared" si="3477"/>
        <v>N</v>
      </c>
      <c r="NL59" s="114">
        <f t="shared" si="3478"/>
        <v>-5</v>
      </c>
      <c r="NM59" s="75" t="str">
        <f t="shared" si="884"/>
        <v>P</v>
      </c>
      <c r="NN59" s="116" t="str">
        <f t="shared" si="3479"/>
        <v>Y</v>
      </c>
      <c r="NO59" s="114">
        <f t="shared" si="3480"/>
        <v>5</v>
      </c>
      <c r="NP59" s="215" t="s">
        <v>5</v>
      </c>
      <c r="NQ59" s="116" t="str">
        <f t="shared" si="3481"/>
        <v>Y</v>
      </c>
      <c r="NR59" s="114">
        <f t="shared" si="3482"/>
        <v>0</v>
      </c>
      <c r="NS59" s="115" t="str">
        <f t="shared" si="3483"/>
        <v>B</v>
      </c>
      <c r="NT59" s="116" t="str">
        <f t="shared" si="3484"/>
        <v>N</v>
      </c>
      <c r="NU59" s="114">
        <f t="shared" si="3485"/>
        <v>0</v>
      </c>
      <c r="NV59" s="215" t="s">
        <v>6</v>
      </c>
      <c r="NW59" s="116" t="str">
        <f t="shared" si="3486"/>
        <v>N</v>
      </c>
      <c r="NX59" s="114">
        <f t="shared" si="3487"/>
        <v>0</v>
      </c>
      <c r="NY59" s="115" t="str">
        <f t="shared" si="3488"/>
        <v>B</v>
      </c>
      <c r="NZ59" s="116" t="str">
        <f t="shared" si="3489"/>
        <v>N</v>
      </c>
      <c r="OA59" s="114">
        <f t="shared" si="3490"/>
        <v>0</v>
      </c>
      <c r="OB59" s="115" t="str">
        <f t="shared" si="4035"/>
        <v>P</v>
      </c>
      <c r="OC59" s="116" t="str">
        <f t="shared" si="3491"/>
        <v>Y</v>
      </c>
      <c r="OD59" s="114">
        <f t="shared" si="3492"/>
        <v>0</v>
      </c>
      <c r="OE59" s="115" t="str">
        <f t="shared" si="3493"/>
        <v>B</v>
      </c>
      <c r="OF59" s="116" t="str">
        <f t="shared" si="3494"/>
        <v>N</v>
      </c>
      <c r="OG59" s="114">
        <f t="shared" si="3495"/>
        <v>0</v>
      </c>
      <c r="OH59" s="115" t="str">
        <f t="shared" si="3496"/>
        <v>P</v>
      </c>
      <c r="OI59" s="116" t="str">
        <f t="shared" si="3497"/>
        <v>Y</v>
      </c>
      <c r="OJ59" s="114">
        <f t="shared" si="3498"/>
        <v>0</v>
      </c>
      <c r="OK59" s="115" t="str">
        <f t="shared" si="3499"/>
        <v>B</v>
      </c>
      <c r="OL59" s="116" t="str">
        <f t="shared" si="3500"/>
        <v>N</v>
      </c>
      <c r="OM59" s="117">
        <f t="shared" si="3501"/>
        <v>0</v>
      </c>
      <c r="ON59" s="115" t="str">
        <f t="shared" si="3502"/>
        <v>B</v>
      </c>
      <c r="OO59" s="116" t="str">
        <f t="shared" si="3503"/>
        <v>N</v>
      </c>
      <c r="OP59" s="114">
        <f t="shared" si="3504"/>
        <v>0</v>
      </c>
      <c r="OQ59" s="115" t="str">
        <f t="shared" si="3505"/>
        <v>P</v>
      </c>
      <c r="OR59" s="116" t="str">
        <f t="shared" si="3506"/>
        <v>Y</v>
      </c>
      <c r="OS59" s="114">
        <f t="shared" si="3507"/>
        <v>0</v>
      </c>
      <c r="OT59" s="115" t="str">
        <f t="shared" si="3508"/>
        <v>B</v>
      </c>
      <c r="OU59" s="116" t="str">
        <f t="shared" si="3509"/>
        <v>N</v>
      </c>
      <c r="OV59" s="114">
        <f t="shared" si="3510"/>
        <v>0</v>
      </c>
      <c r="OW59" s="115" t="str">
        <f t="shared" si="3511"/>
        <v>P</v>
      </c>
      <c r="OX59" s="116" t="str">
        <f t="shared" si="3512"/>
        <v>Y</v>
      </c>
      <c r="OY59" s="114">
        <f t="shared" si="3513"/>
        <v>0</v>
      </c>
      <c r="OZ59" s="115" t="str">
        <f t="shared" si="3514"/>
        <v>B</v>
      </c>
      <c r="PA59" s="116" t="str">
        <f t="shared" si="3515"/>
        <v>N</v>
      </c>
      <c r="PB59" s="114">
        <f t="shared" si="3516"/>
        <v>0</v>
      </c>
      <c r="PC59" s="115" t="str">
        <f t="shared" si="3517"/>
        <v>P</v>
      </c>
      <c r="PD59" s="116" t="str">
        <f t="shared" si="3518"/>
        <v>Y</v>
      </c>
      <c r="PE59" s="114">
        <f t="shared" si="3519"/>
        <v>0</v>
      </c>
      <c r="PF59" s="115" t="str">
        <f t="shared" si="3520"/>
        <v>B</v>
      </c>
      <c r="PG59" s="116" t="str">
        <f t="shared" si="3521"/>
        <v>N</v>
      </c>
      <c r="PH59" s="114">
        <f t="shared" si="3522"/>
        <v>0</v>
      </c>
      <c r="PI59" s="115" t="str">
        <f t="shared" si="3523"/>
        <v>P</v>
      </c>
      <c r="PJ59" s="116" t="str">
        <f t="shared" si="3524"/>
        <v>Y</v>
      </c>
      <c r="PK59" s="114">
        <f t="shared" si="3525"/>
        <v>0</v>
      </c>
      <c r="PL59" s="115" t="str">
        <f t="shared" si="3526"/>
        <v>B</v>
      </c>
      <c r="PM59" s="116" t="str">
        <f t="shared" si="3527"/>
        <v>N</v>
      </c>
      <c r="PN59" s="114">
        <f t="shared" si="3528"/>
        <v>0</v>
      </c>
      <c r="PO59" s="46" t="str">
        <f t="shared" si="4345"/>
        <v>P</v>
      </c>
      <c r="PP59" s="116" t="str">
        <f t="shared" si="3529"/>
        <v>Y</v>
      </c>
      <c r="PQ59" s="114">
        <f t="shared" si="3530"/>
        <v>0</v>
      </c>
      <c r="PR59" s="46" t="str">
        <f t="shared" ref="PR59" si="5262">NS59</f>
        <v>B</v>
      </c>
      <c r="PS59" s="116" t="str">
        <f t="shared" si="3532"/>
        <v>N</v>
      </c>
      <c r="PT59" s="114">
        <f t="shared" si="3533"/>
        <v>0</v>
      </c>
      <c r="PU59" s="94" t="str">
        <f t="shared" ref="PU59" si="5263">NP59</f>
        <v>P</v>
      </c>
      <c r="PV59" s="116" t="str">
        <f t="shared" si="3535"/>
        <v>Y</v>
      </c>
      <c r="PW59" s="114">
        <f t="shared" si="3536"/>
        <v>0</v>
      </c>
      <c r="PX59" s="73" t="s">
        <v>5</v>
      </c>
      <c r="PY59" s="116" t="str">
        <f t="shared" si="3537"/>
        <v>Y</v>
      </c>
      <c r="PZ59" s="114">
        <f t="shared" si="3538"/>
        <v>0</v>
      </c>
      <c r="QA59" s="75" t="s">
        <v>6</v>
      </c>
      <c r="QB59" s="116" t="str">
        <f t="shared" si="3539"/>
        <v>N</v>
      </c>
      <c r="QC59" s="114">
        <f t="shared" si="3540"/>
        <v>0</v>
      </c>
      <c r="QD59" s="46" t="str">
        <f t="shared" ref="QD59" si="5264">NY59</f>
        <v>B</v>
      </c>
      <c r="QE59" s="116" t="str">
        <f t="shared" si="3542"/>
        <v>N</v>
      </c>
      <c r="QF59" s="114">
        <f t="shared" si="3543"/>
        <v>0</v>
      </c>
      <c r="QG59" s="46" t="str">
        <f t="shared" ref="QG59" si="5265">NV59</f>
        <v>B</v>
      </c>
      <c r="QH59" s="116" t="str">
        <f t="shared" si="3545"/>
        <v>N</v>
      </c>
      <c r="QI59" s="114">
        <f t="shared" si="3546"/>
        <v>0</v>
      </c>
      <c r="QJ59" s="46" t="str">
        <f t="shared" ref="QJ59" si="5266">NY59</f>
        <v>B</v>
      </c>
      <c r="QK59" s="116" t="str">
        <f t="shared" si="3548"/>
        <v>N</v>
      </c>
      <c r="QL59" s="114">
        <f t="shared" si="3549"/>
        <v>0</v>
      </c>
      <c r="QM59" s="46" t="str">
        <f t="shared" ref="QM59" si="5267">NP59</f>
        <v>P</v>
      </c>
      <c r="QN59" s="116" t="str">
        <f t="shared" si="3551"/>
        <v>Y</v>
      </c>
      <c r="QO59" s="117">
        <f t="shared" si="3552"/>
        <v>0</v>
      </c>
      <c r="QP59" s="46" t="str">
        <f t="shared" ref="QP59" si="5268">NV59</f>
        <v>B</v>
      </c>
      <c r="QQ59" s="116" t="str">
        <f t="shared" si="3554"/>
        <v>N</v>
      </c>
      <c r="QR59" s="114">
        <f t="shared" si="3555"/>
        <v>0</v>
      </c>
      <c r="QS59" s="94" t="str">
        <f t="shared" ref="QS59" si="5269">NS59</f>
        <v>B</v>
      </c>
      <c r="QT59" s="116" t="str">
        <f t="shared" si="3557"/>
        <v>N</v>
      </c>
      <c r="QU59" s="114">
        <f t="shared" si="3558"/>
        <v>0</v>
      </c>
      <c r="QV59" s="46" t="str">
        <f t="shared" ref="QV59" si="5270">OT59</f>
        <v>B</v>
      </c>
      <c r="QW59" s="116" t="str">
        <f t="shared" si="3560"/>
        <v>N</v>
      </c>
      <c r="QX59" s="114">
        <f t="shared" si="3561"/>
        <v>0</v>
      </c>
      <c r="QY59" s="46" t="str">
        <f t="shared" ref="QY59" si="5271">OQ59</f>
        <v>P</v>
      </c>
      <c r="QZ59" s="116" t="str">
        <f t="shared" si="3563"/>
        <v>Y</v>
      </c>
      <c r="RA59" s="114">
        <f t="shared" si="3564"/>
        <v>0</v>
      </c>
      <c r="RB59" s="46" t="str">
        <f t="shared" ref="RB59" si="5272">OH59</f>
        <v>P</v>
      </c>
      <c r="RC59" s="116" t="str">
        <f t="shared" si="3566"/>
        <v>Y</v>
      </c>
      <c r="RD59" s="114">
        <f t="shared" si="3567"/>
        <v>0</v>
      </c>
      <c r="RE59" s="46" t="str">
        <f t="shared" ref="RE59" si="5273">OE59</f>
        <v>B</v>
      </c>
      <c r="RF59" s="116" t="str">
        <f t="shared" si="3569"/>
        <v>N</v>
      </c>
      <c r="RG59" s="114">
        <f t="shared" si="3570"/>
        <v>0</v>
      </c>
      <c r="RH59" s="46" t="str">
        <f t="shared" ref="RH59" si="5274">OB59</f>
        <v>P</v>
      </c>
      <c r="RI59" s="116" t="str">
        <f t="shared" si="3572"/>
        <v>Y</v>
      </c>
      <c r="RJ59" s="114">
        <f t="shared" si="3573"/>
        <v>0</v>
      </c>
      <c r="RK59" s="46" t="str">
        <f t="shared" ref="RK59" si="5275">OE59</f>
        <v>B</v>
      </c>
      <c r="RL59" s="116" t="str">
        <f t="shared" si="3575"/>
        <v>N</v>
      </c>
      <c r="RM59" s="114">
        <f t="shared" si="3576"/>
        <v>0</v>
      </c>
      <c r="RN59" s="46" t="str">
        <f t="shared" ref="RN59" si="5276">OB59</f>
        <v>P</v>
      </c>
      <c r="RO59" s="116" t="str">
        <f t="shared" si="3578"/>
        <v>Y</v>
      </c>
      <c r="RP59" s="114">
        <f t="shared" si="3579"/>
        <v>0</v>
      </c>
      <c r="RQ59" s="46" t="str">
        <f t="shared" ref="RQ59" si="5277">OH59</f>
        <v>P</v>
      </c>
      <c r="RR59" s="116" t="str">
        <f t="shared" si="3581"/>
        <v>Y</v>
      </c>
      <c r="RS59" s="114">
        <f t="shared" si="3582"/>
        <v>0</v>
      </c>
      <c r="RT59" s="75" t="str">
        <f t="shared" si="5202"/>
        <v>B</v>
      </c>
      <c r="RU59" s="116" t="str">
        <f t="shared" si="3584"/>
        <v>N</v>
      </c>
      <c r="RV59" s="114">
        <f t="shared" si="3585"/>
        <v>0</v>
      </c>
      <c r="RW59" s="75" t="str">
        <f t="shared" si="886"/>
        <v>P</v>
      </c>
      <c r="RX59" s="116" t="str">
        <f t="shared" si="3586"/>
        <v>Y</v>
      </c>
      <c r="RY59" s="114">
        <f t="shared" si="3587"/>
        <v>0</v>
      </c>
      <c r="RZ59" s="75" t="str">
        <f t="shared" si="5203"/>
        <v>B</v>
      </c>
      <c r="SA59" s="116" t="str">
        <f t="shared" si="3588"/>
        <v>N</v>
      </c>
      <c r="SB59" s="114">
        <f t="shared" si="3589"/>
        <v>0</v>
      </c>
      <c r="SC59" s="75" t="str">
        <f t="shared" si="888"/>
        <v>P</v>
      </c>
      <c r="SD59" s="116" t="str">
        <f t="shared" si="3590"/>
        <v>Y</v>
      </c>
      <c r="SE59" s="114">
        <f t="shared" si="3591"/>
        <v>0</v>
      </c>
      <c r="SF59" s="46" t="str">
        <f t="shared" ref="SF59" si="5278">PI59</f>
        <v>P</v>
      </c>
      <c r="SG59" s="116" t="str">
        <f t="shared" si="3593"/>
        <v>Y</v>
      </c>
      <c r="SH59" s="114">
        <f t="shared" si="3594"/>
        <v>0</v>
      </c>
      <c r="SI59" s="75" t="str">
        <f t="shared" si="3595"/>
        <v>B</v>
      </c>
      <c r="SJ59" s="116" t="str">
        <f t="shared" si="3596"/>
        <v>N</v>
      </c>
      <c r="SK59" s="117">
        <f t="shared" si="3597"/>
        <v>0</v>
      </c>
      <c r="SL59" s="46" t="str">
        <f t="shared" ref="SL59" si="5279">PC59</f>
        <v>P</v>
      </c>
      <c r="SM59" s="116" t="str">
        <f t="shared" si="3599"/>
        <v>Y</v>
      </c>
      <c r="SN59" s="114">
        <f t="shared" si="3600"/>
        <v>0</v>
      </c>
      <c r="SO59" s="73" t="str">
        <f t="shared" si="3601"/>
        <v>B</v>
      </c>
      <c r="SP59" s="116" t="str">
        <f t="shared" si="3602"/>
        <v>N</v>
      </c>
      <c r="SQ59" s="114">
        <f t="shared" si="3603"/>
        <v>0</v>
      </c>
      <c r="SR59" s="46" t="str">
        <f t="shared" ref="SR59" si="5280">OZ59</f>
        <v>B</v>
      </c>
      <c r="SS59" s="116" t="str">
        <f t="shared" si="3605"/>
        <v>N</v>
      </c>
      <c r="ST59" s="114">
        <f t="shared" si="3606"/>
        <v>0</v>
      </c>
      <c r="SU59" s="75" t="str">
        <f t="shared" si="3607"/>
        <v>P</v>
      </c>
      <c r="SV59" s="116" t="str">
        <f t="shared" si="3608"/>
        <v>Y</v>
      </c>
      <c r="SW59" s="114">
        <f t="shared" si="3609"/>
        <v>0</v>
      </c>
      <c r="SX59" s="46" t="str">
        <f t="shared" ref="SX59" si="5281">PF59</f>
        <v>B</v>
      </c>
      <c r="SY59" s="116" t="str">
        <f t="shared" si="3611"/>
        <v>N</v>
      </c>
      <c r="SZ59" s="114">
        <f t="shared" si="3612"/>
        <v>0</v>
      </c>
      <c r="TA59" s="75" t="str">
        <f t="shared" si="3613"/>
        <v>P</v>
      </c>
      <c r="TB59" s="116" t="str">
        <f t="shared" si="3614"/>
        <v>Y</v>
      </c>
      <c r="TC59" s="114">
        <f t="shared" si="3615"/>
        <v>0</v>
      </c>
      <c r="TD59" s="46" t="str">
        <f t="shared" ref="TD59" si="5282">PC59</f>
        <v>P</v>
      </c>
      <c r="TE59" s="116" t="str">
        <f t="shared" si="3617"/>
        <v>Y</v>
      </c>
      <c r="TF59" s="114">
        <f t="shared" si="3618"/>
        <v>0</v>
      </c>
      <c r="TG59" s="75" t="str">
        <f t="shared" si="3619"/>
        <v>B</v>
      </c>
      <c r="TH59" s="116" t="str">
        <f t="shared" si="3620"/>
        <v>N</v>
      </c>
      <c r="TI59" s="114">
        <f t="shared" si="3621"/>
        <v>0</v>
      </c>
      <c r="TJ59" s="46" t="str">
        <f t="shared" ref="TJ59" si="5283">OW59</f>
        <v>P</v>
      </c>
      <c r="TK59" s="116" t="str">
        <f t="shared" si="3623"/>
        <v>Y</v>
      </c>
      <c r="TL59" s="114">
        <f t="shared" si="3624"/>
        <v>0</v>
      </c>
      <c r="TM59" s="75" t="str">
        <f t="shared" si="3625"/>
        <v>B</v>
      </c>
      <c r="TN59" s="116" t="str">
        <f t="shared" si="3626"/>
        <v>N</v>
      </c>
      <c r="TO59" s="114">
        <f t="shared" si="3627"/>
        <v>0</v>
      </c>
      <c r="TP59" s="46" t="str">
        <f t="shared" ref="TP59" si="5284">OZ59</f>
        <v>B</v>
      </c>
      <c r="TQ59" s="116" t="str">
        <f t="shared" si="3629"/>
        <v>N</v>
      </c>
      <c r="TR59" s="114">
        <f t="shared" si="3630"/>
        <v>0</v>
      </c>
      <c r="TS59" s="75" t="str">
        <f t="shared" si="3631"/>
        <v>P</v>
      </c>
      <c r="TT59" s="116" t="str">
        <f t="shared" si="3632"/>
        <v>Y</v>
      </c>
      <c r="TU59" s="114">
        <f t="shared" si="3633"/>
        <v>0</v>
      </c>
      <c r="TV59" s="46" t="str">
        <f t="shared" ref="TV59" si="5285">OZ59</f>
        <v>B</v>
      </c>
      <c r="TW59" s="116" t="str">
        <f t="shared" si="3635"/>
        <v>N</v>
      </c>
      <c r="TX59" s="114">
        <f t="shared" si="3636"/>
        <v>0</v>
      </c>
      <c r="TY59" s="75" t="str">
        <f t="shared" si="3637"/>
        <v>P</v>
      </c>
      <c r="TZ59" s="116" t="str">
        <f t="shared" si="3638"/>
        <v>Y</v>
      </c>
      <c r="UA59" s="114">
        <f t="shared" si="3639"/>
        <v>0</v>
      </c>
      <c r="UB59" s="46" t="str">
        <f t="shared" ref="UB59" si="5286">OW59</f>
        <v>P</v>
      </c>
      <c r="UC59" s="116" t="str">
        <f t="shared" si="3641"/>
        <v>Y</v>
      </c>
      <c r="UD59" s="114">
        <f t="shared" si="3642"/>
        <v>0</v>
      </c>
      <c r="UE59" s="75" t="str">
        <f t="shared" si="3643"/>
        <v>B</v>
      </c>
      <c r="UF59" s="116" t="str">
        <f t="shared" si="3644"/>
        <v>N</v>
      </c>
      <c r="UG59" s="114">
        <f t="shared" si="3645"/>
        <v>0</v>
      </c>
      <c r="UH59" s="46" t="str">
        <f t="shared" ref="UH59" si="5287">OH59</f>
        <v>P</v>
      </c>
      <c r="UI59" s="116" t="str">
        <f t="shared" si="3647"/>
        <v>Y</v>
      </c>
      <c r="UJ59" s="114">
        <f t="shared" si="3648"/>
        <v>0</v>
      </c>
      <c r="UK59" s="46" t="str">
        <f t="shared" si="5214"/>
        <v>P</v>
      </c>
      <c r="UL59" s="116" t="str">
        <f t="shared" si="3650"/>
        <v>Y</v>
      </c>
      <c r="UM59" s="114">
        <f t="shared" si="3651"/>
        <v>0</v>
      </c>
      <c r="UN59" s="75" t="str">
        <f t="shared" si="3652"/>
        <v>B</v>
      </c>
      <c r="UO59" s="116" t="str">
        <f t="shared" si="3653"/>
        <v>N</v>
      </c>
      <c r="UP59" s="114">
        <f t="shared" si="3654"/>
        <v>0</v>
      </c>
      <c r="UQ59" s="75" t="str">
        <f t="shared" si="3655"/>
        <v>B</v>
      </c>
      <c r="UR59" s="116" t="str">
        <f t="shared" si="3656"/>
        <v>N</v>
      </c>
      <c r="US59" s="114">
        <f t="shared" si="3657"/>
        <v>0</v>
      </c>
      <c r="UT59" s="46" t="str">
        <f t="shared" ref="UT59" si="5288">NP59</f>
        <v>P</v>
      </c>
      <c r="UU59" s="116" t="str">
        <f t="shared" si="3659"/>
        <v>Y</v>
      </c>
      <c r="UV59" s="114">
        <f t="shared" si="3660"/>
        <v>0</v>
      </c>
      <c r="UW59" s="75" t="str">
        <f t="shared" si="3661"/>
        <v>B</v>
      </c>
      <c r="UX59" s="116" t="str">
        <f t="shared" si="3662"/>
        <v>N</v>
      </c>
      <c r="UY59" s="114">
        <f t="shared" si="3663"/>
        <v>0</v>
      </c>
      <c r="UZ59" s="46" t="str">
        <f t="shared" ref="UZ59" si="5289">NV59</f>
        <v>B</v>
      </c>
      <c r="VA59" s="116" t="str">
        <f t="shared" si="3665"/>
        <v>N</v>
      </c>
      <c r="VB59" s="114">
        <f t="shared" si="3666"/>
        <v>0</v>
      </c>
      <c r="VC59" s="75" t="str">
        <f t="shared" si="3667"/>
        <v>P</v>
      </c>
      <c r="VD59" s="116" t="str">
        <f t="shared" si="3668"/>
        <v>Y</v>
      </c>
      <c r="VE59" s="114">
        <f t="shared" si="3669"/>
        <v>0</v>
      </c>
      <c r="VF59" s="46" t="str">
        <f t="shared" ref="VF59" si="5290">NY59</f>
        <v>B</v>
      </c>
      <c r="VG59" s="116" t="str">
        <f t="shared" si="3671"/>
        <v>N</v>
      </c>
      <c r="VH59" s="114">
        <f t="shared" si="3672"/>
        <v>0</v>
      </c>
      <c r="VI59" s="75" t="str">
        <f t="shared" si="3673"/>
        <v>P</v>
      </c>
      <c r="VJ59" s="116" t="str">
        <f t="shared" si="3674"/>
        <v>Y</v>
      </c>
      <c r="VK59" s="114">
        <f t="shared" si="3675"/>
        <v>0</v>
      </c>
      <c r="VL59" s="46" t="s">
        <v>6</v>
      </c>
      <c r="VM59" s="116" t="str">
        <f t="shared" si="3676"/>
        <v>N</v>
      </c>
      <c r="VN59" s="114">
        <f t="shared" si="3677"/>
        <v>0</v>
      </c>
      <c r="VO59" s="75" t="str">
        <f t="shared" si="3678"/>
        <v>P</v>
      </c>
      <c r="VP59" s="116" t="str">
        <f t="shared" si="3679"/>
        <v>Y</v>
      </c>
      <c r="VQ59" s="114">
        <f t="shared" si="3680"/>
        <v>0</v>
      </c>
      <c r="VR59" s="46" t="s">
        <v>6</v>
      </c>
      <c r="VS59" s="116" t="str">
        <f t="shared" si="3681"/>
        <v>N</v>
      </c>
      <c r="VT59" s="114">
        <f t="shared" si="3682"/>
        <v>0</v>
      </c>
      <c r="VU59" s="75" t="str">
        <f t="shared" si="3683"/>
        <v>P</v>
      </c>
      <c r="VV59" s="116" t="str">
        <f t="shared" si="3684"/>
        <v>Y</v>
      </c>
      <c r="VW59" s="114">
        <f t="shared" si="3685"/>
        <v>0</v>
      </c>
      <c r="VX59" s="46" t="str">
        <f t="shared" si="5138"/>
        <v>P</v>
      </c>
      <c r="VY59" s="116" t="str">
        <f t="shared" si="3687"/>
        <v>Y</v>
      </c>
      <c r="VZ59" s="114">
        <f t="shared" si="3688"/>
        <v>0</v>
      </c>
      <c r="WA59" s="75" t="str">
        <f t="shared" si="3689"/>
        <v>B</v>
      </c>
      <c r="WB59" s="116" t="str">
        <f t="shared" si="3690"/>
        <v>N</v>
      </c>
      <c r="WC59" s="114">
        <f t="shared" si="3691"/>
        <v>0</v>
      </c>
      <c r="WD59" s="75" t="str">
        <f t="shared" si="5218"/>
        <v>B</v>
      </c>
      <c r="WE59" s="116" t="str">
        <f t="shared" si="3693"/>
        <v>N</v>
      </c>
      <c r="WF59" s="114">
        <f t="shared" si="3694"/>
        <v>0</v>
      </c>
      <c r="WG59" s="75" t="str">
        <f t="shared" si="3695"/>
        <v>P</v>
      </c>
      <c r="WH59" s="116" t="str">
        <f t="shared" si="3696"/>
        <v>Y</v>
      </c>
      <c r="WI59" s="114">
        <f t="shared" si="3697"/>
        <v>0</v>
      </c>
      <c r="WJ59" s="75" t="s">
        <v>6</v>
      </c>
      <c r="WK59" s="116" t="str">
        <f t="shared" si="3698"/>
        <v>N</v>
      </c>
      <c r="WL59" s="114">
        <f t="shared" si="3699"/>
        <v>0</v>
      </c>
      <c r="WM59" s="75" t="str">
        <f t="shared" si="3700"/>
        <v>P</v>
      </c>
      <c r="WN59" s="116" t="str">
        <f t="shared" si="3701"/>
        <v>Y</v>
      </c>
      <c r="WO59" s="114">
        <f t="shared" si="3702"/>
        <v>0</v>
      </c>
      <c r="WP59" s="75" t="str">
        <f t="shared" ref="WP59" si="5291">PF59</f>
        <v>B</v>
      </c>
      <c r="WQ59" s="116" t="str">
        <f t="shared" si="3704"/>
        <v>N</v>
      </c>
      <c r="WR59" s="114">
        <f t="shared" si="3705"/>
        <v>0</v>
      </c>
      <c r="WS59" s="75" t="str">
        <f t="shared" si="3706"/>
        <v>P</v>
      </c>
      <c r="WT59" s="116" t="str">
        <f t="shared" si="3707"/>
        <v>Y</v>
      </c>
      <c r="WU59" s="114">
        <f t="shared" si="3708"/>
        <v>0</v>
      </c>
      <c r="WV59" s="75" t="str">
        <f t="shared" ref="WV59" si="5292">PF60</f>
        <v>B</v>
      </c>
      <c r="WW59" s="116" t="str">
        <f t="shared" si="3710"/>
        <v>N</v>
      </c>
      <c r="WX59" s="114">
        <f t="shared" si="3711"/>
        <v>0</v>
      </c>
      <c r="WY59" s="75" t="str">
        <f t="shared" si="3712"/>
        <v>P</v>
      </c>
      <c r="WZ59" s="116" t="str">
        <f t="shared" si="3713"/>
        <v>Y</v>
      </c>
      <c r="XA59" s="114">
        <f t="shared" si="3714"/>
        <v>0</v>
      </c>
      <c r="XB59" s="75" t="str">
        <f t="shared" ref="XB59" si="5293">OB59</f>
        <v>P</v>
      </c>
      <c r="XC59" s="116" t="str">
        <f t="shared" si="3716"/>
        <v>Y</v>
      </c>
      <c r="XD59" s="114">
        <f t="shared" si="3717"/>
        <v>0</v>
      </c>
      <c r="XE59" s="75" t="str">
        <f t="shared" si="3718"/>
        <v>B</v>
      </c>
      <c r="XF59" s="116" t="str">
        <f t="shared" si="3719"/>
        <v>N</v>
      </c>
      <c r="XG59" s="114">
        <f t="shared" si="3720"/>
        <v>0</v>
      </c>
      <c r="XH59" s="75" t="str">
        <f t="shared" ref="XH59" si="5294">OK59</f>
        <v>B</v>
      </c>
      <c r="XI59" s="116" t="str">
        <f t="shared" si="3722"/>
        <v>N</v>
      </c>
      <c r="XJ59" s="114">
        <f t="shared" si="3723"/>
        <v>0</v>
      </c>
      <c r="XK59" s="75" t="str">
        <f t="shared" si="3724"/>
        <v>P</v>
      </c>
      <c r="XL59" s="116" t="str">
        <f t="shared" si="3725"/>
        <v>Y</v>
      </c>
      <c r="XM59" s="114">
        <f t="shared" si="3726"/>
        <v>0</v>
      </c>
      <c r="XN59" s="75" t="str">
        <f t="shared" ref="XN59" si="5295">OT59</f>
        <v>B</v>
      </c>
      <c r="XO59" s="116" t="str">
        <f t="shared" si="3728"/>
        <v>N</v>
      </c>
      <c r="XP59" s="114">
        <f t="shared" si="3729"/>
        <v>0</v>
      </c>
      <c r="XQ59" s="75" t="str">
        <f t="shared" si="3730"/>
        <v>P</v>
      </c>
      <c r="XR59" s="116" t="str">
        <f t="shared" si="3731"/>
        <v>Y</v>
      </c>
      <c r="XS59" s="114">
        <f t="shared" si="3732"/>
        <v>0</v>
      </c>
      <c r="XT59" s="75" t="str">
        <f t="shared" si="5224"/>
        <v>P</v>
      </c>
      <c r="XU59" s="116" t="str">
        <f t="shared" si="3734"/>
        <v>Y</v>
      </c>
      <c r="XV59" s="114">
        <f t="shared" si="3735"/>
        <v>0</v>
      </c>
      <c r="XW59" s="75" t="str">
        <f t="shared" si="3736"/>
        <v>B</v>
      </c>
      <c r="XX59" s="116" t="str">
        <f t="shared" si="3737"/>
        <v>N</v>
      </c>
      <c r="XY59" s="114">
        <f t="shared" si="3738"/>
        <v>0</v>
      </c>
      <c r="XZ59" s="197" t="s">
        <v>6</v>
      </c>
      <c r="YA59" s="116" t="str">
        <f t="shared" si="3739"/>
        <v>N</v>
      </c>
      <c r="YB59" s="114">
        <f t="shared" si="3740"/>
        <v>0</v>
      </c>
      <c r="YC59" s="75" t="str">
        <f t="shared" si="3741"/>
        <v>P</v>
      </c>
      <c r="YD59" s="116" t="str">
        <f t="shared" si="3742"/>
        <v>Y</v>
      </c>
      <c r="YE59" s="114">
        <f t="shared" si="3743"/>
        <v>0</v>
      </c>
      <c r="YF59" s="215" t="s">
        <v>5</v>
      </c>
      <c r="YG59" s="116" t="str">
        <f t="shared" si="3744"/>
        <v>Y</v>
      </c>
      <c r="YH59" s="114">
        <f t="shared" si="3745"/>
        <v>0</v>
      </c>
      <c r="YI59" s="75" t="str">
        <f t="shared" si="3746"/>
        <v>B</v>
      </c>
      <c r="YJ59" s="116" t="str">
        <f t="shared" si="3747"/>
        <v>N</v>
      </c>
      <c r="YK59" s="114">
        <f t="shared" si="3748"/>
        <v>0</v>
      </c>
      <c r="YL59" s="75" t="str">
        <f t="shared" ref="YL59" si="5296">YI59</f>
        <v>B</v>
      </c>
      <c r="YM59" s="116" t="str">
        <f t="shared" si="3750"/>
        <v>N</v>
      </c>
      <c r="YN59" s="114">
        <f t="shared" si="3751"/>
        <v>0</v>
      </c>
      <c r="YO59" s="75" t="str">
        <f t="shared" si="3752"/>
        <v>P</v>
      </c>
      <c r="YP59" s="116" t="str">
        <f t="shared" si="3753"/>
        <v>Y</v>
      </c>
      <c r="YQ59" s="114">
        <f t="shared" si="3754"/>
        <v>0</v>
      </c>
      <c r="YR59" s="199" t="s">
        <v>6</v>
      </c>
      <c r="YS59" s="116" t="str">
        <f t="shared" si="3755"/>
        <v>N</v>
      </c>
      <c r="YT59" s="114">
        <f t="shared" si="3756"/>
        <v>0</v>
      </c>
      <c r="YU59" s="75" t="str">
        <f t="shared" si="3757"/>
        <v>P</v>
      </c>
      <c r="YV59" s="116" t="str">
        <f t="shared" si="3758"/>
        <v>Y</v>
      </c>
      <c r="YW59" s="114">
        <f t="shared" si="3759"/>
        <v>0</v>
      </c>
      <c r="YX59" s="75" t="s">
        <v>6</v>
      </c>
      <c r="YY59" s="116" t="str">
        <f t="shared" si="3760"/>
        <v>N</v>
      </c>
      <c r="YZ59" s="114">
        <f t="shared" si="3761"/>
        <v>0</v>
      </c>
      <c r="ZA59" s="75" t="str">
        <f t="shared" si="3762"/>
        <v>P</v>
      </c>
      <c r="ZB59" s="116" t="str">
        <f t="shared" si="3763"/>
        <v>Y</v>
      </c>
      <c r="ZC59" s="114">
        <f t="shared" si="3764"/>
        <v>0</v>
      </c>
      <c r="ZD59" s="133">
        <f t="shared" si="3765"/>
        <v>9</v>
      </c>
      <c r="ZE59" s="134">
        <f t="shared" si="889"/>
        <v>2</v>
      </c>
      <c r="ZF59" s="135" t="str">
        <f t="shared" si="3766"/>
        <v/>
      </c>
      <c r="ZG59" s="216">
        <f t="shared" si="3767"/>
        <v>2</v>
      </c>
      <c r="ZH59" s="217">
        <f t="shared" si="3768"/>
        <v>-2</v>
      </c>
      <c r="ZI59" s="217">
        <f t="shared" si="3769"/>
        <v>-6</v>
      </c>
      <c r="ZJ59" s="217">
        <f t="shared" si="3770"/>
        <v>6</v>
      </c>
      <c r="ZK59" s="217">
        <f t="shared" si="3771"/>
        <v>-9</v>
      </c>
      <c r="ZL59" s="217">
        <f t="shared" si="3772"/>
        <v>1</v>
      </c>
      <c r="ZM59" s="217">
        <f t="shared" si="3773"/>
        <v>-1</v>
      </c>
      <c r="ZN59" s="217">
        <f t="shared" si="3774"/>
        <v>9</v>
      </c>
      <c r="ZO59" s="217">
        <f t="shared" si="3775"/>
        <v>-8</v>
      </c>
      <c r="ZP59" s="217" t="str">
        <f t="shared" si="3776"/>
        <v>200010</v>
      </c>
      <c r="ZQ59" s="217">
        <f t="shared" si="3777"/>
        <v>2</v>
      </c>
      <c r="ZR59" s="217">
        <f t="shared" si="3778"/>
        <v>0</v>
      </c>
      <c r="ZS59" s="217">
        <f t="shared" si="3779"/>
        <v>0</v>
      </c>
      <c r="ZT59" s="217">
        <f t="shared" si="3780"/>
        <v>6</v>
      </c>
      <c r="ZU59" s="217">
        <f t="shared" si="3781"/>
        <v>-6</v>
      </c>
      <c r="ZV59" s="217">
        <f t="shared" si="3782"/>
        <v>9</v>
      </c>
      <c r="ZW59" s="217">
        <f t="shared" si="3783"/>
        <v>-9</v>
      </c>
      <c r="ZX59" s="217">
        <f t="shared" si="3784"/>
        <v>8</v>
      </c>
      <c r="ZY59" s="218">
        <f t="shared" si="3785"/>
        <v>9</v>
      </c>
      <c r="ZZ59" s="218">
        <f t="shared" si="3786"/>
        <v>-9</v>
      </c>
      <c r="AAA59" s="218">
        <f t="shared" si="3787"/>
        <v>-6</v>
      </c>
      <c r="AAB59" s="218">
        <f t="shared" si="3788"/>
        <v>6</v>
      </c>
      <c r="AAC59" s="218">
        <f t="shared" si="3789"/>
        <v>4</v>
      </c>
      <c r="AAD59" s="218">
        <f t="shared" si="3790"/>
        <v>-4</v>
      </c>
      <c r="AAE59" s="218">
        <f t="shared" si="3791"/>
        <v>9</v>
      </c>
      <c r="AAF59" s="218">
        <f t="shared" si="3792"/>
        <v>-4</v>
      </c>
      <c r="AAG59" s="218">
        <f t="shared" si="3793"/>
        <v>-9</v>
      </c>
      <c r="AAH59" s="218">
        <f t="shared" si="3794"/>
        <v>4</v>
      </c>
      <c r="AAI59" s="218">
        <f t="shared" si="3795"/>
        <v>0</v>
      </c>
      <c r="AAJ59" s="218">
        <f t="shared" si="3796"/>
        <v>0</v>
      </c>
      <c r="AAK59" s="218">
        <f t="shared" si="3797"/>
        <v>0</v>
      </c>
      <c r="AAL59" s="218">
        <f t="shared" si="3798"/>
        <v>0</v>
      </c>
      <c r="AAM59" s="218">
        <f t="shared" si="3799"/>
        <v>-7</v>
      </c>
      <c r="AAN59" s="218">
        <f t="shared" si="3800"/>
        <v>-2</v>
      </c>
      <c r="AAO59" s="218">
        <f t="shared" si="3801"/>
        <v>-9</v>
      </c>
      <c r="AAP59" s="218">
        <f t="shared" si="3802"/>
        <v>-4</v>
      </c>
      <c r="AAQ59" s="217">
        <f t="shared" si="3803"/>
        <v>-2</v>
      </c>
      <c r="AAR59" s="217">
        <f t="shared" si="3804"/>
        <v>2</v>
      </c>
      <c r="AAS59" s="217">
        <f t="shared" si="3805"/>
        <v>-5</v>
      </c>
      <c r="AAT59" s="217">
        <f t="shared" si="3806"/>
        <v>5</v>
      </c>
      <c r="AAU59" s="217">
        <f t="shared" si="3807"/>
        <v>-7</v>
      </c>
      <c r="AAV59" s="217">
        <f t="shared" si="3808"/>
        <v>7</v>
      </c>
      <c r="AAW59" s="217">
        <f t="shared" si="3809"/>
        <v>0</v>
      </c>
      <c r="AAX59" s="217">
        <f t="shared" si="3810"/>
        <v>0</v>
      </c>
      <c r="AAY59" s="217">
        <f t="shared" si="3811"/>
        <v>9</v>
      </c>
      <c r="AAZ59" s="217">
        <f t="shared" si="3812"/>
        <v>-9</v>
      </c>
      <c r="ABA59" s="217">
        <f t="shared" si="3813"/>
        <v>-10</v>
      </c>
      <c r="ABB59" s="217">
        <f t="shared" si="3814"/>
        <v>10</v>
      </c>
      <c r="ABC59" s="217">
        <f t="shared" si="3815"/>
        <v>10</v>
      </c>
      <c r="ABD59" s="217">
        <f t="shared" si="3816"/>
        <v>-10</v>
      </c>
      <c r="ABE59" s="217">
        <f t="shared" si="3817"/>
        <v>8</v>
      </c>
      <c r="ABF59" s="217">
        <f t="shared" si="3818"/>
        <v>-8</v>
      </c>
      <c r="ABG59" s="217">
        <f t="shared" si="3819"/>
        <v>4</v>
      </c>
      <c r="ABH59" s="217">
        <f t="shared" si="3820"/>
        <v>0</v>
      </c>
      <c r="ABI59" s="218">
        <f t="shared" si="3821"/>
        <v>2</v>
      </c>
      <c r="ABJ59" s="218">
        <f t="shared" si="3822"/>
        <v>-2</v>
      </c>
      <c r="ABK59" s="218">
        <f t="shared" si="3823"/>
        <v>-2</v>
      </c>
      <c r="ABL59" s="218">
        <f t="shared" si="3824"/>
        <v>2</v>
      </c>
      <c r="ABM59" s="218">
        <f t="shared" si="3825"/>
        <v>4</v>
      </c>
      <c r="ABN59" s="218">
        <f t="shared" si="3826"/>
        <v>10</v>
      </c>
      <c r="ABO59" s="218">
        <f t="shared" si="3827"/>
        <v>-4</v>
      </c>
      <c r="ABP59" s="218">
        <f t="shared" si="3828"/>
        <v>-10</v>
      </c>
      <c r="ABQ59" s="218">
        <f t="shared" si="3829"/>
        <v>4</v>
      </c>
      <c r="ABR59" s="218">
        <f t="shared" si="3830"/>
        <v>-4</v>
      </c>
      <c r="ABS59" s="218">
        <f t="shared" si="3831"/>
        <v>2</v>
      </c>
      <c r="ABT59" s="218">
        <f t="shared" si="3832"/>
        <v>-2</v>
      </c>
      <c r="ABU59" s="218">
        <f t="shared" si="3833"/>
        <v>-2</v>
      </c>
      <c r="ABV59" s="218">
        <f t="shared" si="3834"/>
        <v>2</v>
      </c>
      <c r="ABW59" s="218">
        <f t="shared" si="3835"/>
        <v>-4</v>
      </c>
      <c r="ABX59" s="218">
        <f t="shared" si="3836"/>
        <v>4</v>
      </c>
      <c r="ABY59" s="218">
        <f t="shared" si="3837"/>
        <v>4</v>
      </c>
      <c r="ABZ59" s="218">
        <f t="shared" si="3838"/>
        <v>-4</v>
      </c>
      <c r="ACA59" s="217">
        <f t="shared" si="3839"/>
        <v>2</v>
      </c>
      <c r="ACB59" s="217">
        <f t="shared" si="3840"/>
        <v>-2</v>
      </c>
      <c r="ACC59" s="217">
        <f t="shared" si="3841"/>
        <v>-9</v>
      </c>
      <c r="ACD59" s="217">
        <f t="shared" si="3842"/>
        <v>9</v>
      </c>
      <c r="ACE59" s="217">
        <f t="shared" si="3843"/>
        <v>8</v>
      </c>
      <c r="ACF59" s="217">
        <f t="shared" si="3844"/>
        <v>-8</v>
      </c>
      <c r="ACG59" s="217">
        <f t="shared" si="3845"/>
        <v>-4</v>
      </c>
      <c r="ACH59" s="217">
        <f t="shared" si="3846"/>
        <v>4</v>
      </c>
      <c r="ACI59" s="217">
        <f t="shared" si="3847"/>
        <v>-2</v>
      </c>
      <c r="ACJ59" s="217">
        <f t="shared" si="3848"/>
        <v>2</v>
      </c>
      <c r="ACK59" s="217">
        <f t="shared" si="3849"/>
        <v>-9</v>
      </c>
      <c r="ACL59" s="217">
        <f t="shared" si="890"/>
        <v>0</v>
      </c>
      <c r="ACM59" s="217">
        <f t="shared" si="3850"/>
        <v>6</v>
      </c>
      <c r="ACN59" s="217">
        <f t="shared" si="3851"/>
        <v>-6</v>
      </c>
      <c r="ACO59" s="217">
        <f t="shared" si="3852"/>
        <v>0</v>
      </c>
      <c r="ACP59" s="217">
        <f t="shared" si="3853"/>
        <v>0</v>
      </c>
      <c r="ACQ59" s="217">
        <f t="shared" si="3854"/>
        <v>4</v>
      </c>
      <c r="ACR59" s="217">
        <f t="shared" si="3855"/>
        <v>-4</v>
      </c>
      <c r="ACS59" s="218">
        <f t="shared" si="3856"/>
        <v>0</v>
      </c>
      <c r="ACT59" s="218">
        <f t="shared" si="3857"/>
        <v>0</v>
      </c>
      <c r="ACU59" s="218">
        <f t="shared" si="3858"/>
        <v>0</v>
      </c>
      <c r="ACV59" s="218">
        <f t="shared" si="3859"/>
        <v>0</v>
      </c>
      <c r="ACW59" s="218">
        <f t="shared" si="3860"/>
        <v>8</v>
      </c>
      <c r="ACX59" s="218">
        <f t="shared" si="3861"/>
        <v>-8</v>
      </c>
      <c r="ACY59" s="218">
        <f t="shared" si="3862"/>
        <v>2</v>
      </c>
      <c r="ACZ59" s="218">
        <f t="shared" si="3863"/>
        <v>-2</v>
      </c>
      <c r="ADA59" s="218">
        <f t="shared" si="3864"/>
        <v>-5</v>
      </c>
      <c r="ADB59" s="219">
        <f t="shared" si="3865"/>
        <v>5</v>
      </c>
      <c r="ADC59" s="223" t="str">
        <f t="shared" si="3866"/>
        <v>P</v>
      </c>
      <c r="ADD59" s="221" t="str">
        <f t="shared" si="3867"/>
        <v>P</v>
      </c>
      <c r="ADE59" s="221" t="str">
        <f t="shared" si="3868"/>
        <v>B</v>
      </c>
      <c r="ADF59" s="221" t="str">
        <f t="shared" si="3869"/>
        <v>P</v>
      </c>
      <c r="ADG59" s="221" t="str">
        <f t="shared" si="3870"/>
        <v>B</v>
      </c>
      <c r="ADH59" s="221" t="str">
        <f t="shared" si="3871"/>
        <v>P</v>
      </c>
      <c r="ADI59" s="221" t="str">
        <f t="shared" si="3872"/>
        <v>P</v>
      </c>
      <c r="ADJ59" s="221" t="str">
        <f t="shared" si="3873"/>
        <v>B</v>
      </c>
      <c r="ADK59" s="221" t="str">
        <f t="shared" si="3874"/>
        <v>P</v>
      </c>
      <c r="ADL59" s="221">
        <f t="shared" si="3875"/>
        <v>-4</v>
      </c>
      <c r="ADM59" s="221" t="str">
        <f t="shared" si="3876"/>
        <v>B</v>
      </c>
      <c r="ADN59" s="221" t="str">
        <f t="shared" si="3877"/>
        <v>P</v>
      </c>
      <c r="ADO59" s="221" t="str">
        <f t="shared" si="3878"/>
        <v>B</v>
      </c>
      <c r="ADP59" s="221" t="str">
        <f t="shared" si="3879"/>
        <v>P</v>
      </c>
      <c r="ADQ59" s="221" t="str">
        <f t="shared" si="3880"/>
        <v>P</v>
      </c>
      <c r="ADR59" s="221" t="str">
        <f t="shared" si="3881"/>
        <v>B</v>
      </c>
      <c r="ADS59" s="221" t="str">
        <f t="shared" si="3882"/>
        <v>P</v>
      </c>
      <c r="ADT59" s="221" t="str">
        <f t="shared" si="3883"/>
        <v>B</v>
      </c>
      <c r="ADU59" s="220" t="str">
        <f t="shared" si="3884"/>
        <v>B</v>
      </c>
      <c r="ADV59" s="220" t="str">
        <f t="shared" si="3885"/>
        <v>P</v>
      </c>
      <c r="ADW59" s="220" t="str">
        <f t="shared" si="3886"/>
        <v>B</v>
      </c>
      <c r="ADX59" s="220" t="str">
        <f t="shared" si="3887"/>
        <v>P</v>
      </c>
      <c r="ADY59" s="220" t="str">
        <f t="shared" si="3888"/>
        <v>P</v>
      </c>
      <c r="ADZ59" s="220" t="str">
        <f t="shared" si="3889"/>
        <v>B</v>
      </c>
      <c r="AEA59" s="220" t="str">
        <f t="shared" si="3890"/>
        <v>P</v>
      </c>
      <c r="AEB59" s="220" t="str">
        <f t="shared" si="3891"/>
        <v>P</v>
      </c>
      <c r="AEC59" s="220" t="str">
        <f t="shared" si="3892"/>
        <v>B</v>
      </c>
      <c r="AED59" s="220" t="str">
        <f t="shared" si="3893"/>
        <v>B</v>
      </c>
      <c r="AEE59" s="220" t="str">
        <f t="shared" si="3894"/>
        <v>P</v>
      </c>
      <c r="AEF59" s="220" t="str">
        <f t="shared" si="3895"/>
        <v>B</v>
      </c>
      <c r="AEG59" s="220" t="str">
        <f t="shared" si="3896"/>
        <v>P</v>
      </c>
      <c r="AEH59" s="220" t="str">
        <f t="shared" si="3897"/>
        <v>B</v>
      </c>
      <c r="AEI59" s="220" t="str">
        <f t="shared" si="3898"/>
        <v>B</v>
      </c>
      <c r="AEJ59" s="220" t="str">
        <f t="shared" si="3899"/>
        <v>P</v>
      </c>
      <c r="AEK59" s="220" t="str">
        <f t="shared" si="3900"/>
        <v>B</v>
      </c>
      <c r="AEL59" s="220" t="str">
        <f t="shared" si="3901"/>
        <v>P</v>
      </c>
      <c r="AEM59" s="221" t="str">
        <f t="shared" si="3902"/>
        <v>B</v>
      </c>
      <c r="AEN59" s="221" t="str">
        <f t="shared" si="3903"/>
        <v>P</v>
      </c>
      <c r="AEO59" s="221" t="str">
        <f t="shared" si="3904"/>
        <v>P</v>
      </c>
      <c r="AEP59" s="221" t="str">
        <f t="shared" si="3905"/>
        <v>B</v>
      </c>
      <c r="AEQ59" s="221" t="str">
        <f t="shared" si="3906"/>
        <v>P</v>
      </c>
      <c r="AER59" s="221" t="str">
        <f t="shared" si="3907"/>
        <v>B</v>
      </c>
      <c r="AES59" s="221" t="str">
        <f t="shared" si="3908"/>
        <v>B</v>
      </c>
      <c r="AET59" s="221" t="str">
        <f t="shared" si="3909"/>
        <v>P</v>
      </c>
      <c r="AEU59" s="221" t="str">
        <f t="shared" si="3910"/>
        <v>B</v>
      </c>
      <c r="AEV59" s="221" t="str">
        <f t="shared" si="3911"/>
        <v>P</v>
      </c>
      <c r="AEW59" s="221" t="str">
        <f t="shared" si="3912"/>
        <v>B</v>
      </c>
      <c r="AEX59" s="221" t="str">
        <f t="shared" si="3913"/>
        <v>P</v>
      </c>
      <c r="AEY59" s="221" t="str">
        <f t="shared" si="3914"/>
        <v>P</v>
      </c>
      <c r="AEZ59" s="221" t="str">
        <f t="shared" si="3915"/>
        <v>B</v>
      </c>
      <c r="AFA59" s="221" t="str">
        <f t="shared" si="3916"/>
        <v>B</v>
      </c>
      <c r="AFB59" s="221" t="str">
        <f t="shared" si="3917"/>
        <v>P</v>
      </c>
      <c r="AFC59" s="221" t="str">
        <f t="shared" si="3918"/>
        <v>B</v>
      </c>
      <c r="AFD59" s="221" t="str">
        <f t="shared" si="3919"/>
        <v>P</v>
      </c>
      <c r="AFE59" s="220" t="str">
        <f t="shared" si="3920"/>
        <v>P</v>
      </c>
      <c r="AFF59" s="220" t="str">
        <f t="shared" si="3921"/>
        <v>B</v>
      </c>
      <c r="AFG59" s="220" t="str">
        <f t="shared" si="3922"/>
        <v>B</v>
      </c>
      <c r="AFH59" s="220" t="str">
        <f t="shared" si="3923"/>
        <v>P</v>
      </c>
      <c r="AFI59" s="220" t="str">
        <f t="shared" si="3924"/>
        <v>P</v>
      </c>
      <c r="AFJ59" s="220" t="str">
        <f t="shared" si="3925"/>
        <v>B</v>
      </c>
      <c r="AFK59" s="220" t="str">
        <f t="shared" si="3926"/>
        <v>B</v>
      </c>
      <c r="AFL59" s="220" t="str">
        <f t="shared" si="3927"/>
        <v>P</v>
      </c>
      <c r="AFM59" s="220" t="str">
        <f t="shared" si="3928"/>
        <v>B</v>
      </c>
      <c r="AFN59" s="220" t="str">
        <f t="shared" si="3929"/>
        <v>P</v>
      </c>
      <c r="AFO59" s="220" t="str">
        <f t="shared" si="3930"/>
        <v>B</v>
      </c>
      <c r="AFP59" s="220" t="str">
        <f t="shared" si="3931"/>
        <v>P</v>
      </c>
      <c r="AFQ59" s="220" t="str">
        <f t="shared" si="3932"/>
        <v>P</v>
      </c>
      <c r="AFR59" s="220" t="str">
        <f t="shared" si="3933"/>
        <v>B</v>
      </c>
      <c r="AFS59" s="220" t="str">
        <f t="shared" si="3934"/>
        <v>B</v>
      </c>
      <c r="AFT59" s="220" t="str">
        <f t="shared" si="3935"/>
        <v>B</v>
      </c>
      <c r="AFU59" s="220" t="str">
        <f t="shared" si="3936"/>
        <v>P</v>
      </c>
      <c r="AFV59" s="220" t="str">
        <f t="shared" si="3937"/>
        <v>B</v>
      </c>
      <c r="AFW59" s="221" t="str">
        <f t="shared" si="3938"/>
        <v>P</v>
      </c>
      <c r="AFX59" s="221" t="str">
        <f t="shared" si="3939"/>
        <v>B</v>
      </c>
      <c r="AFY59" s="221" t="str">
        <f t="shared" si="3940"/>
        <v>B</v>
      </c>
      <c r="AFZ59" s="221" t="str">
        <f t="shared" si="3941"/>
        <v>P</v>
      </c>
      <c r="AGA59" s="221" t="str">
        <f t="shared" si="3942"/>
        <v>B</v>
      </c>
      <c r="AGB59" s="221" t="str">
        <f t="shared" si="3943"/>
        <v>P</v>
      </c>
      <c r="AGC59" s="221" t="str">
        <f t="shared" si="3944"/>
        <v>B</v>
      </c>
      <c r="AGD59" s="221" t="str">
        <f t="shared" si="3945"/>
        <v>P</v>
      </c>
      <c r="AGE59" s="221" t="str">
        <f t="shared" si="3946"/>
        <v>B</v>
      </c>
      <c r="AGF59" s="221" t="str">
        <f t="shared" si="3947"/>
        <v>P</v>
      </c>
      <c r="AGG59" s="221" t="str">
        <f t="shared" si="3948"/>
        <v>B</v>
      </c>
      <c r="AGH59" s="221">
        <f t="shared" si="891"/>
        <v>0</v>
      </c>
      <c r="AGI59" s="221" t="str">
        <f t="shared" si="3949"/>
        <v>B</v>
      </c>
      <c r="AGJ59" s="221" t="str">
        <f t="shared" si="3950"/>
        <v>P</v>
      </c>
      <c r="AGK59" s="221" t="str">
        <f t="shared" si="3951"/>
        <v>P</v>
      </c>
      <c r="AGL59" s="221" t="str">
        <f t="shared" si="3952"/>
        <v>B</v>
      </c>
      <c r="AGM59" s="221" t="str">
        <f t="shared" si="3953"/>
        <v>B</v>
      </c>
      <c r="AGN59" s="221" t="str">
        <f t="shared" si="3954"/>
        <v>B</v>
      </c>
      <c r="AGO59" s="220" t="str">
        <f t="shared" si="3955"/>
        <v>B</v>
      </c>
      <c r="AGP59" s="220" t="str">
        <f t="shared" si="3956"/>
        <v>P</v>
      </c>
      <c r="AGQ59" s="220" t="str">
        <f t="shared" si="3957"/>
        <v>B</v>
      </c>
      <c r="AGR59" s="220" t="str">
        <f t="shared" si="3958"/>
        <v>B</v>
      </c>
      <c r="AGS59" s="220" t="str">
        <f t="shared" si="3959"/>
        <v>B</v>
      </c>
      <c r="AGT59" s="220" t="str">
        <f t="shared" si="3960"/>
        <v>P</v>
      </c>
      <c r="AGU59" s="220" t="str">
        <f t="shared" si="3961"/>
        <v>P</v>
      </c>
      <c r="AGV59" s="220" t="str">
        <f t="shared" si="3962"/>
        <v>B</v>
      </c>
      <c r="AGW59" s="220" t="str">
        <f t="shared" si="3963"/>
        <v>P</v>
      </c>
      <c r="AGX59" s="222" t="str">
        <f t="shared" si="3964"/>
        <v>B</v>
      </c>
      <c r="AGY59" s="94">
        <v>59</v>
      </c>
      <c r="AGZ59" s="95">
        <f t="shared" si="1304"/>
        <v>54</v>
      </c>
      <c r="AHA59" s="46" t="str" cm="1">
        <f t="array" ref="AHA59">IFERROR(INDEX($ZG$4:$ADB$4,_xlfn.AGGREGATE(15,6,COLUMN($ZG$4:$ADB$4)-COLUMN($ZF$1)/($ZG59:$ADB59=LARGE($ZG59:$ADB59,1)),COLUMNS($ADB$4:$ADB$4))),"")</f>
        <v>HM</v>
      </c>
      <c r="AHB59" s="46" t="str" cm="1">
        <f t="array" ref="AHB59">IFERROR(INDEX($ZG$4:$ADB$4,_xlfn.AGGREGATE(15,6,COLUMN($ZG$4:$ADB$4)-COLUMN($ZF$1)/($ZG59:$ADB59=LARGE($ZG59:$ADB59,2)),COLUMNS($ADB$4:$AGY$4))),"")</f>
        <v/>
      </c>
      <c r="AHC59" s="46" t="str" cm="1">
        <f t="array" ref="AHC59">IFERROR(INDEX($ZG$4:$ADB$4,_xlfn.AGGREGATE(15,6,COLUMN($ZG$4:$ADB$4)-COLUMN($ZF$1)/($ZG59:$ADB59=LARGE($ZG59:$ADB59,3)),COLUMNS($ADB$4:$AGZ$4))),"")</f>
        <v/>
      </c>
      <c r="AHD59" s="46" t="str" cm="1">
        <f t="array" ref="AHD59">IFERROR(INDEX($ZG$4:$ADB$4,_xlfn.AGGREGATE(15,6,COLUMN($ZG$4:$ADB$4)-COLUMN($ZF$1)/($ZG59:$ADB59=LARGE($ZG59:$ADB59,4)),COLUMNS($ADB$4:$AHA$4))),"")</f>
        <v/>
      </c>
      <c r="AHE59" s="46" t="str" cm="1">
        <f t="array" ref="AHE59">IFERROR(INDEX($ZG$4:$ADB$4,_xlfn.AGGREGATE(15,6,COLUMN($ZG$4:$ADB$4)-COLUMN($ZF$1)/($ZG59:$ADB59=LARGE($ZG59:$ADB59,5)),COLUMNS($ADB$4:$AHB$4))),"")</f>
        <v/>
      </c>
      <c r="AHF59" s="46" t="str" cm="1">
        <f t="array" ref="AHF59">IFERROR(INDEX($ZG$4:$ADB$4,_xlfn.AGGREGATE(15,6,COLUMN($ZG$4:$ADB$4)-COLUMN($ZF$1)/($ZG59:$ADB59=LARGE($ZG59:$ADB59,6)),COLUMNS($ADB$4:$AHC$4))),"")</f>
        <v/>
      </c>
      <c r="AHG59" s="94" t="str">
        <f t="shared" si="971"/>
        <v/>
      </c>
      <c r="AHH59" s="48" t="str">
        <f t="shared" ca="1" si="972"/>
        <v>N</v>
      </c>
      <c r="AHI59" s="48" t="e" cm="1">
        <f t="array" aca="1" ref="AHI59" ca="1">IF(INDIRECT(VLOOKUP(AHI58,General!AC:AE,3,FALSE)&amp;AGY58)&gt;0,AHI58,AHG58)</f>
        <v>#N/A</v>
      </c>
      <c r="AHJ59" s="95">
        <f t="shared" ca="1" si="973"/>
        <v>1</v>
      </c>
      <c r="AHK59" s="46" t="s">
        <v>45</v>
      </c>
      <c r="AHL59" s="48" t="s">
        <v>45</v>
      </c>
      <c r="AHM59" s="48" t="s">
        <v>45</v>
      </c>
      <c r="AHN59" s="48" t="s">
        <v>45</v>
      </c>
      <c r="AHO59" s="48" t="s">
        <v>45</v>
      </c>
      <c r="AHP59" s="49" t="s">
        <v>45</v>
      </c>
      <c r="AHQ59" s="136" t="e">
        <f ca="1">IF(AHA59="",-1,COUNTIF(INDIRECT(AHK59&amp;$DN$10):INDIRECT(AHK59&amp;AGY59),"Y"))</f>
        <v>#REF!</v>
      </c>
      <c r="AHR59" s="138">
        <f ca="1">IF(AHB59="",-1,COUNTIF(INDIRECT(AHL59&amp;$DN$10):INDIRECT(AHL59&amp;AGY59),"Y"))</f>
        <v>-1</v>
      </c>
      <c r="AHS59" s="138">
        <f ca="1">IF(AHC59="",-1,COUNTIF(INDIRECT(AHM59&amp;$DN$10):INDIRECT(AHM59&amp;AGY59),"Y"))</f>
        <v>-1</v>
      </c>
      <c r="AHT59" s="137">
        <f ca="1">IF(AHD59="",-1,COUNTIF(INDIRECT(AHN59&amp;$DN$10):INDIRECT(AHN59&amp;AGY59),"Y"))</f>
        <v>-1</v>
      </c>
      <c r="AHU59" s="141">
        <f ca="1">IF(AHE59="",-1,COUNTIF(INDIRECT(AHO59&amp;$DN$10):INDIRECT(AHO59&amp;AGY59),"Y"))</f>
        <v>-1</v>
      </c>
      <c r="AHV59" s="141">
        <f ca="1">IF(AHF59="",-1,COUNTIF(INDIRECT(AHP59&amp;$DN$10):INDIRECT(AHP59&amp;AGY59),"Y"))</f>
        <v>-1</v>
      </c>
      <c r="AHW59" s="46" t="str" cm="1">
        <f t="array" ref="AHW59">IFERROR(INDEX($DP$59:$DU$59,_xlfn.AGGREGATE(15,6,COLUMN($DP$59:$DU$59)-COLUMN($DO$59)/($ZF$59:$ZK$59=MAX($ZF$59:$ZK$59)),COLUMNS($DP$59:AHA59))),"")</f>
        <v/>
      </c>
      <c r="AHX59" s="48" t="str" cm="1">
        <f t="array" ref="AHX59">IFERROR(INDEX($DP$59:$DU$59,_xlfn.AGGREGATE(15,6,COLUMN($DP$59:$DU$59)-COLUMN($DO$59)/($ZF$59:$ZK$59=MAX($ZF$59:$ZK$59)),COLUMNS($DP$59:AHB59))),"")</f>
        <v/>
      </c>
      <c r="AHY59" s="48" t="str" cm="1">
        <f t="array" ref="AHY59">IFERROR(INDEX($DP$59:$DU$59,_xlfn.AGGREGATE(15,6,COLUMN($DP$59:$DU$59)-COLUMN($DO$59)/($ZF$59:$ZK$59=MAX($ZF$59:$ZK$59)),COLUMNS($DP$59:AHC59))),"")</f>
        <v/>
      </c>
      <c r="AHZ59" s="48" t="str" cm="1">
        <f t="array" ref="AHZ59">IFERROR(INDEX($DP$59:$DU$59,_xlfn.AGGREGATE(15,6,COLUMN($DP$59:$DU$59)-COLUMN($DO$59)/($ZF$59:$ZK$59=MAX($ZF$59:$ZK$59)),COLUMNS($DP$59:AHD59))),"")</f>
        <v/>
      </c>
      <c r="AIA59" s="48" t="str" cm="1">
        <f t="array" ref="AIA59">IFERROR(INDEX($DP$59:$DU$59,_xlfn.AGGREGATE(15,6,COLUMN($DP$59:$DU$59)-COLUMN($DO$59)/($ZF$59:$ZK$59=MAX($ZF$59:$ZK$59)),COLUMNS($DP$59:AHE59))),"")</f>
        <v/>
      </c>
      <c r="AIB59" s="49" t="str" cm="1">
        <f t="array" ref="AIB59">IFERROR(INDEX($DP$59:$DU$59,_xlfn.AGGREGATE(15,6,COLUMN($DP$59:$DU$59)-COLUMN($DO$59)/($ZF$59:$ZK$59=MAX($ZF$59:$ZK$59)),COLUMNS($DP$59:AHF59))),"")</f>
        <v/>
      </c>
      <c r="AIC59" s="20">
        <f t="shared" ca="1" si="894"/>
        <v>1</v>
      </c>
      <c r="AID59" s="95">
        <f t="shared" ca="1" si="974"/>
        <v>1</v>
      </c>
      <c r="AIE59" s="140" t="str" cm="1">
        <f t="array" aca="1" ref="AIE59" ca="1">INDEX(AHW59:AIB59,1,AID59)</f>
        <v/>
      </c>
      <c r="AIF59" s="46" t="e">
        <f t="shared" ca="1" si="120"/>
        <v>#REF!</v>
      </c>
      <c r="AIG59" s="48" t="str">
        <f t="shared" ca="1" si="121"/>
        <v>T</v>
      </c>
      <c r="AIH59" s="48" t="str">
        <f t="shared" si="122"/>
        <v>C</v>
      </c>
      <c r="AII59" s="48" t="str">
        <f t="shared" ca="1" si="3059"/>
        <v>BF</v>
      </c>
      <c r="AIJ59" s="48" t="str">
        <f t="shared" ca="1" si="3060"/>
        <v>1</v>
      </c>
      <c r="AIK59" s="48" t="str">
        <f t="shared" si="3061"/>
        <v>00</v>
      </c>
      <c r="AIL59" s="20" t="str">
        <f t="shared" si="3965"/>
        <v/>
      </c>
      <c r="AIM59" s="20" t="str">
        <f t="shared" si="3966"/>
        <v/>
      </c>
      <c r="AIN59" s="20" t="str">
        <f t="shared" si="3967"/>
        <v/>
      </c>
      <c r="AIO59" s="20" t="str">
        <f t="shared" si="3968"/>
        <v/>
      </c>
      <c r="AIP59" s="20" t="str">
        <f t="shared" si="3969"/>
        <v/>
      </c>
      <c r="AIQ59" s="20" t="str">
        <f t="shared" si="3970"/>
        <v/>
      </c>
      <c r="AIR59" s="20" t="e">
        <f t="shared" ca="1" si="3971"/>
        <v>#VALUE!</v>
      </c>
      <c r="AIS59" s="20">
        <f t="shared" ca="1" si="3972"/>
        <v>6</v>
      </c>
      <c r="AIT59" s="46">
        <f t="shared" si="3062"/>
        <v>2</v>
      </c>
      <c r="AIU59" s="48">
        <f>IF(CC59="",0,IFERROR(VLOOKUP(CC54&amp;CC55&amp;CC56&amp;CC57&amp;CC58&amp;CC59,General!I:J,2,FALSE),0))</f>
        <v>1</v>
      </c>
      <c r="AIV59" s="48">
        <f>IF(CF59="",0,IFERROR(VLOOKUP(CF54&amp;CF55&amp;CF56&amp;CF57&amp;CF58&amp;CF59,General!I:J,2,FALSE),0))</f>
        <v>-1</v>
      </c>
      <c r="AIW59" s="48">
        <f>IF(CI59="",0,IFERROR(VLOOKUP(CI54&amp;CI55&amp;CI56&amp;CI57&amp;CI58&amp;CI59,General!I:J,2,FALSE),0))</f>
        <v>1</v>
      </c>
      <c r="AIX59" s="48">
        <f>IF(CL59="",0,IFERROR(VLOOKUP(CL54&amp;CL55&amp;CL56&amp;CL57&amp;CL58&amp;CL59,General!I:J,2,FALSE),0))</f>
        <v>-1</v>
      </c>
      <c r="AIY59" s="48">
        <f>IF(CO59="",0,IFERROR(VLOOKUP(CO54&amp;CO55&amp;CO56&amp;CO57&amp;CO58&amp;CO59,General!I:J,2,FALSE),0))</f>
        <v>1</v>
      </c>
      <c r="AIZ59" s="48">
        <f>IF(CR59="",0,IFERROR(VLOOKUP(CR54&amp;CR55&amp;CR56&amp;CR57&amp;CR58&amp;CR59,General!I:J,2,FALSE),0))</f>
        <v>-1</v>
      </c>
      <c r="AJA59" s="48">
        <f>IF(CU59="",0,IFERROR(VLOOKUP(CU54&amp;CU55&amp;CU56&amp;CU57&amp;CU58&amp;CU59,General!I:J,2,FALSE),0))</f>
        <v>1</v>
      </c>
      <c r="AJB59" s="48">
        <f>IF(CX59="",0,IFERROR(VLOOKUP(CX54&amp;CX55&amp;CX56&amp;CX57&amp;CX58&amp;CX59,General!I:J,2,FALSE),0))</f>
        <v>-1</v>
      </c>
      <c r="AJC59" s="48">
        <f>IF(DA59="",0,IFERROR(VLOOKUP(DA54&amp;DA55&amp;DA56&amp;DA57&amp;DA58&amp;DA59,General!I:J,2,FALSE),0))</f>
        <v>1</v>
      </c>
      <c r="AJD59" s="48">
        <f>IF(DD59="",0,IFERROR(VLOOKUP(DD54&amp;DD55&amp;DD56&amp;DD57&amp;DD58&amp;DD59,General!I:J,2,FALSE),0))</f>
        <v>1</v>
      </c>
      <c r="AJE59" s="48">
        <f>IF(DG59="",0,IFERROR(VLOOKUP(DG54&amp;DG55&amp;DG56&amp;DG57&amp;DG58&amp;DG59,General!I:J,2,FALSE),0))</f>
        <v>-1</v>
      </c>
      <c r="AJF59" s="48">
        <f>IF(DJ59="",0,IFERROR(VLOOKUP(DJ54&amp;DJ55&amp;DJ56&amp;DJ57&amp;DJ58&amp;DJ59,General!I:J,2,FALSE),0))</f>
        <v>1</v>
      </c>
      <c r="AJG59" s="48">
        <f>IF(DM59="",0,IFERROR(VLOOKUP(DM54&amp;DM55&amp;DM56&amp;DM57&amp;DM58&amp;DM59,General!I:J,2,FALSE),0))</f>
        <v>-1</v>
      </c>
      <c r="AJH59" s="48">
        <f>IF(DP59="",0,IFERROR(VLOOKUP(DP54&amp;DP55&amp;DP56&amp;DP57&amp;DP58&amp;DP59,General!I:J,2,FALSE),0))</f>
        <v>1</v>
      </c>
      <c r="AJI59" s="48">
        <f>IF(DS59="",0,IFERROR(VLOOKUP(DS54&amp;DS55&amp;DS56&amp;DS57&amp;DS58&amp;DS59,General!I:J,2,FALSE),0))</f>
        <v>-1</v>
      </c>
      <c r="AJJ59" s="48">
        <f>IF(DV59="",0,IFERROR(VLOOKUP(DV54&amp;DV55&amp;DV56&amp;DV57&amp;DV58&amp;DV59,General!I:J,2,FALSE),0))</f>
        <v>1</v>
      </c>
      <c r="AJK59" s="48">
        <f>IF(DY59="",0,IFERROR(VLOOKUP(DY54&amp;DY55&amp;DY56&amp;DY57&amp;DY58&amp;DY59,General!I:J,2,FALSE),0))</f>
        <v>-1</v>
      </c>
      <c r="AJL59" s="48">
        <f>IF(EE59="",0,IFERROR(VLOOKUP(EE54&amp;EE55&amp;EE56&amp;EE57&amp;EE58&amp;EE59,General!I:J,2,FALSE),0))</f>
        <v>-1</v>
      </c>
      <c r="AJM59" s="48">
        <f>IF(EH59="",0,IFERROR(VLOOKUP(EH54&amp;EH55&amp;EH56&amp;EH57&amp;EH58&amp;EH59,General!I:J,2,FALSE),0))</f>
        <v>1</v>
      </c>
      <c r="AJN59" s="48">
        <f>IF(EK59="",0,IFERROR(VLOOKUP(EK54&amp;EK55&amp;EK56&amp;EK57&amp;EK58&amp;EK59,General!I:J,2,FALSE),0))</f>
        <v>1</v>
      </c>
      <c r="AJO59" s="48">
        <f>IF(EN59="",0,IFERROR(VLOOKUP(EN54&amp;EN55&amp;EN56&amp;EN57&amp;EN58&amp;EN59,General!I:J,2,FALSE),0))</f>
        <v>-1</v>
      </c>
      <c r="AJP59" s="48">
        <f>IF(EQ59="",0,IFERROR(VLOOKUP(EQ54&amp;EQ55&amp;EQ56&amp;EQ57&amp;EQ58&amp;EQ59,General!I:J,2,FALSE),0))</f>
        <v>-1</v>
      </c>
      <c r="AJQ59" s="48">
        <f>IF(ET59="",0,IFERROR(VLOOKUP(ET54&amp;ET55&amp;ET56&amp;ET57&amp;ET58&amp;ET59,General!I:J,2,FALSE),0))</f>
        <v>1</v>
      </c>
      <c r="AJR59" s="48">
        <f>IF(EW59="",0,IFERROR(VLOOKUP(EW54&amp;EW55&amp;EW56&amp;EW57&amp;EW58&amp;EW59,General!I:J,2,FALSE),0))</f>
        <v>-1</v>
      </c>
      <c r="AJS59" s="48">
        <f>IF(EZ59="",0,IFERROR(VLOOKUP(EZ54&amp;EZ55&amp;EZ56&amp;EZ57&amp;EZ58&amp;EZ59,General!I:J,2,FALSE),0))</f>
        <v>1</v>
      </c>
      <c r="AJT59" s="48">
        <f>IF(FC59="",0,IFERROR(VLOOKUP(FC54&amp;FC55&amp;FC56&amp;FC57&amp;FC58&amp;FC59,General!I:J,2,FALSE),0))</f>
        <v>1</v>
      </c>
      <c r="AJU59" s="48">
        <f>IF(FF59="",0,IFERROR(VLOOKUP(FF54&amp;FF55&amp;FF56&amp;FF57&amp;FF58&amp;FF59,General!I:J,2,FALSE),0))</f>
        <v>-1</v>
      </c>
      <c r="AJV59" s="48">
        <f>IF(FI59="",0,IFERROR(VLOOKUP(FI54&amp;FI55&amp;FI56&amp;FI57&amp;FI58&amp;FI59,General!I:J,2,FALSE),0))</f>
        <v>-1</v>
      </c>
      <c r="AJW59" s="48">
        <f>IF(FL59="",0,IFERROR(VLOOKUP(FL54&amp;FL55&amp;FL56&amp;FL57&amp;FL58&amp;FL59,General!I:J,2,FALSE),0))</f>
        <v>1</v>
      </c>
      <c r="AJX59" s="48">
        <f>IF(FO59="",0,IFERROR(VLOOKUP(FO54&amp;FO55&amp;FO56&amp;FO57&amp;FO58&amp;FO59,General!I:J,2,FALSE),0))</f>
        <v>1</v>
      </c>
      <c r="AJY59" s="48">
        <f>IF(FR59="",0,IFERROR(VLOOKUP(FR54&amp;FR55&amp;FR56&amp;FR57&amp;FR58&amp;FR59,General!I:J,2,FALSE),0))</f>
        <v>-1</v>
      </c>
      <c r="AJZ59" s="48">
        <f>IF(FU59="",0,IFERROR(VLOOKUP(FU54&amp;FU55&amp;FU56&amp;FU57&amp;FU58&amp;FU59,General!I:J,2,FALSE),0))</f>
        <v>1</v>
      </c>
      <c r="AKA59" s="48">
        <f>IF(FX59="",0,IFERROR(VLOOKUP(FX54&amp;FX55&amp;FX56&amp;FX57&amp;FX58&amp;FX59,General!I:J,2,FALSE),0))</f>
        <v>-1</v>
      </c>
      <c r="AKB59" s="48">
        <f>IF(GA59="",0,IFERROR(VLOOKUP(GA54&amp;GA55&amp;GA56&amp;GA57&amp;GA58&amp;GA59,General!I:J,2,FALSE),0))</f>
        <v>1</v>
      </c>
      <c r="AKC59" s="48">
        <f>IF(GD59="",0,IFERROR(VLOOKUP(GD54&amp;GD55&amp;GD56&amp;GD57&amp;GD58&amp;GD59,General!I:J,2,FALSE),0))</f>
        <v>1</v>
      </c>
      <c r="AKD59" s="48">
        <f>IF(GG59="",0,IFERROR(VLOOKUP(GG54&amp;GG55&amp;GG56&amp;GG57&amp;GG58&amp;GG59,General!I:J,2,FALSE),0))</f>
        <v>-1</v>
      </c>
      <c r="AKE59" s="48">
        <f>IF(GJ59="",0,IFERROR(VLOOKUP(GJ54&amp;GJ55&amp;GJ56&amp;GJ57&amp;GJ58&amp;GJ59,General!I:J,2,FALSE),0))</f>
        <v>1</v>
      </c>
      <c r="AKF59" s="48">
        <f>IF(GM59="",0,IFERROR(VLOOKUP(GM54&amp;GM55&amp;GM56&amp;GM57&amp;GM58&amp;GM59,General!I:J,2,FALSE),0))</f>
        <v>-1</v>
      </c>
      <c r="AKG59" s="48">
        <f>IF(GP59="",0,IFERROR(VLOOKUP(GP54&amp;GP55&amp;GP56&amp;GP57&amp;GP58&amp;GP59,General!I:J,2,FALSE),0))</f>
        <v>1</v>
      </c>
      <c r="AKH59" s="48">
        <f>IF(GS59="",0,IFERROR(VLOOKUP(GS54&amp;GS55&amp;GS56&amp;GS57&amp;GS58&amp;GS59,General!I:J,2,FALSE),0))</f>
        <v>1</v>
      </c>
      <c r="AKI59" s="48">
        <f>IF(GV59="",0,IFERROR(VLOOKUP(GV54&amp;GV55&amp;GV56&amp;GV57&amp;GV58&amp;GV59,General!I:J,2,FALSE),0))</f>
        <v>-1</v>
      </c>
      <c r="AKJ59" s="48">
        <f>IF(GY59="",0,IFERROR(VLOOKUP(GY54&amp;GY55&amp;GY56&amp;GY57&amp;GY58&amp;GY59,General!I:J,2,FALSE),0))</f>
        <v>1</v>
      </c>
      <c r="AKK59" s="48">
        <f>IF(HB59="",0,IFERROR(VLOOKUP(HB54&amp;HB55&amp;HB56&amp;HB57&amp;HB58&amp;HB59,General!I:J,2,FALSE),0))</f>
        <v>-1</v>
      </c>
      <c r="AKL59" s="48">
        <f>IF(HE59="",0,IFERROR(VLOOKUP(HE54&amp;HE55&amp;HE56&amp;HE57&amp;HE58&amp;HE59,General!I:J,2,FALSE),0))</f>
        <v>-1</v>
      </c>
      <c r="AKM59" s="48">
        <f>IF(HH59="",0,IFERROR(VLOOKUP(HH54&amp;HH55&amp;HH56&amp;HH57&amp;HH58&amp;HH59,General!I:J,2,FALSE),0))</f>
        <v>1</v>
      </c>
      <c r="AKN59" s="48">
        <f>IF(HK59="",0,IFERROR(VLOOKUP(HK54&amp;HK55&amp;HK56&amp;HK57&amp;HK58&amp;HK59,General!I:J,2,FALSE),0))</f>
        <v>-1</v>
      </c>
      <c r="AKO59" s="48">
        <f>IF(HN59="",0,IFERROR(VLOOKUP(HN54&amp;HN55&amp;HN56&amp;HN57&amp;HN58&amp;HN59,General!I:J,2,FALSE),0))</f>
        <v>1</v>
      </c>
      <c r="AKP59" s="48">
        <f>IF(HQ59="",0,IFERROR(VLOOKUP(HQ54&amp;HQ55&amp;HQ56&amp;HQ57&amp;HQ58&amp;HQ59,General!I:J,2,FALSE),0))</f>
        <v>1</v>
      </c>
      <c r="AKQ59" s="48">
        <f>IF(HT59="",0,IFERROR(VLOOKUP(HT54&amp;HT55&amp;HT56&amp;HT57&amp;HT58&amp;HT59,General!I:J,2,FALSE),0))</f>
        <v>-1</v>
      </c>
      <c r="AKR59" s="48">
        <f>IF(HW59="",0,IFERROR(VLOOKUP(HW54&amp;HW55&amp;HW56&amp;HW57&amp;HW58&amp;HW59,General!I:J,2,FALSE),0))</f>
        <v>1</v>
      </c>
      <c r="AKS59" s="48">
        <f>IF(HZ59="",0,IFERROR(VLOOKUP(HZ54&amp;HZ55&amp;HZ56&amp;HZ57&amp;HZ58&amp;HZ59,General!I:J,2,FALSE),0))</f>
        <v>-1</v>
      </c>
      <c r="AKT59" s="48">
        <f>IF(FF59="",0,IFERROR(VLOOKUP(FF54&amp;FF55&amp;FF56&amp;FF57&amp;FF58&amp;FF59,General!I:J,2,FALSE),0))</f>
        <v>-1</v>
      </c>
      <c r="AKU59" s="48">
        <f>IF(FI59="",0,IFERROR(VLOOKUP(FI54&amp;FI55&amp;FI56&amp;FI57&amp;FI58&amp;FI59,General!I:J,2,FALSE),0))</f>
        <v>-1</v>
      </c>
      <c r="AKV59" s="48">
        <f>IF(II59="",0,IFERROR(VLOOKUP(II54&amp;II55&amp;II56&amp;II57&amp;II58&amp;II59,General!I:J,2,FALSE),0))</f>
        <v>-1</v>
      </c>
      <c r="AKW59" s="48">
        <f>IF(IL59="",0,IFERROR(VLOOKUP(IL54&amp;IL55&amp;IL56&amp;IL57&amp;IL58&amp;IL59,General!I:J,2,FALSE),0))</f>
        <v>1</v>
      </c>
      <c r="AKX59" s="48">
        <f>IF(IO59="",0,IFERROR(VLOOKUP(IO54&amp;IO55&amp;IO56&amp;IO57&amp;IO58&amp;IO59,General!I:J,2,FALSE),0))</f>
        <v>1</v>
      </c>
      <c r="AKY59" s="48">
        <f>IF(IR59="",0,IFERROR(VLOOKUP(IR54&amp;IR55&amp;IR56&amp;IR57&amp;IR58&amp;IR59,General!I:J,2,FALSE),0))</f>
        <v>-1</v>
      </c>
      <c r="AKZ59" s="48">
        <f>IF(IU59="",0,IFERROR(VLOOKUP(IU54&amp;IU55&amp;IU56&amp;IU57&amp;IU58&amp;IU59,General!I:J,2,FALSE),0))</f>
        <v>1</v>
      </c>
      <c r="ALA59" s="48">
        <f>IF(IX59="",0,IFERROR(VLOOKUP(IX54&amp;IX55&amp;IX56&amp;IX57&amp;IX58&amp;IX59,General!I:J,2,FALSE),0))</f>
        <v>1</v>
      </c>
      <c r="ALB59" s="48">
        <f>IF(JA59="",0,IFERROR(VLOOKUP(JA54&amp;JA55&amp;JA56&amp;JA57&amp;JA58&amp;JA59,General!I:J,2,FALSE),0))</f>
        <v>-1</v>
      </c>
      <c r="ALC59" s="48">
        <f>IF(JD59="",0,IFERROR(VLOOKUP(JD54&amp;JD55&amp;JD56&amp;JD57&amp;JD58&amp;JD59,General!I:J,2,FALSE),0))</f>
        <v>-1</v>
      </c>
      <c r="ALD59" s="48">
        <f>IF(JG59="",0,IFERROR(VLOOKUP(JG54&amp;JG55&amp;JG56&amp;JG57&amp;JG58&amp;JG59,General!I:J,2,FALSE),0))</f>
        <v>1</v>
      </c>
      <c r="ALE59" s="48">
        <f>IF(JJ59="",0,IFERROR(VLOOKUP(JJ54&amp;JJ55&amp;JJ56&amp;JJ57&amp;JJ58&amp;JJ59,General!I:J,2,FALSE),0))</f>
        <v>-1</v>
      </c>
      <c r="ALF59" s="48">
        <f>IF(JM59="",0,IFERROR(VLOOKUP(JM54&amp;JM55&amp;JM56&amp;JM57&amp;JM58&amp;JM59,General!I:J,2,FALSE),0))</f>
        <v>1</v>
      </c>
      <c r="ALG59" s="48">
        <f>IF(JP59="",0,IFERROR(VLOOKUP(JP54&amp;JP55&amp;JP56&amp;JP57&amp;JP58&amp;JP59,General!I:J,2,FALSE),0))</f>
        <v>-1</v>
      </c>
      <c r="ALH59" s="48">
        <f>IF(JS59="",0,IFERROR(VLOOKUP(JS54&amp;JS55&amp;JS56&amp;JS57&amp;JS58&amp;JS59,General!I:J,2,FALSE),0))</f>
        <v>-1</v>
      </c>
      <c r="ALI59" s="48">
        <f>IF(JV59="",0,IFERROR(VLOOKUP(JV54&amp;JV55&amp;JV56&amp;JV57&amp;JV58&amp;JV59,General!I:J,2,FALSE),0))</f>
        <v>1</v>
      </c>
      <c r="ALJ59" s="48">
        <f>IF(JY59="",0,IFERROR(VLOOKUP(JY54&amp;JY55&amp;JY56&amp;JY57&amp;JY58&amp;JY59,General!I:J,2,FALSE),0))</f>
        <v>-1</v>
      </c>
      <c r="ALK59" s="48">
        <f>IF(KB59="",0,IFERROR(VLOOKUP(KB54&amp;KB55&amp;KB56&amp;KB57&amp;KB58&amp;KB59,General!I:J,2,FALSE),0))</f>
        <v>1</v>
      </c>
      <c r="ALL59" s="48">
        <f>IF(KE59="",0,IFERROR(VLOOKUP(KE54&amp;KE55&amp;KE56&amp;KE57&amp;KE58&amp;KE59,General!I:J,2,FALSE),0))</f>
        <v>-1</v>
      </c>
      <c r="ALM59" s="48">
        <f>IF(KH59="",0,IFERROR(VLOOKUP(KH54&amp;KH55&amp;KH56&amp;KH57&amp;KH58&amp;KH59,General!I:J,2,FALSE),0))</f>
        <v>1</v>
      </c>
      <c r="ALN59" s="48">
        <f>IF(KK59="",0,IFERROR(VLOOKUP(KK54&amp;KK55&amp;KK56&amp;KK57&amp;KK58&amp;KK59,General!I:J,2,FALSE),0))</f>
        <v>1</v>
      </c>
      <c r="ALO59" s="48">
        <f>IF(KN59="",0,IFERROR(VLOOKUP(KN54&amp;KN55&amp;KN56&amp;KN57&amp;KN58&amp;KN59,General!I:J,2,FALSE),0))</f>
        <v>-1</v>
      </c>
      <c r="ALP59" s="48">
        <f>IF(KQ59="",0,IFERROR(VLOOKUP(KQ54&amp;KQ55&amp;KQ56&amp;KQ57&amp;KQ58&amp;KQ59,General!I:J,2,FALSE),0))</f>
        <v>1</v>
      </c>
      <c r="ALQ59" s="48">
        <f>IF(KT59="",0,IFERROR(VLOOKUP(KT54&amp;KT55&amp;KT56&amp;KT57&amp;KT58&amp;KT59,General!I:J,2,FALSE),0))</f>
        <v>-1</v>
      </c>
      <c r="ALR59" s="48">
        <f>IF(KW59="",0,IFERROR(VLOOKUP(KW54&amp;KW55&amp;KW56&amp;KW57&amp;KW58&amp;KW59,General!I:J,2,FALSE),0))</f>
        <v>-1</v>
      </c>
      <c r="ALS59" s="48">
        <f>IF(KZ59="",0,IFERROR(VLOOKUP(KZ54&amp;KZ55&amp;KZ56&amp;KZ57&amp;KZ58&amp;KZ59,General!I:J,2,FALSE),0))</f>
        <v>1</v>
      </c>
      <c r="ALT59" s="48">
        <f>IF(LC59="",0,IFERROR(VLOOKUP(LC54&amp;LC55&amp;LC56&amp;LC57&amp;LC58&amp;LC59,General!I:J,2,FALSE),0))</f>
        <v>-1</v>
      </c>
      <c r="ALU59" s="48">
        <f>IF(LF59="",0,IFERROR(VLOOKUP(LF54&amp;LF55&amp;LF56&amp;LF57&amp;LF58&amp;LF59,General!I:J,2,FALSE),0))</f>
        <v>1</v>
      </c>
      <c r="ALV59" s="48">
        <f>IF(LI59="",0,IFERROR(VLOOKUP(LI54&amp;LI55&amp;LI56&amp;LI57&amp;LI58&amp;LI59,General!I:J,2,FALSE),0))</f>
        <v>-1</v>
      </c>
      <c r="ALW59" s="48">
        <f>IF(LL59="",0,IFERROR(VLOOKUP(LL54&amp;LL55&amp;LL56&amp;LL57&amp;LL58&amp;LL59,General!I:J,2,FALSE),0))</f>
        <v>1</v>
      </c>
      <c r="ALX59" s="48">
        <f>IF(LO59="",0,IFERROR(VLOOKUP(LO54&amp;LO55&amp;LO56&amp;LO57&amp;LO58&amp;LO59,General!I:J,2,FALSE),0))</f>
        <v>1</v>
      </c>
      <c r="ALY59" s="48">
        <f>IF(LR59="",0,IFERROR(VLOOKUP(LR54&amp;LR55&amp;LR56&amp;LR57&amp;LR58&amp;LR59,General!I:J,2,FALSE),0))</f>
        <v>-1</v>
      </c>
      <c r="ALZ59" s="48">
        <f>IF(LU59="",0,IFERROR(VLOOKUP(LU54&amp;LU55&amp;LU56&amp;LU57&amp;LU58&amp;LU59,General!I:J,2,FALSE),0))</f>
        <v>-1</v>
      </c>
      <c r="AMA59" s="48">
        <f>IF(LX59="",0,IFERROR(VLOOKUP(LX54&amp;LX55&amp;LX56&amp;LX57&amp;LX58&amp;LX59,General!I:J,2,FALSE),0))</f>
        <v>1</v>
      </c>
      <c r="AMB59" s="48">
        <f>IF(MA59="",0,IFERROR(VLOOKUP(MA54&amp;MA55&amp;MA56&amp;MA57&amp;MA58&amp;MA59,General!I:J,2,FALSE),0))</f>
        <v>-1</v>
      </c>
      <c r="AMC59" s="48">
        <f>IF(MD59="",0,IFERROR(VLOOKUP(MD54&amp;MD55&amp;MD56&amp;MD57&amp;MD58&amp;MD59,General!I:J,2,FALSE),0))</f>
        <v>1</v>
      </c>
      <c r="AMD59" s="48">
        <f>IF(MG59="",0,IFERROR(VLOOKUP(MG54&amp;MG55&amp;MG56&amp;MG57&amp;MG58&amp;MG59,General!I:J,2,FALSE),0))</f>
        <v>1</v>
      </c>
      <c r="AME59" s="48">
        <f>IF(MJ59="",0,IFERROR(VLOOKUP(MJ54&amp;MJ55&amp;MJ56&amp;MJ57&amp;MJ58&amp;MJ59,General!I:J,2,FALSE),0))</f>
        <v>-1</v>
      </c>
      <c r="AMF59" s="48">
        <f>IF(MM59="",0,IFERROR(VLOOKUP(MM54&amp;MM55&amp;MM56&amp;MM57&amp;MM58&amp;MM59,General!I:J,2,FALSE),0))</f>
        <v>-1</v>
      </c>
      <c r="AMG59" s="48">
        <f>IF(MP59="",0,IFERROR(VLOOKUP(MP54&amp;MP55&amp;MP56&amp;MP57&amp;MP58&amp;MP59,General!I:J,2,FALSE),0))</f>
        <v>1</v>
      </c>
      <c r="AMH59" s="48">
        <f>IF(MS59="",0,IFERROR(VLOOKUP(MS54&amp;MS55&amp;MS56&amp;MS57&amp;MS58&amp;MS59,General!I:J,2,FALSE),0))</f>
        <v>1</v>
      </c>
      <c r="AMI59" s="48">
        <f>IF(MV59="",0,IFERROR(VLOOKUP(MV54&amp;MV55&amp;MV56&amp;MV57&amp;MV58&amp;MV59,General!I:J,2,FALSE),0))</f>
        <v>-1</v>
      </c>
      <c r="AMJ59" s="48">
        <f>IF(MY59="",0,IFERROR(VLOOKUP(MY54&amp;MY55&amp;MY56&amp;MY57&amp;MY58&amp;MY59,General!I:J,2,FALSE),0))</f>
        <v>-1</v>
      </c>
      <c r="AMK59" s="48">
        <f>IF(NB59="",0,IFERROR(VLOOKUP(NB54&amp;NB55&amp;NB56&amp;NB57&amp;NB58&amp;NB59,General!I:J,2,FALSE),0))</f>
        <v>1</v>
      </c>
      <c r="AML59" s="48">
        <f>IF(NE59="",0,IFERROR(VLOOKUP(NE54&amp;NE55&amp;NE56&amp;NE57&amp;NE58&amp;NE59,General!I:J,2,FALSE),0))</f>
        <v>-1</v>
      </c>
      <c r="AMM59" s="48">
        <f>IF(NH59="",0,IFERROR(VLOOKUP(NH54&amp;NH55&amp;NH56&amp;NH57&amp;NH58&amp;NH59,General!I:J,2,FALSE),0))</f>
        <v>1</v>
      </c>
      <c r="AMN59" s="48">
        <f>IF(NK59="",0,IFERROR(VLOOKUP(NK54&amp;NK55&amp;NK56&amp;NK57&amp;NK58&amp;NK59,General!I:J,2,FALSE),0))</f>
        <v>-1</v>
      </c>
      <c r="AMO59" s="49">
        <f>IF(NN59="",0,IFERROR(VLOOKUP(NN54&amp;NN55&amp;NN56&amp;NN57&amp;NN58&amp;NN59,General!I:J,2,FALSE),0))</f>
        <v>1</v>
      </c>
      <c r="AMP59" s="81">
        <f>IF(EB59="",0,IFERROR(VLOOKUP(EB54&amp;EB55&amp;EB56&amp;EB57&amp;EB58&amp;EB59,General!I:J,2,FALSE),0))</f>
        <v>-1</v>
      </c>
      <c r="AMQ59" s="49">
        <v>0</v>
      </c>
      <c r="AMR59" s="20" t="str">
        <f t="shared" si="4072"/>
        <v/>
      </c>
      <c r="AMS59" s="20" t="str">
        <f t="shared" ca="1" si="3973"/>
        <v>N</v>
      </c>
      <c r="AMT59" s="20" t="str">
        <f t="shared" ca="1" si="3974"/>
        <v>N</v>
      </c>
      <c r="AMU59" s="20" t="str">
        <f t="shared" si="3975"/>
        <v>N</v>
      </c>
      <c r="AMV59" s="20" t="str">
        <f t="shared" si="3976"/>
        <v/>
      </c>
      <c r="AMW59" s="142" t="str">
        <f t="shared" si="3977"/>
        <v/>
      </c>
      <c r="AMX59" s="20" t="str">
        <f t="shared" si="3978"/>
        <v/>
      </c>
      <c r="AMY59" s="20" t="str">
        <f t="shared" si="3979"/>
        <v/>
      </c>
      <c r="AMZ59" s="20" t="str">
        <f t="shared" si="3980"/>
        <v/>
      </c>
      <c r="ANA59" s="20" t="str">
        <f t="shared" si="3981"/>
        <v/>
      </c>
      <c r="ANB59" s="20" t="str">
        <f t="shared" si="3982"/>
        <v/>
      </c>
      <c r="ANC59" s="20">
        <f t="shared" si="2986"/>
        <v>2</v>
      </c>
      <c r="AND59" s="20" t="str">
        <f t="shared" si="2987"/>
        <v/>
      </c>
      <c r="ANE59" s="20" t="str">
        <f t="shared" si="4382"/>
        <v>12301</v>
      </c>
      <c r="ANF59" s="20" t="str">
        <f t="shared" si="4382"/>
        <v>00010</v>
      </c>
      <c r="ANG59" s="20" t="str">
        <f t="shared" si="4383"/>
        <v>012301</v>
      </c>
      <c r="ANH59" s="20" t="str">
        <f t="shared" si="4383"/>
        <v>200010</v>
      </c>
      <c r="ANI59" s="20" t="str">
        <f t="shared" si="4384"/>
        <v>P</v>
      </c>
      <c r="ANJ59" s="20" t="str">
        <f t="shared" si="898"/>
        <v>P</v>
      </c>
      <c r="ANK59" s="20" t="str">
        <f t="shared" ca="1" si="3983"/>
        <v>F</v>
      </c>
      <c r="ANL59" s="20" t="e">
        <f t="shared" ca="1" si="824"/>
        <v>#REF!</v>
      </c>
      <c r="ANM59" s="20" t="str">
        <f t="shared" ca="1" si="3984"/>
        <v/>
      </c>
      <c r="ANN59" s="20" t="str">
        <f t="shared" ca="1" si="826"/>
        <v/>
      </c>
      <c r="ANO59" s="20" t="str">
        <f t="shared" si="3985"/>
        <v>0</v>
      </c>
      <c r="ANP59" s="20" t="str">
        <f t="shared" si="828"/>
        <v/>
      </c>
      <c r="ANQ59" s="20" t="e">
        <f t="shared" ca="1" si="899"/>
        <v>#REF!</v>
      </c>
      <c r="ANR59" s="20" t="str">
        <f t="shared" ca="1" si="900"/>
        <v/>
      </c>
      <c r="ANS59" s="20" t="str">
        <f t="shared" si="901"/>
        <v/>
      </c>
      <c r="ANT59" s="20" t="str">
        <f t="shared" si="3986"/>
        <v/>
      </c>
      <c r="ANU59" s="20"/>
      <c r="ANV59" s="20">
        <v>0</v>
      </c>
      <c r="ANW59" s="20">
        <v>0</v>
      </c>
      <c r="ANX59" s="20">
        <v>0</v>
      </c>
      <c r="ANY59" s="20">
        <v>0</v>
      </c>
      <c r="ANZ59" s="20">
        <v>2</v>
      </c>
      <c r="AOA59" s="75"/>
      <c r="AOB59" s="20">
        <v>0</v>
      </c>
      <c r="AOC59" s="20">
        <v>0</v>
      </c>
      <c r="AOD59" s="1" t="str">
        <f t="shared" si="902"/>
        <v>P</v>
      </c>
      <c r="AOE59" s="123">
        <f t="shared" si="3987"/>
        <v>10</v>
      </c>
      <c r="AOF59" s="1">
        <f t="shared" si="3988"/>
        <v>10</v>
      </c>
      <c r="AOG59" s="1">
        <f t="shared" si="3989"/>
        <v>10</v>
      </c>
      <c r="AOH59" s="1">
        <f t="shared" si="3990"/>
        <v>9</v>
      </c>
      <c r="AOI59" s="1">
        <f t="shared" si="3991"/>
        <v>9</v>
      </c>
      <c r="AOJ59" s="1" t="str">
        <f t="shared" si="3992"/>
        <v>CW</v>
      </c>
      <c r="AOK59" s="1" t="str">
        <f t="shared" si="3993"/>
        <v>CW</v>
      </c>
      <c r="AOL59" s="1" t="str">
        <f t="shared" si="3994"/>
        <v>CW</v>
      </c>
      <c r="AOM59" s="1" t="str">
        <f t="shared" si="3995"/>
        <v>CW</v>
      </c>
      <c r="AON59" s="1" t="str">
        <f t="shared" si="3996"/>
        <v>CW</v>
      </c>
      <c r="AOO59" s="1" t="str" cm="1">
        <f t="array" aca="1" ref="AOO59" ca="1">IF(INDIRECT(VLOOKUP(AOO58,General!AC:AE,3,FALSE)&amp;AGY58)&gt;=7,AOO58,AOJ59)</f>
        <v>GU</v>
      </c>
      <c r="AOP59" s="1" t="str">
        <f ca="1">VLOOKUP(AOO58,General!AC:AE,3,FALSE)&amp;AGY58</f>
        <v>GW58</v>
      </c>
      <c r="AOQ59" s="1" cm="1">
        <f t="array" aca="1" ref="AOQ59" ca="1">INDIRECT(VLOOKUP(AOO58,General!AC:AE,3,FALSE)&amp;AGY58)</f>
        <v>8</v>
      </c>
      <c r="AOR59" s="1" t="str" cm="1">
        <f t="array" aca="1" ref="AOR59" ca="1">INDIRECT(AOO59&amp;AGY59)</f>
        <v>B</v>
      </c>
      <c r="AOS59" s="1" cm="1">
        <f t="array" aca="1" ref="AOS59" ca="1">INDIRECT(AOP59&amp;AGY59)</f>
        <v>0</v>
      </c>
      <c r="AOT59" s="1" t="e" cm="1">
        <f t="array" aca="1" ref="AOT59" ca="1">INDIRECT(AOQ59&amp;AGY59)</f>
        <v>#REF!</v>
      </c>
      <c r="AOU59" s="1" t="str">
        <f ca="1">VLOOKUP(AOO59,General!AF:AG,2,FALSE)</f>
        <v>S42</v>
      </c>
      <c r="AOV59" s="1" t="e">
        <f ca="1">VLOOKUP(AOP59,General!AF:AG,2,FALSE)</f>
        <v>#N/A</v>
      </c>
      <c r="AOW59" s="1" t="e">
        <f ca="1">VLOOKUP(AOQ59,General!AF:AG,2,FALSE)</f>
        <v>#N/A</v>
      </c>
      <c r="AOX59" s="1" t="str">
        <f t="shared" ca="1" si="975"/>
        <v>Y</v>
      </c>
      <c r="AOY59" s="1" t="e">
        <f t="shared" ca="1" si="976"/>
        <v>#N/A</v>
      </c>
      <c r="AOZ59" s="1" t="e">
        <f t="shared" ca="1" si="977"/>
        <v>#N/A</v>
      </c>
      <c r="APB59" s="1">
        <f t="shared" si="2908"/>
        <v>1</v>
      </c>
    </row>
    <row r="60" spans="1:1094" ht="16.5" thickBot="1">
      <c r="A60" s="1">
        <v>46</v>
      </c>
      <c r="B60" s="171" t="str">
        <f t="shared" ca="1" si="1219"/>
        <v>P2</v>
      </c>
      <c r="C60" s="124" t="str">
        <f t="shared" ca="1" si="3217"/>
        <v/>
      </c>
      <c r="D60" s="129" t="str">
        <f t="shared" ca="1" si="1132"/>
        <v>XF2</v>
      </c>
      <c r="E60" s="126" t="str">
        <f t="shared" ca="1" si="1132"/>
        <v/>
      </c>
      <c r="F60" s="127" t="str">
        <f t="shared" ca="1" si="1133"/>
        <v>L</v>
      </c>
      <c r="G60" s="190"/>
      <c r="H60" s="149" t="str">
        <f t="shared" ca="1" si="1220"/>
        <v/>
      </c>
      <c r="I60" s="129" t="str">
        <f t="shared" ca="1" si="2678"/>
        <v/>
      </c>
      <c r="J60" s="126" t="str">
        <f t="shared" ca="1" si="2678"/>
        <v/>
      </c>
      <c r="K60" s="166" t="str">
        <f t="shared" ca="1" si="2679"/>
        <v>L</v>
      </c>
      <c r="L60" s="179"/>
      <c r="M60" s="210" t="s">
        <v>6</v>
      </c>
      <c r="N60" s="190"/>
      <c r="O60" s="187">
        <v>0</v>
      </c>
      <c r="P60" s="129">
        <v>0</v>
      </c>
      <c r="Q60" s="126">
        <v>0</v>
      </c>
      <c r="R60" s="130">
        <v>0</v>
      </c>
      <c r="S60" s="128">
        <f t="shared" ca="1" si="1134"/>
        <v>-8</v>
      </c>
      <c r="T60" s="150" t="str">
        <f t="shared" ca="1" si="1221"/>
        <v/>
      </c>
      <c r="U60" s="130">
        <f ca="1">IF(M60="","",IF(B60="NB",U59,IF(T60="",SUM($T$5:$T60)+S60,SUM($T$5:$T60))))</f>
        <v>-16.3</v>
      </c>
      <c r="V60" s="151" t="str">
        <f t="shared" ca="1" si="99"/>
        <v/>
      </c>
      <c r="W60" s="131">
        <f t="shared" ca="1" si="1135"/>
        <v>-2</v>
      </c>
      <c r="X60" s="132" t="str">
        <f t="shared" ca="1" si="1136"/>
        <v>L</v>
      </c>
      <c r="Y60" s="61" t="str">
        <f t="shared" ca="1" si="115"/>
        <v>B</v>
      </c>
      <c r="Z60" s="62" t="str">
        <f t="shared" ca="1" si="116"/>
        <v>C</v>
      </c>
      <c r="AA60" s="62" t="str">
        <f t="shared" si="117"/>
        <v>C</v>
      </c>
      <c r="AB60" s="62" t="str">
        <f t="shared" ca="1" si="904"/>
        <v>L</v>
      </c>
      <c r="AC60" s="62" t="str">
        <f t="shared" ca="1" si="905"/>
        <v>L</v>
      </c>
      <c r="AD60" s="62">
        <f t="shared" si="906"/>
        <v>0</v>
      </c>
      <c r="AE60" s="1" t="str">
        <f t="shared" ca="1" si="3218"/>
        <v>XF2</v>
      </c>
      <c r="AF60" s="1" t="str">
        <f t="shared" ca="1" si="3219"/>
        <v/>
      </c>
      <c r="AG60" s="1" t="str">
        <f t="shared" ca="1" si="4073"/>
        <v/>
      </c>
      <c r="AH60" s="1" t="str">
        <f t="shared" ca="1" si="3220"/>
        <v/>
      </c>
      <c r="AI60" s="1" t="e">
        <f t="shared" ca="1" si="3221"/>
        <v>#REF!</v>
      </c>
      <c r="AJ60" s="1" t="e">
        <f t="shared" ca="1" si="3222"/>
        <v>#REF!</v>
      </c>
      <c r="AK60" s="1">
        <f t="shared" ca="1" si="840"/>
        <v>2</v>
      </c>
      <c r="AL60" s="1">
        <f t="shared" ca="1" si="841"/>
        <v>0</v>
      </c>
      <c r="AM60" s="1">
        <f t="shared" ca="1" si="108"/>
        <v>-1</v>
      </c>
      <c r="AN60" s="1">
        <f t="shared" ca="1" si="129"/>
        <v>-1</v>
      </c>
      <c r="AO60" s="1" t="str">
        <f t="shared" ca="1" si="1305"/>
        <v>C</v>
      </c>
      <c r="AP60" s="1" t="str">
        <f t="shared" ca="1" si="130"/>
        <v>N</v>
      </c>
      <c r="AQ60" s="1" t="str">
        <f t="shared" ca="1" si="131"/>
        <v>N</v>
      </c>
      <c r="AR60" s="1" t="str">
        <f t="shared" si="132"/>
        <v>N</v>
      </c>
      <c r="AS60" s="1">
        <f t="shared" ca="1" si="133"/>
        <v>4</v>
      </c>
      <c r="AT60" s="8" t="str">
        <f t="shared" ca="1" si="842"/>
        <v>N</v>
      </c>
      <c r="AU60" s="1" t="str">
        <f t="shared" ca="1" si="134"/>
        <v>N</v>
      </c>
      <c r="AV60" s="1" t="str">
        <f t="shared" ca="1" si="135"/>
        <v>N</v>
      </c>
      <c r="AW60" s="1" t="str">
        <f t="shared" ca="1" si="136"/>
        <v>N</v>
      </c>
      <c r="AX60" s="1" t="str">
        <f t="shared" si="137"/>
        <v/>
      </c>
      <c r="AY60" s="1" t="str">
        <f t="shared" ca="1" si="138"/>
        <v/>
      </c>
      <c r="AZ60" s="1" t="str">
        <f t="shared" si="109"/>
        <v/>
      </c>
      <c r="BA60" s="1">
        <f t="shared" si="110"/>
        <v>1</v>
      </c>
      <c r="BB60" s="1" t="str">
        <f t="shared" si="4224"/>
        <v>23012</v>
      </c>
      <c r="BC60" s="1" t="str">
        <f t="shared" si="4224"/>
        <v>00100</v>
      </c>
      <c r="BD60" s="1" t="str">
        <f t="shared" si="4225"/>
        <v>123012</v>
      </c>
      <c r="BE60" s="1" t="str">
        <f t="shared" si="4225"/>
        <v>000100</v>
      </c>
      <c r="BF60" s="1" t="str">
        <f t="shared" si="844"/>
        <v>P</v>
      </c>
      <c r="BG60" s="1" t="str">
        <f t="shared" ca="1" si="140"/>
        <v>F3L</v>
      </c>
      <c r="BH60" s="1" t="str">
        <f t="shared" ca="1" si="845"/>
        <v>XF2</v>
      </c>
      <c r="BI60" s="1" t="str">
        <f t="shared" ca="1" si="1222"/>
        <v>F</v>
      </c>
      <c r="BJ60" s="1" t="str">
        <f t="shared" ca="1" si="846"/>
        <v/>
      </c>
      <c r="BK60" s="1" t="e">
        <f t="shared" ca="1" si="142"/>
        <v>#REF!</v>
      </c>
      <c r="BL60" s="1" t="str">
        <f t="shared" ca="1" si="847"/>
        <v/>
      </c>
      <c r="BM60" s="1" t="str">
        <f t="shared" ca="1" si="848"/>
        <v>2</v>
      </c>
      <c r="BN60" s="1" t="str">
        <f t="shared" ca="1" si="849"/>
        <v/>
      </c>
      <c r="BO60" s="1" t="str">
        <f t="shared" ca="1" si="850"/>
        <v/>
      </c>
      <c r="BR60" s="1">
        <f>General!A58</f>
        <v>0</v>
      </c>
      <c r="BS60" s="1">
        <f>General!B58</f>
        <v>0</v>
      </c>
      <c r="BT60" s="1">
        <f>General!C58</f>
        <v>0</v>
      </c>
      <c r="BU60" s="1">
        <f>General!D58</f>
        <v>0</v>
      </c>
      <c r="BW60" s="1" t="str">
        <f>General!F58</f>
        <v>WWLWW</v>
      </c>
      <c r="BX60" s="1">
        <f>General!G58</f>
        <v>1</v>
      </c>
      <c r="BZ60" s="1">
        <f t="shared" ca="1" si="2832"/>
        <v>1</v>
      </c>
      <c r="CA60" s="1" t="str">
        <f t="shared" ref="CA60" si="5297">CH60</f>
        <v>P</v>
      </c>
      <c r="CB60" s="75" t="str">
        <f t="shared" si="3224"/>
        <v>P</v>
      </c>
      <c r="CC60" s="76" t="str">
        <f t="shared" si="3225"/>
        <v>N</v>
      </c>
      <c r="CD60" s="74">
        <f t="shared" si="3226"/>
        <v>1</v>
      </c>
      <c r="CE60" s="75" t="str">
        <f t="shared" si="3227"/>
        <v>B</v>
      </c>
      <c r="CF60" s="76" t="str">
        <f t="shared" si="3228"/>
        <v>Y</v>
      </c>
      <c r="CG60" s="74">
        <f t="shared" si="3229"/>
        <v>-1</v>
      </c>
      <c r="CH60" s="75" t="str">
        <f t="shared" si="3230"/>
        <v>P</v>
      </c>
      <c r="CI60" s="76" t="str">
        <f t="shared" si="3231"/>
        <v>N</v>
      </c>
      <c r="CJ60" s="74">
        <f t="shared" si="3232"/>
        <v>-7</v>
      </c>
      <c r="CK60" s="75" t="str">
        <f t="shared" si="3233"/>
        <v>B</v>
      </c>
      <c r="CL60" s="76" t="str">
        <f t="shared" si="3234"/>
        <v>Y</v>
      </c>
      <c r="CM60" s="74">
        <f t="shared" si="3235"/>
        <v>7</v>
      </c>
      <c r="CN60" s="75" t="str">
        <f t="shared" si="3998"/>
        <v>B</v>
      </c>
      <c r="CO60" s="76" t="str">
        <f t="shared" si="3236"/>
        <v>Y</v>
      </c>
      <c r="CP60" s="74">
        <f t="shared" si="3237"/>
        <v>-8</v>
      </c>
      <c r="CQ60" s="75" t="str">
        <f t="shared" si="3238"/>
        <v>P</v>
      </c>
      <c r="CR60" s="76" t="str">
        <f t="shared" si="3239"/>
        <v>N</v>
      </c>
      <c r="CS60" s="74">
        <f t="shared" si="3240"/>
        <v>0</v>
      </c>
      <c r="CT60" s="75" t="str">
        <f t="shared" si="3241"/>
        <v>B</v>
      </c>
      <c r="CU60" s="76" t="str">
        <f t="shared" si="3242"/>
        <v>Y</v>
      </c>
      <c r="CV60" s="74">
        <f t="shared" si="3243"/>
        <v>0</v>
      </c>
      <c r="CW60" s="75" t="str">
        <f t="shared" si="3244"/>
        <v>P</v>
      </c>
      <c r="CX60" s="76" t="str">
        <f t="shared" si="3245"/>
        <v>N</v>
      </c>
      <c r="CY60" s="77">
        <f t="shared" si="3246"/>
        <v>8</v>
      </c>
      <c r="CZ60" s="75" t="str">
        <f t="shared" si="3247"/>
        <v>B</v>
      </c>
      <c r="DA60" s="76" t="str">
        <f t="shared" si="3248"/>
        <v>Y</v>
      </c>
      <c r="DB60" s="74">
        <f t="shared" si="3249"/>
        <v>-7</v>
      </c>
      <c r="DC60" s="75" t="str">
        <f t="shared" si="3250"/>
        <v>P</v>
      </c>
      <c r="DD60" s="76" t="str">
        <f t="shared" si="3251"/>
        <v>N</v>
      </c>
      <c r="DE60" s="74">
        <f t="shared" si="3252"/>
        <v>-3</v>
      </c>
      <c r="DF60" s="75" t="str">
        <f t="shared" si="3253"/>
        <v>B</v>
      </c>
      <c r="DG60" s="76" t="str">
        <f t="shared" si="3254"/>
        <v>Y</v>
      </c>
      <c r="DH60" s="74">
        <f t="shared" si="3255"/>
        <v>3</v>
      </c>
      <c r="DI60" s="75" t="str">
        <f t="shared" si="3256"/>
        <v>B</v>
      </c>
      <c r="DJ60" s="76" t="str">
        <f t="shared" si="3257"/>
        <v>Y</v>
      </c>
      <c r="DK60" s="74">
        <f t="shared" si="3258"/>
        <v>1</v>
      </c>
      <c r="DL60" s="75" t="str">
        <f t="shared" si="3259"/>
        <v>P</v>
      </c>
      <c r="DM60" s="76" t="str">
        <f t="shared" si="3260"/>
        <v>N</v>
      </c>
      <c r="DN60" s="74">
        <f t="shared" si="3261"/>
        <v>-1</v>
      </c>
      <c r="DO60" s="75" t="str">
        <f t="shared" si="3262"/>
        <v>P</v>
      </c>
      <c r="DP60" s="76" t="str">
        <f t="shared" si="3263"/>
        <v>N</v>
      </c>
      <c r="DQ60" s="74">
        <f t="shared" si="3264"/>
        <v>5</v>
      </c>
      <c r="DR60" s="75" t="str">
        <f t="shared" si="3265"/>
        <v>B</v>
      </c>
      <c r="DS60" s="76" t="str">
        <f t="shared" si="3266"/>
        <v>Y</v>
      </c>
      <c r="DT60" s="74">
        <f t="shared" si="3267"/>
        <v>-5</v>
      </c>
      <c r="DU60" s="75" t="str">
        <f t="shared" si="3268"/>
        <v>P</v>
      </c>
      <c r="DV60" s="76" t="str">
        <f t="shared" si="3269"/>
        <v>N</v>
      </c>
      <c r="DW60" s="74">
        <f t="shared" si="3270"/>
        <v>8</v>
      </c>
      <c r="DX60" s="75" t="str">
        <f t="shared" si="3271"/>
        <v>B</v>
      </c>
      <c r="DY60" s="76" t="str">
        <f t="shared" si="3272"/>
        <v>Y</v>
      </c>
      <c r="DZ60" s="74">
        <f t="shared" si="3273"/>
        <v>-8</v>
      </c>
      <c r="EA60" s="46" t="str">
        <f t="shared" si="4308"/>
        <v>P</v>
      </c>
      <c r="EB60" s="76" t="str">
        <f t="shared" si="3274"/>
        <v>N</v>
      </c>
      <c r="EC60" s="74">
        <f t="shared" si="3275"/>
        <v>7</v>
      </c>
      <c r="ED60" s="75" t="str">
        <f t="shared" ref="ED60" si="5298">CB60</f>
        <v>P</v>
      </c>
      <c r="EE60" s="76" t="str">
        <f t="shared" si="3277"/>
        <v>N</v>
      </c>
      <c r="EF60" s="74">
        <f t="shared" si="3278"/>
        <v>8</v>
      </c>
      <c r="EG60" s="73" t="str">
        <f t="shared" ref="EG60" si="5299">CE60</f>
        <v>B</v>
      </c>
      <c r="EH60" s="76" t="str">
        <f t="shared" si="3280"/>
        <v>Y</v>
      </c>
      <c r="EI60" s="74">
        <f t="shared" si="3281"/>
        <v>-8</v>
      </c>
      <c r="EJ60" s="73" t="s">
        <v>5</v>
      </c>
      <c r="EK60" s="76" t="str">
        <f t="shared" si="3282"/>
        <v>N</v>
      </c>
      <c r="EL60" s="74">
        <f t="shared" si="3283"/>
        <v>-7</v>
      </c>
      <c r="EM60" s="75" t="s">
        <v>6</v>
      </c>
      <c r="EN60" s="76" t="str">
        <f t="shared" si="3284"/>
        <v>Y</v>
      </c>
      <c r="EO60" s="74">
        <f t="shared" si="3285"/>
        <v>7</v>
      </c>
      <c r="EP60" s="75" t="str">
        <f t="shared" ref="EP60" si="5300">CH60</f>
        <v>P</v>
      </c>
      <c r="EQ60" s="76" t="str">
        <f t="shared" si="3287"/>
        <v>N</v>
      </c>
      <c r="ER60" s="74">
        <f t="shared" si="3288"/>
        <v>3</v>
      </c>
      <c r="ES60" s="75" t="str">
        <f t="shared" ref="ES60" si="5301">CK60</f>
        <v>B</v>
      </c>
      <c r="ET60" s="76" t="str">
        <f t="shared" si="3290"/>
        <v>Y</v>
      </c>
      <c r="EU60" s="74">
        <f t="shared" si="3291"/>
        <v>-3</v>
      </c>
      <c r="EV60" s="75" t="str">
        <f t="shared" ref="EV60" si="5302">CB60</f>
        <v>P</v>
      </c>
      <c r="EW60" s="76" t="str">
        <f t="shared" si="3293"/>
        <v>N</v>
      </c>
      <c r="EX60" s="74">
        <f t="shared" si="3294"/>
        <v>8</v>
      </c>
      <c r="EY60" s="75" t="str">
        <f t="shared" ref="EY60" si="5303">CK60</f>
        <v>B</v>
      </c>
      <c r="EZ60" s="76" t="str">
        <f t="shared" si="3296"/>
        <v>Y</v>
      </c>
      <c r="FA60" s="77">
        <f t="shared" si="3297"/>
        <v>-3</v>
      </c>
      <c r="FB60" s="75" t="str">
        <f t="shared" ref="FB60" si="5304">CE60</f>
        <v>B</v>
      </c>
      <c r="FC60" s="76" t="str">
        <f t="shared" si="3299"/>
        <v>Y</v>
      </c>
      <c r="FD60" s="74">
        <f t="shared" si="3300"/>
        <v>-8</v>
      </c>
      <c r="FE60" s="73" t="str">
        <f t="shared" ref="FE60" si="5305">CH60</f>
        <v>P</v>
      </c>
      <c r="FF60" s="76" t="str">
        <f t="shared" si="3302"/>
        <v>N</v>
      </c>
      <c r="FG60" s="74">
        <f t="shared" si="3303"/>
        <v>3</v>
      </c>
      <c r="FH60" s="75" t="str">
        <f t="shared" ref="FH60" si="5306">DC60</f>
        <v>P</v>
      </c>
      <c r="FI60" s="76" t="str">
        <f t="shared" si="3305"/>
        <v>N</v>
      </c>
      <c r="FJ60" s="74">
        <f t="shared" si="3306"/>
        <v>-1</v>
      </c>
      <c r="FK60" s="75" t="str">
        <f t="shared" ref="FK60" si="5307">DF60</f>
        <v>B</v>
      </c>
      <c r="FL60" s="76" t="str">
        <f t="shared" si="3308"/>
        <v>Y</v>
      </c>
      <c r="FM60" s="74">
        <f t="shared" si="3309"/>
        <v>1</v>
      </c>
      <c r="FN60" s="75" t="str">
        <f t="shared" ref="FN60" si="5308">CQ60</f>
        <v>P</v>
      </c>
      <c r="FO60" s="76" t="str">
        <f t="shared" si="3311"/>
        <v>N</v>
      </c>
      <c r="FP60" s="74">
        <f t="shared" si="3312"/>
        <v>-1</v>
      </c>
      <c r="FQ60" s="75" t="str">
        <f t="shared" ref="FQ60" si="5309">CT60</f>
        <v>B</v>
      </c>
      <c r="FR60" s="76" t="str">
        <f t="shared" si="3314"/>
        <v>Y</v>
      </c>
      <c r="FS60" s="74">
        <f t="shared" si="3315"/>
        <v>1</v>
      </c>
      <c r="FT60" s="75" t="str">
        <f t="shared" ref="FT60" si="5310">CQ60</f>
        <v>P</v>
      </c>
      <c r="FU60" s="76" t="str">
        <f t="shared" si="3317"/>
        <v>N</v>
      </c>
      <c r="FV60" s="74">
        <f t="shared" si="3318"/>
        <v>-8</v>
      </c>
      <c r="FW60" s="75" t="str">
        <f t="shared" ref="FW60" si="5311">CN60</f>
        <v>B</v>
      </c>
      <c r="FX60" s="76" t="str">
        <f t="shared" si="3320"/>
        <v>Y</v>
      </c>
      <c r="FY60" s="74">
        <f t="shared" si="3321"/>
        <v>-1</v>
      </c>
      <c r="FZ60" s="75" t="str">
        <f t="shared" ref="FZ60" si="5312">CT60</f>
        <v>B</v>
      </c>
      <c r="GA60" s="76" t="str">
        <f t="shared" si="3323"/>
        <v>Y</v>
      </c>
      <c r="GB60" s="74">
        <f t="shared" si="3324"/>
        <v>-8</v>
      </c>
      <c r="GC60" s="75" t="str">
        <f t="shared" ref="GC60" si="5313">CN60</f>
        <v>B</v>
      </c>
      <c r="GD60" s="76" t="str">
        <f t="shared" si="3326"/>
        <v>Y</v>
      </c>
      <c r="GE60" s="74">
        <f t="shared" si="3327"/>
        <v>-3</v>
      </c>
      <c r="GF60" s="46" t="str">
        <f t="shared" ref="GF60:GF61" si="5314">CT60</f>
        <v>B</v>
      </c>
      <c r="GG60" s="76" t="str">
        <f t="shared" si="3329"/>
        <v>Y</v>
      </c>
      <c r="GH60" s="74">
        <f t="shared" si="3330"/>
        <v>-1</v>
      </c>
      <c r="GI60" s="75" t="str">
        <f t="shared" si="852"/>
        <v>P</v>
      </c>
      <c r="GJ60" s="76" t="str">
        <f t="shared" si="3331"/>
        <v>N</v>
      </c>
      <c r="GK60" s="74">
        <f t="shared" si="3332"/>
        <v>1</v>
      </c>
      <c r="GL60" s="75" t="str">
        <f t="shared" si="1241"/>
        <v>P</v>
      </c>
      <c r="GM60" s="76" t="str">
        <f t="shared" si="3333"/>
        <v>N</v>
      </c>
      <c r="GN60" s="74">
        <f t="shared" si="3334"/>
        <v>-6</v>
      </c>
      <c r="GO60" s="75" t="str">
        <f t="shared" si="854"/>
        <v>B</v>
      </c>
      <c r="GP60" s="76" t="str">
        <f t="shared" si="3335"/>
        <v>Y</v>
      </c>
      <c r="GQ60" s="74">
        <f t="shared" si="3336"/>
        <v>6</v>
      </c>
      <c r="GR60" s="75" t="str">
        <f t="shared" ref="GR60" si="5315">DX60</f>
        <v>B</v>
      </c>
      <c r="GS60" s="76" t="str">
        <f t="shared" si="3338"/>
        <v>Y</v>
      </c>
      <c r="GT60" s="74">
        <f t="shared" si="3339"/>
        <v>-6</v>
      </c>
      <c r="GU60" s="75" t="str">
        <f t="shared" si="855"/>
        <v>P</v>
      </c>
      <c r="GV60" s="76" t="str">
        <f t="shared" si="3340"/>
        <v>N</v>
      </c>
      <c r="GW60" s="77">
        <f t="shared" si="3341"/>
        <v>6</v>
      </c>
      <c r="GX60" s="75" t="str">
        <f t="shared" ref="GX60" si="5316">DR60</f>
        <v>B</v>
      </c>
      <c r="GY60" s="76" t="str">
        <f t="shared" si="3343"/>
        <v>Y</v>
      </c>
      <c r="GZ60" s="74">
        <f t="shared" si="3344"/>
        <v>1</v>
      </c>
      <c r="HA60" s="73" t="str">
        <f t="shared" si="856"/>
        <v>P</v>
      </c>
      <c r="HB60" s="76" t="str">
        <f t="shared" si="3345"/>
        <v>N</v>
      </c>
      <c r="HC60" s="74">
        <f t="shared" si="3346"/>
        <v>-1</v>
      </c>
      <c r="HD60" s="75" t="str">
        <f t="shared" ref="HD60" si="5317">DI60</f>
        <v>B</v>
      </c>
      <c r="HE60" s="76" t="str">
        <f t="shared" si="3348"/>
        <v>Y</v>
      </c>
      <c r="HF60" s="74">
        <f t="shared" si="3349"/>
        <v>10</v>
      </c>
      <c r="HG60" s="75" t="str">
        <f t="shared" si="857"/>
        <v>P</v>
      </c>
      <c r="HH60" s="76" t="str">
        <f t="shared" si="3350"/>
        <v>N</v>
      </c>
      <c r="HI60" s="74">
        <f t="shared" si="3351"/>
        <v>-10</v>
      </c>
      <c r="HJ60" s="75" t="str">
        <f t="shared" ref="HJ60" si="5318">DX60</f>
        <v>B</v>
      </c>
      <c r="HK60" s="76" t="str">
        <f t="shared" si="3353"/>
        <v>Y</v>
      </c>
      <c r="HL60" s="74">
        <f t="shared" si="3354"/>
        <v>-9</v>
      </c>
      <c r="HM60" s="75" t="str">
        <f t="shared" si="858"/>
        <v>P</v>
      </c>
      <c r="HN60" s="76" t="str">
        <f t="shared" si="3355"/>
        <v>N</v>
      </c>
      <c r="HO60" s="74">
        <f t="shared" si="3356"/>
        <v>9</v>
      </c>
      <c r="HP60" s="75" t="str">
        <f t="shared" ref="HP60" si="5319">DU60</f>
        <v>P</v>
      </c>
      <c r="HQ60" s="76" t="str">
        <f t="shared" si="3358"/>
        <v>N</v>
      </c>
      <c r="HR60" s="74">
        <f t="shared" si="3359"/>
        <v>9</v>
      </c>
      <c r="HS60" s="75" t="str">
        <f t="shared" si="859"/>
        <v>B</v>
      </c>
      <c r="HT60" s="76" t="str">
        <f t="shared" si="3360"/>
        <v>Y</v>
      </c>
      <c r="HU60" s="74">
        <f t="shared" si="3361"/>
        <v>-9</v>
      </c>
      <c r="HV60" s="75" t="str">
        <f t="shared" ref="HV60" si="5320">DU60</f>
        <v>P</v>
      </c>
      <c r="HW60" s="76" t="str">
        <f t="shared" si="3363"/>
        <v>N</v>
      </c>
      <c r="HX60" s="74">
        <f t="shared" si="3364"/>
        <v>7</v>
      </c>
      <c r="HY60" s="75" t="str">
        <f t="shared" si="860"/>
        <v>B</v>
      </c>
      <c r="HZ60" s="76" t="str">
        <f t="shared" si="3365"/>
        <v>Y</v>
      </c>
      <c r="IA60" s="74">
        <f t="shared" si="3366"/>
        <v>-7</v>
      </c>
      <c r="IB60" s="75" t="str">
        <f t="shared" ref="IB60" si="5321">DX60</f>
        <v>B</v>
      </c>
      <c r="IC60" s="76" t="str">
        <f t="shared" si="3368"/>
        <v>Y</v>
      </c>
      <c r="ID60" s="74">
        <f t="shared" si="3369"/>
        <v>3</v>
      </c>
      <c r="IE60" s="75" t="str">
        <f t="shared" si="861"/>
        <v>P</v>
      </c>
      <c r="IF60" s="76" t="str">
        <f t="shared" si="3370"/>
        <v>N</v>
      </c>
      <c r="IG60" s="74">
        <f t="shared" si="3371"/>
        <v>-1</v>
      </c>
      <c r="IH60" s="75" t="str">
        <f t="shared" ref="IH60" si="5322">DR60</f>
        <v>B</v>
      </c>
      <c r="II60" s="76" t="str">
        <f t="shared" si="3373"/>
        <v>Y</v>
      </c>
      <c r="IJ60" s="74">
        <f t="shared" si="3374"/>
        <v>3</v>
      </c>
      <c r="IK60" s="75" t="str">
        <f t="shared" si="862"/>
        <v>P</v>
      </c>
      <c r="IL60" s="76" t="str">
        <f t="shared" si="3375"/>
        <v>N</v>
      </c>
      <c r="IM60" s="74">
        <f t="shared" si="3376"/>
        <v>-3</v>
      </c>
      <c r="IN60" s="75" t="str">
        <f t="shared" ref="IN60" si="5323">DO60</f>
        <v>P</v>
      </c>
      <c r="IO60" s="76" t="str">
        <f t="shared" si="3378"/>
        <v>N</v>
      </c>
      <c r="IP60" s="74">
        <f t="shared" si="3379"/>
        <v>-3</v>
      </c>
      <c r="IQ60" s="75" t="str">
        <f t="shared" si="863"/>
        <v>B</v>
      </c>
      <c r="IR60" s="76" t="str">
        <f t="shared" si="3380"/>
        <v>Y</v>
      </c>
      <c r="IS60" s="74">
        <f t="shared" si="3381"/>
        <v>3</v>
      </c>
      <c r="IT60" s="46" t="str">
        <f t="shared" ref="IT60" si="5324">DF60</f>
        <v>B</v>
      </c>
      <c r="IU60" s="76" t="str">
        <f t="shared" si="3383"/>
        <v>Y</v>
      </c>
      <c r="IV60" s="74">
        <f t="shared" si="3384"/>
        <v>5</v>
      </c>
      <c r="IW60" s="46" t="str">
        <f t="shared" ref="IW60:IW61" si="5325">DF60</f>
        <v>B</v>
      </c>
      <c r="IX60" s="76" t="str">
        <f t="shared" si="3386"/>
        <v>Y</v>
      </c>
      <c r="IY60" s="74">
        <f t="shared" si="3387"/>
        <v>10</v>
      </c>
      <c r="IZ60" s="75" t="str">
        <f t="shared" si="864"/>
        <v>P</v>
      </c>
      <c r="JA60" s="76" t="str">
        <f t="shared" si="3388"/>
        <v>N</v>
      </c>
      <c r="JB60" s="74">
        <f t="shared" si="3389"/>
        <v>-5</v>
      </c>
      <c r="JC60" s="75" t="str">
        <f t="shared" si="865"/>
        <v>P</v>
      </c>
      <c r="JD60" s="76" t="str">
        <f t="shared" si="3390"/>
        <v>N</v>
      </c>
      <c r="JE60" s="74">
        <f t="shared" si="3391"/>
        <v>-10</v>
      </c>
      <c r="JF60" s="46" t="str">
        <f t="shared" ref="JF60" si="5326">DF60</f>
        <v>B</v>
      </c>
      <c r="JG60" s="76" t="str">
        <f t="shared" si="3393"/>
        <v>Y</v>
      </c>
      <c r="JH60" s="74">
        <f t="shared" si="3394"/>
        <v>5</v>
      </c>
      <c r="JI60" s="75" t="str">
        <f t="shared" si="866"/>
        <v>P</v>
      </c>
      <c r="JJ60" s="76" t="str">
        <f t="shared" si="3395"/>
        <v>N</v>
      </c>
      <c r="JK60" s="74">
        <f t="shared" si="3396"/>
        <v>-5</v>
      </c>
      <c r="JL60" s="75" t="str">
        <f t="shared" ref="JL60" si="5327">CB60</f>
        <v>P</v>
      </c>
      <c r="JM60" s="76" t="str">
        <f t="shared" si="3398"/>
        <v>N</v>
      </c>
      <c r="JN60" s="74">
        <f t="shared" si="3399"/>
        <v>1</v>
      </c>
      <c r="JO60" s="75" t="str">
        <f t="shared" si="867"/>
        <v>B</v>
      </c>
      <c r="JP60" s="76" t="str">
        <f t="shared" si="3400"/>
        <v>Y</v>
      </c>
      <c r="JQ60" s="74">
        <f t="shared" si="3401"/>
        <v>-1</v>
      </c>
      <c r="JR60" s="75" t="str">
        <f t="shared" ref="JR60" si="5328">CE60</f>
        <v>B</v>
      </c>
      <c r="JS60" s="76" t="str">
        <f t="shared" si="3403"/>
        <v>Y</v>
      </c>
      <c r="JT60" s="74">
        <f t="shared" si="3404"/>
        <v>-1</v>
      </c>
      <c r="JU60" s="75" t="str">
        <f t="shared" si="868"/>
        <v>P</v>
      </c>
      <c r="JV60" s="76" t="str">
        <f t="shared" si="3405"/>
        <v>N</v>
      </c>
      <c r="JW60" s="74">
        <f t="shared" si="3406"/>
        <v>1</v>
      </c>
      <c r="JX60" s="46" t="s">
        <v>6</v>
      </c>
      <c r="JY60" s="76" t="str">
        <f t="shared" si="3407"/>
        <v>Y</v>
      </c>
      <c r="JZ60" s="74">
        <f t="shared" si="3408"/>
        <v>-3</v>
      </c>
      <c r="KA60" s="75" t="str">
        <f t="shared" si="869"/>
        <v>P</v>
      </c>
      <c r="KB60" s="76" t="str">
        <f t="shared" si="3409"/>
        <v>N</v>
      </c>
      <c r="KC60" s="74">
        <f t="shared" si="3410"/>
        <v>3</v>
      </c>
      <c r="KD60" s="46" t="s">
        <v>6</v>
      </c>
      <c r="KE60" s="76" t="str">
        <f t="shared" si="3411"/>
        <v>Y</v>
      </c>
      <c r="KF60" s="74">
        <f t="shared" si="3412"/>
        <v>5</v>
      </c>
      <c r="KG60" s="75" t="str">
        <f t="shared" si="870"/>
        <v>P</v>
      </c>
      <c r="KH60" s="76" t="str">
        <f t="shared" si="3413"/>
        <v>N</v>
      </c>
      <c r="KI60" s="74">
        <f t="shared" si="3414"/>
        <v>-5</v>
      </c>
      <c r="KJ60" s="75" t="str">
        <f t="shared" ref="KJ60:KJ61" si="5329">CT60</f>
        <v>B</v>
      </c>
      <c r="KK60" s="76" t="str">
        <f t="shared" si="3416"/>
        <v>Y</v>
      </c>
      <c r="KL60" s="74">
        <f t="shared" si="3417"/>
        <v>3</v>
      </c>
      <c r="KM60" s="75" t="str">
        <f t="shared" si="871"/>
        <v>P</v>
      </c>
      <c r="KN60" s="76" t="str">
        <f t="shared" si="3418"/>
        <v>N</v>
      </c>
      <c r="KO60" s="74">
        <f t="shared" si="3419"/>
        <v>-3</v>
      </c>
      <c r="KP60" s="46" t="str">
        <f t="shared" ref="KP60" si="5330">DI60</f>
        <v>B</v>
      </c>
      <c r="KQ60" s="76" t="str">
        <f t="shared" si="3421"/>
        <v>Y</v>
      </c>
      <c r="KR60" s="74">
        <f t="shared" si="3422"/>
        <v>-8</v>
      </c>
      <c r="KS60" s="75" t="str">
        <f t="shared" si="872"/>
        <v>P</v>
      </c>
      <c r="KT60" s="76" t="str">
        <f t="shared" si="3423"/>
        <v>N</v>
      </c>
      <c r="KU60" s="74">
        <f t="shared" si="3424"/>
        <v>8</v>
      </c>
      <c r="KV60" s="75" t="s">
        <v>5</v>
      </c>
      <c r="KW60" s="76" t="str">
        <f t="shared" si="3425"/>
        <v>N</v>
      </c>
      <c r="KX60" s="74">
        <f t="shared" si="3426"/>
        <v>7</v>
      </c>
      <c r="KY60" s="75" t="str">
        <f t="shared" si="873"/>
        <v>B</v>
      </c>
      <c r="KZ60" s="76" t="str">
        <f t="shared" si="3427"/>
        <v>Y</v>
      </c>
      <c r="LA60" s="74">
        <f t="shared" si="3428"/>
        <v>-7</v>
      </c>
      <c r="LB60" s="75" t="str">
        <f t="shared" ref="LB60" si="5331">DL60</f>
        <v>P</v>
      </c>
      <c r="LC60" s="76" t="str">
        <f t="shared" si="3430"/>
        <v>N</v>
      </c>
      <c r="LD60" s="74">
        <f t="shared" si="3431"/>
        <v>-5</v>
      </c>
      <c r="LE60" s="75" t="str">
        <f t="shared" si="874"/>
        <v>B</v>
      </c>
      <c r="LF60" s="76" t="str">
        <f t="shared" si="3432"/>
        <v>Y</v>
      </c>
      <c r="LG60" s="74">
        <f t="shared" si="3433"/>
        <v>5</v>
      </c>
      <c r="LH60" s="75" t="str">
        <f t="shared" ref="LH60" si="5332">DX61</f>
        <v>B</v>
      </c>
      <c r="LI60" s="76" t="str">
        <f t="shared" si="3435"/>
        <v>Y</v>
      </c>
      <c r="LJ60" s="74">
        <f t="shared" si="3436"/>
        <v>-1</v>
      </c>
      <c r="LK60" s="75" t="str">
        <f t="shared" si="875"/>
        <v>P</v>
      </c>
      <c r="LL60" s="76" t="str">
        <f t="shared" si="3437"/>
        <v>N</v>
      </c>
      <c r="LM60" s="74">
        <f t="shared" si="3438"/>
        <v>1</v>
      </c>
      <c r="LN60" s="75" t="str">
        <f t="shared" ref="LN60" si="5333">DC60</f>
        <v>P</v>
      </c>
      <c r="LO60" s="76" t="str">
        <f t="shared" si="3440"/>
        <v>N</v>
      </c>
      <c r="LP60" s="74">
        <f t="shared" si="3441"/>
        <v>-10</v>
      </c>
      <c r="LQ60" s="75" t="str">
        <f t="shared" si="876"/>
        <v>B</v>
      </c>
      <c r="LR60" s="76" t="str">
        <f t="shared" si="3442"/>
        <v>Y</v>
      </c>
      <c r="LS60" s="74">
        <f t="shared" si="3443"/>
        <v>10</v>
      </c>
      <c r="LT60" s="75" t="str">
        <f t="shared" ref="LT60" si="5334">DC60</f>
        <v>P</v>
      </c>
      <c r="LU60" s="76" t="str">
        <f t="shared" si="3445"/>
        <v>N</v>
      </c>
      <c r="LV60" s="74">
        <f t="shared" si="3446"/>
        <v>5</v>
      </c>
      <c r="LW60" s="75" t="str">
        <f t="shared" si="877"/>
        <v>B</v>
      </c>
      <c r="LX60" s="76" t="str">
        <f t="shared" si="3447"/>
        <v>Y</v>
      </c>
      <c r="LY60" s="74">
        <f t="shared" si="3448"/>
        <v>-5</v>
      </c>
      <c r="LZ60" s="75" t="str">
        <f t="shared" ref="LZ60" si="5335">CT60</f>
        <v>B</v>
      </c>
      <c r="MA60" s="76" t="str">
        <f t="shared" si="3450"/>
        <v>Y</v>
      </c>
      <c r="MB60" s="74">
        <f t="shared" si="3451"/>
        <v>1</v>
      </c>
      <c r="MC60" s="75" t="str">
        <f t="shared" si="878"/>
        <v>P</v>
      </c>
      <c r="MD60" s="76" t="str">
        <f t="shared" si="3452"/>
        <v>N</v>
      </c>
      <c r="ME60" s="74">
        <f t="shared" si="3453"/>
        <v>-1</v>
      </c>
      <c r="MF60" s="75" t="str">
        <f t="shared" ref="MF60:MF61" si="5336">DF60</f>
        <v>B</v>
      </c>
      <c r="MG60" s="76" t="str">
        <f t="shared" si="3455"/>
        <v>Y</v>
      </c>
      <c r="MH60" s="74">
        <f t="shared" si="3456"/>
        <v>5</v>
      </c>
      <c r="MI60" s="75" t="str">
        <f t="shared" si="879"/>
        <v>P</v>
      </c>
      <c r="MJ60" s="76" t="str">
        <f t="shared" si="3457"/>
        <v>N</v>
      </c>
      <c r="MK60" s="74">
        <f t="shared" si="3458"/>
        <v>-5</v>
      </c>
      <c r="ML60" s="198" t="s">
        <v>5</v>
      </c>
      <c r="MM60" s="76" t="str">
        <f t="shared" si="3459"/>
        <v>N</v>
      </c>
      <c r="MN60" s="74">
        <f t="shared" si="3460"/>
        <v>-1</v>
      </c>
      <c r="MO60" s="75" t="str">
        <f t="shared" si="880"/>
        <v>B</v>
      </c>
      <c r="MP60" s="76" t="str">
        <f t="shared" si="3461"/>
        <v>Y</v>
      </c>
      <c r="MQ60" s="74">
        <f t="shared" si="3462"/>
        <v>1</v>
      </c>
      <c r="MR60" s="75" t="str">
        <f t="shared" si="3463"/>
        <v>P</v>
      </c>
      <c r="MS60" s="76" t="str">
        <f t="shared" si="3464"/>
        <v>N</v>
      </c>
      <c r="MT60" s="74">
        <f t="shared" si="3465"/>
        <v>-1</v>
      </c>
      <c r="MU60" s="75" t="str">
        <f t="shared" si="881"/>
        <v>B</v>
      </c>
      <c r="MV60" s="76" t="str">
        <f t="shared" si="3466"/>
        <v>Y</v>
      </c>
      <c r="MW60" s="74">
        <f t="shared" si="3467"/>
        <v>1</v>
      </c>
      <c r="MX60" s="75" t="str">
        <f t="shared" ref="MX60" si="5337">MR60</f>
        <v>P</v>
      </c>
      <c r="MY60" s="76" t="str">
        <f t="shared" si="3469"/>
        <v>N</v>
      </c>
      <c r="MZ60" s="74">
        <f t="shared" si="3470"/>
        <v>7</v>
      </c>
      <c r="NA60" s="75" t="str">
        <f t="shared" si="882"/>
        <v>B</v>
      </c>
      <c r="NB60" s="76" t="str">
        <f t="shared" si="3471"/>
        <v>Y</v>
      </c>
      <c r="NC60" s="74">
        <f t="shared" si="3472"/>
        <v>-7</v>
      </c>
      <c r="ND60" s="196" t="s">
        <v>5</v>
      </c>
      <c r="NE60" s="76" t="str">
        <f t="shared" si="3473"/>
        <v>N</v>
      </c>
      <c r="NF60" s="74">
        <f t="shared" si="3474"/>
        <v>1</v>
      </c>
      <c r="NG60" s="75" t="str">
        <f t="shared" si="883"/>
        <v>B</v>
      </c>
      <c r="NH60" s="76" t="str">
        <f t="shared" si="3475"/>
        <v>Y</v>
      </c>
      <c r="NI60" s="74">
        <f t="shared" si="3476"/>
        <v>-1</v>
      </c>
      <c r="NJ60" s="75" t="s">
        <v>5</v>
      </c>
      <c r="NK60" s="76" t="str">
        <f t="shared" si="3477"/>
        <v>N</v>
      </c>
      <c r="NL60" s="74">
        <f t="shared" si="3478"/>
        <v>-6</v>
      </c>
      <c r="NM60" s="75" t="str">
        <f t="shared" si="884"/>
        <v>B</v>
      </c>
      <c r="NN60" s="76" t="str">
        <f t="shared" si="3479"/>
        <v>Y</v>
      </c>
      <c r="NO60" s="74">
        <f t="shared" si="3480"/>
        <v>6</v>
      </c>
      <c r="NP60" s="213" t="s">
        <v>5</v>
      </c>
      <c r="NQ60" s="76" t="str">
        <f t="shared" si="3481"/>
        <v>N</v>
      </c>
      <c r="NR60" s="74">
        <f t="shared" si="3482"/>
        <v>0</v>
      </c>
      <c r="NS60" s="75" t="str">
        <f t="shared" si="3483"/>
        <v>B</v>
      </c>
      <c r="NT60" s="76" t="str">
        <f t="shared" si="3484"/>
        <v>Y</v>
      </c>
      <c r="NU60" s="74">
        <f t="shared" si="3485"/>
        <v>0</v>
      </c>
      <c r="NV60" s="213" t="s">
        <v>6</v>
      </c>
      <c r="NW60" s="76" t="str">
        <f t="shared" si="3486"/>
        <v>Y</v>
      </c>
      <c r="NX60" s="74">
        <f t="shared" si="3487"/>
        <v>0</v>
      </c>
      <c r="NY60" s="75" t="str">
        <f t="shared" si="3488"/>
        <v>B</v>
      </c>
      <c r="NZ60" s="76" t="str">
        <f t="shared" si="3489"/>
        <v>Y</v>
      </c>
      <c r="OA60" s="74">
        <f t="shared" si="3490"/>
        <v>0</v>
      </c>
      <c r="OB60" s="75" t="str">
        <f t="shared" si="4035"/>
        <v>B</v>
      </c>
      <c r="OC60" s="76" t="str">
        <f t="shared" si="3491"/>
        <v>Y</v>
      </c>
      <c r="OD60" s="74">
        <f t="shared" si="3492"/>
        <v>0</v>
      </c>
      <c r="OE60" s="75" t="str">
        <f t="shared" si="3493"/>
        <v>P</v>
      </c>
      <c r="OF60" s="76" t="str">
        <f t="shared" si="3494"/>
        <v>N</v>
      </c>
      <c r="OG60" s="74">
        <f t="shared" si="3495"/>
        <v>0</v>
      </c>
      <c r="OH60" s="75" t="str">
        <f t="shared" si="3496"/>
        <v>B</v>
      </c>
      <c r="OI60" s="76" t="str">
        <f t="shared" si="3497"/>
        <v>Y</v>
      </c>
      <c r="OJ60" s="74">
        <f t="shared" si="3498"/>
        <v>0</v>
      </c>
      <c r="OK60" s="75" t="str">
        <f t="shared" si="3499"/>
        <v>P</v>
      </c>
      <c r="OL60" s="76" t="str">
        <f t="shared" si="3500"/>
        <v>N</v>
      </c>
      <c r="OM60" s="77">
        <f t="shared" si="3501"/>
        <v>0</v>
      </c>
      <c r="ON60" s="75" t="str">
        <f t="shared" si="3502"/>
        <v>B</v>
      </c>
      <c r="OO60" s="76" t="str">
        <f t="shared" si="3503"/>
        <v>Y</v>
      </c>
      <c r="OP60" s="74">
        <f t="shared" si="3504"/>
        <v>0</v>
      </c>
      <c r="OQ60" s="75" t="str">
        <f t="shared" si="3505"/>
        <v>P</v>
      </c>
      <c r="OR60" s="76" t="str">
        <f t="shared" si="3506"/>
        <v>N</v>
      </c>
      <c r="OS60" s="74">
        <f t="shared" si="3507"/>
        <v>0</v>
      </c>
      <c r="OT60" s="75" t="str">
        <f t="shared" si="3508"/>
        <v>B</v>
      </c>
      <c r="OU60" s="76" t="str">
        <f t="shared" si="3509"/>
        <v>Y</v>
      </c>
      <c r="OV60" s="74">
        <f t="shared" si="3510"/>
        <v>0</v>
      </c>
      <c r="OW60" s="75" t="str">
        <f t="shared" si="3511"/>
        <v>B</v>
      </c>
      <c r="OX60" s="76" t="str">
        <f t="shared" si="3512"/>
        <v>Y</v>
      </c>
      <c r="OY60" s="74">
        <f t="shared" si="3513"/>
        <v>0</v>
      </c>
      <c r="OZ60" s="75" t="str">
        <f t="shared" si="3514"/>
        <v>P</v>
      </c>
      <c r="PA60" s="76" t="str">
        <f t="shared" si="3515"/>
        <v>N</v>
      </c>
      <c r="PB60" s="74">
        <f t="shared" si="3516"/>
        <v>0</v>
      </c>
      <c r="PC60" s="75" t="str">
        <f t="shared" si="3517"/>
        <v>P</v>
      </c>
      <c r="PD60" s="76" t="str">
        <f t="shared" si="3518"/>
        <v>N</v>
      </c>
      <c r="PE60" s="74">
        <f t="shared" si="3519"/>
        <v>0</v>
      </c>
      <c r="PF60" s="75" t="str">
        <f t="shared" si="3520"/>
        <v>B</v>
      </c>
      <c r="PG60" s="76" t="str">
        <f t="shared" si="3521"/>
        <v>Y</v>
      </c>
      <c r="PH60" s="74">
        <f t="shared" si="3522"/>
        <v>0</v>
      </c>
      <c r="PI60" s="75" t="str">
        <f t="shared" si="3523"/>
        <v>P</v>
      </c>
      <c r="PJ60" s="76" t="str">
        <f t="shared" si="3524"/>
        <v>N</v>
      </c>
      <c r="PK60" s="74">
        <f t="shared" si="3525"/>
        <v>0</v>
      </c>
      <c r="PL60" s="75" t="str">
        <f t="shared" si="3526"/>
        <v>B</v>
      </c>
      <c r="PM60" s="76" t="str">
        <f t="shared" si="3527"/>
        <v>Y</v>
      </c>
      <c r="PN60" s="74">
        <f t="shared" si="3528"/>
        <v>0</v>
      </c>
      <c r="PO60" s="46" t="str">
        <f t="shared" si="4345"/>
        <v>P</v>
      </c>
      <c r="PP60" s="76" t="str">
        <f t="shared" si="3529"/>
        <v>N</v>
      </c>
      <c r="PQ60" s="74">
        <f t="shared" si="3530"/>
        <v>0</v>
      </c>
      <c r="PR60" s="75" t="str">
        <f t="shared" ref="PR60" si="5338">NP60</f>
        <v>P</v>
      </c>
      <c r="PS60" s="76" t="str">
        <f t="shared" si="3532"/>
        <v>N</v>
      </c>
      <c r="PT60" s="74">
        <f t="shared" si="3533"/>
        <v>0</v>
      </c>
      <c r="PU60" s="73" t="str">
        <f t="shared" ref="PU60" si="5339">NS60</f>
        <v>B</v>
      </c>
      <c r="PV60" s="76" t="str">
        <f t="shared" si="3535"/>
        <v>Y</v>
      </c>
      <c r="PW60" s="74">
        <f t="shared" si="3536"/>
        <v>0</v>
      </c>
      <c r="PX60" s="73" t="s">
        <v>5</v>
      </c>
      <c r="PY60" s="76" t="str">
        <f t="shared" si="3537"/>
        <v>N</v>
      </c>
      <c r="PZ60" s="74">
        <f t="shared" si="3538"/>
        <v>0</v>
      </c>
      <c r="QA60" s="75" t="s">
        <v>6</v>
      </c>
      <c r="QB60" s="76" t="str">
        <f t="shared" si="3539"/>
        <v>Y</v>
      </c>
      <c r="QC60" s="74">
        <f t="shared" si="3540"/>
        <v>0</v>
      </c>
      <c r="QD60" s="75" t="str">
        <f t="shared" ref="QD60" si="5340">NV60</f>
        <v>B</v>
      </c>
      <c r="QE60" s="76" t="str">
        <f t="shared" si="3542"/>
        <v>Y</v>
      </c>
      <c r="QF60" s="74">
        <f t="shared" si="3543"/>
        <v>0</v>
      </c>
      <c r="QG60" s="75" t="str">
        <f t="shared" ref="QG60" si="5341">NY60</f>
        <v>B</v>
      </c>
      <c r="QH60" s="76" t="str">
        <f t="shared" si="3545"/>
        <v>Y</v>
      </c>
      <c r="QI60" s="74">
        <f t="shared" si="3546"/>
        <v>0</v>
      </c>
      <c r="QJ60" s="75" t="str">
        <f t="shared" ref="QJ60" si="5342">NP60</f>
        <v>P</v>
      </c>
      <c r="QK60" s="76" t="str">
        <f t="shared" si="3548"/>
        <v>N</v>
      </c>
      <c r="QL60" s="74">
        <f t="shared" si="3549"/>
        <v>0</v>
      </c>
      <c r="QM60" s="75" t="str">
        <f t="shared" ref="QM60" si="5343">NY60</f>
        <v>B</v>
      </c>
      <c r="QN60" s="76" t="str">
        <f t="shared" si="3551"/>
        <v>Y</v>
      </c>
      <c r="QO60" s="77">
        <f t="shared" si="3552"/>
        <v>0</v>
      </c>
      <c r="QP60" s="75" t="str">
        <f t="shared" ref="QP60" si="5344">NS60</f>
        <v>B</v>
      </c>
      <c r="QQ60" s="76" t="str">
        <f t="shared" si="3554"/>
        <v>Y</v>
      </c>
      <c r="QR60" s="74">
        <f t="shared" si="3555"/>
        <v>0</v>
      </c>
      <c r="QS60" s="73" t="str">
        <f t="shared" ref="QS60" si="5345">NV60</f>
        <v>B</v>
      </c>
      <c r="QT60" s="76" t="str">
        <f t="shared" si="3557"/>
        <v>Y</v>
      </c>
      <c r="QU60" s="74">
        <f t="shared" si="3558"/>
        <v>0</v>
      </c>
      <c r="QV60" s="75" t="str">
        <f t="shared" ref="QV60" si="5346">OQ60</f>
        <v>P</v>
      </c>
      <c r="QW60" s="76" t="str">
        <f t="shared" si="3560"/>
        <v>N</v>
      </c>
      <c r="QX60" s="74">
        <f t="shared" si="3561"/>
        <v>0</v>
      </c>
      <c r="QY60" s="75" t="str">
        <f t="shared" ref="QY60" si="5347">OT60</f>
        <v>B</v>
      </c>
      <c r="QZ60" s="76" t="str">
        <f t="shared" si="3563"/>
        <v>Y</v>
      </c>
      <c r="RA60" s="74">
        <f t="shared" si="3564"/>
        <v>0</v>
      </c>
      <c r="RB60" s="75" t="str">
        <f t="shared" ref="RB60" si="5348">OE60</f>
        <v>P</v>
      </c>
      <c r="RC60" s="76" t="str">
        <f t="shared" si="3566"/>
        <v>N</v>
      </c>
      <c r="RD60" s="74">
        <f t="shared" si="3567"/>
        <v>0</v>
      </c>
      <c r="RE60" s="75" t="str">
        <f t="shared" ref="RE60" si="5349">OH60</f>
        <v>B</v>
      </c>
      <c r="RF60" s="76" t="str">
        <f t="shared" si="3569"/>
        <v>Y</v>
      </c>
      <c r="RG60" s="74">
        <f t="shared" si="3570"/>
        <v>0</v>
      </c>
      <c r="RH60" s="75" t="str">
        <f t="shared" ref="RH60" si="5350">OE60</f>
        <v>P</v>
      </c>
      <c r="RI60" s="76" t="str">
        <f t="shared" si="3572"/>
        <v>N</v>
      </c>
      <c r="RJ60" s="74">
        <f t="shared" si="3573"/>
        <v>0</v>
      </c>
      <c r="RK60" s="75" t="str">
        <f t="shared" ref="RK60" si="5351">OB60</f>
        <v>B</v>
      </c>
      <c r="RL60" s="76" t="str">
        <f t="shared" si="3575"/>
        <v>Y</v>
      </c>
      <c r="RM60" s="74">
        <f t="shared" si="3576"/>
        <v>0</v>
      </c>
      <c r="RN60" s="75" t="str">
        <f t="shared" ref="RN60" si="5352">OH60</f>
        <v>B</v>
      </c>
      <c r="RO60" s="76" t="str">
        <f t="shared" si="3578"/>
        <v>Y</v>
      </c>
      <c r="RP60" s="74">
        <f t="shared" si="3579"/>
        <v>0</v>
      </c>
      <c r="RQ60" s="75" t="str">
        <f t="shared" ref="RQ60" si="5353">OB60</f>
        <v>B</v>
      </c>
      <c r="RR60" s="76" t="str">
        <f t="shared" si="3581"/>
        <v>Y</v>
      </c>
      <c r="RS60" s="74">
        <f t="shared" si="3582"/>
        <v>0</v>
      </c>
      <c r="RT60" s="46" t="str">
        <f t="shared" ref="RT60:RT61" si="5354">OH60</f>
        <v>B</v>
      </c>
      <c r="RU60" s="76" t="str">
        <f t="shared" si="3584"/>
        <v>Y</v>
      </c>
      <c r="RV60" s="74">
        <f t="shared" si="3585"/>
        <v>0</v>
      </c>
      <c r="RW60" s="75" t="str">
        <f t="shared" si="886"/>
        <v>P</v>
      </c>
      <c r="RX60" s="76" t="str">
        <f t="shared" si="3586"/>
        <v>N</v>
      </c>
      <c r="RY60" s="74">
        <f t="shared" si="3587"/>
        <v>0</v>
      </c>
      <c r="RZ60" s="75" t="str">
        <f t="shared" si="5203"/>
        <v>P</v>
      </c>
      <c r="SA60" s="76" t="str">
        <f t="shared" si="3588"/>
        <v>N</v>
      </c>
      <c r="SB60" s="74">
        <f t="shared" si="3589"/>
        <v>0</v>
      </c>
      <c r="SC60" s="75" t="str">
        <f t="shared" si="888"/>
        <v>B</v>
      </c>
      <c r="SD60" s="76" t="str">
        <f t="shared" si="3590"/>
        <v>Y</v>
      </c>
      <c r="SE60" s="74">
        <f t="shared" si="3591"/>
        <v>0</v>
      </c>
      <c r="SF60" s="75" t="str">
        <f t="shared" ref="SF60" si="5355">PL60</f>
        <v>B</v>
      </c>
      <c r="SG60" s="76" t="str">
        <f t="shared" si="3593"/>
        <v>Y</v>
      </c>
      <c r="SH60" s="74">
        <f t="shared" si="3594"/>
        <v>0</v>
      </c>
      <c r="SI60" s="75" t="str">
        <f t="shared" si="3595"/>
        <v>P</v>
      </c>
      <c r="SJ60" s="76" t="str">
        <f t="shared" si="3596"/>
        <v>N</v>
      </c>
      <c r="SK60" s="77">
        <f t="shared" si="3597"/>
        <v>0</v>
      </c>
      <c r="SL60" s="75" t="str">
        <f t="shared" ref="SL60" si="5356">PF60</f>
        <v>B</v>
      </c>
      <c r="SM60" s="76" t="str">
        <f t="shared" si="3599"/>
        <v>Y</v>
      </c>
      <c r="SN60" s="74">
        <f t="shared" si="3600"/>
        <v>0</v>
      </c>
      <c r="SO60" s="73" t="str">
        <f t="shared" si="3601"/>
        <v>P</v>
      </c>
      <c r="SP60" s="76" t="str">
        <f t="shared" si="3602"/>
        <v>N</v>
      </c>
      <c r="SQ60" s="74">
        <f t="shared" si="3603"/>
        <v>0</v>
      </c>
      <c r="SR60" s="75" t="str">
        <f t="shared" ref="SR60" si="5357">OW60</f>
        <v>B</v>
      </c>
      <c r="SS60" s="76" t="str">
        <f t="shared" si="3605"/>
        <v>Y</v>
      </c>
      <c r="ST60" s="74">
        <f t="shared" si="3606"/>
        <v>0</v>
      </c>
      <c r="SU60" s="75" t="str">
        <f t="shared" si="3607"/>
        <v>P</v>
      </c>
      <c r="SV60" s="76" t="str">
        <f t="shared" si="3608"/>
        <v>N</v>
      </c>
      <c r="SW60" s="74">
        <f t="shared" si="3609"/>
        <v>0</v>
      </c>
      <c r="SX60" s="75" t="str">
        <f t="shared" ref="SX60" si="5358">PL60</f>
        <v>B</v>
      </c>
      <c r="SY60" s="76" t="str">
        <f t="shared" si="3611"/>
        <v>Y</v>
      </c>
      <c r="SZ60" s="74">
        <f t="shared" si="3612"/>
        <v>0</v>
      </c>
      <c r="TA60" s="75" t="str">
        <f t="shared" si="3613"/>
        <v>P</v>
      </c>
      <c r="TB60" s="76" t="str">
        <f t="shared" si="3614"/>
        <v>N</v>
      </c>
      <c r="TC60" s="74">
        <f t="shared" si="3615"/>
        <v>0</v>
      </c>
      <c r="TD60" s="75" t="str">
        <f t="shared" ref="TD60" si="5359">PI60</f>
        <v>P</v>
      </c>
      <c r="TE60" s="76" t="str">
        <f t="shared" si="3617"/>
        <v>N</v>
      </c>
      <c r="TF60" s="74">
        <f t="shared" si="3618"/>
        <v>0</v>
      </c>
      <c r="TG60" s="75" t="str">
        <f t="shared" si="3619"/>
        <v>B</v>
      </c>
      <c r="TH60" s="76" t="str">
        <f t="shared" si="3620"/>
        <v>Y</v>
      </c>
      <c r="TI60" s="74">
        <f t="shared" si="3621"/>
        <v>0</v>
      </c>
      <c r="TJ60" s="75" t="str">
        <f t="shared" ref="TJ60" si="5360">PI60</f>
        <v>P</v>
      </c>
      <c r="TK60" s="76" t="str">
        <f t="shared" si="3623"/>
        <v>N</v>
      </c>
      <c r="TL60" s="74">
        <f t="shared" si="3624"/>
        <v>0</v>
      </c>
      <c r="TM60" s="75" t="str">
        <f t="shared" si="3625"/>
        <v>B</v>
      </c>
      <c r="TN60" s="76" t="str">
        <f t="shared" si="3626"/>
        <v>Y</v>
      </c>
      <c r="TO60" s="74">
        <f t="shared" si="3627"/>
        <v>0</v>
      </c>
      <c r="TP60" s="75" t="str">
        <f t="shared" ref="TP60" si="5361">PL60</f>
        <v>B</v>
      </c>
      <c r="TQ60" s="76" t="str">
        <f t="shared" si="3629"/>
        <v>Y</v>
      </c>
      <c r="TR60" s="74">
        <f t="shared" si="3630"/>
        <v>0</v>
      </c>
      <c r="TS60" s="75" t="str">
        <f t="shared" si="3631"/>
        <v>P</v>
      </c>
      <c r="TT60" s="76" t="str">
        <f t="shared" si="3632"/>
        <v>N</v>
      </c>
      <c r="TU60" s="74">
        <f t="shared" si="3633"/>
        <v>0</v>
      </c>
      <c r="TV60" s="75" t="str">
        <f t="shared" ref="TV60" si="5362">PF60</f>
        <v>B</v>
      </c>
      <c r="TW60" s="76" t="str">
        <f t="shared" si="3635"/>
        <v>Y</v>
      </c>
      <c r="TX60" s="74">
        <f t="shared" si="3636"/>
        <v>0</v>
      </c>
      <c r="TY60" s="75" t="str">
        <f t="shared" si="3637"/>
        <v>P</v>
      </c>
      <c r="TZ60" s="76" t="str">
        <f t="shared" si="3638"/>
        <v>N</v>
      </c>
      <c r="UA60" s="74">
        <f t="shared" si="3639"/>
        <v>0</v>
      </c>
      <c r="UB60" s="75" t="str">
        <f t="shared" ref="UB60" si="5363">PC60</f>
        <v>P</v>
      </c>
      <c r="UC60" s="76" t="str">
        <f t="shared" si="3641"/>
        <v>N</v>
      </c>
      <c r="UD60" s="74">
        <f t="shared" si="3642"/>
        <v>0</v>
      </c>
      <c r="UE60" s="75" t="str">
        <f t="shared" si="3643"/>
        <v>B</v>
      </c>
      <c r="UF60" s="76" t="str">
        <f t="shared" si="3644"/>
        <v>Y</v>
      </c>
      <c r="UG60" s="74">
        <f t="shared" si="3645"/>
        <v>0</v>
      </c>
      <c r="UH60" s="46" t="str">
        <f t="shared" ref="UH60" si="5364">OT60</f>
        <v>B</v>
      </c>
      <c r="UI60" s="76" t="str">
        <f t="shared" si="3647"/>
        <v>Y</v>
      </c>
      <c r="UJ60" s="74">
        <f t="shared" si="3648"/>
        <v>0</v>
      </c>
      <c r="UK60" s="46" t="str">
        <f t="shared" ref="UK60:UK61" si="5365">OT60</f>
        <v>B</v>
      </c>
      <c r="UL60" s="76" t="str">
        <f t="shared" si="3650"/>
        <v>Y</v>
      </c>
      <c r="UM60" s="74">
        <f t="shared" si="3651"/>
        <v>0</v>
      </c>
      <c r="UN60" s="75" t="str">
        <f t="shared" si="3652"/>
        <v>P</v>
      </c>
      <c r="UO60" s="76" t="str">
        <f t="shared" si="3653"/>
        <v>N</v>
      </c>
      <c r="UP60" s="74">
        <f t="shared" si="3654"/>
        <v>0</v>
      </c>
      <c r="UQ60" s="75" t="str">
        <f t="shared" si="3655"/>
        <v>P</v>
      </c>
      <c r="UR60" s="76" t="str">
        <f t="shared" si="3656"/>
        <v>N</v>
      </c>
      <c r="US60" s="74">
        <f t="shared" si="3657"/>
        <v>0</v>
      </c>
      <c r="UT60" s="46" t="str">
        <f t="shared" ref="UT60" si="5366">OT60</f>
        <v>B</v>
      </c>
      <c r="UU60" s="76" t="str">
        <f t="shared" si="3659"/>
        <v>Y</v>
      </c>
      <c r="UV60" s="74">
        <f t="shared" si="3660"/>
        <v>0</v>
      </c>
      <c r="UW60" s="75" t="str">
        <f t="shared" si="3661"/>
        <v>P</v>
      </c>
      <c r="UX60" s="76" t="str">
        <f t="shared" si="3662"/>
        <v>N</v>
      </c>
      <c r="UY60" s="74">
        <f t="shared" si="3663"/>
        <v>0</v>
      </c>
      <c r="UZ60" s="75" t="str">
        <f t="shared" ref="UZ60" si="5367">NP60</f>
        <v>P</v>
      </c>
      <c r="VA60" s="76" t="str">
        <f t="shared" si="3665"/>
        <v>N</v>
      </c>
      <c r="VB60" s="74">
        <f t="shared" si="3666"/>
        <v>0</v>
      </c>
      <c r="VC60" s="75" t="str">
        <f t="shared" si="3667"/>
        <v>B</v>
      </c>
      <c r="VD60" s="76" t="str">
        <f t="shared" si="3668"/>
        <v>Y</v>
      </c>
      <c r="VE60" s="74">
        <f t="shared" si="3669"/>
        <v>0</v>
      </c>
      <c r="VF60" s="75" t="str">
        <f t="shared" ref="VF60" si="5368">NS60</f>
        <v>B</v>
      </c>
      <c r="VG60" s="76" t="str">
        <f t="shared" si="3671"/>
        <v>Y</v>
      </c>
      <c r="VH60" s="74">
        <f t="shared" si="3672"/>
        <v>0</v>
      </c>
      <c r="VI60" s="75" t="str">
        <f t="shared" si="3673"/>
        <v>P</v>
      </c>
      <c r="VJ60" s="76" t="str">
        <f t="shared" si="3674"/>
        <v>N</v>
      </c>
      <c r="VK60" s="74">
        <f t="shared" si="3675"/>
        <v>0</v>
      </c>
      <c r="VL60" s="46" t="s">
        <v>6</v>
      </c>
      <c r="VM60" s="76" t="str">
        <f t="shared" si="3676"/>
        <v>Y</v>
      </c>
      <c r="VN60" s="74">
        <f t="shared" si="3677"/>
        <v>0</v>
      </c>
      <c r="VO60" s="75" t="str">
        <f t="shared" si="3678"/>
        <v>P</v>
      </c>
      <c r="VP60" s="76" t="str">
        <f t="shared" si="3679"/>
        <v>N</v>
      </c>
      <c r="VQ60" s="74">
        <f t="shared" si="3680"/>
        <v>0</v>
      </c>
      <c r="VR60" s="46" t="s">
        <v>6</v>
      </c>
      <c r="VS60" s="76" t="str">
        <f t="shared" si="3681"/>
        <v>Y</v>
      </c>
      <c r="VT60" s="74">
        <f t="shared" si="3682"/>
        <v>0</v>
      </c>
      <c r="VU60" s="75" t="str">
        <f t="shared" si="3683"/>
        <v>P</v>
      </c>
      <c r="VV60" s="76" t="str">
        <f t="shared" si="3684"/>
        <v>N</v>
      </c>
      <c r="VW60" s="74">
        <f t="shared" si="3685"/>
        <v>0</v>
      </c>
      <c r="VX60" s="75" t="str">
        <f t="shared" ref="VX60:VX61" si="5369">OH60</f>
        <v>B</v>
      </c>
      <c r="VY60" s="76" t="str">
        <f t="shared" si="3687"/>
        <v>Y</v>
      </c>
      <c r="VZ60" s="74">
        <f t="shared" si="3688"/>
        <v>0</v>
      </c>
      <c r="WA60" s="75" t="str">
        <f t="shared" si="3689"/>
        <v>P</v>
      </c>
      <c r="WB60" s="76" t="str">
        <f t="shared" si="3690"/>
        <v>N</v>
      </c>
      <c r="WC60" s="74">
        <f t="shared" si="3691"/>
        <v>0</v>
      </c>
      <c r="WD60" s="46" t="str">
        <f t="shared" ref="WD60:WD63" si="5370">OW60</f>
        <v>B</v>
      </c>
      <c r="WE60" s="76" t="str">
        <f t="shared" si="3693"/>
        <v>Y</v>
      </c>
      <c r="WF60" s="74">
        <f t="shared" si="3694"/>
        <v>0</v>
      </c>
      <c r="WG60" s="75" t="str">
        <f t="shared" si="3695"/>
        <v>P</v>
      </c>
      <c r="WH60" s="76" t="str">
        <f t="shared" si="3696"/>
        <v>N</v>
      </c>
      <c r="WI60" s="74">
        <f t="shared" si="3697"/>
        <v>0</v>
      </c>
      <c r="WJ60" s="75" t="s">
        <v>5</v>
      </c>
      <c r="WK60" s="76" t="str">
        <f t="shared" si="3698"/>
        <v>N</v>
      </c>
      <c r="WL60" s="74">
        <f t="shared" si="3699"/>
        <v>0</v>
      </c>
      <c r="WM60" s="75" t="str">
        <f t="shared" si="3700"/>
        <v>B</v>
      </c>
      <c r="WN60" s="76" t="str">
        <f t="shared" si="3701"/>
        <v>Y</v>
      </c>
      <c r="WO60" s="74">
        <f t="shared" si="3702"/>
        <v>0</v>
      </c>
      <c r="WP60" s="75" t="str">
        <f t="shared" ref="WP60" si="5371">OZ60</f>
        <v>P</v>
      </c>
      <c r="WQ60" s="76" t="str">
        <f t="shared" si="3704"/>
        <v>N</v>
      </c>
      <c r="WR60" s="74">
        <f t="shared" si="3705"/>
        <v>0</v>
      </c>
      <c r="WS60" s="75" t="str">
        <f t="shared" si="3706"/>
        <v>B</v>
      </c>
      <c r="WT60" s="76" t="str">
        <f t="shared" si="3707"/>
        <v>Y</v>
      </c>
      <c r="WU60" s="74">
        <f t="shared" si="3708"/>
        <v>0</v>
      </c>
      <c r="WV60" s="75" t="str">
        <f t="shared" ref="WV60" si="5372">PL61</f>
        <v>B</v>
      </c>
      <c r="WW60" s="76" t="str">
        <f t="shared" si="3710"/>
        <v>Y</v>
      </c>
      <c r="WX60" s="74">
        <f t="shared" si="3711"/>
        <v>0</v>
      </c>
      <c r="WY60" s="75" t="str">
        <f t="shared" si="3712"/>
        <v>P</v>
      </c>
      <c r="WZ60" s="76" t="str">
        <f t="shared" si="3713"/>
        <v>N</v>
      </c>
      <c r="XA60" s="74">
        <f t="shared" si="3714"/>
        <v>0</v>
      </c>
      <c r="XB60" s="75" t="str">
        <f t="shared" ref="XB60" si="5373">OQ60</f>
        <v>P</v>
      </c>
      <c r="XC60" s="76" t="str">
        <f t="shared" si="3716"/>
        <v>N</v>
      </c>
      <c r="XD60" s="74">
        <f t="shared" si="3717"/>
        <v>0</v>
      </c>
      <c r="XE60" s="75" t="str">
        <f t="shared" si="3718"/>
        <v>B</v>
      </c>
      <c r="XF60" s="76" t="str">
        <f t="shared" si="3719"/>
        <v>Y</v>
      </c>
      <c r="XG60" s="74">
        <f t="shared" si="3720"/>
        <v>0</v>
      </c>
      <c r="XH60" s="75" t="str">
        <f t="shared" ref="XH60" si="5374">OQ60</f>
        <v>P</v>
      </c>
      <c r="XI60" s="76" t="str">
        <f t="shared" si="3722"/>
        <v>N</v>
      </c>
      <c r="XJ60" s="74">
        <f t="shared" si="3723"/>
        <v>0</v>
      </c>
      <c r="XK60" s="75" t="str">
        <f t="shared" si="3724"/>
        <v>B</v>
      </c>
      <c r="XL60" s="76" t="str">
        <f t="shared" si="3725"/>
        <v>Y</v>
      </c>
      <c r="XM60" s="74">
        <f t="shared" si="3726"/>
        <v>0</v>
      </c>
      <c r="XN60" s="75" t="str">
        <f t="shared" ref="XN60" si="5375">OH60</f>
        <v>B</v>
      </c>
      <c r="XO60" s="76" t="str">
        <f t="shared" si="3728"/>
        <v>Y</v>
      </c>
      <c r="XP60" s="74">
        <f t="shared" si="3729"/>
        <v>0</v>
      </c>
      <c r="XQ60" s="75" t="str">
        <f t="shared" si="3730"/>
        <v>P</v>
      </c>
      <c r="XR60" s="76" t="str">
        <f t="shared" si="3731"/>
        <v>N</v>
      </c>
      <c r="XS60" s="74">
        <f t="shared" si="3732"/>
        <v>0</v>
      </c>
      <c r="XT60" s="75" t="str">
        <f t="shared" ref="XT60:XT61" si="5376">OT60</f>
        <v>B</v>
      </c>
      <c r="XU60" s="76" t="str">
        <f t="shared" si="3734"/>
        <v>Y</v>
      </c>
      <c r="XV60" s="74">
        <f t="shared" si="3735"/>
        <v>0</v>
      </c>
      <c r="XW60" s="75" t="str">
        <f t="shared" si="3736"/>
        <v>P</v>
      </c>
      <c r="XX60" s="76" t="str">
        <f t="shared" si="3737"/>
        <v>N</v>
      </c>
      <c r="XY60" s="74">
        <f t="shared" si="3738"/>
        <v>0</v>
      </c>
      <c r="XZ60" s="198" t="s">
        <v>5</v>
      </c>
      <c r="YA60" s="76" t="str">
        <f t="shared" si="3739"/>
        <v>N</v>
      </c>
      <c r="YB60" s="74">
        <f t="shared" si="3740"/>
        <v>0</v>
      </c>
      <c r="YC60" s="75" t="str">
        <f t="shared" si="3741"/>
        <v>B</v>
      </c>
      <c r="YD60" s="76" t="str">
        <f t="shared" si="3742"/>
        <v>Y</v>
      </c>
      <c r="YE60" s="74">
        <f t="shared" si="3743"/>
        <v>0</v>
      </c>
      <c r="YF60" s="213" t="s">
        <v>5</v>
      </c>
      <c r="YG60" s="76" t="str">
        <f t="shared" si="3744"/>
        <v>N</v>
      </c>
      <c r="YH60" s="74">
        <f t="shared" si="3745"/>
        <v>0</v>
      </c>
      <c r="YI60" s="75" t="str">
        <f t="shared" si="3746"/>
        <v>B</v>
      </c>
      <c r="YJ60" s="76" t="str">
        <f t="shared" si="3747"/>
        <v>Y</v>
      </c>
      <c r="YK60" s="74">
        <f t="shared" si="3748"/>
        <v>0</v>
      </c>
      <c r="YL60" s="75" t="str">
        <f t="shared" ref="YL60" si="5377">YF60</f>
        <v>P</v>
      </c>
      <c r="YM60" s="76" t="str">
        <f t="shared" si="3750"/>
        <v>N</v>
      </c>
      <c r="YN60" s="74">
        <f t="shared" si="3751"/>
        <v>0</v>
      </c>
      <c r="YO60" s="75" t="str">
        <f t="shared" si="3752"/>
        <v>B</v>
      </c>
      <c r="YP60" s="76" t="str">
        <f t="shared" si="3753"/>
        <v>Y</v>
      </c>
      <c r="YQ60" s="74">
        <f t="shared" si="3754"/>
        <v>0</v>
      </c>
      <c r="YR60" s="196" t="s">
        <v>5</v>
      </c>
      <c r="YS60" s="76" t="str">
        <f t="shared" si="3755"/>
        <v>N</v>
      </c>
      <c r="YT60" s="74">
        <f t="shared" si="3756"/>
        <v>0</v>
      </c>
      <c r="YU60" s="75" t="str">
        <f t="shared" si="3757"/>
        <v>B</v>
      </c>
      <c r="YV60" s="76" t="str">
        <f t="shared" si="3758"/>
        <v>Y</v>
      </c>
      <c r="YW60" s="74">
        <f t="shared" si="3759"/>
        <v>0</v>
      </c>
      <c r="YX60" s="75" t="s">
        <v>5</v>
      </c>
      <c r="YY60" s="76" t="str">
        <f t="shared" si="3760"/>
        <v>N</v>
      </c>
      <c r="YZ60" s="74">
        <f t="shared" si="3761"/>
        <v>0</v>
      </c>
      <c r="ZA60" s="75" t="str">
        <f t="shared" si="3762"/>
        <v>B</v>
      </c>
      <c r="ZB60" s="76" t="str">
        <f t="shared" si="3763"/>
        <v>Y</v>
      </c>
      <c r="ZC60" s="74">
        <f t="shared" si="3764"/>
        <v>0</v>
      </c>
      <c r="ZD60" s="133">
        <f t="shared" si="3765"/>
        <v>8</v>
      </c>
      <c r="ZE60" s="134">
        <f t="shared" si="889"/>
        <v>2</v>
      </c>
      <c r="ZF60" s="135" t="str">
        <f t="shared" si="3766"/>
        <v/>
      </c>
      <c r="ZG60" s="216">
        <f t="shared" si="3767"/>
        <v>1</v>
      </c>
      <c r="ZH60" s="217">
        <f t="shared" si="3768"/>
        <v>-1</v>
      </c>
      <c r="ZI60" s="217">
        <f t="shared" si="3769"/>
        <v>-7</v>
      </c>
      <c r="ZJ60" s="217">
        <f t="shared" si="3770"/>
        <v>7</v>
      </c>
      <c r="ZK60" s="217">
        <f t="shared" si="3771"/>
        <v>-8</v>
      </c>
      <c r="ZL60" s="217">
        <f t="shared" si="3772"/>
        <v>0</v>
      </c>
      <c r="ZM60" s="217">
        <f t="shared" si="3773"/>
        <v>0</v>
      </c>
      <c r="ZN60" s="217">
        <f t="shared" si="3774"/>
        <v>8</v>
      </c>
      <c r="ZO60" s="217">
        <f t="shared" si="3775"/>
        <v>-7</v>
      </c>
      <c r="ZP60" s="217" t="str">
        <f t="shared" si="3776"/>
        <v>000100</v>
      </c>
      <c r="ZQ60" s="217">
        <f t="shared" si="3777"/>
        <v>3</v>
      </c>
      <c r="ZR60" s="217">
        <f t="shared" si="3778"/>
        <v>1</v>
      </c>
      <c r="ZS60" s="217">
        <f t="shared" si="3779"/>
        <v>-1</v>
      </c>
      <c r="ZT60" s="217">
        <f t="shared" si="3780"/>
        <v>5</v>
      </c>
      <c r="ZU60" s="217">
        <f t="shared" si="3781"/>
        <v>-5</v>
      </c>
      <c r="ZV60" s="217">
        <f t="shared" si="3782"/>
        <v>8</v>
      </c>
      <c r="ZW60" s="217">
        <f t="shared" si="3783"/>
        <v>-8</v>
      </c>
      <c r="ZX60" s="217">
        <f t="shared" si="3784"/>
        <v>7</v>
      </c>
      <c r="ZY60" s="218">
        <f t="shared" si="3785"/>
        <v>8</v>
      </c>
      <c r="ZZ60" s="218">
        <f t="shared" si="3786"/>
        <v>-8</v>
      </c>
      <c r="AAA60" s="218">
        <f t="shared" si="3787"/>
        <v>-7</v>
      </c>
      <c r="AAB60" s="218">
        <f t="shared" si="3788"/>
        <v>7</v>
      </c>
      <c r="AAC60" s="218">
        <f t="shared" si="3789"/>
        <v>3</v>
      </c>
      <c r="AAD60" s="218">
        <f t="shared" si="3790"/>
        <v>-3</v>
      </c>
      <c r="AAE60" s="218">
        <f t="shared" si="3791"/>
        <v>8</v>
      </c>
      <c r="AAF60" s="218">
        <f t="shared" si="3792"/>
        <v>-3</v>
      </c>
      <c r="AAG60" s="218">
        <f t="shared" si="3793"/>
        <v>-8</v>
      </c>
      <c r="AAH60" s="218">
        <f t="shared" si="3794"/>
        <v>3</v>
      </c>
      <c r="AAI60" s="218">
        <f t="shared" si="3795"/>
        <v>-1</v>
      </c>
      <c r="AAJ60" s="218">
        <f t="shared" si="3796"/>
        <v>1</v>
      </c>
      <c r="AAK60" s="218">
        <f t="shared" si="3797"/>
        <v>-1</v>
      </c>
      <c r="AAL60" s="218">
        <f t="shared" si="3798"/>
        <v>1</v>
      </c>
      <c r="AAM60" s="218">
        <f t="shared" si="3799"/>
        <v>-8</v>
      </c>
      <c r="AAN60" s="218">
        <f t="shared" si="3800"/>
        <v>-1</v>
      </c>
      <c r="AAO60" s="218">
        <f t="shared" si="3801"/>
        <v>-8</v>
      </c>
      <c r="AAP60" s="218">
        <f t="shared" si="3802"/>
        <v>-3</v>
      </c>
      <c r="AAQ60" s="217">
        <f t="shared" si="3803"/>
        <v>-1</v>
      </c>
      <c r="AAR60" s="217">
        <f t="shared" si="3804"/>
        <v>1</v>
      </c>
      <c r="AAS60" s="217">
        <f t="shared" si="3805"/>
        <v>-6</v>
      </c>
      <c r="AAT60" s="217">
        <f t="shared" si="3806"/>
        <v>6</v>
      </c>
      <c r="AAU60" s="217">
        <f t="shared" si="3807"/>
        <v>-6</v>
      </c>
      <c r="AAV60" s="217">
        <f t="shared" si="3808"/>
        <v>6</v>
      </c>
      <c r="AAW60" s="217">
        <f t="shared" si="3809"/>
        <v>1</v>
      </c>
      <c r="AAX60" s="217">
        <f t="shared" si="3810"/>
        <v>-1</v>
      </c>
      <c r="AAY60" s="217">
        <f t="shared" si="3811"/>
        <v>10</v>
      </c>
      <c r="AAZ60" s="217">
        <f t="shared" si="3812"/>
        <v>-10</v>
      </c>
      <c r="ABA60" s="217">
        <f t="shared" si="3813"/>
        <v>-9</v>
      </c>
      <c r="ABB60" s="217">
        <f t="shared" si="3814"/>
        <v>9</v>
      </c>
      <c r="ABC60" s="217">
        <f t="shared" si="3815"/>
        <v>9</v>
      </c>
      <c r="ABD60" s="217">
        <f t="shared" si="3816"/>
        <v>-9</v>
      </c>
      <c r="ABE60" s="217">
        <f t="shared" si="3817"/>
        <v>7</v>
      </c>
      <c r="ABF60" s="217">
        <f t="shared" si="3818"/>
        <v>-7</v>
      </c>
      <c r="ABG60" s="217">
        <f t="shared" si="3819"/>
        <v>3</v>
      </c>
      <c r="ABH60" s="217">
        <f t="shared" si="3820"/>
        <v>-1</v>
      </c>
      <c r="ABI60" s="218">
        <f t="shared" si="3821"/>
        <v>3</v>
      </c>
      <c r="ABJ60" s="218">
        <f t="shared" si="3822"/>
        <v>-3</v>
      </c>
      <c r="ABK60" s="218">
        <f t="shared" si="3823"/>
        <v>-3</v>
      </c>
      <c r="ABL60" s="218">
        <f t="shared" si="3824"/>
        <v>3</v>
      </c>
      <c r="ABM60" s="218">
        <f t="shared" si="3825"/>
        <v>5</v>
      </c>
      <c r="ABN60" s="218">
        <f t="shared" si="3826"/>
        <v>10</v>
      </c>
      <c r="ABO60" s="218">
        <f t="shared" si="3827"/>
        <v>-5</v>
      </c>
      <c r="ABP60" s="218">
        <f t="shared" si="3828"/>
        <v>-10</v>
      </c>
      <c r="ABQ60" s="218">
        <f t="shared" si="3829"/>
        <v>5</v>
      </c>
      <c r="ABR60" s="218">
        <f t="shared" si="3830"/>
        <v>-5</v>
      </c>
      <c r="ABS60" s="218">
        <f t="shared" si="3831"/>
        <v>1</v>
      </c>
      <c r="ABT60" s="218">
        <f t="shared" si="3832"/>
        <v>-1</v>
      </c>
      <c r="ABU60" s="218">
        <f t="shared" si="3833"/>
        <v>-1</v>
      </c>
      <c r="ABV60" s="218">
        <f t="shared" si="3834"/>
        <v>1</v>
      </c>
      <c r="ABW60" s="218">
        <f t="shared" si="3835"/>
        <v>-3</v>
      </c>
      <c r="ABX60" s="218">
        <f t="shared" si="3836"/>
        <v>3</v>
      </c>
      <c r="ABY60" s="218">
        <f t="shared" si="3837"/>
        <v>5</v>
      </c>
      <c r="ABZ60" s="218">
        <f t="shared" si="3838"/>
        <v>-5</v>
      </c>
      <c r="ACA60" s="217">
        <f t="shared" si="3839"/>
        <v>3</v>
      </c>
      <c r="ACB60" s="217">
        <f t="shared" si="3840"/>
        <v>-3</v>
      </c>
      <c r="ACC60" s="217">
        <f t="shared" si="3841"/>
        <v>-8</v>
      </c>
      <c r="ACD60" s="217">
        <f t="shared" si="3842"/>
        <v>8</v>
      </c>
      <c r="ACE60" s="217">
        <f t="shared" si="3843"/>
        <v>7</v>
      </c>
      <c r="ACF60" s="217">
        <f t="shared" si="3844"/>
        <v>-7</v>
      </c>
      <c r="ACG60" s="217">
        <f t="shared" si="3845"/>
        <v>-5</v>
      </c>
      <c r="ACH60" s="217">
        <f t="shared" si="3846"/>
        <v>5</v>
      </c>
      <c r="ACI60" s="217">
        <f t="shared" si="3847"/>
        <v>-1</v>
      </c>
      <c r="ACJ60" s="217">
        <f t="shared" si="3848"/>
        <v>1</v>
      </c>
      <c r="ACK60" s="217">
        <f t="shared" si="3849"/>
        <v>-10</v>
      </c>
      <c r="ACL60" s="217">
        <f t="shared" si="890"/>
        <v>0</v>
      </c>
      <c r="ACM60" s="217">
        <f t="shared" si="3850"/>
        <v>5</v>
      </c>
      <c r="ACN60" s="217">
        <f t="shared" si="3851"/>
        <v>-5</v>
      </c>
      <c r="ACO60" s="217">
        <f t="shared" si="3852"/>
        <v>1</v>
      </c>
      <c r="ACP60" s="217">
        <f t="shared" si="3853"/>
        <v>-1</v>
      </c>
      <c r="ACQ60" s="217">
        <f t="shared" si="3854"/>
        <v>5</v>
      </c>
      <c r="ACR60" s="217">
        <f t="shared" si="3855"/>
        <v>-5</v>
      </c>
      <c r="ACS60" s="218">
        <f t="shared" si="3856"/>
        <v>-1</v>
      </c>
      <c r="ACT60" s="218">
        <f t="shared" si="3857"/>
        <v>1</v>
      </c>
      <c r="ACU60" s="218">
        <f t="shared" si="3858"/>
        <v>-1</v>
      </c>
      <c r="ACV60" s="218">
        <f t="shared" si="3859"/>
        <v>1</v>
      </c>
      <c r="ACW60" s="218">
        <f t="shared" si="3860"/>
        <v>7</v>
      </c>
      <c r="ACX60" s="218">
        <f t="shared" si="3861"/>
        <v>-7</v>
      </c>
      <c r="ACY60" s="218">
        <f t="shared" si="3862"/>
        <v>1</v>
      </c>
      <c r="ACZ60" s="218">
        <f t="shared" si="3863"/>
        <v>-1</v>
      </c>
      <c r="ADA60" s="218">
        <f t="shared" si="3864"/>
        <v>-6</v>
      </c>
      <c r="ADB60" s="219">
        <f t="shared" si="3865"/>
        <v>6</v>
      </c>
      <c r="ADC60" s="223" t="str">
        <f t="shared" si="3866"/>
        <v>B</v>
      </c>
      <c r="ADD60" s="221" t="str">
        <f t="shared" si="3867"/>
        <v>B</v>
      </c>
      <c r="ADE60" s="221" t="str">
        <f t="shared" si="3868"/>
        <v>B</v>
      </c>
      <c r="ADF60" s="221" t="str">
        <f t="shared" si="3869"/>
        <v>P</v>
      </c>
      <c r="ADG60" s="221" t="str">
        <f t="shared" si="3870"/>
        <v>P</v>
      </c>
      <c r="ADH60" s="221" t="str">
        <f t="shared" si="3871"/>
        <v>B</v>
      </c>
      <c r="ADI60" s="221" t="str">
        <f t="shared" si="3872"/>
        <v>B</v>
      </c>
      <c r="ADJ60" s="221" t="str">
        <f t="shared" si="3873"/>
        <v>P</v>
      </c>
      <c r="ADK60" s="221" t="str">
        <f t="shared" si="3874"/>
        <v>B</v>
      </c>
      <c r="ADL60" s="221">
        <f t="shared" si="3875"/>
        <v>-3</v>
      </c>
      <c r="ADM60" s="221" t="str">
        <f t="shared" si="3876"/>
        <v>B</v>
      </c>
      <c r="ADN60" s="221" t="str">
        <f t="shared" si="3877"/>
        <v>P</v>
      </c>
      <c r="ADO60" s="221" t="str">
        <f t="shared" si="3878"/>
        <v>B</v>
      </c>
      <c r="ADP60" s="221" t="str">
        <f t="shared" si="3879"/>
        <v>P</v>
      </c>
      <c r="ADQ60" s="221" t="str">
        <f t="shared" si="3880"/>
        <v>P</v>
      </c>
      <c r="ADR60" s="221" t="str">
        <f t="shared" si="3881"/>
        <v>B</v>
      </c>
      <c r="ADS60" s="221" t="str">
        <f t="shared" si="3882"/>
        <v>P</v>
      </c>
      <c r="ADT60" s="221" t="str">
        <f t="shared" si="3883"/>
        <v>B</v>
      </c>
      <c r="ADU60" s="220" t="str">
        <f t="shared" si="3884"/>
        <v>B</v>
      </c>
      <c r="ADV60" s="220" t="str">
        <f t="shared" si="3885"/>
        <v>P</v>
      </c>
      <c r="ADW60" s="220" t="str">
        <f t="shared" si="3886"/>
        <v>B</v>
      </c>
      <c r="ADX60" s="220" t="str">
        <f t="shared" si="3887"/>
        <v>P</v>
      </c>
      <c r="ADY60" s="220" t="str">
        <f t="shared" si="3888"/>
        <v>P</v>
      </c>
      <c r="ADZ60" s="220" t="str">
        <f t="shared" si="3889"/>
        <v>B</v>
      </c>
      <c r="AEA60" s="220" t="str">
        <f t="shared" si="3890"/>
        <v>B</v>
      </c>
      <c r="AEB60" s="220" t="str">
        <f t="shared" si="3891"/>
        <v>B</v>
      </c>
      <c r="AEC60" s="220" t="str">
        <f t="shared" si="3892"/>
        <v>P</v>
      </c>
      <c r="AED60" s="220" t="str">
        <f t="shared" si="3893"/>
        <v>P</v>
      </c>
      <c r="AEE60" s="220" t="str">
        <f t="shared" si="3894"/>
        <v>B</v>
      </c>
      <c r="AEF60" s="220" t="str">
        <f t="shared" si="3895"/>
        <v>P</v>
      </c>
      <c r="AEG60" s="220" t="str">
        <f t="shared" si="3896"/>
        <v>P</v>
      </c>
      <c r="AEH60" s="220" t="str">
        <f t="shared" si="3897"/>
        <v>B</v>
      </c>
      <c r="AEI60" s="220" t="str">
        <f t="shared" si="3898"/>
        <v>B</v>
      </c>
      <c r="AEJ60" s="220" t="str">
        <f t="shared" si="3899"/>
        <v>P</v>
      </c>
      <c r="AEK60" s="220" t="str">
        <f t="shared" si="3900"/>
        <v>B</v>
      </c>
      <c r="AEL60" s="220" t="str">
        <f t="shared" si="3901"/>
        <v>P</v>
      </c>
      <c r="AEM60" s="221" t="str">
        <f t="shared" si="3902"/>
        <v>B</v>
      </c>
      <c r="AEN60" s="221" t="str">
        <f t="shared" si="3903"/>
        <v>P</v>
      </c>
      <c r="AEO60" s="221" t="str">
        <f t="shared" si="3904"/>
        <v>B</v>
      </c>
      <c r="AEP60" s="221" t="str">
        <f t="shared" si="3905"/>
        <v>P</v>
      </c>
      <c r="AEQ60" s="221" t="str">
        <f t="shared" si="3906"/>
        <v>B</v>
      </c>
      <c r="AER60" s="221" t="str">
        <f t="shared" si="3907"/>
        <v>P</v>
      </c>
      <c r="AES60" s="221" t="str">
        <f t="shared" si="3908"/>
        <v>P</v>
      </c>
      <c r="AET60" s="221" t="str">
        <f t="shared" si="3909"/>
        <v>B</v>
      </c>
      <c r="AEU60" s="221" t="str">
        <f t="shared" si="3910"/>
        <v>P</v>
      </c>
      <c r="AEV60" s="221" t="str">
        <f t="shared" si="3911"/>
        <v>B</v>
      </c>
      <c r="AEW60" s="221" t="str">
        <f t="shared" si="3912"/>
        <v>B</v>
      </c>
      <c r="AEX60" s="221" t="str">
        <f t="shared" si="3913"/>
        <v>P</v>
      </c>
      <c r="AEY60" s="221" t="str">
        <f t="shared" si="3914"/>
        <v>P</v>
      </c>
      <c r="AEZ60" s="221" t="str">
        <f t="shared" si="3915"/>
        <v>B</v>
      </c>
      <c r="AFA60" s="221" t="str">
        <f t="shared" si="3916"/>
        <v>P</v>
      </c>
      <c r="AFB60" s="221" t="str">
        <f t="shared" si="3917"/>
        <v>B</v>
      </c>
      <c r="AFC60" s="221" t="str">
        <f t="shared" si="3918"/>
        <v>B</v>
      </c>
      <c r="AFD60" s="221" t="str">
        <f t="shared" si="3919"/>
        <v>P</v>
      </c>
      <c r="AFE60" s="220" t="str">
        <f t="shared" si="3920"/>
        <v>B</v>
      </c>
      <c r="AFF60" s="220" t="str">
        <f t="shared" si="3921"/>
        <v>P</v>
      </c>
      <c r="AFG60" s="220" t="str">
        <f t="shared" si="3922"/>
        <v>P</v>
      </c>
      <c r="AFH60" s="220" t="str">
        <f t="shared" si="3923"/>
        <v>B</v>
      </c>
      <c r="AFI60" s="220" t="str">
        <f t="shared" si="3924"/>
        <v>P</v>
      </c>
      <c r="AFJ60" s="220" t="str">
        <f t="shared" si="3925"/>
        <v>B</v>
      </c>
      <c r="AFK60" s="220" t="str">
        <f t="shared" si="3926"/>
        <v>P</v>
      </c>
      <c r="AFL60" s="220" t="str">
        <f t="shared" si="3927"/>
        <v>B</v>
      </c>
      <c r="AFM60" s="220" t="str">
        <f t="shared" si="3928"/>
        <v>P</v>
      </c>
      <c r="AFN60" s="220" t="str">
        <f t="shared" si="3929"/>
        <v>B</v>
      </c>
      <c r="AFO60" s="220" t="str">
        <f t="shared" si="3930"/>
        <v>P</v>
      </c>
      <c r="AFP60" s="220" t="str">
        <f t="shared" si="3931"/>
        <v>B</v>
      </c>
      <c r="AFQ60" s="220" t="str">
        <f t="shared" si="3932"/>
        <v>P</v>
      </c>
      <c r="AFR60" s="220" t="str">
        <f t="shared" si="3933"/>
        <v>B</v>
      </c>
      <c r="AFS60" s="220" t="str">
        <f t="shared" si="3934"/>
        <v>B</v>
      </c>
      <c r="AFT60" s="220" t="str">
        <f t="shared" si="3935"/>
        <v>B</v>
      </c>
      <c r="AFU60" s="220" t="str">
        <f t="shared" si="3936"/>
        <v>B</v>
      </c>
      <c r="AFV60" s="220" t="str">
        <f t="shared" si="3937"/>
        <v>P</v>
      </c>
      <c r="AFW60" s="221" t="str">
        <f t="shared" si="3938"/>
        <v>B</v>
      </c>
      <c r="AFX60" s="221" t="str">
        <f t="shared" si="3939"/>
        <v>P</v>
      </c>
      <c r="AFY60" s="221" t="str">
        <f t="shared" si="3940"/>
        <v>B</v>
      </c>
      <c r="AFZ60" s="221" t="str">
        <f t="shared" si="3941"/>
        <v>P</v>
      </c>
      <c r="AGA60" s="221" t="str">
        <f t="shared" si="3942"/>
        <v>B</v>
      </c>
      <c r="AGB60" s="221" t="str">
        <f t="shared" si="3943"/>
        <v>B</v>
      </c>
      <c r="AGC60" s="221" t="str">
        <f t="shared" si="3944"/>
        <v>P</v>
      </c>
      <c r="AGD60" s="221" t="str">
        <f t="shared" si="3945"/>
        <v>P</v>
      </c>
      <c r="AGE60" s="221" t="str">
        <f t="shared" si="3946"/>
        <v>B</v>
      </c>
      <c r="AGF60" s="221" t="str">
        <f t="shared" si="3947"/>
        <v>P</v>
      </c>
      <c r="AGG60" s="221" t="str">
        <f t="shared" si="3948"/>
        <v>B</v>
      </c>
      <c r="AGH60" s="221">
        <f t="shared" si="891"/>
        <v>0</v>
      </c>
      <c r="AGI60" s="221" t="str">
        <f t="shared" si="3949"/>
        <v>P</v>
      </c>
      <c r="AGJ60" s="221" t="str">
        <f t="shared" si="3950"/>
        <v>B</v>
      </c>
      <c r="AGK60" s="221" t="str">
        <f t="shared" si="3951"/>
        <v>P</v>
      </c>
      <c r="AGL60" s="221" t="str">
        <f t="shared" si="3952"/>
        <v>B</v>
      </c>
      <c r="AGM60" s="221" t="str">
        <f t="shared" si="3953"/>
        <v>B</v>
      </c>
      <c r="AGN60" s="221" t="str">
        <f t="shared" si="3954"/>
        <v>B</v>
      </c>
      <c r="AGO60" s="220" t="str">
        <f t="shared" si="3955"/>
        <v>P</v>
      </c>
      <c r="AGP60" s="220" t="str">
        <f t="shared" si="3956"/>
        <v>B</v>
      </c>
      <c r="AGQ60" s="220" t="str">
        <f t="shared" si="3957"/>
        <v>B</v>
      </c>
      <c r="AGR60" s="220" t="str">
        <f t="shared" si="3958"/>
        <v>B</v>
      </c>
      <c r="AGS60" s="220" t="str">
        <f t="shared" si="3959"/>
        <v>P</v>
      </c>
      <c r="AGT60" s="220" t="str">
        <f t="shared" si="3960"/>
        <v>B</v>
      </c>
      <c r="AGU60" s="220" t="str">
        <f t="shared" si="3961"/>
        <v>P</v>
      </c>
      <c r="AGV60" s="220" t="str">
        <f t="shared" si="3962"/>
        <v>B</v>
      </c>
      <c r="AGW60" s="220" t="str">
        <f t="shared" si="3963"/>
        <v>P</v>
      </c>
      <c r="AGX60" s="222" t="str">
        <f t="shared" si="3964"/>
        <v>B</v>
      </c>
      <c r="AGY60" s="94">
        <v>60</v>
      </c>
      <c r="AGZ60" s="95">
        <f t="shared" si="1304"/>
        <v>55</v>
      </c>
      <c r="AHA60" s="46" t="str" cm="1">
        <f t="array" ref="AHA60">IFERROR(INDEX($ZG$4:$ADB$4,_xlfn.AGGREGATE(15,6,COLUMN($ZG$4:$ADB$4)-COLUMN($ZF$1)/($ZG60:$ADB60=LARGE($ZG60:$ADB60,1)),COLUMNS($ADB$4:$ADB$4))),"")</f>
        <v>HD</v>
      </c>
      <c r="AHB60" s="46" t="str" cm="1">
        <f t="array" ref="AHB60">IFERROR(INDEX($ZG$4:$ADB$4,_xlfn.AGGREGATE(15,6,COLUMN($ZG$4:$ADB$4)-COLUMN($ZF$1)/($ZG60:$ADB60=LARGE($ZG60:$ADB60,2)),COLUMNS($ADB$4:$AGY$4))),"")</f>
        <v/>
      </c>
      <c r="AHC60" s="46" t="str" cm="1">
        <f t="array" ref="AHC60">IFERROR(INDEX($ZG$4:$ADB$4,_xlfn.AGGREGATE(15,6,COLUMN($ZG$4:$ADB$4)-COLUMN($ZF$1)/($ZG60:$ADB60=LARGE($ZG60:$ADB60,3)),COLUMNS($ADB$4:$AGZ$4))),"")</f>
        <v/>
      </c>
      <c r="AHD60" s="46" t="str" cm="1">
        <f t="array" ref="AHD60">IFERROR(INDEX($ZG$4:$ADB$4,_xlfn.AGGREGATE(15,6,COLUMN($ZG$4:$ADB$4)-COLUMN($ZF$1)/($ZG60:$ADB60=LARGE($ZG60:$ADB60,4)),COLUMNS($ADB$4:$AHA$4))),"")</f>
        <v/>
      </c>
      <c r="AHE60" s="46" t="str" cm="1">
        <f t="array" ref="AHE60">IFERROR(INDEX($ZG$4:$ADB$4,_xlfn.AGGREGATE(15,6,COLUMN($ZG$4:$ADB$4)-COLUMN($ZF$1)/($ZG60:$ADB60=LARGE($ZG60:$ADB60,5)),COLUMNS($ADB$4:$AHB$4))),"")</f>
        <v/>
      </c>
      <c r="AHF60" s="46" t="str" cm="1">
        <f t="array" ref="AHF60">IFERROR(INDEX($ZG$4:$ADB$4,_xlfn.AGGREGATE(15,6,COLUMN($ZG$4:$ADB$4)-COLUMN($ZF$1)/($ZG60:$ADB60=LARGE($ZG60:$ADB60,6)),COLUMNS($ADB$4:$AHC$4))),"")</f>
        <v/>
      </c>
      <c r="AHG60" s="94" t="str">
        <f t="shared" si="971"/>
        <v/>
      </c>
      <c r="AHH60" s="48" t="str">
        <f t="shared" ca="1" si="972"/>
        <v>N</v>
      </c>
      <c r="AHI60" s="48" t="e" cm="1">
        <f t="array" aca="1" ref="AHI60" ca="1">IF(INDIRECT(VLOOKUP(AHI59,General!AC:AE,3,FALSE)&amp;AGY59)&gt;0,AHI59,AHG59)</f>
        <v>#N/A</v>
      </c>
      <c r="AHJ60" s="95">
        <f t="shared" ca="1" si="973"/>
        <v>1</v>
      </c>
      <c r="AHK60" s="46" t="s">
        <v>45</v>
      </c>
      <c r="AHL60" s="48" t="s">
        <v>45</v>
      </c>
      <c r="AHM60" s="48" t="s">
        <v>45</v>
      </c>
      <c r="AHN60" s="48" t="s">
        <v>45</v>
      </c>
      <c r="AHO60" s="48" t="s">
        <v>45</v>
      </c>
      <c r="AHP60" s="49" t="s">
        <v>45</v>
      </c>
      <c r="AHQ60" s="136" t="e">
        <f ca="1">IF(AHA60="",-1,COUNTIF(INDIRECT(AHK60&amp;$DN$10):INDIRECT(AHK60&amp;AGY60),"Y"))</f>
        <v>#REF!</v>
      </c>
      <c r="AHR60" s="138">
        <f ca="1">IF(AHB60="",-1,COUNTIF(INDIRECT(AHL60&amp;$DN$10):INDIRECT(AHL60&amp;AGY60),"Y"))</f>
        <v>-1</v>
      </c>
      <c r="AHS60" s="138">
        <f ca="1">IF(AHC60="",-1,COUNTIF(INDIRECT(AHM60&amp;$DN$10):INDIRECT(AHM60&amp;AGY60),"Y"))</f>
        <v>-1</v>
      </c>
      <c r="AHT60" s="137">
        <f ca="1">IF(AHD60="",-1,COUNTIF(INDIRECT(AHN60&amp;$DN$10):INDIRECT(AHN60&amp;AGY60),"Y"))</f>
        <v>-1</v>
      </c>
      <c r="AHU60" s="141">
        <f ca="1">IF(AHE60="",-1,COUNTIF(INDIRECT(AHO60&amp;$DN$10):INDIRECT(AHO60&amp;AGY60),"Y"))</f>
        <v>-1</v>
      </c>
      <c r="AHV60" s="141">
        <f ca="1">IF(AHF60="",-1,COUNTIF(INDIRECT(AHP60&amp;$DN$10):INDIRECT(AHP60&amp;AGY60),"Y"))</f>
        <v>-1</v>
      </c>
      <c r="AHW60" s="46" t="str" cm="1">
        <f t="array" ref="AHW60">IFERROR(INDEX($DP$60:$DU$60,_xlfn.AGGREGATE(15,6,COLUMN($DP$60:$DU$60)-COLUMN($DO$60)/($ZF$60:$ZK$60=MAX($ZF$60:$ZK$60)),COLUMNS($DP$60:AHA60))),"")</f>
        <v/>
      </c>
      <c r="AHX60" s="48" t="str" cm="1">
        <f t="array" ref="AHX60">IFERROR(INDEX($DP$60:$DU$60,_xlfn.AGGREGATE(15,6,COLUMN($DP$60:$DU$60)-COLUMN($DO$60)/($ZF$60:$ZK$60=MAX($ZF$60:$ZK$60)),COLUMNS($DP$60:AHB60))),"")</f>
        <v/>
      </c>
      <c r="AHY60" s="48" t="str" cm="1">
        <f t="array" ref="AHY60">IFERROR(INDEX($DP$60:$DU$60,_xlfn.AGGREGATE(15,6,COLUMN($DP$60:$DU$60)-COLUMN($DO$60)/($ZF$60:$ZK$60=MAX($ZF$60:$ZK$60)),COLUMNS($DP$60:AHC60))),"")</f>
        <v/>
      </c>
      <c r="AHZ60" s="48" t="str" cm="1">
        <f t="array" ref="AHZ60">IFERROR(INDEX($DP$60:$DU$60,_xlfn.AGGREGATE(15,6,COLUMN($DP$60:$DU$60)-COLUMN($DO$60)/($ZF$60:$ZK$60=MAX($ZF$60:$ZK$60)),COLUMNS($DP$60:AHD60))),"")</f>
        <v/>
      </c>
      <c r="AIA60" s="48" t="str" cm="1">
        <f t="array" ref="AIA60">IFERROR(INDEX($DP$60:$DU$60,_xlfn.AGGREGATE(15,6,COLUMN($DP$60:$DU$60)-COLUMN($DO$60)/($ZF$60:$ZK$60=MAX($ZF$60:$ZK$60)),COLUMNS($DP$60:AHE60))),"")</f>
        <v/>
      </c>
      <c r="AIB60" s="49" t="str" cm="1">
        <f t="array" ref="AIB60">IFERROR(INDEX($DP$60:$DU$60,_xlfn.AGGREGATE(15,6,COLUMN($DP$60:$DU$60)-COLUMN($DO$60)/($ZF$60:$ZK$60=MAX($ZF$60:$ZK$60)),COLUMNS($DP$60:AHF60))),"")</f>
        <v/>
      </c>
      <c r="AIC60" s="20">
        <f t="shared" ca="1" si="894"/>
        <v>1</v>
      </c>
      <c r="AID60" s="95">
        <f t="shared" ca="1" si="974"/>
        <v>1</v>
      </c>
      <c r="AIE60" s="140" t="str" cm="1">
        <f t="array" aca="1" ref="AIE60" ca="1">INDEX(AHW60:AIB60,1,AID60)</f>
        <v/>
      </c>
      <c r="AIF60" s="46" t="e">
        <f t="shared" ca="1" si="120"/>
        <v>#REF!</v>
      </c>
      <c r="AIG60" s="48" t="str">
        <f t="shared" ca="1" si="121"/>
        <v>T</v>
      </c>
      <c r="AIH60" s="48" t="str">
        <f t="shared" si="122"/>
        <v>C</v>
      </c>
      <c r="AII60" s="48" t="str">
        <f t="shared" ca="1" si="3059"/>
        <v>FF</v>
      </c>
      <c r="AIJ60" s="48" t="str">
        <f t="shared" ca="1" si="3060"/>
        <v/>
      </c>
      <c r="AIK60" s="48" t="str">
        <f t="shared" si="3061"/>
        <v>00</v>
      </c>
      <c r="AIL60" s="20" t="str">
        <f t="shared" si="3965"/>
        <v/>
      </c>
      <c r="AIM60" s="20" t="str">
        <f t="shared" si="3966"/>
        <v/>
      </c>
      <c r="AIN60" s="20" t="str">
        <f t="shared" si="3967"/>
        <v/>
      </c>
      <c r="AIO60" s="20" t="str">
        <f t="shared" si="3968"/>
        <v/>
      </c>
      <c r="AIP60" s="20" t="str">
        <f t="shared" si="3969"/>
        <v/>
      </c>
      <c r="AIQ60" s="20" t="str">
        <f t="shared" si="3970"/>
        <v/>
      </c>
      <c r="AIR60" s="20" t="e">
        <f t="shared" ca="1" si="3971"/>
        <v>#VALUE!</v>
      </c>
      <c r="AIS60" s="20">
        <f t="shared" ca="1" si="3972"/>
        <v>4</v>
      </c>
      <c r="AIT60" s="46">
        <f t="shared" si="3062"/>
        <v>1</v>
      </c>
      <c r="AIU60" s="48">
        <f>IF(CC60="",0,IFERROR(VLOOKUP(CC55&amp;CC56&amp;CC57&amp;CC58&amp;CC59&amp;CC60,General!I:J,2,FALSE),0))</f>
        <v>-1</v>
      </c>
      <c r="AIV60" s="48">
        <f>IF(CF60="",0,IFERROR(VLOOKUP(CF55&amp;CF56&amp;CF57&amp;CF58&amp;CF59&amp;CF60,General!I:J,2,FALSE),0))</f>
        <v>1</v>
      </c>
      <c r="AIW60" s="48">
        <f>IF(CI60="",0,IFERROR(VLOOKUP(CI55&amp;CI56&amp;CI57&amp;CI58&amp;CI59&amp;CI60,General!I:J,2,FALSE),0))</f>
        <v>-1</v>
      </c>
      <c r="AIX60" s="48">
        <f>IF(CL60="",0,IFERROR(VLOOKUP(CL55&amp;CL56&amp;CL57&amp;CL58&amp;CL59&amp;CL60,General!I:J,2,FALSE),0))</f>
        <v>1</v>
      </c>
      <c r="AIY60" s="48">
        <f>IF(CO60="",0,IFERROR(VLOOKUP(CO55&amp;CO56&amp;CO57&amp;CO58&amp;CO59&amp;CO60,General!I:J,2,FALSE),0))</f>
        <v>1</v>
      </c>
      <c r="AIZ60" s="48">
        <f>IF(CR60="",0,IFERROR(VLOOKUP(CR55&amp;CR56&amp;CR57&amp;CR58&amp;CR59&amp;CR60,General!I:J,2,FALSE),0))</f>
        <v>-1</v>
      </c>
      <c r="AJA60" s="48">
        <f>IF(CU60="",0,IFERROR(VLOOKUP(CU55&amp;CU56&amp;CU57&amp;CU58&amp;CU59&amp;CU60,General!I:J,2,FALSE),0))</f>
        <v>1</v>
      </c>
      <c r="AJB60" s="48">
        <f>IF(CX60="",0,IFERROR(VLOOKUP(CX55&amp;CX56&amp;CX57&amp;CX58&amp;CX59&amp;CX60,General!I:J,2,FALSE),0))</f>
        <v>-1</v>
      </c>
      <c r="AJC60" s="48">
        <f>IF(DA60="",0,IFERROR(VLOOKUP(DA55&amp;DA56&amp;DA57&amp;DA58&amp;DA59&amp;DA60,General!I:J,2,FALSE),0))</f>
        <v>1</v>
      </c>
      <c r="AJD60" s="48">
        <f>IF(DD60="",0,IFERROR(VLOOKUP(DD55&amp;DD56&amp;DD57&amp;DD58&amp;DD59&amp;DD60,General!I:J,2,FALSE),0))</f>
        <v>-1</v>
      </c>
      <c r="AJE60" s="48">
        <f>IF(DG60="",0,IFERROR(VLOOKUP(DG55&amp;DG56&amp;DG57&amp;DG58&amp;DG59&amp;DG60,General!I:J,2,FALSE),0))</f>
        <v>1</v>
      </c>
      <c r="AJF60" s="48">
        <f>IF(DJ60="",0,IFERROR(VLOOKUP(DJ55&amp;DJ56&amp;DJ57&amp;DJ58&amp;DJ59&amp;DJ60,General!I:J,2,FALSE),0))</f>
        <v>1</v>
      </c>
      <c r="AJG60" s="48">
        <f>IF(DM60="",0,IFERROR(VLOOKUP(DM55&amp;DM56&amp;DM57&amp;DM58&amp;DM59&amp;DM60,General!I:J,2,FALSE),0))</f>
        <v>-1</v>
      </c>
      <c r="AJH60" s="48">
        <f>IF(DP60="",0,IFERROR(VLOOKUP(DP55&amp;DP56&amp;DP57&amp;DP58&amp;DP59&amp;DP60,General!I:J,2,FALSE),0))</f>
        <v>-1</v>
      </c>
      <c r="AJI60" s="48">
        <f>IF(DS60="",0,IFERROR(VLOOKUP(DS55&amp;DS56&amp;DS57&amp;DS58&amp;DS59&amp;DS60,General!I:J,2,FALSE),0))</f>
        <v>1</v>
      </c>
      <c r="AJJ60" s="48">
        <f>IF(DV60="",0,IFERROR(VLOOKUP(DV55&amp;DV56&amp;DV57&amp;DV58&amp;DV59&amp;DV60,General!I:J,2,FALSE),0))</f>
        <v>-1</v>
      </c>
      <c r="AJK60" s="48">
        <f>IF(DY60="",0,IFERROR(VLOOKUP(DY55&amp;DY56&amp;DY57&amp;DY58&amp;DY59&amp;DY60,General!I:J,2,FALSE),0))</f>
        <v>1</v>
      </c>
      <c r="AJL60" s="48">
        <f>IF(EE60="",0,IFERROR(VLOOKUP(EE55&amp;EE56&amp;EE57&amp;EE58&amp;EE59&amp;EE60,General!I:J,2,FALSE),0))</f>
        <v>-1</v>
      </c>
      <c r="AJM60" s="48">
        <f>IF(EH60="",0,IFERROR(VLOOKUP(EH55&amp;EH56&amp;EH57&amp;EH58&amp;EH59&amp;EH60,General!I:J,2,FALSE),0))</f>
        <v>1</v>
      </c>
      <c r="AJN60" s="48">
        <f>IF(EK60="",0,IFERROR(VLOOKUP(EK55&amp;EK56&amp;EK57&amp;EK58&amp;EK59&amp;EK60,General!I:J,2,FALSE),0))</f>
        <v>-1</v>
      </c>
      <c r="AJO60" s="48">
        <f>IF(EN60="",0,IFERROR(VLOOKUP(EN55&amp;EN56&amp;EN57&amp;EN58&amp;EN59&amp;EN60,General!I:J,2,FALSE),0))</f>
        <v>1</v>
      </c>
      <c r="AJP60" s="48">
        <f>IF(EQ60="",0,IFERROR(VLOOKUP(EQ55&amp;EQ56&amp;EQ57&amp;EQ58&amp;EQ59&amp;EQ60,General!I:J,2,FALSE),0))</f>
        <v>-1</v>
      </c>
      <c r="AJQ60" s="48">
        <f>IF(ET60="",0,IFERROR(VLOOKUP(ET55&amp;ET56&amp;ET57&amp;ET58&amp;ET59&amp;ET60,General!I:J,2,FALSE),0))</f>
        <v>1</v>
      </c>
      <c r="AJR60" s="48">
        <f>IF(EW60="",0,IFERROR(VLOOKUP(EW55&amp;EW56&amp;EW57&amp;EW58&amp;EW59&amp;EW60,General!I:J,2,FALSE),0))</f>
        <v>-1</v>
      </c>
      <c r="AJS60" s="48">
        <f>IF(EZ60="",0,IFERROR(VLOOKUP(EZ55&amp;EZ56&amp;EZ57&amp;EZ58&amp;EZ59&amp;EZ60,General!I:J,2,FALSE),0))</f>
        <v>1</v>
      </c>
      <c r="AJT60" s="48">
        <f>IF(FC60="",0,IFERROR(VLOOKUP(FC55&amp;FC56&amp;FC57&amp;FC58&amp;FC59&amp;FC60,General!I:J,2,FALSE),0))</f>
        <v>1</v>
      </c>
      <c r="AJU60" s="48">
        <f>IF(FF60="",0,IFERROR(VLOOKUP(FF55&amp;FF56&amp;FF57&amp;FF58&amp;FF59&amp;FF60,General!I:J,2,FALSE),0))</f>
        <v>-1</v>
      </c>
      <c r="AJV60" s="48">
        <f>IF(FI60="",0,IFERROR(VLOOKUP(FI55&amp;FI56&amp;FI57&amp;FI58&amp;FI59&amp;FI60,General!I:J,2,FALSE),0))</f>
        <v>-1</v>
      </c>
      <c r="AJW60" s="48">
        <f>IF(FL60="",0,IFERROR(VLOOKUP(FL55&amp;FL56&amp;FL57&amp;FL58&amp;FL59&amp;FL60,General!I:J,2,FALSE),0))</f>
        <v>1</v>
      </c>
      <c r="AJX60" s="48">
        <f>IF(FO60="",0,IFERROR(VLOOKUP(FO55&amp;FO56&amp;FO57&amp;FO58&amp;FO59&amp;FO60,General!I:J,2,FALSE),0))</f>
        <v>-1</v>
      </c>
      <c r="AJY60" s="48">
        <f>IF(FR60="",0,IFERROR(VLOOKUP(FR55&amp;FR56&amp;FR57&amp;FR58&amp;FR59&amp;FR60,General!I:J,2,FALSE),0))</f>
        <v>1</v>
      </c>
      <c r="AJZ60" s="48">
        <f>IF(FU60="",0,IFERROR(VLOOKUP(FU55&amp;FU56&amp;FU57&amp;FU58&amp;FU59&amp;FU60,General!I:J,2,FALSE),0))</f>
        <v>-1</v>
      </c>
      <c r="AKA60" s="48">
        <f>IF(FX60="",0,IFERROR(VLOOKUP(FX55&amp;FX56&amp;FX57&amp;FX58&amp;FX59&amp;FX60,General!I:J,2,FALSE),0))</f>
        <v>1</v>
      </c>
      <c r="AKB60" s="48">
        <f>IF(GA60="",0,IFERROR(VLOOKUP(GA55&amp;GA56&amp;GA57&amp;GA58&amp;GA59&amp;GA60,General!I:J,2,FALSE),0))</f>
        <v>1</v>
      </c>
      <c r="AKC60" s="48">
        <f>IF(GD60="",0,IFERROR(VLOOKUP(GD55&amp;GD56&amp;GD57&amp;GD58&amp;GD59&amp;GD60,General!I:J,2,FALSE),0))</f>
        <v>1</v>
      </c>
      <c r="AKD60" s="48">
        <f>IF(GG60="",0,IFERROR(VLOOKUP(GG55&amp;GG56&amp;GG57&amp;GG58&amp;GG59&amp;GG60,General!I:J,2,FALSE),0))</f>
        <v>1</v>
      </c>
      <c r="AKE60" s="48">
        <f>IF(GJ60="",0,IFERROR(VLOOKUP(GJ55&amp;GJ56&amp;GJ57&amp;GJ58&amp;GJ59&amp;GJ60,General!I:J,2,FALSE),0))</f>
        <v>-1</v>
      </c>
      <c r="AKF60" s="48">
        <f>IF(GM60="",0,IFERROR(VLOOKUP(GM55&amp;GM56&amp;GM57&amp;GM58&amp;GM59&amp;GM60,General!I:J,2,FALSE),0))</f>
        <v>-1</v>
      </c>
      <c r="AKG60" s="48">
        <f>IF(GP60="",0,IFERROR(VLOOKUP(GP55&amp;GP56&amp;GP57&amp;GP58&amp;GP59&amp;GP60,General!I:J,2,FALSE),0))</f>
        <v>1</v>
      </c>
      <c r="AKH60" s="48">
        <f>IF(GS60="",0,IFERROR(VLOOKUP(GS55&amp;GS56&amp;GS57&amp;GS58&amp;GS59&amp;GS60,General!I:J,2,FALSE),0))</f>
        <v>1</v>
      </c>
      <c r="AKI60" s="48">
        <f>IF(GV60="",0,IFERROR(VLOOKUP(GV55&amp;GV56&amp;GV57&amp;GV58&amp;GV59&amp;GV60,General!I:J,2,FALSE),0))</f>
        <v>-1</v>
      </c>
      <c r="AKJ60" s="48">
        <f>IF(GY60="",0,IFERROR(VLOOKUP(GY55&amp;GY56&amp;GY57&amp;GY58&amp;GY59&amp;GY60,General!I:J,2,FALSE),0))</f>
        <v>1</v>
      </c>
      <c r="AKK60" s="48">
        <f>IF(HB60="",0,IFERROR(VLOOKUP(HB55&amp;HB56&amp;HB57&amp;HB58&amp;HB59&amp;HB60,General!I:J,2,FALSE),0))</f>
        <v>-1</v>
      </c>
      <c r="AKL60" s="48">
        <f>IF(HE60="",0,IFERROR(VLOOKUP(HE55&amp;HE56&amp;HE57&amp;HE58&amp;HE59&amp;HE60,General!I:J,2,FALSE),0))</f>
        <v>1</v>
      </c>
      <c r="AKM60" s="48">
        <f>IF(HH60="",0,IFERROR(VLOOKUP(HH55&amp;HH56&amp;HH57&amp;HH58&amp;HH59&amp;HH60,General!I:J,2,FALSE),0))</f>
        <v>-1</v>
      </c>
      <c r="AKN60" s="48">
        <f>IF(HK60="",0,IFERROR(VLOOKUP(HK55&amp;HK56&amp;HK57&amp;HK58&amp;HK59&amp;HK60,General!I:J,2,FALSE),0))</f>
        <v>1</v>
      </c>
      <c r="AKO60" s="48">
        <f>IF(HN60="",0,IFERROR(VLOOKUP(HN55&amp;HN56&amp;HN57&amp;HN58&amp;HN59&amp;HN60,General!I:J,2,FALSE),0))</f>
        <v>-1</v>
      </c>
      <c r="AKP60" s="48">
        <f>IF(HQ60="",0,IFERROR(VLOOKUP(HQ55&amp;HQ56&amp;HQ57&amp;HQ58&amp;HQ59&amp;HQ60,General!I:J,2,FALSE),0))</f>
        <v>-1</v>
      </c>
      <c r="AKQ60" s="48">
        <f>IF(HT60="",0,IFERROR(VLOOKUP(HT55&amp;HT56&amp;HT57&amp;HT58&amp;HT59&amp;HT60,General!I:J,2,FALSE),0))</f>
        <v>1</v>
      </c>
      <c r="AKR60" s="48">
        <f>IF(HW60="",0,IFERROR(VLOOKUP(HW55&amp;HW56&amp;HW57&amp;HW58&amp;HW59&amp;HW60,General!I:J,2,FALSE),0))</f>
        <v>-1</v>
      </c>
      <c r="AKS60" s="48">
        <f>IF(HZ60="",0,IFERROR(VLOOKUP(HZ55&amp;HZ56&amp;HZ57&amp;HZ58&amp;HZ59&amp;HZ60,General!I:J,2,FALSE),0))</f>
        <v>1</v>
      </c>
      <c r="AKT60" s="48">
        <f>IF(FF60="",0,IFERROR(VLOOKUP(FF55&amp;FF56&amp;FF57&amp;FF58&amp;FF59&amp;FF60,General!I:J,2,FALSE),0))</f>
        <v>-1</v>
      </c>
      <c r="AKU60" s="48">
        <f>IF(FI60="",0,IFERROR(VLOOKUP(FI55&amp;FI56&amp;FI57&amp;FI58&amp;FI59&amp;FI60,General!I:J,2,FALSE),0))</f>
        <v>-1</v>
      </c>
      <c r="AKV60" s="48">
        <f>IF(II60="",0,IFERROR(VLOOKUP(II55&amp;II56&amp;II57&amp;II58&amp;II59&amp;II60,General!I:J,2,FALSE),0))</f>
        <v>1</v>
      </c>
      <c r="AKW60" s="48">
        <f>IF(IL60="",0,IFERROR(VLOOKUP(IL55&amp;IL56&amp;IL57&amp;IL58&amp;IL59&amp;IL60,General!I:J,2,FALSE),0))</f>
        <v>-1</v>
      </c>
      <c r="AKX60" s="48">
        <f>IF(IO60="",0,IFERROR(VLOOKUP(IO55&amp;IO56&amp;IO57&amp;IO58&amp;IO59&amp;IO60,General!I:J,2,FALSE),0))</f>
        <v>-1</v>
      </c>
      <c r="AKY60" s="48">
        <f>IF(IR60="",0,IFERROR(VLOOKUP(IR55&amp;IR56&amp;IR57&amp;IR58&amp;IR59&amp;IR60,General!I:J,2,FALSE),0))</f>
        <v>1</v>
      </c>
      <c r="AKZ60" s="48">
        <f>IF(IU60="",0,IFERROR(VLOOKUP(IU55&amp;IU56&amp;IU57&amp;IU58&amp;IU59&amp;IU60,General!I:J,2,FALSE),0))</f>
        <v>1</v>
      </c>
      <c r="ALA60" s="48">
        <f>IF(IX60="",0,IFERROR(VLOOKUP(IX55&amp;IX56&amp;IX57&amp;IX58&amp;IX59&amp;IX60,General!I:J,2,FALSE),0))</f>
        <v>1</v>
      </c>
      <c r="ALB60" s="48">
        <f>IF(JA60="",0,IFERROR(VLOOKUP(JA55&amp;JA56&amp;JA57&amp;JA58&amp;JA59&amp;JA60,General!I:J,2,FALSE),0))</f>
        <v>-1</v>
      </c>
      <c r="ALC60" s="48">
        <f>IF(JD60="",0,IFERROR(VLOOKUP(JD55&amp;JD56&amp;JD57&amp;JD58&amp;JD59&amp;JD60,General!I:J,2,FALSE),0))</f>
        <v>-1</v>
      </c>
      <c r="ALD60" s="48">
        <f>IF(JG60="",0,IFERROR(VLOOKUP(JG55&amp;JG56&amp;JG57&amp;JG58&amp;JG59&amp;JG60,General!I:J,2,FALSE),0))</f>
        <v>1</v>
      </c>
      <c r="ALE60" s="48">
        <f>IF(JJ60="",0,IFERROR(VLOOKUP(JJ55&amp;JJ56&amp;JJ57&amp;JJ58&amp;JJ59&amp;JJ60,General!I:J,2,FALSE),0))</f>
        <v>-1</v>
      </c>
      <c r="ALF60" s="48">
        <f>IF(JM60="",0,IFERROR(VLOOKUP(JM55&amp;JM56&amp;JM57&amp;JM58&amp;JM59&amp;JM60,General!I:J,2,FALSE),0))</f>
        <v>-1</v>
      </c>
      <c r="ALG60" s="48">
        <f>IF(JP60="",0,IFERROR(VLOOKUP(JP55&amp;JP56&amp;JP57&amp;JP58&amp;JP59&amp;JP60,General!I:J,2,FALSE),0))</f>
        <v>1</v>
      </c>
      <c r="ALH60" s="48">
        <f>IF(JS60="",0,IFERROR(VLOOKUP(JS55&amp;JS56&amp;JS57&amp;JS58&amp;JS59&amp;JS60,General!I:J,2,FALSE),0))</f>
        <v>1</v>
      </c>
      <c r="ALI60" s="48">
        <f>IF(JV60="",0,IFERROR(VLOOKUP(JV55&amp;JV56&amp;JV57&amp;JV58&amp;JV59&amp;JV60,General!I:J,2,FALSE),0))</f>
        <v>-1</v>
      </c>
      <c r="ALJ60" s="48">
        <f>IF(JY60="",0,IFERROR(VLOOKUP(JY55&amp;JY56&amp;JY57&amp;JY58&amp;JY59&amp;JY60,General!I:J,2,FALSE),0))</f>
        <v>1</v>
      </c>
      <c r="ALK60" s="48">
        <f>IF(KB60="",0,IFERROR(VLOOKUP(KB55&amp;KB56&amp;KB57&amp;KB58&amp;KB59&amp;KB60,General!I:J,2,FALSE),0))</f>
        <v>-1</v>
      </c>
      <c r="ALL60" s="48">
        <f>IF(KE60="",0,IFERROR(VLOOKUP(KE55&amp;KE56&amp;KE57&amp;KE58&amp;KE59&amp;KE60,General!I:J,2,FALSE),0))</f>
        <v>1</v>
      </c>
      <c r="ALM60" s="48">
        <f>IF(KH60="",0,IFERROR(VLOOKUP(KH55&amp;KH56&amp;KH57&amp;KH58&amp;KH59&amp;KH60,General!I:J,2,FALSE),0))</f>
        <v>-1</v>
      </c>
      <c r="ALN60" s="48">
        <f>IF(KK60="",0,IFERROR(VLOOKUP(KK55&amp;KK56&amp;KK57&amp;KK58&amp;KK59&amp;KK60,General!I:J,2,FALSE),0))</f>
        <v>1</v>
      </c>
      <c r="ALO60" s="48">
        <f>IF(KN60="",0,IFERROR(VLOOKUP(KN55&amp;KN56&amp;KN57&amp;KN58&amp;KN59&amp;KN60,General!I:J,2,FALSE),0))</f>
        <v>-1</v>
      </c>
      <c r="ALP60" s="48">
        <f>IF(KQ60="",0,IFERROR(VLOOKUP(KQ55&amp;KQ56&amp;KQ57&amp;KQ58&amp;KQ59&amp;KQ60,General!I:J,2,FALSE),0))</f>
        <v>1</v>
      </c>
      <c r="ALQ60" s="48">
        <f>IF(KT60="",0,IFERROR(VLOOKUP(KT55&amp;KT56&amp;KT57&amp;KT58&amp;KT59&amp;KT60,General!I:J,2,FALSE),0))</f>
        <v>-1</v>
      </c>
      <c r="ALR60" s="48">
        <f>IF(KW60="",0,IFERROR(VLOOKUP(KW55&amp;KW56&amp;KW57&amp;KW58&amp;KW59&amp;KW60,General!I:J,2,FALSE),0))</f>
        <v>-1</v>
      </c>
      <c r="ALS60" s="48">
        <f>IF(KZ60="",0,IFERROR(VLOOKUP(KZ55&amp;KZ56&amp;KZ57&amp;KZ58&amp;KZ59&amp;KZ60,General!I:J,2,FALSE),0))</f>
        <v>1</v>
      </c>
      <c r="ALT60" s="48">
        <f>IF(LC60="",0,IFERROR(VLOOKUP(LC55&amp;LC56&amp;LC57&amp;LC58&amp;LC59&amp;LC60,General!I:J,2,FALSE),0))</f>
        <v>-1</v>
      </c>
      <c r="ALU60" s="48">
        <f>IF(LF60="",0,IFERROR(VLOOKUP(LF55&amp;LF56&amp;LF57&amp;LF58&amp;LF59&amp;LF60,General!I:J,2,FALSE),0))</f>
        <v>1</v>
      </c>
      <c r="ALV60" s="48">
        <f>IF(LI60="",0,IFERROR(VLOOKUP(LI55&amp;LI56&amp;LI57&amp;LI58&amp;LI59&amp;LI60,General!I:J,2,FALSE),0))</f>
        <v>1</v>
      </c>
      <c r="ALW60" s="48">
        <f>IF(LL60="",0,IFERROR(VLOOKUP(LL55&amp;LL56&amp;LL57&amp;LL58&amp;LL59&amp;LL60,General!I:J,2,FALSE),0))</f>
        <v>-1</v>
      </c>
      <c r="ALX60" s="48">
        <f>IF(LO60="",0,IFERROR(VLOOKUP(LO55&amp;LO56&amp;LO57&amp;LO58&amp;LO59&amp;LO60,General!I:J,2,FALSE),0))</f>
        <v>-1</v>
      </c>
      <c r="ALY60" s="48">
        <f>IF(LR60="",0,IFERROR(VLOOKUP(LR55&amp;LR56&amp;LR57&amp;LR58&amp;LR59&amp;LR60,General!I:J,2,FALSE),0))</f>
        <v>1</v>
      </c>
      <c r="ALZ60" s="48">
        <f>IF(LU60="",0,IFERROR(VLOOKUP(LU55&amp;LU56&amp;LU57&amp;LU58&amp;LU59&amp;LU60,General!I:J,2,FALSE),0))</f>
        <v>-1</v>
      </c>
      <c r="AMA60" s="48">
        <f>IF(LX60="",0,IFERROR(VLOOKUP(LX55&amp;LX56&amp;LX57&amp;LX58&amp;LX59&amp;LX60,General!I:J,2,FALSE),0))</f>
        <v>1</v>
      </c>
      <c r="AMB60" s="48">
        <f>IF(MA60="",0,IFERROR(VLOOKUP(MA55&amp;MA56&amp;MA57&amp;MA58&amp;MA59&amp;MA60,General!I:J,2,FALSE),0))</f>
        <v>1</v>
      </c>
      <c r="AMC60" s="48">
        <f>IF(MD60="",0,IFERROR(VLOOKUP(MD55&amp;MD56&amp;MD57&amp;MD58&amp;MD59&amp;MD60,General!I:J,2,FALSE),0))</f>
        <v>-1</v>
      </c>
      <c r="AMD60" s="48">
        <f>IF(MG60="",0,IFERROR(VLOOKUP(MG55&amp;MG56&amp;MG57&amp;MG58&amp;MG59&amp;MG60,General!I:J,2,FALSE),0))</f>
        <v>1</v>
      </c>
      <c r="AME60" s="48">
        <f>IF(MJ60="",0,IFERROR(VLOOKUP(MJ55&amp;MJ56&amp;MJ57&amp;MJ58&amp;MJ59&amp;MJ60,General!I:J,2,FALSE),0))</f>
        <v>-1</v>
      </c>
      <c r="AMF60" s="48">
        <f>IF(MM60="",0,IFERROR(VLOOKUP(MM55&amp;MM56&amp;MM57&amp;MM58&amp;MM59&amp;MM60,General!I:J,2,FALSE),0))</f>
        <v>-1</v>
      </c>
      <c r="AMG60" s="48">
        <f>IF(MP60="",0,IFERROR(VLOOKUP(MP55&amp;MP56&amp;MP57&amp;MP58&amp;MP59&amp;MP60,General!I:J,2,FALSE),0))</f>
        <v>1</v>
      </c>
      <c r="AMH60" s="48">
        <f>IF(MS60="",0,IFERROR(VLOOKUP(MS55&amp;MS56&amp;MS57&amp;MS58&amp;MS59&amp;MS60,General!I:J,2,FALSE),0))</f>
        <v>-1</v>
      </c>
      <c r="AMI60" s="48">
        <f>IF(MV60="",0,IFERROR(VLOOKUP(MV55&amp;MV56&amp;MV57&amp;MV58&amp;MV59&amp;MV60,General!I:J,2,FALSE),0))</f>
        <v>1</v>
      </c>
      <c r="AMJ60" s="48">
        <f>IF(MY60="",0,IFERROR(VLOOKUP(MY55&amp;MY56&amp;MY57&amp;MY58&amp;MY59&amp;MY60,General!I:J,2,FALSE),0))</f>
        <v>-1</v>
      </c>
      <c r="AMK60" s="48">
        <f>IF(NB60="",0,IFERROR(VLOOKUP(NB55&amp;NB56&amp;NB57&amp;NB58&amp;NB59&amp;NB60,General!I:J,2,FALSE),0))</f>
        <v>1</v>
      </c>
      <c r="AML60" s="48">
        <f>IF(NE60="",0,IFERROR(VLOOKUP(NE55&amp;NE56&amp;NE57&amp;NE58&amp;NE59&amp;NE60,General!I:J,2,FALSE),0))</f>
        <v>-1</v>
      </c>
      <c r="AMM60" s="48">
        <f>IF(NH60="",0,IFERROR(VLOOKUP(NH55&amp;NH56&amp;NH57&amp;NH58&amp;NH59&amp;NH60,General!I:J,2,FALSE),0))</f>
        <v>1</v>
      </c>
      <c r="AMN60" s="48">
        <f>IF(NK60="",0,IFERROR(VLOOKUP(NK55&amp;NK56&amp;NK57&amp;NK58&amp;NK59&amp;NK60,General!I:J,2,FALSE),0))</f>
        <v>-1</v>
      </c>
      <c r="AMO60" s="49">
        <f>IF(NN60="",0,IFERROR(VLOOKUP(NN55&amp;NN56&amp;NN57&amp;NN58&amp;NN59&amp;NN60,General!I:J,2,FALSE),0))</f>
        <v>1</v>
      </c>
      <c r="AMP60" s="81">
        <f>IF(EB60="",0,IFERROR(VLOOKUP(EB55&amp;EB56&amp;EB57&amp;EB58&amp;EB59&amp;EB60,General!I:J,2,FALSE),0))</f>
        <v>-1</v>
      </c>
      <c r="AMQ60" s="49">
        <v>0</v>
      </c>
      <c r="AMR60" s="20" t="str">
        <f t="shared" si="4072"/>
        <v/>
      </c>
      <c r="AMS60" s="20" t="str">
        <f t="shared" ca="1" si="3973"/>
        <v>N</v>
      </c>
      <c r="AMT60" s="20" t="str">
        <f t="shared" ca="1" si="3974"/>
        <v>N</v>
      </c>
      <c r="AMU60" s="20" t="str">
        <f t="shared" si="3975"/>
        <v>N</v>
      </c>
      <c r="AMV60" s="20" t="str">
        <f t="shared" si="3976"/>
        <v/>
      </c>
      <c r="AMW60" s="142" t="str">
        <f t="shared" si="3977"/>
        <v/>
      </c>
      <c r="AMX60" s="20" t="str">
        <f t="shared" si="3978"/>
        <v/>
      </c>
      <c r="AMY60" s="20" t="str">
        <f t="shared" si="3979"/>
        <v/>
      </c>
      <c r="AMZ60" s="20" t="str">
        <f t="shared" si="3980"/>
        <v/>
      </c>
      <c r="ANA60" s="20" t="str">
        <f t="shared" si="3981"/>
        <v/>
      </c>
      <c r="ANB60" s="20" t="str">
        <f t="shared" si="3982"/>
        <v/>
      </c>
      <c r="ANC60" s="20" t="str">
        <f t="shared" si="2986"/>
        <v/>
      </c>
      <c r="AND60" s="20">
        <f t="shared" si="2987"/>
        <v>1</v>
      </c>
      <c r="ANE60" s="20" t="str">
        <f t="shared" si="4382"/>
        <v>23012</v>
      </c>
      <c r="ANF60" s="20" t="str">
        <f t="shared" si="4382"/>
        <v>00100</v>
      </c>
      <c r="ANG60" s="20" t="str">
        <f t="shared" si="4383"/>
        <v>123012</v>
      </c>
      <c r="ANH60" s="20" t="str">
        <f t="shared" si="4383"/>
        <v>000100</v>
      </c>
      <c r="ANI60" s="20" t="str">
        <f t="shared" si="4384"/>
        <v>P</v>
      </c>
      <c r="ANJ60" s="20" t="str">
        <f t="shared" si="898"/>
        <v>P</v>
      </c>
      <c r="ANK60" s="20" t="str">
        <f t="shared" ca="1" si="3983"/>
        <v>F</v>
      </c>
      <c r="ANL60" s="20" t="e">
        <f t="shared" ca="1" si="824"/>
        <v>#REF!</v>
      </c>
      <c r="ANM60" s="20" t="str">
        <f t="shared" ca="1" si="3984"/>
        <v/>
      </c>
      <c r="ANN60" s="20" t="str">
        <f t="shared" ca="1" si="826"/>
        <v/>
      </c>
      <c r="ANO60" s="20" t="str">
        <f t="shared" si="3985"/>
        <v>0</v>
      </c>
      <c r="ANP60" s="20" t="str">
        <f t="shared" si="828"/>
        <v/>
      </c>
      <c r="ANQ60" s="20" t="e">
        <f t="shared" ca="1" si="899"/>
        <v>#REF!</v>
      </c>
      <c r="ANR60" s="20" t="str">
        <f t="shared" ca="1" si="900"/>
        <v/>
      </c>
      <c r="ANS60" s="20" t="str">
        <f t="shared" si="901"/>
        <v/>
      </c>
      <c r="ANT60" s="20" t="str">
        <f t="shared" si="3986"/>
        <v/>
      </c>
      <c r="ANU60" s="20"/>
      <c r="ANV60" s="20">
        <v>0</v>
      </c>
      <c r="ANW60" s="20">
        <v>0</v>
      </c>
      <c r="ANX60" s="20">
        <v>0</v>
      </c>
      <c r="ANY60" s="20">
        <v>0</v>
      </c>
      <c r="ANZ60" s="20">
        <v>1</v>
      </c>
      <c r="AOA60" s="75"/>
      <c r="AOB60" s="20">
        <v>0</v>
      </c>
      <c r="AOC60" s="20">
        <v>0</v>
      </c>
      <c r="AOD60" s="1" t="str">
        <f t="shared" si="902"/>
        <v>P</v>
      </c>
      <c r="AOE60" s="123">
        <f t="shared" si="3987"/>
        <v>10</v>
      </c>
      <c r="AOF60" s="1">
        <f t="shared" si="3988"/>
        <v>10</v>
      </c>
      <c r="AOG60" s="1">
        <f t="shared" si="3989"/>
        <v>9</v>
      </c>
      <c r="AOH60" s="1">
        <f t="shared" si="3990"/>
        <v>9</v>
      </c>
      <c r="AOI60" s="1">
        <f t="shared" si="3991"/>
        <v>8</v>
      </c>
      <c r="AOJ60" s="1" t="str">
        <f t="shared" si="3992"/>
        <v>HM</v>
      </c>
      <c r="AOK60" s="1" t="str">
        <f t="shared" si="3993"/>
        <v>HM</v>
      </c>
      <c r="AOL60" s="1" t="str">
        <f t="shared" si="3994"/>
        <v>HM</v>
      </c>
      <c r="AOM60" s="1" t="str">
        <f t="shared" si="3995"/>
        <v>CW</v>
      </c>
      <c r="AON60" s="1" t="str">
        <f t="shared" si="3996"/>
        <v>CW</v>
      </c>
      <c r="AOO60" s="1" t="str" cm="1">
        <f t="array" aca="1" ref="AOO60" ca="1">IF(INDIRECT(VLOOKUP(AOO59,General!AC:AE,3,FALSE)&amp;AGY59)&gt;=7,AOO59,AOJ60)</f>
        <v>GU</v>
      </c>
      <c r="AOP60" s="1" t="str">
        <f ca="1">VLOOKUP(AOO59,General!AC:AE,3,FALSE)&amp;AGY59</f>
        <v>GW59</v>
      </c>
      <c r="AOQ60" s="1" cm="1">
        <f t="array" aca="1" ref="AOQ60" ca="1">INDIRECT(VLOOKUP(AOO59,General!AC:AE,3,FALSE)&amp;AGY59)</f>
        <v>7</v>
      </c>
      <c r="AOR60" s="1" t="str" cm="1">
        <f t="array" aca="1" ref="AOR60" ca="1">INDIRECT(AOO60&amp;AGY60)</f>
        <v>P</v>
      </c>
      <c r="AOS60" s="1" cm="1">
        <f t="array" aca="1" ref="AOS60" ca="1">INDIRECT(AOP60&amp;AGY60)</f>
        <v>0</v>
      </c>
      <c r="AOT60" s="1" t="e" cm="1">
        <f t="array" aca="1" ref="AOT60" ca="1">INDIRECT(AOQ60&amp;AGY60)</f>
        <v>#REF!</v>
      </c>
      <c r="AOU60" s="1" t="str">
        <f ca="1">VLOOKUP(AOO60,General!AF:AG,2,FALSE)</f>
        <v>S42</v>
      </c>
      <c r="AOV60" s="1" t="e">
        <f ca="1">VLOOKUP(AOP60,General!AF:AG,2,FALSE)</f>
        <v>#N/A</v>
      </c>
      <c r="AOW60" s="1" t="e">
        <f ca="1">VLOOKUP(AOQ60,General!AF:AG,2,FALSE)</f>
        <v>#N/A</v>
      </c>
      <c r="AOX60" s="1" t="str">
        <f t="shared" ca="1" si="975"/>
        <v>Y</v>
      </c>
      <c r="AOY60" s="1" t="e">
        <f t="shared" ca="1" si="976"/>
        <v>#N/A</v>
      </c>
      <c r="AOZ60" s="1" t="e">
        <f t="shared" ca="1" si="977"/>
        <v>#N/A</v>
      </c>
      <c r="APB60" s="1">
        <f t="shared" si="2908"/>
        <v>1</v>
      </c>
    </row>
    <row r="61" spans="1:1094" ht="15.75" thickBot="1">
      <c r="A61" s="1">
        <v>47</v>
      </c>
      <c r="B61" s="172" t="str">
        <f t="shared" ca="1" si="1219"/>
        <v>B1</v>
      </c>
      <c r="C61" s="152" t="str">
        <f t="shared" ca="1" si="3217"/>
        <v>S45</v>
      </c>
      <c r="D61" s="153" t="str">
        <f t="shared" ca="1" si="1132"/>
        <v/>
      </c>
      <c r="E61" s="144" t="str">
        <f t="shared" ca="1" si="1132"/>
        <v>XB</v>
      </c>
      <c r="F61" s="63" t="str">
        <f t="shared" si="1133"/>
        <v/>
      </c>
      <c r="G61" s="190"/>
      <c r="H61" s="154" t="str">
        <f t="shared" si="1220"/>
        <v/>
      </c>
      <c r="I61" s="153" t="str">
        <f t="shared" ca="1" si="2678"/>
        <v/>
      </c>
      <c r="J61" s="144" t="str">
        <f t="shared" ca="1" si="2678"/>
        <v/>
      </c>
      <c r="K61" s="106" t="str">
        <f t="shared" si="2679"/>
        <v/>
      </c>
      <c r="L61" s="179"/>
      <c r="M61" s="193"/>
      <c r="N61" s="190"/>
      <c r="O61" s="187">
        <v>0</v>
      </c>
      <c r="P61" s="129">
        <v>0</v>
      </c>
      <c r="Q61" s="126">
        <v>0</v>
      </c>
      <c r="R61" s="130">
        <v>0</v>
      </c>
      <c r="S61" s="61" t="str">
        <f t="shared" si="1134"/>
        <v/>
      </c>
      <c r="T61" s="165" t="str">
        <f t="shared" ca="1" si="1221"/>
        <v/>
      </c>
      <c r="U61" s="62" t="str">
        <f>IF(M61="","",IF(B61="NB",U60,IF(T61="",SUM($T$5:$T61)+S61,SUM($T$5:$T61))))</f>
        <v/>
      </c>
      <c r="V61" s="155" t="str">
        <f t="shared" ca="1" si="99"/>
        <v/>
      </c>
      <c r="W61" s="131" t="str">
        <f t="shared" si="1135"/>
        <v/>
      </c>
      <c r="X61" s="132" t="str">
        <f t="shared" si="1136"/>
        <v/>
      </c>
      <c r="Y61" s="61" t="str">
        <f t="shared" ca="1" si="115"/>
        <v>B</v>
      </c>
      <c r="Z61" s="62" t="str">
        <f t="shared" ca="1" si="116"/>
        <v>C</v>
      </c>
      <c r="AA61" s="62" t="str">
        <f t="shared" si="117"/>
        <v>C</v>
      </c>
      <c r="AB61" s="62" t="str">
        <f t="shared" ca="1" si="904"/>
        <v>L</v>
      </c>
      <c r="AC61" s="62" t="str">
        <f t="shared" ca="1" si="905"/>
        <v>L</v>
      </c>
      <c r="AD61" s="62">
        <f t="shared" si="906"/>
        <v>0</v>
      </c>
      <c r="AE61" s="1" t="str">
        <f t="shared" ca="1" si="3218"/>
        <v/>
      </c>
      <c r="AF61" s="1" t="str">
        <f t="shared" ca="1" si="3219"/>
        <v>XB</v>
      </c>
      <c r="AG61" s="1" t="str">
        <f t="shared" ca="1" si="4073"/>
        <v/>
      </c>
      <c r="AH61" s="1" t="str">
        <f t="shared" ca="1" si="3220"/>
        <v/>
      </c>
      <c r="AI61" s="1" t="e">
        <f t="shared" ca="1" si="3221"/>
        <v>#REF!</v>
      </c>
      <c r="AJ61" s="1" t="e">
        <f t="shared" ca="1" si="3222"/>
        <v>#REF!</v>
      </c>
      <c r="AK61" s="1">
        <f t="shared" ca="1" si="840"/>
        <v>0</v>
      </c>
      <c r="AL61" s="1">
        <f t="shared" ca="1" si="841"/>
        <v>1</v>
      </c>
      <c r="AM61" s="1" t="str">
        <f t="shared" si="108"/>
        <v/>
      </c>
      <c r="AN61" s="1">
        <f t="shared" si="129"/>
        <v>0</v>
      </c>
      <c r="AO61" s="1" t="str">
        <f t="shared" ca="1" si="1305"/>
        <v>C</v>
      </c>
      <c r="AP61" s="1" t="str">
        <f t="shared" ca="1" si="130"/>
        <v>N</v>
      </c>
      <c r="AQ61" s="1" t="str">
        <f t="shared" ca="1" si="131"/>
        <v>N</v>
      </c>
      <c r="AR61" s="1" t="str">
        <f t="shared" si="132"/>
        <v>N</v>
      </c>
      <c r="AS61" s="1">
        <f t="shared" ca="1" si="133"/>
        <v>5</v>
      </c>
      <c r="AT61" s="8" t="str">
        <f t="shared" ca="1" si="842"/>
        <v>N</v>
      </c>
      <c r="AU61" s="1" t="str">
        <f t="shared" ca="1" si="134"/>
        <v>N</v>
      </c>
      <c r="AV61" s="1" t="str">
        <f t="shared" ca="1" si="135"/>
        <v>N</v>
      </c>
      <c r="AW61" s="1" t="str">
        <f t="shared" ca="1" si="136"/>
        <v>N</v>
      </c>
      <c r="AX61" s="1" t="str">
        <f t="shared" ca="1" si="137"/>
        <v/>
      </c>
      <c r="AY61" s="1" t="str">
        <f t="shared" si="138"/>
        <v/>
      </c>
      <c r="AZ61" s="1" t="str">
        <f t="shared" si="109"/>
        <v/>
      </c>
      <c r="BA61" s="1" t="str">
        <f t="shared" si="110"/>
        <v/>
      </c>
      <c r="BB61" s="1" t="str">
        <f t="shared" si="4224"/>
        <v>30120</v>
      </c>
      <c r="BC61" s="1" t="str">
        <f t="shared" si="4224"/>
        <v>01001</v>
      </c>
      <c r="BD61" s="1" t="str">
        <f t="shared" si="4225"/>
        <v>230120</v>
      </c>
      <c r="BE61" s="1" t="str">
        <f t="shared" si="4225"/>
        <v>001001</v>
      </c>
      <c r="BF61" s="1" t="str">
        <f t="shared" si="844"/>
        <v>P</v>
      </c>
      <c r="BG61" s="1" t="str">
        <f t="shared" ca="1" si="140"/>
        <v>XF2L</v>
      </c>
      <c r="BH61" s="1" t="str">
        <f t="shared" ca="1" si="845"/>
        <v>XB</v>
      </c>
      <c r="BI61" s="1" t="str">
        <f t="shared" ca="1" si="1222"/>
        <v>X</v>
      </c>
      <c r="BJ61" s="1" t="str">
        <f t="shared" ca="1" si="846"/>
        <v/>
      </c>
      <c r="BK61" s="1" t="e">
        <f t="shared" ca="1" si="142"/>
        <v>#REF!</v>
      </c>
      <c r="BL61" s="1" t="str">
        <f t="shared" ca="1" si="847"/>
        <v/>
      </c>
      <c r="BM61" s="1">
        <f t="shared" ca="1" si="848"/>
        <v>1</v>
      </c>
      <c r="BN61" s="1" t="str">
        <f t="shared" ca="1" si="849"/>
        <v/>
      </c>
      <c r="BO61" s="1" t="str">
        <f t="shared" ca="1" si="850"/>
        <v/>
      </c>
      <c r="BR61" s="1">
        <f>General!A59</f>
        <v>0</v>
      </c>
      <c r="BS61" s="1">
        <f>General!B59</f>
        <v>0</v>
      </c>
      <c r="BT61" s="1">
        <f>General!C59</f>
        <v>0</v>
      </c>
      <c r="BU61" s="1">
        <f>General!D59</f>
        <v>0</v>
      </c>
      <c r="BW61" s="1" t="str">
        <f>General!F59</f>
        <v>WWWLL</v>
      </c>
      <c r="BX61" s="1">
        <f>General!G59</f>
        <v>-1</v>
      </c>
      <c r="BZ61" s="1">
        <f t="shared" si="2832"/>
        <v>1</v>
      </c>
      <c r="CA61" s="1" t="str">
        <f t="shared" ref="CA61" si="5378">CK61</f>
        <v>B</v>
      </c>
      <c r="CB61" s="46" t="str">
        <f t="shared" si="3224"/>
        <v>P</v>
      </c>
      <c r="CC61" s="48" t="str">
        <f t="shared" si="3225"/>
        <v/>
      </c>
      <c r="CD61" s="49" t="str">
        <f t="shared" si="3226"/>
        <v/>
      </c>
      <c r="CE61" s="46" t="str">
        <f t="shared" si="3227"/>
        <v>B</v>
      </c>
      <c r="CF61" s="48" t="str">
        <f t="shared" si="3228"/>
        <v/>
      </c>
      <c r="CG61" s="49" t="str">
        <f t="shared" si="3229"/>
        <v/>
      </c>
      <c r="CH61" s="46" t="str">
        <f t="shared" si="3230"/>
        <v>P</v>
      </c>
      <c r="CI61" s="48" t="str">
        <f t="shared" si="3231"/>
        <v/>
      </c>
      <c r="CJ61" s="49" t="str">
        <f t="shared" si="3232"/>
        <v/>
      </c>
      <c r="CK61" s="46" t="str">
        <f t="shared" si="3233"/>
        <v>B</v>
      </c>
      <c r="CL61" s="48" t="str">
        <f t="shared" si="3234"/>
        <v/>
      </c>
      <c r="CM61" s="49" t="str">
        <f t="shared" si="3235"/>
        <v/>
      </c>
      <c r="CN61" s="46" t="str">
        <f t="shared" si="3998"/>
        <v>P</v>
      </c>
      <c r="CO61" s="48" t="str">
        <f t="shared" si="3236"/>
        <v/>
      </c>
      <c r="CP61" s="49" t="str">
        <f t="shared" si="3237"/>
        <v/>
      </c>
      <c r="CQ61" s="46" t="str">
        <f t="shared" si="3238"/>
        <v>P</v>
      </c>
      <c r="CR61" s="48" t="str">
        <f t="shared" si="3239"/>
        <v/>
      </c>
      <c r="CS61" s="49" t="str">
        <f t="shared" si="3240"/>
        <v/>
      </c>
      <c r="CT61" s="46" t="str">
        <f t="shared" si="3241"/>
        <v>B</v>
      </c>
      <c r="CU61" s="48" t="str">
        <f t="shared" si="3242"/>
        <v/>
      </c>
      <c r="CV61" s="49" t="str">
        <f t="shared" si="3243"/>
        <v/>
      </c>
      <c r="CW61" s="46" t="str">
        <f t="shared" si="3244"/>
        <v>B</v>
      </c>
      <c r="CX61" s="48" t="str">
        <f t="shared" si="3245"/>
        <v/>
      </c>
      <c r="CY61" s="95" t="str">
        <f t="shared" si="3246"/>
        <v/>
      </c>
      <c r="CZ61" s="46" t="str">
        <f t="shared" si="3247"/>
        <v>P</v>
      </c>
      <c r="DA61" s="48" t="str">
        <f t="shared" si="3248"/>
        <v/>
      </c>
      <c r="DB61" s="49" t="str">
        <f t="shared" si="3249"/>
        <v/>
      </c>
      <c r="DC61" s="46" t="str">
        <f t="shared" si="3250"/>
        <v>B</v>
      </c>
      <c r="DD61" s="48" t="str">
        <f t="shared" si="3251"/>
        <v/>
      </c>
      <c r="DE61" s="49" t="str">
        <f t="shared" si="3252"/>
        <v/>
      </c>
      <c r="DF61" s="46" t="str">
        <f t="shared" si="3253"/>
        <v>P</v>
      </c>
      <c r="DG61" s="48" t="str">
        <f t="shared" si="3254"/>
        <v/>
      </c>
      <c r="DH61" s="49" t="str">
        <f t="shared" si="3255"/>
        <v/>
      </c>
      <c r="DI61" s="46" t="str">
        <f t="shared" si="3256"/>
        <v>P</v>
      </c>
      <c r="DJ61" s="48" t="str">
        <f t="shared" si="3257"/>
        <v/>
      </c>
      <c r="DK61" s="49" t="str">
        <f t="shared" si="3258"/>
        <v/>
      </c>
      <c r="DL61" s="46" t="str">
        <f t="shared" si="3259"/>
        <v>B</v>
      </c>
      <c r="DM61" s="48" t="str">
        <f t="shared" si="3260"/>
        <v/>
      </c>
      <c r="DN61" s="49" t="str">
        <f t="shared" si="3261"/>
        <v/>
      </c>
      <c r="DO61" s="46" t="str">
        <f t="shared" si="3262"/>
        <v>B</v>
      </c>
      <c r="DP61" s="48" t="str">
        <f t="shared" si="3263"/>
        <v/>
      </c>
      <c r="DQ61" s="49" t="str">
        <f t="shared" si="3264"/>
        <v/>
      </c>
      <c r="DR61" s="46" t="str">
        <f t="shared" si="3265"/>
        <v>P</v>
      </c>
      <c r="DS61" s="48" t="str">
        <f t="shared" si="3266"/>
        <v/>
      </c>
      <c r="DT61" s="49" t="str">
        <f t="shared" si="3267"/>
        <v/>
      </c>
      <c r="DU61" s="46" t="str">
        <f t="shared" si="3268"/>
        <v>P</v>
      </c>
      <c r="DV61" s="48" t="str">
        <f t="shared" si="3269"/>
        <v/>
      </c>
      <c r="DW61" s="49" t="str">
        <f t="shared" si="3270"/>
        <v/>
      </c>
      <c r="DX61" s="46" t="str">
        <f t="shared" si="3271"/>
        <v>B</v>
      </c>
      <c r="DY61" s="48" t="str">
        <f t="shared" si="3272"/>
        <v/>
      </c>
      <c r="DZ61" s="49" t="str">
        <f t="shared" si="3273"/>
        <v/>
      </c>
      <c r="EA61" s="46" t="str">
        <f t="shared" si="4308"/>
        <v>B</v>
      </c>
      <c r="EB61" s="48" t="str">
        <f t="shared" si="3274"/>
        <v/>
      </c>
      <c r="EC61" s="49" t="str">
        <f t="shared" si="3275"/>
        <v/>
      </c>
      <c r="ED61" s="46" t="str">
        <f t="shared" ref="ED61" si="5379">CE61</f>
        <v>B</v>
      </c>
      <c r="EE61" s="48" t="str">
        <f t="shared" si="3277"/>
        <v/>
      </c>
      <c r="EF61" s="49" t="str">
        <f t="shared" si="3278"/>
        <v/>
      </c>
      <c r="EG61" s="94" t="str">
        <f t="shared" ref="EG61" si="5380">CB61</f>
        <v>P</v>
      </c>
      <c r="EH61" s="48" t="str">
        <f t="shared" si="3280"/>
        <v/>
      </c>
      <c r="EI61" s="49" t="str">
        <f t="shared" si="3281"/>
        <v/>
      </c>
      <c r="EJ61" s="73" t="s">
        <v>5</v>
      </c>
      <c r="EK61" s="48" t="str">
        <f t="shared" si="3282"/>
        <v/>
      </c>
      <c r="EL61" s="49" t="str">
        <f t="shared" si="3283"/>
        <v/>
      </c>
      <c r="EM61" s="75" t="s">
        <v>6</v>
      </c>
      <c r="EN61" s="48" t="str">
        <f t="shared" si="3284"/>
        <v/>
      </c>
      <c r="EO61" s="49" t="str">
        <f t="shared" si="3285"/>
        <v/>
      </c>
      <c r="EP61" s="46" t="str">
        <f t="shared" ref="EP61" si="5381">CK61</f>
        <v>B</v>
      </c>
      <c r="EQ61" s="48" t="str">
        <f t="shared" si="3287"/>
        <v/>
      </c>
      <c r="ER61" s="49" t="str">
        <f t="shared" si="3288"/>
        <v/>
      </c>
      <c r="ES61" s="46" t="str">
        <f t="shared" ref="ES61" si="5382">CH61</f>
        <v>P</v>
      </c>
      <c r="ET61" s="48" t="str">
        <f t="shared" si="3290"/>
        <v/>
      </c>
      <c r="EU61" s="49" t="str">
        <f t="shared" si="3291"/>
        <v/>
      </c>
      <c r="EV61" s="46" t="str">
        <f t="shared" ref="EV61" si="5383">CK61</f>
        <v>B</v>
      </c>
      <c r="EW61" s="48" t="str">
        <f t="shared" si="3293"/>
        <v/>
      </c>
      <c r="EX61" s="49" t="str">
        <f t="shared" si="3294"/>
        <v/>
      </c>
      <c r="EY61" s="46" t="str">
        <f t="shared" ref="EY61" si="5384">CB61</f>
        <v>P</v>
      </c>
      <c r="EZ61" s="48" t="str">
        <f t="shared" si="3296"/>
        <v/>
      </c>
      <c r="FA61" s="95" t="str">
        <f t="shared" si="3297"/>
        <v/>
      </c>
      <c r="FB61" s="46" t="str">
        <f t="shared" ref="FB61" si="5385">CH61</f>
        <v>P</v>
      </c>
      <c r="FC61" s="48" t="str">
        <f t="shared" si="3299"/>
        <v/>
      </c>
      <c r="FD61" s="49" t="str">
        <f t="shared" si="3300"/>
        <v/>
      </c>
      <c r="FE61" s="94" t="str">
        <f t="shared" ref="FE61" si="5386">CE61</f>
        <v>B</v>
      </c>
      <c r="FF61" s="48" t="str">
        <f t="shared" si="3302"/>
        <v/>
      </c>
      <c r="FG61" s="49" t="str">
        <f t="shared" si="3303"/>
        <v/>
      </c>
      <c r="FH61" s="46" t="str">
        <f t="shared" ref="FH61" si="5387">DF61</f>
        <v>P</v>
      </c>
      <c r="FI61" s="48" t="str">
        <f t="shared" si="3305"/>
        <v/>
      </c>
      <c r="FJ61" s="49" t="str">
        <f t="shared" si="3306"/>
        <v/>
      </c>
      <c r="FK61" s="46" t="str">
        <f t="shared" ref="FK61" si="5388">DC61</f>
        <v>B</v>
      </c>
      <c r="FL61" s="48" t="str">
        <f t="shared" si="3308"/>
        <v/>
      </c>
      <c r="FM61" s="49" t="str">
        <f t="shared" si="3309"/>
        <v/>
      </c>
      <c r="FN61" s="46" t="str">
        <f t="shared" ref="FN61" si="5389">CT61</f>
        <v>B</v>
      </c>
      <c r="FO61" s="48" t="str">
        <f t="shared" si="3311"/>
        <v/>
      </c>
      <c r="FP61" s="49" t="str">
        <f t="shared" si="3312"/>
        <v/>
      </c>
      <c r="FQ61" s="46" t="str">
        <f t="shared" ref="FQ61" si="5390">CQ61</f>
        <v>P</v>
      </c>
      <c r="FR61" s="48" t="str">
        <f t="shared" si="3314"/>
        <v/>
      </c>
      <c r="FS61" s="49" t="str">
        <f t="shared" si="3315"/>
        <v/>
      </c>
      <c r="FT61" s="46" t="str">
        <f t="shared" ref="FT61" si="5391">CN61</f>
        <v>P</v>
      </c>
      <c r="FU61" s="48" t="str">
        <f t="shared" si="3317"/>
        <v/>
      </c>
      <c r="FV61" s="49" t="str">
        <f t="shared" si="3318"/>
        <v/>
      </c>
      <c r="FW61" s="46" t="str">
        <f t="shared" ref="FW61" si="5392">CQ61</f>
        <v>P</v>
      </c>
      <c r="FX61" s="48" t="str">
        <f t="shared" si="3320"/>
        <v/>
      </c>
      <c r="FY61" s="49" t="str">
        <f t="shared" si="3321"/>
        <v/>
      </c>
      <c r="FZ61" s="46" t="str">
        <f t="shared" ref="FZ61" si="5393">CN61</f>
        <v>P</v>
      </c>
      <c r="GA61" s="48" t="str">
        <f t="shared" si="3323"/>
        <v/>
      </c>
      <c r="GB61" s="49" t="str">
        <f t="shared" si="3324"/>
        <v/>
      </c>
      <c r="GC61" s="46" t="str">
        <f t="shared" ref="GC61" si="5394">CT61</f>
        <v>B</v>
      </c>
      <c r="GD61" s="48" t="str">
        <f t="shared" si="3326"/>
        <v/>
      </c>
      <c r="GE61" s="49" t="str">
        <f t="shared" si="3327"/>
        <v/>
      </c>
      <c r="GF61" s="46" t="str">
        <f t="shared" si="5314"/>
        <v>B</v>
      </c>
      <c r="GG61" s="48" t="str">
        <f t="shared" si="3329"/>
        <v/>
      </c>
      <c r="GH61" s="49" t="str">
        <f t="shared" si="3330"/>
        <v/>
      </c>
      <c r="GI61" s="75" t="str">
        <f t="shared" si="852"/>
        <v>P</v>
      </c>
      <c r="GJ61" s="48" t="str">
        <f t="shared" si="3331"/>
        <v/>
      </c>
      <c r="GK61" s="49" t="str">
        <f t="shared" si="3332"/>
        <v/>
      </c>
      <c r="GL61" s="46" t="str">
        <f t="shared" ref="GL61" si="5395">CT61</f>
        <v>B</v>
      </c>
      <c r="GM61" s="48" t="str">
        <f t="shared" si="3333"/>
        <v/>
      </c>
      <c r="GN61" s="49" t="str">
        <f t="shared" si="3334"/>
        <v/>
      </c>
      <c r="GO61" s="75" t="str">
        <f t="shared" si="854"/>
        <v>P</v>
      </c>
      <c r="GP61" s="48" t="str">
        <f t="shared" si="3335"/>
        <v/>
      </c>
      <c r="GQ61" s="49" t="str">
        <f t="shared" si="3336"/>
        <v/>
      </c>
      <c r="GR61" s="46" t="str">
        <f t="shared" ref="GR61" si="5396">DU61</f>
        <v>P</v>
      </c>
      <c r="GS61" s="48" t="str">
        <f t="shared" si="3338"/>
        <v/>
      </c>
      <c r="GT61" s="49" t="str">
        <f t="shared" si="3339"/>
        <v/>
      </c>
      <c r="GU61" s="75" t="str">
        <f t="shared" si="855"/>
        <v>B</v>
      </c>
      <c r="GV61" s="48" t="str">
        <f t="shared" si="3340"/>
        <v/>
      </c>
      <c r="GW61" s="95" t="str">
        <f t="shared" si="3341"/>
        <v/>
      </c>
      <c r="GX61" s="46" t="str">
        <f t="shared" ref="GX61" si="5397">DO61</f>
        <v>B</v>
      </c>
      <c r="GY61" s="48" t="str">
        <f t="shared" si="3343"/>
        <v/>
      </c>
      <c r="GZ61" s="49" t="str">
        <f t="shared" si="3344"/>
        <v/>
      </c>
      <c r="HA61" s="73" t="str">
        <f t="shared" si="856"/>
        <v>P</v>
      </c>
      <c r="HB61" s="48" t="str">
        <f t="shared" si="3345"/>
        <v/>
      </c>
      <c r="HC61" s="49" t="str">
        <f t="shared" si="3346"/>
        <v/>
      </c>
      <c r="HD61" s="46" t="str">
        <f t="shared" ref="HD61" si="5398">DL61</f>
        <v>B</v>
      </c>
      <c r="HE61" s="48" t="str">
        <f t="shared" si="3348"/>
        <v/>
      </c>
      <c r="HF61" s="49" t="str">
        <f t="shared" si="3349"/>
        <v/>
      </c>
      <c r="HG61" s="75" t="str">
        <f t="shared" si="857"/>
        <v>P</v>
      </c>
      <c r="HH61" s="48" t="str">
        <f t="shared" si="3350"/>
        <v/>
      </c>
      <c r="HI61" s="49" t="str">
        <f t="shared" si="3351"/>
        <v/>
      </c>
      <c r="HJ61" s="46" t="str">
        <f t="shared" ref="HJ61" si="5399">DR61</f>
        <v>P</v>
      </c>
      <c r="HK61" s="48" t="str">
        <f t="shared" si="3353"/>
        <v/>
      </c>
      <c r="HL61" s="49" t="str">
        <f t="shared" si="3354"/>
        <v/>
      </c>
      <c r="HM61" s="75" t="str">
        <f t="shared" si="858"/>
        <v>B</v>
      </c>
      <c r="HN61" s="48" t="str">
        <f t="shared" si="3355"/>
        <v/>
      </c>
      <c r="HO61" s="49" t="str">
        <f t="shared" si="3356"/>
        <v/>
      </c>
      <c r="HP61" s="46" t="str">
        <f t="shared" ref="HP61" si="5400">DO61</f>
        <v>B</v>
      </c>
      <c r="HQ61" s="48" t="str">
        <f t="shared" si="3358"/>
        <v/>
      </c>
      <c r="HR61" s="49" t="str">
        <f t="shared" si="3359"/>
        <v/>
      </c>
      <c r="HS61" s="75" t="str">
        <f t="shared" si="859"/>
        <v>P</v>
      </c>
      <c r="HT61" s="48" t="str">
        <f t="shared" si="3360"/>
        <v/>
      </c>
      <c r="HU61" s="49" t="str">
        <f t="shared" si="3361"/>
        <v/>
      </c>
      <c r="HV61" s="46" t="str">
        <f t="shared" ref="HV61" si="5401">DI61</f>
        <v>P</v>
      </c>
      <c r="HW61" s="48" t="str">
        <f t="shared" si="3363"/>
        <v/>
      </c>
      <c r="HX61" s="49" t="str">
        <f t="shared" si="3364"/>
        <v/>
      </c>
      <c r="HY61" s="75" t="str">
        <f t="shared" si="860"/>
        <v>B</v>
      </c>
      <c r="HZ61" s="48" t="str">
        <f t="shared" si="3365"/>
        <v/>
      </c>
      <c r="IA61" s="49" t="str">
        <f t="shared" si="3366"/>
        <v/>
      </c>
      <c r="IB61" s="46" t="str">
        <f t="shared" ref="IB61" si="5402">DL61</f>
        <v>B</v>
      </c>
      <c r="IC61" s="48" t="str">
        <f t="shared" si="3368"/>
        <v/>
      </c>
      <c r="ID61" s="49" t="str">
        <f t="shared" si="3369"/>
        <v/>
      </c>
      <c r="IE61" s="75" t="str">
        <f t="shared" si="861"/>
        <v>P</v>
      </c>
      <c r="IF61" s="48" t="str">
        <f t="shared" si="3370"/>
        <v/>
      </c>
      <c r="IG61" s="49" t="str">
        <f t="shared" si="3371"/>
        <v/>
      </c>
      <c r="IH61" s="46" t="str">
        <f t="shared" ref="IH61" si="5403">DL61</f>
        <v>B</v>
      </c>
      <c r="II61" s="48" t="str">
        <f t="shared" si="3373"/>
        <v/>
      </c>
      <c r="IJ61" s="49" t="str">
        <f t="shared" si="3374"/>
        <v/>
      </c>
      <c r="IK61" s="75" t="str">
        <f t="shared" si="862"/>
        <v>P</v>
      </c>
      <c r="IL61" s="48" t="str">
        <f t="shared" si="3375"/>
        <v/>
      </c>
      <c r="IM61" s="49" t="str">
        <f t="shared" si="3376"/>
        <v/>
      </c>
      <c r="IN61" s="46" t="str">
        <f t="shared" ref="IN61" si="5404">DI61</f>
        <v>P</v>
      </c>
      <c r="IO61" s="48" t="str">
        <f t="shared" si="3378"/>
        <v/>
      </c>
      <c r="IP61" s="49" t="str">
        <f t="shared" si="3379"/>
        <v/>
      </c>
      <c r="IQ61" s="75" t="str">
        <f t="shared" si="863"/>
        <v>B</v>
      </c>
      <c r="IR61" s="48" t="str">
        <f t="shared" si="3380"/>
        <v/>
      </c>
      <c r="IS61" s="49" t="str">
        <f t="shared" si="3381"/>
        <v/>
      </c>
      <c r="IT61" s="75" t="str">
        <f t="shared" ref="IT61" si="5405">DC61</f>
        <v>B</v>
      </c>
      <c r="IU61" s="48" t="str">
        <f t="shared" si="3383"/>
        <v/>
      </c>
      <c r="IV61" s="49" t="str">
        <f t="shared" si="3384"/>
        <v/>
      </c>
      <c r="IW61" s="46" t="str">
        <f t="shared" si="5325"/>
        <v>P</v>
      </c>
      <c r="IX61" s="48" t="str">
        <f t="shared" si="3386"/>
        <v/>
      </c>
      <c r="IY61" s="49" t="str">
        <f t="shared" si="3387"/>
        <v/>
      </c>
      <c r="IZ61" s="75" t="str">
        <f t="shared" si="864"/>
        <v>P</v>
      </c>
      <c r="JA61" s="48" t="str">
        <f t="shared" si="3388"/>
        <v/>
      </c>
      <c r="JB61" s="49" t="str">
        <f t="shared" si="3389"/>
        <v/>
      </c>
      <c r="JC61" s="75" t="str">
        <f t="shared" si="865"/>
        <v>B</v>
      </c>
      <c r="JD61" s="48" t="str">
        <f t="shared" si="3390"/>
        <v/>
      </c>
      <c r="JE61" s="49" t="str">
        <f t="shared" si="3391"/>
        <v/>
      </c>
      <c r="JF61" s="75" t="str">
        <f t="shared" ref="JF61" si="5406">DC61</f>
        <v>B</v>
      </c>
      <c r="JG61" s="48" t="str">
        <f t="shared" si="3393"/>
        <v/>
      </c>
      <c r="JH61" s="49" t="str">
        <f t="shared" si="3394"/>
        <v/>
      </c>
      <c r="JI61" s="75" t="str">
        <f t="shared" si="866"/>
        <v>P</v>
      </c>
      <c r="JJ61" s="48" t="str">
        <f t="shared" si="3395"/>
        <v/>
      </c>
      <c r="JK61" s="49" t="str">
        <f t="shared" si="3396"/>
        <v/>
      </c>
      <c r="JL61" s="46" t="str">
        <f t="shared" ref="JL61" si="5407">CH61</f>
        <v>P</v>
      </c>
      <c r="JM61" s="48" t="str">
        <f t="shared" si="3398"/>
        <v/>
      </c>
      <c r="JN61" s="49" t="str">
        <f t="shared" si="3399"/>
        <v/>
      </c>
      <c r="JO61" s="75" t="str">
        <f t="shared" si="867"/>
        <v>B</v>
      </c>
      <c r="JP61" s="48" t="str">
        <f t="shared" si="3400"/>
        <v/>
      </c>
      <c r="JQ61" s="49" t="str">
        <f t="shared" si="3401"/>
        <v/>
      </c>
      <c r="JR61" s="46" t="str">
        <f t="shared" ref="JR61" si="5408">CK61</f>
        <v>B</v>
      </c>
      <c r="JS61" s="48" t="str">
        <f t="shared" si="3403"/>
        <v/>
      </c>
      <c r="JT61" s="49" t="str">
        <f t="shared" si="3404"/>
        <v/>
      </c>
      <c r="JU61" s="75" t="str">
        <f t="shared" si="868"/>
        <v>P</v>
      </c>
      <c r="JV61" s="48" t="str">
        <f t="shared" si="3405"/>
        <v/>
      </c>
      <c r="JW61" s="49" t="str">
        <f t="shared" si="3406"/>
        <v/>
      </c>
      <c r="JX61" s="46" t="s">
        <v>5</v>
      </c>
      <c r="JY61" s="48" t="str">
        <f t="shared" si="3407"/>
        <v/>
      </c>
      <c r="JZ61" s="49" t="str">
        <f t="shared" si="3408"/>
        <v/>
      </c>
      <c r="KA61" s="75" t="str">
        <f t="shared" si="869"/>
        <v>B</v>
      </c>
      <c r="KB61" s="48" t="str">
        <f t="shared" si="3409"/>
        <v/>
      </c>
      <c r="KC61" s="49" t="str">
        <f t="shared" si="3410"/>
        <v/>
      </c>
      <c r="KD61" s="46" t="s">
        <v>6</v>
      </c>
      <c r="KE61" s="48" t="str">
        <f t="shared" si="3411"/>
        <v/>
      </c>
      <c r="KF61" s="49" t="str">
        <f t="shared" si="3412"/>
        <v/>
      </c>
      <c r="KG61" s="75" t="str">
        <f t="shared" si="870"/>
        <v>P</v>
      </c>
      <c r="KH61" s="48" t="str">
        <f t="shared" si="3413"/>
        <v/>
      </c>
      <c r="KI61" s="49" t="str">
        <f t="shared" si="3414"/>
        <v/>
      </c>
      <c r="KJ61" s="75" t="str">
        <f t="shared" si="5329"/>
        <v>B</v>
      </c>
      <c r="KK61" s="48" t="str">
        <f t="shared" si="3416"/>
        <v/>
      </c>
      <c r="KL61" s="49" t="str">
        <f t="shared" si="3417"/>
        <v/>
      </c>
      <c r="KM61" s="75" t="str">
        <f t="shared" si="871"/>
        <v>P</v>
      </c>
      <c r="KN61" s="48" t="str">
        <f t="shared" si="3418"/>
        <v/>
      </c>
      <c r="KO61" s="49" t="str">
        <f t="shared" si="3419"/>
        <v/>
      </c>
      <c r="KP61" s="46" t="str">
        <f t="shared" si="1411"/>
        <v>P</v>
      </c>
      <c r="KQ61" s="48" t="str">
        <f t="shared" si="3421"/>
        <v/>
      </c>
      <c r="KR61" s="49" t="str">
        <f t="shared" si="3422"/>
        <v/>
      </c>
      <c r="KS61" s="75" t="str">
        <f t="shared" si="872"/>
        <v>B</v>
      </c>
      <c r="KT61" s="48" t="str">
        <f t="shared" si="3423"/>
        <v/>
      </c>
      <c r="KU61" s="49" t="str">
        <f t="shared" si="3424"/>
        <v/>
      </c>
      <c r="KV61" s="75" t="s">
        <v>5</v>
      </c>
      <c r="KW61" s="48" t="str">
        <f t="shared" si="3425"/>
        <v/>
      </c>
      <c r="KX61" s="49" t="str">
        <f t="shared" si="3426"/>
        <v/>
      </c>
      <c r="KY61" s="75" t="str">
        <f t="shared" si="873"/>
        <v>B</v>
      </c>
      <c r="KZ61" s="48" t="str">
        <f t="shared" si="3427"/>
        <v/>
      </c>
      <c r="LA61" s="49" t="str">
        <f t="shared" si="3428"/>
        <v/>
      </c>
      <c r="LB61" s="75" t="str">
        <f t="shared" ref="LB61" si="5409">DX61</f>
        <v>B</v>
      </c>
      <c r="LC61" s="48" t="str">
        <f t="shared" si="3430"/>
        <v/>
      </c>
      <c r="LD61" s="49" t="str">
        <f t="shared" si="3431"/>
        <v/>
      </c>
      <c r="LE61" s="75" t="str">
        <f t="shared" si="874"/>
        <v>P</v>
      </c>
      <c r="LF61" s="48" t="str">
        <f t="shared" si="3432"/>
        <v/>
      </c>
      <c r="LG61" s="49" t="str">
        <f t="shared" si="3433"/>
        <v/>
      </c>
      <c r="LH61" s="75" t="str">
        <f t="shared" ref="LH61" si="5410">DL61</f>
        <v>B</v>
      </c>
      <c r="LI61" s="48" t="str">
        <f t="shared" si="3435"/>
        <v/>
      </c>
      <c r="LJ61" s="49" t="str">
        <f t="shared" si="3436"/>
        <v/>
      </c>
      <c r="LK61" s="75" t="str">
        <f t="shared" si="875"/>
        <v>P</v>
      </c>
      <c r="LL61" s="48" t="str">
        <f t="shared" si="3437"/>
        <v/>
      </c>
      <c r="LM61" s="49" t="str">
        <f t="shared" si="3438"/>
        <v/>
      </c>
      <c r="LN61" s="75" t="str">
        <f t="shared" ref="LN61" si="5411">CN61</f>
        <v>P</v>
      </c>
      <c r="LO61" s="48" t="str">
        <f t="shared" si="3440"/>
        <v/>
      </c>
      <c r="LP61" s="49" t="str">
        <f t="shared" si="3441"/>
        <v/>
      </c>
      <c r="LQ61" s="75" t="str">
        <f t="shared" si="876"/>
        <v>B</v>
      </c>
      <c r="LR61" s="48" t="str">
        <f t="shared" si="3442"/>
        <v/>
      </c>
      <c r="LS61" s="49" t="str">
        <f t="shared" si="3443"/>
        <v/>
      </c>
      <c r="LT61" s="75" t="str">
        <f t="shared" ref="LT61" si="5412">CW61</f>
        <v>B</v>
      </c>
      <c r="LU61" s="48" t="str">
        <f t="shared" si="3445"/>
        <v/>
      </c>
      <c r="LV61" s="49" t="str">
        <f t="shared" si="3446"/>
        <v/>
      </c>
      <c r="LW61" s="75" t="str">
        <f t="shared" si="877"/>
        <v>P</v>
      </c>
      <c r="LX61" s="48" t="str">
        <f t="shared" si="3447"/>
        <v/>
      </c>
      <c r="LY61" s="49" t="str">
        <f t="shared" si="3448"/>
        <v/>
      </c>
      <c r="LZ61" s="75" t="str">
        <f t="shared" ref="LZ61" si="5413">DF61</f>
        <v>P</v>
      </c>
      <c r="MA61" s="48" t="str">
        <f t="shared" si="3450"/>
        <v/>
      </c>
      <c r="MB61" s="49" t="str">
        <f t="shared" si="3451"/>
        <v/>
      </c>
      <c r="MC61" s="75" t="str">
        <f t="shared" si="878"/>
        <v>B</v>
      </c>
      <c r="MD61" s="48" t="str">
        <f t="shared" si="3452"/>
        <v/>
      </c>
      <c r="ME61" s="49" t="str">
        <f t="shared" si="3453"/>
        <v/>
      </c>
      <c r="MF61" s="75" t="str">
        <f t="shared" si="5336"/>
        <v>P</v>
      </c>
      <c r="MG61" s="48" t="str">
        <f t="shared" si="3455"/>
        <v/>
      </c>
      <c r="MH61" s="49" t="str">
        <f t="shared" si="3456"/>
        <v/>
      </c>
      <c r="MI61" s="75" t="str">
        <f t="shared" si="879"/>
        <v>B</v>
      </c>
      <c r="MJ61" s="48" t="str">
        <f t="shared" si="3457"/>
        <v/>
      </c>
      <c r="MK61" s="49" t="str">
        <f t="shared" si="3458"/>
        <v/>
      </c>
      <c r="ML61" s="199" t="s">
        <v>6</v>
      </c>
      <c r="MM61" s="48" t="str">
        <f t="shared" si="3459"/>
        <v/>
      </c>
      <c r="MN61" s="49" t="str">
        <f t="shared" si="3460"/>
        <v/>
      </c>
      <c r="MO61" s="75" t="str">
        <f t="shared" si="880"/>
        <v>P</v>
      </c>
      <c r="MP61" s="48" t="str">
        <f t="shared" si="3461"/>
        <v/>
      </c>
      <c r="MQ61" s="49" t="str">
        <f t="shared" si="3462"/>
        <v/>
      </c>
      <c r="MR61" s="75" t="str">
        <f t="shared" si="3463"/>
        <v>P</v>
      </c>
      <c r="MS61" s="48" t="str">
        <f t="shared" si="3464"/>
        <v/>
      </c>
      <c r="MT61" s="49" t="str">
        <f t="shared" si="3465"/>
        <v/>
      </c>
      <c r="MU61" s="75" t="str">
        <f t="shared" si="881"/>
        <v>B</v>
      </c>
      <c r="MV61" s="48" t="str">
        <f t="shared" si="3466"/>
        <v/>
      </c>
      <c r="MW61" s="49" t="str">
        <f t="shared" si="3467"/>
        <v/>
      </c>
      <c r="MX61" s="75" t="str">
        <f t="shared" ref="MX61" si="5414">MU61</f>
        <v>B</v>
      </c>
      <c r="MY61" s="48" t="str">
        <f t="shared" si="3469"/>
        <v/>
      </c>
      <c r="MZ61" s="49" t="str">
        <f t="shared" si="3470"/>
        <v/>
      </c>
      <c r="NA61" s="75" t="str">
        <f t="shared" si="882"/>
        <v>P</v>
      </c>
      <c r="NB61" s="48" t="str">
        <f t="shared" si="3471"/>
        <v/>
      </c>
      <c r="NC61" s="49" t="str">
        <f t="shared" si="3472"/>
        <v/>
      </c>
      <c r="ND61" s="196" t="s">
        <v>5</v>
      </c>
      <c r="NE61" s="48" t="str">
        <f t="shared" si="3473"/>
        <v/>
      </c>
      <c r="NF61" s="49" t="str">
        <f t="shared" si="3474"/>
        <v/>
      </c>
      <c r="NG61" s="75" t="str">
        <f t="shared" si="883"/>
        <v>B</v>
      </c>
      <c r="NH61" s="48" t="str">
        <f t="shared" si="3475"/>
        <v/>
      </c>
      <c r="NI61" s="49" t="str">
        <f t="shared" si="3476"/>
        <v/>
      </c>
      <c r="NJ61" s="75" t="s">
        <v>5</v>
      </c>
      <c r="NK61" s="48" t="str">
        <f t="shared" si="3477"/>
        <v/>
      </c>
      <c r="NL61" s="49" t="str">
        <f t="shared" si="3478"/>
        <v/>
      </c>
      <c r="NM61" s="75" t="str">
        <f t="shared" si="884"/>
        <v>B</v>
      </c>
      <c r="NN61" s="48" t="str">
        <f t="shared" si="3479"/>
        <v/>
      </c>
      <c r="NO61" s="49" t="str">
        <f t="shared" si="3480"/>
        <v/>
      </c>
      <c r="NP61" s="214" t="s">
        <v>5</v>
      </c>
      <c r="NQ61" s="48" t="str">
        <f t="shared" si="3481"/>
        <v/>
      </c>
      <c r="NR61" s="49" t="str">
        <f t="shared" si="3482"/>
        <v/>
      </c>
      <c r="NS61" s="46" t="str">
        <f t="shared" si="3483"/>
        <v>B</v>
      </c>
      <c r="NT61" s="48" t="str">
        <f t="shared" si="3484"/>
        <v/>
      </c>
      <c r="NU61" s="49" t="str">
        <f t="shared" si="3485"/>
        <v/>
      </c>
      <c r="NV61" s="214" t="s">
        <v>6</v>
      </c>
      <c r="NW61" s="48" t="str">
        <f t="shared" si="3486"/>
        <v/>
      </c>
      <c r="NX61" s="49" t="str">
        <f t="shared" si="3487"/>
        <v/>
      </c>
      <c r="NY61" s="46" t="str">
        <f t="shared" si="3488"/>
        <v>B</v>
      </c>
      <c r="NZ61" s="48" t="str">
        <f t="shared" si="3489"/>
        <v/>
      </c>
      <c r="OA61" s="49" t="str">
        <f t="shared" si="3490"/>
        <v/>
      </c>
      <c r="OB61" s="46" t="str">
        <f t="shared" si="4035"/>
        <v>P</v>
      </c>
      <c r="OC61" s="48" t="str">
        <f t="shared" si="3491"/>
        <v/>
      </c>
      <c r="OD61" s="49" t="str">
        <f t="shared" si="3492"/>
        <v/>
      </c>
      <c r="OE61" s="46" t="str">
        <f t="shared" si="3493"/>
        <v>P</v>
      </c>
      <c r="OF61" s="48" t="str">
        <f t="shared" si="3494"/>
        <v/>
      </c>
      <c r="OG61" s="49" t="str">
        <f t="shared" si="3495"/>
        <v/>
      </c>
      <c r="OH61" s="46" t="str">
        <f t="shared" si="3496"/>
        <v>B</v>
      </c>
      <c r="OI61" s="48" t="str">
        <f t="shared" si="3497"/>
        <v/>
      </c>
      <c r="OJ61" s="49" t="str">
        <f t="shared" si="3498"/>
        <v/>
      </c>
      <c r="OK61" s="46" t="str">
        <f t="shared" si="3499"/>
        <v>B</v>
      </c>
      <c r="OL61" s="48" t="str">
        <f t="shared" si="3500"/>
        <v/>
      </c>
      <c r="OM61" s="95" t="str">
        <f t="shared" si="3501"/>
        <v/>
      </c>
      <c r="ON61" s="46" t="str">
        <f t="shared" si="3502"/>
        <v>B</v>
      </c>
      <c r="OO61" s="48" t="str">
        <f t="shared" si="3503"/>
        <v/>
      </c>
      <c r="OP61" s="49" t="str">
        <f t="shared" si="3504"/>
        <v/>
      </c>
      <c r="OQ61" s="46" t="str">
        <f t="shared" si="3505"/>
        <v>B</v>
      </c>
      <c r="OR61" s="48" t="str">
        <f t="shared" si="3506"/>
        <v/>
      </c>
      <c r="OS61" s="49" t="str">
        <f t="shared" si="3507"/>
        <v/>
      </c>
      <c r="OT61" s="46" t="str">
        <f t="shared" si="3508"/>
        <v>P</v>
      </c>
      <c r="OU61" s="48" t="str">
        <f t="shared" si="3509"/>
        <v/>
      </c>
      <c r="OV61" s="49" t="str">
        <f t="shared" si="3510"/>
        <v/>
      </c>
      <c r="OW61" s="46" t="str">
        <f t="shared" si="3511"/>
        <v>P</v>
      </c>
      <c r="OX61" s="48" t="str">
        <f t="shared" si="3512"/>
        <v/>
      </c>
      <c r="OY61" s="49" t="str">
        <f t="shared" si="3513"/>
        <v/>
      </c>
      <c r="OZ61" s="46" t="str">
        <f t="shared" si="3514"/>
        <v>B</v>
      </c>
      <c r="PA61" s="48" t="str">
        <f t="shared" si="3515"/>
        <v/>
      </c>
      <c r="PB61" s="49" t="str">
        <f t="shared" si="3516"/>
        <v/>
      </c>
      <c r="PC61" s="46" t="str">
        <f t="shared" si="3517"/>
        <v>B</v>
      </c>
      <c r="PD61" s="48" t="str">
        <f t="shared" si="3518"/>
        <v/>
      </c>
      <c r="PE61" s="49" t="str">
        <f t="shared" si="3519"/>
        <v/>
      </c>
      <c r="PF61" s="46" t="str">
        <f t="shared" si="3520"/>
        <v>P</v>
      </c>
      <c r="PG61" s="48" t="str">
        <f t="shared" si="3521"/>
        <v/>
      </c>
      <c r="PH61" s="49" t="str">
        <f t="shared" si="3522"/>
        <v/>
      </c>
      <c r="PI61" s="46" t="str">
        <f t="shared" si="3523"/>
        <v>P</v>
      </c>
      <c r="PJ61" s="48" t="str">
        <f t="shared" si="3524"/>
        <v/>
      </c>
      <c r="PK61" s="49" t="str">
        <f t="shared" si="3525"/>
        <v/>
      </c>
      <c r="PL61" s="46" t="str">
        <f t="shared" si="3526"/>
        <v>B</v>
      </c>
      <c r="PM61" s="48" t="str">
        <f t="shared" si="3527"/>
        <v/>
      </c>
      <c r="PN61" s="49" t="str">
        <f t="shared" si="3528"/>
        <v/>
      </c>
      <c r="PO61" s="46" t="str">
        <f t="shared" si="4345"/>
        <v>P</v>
      </c>
      <c r="PP61" s="48" t="str">
        <f t="shared" si="3529"/>
        <v/>
      </c>
      <c r="PQ61" s="49" t="str">
        <f t="shared" si="3530"/>
        <v/>
      </c>
      <c r="PR61" s="46" t="str">
        <f t="shared" ref="PR61" si="5415">NS61</f>
        <v>B</v>
      </c>
      <c r="PS61" s="48" t="str">
        <f t="shared" si="3532"/>
        <v/>
      </c>
      <c r="PT61" s="49" t="str">
        <f t="shared" si="3533"/>
        <v/>
      </c>
      <c r="PU61" s="94" t="str">
        <f t="shared" ref="PU61" si="5416">NP61</f>
        <v>P</v>
      </c>
      <c r="PV61" s="48" t="str">
        <f t="shared" si="3535"/>
        <v/>
      </c>
      <c r="PW61" s="49" t="str">
        <f t="shared" si="3536"/>
        <v/>
      </c>
      <c r="PX61" s="73" t="s">
        <v>5</v>
      </c>
      <c r="PY61" s="48" t="str">
        <f t="shared" si="3537"/>
        <v/>
      </c>
      <c r="PZ61" s="49" t="str">
        <f t="shared" si="3538"/>
        <v/>
      </c>
      <c r="QA61" s="75" t="s">
        <v>6</v>
      </c>
      <c r="QB61" s="48" t="str">
        <f t="shared" si="3539"/>
        <v/>
      </c>
      <c r="QC61" s="49" t="str">
        <f t="shared" si="3540"/>
        <v/>
      </c>
      <c r="QD61" s="46" t="str">
        <f t="shared" ref="QD61" si="5417">NY61</f>
        <v>B</v>
      </c>
      <c r="QE61" s="48" t="str">
        <f t="shared" si="3542"/>
        <v/>
      </c>
      <c r="QF61" s="49" t="str">
        <f t="shared" si="3543"/>
        <v/>
      </c>
      <c r="QG61" s="46" t="str">
        <f t="shared" ref="QG61" si="5418">NV61</f>
        <v>B</v>
      </c>
      <c r="QH61" s="48" t="str">
        <f t="shared" si="3545"/>
        <v/>
      </c>
      <c r="QI61" s="49" t="str">
        <f t="shared" si="3546"/>
        <v/>
      </c>
      <c r="QJ61" s="46" t="str">
        <f t="shared" ref="QJ61" si="5419">NY61</f>
        <v>B</v>
      </c>
      <c r="QK61" s="48" t="str">
        <f t="shared" si="3548"/>
        <v/>
      </c>
      <c r="QL61" s="49" t="str">
        <f t="shared" si="3549"/>
        <v/>
      </c>
      <c r="QM61" s="46" t="str">
        <f t="shared" ref="QM61" si="5420">NP61</f>
        <v>P</v>
      </c>
      <c r="QN61" s="48" t="str">
        <f t="shared" si="3551"/>
        <v/>
      </c>
      <c r="QO61" s="95" t="str">
        <f t="shared" si="3552"/>
        <v/>
      </c>
      <c r="QP61" s="46" t="str">
        <f t="shared" ref="QP61" si="5421">NV61</f>
        <v>B</v>
      </c>
      <c r="QQ61" s="48" t="str">
        <f t="shared" si="3554"/>
        <v/>
      </c>
      <c r="QR61" s="49" t="str">
        <f t="shared" si="3555"/>
        <v/>
      </c>
      <c r="QS61" s="94" t="str">
        <f t="shared" ref="QS61" si="5422">NS61</f>
        <v>B</v>
      </c>
      <c r="QT61" s="48" t="str">
        <f t="shared" si="3557"/>
        <v/>
      </c>
      <c r="QU61" s="49" t="str">
        <f t="shared" si="3558"/>
        <v/>
      </c>
      <c r="QV61" s="46" t="str">
        <f t="shared" ref="QV61" si="5423">OT61</f>
        <v>P</v>
      </c>
      <c r="QW61" s="48" t="str">
        <f t="shared" si="3560"/>
        <v/>
      </c>
      <c r="QX61" s="49" t="str">
        <f t="shared" si="3561"/>
        <v/>
      </c>
      <c r="QY61" s="46" t="str">
        <f t="shared" ref="QY61" si="5424">OQ61</f>
        <v>B</v>
      </c>
      <c r="QZ61" s="48" t="str">
        <f t="shared" si="3563"/>
        <v/>
      </c>
      <c r="RA61" s="49" t="str">
        <f t="shared" si="3564"/>
        <v/>
      </c>
      <c r="RB61" s="46" t="str">
        <f t="shared" ref="RB61" si="5425">OH61</f>
        <v>B</v>
      </c>
      <c r="RC61" s="48" t="str">
        <f t="shared" si="3566"/>
        <v/>
      </c>
      <c r="RD61" s="49" t="str">
        <f t="shared" si="3567"/>
        <v/>
      </c>
      <c r="RE61" s="46" t="str">
        <f t="shared" ref="RE61" si="5426">OE61</f>
        <v>P</v>
      </c>
      <c r="RF61" s="48" t="str">
        <f t="shared" si="3569"/>
        <v/>
      </c>
      <c r="RG61" s="49" t="str">
        <f t="shared" si="3570"/>
        <v/>
      </c>
      <c r="RH61" s="46" t="str">
        <f t="shared" ref="RH61" si="5427">OB61</f>
        <v>P</v>
      </c>
      <c r="RI61" s="48" t="str">
        <f t="shared" si="3572"/>
        <v/>
      </c>
      <c r="RJ61" s="49" t="str">
        <f t="shared" si="3573"/>
        <v/>
      </c>
      <c r="RK61" s="46" t="str">
        <f t="shared" ref="RK61" si="5428">OE61</f>
        <v>P</v>
      </c>
      <c r="RL61" s="48" t="str">
        <f t="shared" si="3575"/>
        <v/>
      </c>
      <c r="RM61" s="49" t="str">
        <f t="shared" si="3576"/>
        <v/>
      </c>
      <c r="RN61" s="46" t="str">
        <f t="shared" ref="RN61" si="5429">OB61</f>
        <v>P</v>
      </c>
      <c r="RO61" s="48" t="str">
        <f t="shared" si="3578"/>
        <v/>
      </c>
      <c r="RP61" s="49" t="str">
        <f t="shared" si="3579"/>
        <v/>
      </c>
      <c r="RQ61" s="46" t="str">
        <f t="shared" ref="RQ61" si="5430">OH61</f>
        <v>B</v>
      </c>
      <c r="RR61" s="48" t="str">
        <f t="shared" si="3581"/>
        <v/>
      </c>
      <c r="RS61" s="49" t="str">
        <f t="shared" si="3582"/>
        <v/>
      </c>
      <c r="RT61" s="46" t="str">
        <f t="shared" si="5354"/>
        <v>B</v>
      </c>
      <c r="RU61" s="48" t="str">
        <f t="shared" si="3584"/>
        <v/>
      </c>
      <c r="RV61" s="49" t="str">
        <f t="shared" si="3585"/>
        <v/>
      </c>
      <c r="RW61" s="75" t="str">
        <f t="shared" si="886"/>
        <v>P</v>
      </c>
      <c r="RX61" s="48" t="str">
        <f t="shared" si="3586"/>
        <v/>
      </c>
      <c r="RY61" s="49" t="str">
        <f t="shared" si="3587"/>
        <v/>
      </c>
      <c r="RZ61" s="46" t="str">
        <f t="shared" ref="RZ61:RZ63" si="5431">OH61</f>
        <v>B</v>
      </c>
      <c r="SA61" s="48" t="str">
        <f t="shared" si="3588"/>
        <v/>
      </c>
      <c r="SB61" s="49" t="str">
        <f t="shared" si="3589"/>
        <v/>
      </c>
      <c r="SC61" s="75" t="str">
        <f t="shared" si="888"/>
        <v>P</v>
      </c>
      <c r="SD61" s="48" t="str">
        <f t="shared" si="3590"/>
        <v/>
      </c>
      <c r="SE61" s="49" t="str">
        <f t="shared" si="3591"/>
        <v/>
      </c>
      <c r="SF61" s="46" t="str">
        <f t="shared" ref="SF61" si="5432">PI61</f>
        <v>P</v>
      </c>
      <c r="SG61" s="48" t="str">
        <f t="shared" si="3593"/>
        <v/>
      </c>
      <c r="SH61" s="49" t="str">
        <f t="shared" si="3594"/>
        <v/>
      </c>
      <c r="SI61" s="75" t="str">
        <f t="shared" si="3595"/>
        <v>B</v>
      </c>
      <c r="SJ61" s="48" t="str">
        <f t="shared" si="3596"/>
        <v/>
      </c>
      <c r="SK61" s="95" t="str">
        <f t="shared" si="3597"/>
        <v/>
      </c>
      <c r="SL61" s="46" t="str">
        <f t="shared" ref="SL61" si="5433">PC61</f>
        <v>B</v>
      </c>
      <c r="SM61" s="48" t="str">
        <f t="shared" si="3599"/>
        <v/>
      </c>
      <c r="SN61" s="49" t="str">
        <f t="shared" si="3600"/>
        <v/>
      </c>
      <c r="SO61" s="73" t="str">
        <f t="shared" si="3601"/>
        <v>P</v>
      </c>
      <c r="SP61" s="48" t="str">
        <f t="shared" si="3602"/>
        <v/>
      </c>
      <c r="SQ61" s="49" t="str">
        <f t="shared" si="3603"/>
        <v/>
      </c>
      <c r="SR61" s="46" t="str">
        <f t="shared" ref="SR61" si="5434">OZ61</f>
        <v>B</v>
      </c>
      <c r="SS61" s="48" t="str">
        <f t="shared" si="3605"/>
        <v/>
      </c>
      <c r="ST61" s="49" t="str">
        <f t="shared" si="3606"/>
        <v/>
      </c>
      <c r="SU61" s="75" t="str">
        <f t="shared" si="3607"/>
        <v>P</v>
      </c>
      <c r="SV61" s="48" t="str">
        <f t="shared" si="3608"/>
        <v/>
      </c>
      <c r="SW61" s="49" t="str">
        <f t="shared" si="3609"/>
        <v/>
      </c>
      <c r="SX61" s="46" t="str">
        <f t="shared" ref="SX61" si="5435">PF61</f>
        <v>P</v>
      </c>
      <c r="SY61" s="48" t="str">
        <f t="shared" si="3611"/>
        <v/>
      </c>
      <c r="SZ61" s="49" t="str">
        <f t="shared" si="3612"/>
        <v/>
      </c>
      <c r="TA61" s="75" t="str">
        <f t="shared" si="3613"/>
        <v>B</v>
      </c>
      <c r="TB61" s="48" t="str">
        <f t="shared" si="3614"/>
        <v/>
      </c>
      <c r="TC61" s="49" t="str">
        <f t="shared" si="3615"/>
        <v/>
      </c>
      <c r="TD61" s="46" t="str">
        <f t="shared" ref="TD61" si="5436">PC61</f>
        <v>B</v>
      </c>
      <c r="TE61" s="48" t="str">
        <f t="shared" si="3617"/>
        <v/>
      </c>
      <c r="TF61" s="49" t="str">
        <f t="shared" si="3618"/>
        <v/>
      </c>
      <c r="TG61" s="75" t="str">
        <f t="shared" si="3619"/>
        <v>P</v>
      </c>
      <c r="TH61" s="48" t="str">
        <f t="shared" si="3620"/>
        <v/>
      </c>
      <c r="TI61" s="49" t="str">
        <f t="shared" si="3621"/>
        <v/>
      </c>
      <c r="TJ61" s="46" t="str">
        <f t="shared" ref="TJ61" si="5437">OW61</f>
        <v>P</v>
      </c>
      <c r="TK61" s="48" t="str">
        <f t="shared" si="3623"/>
        <v/>
      </c>
      <c r="TL61" s="49" t="str">
        <f t="shared" si="3624"/>
        <v/>
      </c>
      <c r="TM61" s="75" t="str">
        <f t="shared" si="3625"/>
        <v>B</v>
      </c>
      <c r="TN61" s="48" t="str">
        <f t="shared" si="3626"/>
        <v/>
      </c>
      <c r="TO61" s="49" t="str">
        <f t="shared" si="3627"/>
        <v/>
      </c>
      <c r="TP61" s="46" t="str">
        <f t="shared" ref="TP61" si="5438">OZ61</f>
        <v>B</v>
      </c>
      <c r="TQ61" s="48" t="str">
        <f t="shared" si="3629"/>
        <v/>
      </c>
      <c r="TR61" s="49" t="str">
        <f t="shared" si="3630"/>
        <v/>
      </c>
      <c r="TS61" s="75" t="str">
        <f t="shared" si="3631"/>
        <v>P</v>
      </c>
      <c r="TT61" s="48" t="str">
        <f t="shared" si="3632"/>
        <v/>
      </c>
      <c r="TU61" s="49" t="str">
        <f t="shared" si="3633"/>
        <v/>
      </c>
      <c r="TV61" s="46" t="str">
        <f t="shared" ref="TV61" si="5439">OZ61</f>
        <v>B</v>
      </c>
      <c r="TW61" s="48" t="str">
        <f t="shared" si="3635"/>
        <v/>
      </c>
      <c r="TX61" s="49" t="str">
        <f t="shared" si="3636"/>
        <v/>
      </c>
      <c r="TY61" s="75" t="str">
        <f t="shared" si="3637"/>
        <v>P</v>
      </c>
      <c r="TZ61" s="48" t="str">
        <f t="shared" si="3638"/>
        <v/>
      </c>
      <c r="UA61" s="49" t="str">
        <f t="shared" si="3639"/>
        <v/>
      </c>
      <c r="UB61" s="46" t="str">
        <f t="shared" ref="UB61" si="5440">OW61</f>
        <v>P</v>
      </c>
      <c r="UC61" s="48" t="str">
        <f t="shared" si="3641"/>
        <v/>
      </c>
      <c r="UD61" s="49" t="str">
        <f t="shared" si="3642"/>
        <v/>
      </c>
      <c r="UE61" s="75" t="str">
        <f t="shared" si="3643"/>
        <v>B</v>
      </c>
      <c r="UF61" s="48" t="str">
        <f t="shared" si="3644"/>
        <v/>
      </c>
      <c r="UG61" s="49" t="str">
        <f t="shared" si="3645"/>
        <v/>
      </c>
      <c r="UH61" s="75" t="str">
        <f t="shared" ref="UH61" si="5441">OQ61</f>
        <v>B</v>
      </c>
      <c r="UI61" s="48" t="str">
        <f t="shared" si="3647"/>
        <v/>
      </c>
      <c r="UJ61" s="49" t="str">
        <f t="shared" si="3648"/>
        <v/>
      </c>
      <c r="UK61" s="46" t="str">
        <f t="shared" si="5365"/>
        <v>P</v>
      </c>
      <c r="UL61" s="48" t="str">
        <f t="shared" si="3650"/>
        <v/>
      </c>
      <c r="UM61" s="49" t="str">
        <f t="shared" si="3651"/>
        <v/>
      </c>
      <c r="UN61" s="75" t="str">
        <f t="shared" si="3652"/>
        <v>P</v>
      </c>
      <c r="UO61" s="48" t="str">
        <f t="shared" si="3653"/>
        <v/>
      </c>
      <c r="UP61" s="49" t="str">
        <f t="shared" si="3654"/>
        <v/>
      </c>
      <c r="UQ61" s="75" t="str">
        <f t="shared" si="3655"/>
        <v>B</v>
      </c>
      <c r="UR61" s="48" t="str">
        <f t="shared" si="3656"/>
        <v/>
      </c>
      <c r="US61" s="49" t="str">
        <f t="shared" si="3657"/>
        <v/>
      </c>
      <c r="UT61" s="75" t="str">
        <f t="shared" ref="UT61" si="5442">OQ61</f>
        <v>B</v>
      </c>
      <c r="UU61" s="48" t="str">
        <f t="shared" si="3659"/>
        <v/>
      </c>
      <c r="UV61" s="49" t="str">
        <f t="shared" si="3660"/>
        <v/>
      </c>
      <c r="UW61" s="75" t="str">
        <f t="shared" si="3661"/>
        <v>P</v>
      </c>
      <c r="UX61" s="48" t="str">
        <f t="shared" si="3662"/>
        <v/>
      </c>
      <c r="UY61" s="49" t="str">
        <f t="shared" si="3663"/>
        <v/>
      </c>
      <c r="UZ61" s="46" t="str">
        <f t="shared" ref="UZ61" si="5443">NV61</f>
        <v>B</v>
      </c>
      <c r="VA61" s="48" t="str">
        <f t="shared" si="3665"/>
        <v/>
      </c>
      <c r="VB61" s="49" t="str">
        <f t="shared" si="3666"/>
        <v/>
      </c>
      <c r="VC61" s="75" t="str">
        <f t="shared" si="3667"/>
        <v>P</v>
      </c>
      <c r="VD61" s="48" t="str">
        <f t="shared" si="3668"/>
        <v/>
      </c>
      <c r="VE61" s="49" t="str">
        <f t="shared" si="3669"/>
        <v/>
      </c>
      <c r="VF61" s="46" t="str">
        <f t="shared" ref="VF61" si="5444">NY61</f>
        <v>B</v>
      </c>
      <c r="VG61" s="48" t="str">
        <f t="shared" si="3671"/>
        <v/>
      </c>
      <c r="VH61" s="49" t="str">
        <f t="shared" si="3672"/>
        <v/>
      </c>
      <c r="VI61" s="75" t="str">
        <f t="shared" si="3673"/>
        <v>P</v>
      </c>
      <c r="VJ61" s="48" t="str">
        <f t="shared" si="3674"/>
        <v/>
      </c>
      <c r="VK61" s="49" t="str">
        <f t="shared" si="3675"/>
        <v/>
      </c>
      <c r="VL61" s="46" t="s">
        <v>5</v>
      </c>
      <c r="VM61" s="48" t="str">
        <f t="shared" si="3676"/>
        <v/>
      </c>
      <c r="VN61" s="49" t="str">
        <f t="shared" si="3677"/>
        <v/>
      </c>
      <c r="VO61" s="75" t="str">
        <f t="shared" si="3678"/>
        <v>B</v>
      </c>
      <c r="VP61" s="48" t="str">
        <f t="shared" si="3679"/>
        <v/>
      </c>
      <c r="VQ61" s="49" t="str">
        <f t="shared" si="3680"/>
        <v/>
      </c>
      <c r="VR61" s="46" t="s">
        <v>6</v>
      </c>
      <c r="VS61" s="48" t="str">
        <f t="shared" si="3681"/>
        <v/>
      </c>
      <c r="VT61" s="49" t="str">
        <f t="shared" si="3682"/>
        <v/>
      </c>
      <c r="VU61" s="75" t="str">
        <f t="shared" si="3683"/>
        <v>P</v>
      </c>
      <c r="VV61" s="48" t="str">
        <f t="shared" si="3684"/>
        <v/>
      </c>
      <c r="VW61" s="49" t="str">
        <f t="shared" si="3685"/>
        <v/>
      </c>
      <c r="VX61" s="75" t="str">
        <f t="shared" si="5369"/>
        <v>B</v>
      </c>
      <c r="VY61" s="48" t="str">
        <f t="shared" si="3687"/>
        <v/>
      </c>
      <c r="VZ61" s="49" t="str">
        <f t="shared" si="3688"/>
        <v/>
      </c>
      <c r="WA61" s="75" t="str">
        <f t="shared" si="3689"/>
        <v>P</v>
      </c>
      <c r="WB61" s="48" t="str">
        <f t="shared" si="3690"/>
        <v/>
      </c>
      <c r="WC61" s="49" t="str">
        <f t="shared" si="3691"/>
        <v/>
      </c>
      <c r="WD61" s="46" t="str">
        <f t="shared" si="5370"/>
        <v>P</v>
      </c>
      <c r="WE61" s="48" t="str">
        <f t="shared" si="3693"/>
        <v/>
      </c>
      <c r="WF61" s="49" t="str">
        <f t="shared" si="3694"/>
        <v/>
      </c>
      <c r="WG61" s="75" t="str">
        <f t="shared" si="3695"/>
        <v>B</v>
      </c>
      <c r="WH61" s="48" t="str">
        <f t="shared" si="3696"/>
        <v/>
      </c>
      <c r="WI61" s="49" t="str">
        <f t="shared" si="3697"/>
        <v/>
      </c>
      <c r="WJ61" s="75" t="s">
        <v>5</v>
      </c>
      <c r="WK61" s="48" t="str">
        <f t="shared" si="3698"/>
        <v/>
      </c>
      <c r="WL61" s="49" t="str">
        <f t="shared" si="3699"/>
        <v/>
      </c>
      <c r="WM61" s="75" t="str">
        <f t="shared" si="3700"/>
        <v>B</v>
      </c>
      <c r="WN61" s="48" t="str">
        <f t="shared" si="3701"/>
        <v/>
      </c>
      <c r="WO61" s="49" t="str">
        <f t="shared" si="3702"/>
        <v/>
      </c>
      <c r="WP61" s="75" t="str">
        <f t="shared" ref="WP61" si="5445">PL61</f>
        <v>B</v>
      </c>
      <c r="WQ61" s="48" t="str">
        <f t="shared" si="3704"/>
        <v/>
      </c>
      <c r="WR61" s="49" t="str">
        <f t="shared" si="3705"/>
        <v/>
      </c>
      <c r="WS61" s="75" t="str">
        <f t="shared" si="3706"/>
        <v>P</v>
      </c>
      <c r="WT61" s="48" t="str">
        <f t="shared" si="3707"/>
        <v/>
      </c>
      <c r="WU61" s="49" t="str">
        <f t="shared" si="3708"/>
        <v/>
      </c>
      <c r="WV61" s="75" t="str">
        <f t="shared" ref="WV61" si="5446">OZ61</f>
        <v>B</v>
      </c>
      <c r="WW61" s="48" t="str">
        <f t="shared" si="3710"/>
        <v/>
      </c>
      <c r="WX61" s="49" t="str">
        <f t="shared" si="3711"/>
        <v/>
      </c>
      <c r="WY61" s="75" t="str">
        <f t="shared" si="3712"/>
        <v>P</v>
      </c>
      <c r="WZ61" s="48" t="str">
        <f t="shared" si="3713"/>
        <v/>
      </c>
      <c r="XA61" s="49" t="str">
        <f t="shared" si="3714"/>
        <v/>
      </c>
      <c r="XB61" s="75" t="str">
        <f t="shared" ref="XB61" si="5447">OB61</f>
        <v>P</v>
      </c>
      <c r="XC61" s="48" t="str">
        <f t="shared" si="3716"/>
        <v/>
      </c>
      <c r="XD61" s="49" t="str">
        <f t="shared" si="3717"/>
        <v/>
      </c>
      <c r="XE61" s="75" t="str">
        <f t="shared" si="3718"/>
        <v>B</v>
      </c>
      <c r="XF61" s="48" t="str">
        <f t="shared" si="3719"/>
        <v/>
      </c>
      <c r="XG61" s="49" t="str">
        <f t="shared" si="3720"/>
        <v/>
      </c>
      <c r="XH61" s="75" t="str">
        <f t="shared" ref="XH61" si="5448">OK61</f>
        <v>B</v>
      </c>
      <c r="XI61" s="48" t="str">
        <f t="shared" si="3722"/>
        <v/>
      </c>
      <c r="XJ61" s="49" t="str">
        <f t="shared" si="3723"/>
        <v/>
      </c>
      <c r="XK61" s="75" t="str">
        <f t="shared" si="3724"/>
        <v>P</v>
      </c>
      <c r="XL61" s="48" t="str">
        <f t="shared" si="3725"/>
        <v/>
      </c>
      <c r="XM61" s="49" t="str">
        <f t="shared" si="3726"/>
        <v/>
      </c>
      <c r="XN61" s="75" t="str">
        <f t="shared" ref="XN61" si="5449">OT61</f>
        <v>P</v>
      </c>
      <c r="XO61" s="48" t="str">
        <f t="shared" si="3728"/>
        <v/>
      </c>
      <c r="XP61" s="49" t="str">
        <f t="shared" si="3729"/>
        <v/>
      </c>
      <c r="XQ61" s="75" t="str">
        <f t="shared" si="3730"/>
        <v>B</v>
      </c>
      <c r="XR61" s="48" t="str">
        <f t="shared" si="3731"/>
        <v/>
      </c>
      <c r="XS61" s="49" t="str">
        <f t="shared" si="3732"/>
        <v/>
      </c>
      <c r="XT61" s="75" t="str">
        <f t="shared" si="5376"/>
        <v>P</v>
      </c>
      <c r="XU61" s="48" t="str">
        <f t="shared" si="3734"/>
        <v/>
      </c>
      <c r="XV61" s="49" t="str">
        <f t="shared" si="3735"/>
        <v/>
      </c>
      <c r="XW61" s="75" t="str">
        <f t="shared" si="3736"/>
        <v>B</v>
      </c>
      <c r="XX61" s="48" t="str">
        <f t="shared" si="3737"/>
        <v/>
      </c>
      <c r="XY61" s="49" t="str">
        <f t="shared" si="3738"/>
        <v/>
      </c>
      <c r="XZ61" s="199" t="s">
        <v>6</v>
      </c>
      <c r="YA61" s="48" t="str">
        <f t="shared" si="3739"/>
        <v/>
      </c>
      <c r="YB61" s="49" t="str">
        <f t="shared" si="3740"/>
        <v/>
      </c>
      <c r="YC61" s="75" t="str">
        <f t="shared" si="3741"/>
        <v>P</v>
      </c>
      <c r="YD61" s="48" t="str">
        <f t="shared" si="3742"/>
        <v/>
      </c>
      <c r="YE61" s="49" t="str">
        <f t="shared" si="3743"/>
        <v/>
      </c>
      <c r="YF61" s="214" t="s">
        <v>5</v>
      </c>
      <c r="YG61" s="48" t="str">
        <f t="shared" si="3744"/>
        <v/>
      </c>
      <c r="YH61" s="49" t="str">
        <f t="shared" si="3745"/>
        <v/>
      </c>
      <c r="YI61" s="75" t="str">
        <f t="shared" si="3746"/>
        <v>B</v>
      </c>
      <c r="YJ61" s="48" t="str">
        <f t="shared" si="3747"/>
        <v/>
      </c>
      <c r="YK61" s="49" t="str">
        <f t="shared" si="3748"/>
        <v/>
      </c>
      <c r="YL61" s="75" t="str">
        <f t="shared" ref="YL61" si="5450">YI61</f>
        <v>B</v>
      </c>
      <c r="YM61" s="48" t="str">
        <f t="shared" si="3750"/>
        <v/>
      </c>
      <c r="YN61" s="49" t="str">
        <f t="shared" si="3751"/>
        <v/>
      </c>
      <c r="YO61" s="75" t="str">
        <f t="shared" si="3752"/>
        <v>P</v>
      </c>
      <c r="YP61" s="48" t="str">
        <f t="shared" si="3753"/>
        <v/>
      </c>
      <c r="YQ61" s="49" t="str">
        <f t="shared" si="3754"/>
        <v/>
      </c>
      <c r="YR61" s="196" t="s">
        <v>5</v>
      </c>
      <c r="YS61" s="48" t="str">
        <f t="shared" si="3755"/>
        <v/>
      </c>
      <c r="YT61" s="49" t="str">
        <f t="shared" si="3756"/>
        <v/>
      </c>
      <c r="YU61" s="75" t="str">
        <f t="shared" si="3757"/>
        <v>B</v>
      </c>
      <c r="YV61" s="48" t="str">
        <f t="shared" si="3758"/>
        <v/>
      </c>
      <c r="YW61" s="49" t="str">
        <f t="shared" si="3759"/>
        <v/>
      </c>
      <c r="YX61" s="75" t="s">
        <v>5</v>
      </c>
      <c r="YY61" s="48" t="str">
        <f t="shared" si="3760"/>
        <v/>
      </c>
      <c r="YZ61" s="49" t="str">
        <f t="shared" si="3761"/>
        <v/>
      </c>
      <c r="ZA61" s="75" t="str">
        <f t="shared" si="3762"/>
        <v>B</v>
      </c>
      <c r="ZB61" s="48" t="str">
        <f t="shared" si="3763"/>
        <v/>
      </c>
      <c r="ZC61" s="49" t="str">
        <f t="shared" si="3764"/>
        <v/>
      </c>
      <c r="ZD61" s="133">
        <f t="shared" si="3765"/>
        <v>0</v>
      </c>
      <c r="ZE61" s="134">
        <f t="shared" si="889"/>
        <v>0</v>
      </c>
      <c r="ZF61" s="135" t="str">
        <f t="shared" si="3766"/>
        <v/>
      </c>
      <c r="ZG61" s="216" t="str">
        <f t="shared" si="3767"/>
        <v/>
      </c>
      <c r="ZH61" s="217" t="str">
        <f t="shared" si="3768"/>
        <v/>
      </c>
      <c r="ZI61" s="217" t="str">
        <f t="shared" si="3769"/>
        <v/>
      </c>
      <c r="ZJ61" s="217" t="str">
        <f t="shared" si="3770"/>
        <v/>
      </c>
      <c r="ZK61" s="217" t="str">
        <f t="shared" si="3771"/>
        <v/>
      </c>
      <c r="ZL61" s="217" t="str">
        <f t="shared" si="3772"/>
        <v/>
      </c>
      <c r="ZM61" s="217" t="str">
        <f t="shared" si="3773"/>
        <v/>
      </c>
      <c r="ZN61" s="217" t="str">
        <f t="shared" si="3774"/>
        <v/>
      </c>
      <c r="ZO61" s="217" t="str">
        <f t="shared" si="3775"/>
        <v/>
      </c>
      <c r="ZP61" s="217" t="str">
        <f t="shared" si="3776"/>
        <v>001001</v>
      </c>
      <c r="ZQ61" s="217" t="str">
        <f t="shared" si="3777"/>
        <v/>
      </c>
      <c r="ZR61" s="217" t="str">
        <f t="shared" si="3778"/>
        <v/>
      </c>
      <c r="ZS61" s="217" t="str">
        <f t="shared" si="3779"/>
        <v/>
      </c>
      <c r="ZT61" s="217" t="str">
        <f t="shared" si="3780"/>
        <v/>
      </c>
      <c r="ZU61" s="217" t="str">
        <f t="shared" si="3781"/>
        <v/>
      </c>
      <c r="ZV61" s="217" t="str">
        <f t="shared" si="3782"/>
        <v/>
      </c>
      <c r="ZW61" s="217" t="str">
        <f t="shared" si="3783"/>
        <v/>
      </c>
      <c r="ZX61" s="217" t="str">
        <f t="shared" si="3784"/>
        <v/>
      </c>
      <c r="ZY61" s="218" t="str">
        <f t="shared" si="3785"/>
        <v/>
      </c>
      <c r="ZZ61" s="218" t="str">
        <f t="shared" si="3786"/>
        <v/>
      </c>
      <c r="AAA61" s="218" t="str">
        <f t="shared" si="3787"/>
        <v/>
      </c>
      <c r="AAB61" s="218" t="str">
        <f t="shared" si="3788"/>
        <v/>
      </c>
      <c r="AAC61" s="218" t="str">
        <f t="shared" si="3789"/>
        <v/>
      </c>
      <c r="AAD61" s="218" t="str">
        <f t="shared" si="3790"/>
        <v/>
      </c>
      <c r="AAE61" s="218" t="str">
        <f t="shared" si="3791"/>
        <v/>
      </c>
      <c r="AAF61" s="218" t="str">
        <f t="shared" si="3792"/>
        <v/>
      </c>
      <c r="AAG61" s="218" t="str">
        <f t="shared" si="3793"/>
        <v/>
      </c>
      <c r="AAH61" s="218" t="str">
        <f t="shared" si="3794"/>
        <v/>
      </c>
      <c r="AAI61" s="218" t="str">
        <f t="shared" si="3795"/>
        <v/>
      </c>
      <c r="AAJ61" s="218" t="str">
        <f t="shared" si="3796"/>
        <v/>
      </c>
      <c r="AAK61" s="218" t="str">
        <f t="shared" si="3797"/>
        <v/>
      </c>
      <c r="AAL61" s="218" t="str">
        <f t="shared" si="3798"/>
        <v/>
      </c>
      <c r="AAM61" s="218" t="str">
        <f t="shared" si="3799"/>
        <v/>
      </c>
      <c r="AAN61" s="218" t="str">
        <f t="shared" si="3800"/>
        <v/>
      </c>
      <c r="AAO61" s="218" t="str">
        <f t="shared" si="3801"/>
        <v/>
      </c>
      <c r="AAP61" s="218" t="str">
        <f t="shared" si="3802"/>
        <v/>
      </c>
      <c r="AAQ61" s="217" t="str">
        <f t="shared" si="3803"/>
        <v/>
      </c>
      <c r="AAR61" s="217" t="str">
        <f t="shared" si="3804"/>
        <v/>
      </c>
      <c r="AAS61" s="217" t="str">
        <f t="shared" si="3805"/>
        <v/>
      </c>
      <c r="AAT61" s="217" t="str">
        <f t="shared" si="3806"/>
        <v/>
      </c>
      <c r="AAU61" s="217" t="str">
        <f t="shared" si="3807"/>
        <v/>
      </c>
      <c r="AAV61" s="217" t="str">
        <f t="shared" si="3808"/>
        <v/>
      </c>
      <c r="AAW61" s="217" t="str">
        <f t="shared" si="3809"/>
        <v/>
      </c>
      <c r="AAX61" s="217" t="str">
        <f t="shared" si="3810"/>
        <v/>
      </c>
      <c r="AAY61" s="217" t="str">
        <f t="shared" si="3811"/>
        <v/>
      </c>
      <c r="AAZ61" s="217" t="str">
        <f t="shared" si="3812"/>
        <v/>
      </c>
      <c r="ABA61" s="217" t="str">
        <f t="shared" si="3813"/>
        <v/>
      </c>
      <c r="ABB61" s="217" t="str">
        <f t="shared" si="3814"/>
        <v/>
      </c>
      <c r="ABC61" s="217" t="str">
        <f t="shared" si="3815"/>
        <v/>
      </c>
      <c r="ABD61" s="217" t="str">
        <f t="shared" si="3816"/>
        <v/>
      </c>
      <c r="ABE61" s="217" t="str">
        <f t="shared" si="3817"/>
        <v/>
      </c>
      <c r="ABF61" s="217" t="str">
        <f t="shared" si="3818"/>
        <v/>
      </c>
      <c r="ABG61" s="217" t="str">
        <f t="shared" si="3819"/>
        <v/>
      </c>
      <c r="ABH61" s="217" t="str">
        <f t="shared" si="3820"/>
        <v/>
      </c>
      <c r="ABI61" s="218" t="str">
        <f t="shared" si="3821"/>
        <v/>
      </c>
      <c r="ABJ61" s="218" t="str">
        <f t="shared" si="3822"/>
        <v/>
      </c>
      <c r="ABK61" s="218" t="str">
        <f t="shared" si="3823"/>
        <v/>
      </c>
      <c r="ABL61" s="218" t="str">
        <f t="shared" si="3824"/>
        <v/>
      </c>
      <c r="ABM61" s="218" t="str">
        <f t="shared" si="3825"/>
        <v/>
      </c>
      <c r="ABN61" s="218" t="str">
        <f t="shared" si="3826"/>
        <v/>
      </c>
      <c r="ABO61" s="218" t="str">
        <f t="shared" si="3827"/>
        <v/>
      </c>
      <c r="ABP61" s="218" t="str">
        <f t="shared" si="3828"/>
        <v/>
      </c>
      <c r="ABQ61" s="218" t="str">
        <f t="shared" si="3829"/>
        <v/>
      </c>
      <c r="ABR61" s="218" t="str">
        <f t="shared" si="3830"/>
        <v/>
      </c>
      <c r="ABS61" s="218" t="str">
        <f t="shared" si="3831"/>
        <v/>
      </c>
      <c r="ABT61" s="218" t="str">
        <f t="shared" si="3832"/>
        <v/>
      </c>
      <c r="ABU61" s="218" t="str">
        <f t="shared" si="3833"/>
        <v/>
      </c>
      <c r="ABV61" s="218" t="str">
        <f t="shared" si="3834"/>
        <v/>
      </c>
      <c r="ABW61" s="218" t="str">
        <f t="shared" si="3835"/>
        <v/>
      </c>
      <c r="ABX61" s="218" t="str">
        <f t="shared" si="3836"/>
        <v/>
      </c>
      <c r="ABY61" s="218" t="str">
        <f t="shared" si="3837"/>
        <v/>
      </c>
      <c r="ABZ61" s="218" t="str">
        <f t="shared" si="3838"/>
        <v/>
      </c>
      <c r="ACA61" s="217" t="str">
        <f t="shared" si="3839"/>
        <v/>
      </c>
      <c r="ACB61" s="217" t="str">
        <f t="shared" si="3840"/>
        <v/>
      </c>
      <c r="ACC61" s="217" t="str">
        <f t="shared" si="3841"/>
        <v/>
      </c>
      <c r="ACD61" s="217" t="str">
        <f t="shared" si="3842"/>
        <v/>
      </c>
      <c r="ACE61" s="217" t="str">
        <f t="shared" si="3843"/>
        <v/>
      </c>
      <c r="ACF61" s="217" t="str">
        <f t="shared" si="3844"/>
        <v/>
      </c>
      <c r="ACG61" s="217" t="str">
        <f t="shared" si="3845"/>
        <v/>
      </c>
      <c r="ACH61" s="217" t="str">
        <f t="shared" si="3846"/>
        <v/>
      </c>
      <c r="ACI61" s="217" t="str">
        <f t="shared" si="3847"/>
        <v/>
      </c>
      <c r="ACJ61" s="217" t="str">
        <f t="shared" si="3848"/>
        <v/>
      </c>
      <c r="ACK61" s="217" t="str">
        <f t="shared" si="3849"/>
        <v/>
      </c>
      <c r="ACL61" s="217">
        <f t="shared" si="890"/>
        <v>0</v>
      </c>
      <c r="ACM61" s="217" t="str">
        <f t="shared" si="3850"/>
        <v/>
      </c>
      <c r="ACN61" s="217" t="str">
        <f t="shared" si="3851"/>
        <v/>
      </c>
      <c r="ACO61" s="217" t="str">
        <f t="shared" si="3852"/>
        <v/>
      </c>
      <c r="ACP61" s="217" t="str">
        <f t="shared" si="3853"/>
        <v/>
      </c>
      <c r="ACQ61" s="217" t="str">
        <f t="shared" si="3854"/>
        <v/>
      </c>
      <c r="ACR61" s="217" t="str">
        <f t="shared" si="3855"/>
        <v/>
      </c>
      <c r="ACS61" s="218" t="str">
        <f t="shared" si="3856"/>
        <v/>
      </c>
      <c r="ACT61" s="218" t="str">
        <f t="shared" si="3857"/>
        <v/>
      </c>
      <c r="ACU61" s="218" t="str">
        <f t="shared" si="3858"/>
        <v/>
      </c>
      <c r="ACV61" s="218" t="str">
        <f t="shared" si="3859"/>
        <v/>
      </c>
      <c r="ACW61" s="218" t="str">
        <f t="shared" si="3860"/>
        <v/>
      </c>
      <c r="ACX61" s="218" t="str">
        <f t="shared" si="3861"/>
        <v/>
      </c>
      <c r="ACY61" s="218" t="str">
        <f t="shared" si="3862"/>
        <v/>
      </c>
      <c r="ACZ61" s="218" t="str">
        <f t="shared" si="3863"/>
        <v/>
      </c>
      <c r="ADA61" s="218" t="str">
        <f t="shared" si="3864"/>
        <v/>
      </c>
      <c r="ADB61" s="219" t="str">
        <f t="shared" si="3865"/>
        <v/>
      </c>
      <c r="ADC61" s="223" t="str">
        <f t="shared" si="3866"/>
        <v>P</v>
      </c>
      <c r="ADD61" s="221" t="str">
        <f t="shared" si="3867"/>
        <v>B</v>
      </c>
      <c r="ADE61" s="221" t="str">
        <f t="shared" si="3868"/>
        <v>B</v>
      </c>
      <c r="ADF61" s="221" t="str">
        <f t="shared" si="3869"/>
        <v>P</v>
      </c>
      <c r="ADG61" s="221" t="str">
        <f t="shared" si="3870"/>
        <v>B</v>
      </c>
      <c r="ADH61" s="221" t="str">
        <f t="shared" si="3871"/>
        <v>P</v>
      </c>
      <c r="ADI61" s="221" t="str">
        <f t="shared" si="3872"/>
        <v>P</v>
      </c>
      <c r="ADJ61" s="221" t="str">
        <f t="shared" si="3873"/>
        <v>B</v>
      </c>
      <c r="ADK61" s="221" t="str">
        <f t="shared" si="3874"/>
        <v>B</v>
      </c>
      <c r="ADL61" s="221" t="str">
        <f t="shared" si="3875"/>
        <v/>
      </c>
      <c r="ADM61" s="221" t="str">
        <f t="shared" si="3876"/>
        <v>B</v>
      </c>
      <c r="ADN61" s="221" t="str">
        <f t="shared" si="3877"/>
        <v>P</v>
      </c>
      <c r="ADO61" s="221" t="str">
        <f t="shared" si="3878"/>
        <v>P</v>
      </c>
      <c r="ADP61" s="221" t="str">
        <f t="shared" si="3879"/>
        <v>B</v>
      </c>
      <c r="ADQ61" s="221" t="str">
        <f t="shared" si="3880"/>
        <v>B</v>
      </c>
      <c r="ADR61" s="221" t="str">
        <f t="shared" si="3881"/>
        <v>P</v>
      </c>
      <c r="ADS61" s="221" t="str">
        <f t="shared" si="3882"/>
        <v>P</v>
      </c>
      <c r="ADT61" s="221" t="str">
        <f t="shared" si="3883"/>
        <v>B</v>
      </c>
      <c r="ADU61" s="220" t="str">
        <f t="shared" si="3884"/>
        <v>B</v>
      </c>
      <c r="ADV61" s="220" t="str">
        <f t="shared" si="3885"/>
        <v>P</v>
      </c>
      <c r="ADW61" s="220" t="str">
        <f t="shared" si="3886"/>
        <v>B</v>
      </c>
      <c r="ADX61" s="220" t="str">
        <f t="shared" si="3887"/>
        <v>P</v>
      </c>
      <c r="ADY61" s="220" t="str">
        <f t="shared" si="3888"/>
        <v>P</v>
      </c>
      <c r="ADZ61" s="220" t="str">
        <f t="shared" si="3889"/>
        <v>B</v>
      </c>
      <c r="AEA61" s="220" t="str">
        <f t="shared" si="3890"/>
        <v>B</v>
      </c>
      <c r="AEB61" s="220" t="str">
        <f t="shared" si="3891"/>
        <v>P</v>
      </c>
      <c r="AEC61" s="220" t="str">
        <f t="shared" si="3892"/>
        <v>P</v>
      </c>
      <c r="AED61" s="220" t="str">
        <f t="shared" si="3893"/>
        <v>B</v>
      </c>
      <c r="AEE61" s="220" t="str">
        <f t="shared" si="3894"/>
        <v>B</v>
      </c>
      <c r="AEF61" s="220" t="str">
        <f t="shared" si="3895"/>
        <v>P</v>
      </c>
      <c r="AEG61" s="220" t="str">
        <f t="shared" si="3896"/>
        <v>P</v>
      </c>
      <c r="AEH61" s="220" t="str">
        <f t="shared" si="3897"/>
        <v>B</v>
      </c>
      <c r="AEI61" s="220" t="str">
        <f t="shared" si="3898"/>
        <v>B</v>
      </c>
      <c r="AEJ61" s="220" t="str">
        <f t="shared" si="3899"/>
        <v>P</v>
      </c>
      <c r="AEK61" s="220" t="str">
        <f t="shared" si="3900"/>
        <v>P</v>
      </c>
      <c r="AEL61" s="220" t="str">
        <f t="shared" si="3901"/>
        <v>B</v>
      </c>
      <c r="AEM61" s="221" t="str">
        <f t="shared" si="3902"/>
        <v>B</v>
      </c>
      <c r="AEN61" s="221" t="str">
        <f t="shared" si="3903"/>
        <v>P</v>
      </c>
      <c r="AEO61" s="221" t="str">
        <f t="shared" si="3904"/>
        <v>B</v>
      </c>
      <c r="AEP61" s="221" t="str">
        <f t="shared" si="3905"/>
        <v>P</v>
      </c>
      <c r="AEQ61" s="221" t="str">
        <f t="shared" si="3906"/>
        <v>P</v>
      </c>
      <c r="AER61" s="221" t="str">
        <f t="shared" si="3907"/>
        <v>B</v>
      </c>
      <c r="AES61" s="221" t="str">
        <f t="shared" si="3908"/>
        <v>P</v>
      </c>
      <c r="AET61" s="221" t="str">
        <f t="shared" si="3909"/>
        <v>B</v>
      </c>
      <c r="AEU61" s="221" t="str">
        <f t="shared" si="3910"/>
        <v>B</v>
      </c>
      <c r="AEV61" s="221" t="str">
        <f t="shared" si="3911"/>
        <v>P</v>
      </c>
      <c r="AEW61" s="221" t="str">
        <f t="shared" si="3912"/>
        <v>B</v>
      </c>
      <c r="AEX61" s="221" t="str">
        <f t="shared" si="3913"/>
        <v>P</v>
      </c>
      <c r="AEY61" s="221" t="str">
        <f t="shared" si="3914"/>
        <v>P</v>
      </c>
      <c r="AEZ61" s="221" t="str">
        <f t="shared" si="3915"/>
        <v>B</v>
      </c>
      <c r="AFA61" s="221" t="str">
        <f t="shared" si="3916"/>
        <v>B</v>
      </c>
      <c r="AFB61" s="221" t="str">
        <f t="shared" si="3917"/>
        <v>P</v>
      </c>
      <c r="AFC61" s="221" t="str">
        <f t="shared" si="3918"/>
        <v>P</v>
      </c>
      <c r="AFD61" s="221" t="str">
        <f t="shared" si="3919"/>
        <v>B</v>
      </c>
      <c r="AFE61" s="220" t="str">
        <f t="shared" si="3920"/>
        <v>P</v>
      </c>
      <c r="AFF61" s="220" t="str">
        <f t="shared" si="3921"/>
        <v>B</v>
      </c>
      <c r="AFG61" s="220" t="str">
        <f t="shared" si="3922"/>
        <v>B</v>
      </c>
      <c r="AFH61" s="220" t="str">
        <f t="shared" si="3923"/>
        <v>P</v>
      </c>
      <c r="AFI61" s="220" t="str">
        <f t="shared" si="3924"/>
        <v>P</v>
      </c>
      <c r="AFJ61" s="220" t="str">
        <f t="shared" si="3925"/>
        <v>B</v>
      </c>
      <c r="AFK61" s="220" t="str">
        <f t="shared" si="3926"/>
        <v>B</v>
      </c>
      <c r="AFL61" s="220" t="str">
        <f t="shared" si="3927"/>
        <v>P</v>
      </c>
      <c r="AFM61" s="220" t="str">
        <f t="shared" si="3928"/>
        <v>P</v>
      </c>
      <c r="AFN61" s="220" t="str">
        <f t="shared" si="3929"/>
        <v>B</v>
      </c>
      <c r="AFO61" s="220" t="str">
        <f t="shared" si="3930"/>
        <v>P</v>
      </c>
      <c r="AFP61" s="220" t="str">
        <f t="shared" si="3931"/>
        <v>B</v>
      </c>
      <c r="AFQ61" s="220" t="str">
        <f t="shared" si="3932"/>
        <v>P</v>
      </c>
      <c r="AFR61" s="220" t="str">
        <f t="shared" si="3933"/>
        <v>B</v>
      </c>
      <c r="AFS61" s="220" t="str">
        <f t="shared" si="3934"/>
        <v>B</v>
      </c>
      <c r="AFT61" s="220" t="str">
        <f t="shared" si="3935"/>
        <v>B</v>
      </c>
      <c r="AFU61" s="220" t="str">
        <f t="shared" si="3936"/>
        <v>P</v>
      </c>
      <c r="AFV61" s="220" t="str">
        <f t="shared" si="3937"/>
        <v>P</v>
      </c>
      <c r="AFW61" s="221" t="str">
        <f t="shared" si="3938"/>
        <v>B</v>
      </c>
      <c r="AFX61" s="221" t="str">
        <f t="shared" si="3939"/>
        <v>B</v>
      </c>
      <c r="AFY61" s="221" t="str">
        <f t="shared" si="3940"/>
        <v>B</v>
      </c>
      <c r="AFZ61" s="221" t="str">
        <f t="shared" si="3941"/>
        <v>B</v>
      </c>
      <c r="AGA61" s="221" t="str">
        <f t="shared" si="3942"/>
        <v>P</v>
      </c>
      <c r="AGB61" s="221" t="str">
        <f t="shared" si="3943"/>
        <v>P</v>
      </c>
      <c r="AGC61" s="221" t="str">
        <f t="shared" si="3944"/>
        <v>B</v>
      </c>
      <c r="AGD61" s="221" t="str">
        <f t="shared" si="3945"/>
        <v>B</v>
      </c>
      <c r="AGE61" s="221" t="str">
        <f t="shared" si="3946"/>
        <v>P</v>
      </c>
      <c r="AGF61" s="221" t="str">
        <f t="shared" si="3947"/>
        <v>P</v>
      </c>
      <c r="AGG61" s="221" t="str">
        <f t="shared" si="3948"/>
        <v>B</v>
      </c>
      <c r="AGH61" s="221">
        <f t="shared" si="891"/>
        <v>0</v>
      </c>
      <c r="AGI61" s="221" t="str">
        <f t="shared" si="3949"/>
        <v>B</v>
      </c>
      <c r="AGJ61" s="221" t="str">
        <f t="shared" si="3950"/>
        <v>P</v>
      </c>
      <c r="AGK61" s="221" t="str">
        <f t="shared" si="3951"/>
        <v>P</v>
      </c>
      <c r="AGL61" s="221" t="str">
        <f t="shared" si="3952"/>
        <v>B</v>
      </c>
      <c r="AGM61" s="221" t="str">
        <f t="shared" si="3953"/>
        <v>B</v>
      </c>
      <c r="AGN61" s="221" t="str">
        <f t="shared" si="3954"/>
        <v>B</v>
      </c>
      <c r="AGO61" s="220" t="str">
        <f t="shared" si="3955"/>
        <v>B</v>
      </c>
      <c r="AGP61" s="220" t="str">
        <f t="shared" si="3956"/>
        <v>P</v>
      </c>
      <c r="AGQ61" s="220" t="str">
        <f t="shared" si="3957"/>
        <v>B</v>
      </c>
      <c r="AGR61" s="220" t="str">
        <f t="shared" si="3958"/>
        <v>B</v>
      </c>
      <c r="AGS61" s="220" t="str">
        <f t="shared" si="3959"/>
        <v>P</v>
      </c>
      <c r="AGT61" s="220" t="str">
        <f t="shared" si="3960"/>
        <v>B</v>
      </c>
      <c r="AGU61" s="220" t="str">
        <f t="shared" si="3961"/>
        <v>B</v>
      </c>
      <c r="AGV61" s="220" t="str">
        <f t="shared" si="3962"/>
        <v>P</v>
      </c>
      <c r="AGW61" s="220" t="str">
        <f t="shared" si="3963"/>
        <v>P</v>
      </c>
      <c r="AGX61" s="222" t="str">
        <f t="shared" si="3964"/>
        <v>P</v>
      </c>
      <c r="AGY61" s="94">
        <v>61</v>
      </c>
      <c r="AGZ61" s="95">
        <f t="shared" si="1304"/>
        <v>56</v>
      </c>
      <c r="AHA61" s="46" t="str" cm="1">
        <f t="array" ref="AHA61">IFERROR(INDEX($ZG$4:$ADB$4,_xlfn.AGGREGATE(15,6,COLUMN($ZG$4:$ADB$4)-COLUMN($ZF$1)/($ZG61:$ADB61=LARGE($ZG61:$ADB61,1)),COLUMNS($ADB$4:$ADB$4))),"")</f>
        <v>LQ</v>
      </c>
      <c r="AHB61" s="46" t="str" cm="1">
        <f t="array" ref="AHB61">IFERROR(INDEX($ZG$4:$ADB$4,_xlfn.AGGREGATE(15,6,COLUMN($ZG$4:$ADB$4)-COLUMN($ZF$1)/($ZG61:$ADB61=LARGE($ZG61:$ADB61,2)),COLUMNS($ADB$4:$AGY$4))),"")</f>
        <v/>
      </c>
      <c r="AHC61" s="46" t="str" cm="1">
        <f t="array" ref="AHC61">IFERROR(INDEX($ZG$4:$ADB$4,_xlfn.AGGREGATE(15,6,COLUMN($ZG$4:$ADB$4)-COLUMN($ZF$1)/($ZG61:$ADB61=LARGE($ZG61:$ADB61,3)),COLUMNS($ADB$4:$AGZ$4))),"")</f>
        <v/>
      </c>
      <c r="AHD61" s="46" t="str" cm="1">
        <f t="array" ref="AHD61">IFERROR(INDEX($ZG$4:$ADB$4,_xlfn.AGGREGATE(15,6,COLUMN($ZG$4:$ADB$4)-COLUMN($ZF$1)/($ZG61:$ADB61=LARGE($ZG61:$ADB61,4)),COLUMNS($ADB$4:$AHA$4))),"")</f>
        <v/>
      </c>
      <c r="AHE61" s="46" t="str" cm="1">
        <f t="array" ref="AHE61">IFERROR(INDEX($ZG$4:$ADB$4,_xlfn.AGGREGATE(15,6,COLUMN($ZG$4:$ADB$4)-COLUMN($ZF$1)/($ZG61:$ADB61=LARGE($ZG61:$ADB61,5)),COLUMNS($ADB$4:$AHB$4))),"")</f>
        <v/>
      </c>
      <c r="AHF61" s="46" t="str" cm="1">
        <f t="array" ref="AHF61">IFERROR(INDEX($ZG$4:$ADB$4,_xlfn.AGGREGATE(15,6,COLUMN($ZG$4:$ADB$4)-COLUMN($ZF$1)/($ZG61:$ADB61=LARGE($ZG61:$ADB61,6)),COLUMNS($ADB$4:$AHC$4))),"")</f>
        <v/>
      </c>
      <c r="AHG61" s="94" t="str">
        <f t="shared" si="971"/>
        <v/>
      </c>
      <c r="AHH61" s="48" t="str">
        <f t="shared" ca="1" si="972"/>
        <v>N</v>
      </c>
      <c r="AHI61" s="48" t="e" cm="1">
        <f t="array" aca="1" ref="AHI61" ca="1">IF(INDIRECT(VLOOKUP(AHI60,General!AC:AE,3,FALSE)&amp;AGY60)&gt;0,AHI60,AHG60)</f>
        <v>#N/A</v>
      </c>
      <c r="AHJ61" s="95">
        <f t="shared" ca="1" si="973"/>
        <v>1</v>
      </c>
      <c r="AHK61" s="46" t="s">
        <v>45</v>
      </c>
      <c r="AHL61" s="48" t="s">
        <v>45</v>
      </c>
      <c r="AHM61" s="48" t="s">
        <v>45</v>
      </c>
      <c r="AHN61" s="48" t="s">
        <v>45</v>
      </c>
      <c r="AHO61" s="48" t="s">
        <v>45</v>
      </c>
      <c r="AHP61" s="49" t="s">
        <v>45</v>
      </c>
      <c r="AHQ61" s="136" t="e">
        <f ca="1">IF(AHA61="",-1,COUNTIF(INDIRECT(AHK61&amp;$DN$10):INDIRECT(AHK61&amp;AGY61),"Y"))</f>
        <v>#REF!</v>
      </c>
      <c r="AHR61" s="138">
        <f ca="1">IF(AHB61="",-1,COUNTIF(INDIRECT(AHL61&amp;$DN$10):INDIRECT(AHL61&amp;AGY61),"Y"))</f>
        <v>-1</v>
      </c>
      <c r="AHS61" s="138">
        <f ca="1">IF(AHC61="",-1,COUNTIF(INDIRECT(AHM61&amp;$DN$10):INDIRECT(AHM61&amp;AGY61),"Y"))</f>
        <v>-1</v>
      </c>
      <c r="AHT61" s="137">
        <f ca="1">IF(AHD61="",-1,COUNTIF(INDIRECT(AHN61&amp;$DN$10):INDIRECT(AHN61&amp;AGY61),"Y"))</f>
        <v>-1</v>
      </c>
      <c r="AHU61" s="141">
        <f ca="1">IF(AHE61="",-1,COUNTIF(INDIRECT(AHO61&amp;$DN$10):INDIRECT(AHO61&amp;AGY61),"Y"))</f>
        <v>-1</v>
      </c>
      <c r="AHV61" s="141">
        <f ca="1">IF(AHF61="",-1,COUNTIF(INDIRECT(AHP61&amp;$DN$10):INDIRECT(AHP61&amp;AGY61),"Y"))</f>
        <v>-1</v>
      </c>
      <c r="AHW61" s="46" t="str" cm="1">
        <f t="array" ref="AHW61">IFERROR(INDEX($DP$61:$DU$61,_xlfn.AGGREGATE(15,6,COLUMN($DP$61:$DU$61)-COLUMN($DO$61)/($ZF$61:$ZK$61=MAX($ZF$61:$ZK$61)),COLUMNS($DP$61:AHA61))),"")</f>
        <v/>
      </c>
      <c r="AHX61" s="48" t="str" cm="1">
        <f t="array" ref="AHX61">IFERROR(INDEX($DP$61:$DU$61,_xlfn.AGGREGATE(15,6,COLUMN($DP$61:$DU$61)-COLUMN($DO$61)/($ZF$61:$ZK$61=MAX($ZF$61:$ZK$61)),COLUMNS($DP$61:AHB61))),"")</f>
        <v/>
      </c>
      <c r="AHY61" s="48" t="str" cm="1">
        <f t="array" ref="AHY61">IFERROR(INDEX($DP$61:$DU$61,_xlfn.AGGREGATE(15,6,COLUMN($DP$61:$DU$61)-COLUMN($DO$61)/($ZF$61:$ZK$61=MAX($ZF$61:$ZK$61)),COLUMNS($DP$61:AHC61))),"")</f>
        <v/>
      </c>
      <c r="AHZ61" s="48" t="str" cm="1">
        <f t="array" ref="AHZ61">IFERROR(INDEX($DP$61:$DU$61,_xlfn.AGGREGATE(15,6,COLUMN($DP$61:$DU$61)-COLUMN($DO$61)/($ZF$61:$ZK$61=MAX($ZF$61:$ZK$61)),COLUMNS($DP$61:AHD61))),"")</f>
        <v/>
      </c>
      <c r="AIA61" s="48" t="str" cm="1">
        <f t="array" ref="AIA61">IFERROR(INDEX($DP$61:$DU$61,_xlfn.AGGREGATE(15,6,COLUMN($DP$61:$DU$61)-COLUMN($DO$61)/($ZF$61:$ZK$61=MAX($ZF$61:$ZK$61)),COLUMNS($DP$61:AHE61))),"")</f>
        <v/>
      </c>
      <c r="AIB61" s="49" t="str" cm="1">
        <f t="array" ref="AIB61">IFERROR(INDEX($DP$61:$DU$61,_xlfn.AGGREGATE(15,6,COLUMN($DP$61:$DU$61)-COLUMN($DO$61)/($ZF$61:$ZK$61=MAX($ZF$61:$ZK$61)),COLUMNS($DP$61:AHF61))),"")</f>
        <v/>
      </c>
      <c r="AIC61" s="20">
        <f t="shared" ca="1" si="894"/>
        <v>1</v>
      </c>
      <c r="AID61" s="95">
        <f t="shared" ca="1" si="974"/>
        <v>1</v>
      </c>
      <c r="AIE61" s="140" t="str" cm="1">
        <f t="array" aca="1" ref="AIE61" ca="1">INDEX(AHW61:AIB61,1,AID61)</f>
        <v/>
      </c>
      <c r="AIF61" s="46" t="e">
        <f t="shared" ca="1" si="120"/>
        <v>#REF!</v>
      </c>
      <c r="AIG61" s="48" t="str">
        <f t="shared" ca="1" si="121"/>
        <v>T</v>
      </c>
      <c r="AIH61" s="48" t="str">
        <f t="shared" si="122"/>
        <v>C</v>
      </c>
      <c r="AII61" s="48" t="str">
        <f t="shared" ca="1" si="3059"/>
        <v>FF</v>
      </c>
      <c r="AIJ61" s="48" t="str">
        <f t="shared" ca="1" si="3060"/>
        <v/>
      </c>
      <c r="AIK61" s="48" t="str">
        <f t="shared" si="3061"/>
        <v>00</v>
      </c>
      <c r="AIL61" s="20" t="str">
        <f t="shared" si="3965"/>
        <v/>
      </c>
      <c r="AIM61" s="20" t="str">
        <f t="shared" si="3966"/>
        <v/>
      </c>
      <c r="AIN61" s="20" t="str">
        <f t="shared" si="3967"/>
        <v/>
      </c>
      <c r="AIO61" s="20" t="str">
        <f t="shared" si="3968"/>
        <v/>
      </c>
      <c r="AIP61" s="20" t="str">
        <f t="shared" si="3969"/>
        <v/>
      </c>
      <c r="AIQ61" s="20" t="str">
        <f t="shared" si="3970"/>
        <v/>
      </c>
      <c r="AIR61" s="20" t="e">
        <f t="shared" ca="1" si="3971"/>
        <v>#VALUE!</v>
      </c>
      <c r="AIS61" s="20">
        <f t="shared" ca="1" si="3972"/>
        <v>2</v>
      </c>
      <c r="AIT61" s="46" t="str">
        <f t="shared" si="3062"/>
        <v/>
      </c>
      <c r="AIU61" s="48">
        <f>IF(CC61="",0,IFERROR(VLOOKUP(CC56&amp;CC57&amp;CC58&amp;CC59&amp;CC60&amp;CC61,General!I:J,2,FALSE),0))</f>
        <v>0</v>
      </c>
      <c r="AIV61" s="48">
        <f>IF(CF61="",0,IFERROR(VLOOKUP(CF56&amp;CF57&amp;CF58&amp;CF59&amp;CF60&amp;CF61,General!I:J,2,FALSE),0))</f>
        <v>0</v>
      </c>
      <c r="AIW61" s="48">
        <f>IF(CI61="",0,IFERROR(VLOOKUP(CI56&amp;CI57&amp;CI58&amp;CI59&amp;CI60&amp;CI61,General!I:J,2,FALSE),0))</f>
        <v>0</v>
      </c>
      <c r="AIX61" s="48">
        <f>IF(CL61="",0,IFERROR(VLOOKUP(CL56&amp;CL57&amp;CL58&amp;CL59&amp;CL60&amp;CL61,General!I:J,2,FALSE),0))</f>
        <v>0</v>
      </c>
      <c r="AIY61" s="48">
        <f>IF(CO61="",0,IFERROR(VLOOKUP(CO56&amp;CO57&amp;CO58&amp;CO59&amp;CO60&amp;CO61,General!I:J,2,FALSE),0))</f>
        <v>0</v>
      </c>
      <c r="AIZ61" s="48">
        <f>IF(CR61="",0,IFERROR(VLOOKUP(CR56&amp;CR57&amp;CR58&amp;CR59&amp;CR60&amp;CR61,General!I:J,2,FALSE),0))</f>
        <v>0</v>
      </c>
      <c r="AJA61" s="48">
        <f>IF(CU61="",0,IFERROR(VLOOKUP(CU56&amp;CU57&amp;CU58&amp;CU59&amp;CU60&amp;CU61,General!I:J,2,FALSE),0))</f>
        <v>0</v>
      </c>
      <c r="AJB61" s="48">
        <f>IF(CX61="",0,IFERROR(VLOOKUP(CX56&amp;CX57&amp;CX58&amp;CX59&amp;CX60&amp;CX61,General!I:J,2,FALSE),0))</f>
        <v>0</v>
      </c>
      <c r="AJC61" s="48">
        <f>IF(DA61="",0,IFERROR(VLOOKUP(DA56&amp;DA57&amp;DA58&amp;DA59&amp;DA60&amp;DA61,General!I:J,2,FALSE),0))</f>
        <v>0</v>
      </c>
      <c r="AJD61" s="48">
        <f>IF(DD61="",0,IFERROR(VLOOKUP(DD56&amp;DD57&amp;DD58&amp;DD59&amp;DD60&amp;DD61,General!I:J,2,FALSE),0))</f>
        <v>0</v>
      </c>
      <c r="AJE61" s="48">
        <f>IF(DG61="",0,IFERROR(VLOOKUP(DG56&amp;DG57&amp;DG58&amp;DG59&amp;DG60&amp;DG61,General!I:J,2,FALSE),0))</f>
        <v>0</v>
      </c>
      <c r="AJF61" s="48">
        <f>IF(DJ61="",0,IFERROR(VLOOKUP(DJ56&amp;DJ57&amp;DJ58&amp;DJ59&amp;DJ60&amp;DJ61,General!I:J,2,FALSE),0))</f>
        <v>0</v>
      </c>
      <c r="AJG61" s="48">
        <f>IF(DM61="",0,IFERROR(VLOOKUP(DM56&amp;DM57&amp;DM58&amp;DM59&amp;DM60&amp;DM61,General!I:J,2,FALSE),0))</f>
        <v>0</v>
      </c>
      <c r="AJH61" s="48">
        <f>IF(DP61="",0,IFERROR(VLOOKUP(DP56&amp;DP57&amp;DP58&amp;DP59&amp;DP60&amp;DP61,General!I:J,2,FALSE),0))</f>
        <v>0</v>
      </c>
      <c r="AJI61" s="48">
        <f>IF(DS61="",0,IFERROR(VLOOKUP(DS56&amp;DS57&amp;DS58&amp;DS59&amp;DS60&amp;DS61,General!I:J,2,FALSE),0))</f>
        <v>0</v>
      </c>
      <c r="AJJ61" s="48">
        <f>IF(DV61="",0,IFERROR(VLOOKUP(DV56&amp;DV57&amp;DV58&amp;DV59&amp;DV60&amp;DV61,General!I:J,2,FALSE),0))</f>
        <v>0</v>
      </c>
      <c r="AJK61" s="48">
        <f>IF(DY61="",0,IFERROR(VLOOKUP(DY56&amp;DY57&amp;DY58&amp;DY59&amp;DY60&amp;DY61,General!I:J,2,FALSE),0))</f>
        <v>0</v>
      </c>
      <c r="AJL61" s="48">
        <f>IF(EE61="",0,IFERROR(VLOOKUP(EE56&amp;EE57&amp;EE58&amp;EE59&amp;EE60&amp;EE61,General!I:J,2,FALSE),0))</f>
        <v>0</v>
      </c>
      <c r="AJM61" s="48">
        <f>IF(EH61="",0,IFERROR(VLOOKUP(EH56&amp;EH57&amp;EH58&amp;EH59&amp;EH60&amp;EH61,General!I:J,2,FALSE),0))</f>
        <v>0</v>
      </c>
      <c r="AJN61" s="48">
        <f>IF(EK61="",0,IFERROR(VLOOKUP(EK56&amp;EK57&amp;EK58&amp;EK59&amp;EK60&amp;EK61,General!I:J,2,FALSE),0))</f>
        <v>0</v>
      </c>
      <c r="AJO61" s="48">
        <f>IF(EN61="",0,IFERROR(VLOOKUP(EN56&amp;EN57&amp;EN58&amp;EN59&amp;EN60&amp;EN61,General!I:J,2,FALSE),0))</f>
        <v>0</v>
      </c>
      <c r="AJP61" s="48">
        <f>IF(EQ61="",0,IFERROR(VLOOKUP(EQ56&amp;EQ57&amp;EQ58&amp;EQ59&amp;EQ60&amp;EQ61,General!I:J,2,FALSE),0))</f>
        <v>0</v>
      </c>
      <c r="AJQ61" s="48">
        <f>IF(ET61="",0,IFERROR(VLOOKUP(ET56&amp;ET57&amp;ET58&amp;ET59&amp;ET60&amp;ET61,General!I:J,2,FALSE),0))</f>
        <v>0</v>
      </c>
      <c r="AJR61" s="48">
        <f>IF(EW61="",0,IFERROR(VLOOKUP(EW56&amp;EW57&amp;EW58&amp;EW59&amp;EW60&amp;EW61,General!I:J,2,FALSE),0))</f>
        <v>0</v>
      </c>
      <c r="AJS61" s="48">
        <f>IF(EZ61="",0,IFERROR(VLOOKUP(EZ56&amp;EZ57&amp;EZ58&amp;EZ59&amp;EZ60&amp;EZ61,General!I:J,2,FALSE),0))</f>
        <v>0</v>
      </c>
      <c r="AJT61" s="48">
        <f>IF(FC61="",0,IFERROR(VLOOKUP(FC56&amp;FC57&amp;FC58&amp;FC59&amp;FC60&amp;FC61,General!I:J,2,FALSE),0))</f>
        <v>0</v>
      </c>
      <c r="AJU61" s="48">
        <f>IF(FF61="",0,IFERROR(VLOOKUP(FF56&amp;FF57&amp;FF58&amp;FF59&amp;FF60&amp;FF61,General!I:J,2,FALSE),0))</f>
        <v>0</v>
      </c>
      <c r="AJV61" s="48">
        <f>IF(FI61="",0,IFERROR(VLOOKUP(FI56&amp;FI57&amp;FI58&amp;FI59&amp;FI60&amp;FI61,General!I:J,2,FALSE),0))</f>
        <v>0</v>
      </c>
      <c r="AJW61" s="48">
        <f>IF(FL61="",0,IFERROR(VLOOKUP(FL56&amp;FL57&amp;FL58&amp;FL59&amp;FL60&amp;FL61,General!I:J,2,FALSE),0))</f>
        <v>0</v>
      </c>
      <c r="AJX61" s="48">
        <f>IF(FO61="",0,IFERROR(VLOOKUP(FO56&amp;FO57&amp;FO58&amp;FO59&amp;FO60&amp;FO61,General!I:J,2,FALSE),0))</f>
        <v>0</v>
      </c>
      <c r="AJY61" s="48">
        <f>IF(FR61="",0,IFERROR(VLOOKUP(FR56&amp;FR57&amp;FR58&amp;FR59&amp;FR60&amp;FR61,General!I:J,2,FALSE),0))</f>
        <v>0</v>
      </c>
      <c r="AJZ61" s="48">
        <f>IF(FU61="",0,IFERROR(VLOOKUP(FU56&amp;FU57&amp;FU58&amp;FU59&amp;FU60&amp;FU61,General!I:J,2,FALSE),0))</f>
        <v>0</v>
      </c>
      <c r="AKA61" s="48">
        <f>IF(FX61="",0,IFERROR(VLOOKUP(FX56&amp;FX57&amp;FX58&amp;FX59&amp;FX60&amp;FX61,General!I:J,2,FALSE),0))</f>
        <v>0</v>
      </c>
      <c r="AKB61" s="48">
        <f>IF(GA61="",0,IFERROR(VLOOKUP(GA56&amp;GA57&amp;GA58&amp;GA59&amp;GA60&amp;GA61,General!I:J,2,FALSE),0))</f>
        <v>0</v>
      </c>
      <c r="AKC61" s="48">
        <f>IF(GD61="",0,IFERROR(VLOOKUP(GD56&amp;GD57&amp;GD58&amp;GD59&amp;GD60&amp;GD61,General!I:J,2,FALSE),0))</f>
        <v>0</v>
      </c>
      <c r="AKD61" s="48">
        <f>IF(GG61="",0,IFERROR(VLOOKUP(GG56&amp;GG57&amp;GG58&amp;GG59&amp;GG60&amp;GG61,General!I:J,2,FALSE),0))</f>
        <v>0</v>
      </c>
      <c r="AKE61" s="48">
        <f>IF(GJ61="",0,IFERROR(VLOOKUP(GJ56&amp;GJ57&amp;GJ58&amp;GJ59&amp;GJ60&amp;GJ61,General!I:J,2,FALSE),0))</f>
        <v>0</v>
      </c>
      <c r="AKF61" s="48">
        <f>IF(GM61="",0,IFERROR(VLOOKUP(GM56&amp;GM57&amp;GM58&amp;GM59&amp;GM60&amp;GM61,General!I:J,2,FALSE),0))</f>
        <v>0</v>
      </c>
      <c r="AKG61" s="48">
        <f>IF(GP61="",0,IFERROR(VLOOKUP(GP56&amp;GP57&amp;GP58&amp;GP59&amp;GP60&amp;GP61,General!I:J,2,FALSE),0))</f>
        <v>0</v>
      </c>
      <c r="AKH61" s="48">
        <f>IF(GS61="",0,IFERROR(VLOOKUP(GS56&amp;GS57&amp;GS58&amp;GS59&amp;GS60&amp;GS61,General!I:J,2,FALSE),0))</f>
        <v>0</v>
      </c>
      <c r="AKI61" s="48">
        <f>IF(GV61="",0,IFERROR(VLOOKUP(GV56&amp;GV57&amp;GV58&amp;GV59&amp;GV60&amp;GV61,General!I:J,2,FALSE),0))</f>
        <v>0</v>
      </c>
      <c r="AKJ61" s="48">
        <f>IF(GY61="",0,IFERROR(VLOOKUP(GY56&amp;GY57&amp;GY58&amp;GY59&amp;GY60&amp;GY61,General!I:J,2,FALSE),0))</f>
        <v>0</v>
      </c>
      <c r="AKK61" s="48">
        <f>IF(HB61="",0,IFERROR(VLOOKUP(HB56&amp;HB57&amp;HB58&amp;HB59&amp;HB60&amp;HB61,General!I:J,2,FALSE),0))</f>
        <v>0</v>
      </c>
      <c r="AKL61" s="48">
        <f>IF(HE61="",0,IFERROR(VLOOKUP(HE56&amp;HE57&amp;HE58&amp;HE59&amp;HE60&amp;HE61,General!I:J,2,FALSE),0))</f>
        <v>0</v>
      </c>
      <c r="AKM61" s="48">
        <f>IF(HH61="",0,IFERROR(VLOOKUP(HH56&amp;HH57&amp;HH58&amp;HH59&amp;HH60&amp;HH61,General!I:J,2,FALSE),0))</f>
        <v>0</v>
      </c>
      <c r="AKN61" s="48">
        <f>IF(HK61="",0,IFERROR(VLOOKUP(HK56&amp;HK57&amp;HK58&amp;HK59&amp;HK60&amp;HK61,General!I:J,2,FALSE),0))</f>
        <v>0</v>
      </c>
      <c r="AKO61" s="48">
        <f>IF(HN61="",0,IFERROR(VLOOKUP(HN56&amp;HN57&amp;HN58&amp;HN59&amp;HN60&amp;HN61,General!I:J,2,FALSE),0))</f>
        <v>0</v>
      </c>
      <c r="AKP61" s="48">
        <f>IF(HQ61="",0,IFERROR(VLOOKUP(HQ56&amp;HQ57&amp;HQ58&amp;HQ59&amp;HQ60&amp;HQ61,General!I:J,2,FALSE),0))</f>
        <v>0</v>
      </c>
      <c r="AKQ61" s="48">
        <f>IF(HT61="",0,IFERROR(VLOOKUP(HT56&amp;HT57&amp;HT58&amp;HT59&amp;HT60&amp;HT61,General!I:J,2,FALSE),0))</f>
        <v>0</v>
      </c>
      <c r="AKR61" s="48">
        <f>IF(HW61="",0,IFERROR(VLOOKUP(HW56&amp;HW57&amp;HW58&amp;HW59&amp;HW60&amp;HW61,General!I:J,2,FALSE),0))</f>
        <v>0</v>
      </c>
      <c r="AKS61" s="48">
        <f>IF(HZ61="",0,IFERROR(VLOOKUP(HZ56&amp;HZ57&amp;HZ58&amp;HZ59&amp;HZ60&amp;HZ61,General!I:J,2,FALSE),0))</f>
        <v>0</v>
      </c>
      <c r="AKT61" s="48">
        <f>IF(FF61="",0,IFERROR(VLOOKUP(FF56&amp;FF57&amp;FF58&amp;FF59&amp;FF60&amp;FF61,General!I:J,2,FALSE),0))</f>
        <v>0</v>
      </c>
      <c r="AKU61" s="48">
        <f>IF(FI61="",0,IFERROR(VLOOKUP(FI56&amp;FI57&amp;FI58&amp;FI59&amp;FI60&amp;FI61,General!I:J,2,FALSE),0))</f>
        <v>0</v>
      </c>
      <c r="AKV61" s="48">
        <f>IF(II61="",0,IFERROR(VLOOKUP(II56&amp;II57&amp;II58&amp;II59&amp;II60&amp;II61,General!I:J,2,FALSE),0))</f>
        <v>0</v>
      </c>
      <c r="AKW61" s="48">
        <f>IF(IL61="",0,IFERROR(VLOOKUP(IL56&amp;IL57&amp;IL58&amp;IL59&amp;IL60&amp;IL61,General!I:J,2,FALSE),0))</f>
        <v>0</v>
      </c>
      <c r="AKX61" s="48">
        <f>IF(IO61="",0,IFERROR(VLOOKUP(IO56&amp;IO57&amp;IO58&amp;IO59&amp;IO60&amp;IO61,General!I:J,2,FALSE),0))</f>
        <v>0</v>
      </c>
      <c r="AKY61" s="48">
        <f>IF(IR61="",0,IFERROR(VLOOKUP(IR56&amp;IR57&amp;IR58&amp;IR59&amp;IR60&amp;IR61,General!I:J,2,FALSE),0))</f>
        <v>0</v>
      </c>
      <c r="AKZ61" s="48">
        <f>IF(IU61="",0,IFERROR(VLOOKUP(IU56&amp;IU57&amp;IU58&amp;IU59&amp;IU60&amp;IU61,General!I:J,2,FALSE),0))</f>
        <v>0</v>
      </c>
      <c r="ALA61" s="48">
        <f>IF(IX61="",0,IFERROR(VLOOKUP(IX56&amp;IX57&amp;IX58&amp;IX59&amp;IX60&amp;IX61,General!I:J,2,FALSE),0))</f>
        <v>0</v>
      </c>
      <c r="ALB61" s="48">
        <f>IF(JA61="",0,IFERROR(VLOOKUP(JA56&amp;JA57&amp;JA58&amp;JA59&amp;JA60&amp;JA61,General!I:J,2,FALSE),0))</f>
        <v>0</v>
      </c>
      <c r="ALC61" s="48">
        <f>IF(JD61="",0,IFERROR(VLOOKUP(JD56&amp;JD57&amp;JD58&amp;JD59&amp;JD60&amp;JD61,General!I:J,2,FALSE),0))</f>
        <v>0</v>
      </c>
      <c r="ALD61" s="48">
        <f>IF(JG61="",0,IFERROR(VLOOKUP(JG56&amp;JG57&amp;JG58&amp;JG59&amp;JG60&amp;JG61,General!I:J,2,FALSE),0))</f>
        <v>0</v>
      </c>
      <c r="ALE61" s="48">
        <f>IF(JJ61="",0,IFERROR(VLOOKUP(JJ56&amp;JJ57&amp;JJ58&amp;JJ59&amp;JJ60&amp;JJ61,General!I:J,2,FALSE),0))</f>
        <v>0</v>
      </c>
      <c r="ALF61" s="48">
        <f>IF(JM61="",0,IFERROR(VLOOKUP(JM56&amp;JM57&amp;JM58&amp;JM59&amp;JM60&amp;JM61,General!I:J,2,FALSE),0))</f>
        <v>0</v>
      </c>
      <c r="ALG61" s="48">
        <f>IF(JP61="",0,IFERROR(VLOOKUP(JP56&amp;JP57&amp;JP58&amp;JP59&amp;JP60&amp;JP61,General!I:J,2,FALSE),0))</f>
        <v>0</v>
      </c>
      <c r="ALH61" s="48">
        <f>IF(JS61="",0,IFERROR(VLOOKUP(JS56&amp;JS57&amp;JS58&amp;JS59&amp;JS60&amp;JS61,General!I:J,2,FALSE),0))</f>
        <v>0</v>
      </c>
      <c r="ALI61" s="48">
        <f>IF(JV61="",0,IFERROR(VLOOKUP(JV56&amp;JV57&amp;JV58&amp;JV59&amp;JV60&amp;JV61,General!I:J,2,FALSE),0))</f>
        <v>0</v>
      </c>
      <c r="ALJ61" s="48">
        <f>IF(JY61="",0,IFERROR(VLOOKUP(JY56&amp;JY57&amp;JY58&amp;JY59&amp;JY60&amp;JY61,General!I:J,2,FALSE),0))</f>
        <v>0</v>
      </c>
      <c r="ALK61" s="48">
        <f>IF(KB61="",0,IFERROR(VLOOKUP(KB56&amp;KB57&amp;KB58&amp;KB59&amp;KB60&amp;KB61,General!I:J,2,FALSE),0))</f>
        <v>0</v>
      </c>
      <c r="ALL61" s="48">
        <f>IF(KE61="",0,IFERROR(VLOOKUP(KE56&amp;KE57&amp;KE58&amp;KE59&amp;KE60&amp;KE61,General!I:J,2,FALSE),0))</f>
        <v>0</v>
      </c>
      <c r="ALM61" s="48">
        <f>IF(KH61="",0,IFERROR(VLOOKUP(KH56&amp;KH57&amp;KH58&amp;KH59&amp;KH60&amp;KH61,General!I:J,2,FALSE),0))</f>
        <v>0</v>
      </c>
      <c r="ALN61" s="48">
        <f>IF(KK61="",0,IFERROR(VLOOKUP(KK56&amp;KK57&amp;KK58&amp;KK59&amp;KK60&amp;KK61,General!I:J,2,FALSE),0))</f>
        <v>0</v>
      </c>
      <c r="ALO61" s="48">
        <f>IF(KN61="",0,IFERROR(VLOOKUP(KN56&amp;KN57&amp;KN58&amp;KN59&amp;KN60&amp;KN61,General!I:J,2,FALSE),0))</f>
        <v>0</v>
      </c>
      <c r="ALP61" s="48">
        <f>IF(KQ61="",0,IFERROR(VLOOKUP(KQ56&amp;KQ57&amp;KQ58&amp;KQ59&amp;KQ60&amp;KQ61,General!I:J,2,FALSE),0))</f>
        <v>0</v>
      </c>
      <c r="ALQ61" s="48">
        <f>IF(KT61="",0,IFERROR(VLOOKUP(KT56&amp;KT57&amp;KT58&amp;KT59&amp;KT60&amp;KT61,General!I:J,2,FALSE),0))</f>
        <v>0</v>
      </c>
      <c r="ALR61" s="48">
        <f>IF(KW61="",0,IFERROR(VLOOKUP(KW56&amp;KW57&amp;KW58&amp;KW59&amp;KW60&amp;KW61,General!I:J,2,FALSE),0))</f>
        <v>0</v>
      </c>
      <c r="ALS61" s="48">
        <f>IF(KZ61="",0,IFERROR(VLOOKUP(KZ56&amp;KZ57&amp;KZ58&amp;KZ59&amp;KZ60&amp;KZ61,General!I:J,2,FALSE),0))</f>
        <v>0</v>
      </c>
      <c r="ALT61" s="48">
        <f>IF(LC61="",0,IFERROR(VLOOKUP(LC56&amp;LC57&amp;LC58&amp;LC59&amp;LC60&amp;LC61,General!I:J,2,FALSE),0))</f>
        <v>0</v>
      </c>
      <c r="ALU61" s="48">
        <f>IF(LF61="",0,IFERROR(VLOOKUP(LF56&amp;LF57&amp;LF58&amp;LF59&amp;LF60&amp;LF61,General!I:J,2,FALSE),0))</f>
        <v>0</v>
      </c>
      <c r="ALV61" s="48">
        <f>IF(LI61="",0,IFERROR(VLOOKUP(LI56&amp;LI57&amp;LI58&amp;LI59&amp;LI60&amp;LI61,General!I:J,2,FALSE),0))</f>
        <v>0</v>
      </c>
      <c r="ALW61" s="48">
        <f>IF(LL61="",0,IFERROR(VLOOKUP(LL56&amp;LL57&amp;LL58&amp;LL59&amp;LL60&amp;LL61,General!I:J,2,FALSE),0))</f>
        <v>0</v>
      </c>
      <c r="ALX61" s="48">
        <f>IF(LO61="",0,IFERROR(VLOOKUP(LO56&amp;LO57&amp;LO58&amp;LO59&amp;LO60&amp;LO61,General!I:J,2,FALSE),0))</f>
        <v>0</v>
      </c>
      <c r="ALY61" s="48">
        <f>IF(LR61="",0,IFERROR(VLOOKUP(LR56&amp;LR57&amp;LR58&amp;LR59&amp;LR60&amp;LR61,General!I:J,2,FALSE),0))</f>
        <v>0</v>
      </c>
      <c r="ALZ61" s="48">
        <f>IF(LU61="",0,IFERROR(VLOOKUP(LU56&amp;LU57&amp;LU58&amp;LU59&amp;LU60&amp;LU61,General!I:J,2,FALSE),0))</f>
        <v>0</v>
      </c>
      <c r="AMA61" s="48">
        <f>IF(LX61="",0,IFERROR(VLOOKUP(LX56&amp;LX57&amp;LX58&amp;LX59&amp;LX60&amp;LX61,General!I:J,2,FALSE),0))</f>
        <v>0</v>
      </c>
      <c r="AMB61" s="48">
        <f>IF(MA61="",0,IFERROR(VLOOKUP(MA56&amp;MA57&amp;MA58&amp;MA59&amp;MA60&amp;MA61,General!I:J,2,FALSE),0))</f>
        <v>0</v>
      </c>
      <c r="AMC61" s="48">
        <f>IF(MD61="",0,IFERROR(VLOOKUP(MD56&amp;MD57&amp;MD58&amp;MD59&amp;MD60&amp;MD61,General!I:J,2,FALSE),0))</f>
        <v>0</v>
      </c>
      <c r="AMD61" s="48">
        <f>IF(MG61="",0,IFERROR(VLOOKUP(MG56&amp;MG57&amp;MG58&amp;MG59&amp;MG60&amp;MG61,General!I:J,2,FALSE),0))</f>
        <v>0</v>
      </c>
      <c r="AME61" s="48">
        <f>IF(MJ61="",0,IFERROR(VLOOKUP(MJ56&amp;MJ57&amp;MJ58&amp;MJ59&amp;MJ60&amp;MJ61,General!I:J,2,FALSE),0))</f>
        <v>0</v>
      </c>
      <c r="AMF61" s="48">
        <f>IF(MM61="",0,IFERROR(VLOOKUP(MM56&amp;MM57&amp;MM58&amp;MM59&amp;MM60&amp;MM61,General!I:J,2,FALSE),0))</f>
        <v>0</v>
      </c>
      <c r="AMG61" s="48">
        <f>IF(MP61="",0,IFERROR(VLOOKUP(MP56&amp;MP57&amp;MP58&amp;MP59&amp;MP60&amp;MP61,General!I:J,2,FALSE),0))</f>
        <v>0</v>
      </c>
      <c r="AMH61" s="48">
        <f>IF(MS61="",0,IFERROR(VLOOKUP(MS56&amp;MS57&amp;MS58&amp;MS59&amp;MS60&amp;MS61,General!I:J,2,FALSE),0))</f>
        <v>0</v>
      </c>
      <c r="AMI61" s="48">
        <f>IF(MV61="",0,IFERROR(VLOOKUP(MV56&amp;MV57&amp;MV58&amp;MV59&amp;MV60&amp;MV61,General!I:J,2,FALSE),0))</f>
        <v>0</v>
      </c>
      <c r="AMJ61" s="48">
        <f>IF(MY61="",0,IFERROR(VLOOKUP(MY56&amp;MY57&amp;MY58&amp;MY59&amp;MY60&amp;MY61,General!I:J,2,FALSE),0))</f>
        <v>0</v>
      </c>
      <c r="AMK61" s="48">
        <f>IF(NB61="",0,IFERROR(VLOOKUP(NB56&amp;NB57&amp;NB58&amp;NB59&amp;NB60&amp;NB61,General!I:J,2,FALSE),0))</f>
        <v>0</v>
      </c>
      <c r="AML61" s="48">
        <f>IF(NE61="",0,IFERROR(VLOOKUP(NE56&amp;NE57&amp;NE58&amp;NE59&amp;NE60&amp;NE61,General!I:J,2,FALSE),0))</f>
        <v>0</v>
      </c>
      <c r="AMM61" s="48">
        <f>IF(NH61="",0,IFERROR(VLOOKUP(NH56&amp;NH57&amp;NH58&amp;NH59&amp;NH60&amp;NH61,General!I:J,2,FALSE),0))</f>
        <v>0</v>
      </c>
      <c r="AMN61" s="48">
        <f>IF(NK61="",0,IFERROR(VLOOKUP(NK56&amp;NK57&amp;NK58&amp;NK59&amp;NK60&amp;NK61,General!I:J,2,FALSE),0))</f>
        <v>0</v>
      </c>
      <c r="AMO61" s="49">
        <f>IF(NN61="",0,IFERROR(VLOOKUP(NN56&amp;NN57&amp;NN58&amp;NN59&amp;NN60&amp;NN61,General!I:J,2,FALSE),0))</f>
        <v>0</v>
      </c>
      <c r="AMP61" s="81">
        <f>IF(EB61="",0,IFERROR(VLOOKUP(EB56&amp;EB57&amp;EB58&amp;EB59&amp;EB60&amp;EB61,General!I:J,2,FALSE),0))</f>
        <v>0</v>
      </c>
      <c r="AMQ61" s="49">
        <v>0</v>
      </c>
      <c r="AMR61" s="20" t="str">
        <f t="shared" si="4072"/>
        <v/>
      </c>
      <c r="AMS61" s="20" t="str">
        <f t="shared" ca="1" si="3973"/>
        <v>N</v>
      </c>
      <c r="AMT61" s="20" t="str">
        <f t="shared" ca="1" si="3974"/>
        <v>N</v>
      </c>
      <c r="AMU61" s="20" t="str">
        <f t="shared" si="3975"/>
        <v>N</v>
      </c>
      <c r="AMV61" s="20" t="str">
        <f t="shared" si="3976"/>
        <v/>
      </c>
      <c r="AMW61" s="142" t="str">
        <f t="shared" si="3977"/>
        <v/>
      </c>
      <c r="AMX61" s="20" t="str">
        <f t="shared" si="3978"/>
        <v/>
      </c>
      <c r="AMY61" s="20" t="str">
        <f t="shared" si="3979"/>
        <v/>
      </c>
      <c r="AMZ61" s="20" t="str">
        <f t="shared" si="3980"/>
        <v/>
      </c>
      <c r="ANA61" s="20" t="str">
        <f t="shared" si="3981"/>
        <v/>
      </c>
      <c r="ANB61" s="20" t="str">
        <f t="shared" si="3982"/>
        <v/>
      </c>
      <c r="ANC61" s="20" t="str">
        <f t="shared" si="2986"/>
        <v/>
      </c>
      <c r="AND61" s="20" t="str">
        <f t="shared" si="2987"/>
        <v/>
      </c>
      <c r="ANE61" s="20" t="str">
        <f t="shared" si="4382"/>
        <v>30120</v>
      </c>
      <c r="ANF61" s="20" t="str">
        <f t="shared" si="4382"/>
        <v>01001</v>
      </c>
      <c r="ANG61" s="20" t="str">
        <f t="shared" si="4383"/>
        <v>230120</v>
      </c>
      <c r="ANH61" s="20" t="str">
        <f t="shared" si="4383"/>
        <v>001001</v>
      </c>
      <c r="ANI61" s="20" t="str">
        <f t="shared" si="4384"/>
        <v>P</v>
      </c>
      <c r="ANJ61" s="20" t="str">
        <f t="shared" si="898"/>
        <v>P</v>
      </c>
      <c r="ANK61" s="20" t="str">
        <f t="shared" ca="1" si="3983"/>
        <v>F</v>
      </c>
      <c r="ANL61" s="20" t="e">
        <f t="shared" ca="1" si="824"/>
        <v>#REF!</v>
      </c>
      <c r="ANM61" s="20" t="str">
        <f t="shared" ca="1" si="3984"/>
        <v/>
      </c>
      <c r="ANN61" s="20" t="str">
        <f t="shared" ca="1" si="826"/>
        <v/>
      </c>
      <c r="ANO61" s="20" t="str">
        <f t="shared" si="3985"/>
        <v>0</v>
      </c>
      <c r="ANP61" s="20" t="str">
        <f t="shared" si="828"/>
        <v/>
      </c>
      <c r="ANQ61" s="20" t="e">
        <f t="shared" ca="1" si="899"/>
        <v>#REF!</v>
      </c>
      <c r="ANR61" s="20" t="str">
        <f t="shared" ca="1" si="900"/>
        <v/>
      </c>
      <c r="ANS61" s="20" t="str">
        <f t="shared" si="901"/>
        <v/>
      </c>
      <c r="ANT61" s="20" t="str">
        <f t="shared" si="3986"/>
        <v/>
      </c>
      <c r="ANU61" s="20"/>
      <c r="ANV61" s="20">
        <v>0</v>
      </c>
      <c r="ANW61" s="20">
        <v>0</v>
      </c>
      <c r="ANX61" s="20">
        <v>0</v>
      </c>
      <c r="ANY61" s="20">
        <v>0</v>
      </c>
      <c r="ANZ61" s="20">
        <v>2</v>
      </c>
      <c r="AOA61" s="75"/>
      <c r="AOB61" s="20">
        <v>0</v>
      </c>
      <c r="AOC61" s="20">
        <v>0</v>
      </c>
      <c r="AOD61" s="1" t="str">
        <f t="shared" si="902"/>
        <v>P</v>
      </c>
      <c r="AOE61" s="123">
        <f t="shared" si="3987"/>
        <v>0</v>
      </c>
      <c r="AOF61" s="1" t="e">
        <f t="shared" si="3988"/>
        <v>#NUM!</v>
      </c>
      <c r="AOG61" s="1" t="e">
        <f t="shared" si="3989"/>
        <v>#NUM!</v>
      </c>
      <c r="AOH61" s="1" t="e">
        <f t="shared" si="3990"/>
        <v>#NUM!</v>
      </c>
      <c r="AOI61" s="1" t="e">
        <f t="shared" si="3991"/>
        <v>#NUM!</v>
      </c>
      <c r="AOJ61" s="1" t="str">
        <f t="shared" si="3992"/>
        <v>HD</v>
      </c>
      <c r="AOK61" s="1" t="str">
        <f t="shared" si="3993"/>
        <v>HD</v>
      </c>
      <c r="AOL61" s="1" t="str">
        <f t="shared" si="3994"/>
        <v>HM</v>
      </c>
      <c r="AOM61" s="1" t="str">
        <f t="shared" si="3995"/>
        <v>HM</v>
      </c>
      <c r="AON61" s="1" t="str">
        <f t="shared" si="3996"/>
        <v>CW</v>
      </c>
      <c r="AOO61" s="1" t="str" cm="1">
        <f t="array" aca="1" ref="AOO61" ca="1">IF(INDIRECT(VLOOKUP(AOO60,General!AC:AE,3,FALSE)&amp;AGY60)&gt;=7,AOO60,AOJ61)</f>
        <v>HD</v>
      </c>
      <c r="AOP61" s="1" t="str">
        <f ca="1">VLOOKUP(AOO60,General!AC:AE,3,FALSE)&amp;AGY60</f>
        <v>GW60</v>
      </c>
      <c r="AOQ61" s="1" cm="1">
        <f t="array" aca="1" ref="AOQ61" ca="1">INDIRECT(VLOOKUP(AOO60,General!AC:AE,3,FALSE)&amp;AGY60)</f>
        <v>6</v>
      </c>
      <c r="AOR61" s="1" t="str" cm="1">
        <f t="array" aca="1" ref="AOR61" ca="1">INDIRECT(AOO61&amp;AGY61)</f>
        <v>B</v>
      </c>
      <c r="AOS61" s="1" cm="1">
        <f t="array" aca="1" ref="AOS61" ca="1">INDIRECT(AOP61&amp;AGY61)</f>
        <v>0</v>
      </c>
      <c r="AOT61" s="1" t="e" cm="1">
        <f t="array" aca="1" ref="AOT61" ca="1">INDIRECT(AOQ61&amp;AGY61)</f>
        <v>#REF!</v>
      </c>
      <c r="AOU61" s="1" t="str">
        <f ca="1">VLOOKUP(AOO61,General!AF:AG,2,FALSE)</f>
        <v>S45</v>
      </c>
      <c r="AOV61" s="1" t="e">
        <f ca="1">VLOOKUP(AOP61,General!AF:AG,2,FALSE)</f>
        <v>#N/A</v>
      </c>
      <c r="AOW61" s="1" t="e">
        <f ca="1">VLOOKUP(AOQ61,General!AF:AG,2,FALSE)</f>
        <v>#N/A</v>
      </c>
      <c r="AOX61" s="1" t="str">
        <f t="shared" ca="1" si="975"/>
        <v>N</v>
      </c>
      <c r="AOY61" s="1" t="e">
        <f t="shared" ca="1" si="976"/>
        <v>#N/A</v>
      </c>
      <c r="AOZ61" s="1" t="e">
        <f t="shared" ca="1" si="977"/>
        <v>#N/A</v>
      </c>
      <c r="APB61" s="1">
        <f t="shared" si="2908"/>
        <v>1</v>
      </c>
    </row>
    <row r="62" spans="1:1094" ht="15.75" thickBot="1">
      <c r="A62" s="1">
        <v>48</v>
      </c>
      <c r="B62" s="172" t="str">
        <f t="shared" si="1219"/>
        <v/>
      </c>
      <c r="C62" s="152" t="str">
        <f t="shared" si="3217"/>
        <v/>
      </c>
      <c r="D62" s="153" t="str">
        <f t="shared" si="1132"/>
        <v/>
      </c>
      <c r="E62" s="144" t="str">
        <f t="shared" si="1132"/>
        <v/>
      </c>
      <c r="F62" s="63" t="str">
        <f t="shared" si="1133"/>
        <v/>
      </c>
      <c r="G62" s="190"/>
      <c r="H62" s="154" t="str">
        <f t="shared" si="1220"/>
        <v/>
      </c>
      <c r="I62" s="153" t="str">
        <f t="shared" si="2678"/>
        <v/>
      </c>
      <c r="J62" s="144" t="str">
        <f t="shared" si="2678"/>
        <v/>
      </c>
      <c r="K62" s="106" t="str">
        <f t="shared" si="2679"/>
        <v/>
      </c>
      <c r="L62" s="179"/>
      <c r="M62" s="194"/>
      <c r="N62" s="190"/>
      <c r="O62" s="187">
        <v>0</v>
      </c>
      <c r="P62" s="129">
        <v>0</v>
      </c>
      <c r="Q62" s="126">
        <v>0</v>
      </c>
      <c r="R62" s="130">
        <v>0</v>
      </c>
      <c r="S62" s="61" t="str">
        <f t="shared" si="1134"/>
        <v/>
      </c>
      <c r="T62" s="165" t="str">
        <f t="shared" si="1221"/>
        <v/>
      </c>
      <c r="U62" s="62" t="str">
        <f>IF(M62="","",IF(B62="NB",U61,IF(T62="",SUM($T$5:$T62)+S62,SUM($T$5:$T62))))</f>
        <v/>
      </c>
      <c r="V62" s="155" t="str">
        <f t="shared" si="99"/>
        <v/>
      </c>
      <c r="W62" s="131" t="str">
        <f t="shared" si="1135"/>
        <v/>
      </c>
      <c r="X62" s="132" t="str">
        <f t="shared" si="1136"/>
        <v/>
      </c>
      <c r="Y62" s="61" t="str">
        <f t="shared" ca="1" si="115"/>
        <v>B</v>
      </c>
      <c r="Z62" s="62" t="str">
        <f t="shared" ca="1" si="116"/>
        <v>C</v>
      </c>
      <c r="AA62" s="62" t="str">
        <f t="shared" si="117"/>
        <v>C</v>
      </c>
      <c r="AB62" s="62" t="str">
        <f t="shared" si="904"/>
        <v/>
      </c>
      <c r="AC62" s="62" t="str">
        <f t="shared" si="905"/>
        <v/>
      </c>
      <c r="AD62" s="62">
        <f t="shared" si="906"/>
        <v>0</v>
      </c>
      <c r="AE62" s="1" t="str">
        <f t="shared" si="3218"/>
        <v/>
      </c>
      <c r="AF62" s="1" t="str">
        <f t="shared" si="3219"/>
        <v/>
      </c>
      <c r="AG62" s="1" t="str">
        <f t="shared" si="4073"/>
        <v/>
      </c>
      <c r="AH62" s="1" t="str">
        <f t="shared" si="3220"/>
        <v/>
      </c>
      <c r="AI62" s="1" t="str">
        <f t="shared" si="3221"/>
        <v/>
      </c>
      <c r="AJ62" s="1" t="str">
        <f t="shared" si="3222"/>
        <v/>
      </c>
      <c r="AK62" s="1">
        <f t="shared" si="840"/>
        <v>0</v>
      </c>
      <c r="AL62" s="1">
        <f t="shared" si="841"/>
        <v>0</v>
      </c>
      <c r="AM62" s="1" t="str">
        <f t="shared" si="108"/>
        <v/>
      </c>
      <c r="AN62" s="1">
        <f t="shared" si="129"/>
        <v>0</v>
      </c>
      <c r="AO62" s="1" t="str">
        <f t="shared" si="1305"/>
        <v/>
      </c>
      <c r="AP62" s="1" t="str">
        <f t="shared" ca="1" si="130"/>
        <v>N</v>
      </c>
      <c r="AQ62" s="1" t="str">
        <f t="shared" ca="1" si="131"/>
        <v>N</v>
      </c>
      <c r="AR62" s="1" t="str">
        <f t="shared" si="132"/>
        <v>N</v>
      </c>
      <c r="AS62" s="1" t="str">
        <f t="shared" si="133"/>
        <v/>
      </c>
      <c r="AT62" s="8" t="str">
        <f t="shared" ca="1" si="842"/>
        <v/>
      </c>
      <c r="AU62" s="1" t="str">
        <f t="shared" ca="1" si="134"/>
        <v/>
      </c>
      <c r="AV62" s="1" t="str">
        <f t="shared" ca="1" si="135"/>
        <v/>
      </c>
      <c r="AW62" s="1" t="str">
        <f t="shared" si="136"/>
        <v/>
      </c>
      <c r="AX62" s="1" t="str">
        <f t="shared" si="137"/>
        <v/>
      </c>
      <c r="AY62" s="1" t="str">
        <f t="shared" si="138"/>
        <v/>
      </c>
      <c r="AZ62" s="1" t="str">
        <f t="shared" si="109"/>
        <v/>
      </c>
      <c r="BA62" s="1" t="str">
        <f t="shared" si="110"/>
        <v/>
      </c>
      <c r="BB62" s="1" t="str">
        <f t="shared" ref="BB62:BC109" si="5451">IF(AZ57="",0,AZ57)&amp;IF(AZ58="",0,AZ58)&amp;IF(AZ59="",0,AZ59)&amp;IF(AZ60="",0,AZ60)&amp;IF(AZ61="",0,AZ61)</f>
        <v>01200</v>
      </c>
      <c r="BC62" s="1" t="str">
        <f t="shared" si="5451"/>
        <v>10010</v>
      </c>
      <c r="BD62" s="1" t="str">
        <f t="shared" ref="BD62:BE109" si="5452">IF(AZ56="",0,AZ56)&amp;IF(AZ57="",0,AZ57)&amp;IF(AZ58="",0,AZ58)&amp;IF(AZ59="",0,AZ59)&amp;IF(AZ60="",0,AZ60)&amp;IF(AZ61="",0,AZ61)</f>
        <v>301200</v>
      </c>
      <c r="BE62" s="1" t="str">
        <f t="shared" si="5452"/>
        <v>010010</v>
      </c>
      <c r="BF62" s="1" t="str">
        <f t="shared" si="844"/>
        <v>B</v>
      </c>
      <c r="BG62" s="1" t="str">
        <f t="shared" ca="1" si="140"/>
        <v>XB</v>
      </c>
      <c r="BH62" s="1" t="str">
        <f t="shared" ca="1" si="845"/>
        <v/>
      </c>
      <c r="BI62" s="1" t="str">
        <f t="shared" si="1222"/>
        <v/>
      </c>
      <c r="BJ62" s="1" t="str">
        <f t="shared" ca="1" si="846"/>
        <v/>
      </c>
      <c r="BK62" s="1" t="e">
        <f t="shared" ca="1" si="142"/>
        <v>#REF!</v>
      </c>
      <c r="BL62" s="1" t="str">
        <f t="shared" ca="1" si="847"/>
        <v/>
      </c>
      <c r="BM62" s="1" t="str">
        <f t="shared" ca="1" si="848"/>
        <v/>
      </c>
      <c r="BN62" s="1" t="str">
        <f t="shared" ca="1" si="849"/>
        <v/>
      </c>
      <c r="BO62" s="1" t="str">
        <f t="shared" ca="1" si="850"/>
        <v/>
      </c>
      <c r="BR62" s="1">
        <f>General!A60</f>
        <v>0</v>
      </c>
      <c r="BS62" s="1">
        <f>General!B60</f>
        <v>0</v>
      </c>
      <c r="BT62" s="1">
        <f>General!C60</f>
        <v>0</v>
      </c>
      <c r="BU62" s="1">
        <f>General!D60</f>
        <v>0</v>
      </c>
      <c r="BW62" s="1" t="str">
        <f>General!F60</f>
        <v>WWWLW</v>
      </c>
      <c r="BX62" s="1">
        <f>General!G60</f>
        <v>1</v>
      </c>
      <c r="BZ62" s="1">
        <f t="shared" si="2832"/>
        <v>1</v>
      </c>
      <c r="CA62" s="1" t="str">
        <f t="shared" ref="CA62" si="5453">CH62</f>
        <v/>
      </c>
      <c r="CB62" s="46" t="str">
        <f t="shared" si="3224"/>
        <v/>
      </c>
      <c r="CC62" s="48" t="str">
        <f t="shared" si="3225"/>
        <v/>
      </c>
      <c r="CD62" s="49" t="str">
        <f t="shared" si="3226"/>
        <v/>
      </c>
      <c r="CE62" s="46" t="str">
        <f t="shared" si="3227"/>
        <v/>
      </c>
      <c r="CF62" s="48" t="str">
        <f t="shared" si="3228"/>
        <v/>
      </c>
      <c r="CG62" s="49" t="str">
        <f t="shared" si="3229"/>
        <v/>
      </c>
      <c r="CH62" s="46" t="str">
        <f t="shared" si="3230"/>
        <v/>
      </c>
      <c r="CI62" s="48" t="str">
        <f t="shared" si="3231"/>
        <v/>
      </c>
      <c r="CJ62" s="49" t="str">
        <f t="shared" si="3232"/>
        <v/>
      </c>
      <c r="CK62" s="46" t="str">
        <f t="shared" si="3233"/>
        <v/>
      </c>
      <c r="CL62" s="48" t="str">
        <f t="shared" si="3234"/>
        <v/>
      </c>
      <c r="CM62" s="49" t="str">
        <f t="shared" si="3235"/>
        <v/>
      </c>
      <c r="CN62" s="46" t="str">
        <f t="shared" si="3998"/>
        <v/>
      </c>
      <c r="CO62" s="48" t="str">
        <f t="shared" si="3236"/>
        <v/>
      </c>
      <c r="CP62" s="49" t="str">
        <f t="shared" si="3237"/>
        <v/>
      </c>
      <c r="CQ62" s="46" t="str">
        <f t="shared" si="3238"/>
        <v/>
      </c>
      <c r="CR62" s="48" t="str">
        <f t="shared" si="3239"/>
        <v/>
      </c>
      <c r="CS62" s="49" t="str">
        <f t="shared" si="3240"/>
        <v/>
      </c>
      <c r="CT62" s="46" t="str">
        <f t="shared" si="3241"/>
        <v/>
      </c>
      <c r="CU62" s="48" t="str">
        <f t="shared" si="3242"/>
        <v/>
      </c>
      <c r="CV62" s="49" t="str">
        <f t="shared" si="3243"/>
        <v/>
      </c>
      <c r="CW62" s="46" t="str">
        <f t="shared" si="3244"/>
        <v/>
      </c>
      <c r="CX62" s="48" t="str">
        <f t="shared" si="3245"/>
        <v/>
      </c>
      <c r="CY62" s="95" t="str">
        <f t="shared" si="3246"/>
        <v/>
      </c>
      <c r="CZ62" s="46" t="str">
        <f t="shared" si="3247"/>
        <v/>
      </c>
      <c r="DA62" s="48" t="str">
        <f t="shared" si="3248"/>
        <v/>
      </c>
      <c r="DB62" s="49" t="str">
        <f t="shared" si="3249"/>
        <v/>
      </c>
      <c r="DC62" s="46" t="str">
        <f t="shared" si="3250"/>
        <v/>
      </c>
      <c r="DD62" s="48" t="str">
        <f t="shared" si="3251"/>
        <v/>
      </c>
      <c r="DE62" s="49" t="str">
        <f t="shared" si="3252"/>
        <v/>
      </c>
      <c r="DF62" s="46" t="str">
        <f t="shared" si="3253"/>
        <v/>
      </c>
      <c r="DG62" s="48" t="str">
        <f t="shared" si="3254"/>
        <v/>
      </c>
      <c r="DH62" s="49" t="str">
        <f t="shared" si="3255"/>
        <v/>
      </c>
      <c r="DI62" s="46" t="str">
        <f t="shared" si="3256"/>
        <v/>
      </c>
      <c r="DJ62" s="48" t="str">
        <f t="shared" si="3257"/>
        <v/>
      </c>
      <c r="DK62" s="49" t="str">
        <f t="shared" si="3258"/>
        <v/>
      </c>
      <c r="DL62" s="46" t="str">
        <f t="shared" si="3259"/>
        <v/>
      </c>
      <c r="DM62" s="48" t="str">
        <f t="shared" si="3260"/>
        <v/>
      </c>
      <c r="DN62" s="49" t="str">
        <f t="shared" si="3261"/>
        <v/>
      </c>
      <c r="DO62" s="46" t="str">
        <f t="shared" si="3262"/>
        <v/>
      </c>
      <c r="DP62" s="48" t="str">
        <f t="shared" si="3263"/>
        <v/>
      </c>
      <c r="DQ62" s="49" t="str">
        <f t="shared" si="3264"/>
        <v/>
      </c>
      <c r="DR62" s="46" t="str">
        <f t="shared" si="3265"/>
        <v/>
      </c>
      <c r="DS62" s="48" t="str">
        <f t="shared" si="3266"/>
        <v/>
      </c>
      <c r="DT62" s="49" t="str">
        <f t="shared" si="3267"/>
        <v/>
      </c>
      <c r="DU62" s="46" t="str">
        <f t="shared" si="3268"/>
        <v/>
      </c>
      <c r="DV62" s="48" t="str">
        <f t="shared" si="3269"/>
        <v/>
      </c>
      <c r="DW62" s="49" t="str">
        <f t="shared" si="3270"/>
        <v/>
      </c>
      <c r="DX62" s="46" t="str">
        <f t="shared" si="3271"/>
        <v/>
      </c>
      <c r="DY62" s="48" t="str">
        <f t="shared" si="3272"/>
        <v/>
      </c>
      <c r="DZ62" s="49" t="str">
        <f t="shared" si="3273"/>
        <v/>
      </c>
      <c r="EA62" s="46" t="str">
        <f t="shared" si="4308"/>
        <v/>
      </c>
      <c r="EB62" s="48" t="str">
        <f t="shared" si="3274"/>
        <v/>
      </c>
      <c r="EC62" s="49" t="str">
        <f t="shared" si="3275"/>
        <v/>
      </c>
      <c r="ED62" s="75" t="str">
        <f t="shared" ref="ED62" si="5454">CB62</f>
        <v/>
      </c>
      <c r="EE62" s="48" t="str">
        <f t="shared" si="3277"/>
        <v/>
      </c>
      <c r="EF62" s="49" t="str">
        <f t="shared" si="3278"/>
        <v/>
      </c>
      <c r="EG62" s="73" t="str">
        <f t="shared" ref="EG62" si="5455">CE62</f>
        <v/>
      </c>
      <c r="EH62" s="48" t="str">
        <f t="shared" si="3280"/>
        <v/>
      </c>
      <c r="EI62" s="49" t="str">
        <f t="shared" si="3281"/>
        <v/>
      </c>
      <c r="EJ62" s="73" t="s">
        <v>5</v>
      </c>
      <c r="EK62" s="48" t="str">
        <f t="shared" si="3282"/>
        <v/>
      </c>
      <c r="EL62" s="49" t="str">
        <f t="shared" si="3283"/>
        <v/>
      </c>
      <c r="EM62" s="75" t="s">
        <v>6</v>
      </c>
      <c r="EN62" s="48" t="str">
        <f t="shared" si="3284"/>
        <v/>
      </c>
      <c r="EO62" s="49" t="str">
        <f t="shared" si="3285"/>
        <v/>
      </c>
      <c r="EP62" s="75" t="str">
        <f t="shared" ref="EP62" si="5456">CH62</f>
        <v/>
      </c>
      <c r="EQ62" s="48" t="str">
        <f t="shared" si="3287"/>
        <v/>
      </c>
      <c r="ER62" s="49" t="str">
        <f t="shared" si="3288"/>
        <v/>
      </c>
      <c r="ES62" s="75" t="str">
        <f t="shared" ref="ES62" si="5457">CK62</f>
        <v/>
      </c>
      <c r="ET62" s="48" t="str">
        <f t="shared" si="3290"/>
        <v/>
      </c>
      <c r="EU62" s="49" t="str">
        <f t="shared" si="3291"/>
        <v/>
      </c>
      <c r="EV62" s="75" t="str">
        <f t="shared" ref="EV62" si="5458">CB62</f>
        <v/>
      </c>
      <c r="EW62" s="48" t="str">
        <f t="shared" si="3293"/>
        <v/>
      </c>
      <c r="EX62" s="49" t="str">
        <f t="shared" si="3294"/>
        <v/>
      </c>
      <c r="EY62" s="75" t="str">
        <f t="shared" ref="EY62" si="5459">CK62</f>
        <v/>
      </c>
      <c r="EZ62" s="48" t="str">
        <f t="shared" si="3296"/>
        <v/>
      </c>
      <c r="FA62" s="95" t="str">
        <f t="shared" si="3297"/>
        <v/>
      </c>
      <c r="FB62" s="75" t="str">
        <f t="shared" ref="FB62" si="5460">CE62</f>
        <v/>
      </c>
      <c r="FC62" s="48" t="str">
        <f t="shared" si="3299"/>
        <v/>
      </c>
      <c r="FD62" s="49" t="str">
        <f t="shared" si="3300"/>
        <v/>
      </c>
      <c r="FE62" s="73" t="str">
        <f t="shared" ref="FE62" si="5461">CH62</f>
        <v/>
      </c>
      <c r="FF62" s="48" t="str">
        <f t="shared" si="3302"/>
        <v/>
      </c>
      <c r="FG62" s="49" t="str">
        <f t="shared" si="3303"/>
        <v/>
      </c>
      <c r="FH62" s="75" t="str">
        <f t="shared" ref="FH62" si="5462">DC62</f>
        <v/>
      </c>
      <c r="FI62" s="48" t="str">
        <f t="shared" si="3305"/>
        <v/>
      </c>
      <c r="FJ62" s="49" t="str">
        <f t="shared" si="3306"/>
        <v/>
      </c>
      <c r="FK62" s="75" t="str">
        <f t="shared" ref="FK62" si="5463">DF62</f>
        <v/>
      </c>
      <c r="FL62" s="48" t="str">
        <f t="shared" si="3308"/>
        <v/>
      </c>
      <c r="FM62" s="49" t="str">
        <f t="shared" si="3309"/>
        <v/>
      </c>
      <c r="FN62" s="75" t="str">
        <f t="shared" ref="FN62" si="5464">CQ62</f>
        <v/>
      </c>
      <c r="FO62" s="48" t="str">
        <f t="shared" si="3311"/>
        <v/>
      </c>
      <c r="FP62" s="49" t="str">
        <f t="shared" si="3312"/>
        <v/>
      </c>
      <c r="FQ62" s="75" t="str">
        <f t="shared" ref="FQ62" si="5465">CT62</f>
        <v/>
      </c>
      <c r="FR62" s="48" t="str">
        <f t="shared" si="3314"/>
        <v/>
      </c>
      <c r="FS62" s="49" t="str">
        <f t="shared" si="3315"/>
        <v/>
      </c>
      <c r="FT62" s="75" t="str">
        <f t="shared" ref="FT62" si="5466">CQ62</f>
        <v/>
      </c>
      <c r="FU62" s="48" t="str">
        <f t="shared" si="3317"/>
        <v/>
      </c>
      <c r="FV62" s="49" t="str">
        <f t="shared" si="3318"/>
        <v/>
      </c>
      <c r="FW62" s="75" t="str">
        <f t="shared" ref="FW62" si="5467">CN62</f>
        <v/>
      </c>
      <c r="FX62" s="48" t="str">
        <f t="shared" si="3320"/>
        <v/>
      </c>
      <c r="FY62" s="49" t="str">
        <f t="shared" si="3321"/>
        <v/>
      </c>
      <c r="FZ62" s="75" t="str">
        <f t="shared" ref="FZ62" si="5468">CT62</f>
        <v/>
      </c>
      <c r="GA62" s="48" t="str">
        <f t="shared" si="3323"/>
        <v/>
      </c>
      <c r="GB62" s="49" t="str">
        <f t="shared" si="3324"/>
        <v/>
      </c>
      <c r="GC62" s="75" t="str">
        <f t="shared" ref="GC62" si="5469">CN62</f>
        <v/>
      </c>
      <c r="GD62" s="48" t="str">
        <f t="shared" si="3326"/>
        <v/>
      </c>
      <c r="GE62" s="49" t="str">
        <f t="shared" si="3327"/>
        <v/>
      </c>
      <c r="GF62" s="75" t="str">
        <f t="shared" ref="GF62:GF63" si="5470">CQ62</f>
        <v/>
      </c>
      <c r="GG62" s="48" t="str">
        <f t="shared" si="3329"/>
        <v/>
      </c>
      <c r="GH62" s="49" t="str">
        <f t="shared" si="3330"/>
        <v/>
      </c>
      <c r="GI62" s="75" t="str">
        <f t="shared" si="852"/>
        <v>B</v>
      </c>
      <c r="GJ62" s="48" t="str">
        <f t="shared" si="3331"/>
        <v/>
      </c>
      <c r="GK62" s="49" t="str">
        <f t="shared" si="3332"/>
        <v/>
      </c>
      <c r="GL62" s="46" t="str">
        <f t="shared" si="1475"/>
        <v/>
      </c>
      <c r="GM62" s="48" t="str">
        <f t="shared" si="3333"/>
        <v/>
      </c>
      <c r="GN62" s="49" t="str">
        <f t="shared" si="3334"/>
        <v/>
      </c>
      <c r="GO62" s="75" t="str">
        <f t="shared" si="854"/>
        <v>B</v>
      </c>
      <c r="GP62" s="48" t="str">
        <f t="shared" si="3335"/>
        <v/>
      </c>
      <c r="GQ62" s="49" t="str">
        <f t="shared" si="3336"/>
        <v/>
      </c>
      <c r="GR62" s="75" t="str">
        <f t="shared" ref="GR62" si="5471">DX62</f>
        <v/>
      </c>
      <c r="GS62" s="48" t="str">
        <f t="shared" si="3338"/>
        <v/>
      </c>
      <c r="GT62" s="49" t="str">
        <f t="shared" si="3339"/>
        <v/>
      </c>
      <c r="GU62" s="75" t="str">
        <f t="shared" si="855"/>
        <v/>
      </c>
      <c r="GV62" s="48" t="str">
        <f t="shared" si="3340"/>
        <v/>
      </c>
      <c r="GW62" s="95" t="str">
        <f t="shared" si="3341"/>
        <v/>
      </c>
      <c r="GX62" s="75" t="str">
        <f t="shared" ref="GX62" si="5472">DR62</f>
        <v/>
      </c>
      <c r="GY62" s="48" t="str">
        <f t="shared" si="3343"/>
        <v/>
      </c>
      <c r="GZ62" s="49" t="str">
        <f t="shared" si="3344"/>
        <v/>
      </c>
      <c r="HA62" s="73" t="str">
        <f t="shared" si="856"/>
        <v/>
      </c>
      <c r="HB62" s="48" t="str">
        <f t="shared" si="3345"/>
        <v/>
      </c>
      <c r="HC62" s="49" t="str">
        <f t="shared" si="3346"/>
        <v/>
      </c>
      <c r="HD62" s="75" t="str">
        <f t="shared" ref="HD62" si="5473">DI62</f>
        <v/>
      </c>
      <c r="HE62" s="48" t="str">
        <f t="shared" si="3348"/>
        <v/>
      </c>
      <c r="HF62" s="49" t="str">
        <f t="shared" si="3349"/>
        <v/>
      </c>
      <c r="HG62" s="75" t="str">
        <f t="shared" si="857"/>
        <v/>
      </c>
      <c r="HH62" s="48" t="str">
        <f t="shared" si="3350"/>
        <v/>
      </c>
      <c r="HI62" s="49" t="str">
        <f t="shared" si="3351"/>
        <v/>
      </c>
      <c r="HJ62" s="75" t="str">
        <f t="shared" ref="HJ62" si="5474">DX62</f>
        <v/>
      </c>
      <c r="HK62" s="48" t="str">
        <f t="shared" si="3353"/>
        <v/>
      </c>
      <c r="HL62" s="49" t="str">
        <f t="shared" si="3354"/>
        <v/>
      </c>
      <c r="HM62" s="75" t="str">
        <f t="shared" si="858"/>
        <v/>
      </c>
      <c r="HN62" s="48" t="str">
        <f t="shared" si="3355"/>
        <v/>
      </c>
      <c r="HO62" s="49" t="str">
        <f t="shared" si="3356"/>
        <v/>
      </c>
      <c r="HP62" s="75" t="str">
        <f t="shared" ref="HP62" si="5475">DU62</f>
        <v/>
      </c>
      <c r="HQ62" s="48" t="str">
        <f t="shared" si="3358"/>
        <v/>
      </c>
      <c r="HR62" s="49" t="str">
        <f t="shared" si="3359"/>
        <v/>
      </c>
      <c r="HS62" s="75" t="str">
        <f t="shared" si="859"/>
        <v/>
      </c>
      <c r="HT62" s="48" t="str">
        <f t="shared" si="3360"/>
        <v/>
      </c>
      <c r="HU62" s="49" t="str">
        <f t="shared" si="3361"/>
        <v/>
      </c>
      <c r="HV62" s="75" t="str">
        <f t="shared" ref="HV62" si="5476">DU62</f>
        <v/>
      </c>
      <c r="HW62" s="48" t="str">
        <f t="shared" si="3363"/>
        <v/>
      </c>
      <c r="HX62" s="49" t="str">
        <f t="shared" si="3364"/>
        <v/>
      </c>
      <c r="HY62" s="75" t="str">
        <f t="shared" si="860"/>
        <v/>
      </c>
      <c r="HZ62" s="48" t="str">
        <f t="shared" si="3365"/>
        <v/>
      </c>
      <c r="IA62" s="49" t="str">
        <f t="shared" si="3366"/>
        <v/>
      </c>
      <c r="IB62" s="75" t="str">
        <f t="shared" ref="IB62" si="5477">DX62</f>
        <v/>
      </c>
      <c r="IC62" s="48" t="str">
        <f t="shared" si="3368"/>
        <v/>
      </c>
      <c r="ID62" s="49" t="str">
        <f t="shared" si="3369"/>
        <v/>
      </c>
      <c r="IE62" s="75" t="str">
        <f t="shared" si="861"/>
        <v/>
      </c>
      <c r="IF62" s="48" t="str">
        <f t="shared" si="3370"/>
        <v/>
      </c>
      <c r="IG62" s="49" t="str">
        <f t="shared" si="3371"/>
        <v/>
      </c>
      <c r="IH62" s="75" t="str">
        <f t="shared" ref="IH62" si="5478">DR62</f>
        <v/>
      </c>
      <c r="II62" s="48" t="str">
        <f t="shared" si="3373"/>
        <v/>
      </c>
      <c r="IJ62" s="49" t="str">
        <f t="shared" si="3374"/>
        <v/>
      </c>
      <c r="IK62" s="75" t="str">
        <f t="shared" si="862"/>
        <v/>
      </c>
      <c r="IL62" s="48" t="str">
        <f t="shared" si="3375"/>
        <v/>
      </c>
      <c r="IM62" s="49" t="str">
        <f t="shared" si="3376"/>
        <v/>
      </c>
      <c r="IN62" s="75" t="str">
        <f t="shared" ref="IN62" si="5479">DO62</f>
        <v/>
      </c>
      <c r="IO62" s="48" t="str">
        <f t="shared" si="3378"/>
        <v/>
      </c>
      <c r="IP62" s="49" t="str">
        <f t="shared" si="3379"/>
        <v/>
      </c>
      <c r="IQ62" s="75" t="str">
        <f t="shared" si="863"/>
        <v/>
      </c>
      <c r="IR62" s="48" t="str">
        <f t="shared" si="3380"/>
        <v/>
      </c>
      <c r="IS62" s="49" t="str">
        <f t="shared" si="3381"/>
        <v/>
      </c>
      <c r="IT62" s="46" t="str">
        <f t="shared" ref="IT62" si="5480">CT62</f>
        <v/>
      </c>
      <c r="IU62" s="48" t="str">
        <f t="shared" si="3383"/>
        <v/>
      </c>
      <c r="IV62" s="49" t="str">
        <f t="shared" si="3384"/>
        <v/>
      </c>
      <c r="IW62" s="75" t="str">
        <f t="shared" ref="IW62:IW63" si="5481">IT62</f>
        <v/>
      </c>
      <c r="IX62" s="48" t="str">
        <f t="shared" si="3386"/>
        <v/>
      </c>
      <c r="IY62" s="49" t="str">
        <f t="shared" si="3387"/>
        <v/>
      </c>
      <c r="IZ62" s="75" t="str">
        <f t="shared" si="864"/>
        <v/>
      </c>
      <c r="JA62" s="48" t="str">
        <f t="shared" si="3388"/>
        <v/>
      </c>
      <c r="JB62" s="49" t="str">
        <f t="shared" si="3389"/>
        <v/>
      </c>
      <c r="JC62" s="75" t="str">
        <f t="shared" si="865"/>
        <v/>
      </c>
      <c r="JD62" s="48" t="str">
        <f t="shared" si="3390"/>
        <v/>
      </c>
      <c r="JE62" s="49" t="str">
        <f t="shared" si="3391"/>
        <v/>
      </c>
      <c r="JF62" s="46" t="str">
        <f t="shared" ref="JF62" si="5482">CB62</f>
        <v/>
      </c>
      <c r="JG62" s="48" t="str">
        <f t="shared" si="3393"/>
        <v/>
      </c>
      <c r="JH62" s="49" t="str">
        <f t="shared" si="3394"/>
        <v/>
      </c>
      <c r="JI62" s="75" t="str">
        <f t="shared" si="866"/>
        <v/>
      </c>
      <c r="JJ62" s="48" t="str">
        <f t="shared" si="3395"/>
        <v/>
      </c>
      <c r="JK62" s="49" t="str">
        <f t="shared" si="3396"/>
        <v/>
      </c>
      <c r="JL62" s="75" t="str">
        <f t="shared" ref="JL62" si="5483">CB62</f>
        <v/>
      </c>
      <c r="JM62" s="48" t="str">
        <f t="shared" si="3398"/>
        <v/>
      </c>
      <c r="JN62" s="49" t="str">
        <f t="shared" si="3399"/>
        <v/>
      </c>
      <c r="JO62" s="75" t="str">
        <f t="shared" si="867"/>
        <v/>
      </c>
      <c r="JP62" s="48" t="str">
        <f t="shared" si="3400"/>
        <v/>
      </c>
      <c r="JQ62" s="49" t="str">
        <f t="shared" si="3401"/>
        <v/>
      </c>
      <c r="JR62" s="75" t="str">
        <f t="shared" ref="JR62" si="5484">CE62</f>
        <v/>
      </c>
      <c r="JS62" s="48" t="str">
        <f t="shared" si="3403"/>
        <v/>
      </c>
      <c r="JT62" s="49" t="str">
        <f t="shared" si="3404"/>
        <v/>
      </c>
      <c r="JU62" s="75" t="str">
        <f t="shared" si="868"/>
        <v/>
      </c>
      <c r="JV62" s="48" t="str">
        <f t="shared" si="3405"/>
        <v/>
      </c>
      <c r="JW62" s="49" t="str">
        <f t="shared" si="3406"/>
        <v/>
      </c>
      <c r="JX62" s="115" t="s">
        <v>5</v>
      </c>
      <c r="JY62" s="48" t="str">
        <f t="shared" si="3407"/>
        <v/>
      </c>
      <c r="JZ62" s="49" t="str">
        <f t="shared" si="3408"/>
        <v/>
      </c>
      <c r="KA62" s="75" t="str">
        <f t="shared" si="869"/>
        <v/>
      </c>
      <c r="KB62" s="48" t="str">
        <f t="shared" si="3409"/>
        <v/>
      </c>
      <c r="KC62" s="49" t="str">
        <f t="shared" si="3410"/>
        <v/>
      </c>
      <c r="KD62" s="115" t="s">
        <v>5</v>
      </c>
      <c r="KE62" s="48" t="str">
        <f t="shared" si="3411"/>
        <v/>
      </c>
      <c r="KF62" s="49" t="str">
        <f t="shared" si="3412"/>
        <v/>
      </c>
      <c r="KG62" s="75" t="str">
        <f t="shared" si="870"/>
        <v/>
      </c>
      <c r="KH62" s="48" t="str">
        <f t="shared" si="3413"/>
        <v/>
      </c>
      <c r="KI62" s="49" t="str">
        <f t="shared" si="3414"/>
        <v/>
      </c>
      <c r="KJ62" s="46" t="str">
        <f t="shared" ref="KJ62" si="5485">DC62</f>
        <v/>
      </c>
      <c r="KK62" s="48" t="str">
        <f t="shared" si="3416"/>
        <v/>
      </c>
      <c r="KL62" s="49" t="str">
        <f t="shared" si="3417"/>
        <v/>
      </c>
      <c r="KM62" s="75" t="str">
        <f t="shared" si="871"/>
        <v/>
      </c>
      <c r="KN62" s="48" t="str">
        <f t="shared" si="3418"/>
        <v/>
      </c>
      <c r="KO62" s="49" t="str">
        <f t="shared" si="3419"/>
        <v/>
      </c>
      <c r="KP62" s="46" t="str">
        <f t="shared" si="1411"/>
        <v/>
      </c>
      <c r="KQ62" s="48" t="str">
        <f t="shared" si="3421"/>
        <v/>
      </c>
      <c r="KR62" s="49" t="str">
        <f t="shared" si="3422"/>
        <v/>
      </c>
      <c r="KS62" s="75" t="str">
        <f t="shared" si="872"/>
        <v/>
      </c>
      <c r="KT62" s="48" t="str">
        <f t="shared" si="3423"/>
        <v/>
      </c>
      <c r="KU62" s="49" t="str">
        <f t="shared" si="3424"/>
        <v/>
      </c>
      <c r="KV62" s="75" t="s">
        <v>6</v>
      </c>
      <c r="KW62" s="48" t="str">
        <f t="shared" si="3425"/>
        <v/>
      </c>
      <c r="KX62" s="49" t="str">
        <f t="shared" si="3426"/>
        <v/>
      </c>
      <c r="KY62" s="75" t="str">
        <f t="shared" si="873"/>
        <v/>
      </c>
      <c r="KZ62" s="48" t="str">
        <f t="shared" si="3427"/>
        <v/>
      </c>
      <c r="LA62" s="49" t="str">
        <f t="shared" si="3428"/>
        <v/>
      </c>
      <c r="LB62" s="75" t="str">
        <f t="shared" ref="LB62" si="5486">DR62</f>
        <v/>
      </c>
      <c r="LC62" s="48" t="str">
        <f t="shared" si="3430"/>
        <v/>
      </c>
      <c r="LD62" s="49" t="str">
        <f t="shared" si="3431"/>
        <v/>
      </c>
      <c r="LE62" s="75" t="str">
        <f t="shared" si="874"/>
        <v/>
      </c>
      <c r="LF62" s="48" t="str">
        <f t="shared" si="3432"/>
        <v/>
      </c>
      <c r="LG62" s="49" t="str">
        <f t="shared" si="3433"/>
        <v/>
      </c>
      <c r="LH62" s="75" t="str">
        <f t="shared" ref="LH62" si="5487">DR63</f>
        <v/>
      </c>
      <c r="LI62" s="48" t="str">
        <f t="shared" si="3435"/>
        <v/>
      </c>
      <c r="LJ62" s="49" t="str">
        <f t="shared" si="3436"/>
        <v/>
      </c>
      <c r="LK62" s="75" t="str">
        <f t="shared" si="875"/>
        <v/>
      </c>
      <c r="LL62" s="48" t="str">
        <f t="shared" si="3437"/>
        <v/>
      </c>
      <c r="LM62" s="49" t="str">
        <f t="shared" si="3438"/>
        <v/>
      </c>
      <c r="LN62" s="75" t="str">
        <f t="shared" ref="LN62" si="5488">DC62</f>
        <v/>
      </c>
      <c r="LO62" s="48" t="str">
        <f t="shared" si="3440"/>
        <v/>
      </c>
      <c r="LP62" s="49" t="str">
        <f t="shared" si="3441"/>
        <v/>
      </c>
      <c r="LQ62" s="75" t="str">
        <f t="shared" si="876"/>
        <v/>
      </c>
      <c r="LR62" s="48" t="str">
        <f t="shared" si="3442"/>
        <v/>
      </c>
      <c r="LS62" s="49" t="str">
        <f t="shared" si="3443"/>
        <v/>
      </c>
      <c r="LT62" s="75" t="str">
        <f t="shared" ref="LT62" si="5489">DC62</f>
        <v/>
      </c>
      <c r="LU62" s="48" t="str">
        <f t="shared" si="3445"/>
        <v/>
      </c>
      <c r="LV62" s="49" t="str">
        <f t="shared" si="3446"/>
        <v/>
      </c>
      <c r="LW62" s="75" t="str">
        <f t="shared" si="877"/>
        <v/>
      </c>
      <c r="LX62" s="48" t="str">
        <f t="shared" si="3447"/>
        <v/>
      </c>
      <c r="LY62" s="49" t="str">
        <f t="shared" si="3448"/>
        <v/>
      </c>
      <c r="LZ62" s="75" t="str">
        <f t="shared" ref="LZ62" si="5490">CT62</f>
        <v/>
      </c>
      <c r="MA62" s="48" t="str">
        <f t="shared" si="3450"/>
        <v/>
      </c>
      <c r="MB62" s="49" t="str">
        <f t="shared" si="3451"/>
        <v/>
      </c>
      <c r="MC62" s="75" t="str">
        <f t="shared" si="878"/>
        <v/>
      </c>
      <c r="MD62" s="48" t="str">
        <f t="shared" si="3452"/>
        <v/>
      </c>
      <c r="ME62" s="49" t="str">
        <f t="shared" si="3453"/>
        <v/>
      </c>
      <c r="MF62" s="75" t="str">
        <f t="shared" ref="MF62:MF63" si="5491">CT62</f>
        <v/>
      </c>
      <c r="MG62" s="48" t="str">
        <f t="shared" si="3455"/>
        <v/>
      </c>
      <c r="MH62" s="49" t="str">
        <f t="shared" si="3456"/>
        <v/>
      </c>
      <c r="MI62" s="75" t="str">
        <f t="shared" si="879"/>
        <v/>
      </c>
      <c r="MJ62" s="48" t="str">
        <f t="shared" si="3457"/>
        <v/>
      </c>
      <c r="MK62" s="49" t="str">
        <f t="shared" si="3458"/>
        <v/>
      </c>
      <c r="ML62" s="196" t="s">
        <v>5</v>
      </c>
      <c r="MM62" s="48" t="str">
        <f t="shared" si="3459"/>
        <v/>
      </c>
      <c r="MN62" s="49" t="str">
        <f t="shared" si="3460"/>
        <v/>
      </c>
      <c r="MO62" s="75" t="str">
        <f t="shared" si="880"/>
        <v/>
      </c>
      <c r="MP62" s="48" t="str">
        <f t="shared" si="3461"/>
        <v/>
      </c>
      <c r="MQ62" s="49" t="str">
        <f t="shared" si="3462"/>
        <v/>
      </c>
      <c r="MR62" s="75" t="str">
        <f t="shared" si="3463"/>
        <v/>
      </c>
      <c r="MS62" s="48" t="str">
        <f t="shared" si="3464"/>
        <v/>
      </c>
      <c r="MT62" s="49" t="str">
        <f t="shared" si="3465"/>
        <v/>
      </c>
      <c r="MU62" s="75" t="str">
        <f t="shared" si="881"/>
        <v/>
      </c>
      <c r="MV62" s="48" t="str">
        <f t="shared" si="3466"/>
        <v/>
      </c>
      <c r="MW62" s="49" t="str">
        <f t="shared" si="3467"/>
        <v/>
      </c>
      <c r="MX62" s="75" t="str">
        <f t="shared" ref="MX62" si="5492">MR62</f>
        <v/>
      </c>
      <c r="MY62" s="48" t="str">
        <f t="shared" si="3469"/>
        <v/>
      </c>
      <c r="MZ62" s="49" t="str">
        <f t="shared" si="3470"/>
        <v/>
      </c>
      <c r="NA62" s="75" t="str">
        <f t="shared" si="882"/>
        <v/>
      </c>
      <c r="NB62" s="48" t="str">
        <f t="shared" si="3471"/>
        <v/>
      </c>
      <c r="NC62" s="49" t="str">
        <f t="shared" si="3472"/>
        <v/>
      </c>
      <c r="ND62" s="196" t="s">
        <v>5</v>
      </c>
      <c r="NE62" s="48" t="str">
        <f t="shared" si="3473"/>
        <v/>
      </c>
      <c r="NF62" s="49" t="str">
        <f t="shared" si="3474"/>
        <v/>
      </c>
      <c r="NG62" s="75" t="str">
        <f t="shared" si="883"/>
        <v/>
      </c>
      <c r="NH62" s="48" t="str">
        <f t="shared" si="3475"/>
        <v/>
      </c>
      <c r="NI62" s="49" t="str">
        <f t="shared" si="3476"/>
        <v/>
      </c>
      <c r="NJ62" s="75" t="s">
        <v>5</v>
      </c>
      <c r="NK62" s="48" t="str">
        <f t="shared" si="3477"/>
        <v/>
      </c>
      <c r="NL62" s="49" t="str">
        <f t="shared" si="3478"/>
        <v/>
      </c>
      <c r="NM62" s="75" t="str">
        <f t="shared" si="884"/>
        <v/>
      </c>
      <c r="NN62" s="48" t="str">
        <f t="shared" si="3479"/>
        <v/>
      </c>
      <c r="NO62" s="49" t="str">
        <f t="shared" si="3480"/>
        <v/>
      </c>
      <c r="NP62" s="214" t="s">
        <v>5</v>
      </c>
      <c r="NQ62" s="48" t="str">
        <f t="shared" si="3481"/>
        <v/>
      </c>
      <c r="NR62" s="49" t="str">
        <f t="shared" si="3482"/>
        <v/>
      </c>
      <c r="NS62" s="46" t="str">
        <f t="shared" si="3483"/>
        <v/>
      </c>
      <c r="NT62" s="48" t="str">
        <f t="shared" si="3484"/>
        <v/>
      </c>
      <c r="NU62" s="49" t="str">
        <f t="shared" si="3485"/>
        <v/>
      </c>
      <c r="NV62" s="214" t="s">
        <v>6</v>
      </c>
      <c r="NW62" s="48" t="str">
        <f t="shared" si="3486"/>
        <v/>
      </c>
      <c r="NX62" s="49" t="str">
        <f t="shared" si="3487"/>
        <v/>
      </c>
      <c r="NY62" s="46" t="str">
        <f t="shared" si="3488"/>
        <v/>
      </c>
      <c r="NZ62" s="48" t="str">
        <f t="shared" si="3489"/>
        <v/>
      </c>
      <c r="OA62" s="49" t="str">
        <f t="shared" si="3490"/>
        <v/>
      </c>
      <c r="OB62" s="46" t="str">
        <f t="shared" si="4035"/>
        <v/>
      </c>
      <c r="OC62" s="48" t="str">
        <f t="shared" si="3491"/>
        <v/>
      </c>
      <c r="OD62" s="49" t="str">
        <f t="shared" si="3492"/>
        <v/>
      </c>
      <c r="OE62" s="46" t="str">
        <f t="shared" si="3493"/>
        <v/>
      </c>
      <c r="OF62" s="48" t="str">
        <f t="shared" si="3494"/>
        <v/>
      </c>
      <c r="OG62" s="49" t="str">
        <f t="shared" si="3495"/>
        <v/>
      </c>
      <c r="OH62" s="46" t="str">
        <f t="shared" si="3496"/>
        <v/>
      </c>
      <c r="OI62" s="48" t="str">
        <f t="shared" si="3497"/>
        <v/>
      </c>
      <c r="OJ62" s="49" t="str">
        <f t="shared" si="3498"/>
        <v/>
      </c>
      <c r="OK62" s="46" t="str">
        <f t="shared" si="3499"/>
        <v/>
      </c>
      <c r="OL62" s="48" t="str">
        <f t="shared" si="3500"/>
        <v/>
      </c>
      <c r="OM62" s="95" t="str">
        <f t="shared" si="3501"/>
        <v/>
      </c>
      <c r="ON62" s="46" t="str">
        <f t="shared" si="3502"/>
        <v/>
      </c>
      <c r="OO62" s="48" t="str">
        <f t="shared" si="3503"/>
        <v/>
      </c>
      <c r="OP62" s="49" t="str">
        <f t="shared" si="3504"/>
        <v/>
      </c>
      <c r="OQ62" s="46" t="str">
        <f t="shared" si="3505"/>
        <v/>
      </c>
      <c r="OR62" s="48" t="str">
        <f t="shared" si="3506"/>
        <v/>
      </c>
      <c r="OS62" s="49" t="str">
        <f t="shared" si="3507"/>
        <v/>
      </c>
      <c r="OT62" s="46" t="str">
        <f t="shared" si="3508"/>
        <v/>
      </c>
      <c r="OU62" s="48" t="str">
        <f t="shared" si="3509"/>
        <v/>
      </c>
      <c r="OV62" s="49" t="str">
        <f t="shared" si="3510"/>
        <v/>
      </c>
      <c r="OW62" s="46" t="str">
        <f t="shared" si="3511"/>
        <v/>
      </c>
      <c r="OX62" s="48" t="str">
        <f t="shared" si="3512"/>
        <v/>
      </c>
      <c r="OY62" s="49" t="str">
        <f t="shared" si="3513"/>
        <v/>
      </c>
      <c r="OZ62" s="46" t="str">
        <f t="shared" si="3514"/>
        <v/>
      </c>
      <c r="PA62" s="48" t="str">
        <f t="shared" si="3515"/>
        <v/>
      </c>
      <c r="PB62" s="49" t="str">
        <f t="shared" si="3516"/>
        <v/>
      </c>
      <c r="PC62" s="46" t="str">
        <f t="shared" si="3517"/>
        <v/>
      </c>
      <c r="PD62" s="48" t="str">
        <f t="shared" si="3518"/>
        <v/>
      </c>
      <c r="PE62" s="49" t="str">
        <f t="shared" si="3519"/>
        <v/>
      </c>
      <c r="PF62" s="46" t="str">
        <f t="shared" si="3520"/>
        <v/>
      </c>
      <c r="PG62" s="48" t="str">
        <f t="shared" si="3521"/>
        <v/>
      </c>
      <c r="PH62" s="49" t="str">
        <f t="shared" si="3522"/>
        <v/>
      </c>
      <c r="PI62" s="46" t="str">
        <f t="shared" si="3523"/>
        <v/>
      </c>
      <c r="PJ62" s="48" t="str">
        <f t="shared" si="3524"/>
        <v/>
      </c>
      <c r="PK62" s="49" t="str">
        <f t="shared" si="3525"/>
        <v/>
      </c>
      <c r="PL62" s="46" t="str">
        <f t="shared" si="3526"/>
        <v/>
      </c>
      <c r="PM62" s="48" t="str">
        <f t="shared" si="3527"/>
        <v/>
      </c>
      <c r="PN62" s="49" t="str">
        <f t="shared" si="3528"/>
        <v/>
      </c>
      <c r="PO62" s="46" t="str">
        <f t="shared" si="4345"/>
        <v/>
      </c>
      <c r="PP62" s="48" t="str">
        <f t="shared" si="3529"/>
        <v/>
      </c>
      <c r="PQ62" s="49" t="str">
        <f t="shared" si="3530"/>
        <v/>
      </c>
      <c r="PR62" s="75" t="str">
        <f t="shared" ref="PR62" si="5493">NP62</f>
        <v>P</v>
      </c>
      <c r="PS62" s="48" t="str">
        <f t="shared" si="3532"/>
        <v/>
      </c>
      <c r="PT62" s="49" t="str">
        <f t="shared" si="3533"/>
        <v/>
      </c>
      <c r="PU62" s="73" t="str">
        <f t="shared" ref="PU62" si="5494">NS62</f>
        <v/>
      </c>
      <c r="PV62" s="48" t="str">
        <f t="shared" si="3535"/>
        <v/>
      </c>
      <c r="PW62" s="49" t="str">
        <f t="shared" si="3536"/>
        <v/>
      </c>
      <c r="PX62" s="73" t="s">
        <v>5</v>
      </c>
      <c r="PY62" s="48" t="str">
        <f t="shared" si="3537"/>
        <v/>
      </c>
      <c r="PZ62" s="49" t="str">
        <f t="shared" si="3538"/>
        <v/>
      </c>
      <c r="QA62" s="75" t="s">
        <v>6</v>
      </c>
      <c r="QB62" s="48" t="str">
        <f t="shared" si="3539"/>
        <v/>
      </c>
      <c r="QC62" s="49" t="str">
        <f t="shared" si="3540"/>
        <v/>
      </c>
      <c r="QD62" s="75" t="str">
        <f t="shared" ref="QD62" si="5495">NV62</f>
        <v>B</v>
      </c>
      <c r="QE62" s="48" t="str">
        <f t="shared" si="3542"/>
        <v/>
      </c>
      <c r="QF62" s="49" t="str">
        <f t="shared" si="3543"/>
        <v/>
      </c>
      <c r="QG62" s="75" t="str">
        <f t="shared" ref="QG62" si="5496">NY62</f>
        <v/>
      </c>
      <c r="QH62" s="48" t="str">
        <f t="shared" si="3545"/>
        <v/>
      </c>
      <c r="QI62" s="49" t="str">
        <f t="shared" si="3546"/>
        <v/>
      </c>
      <c r="QJ62" s="75" t="str">
        <f t="shared" ref="QJ62" si="5497">NP62</f>
        <v>P</v>
      </c>
      <c r="QK62" s="48" t="str">
        <f t="shared" si="3548"/>
        <v/>
      </c>
      <c r="QL62" s="49" t="str">
        <f t="shared" si="3549"/>
        <v/>
      </c>
      <c r="QM62" s="75" t="str">
        <f t="shared" ref="QM62" si="5498">NY62</f>
        <v/>
      </c>
      <c r="QN62" s="48" t="str">
        <f t="shared" si="3551"/>
        <v/>
      </c>
      <c r="QO62" s="95" t="str">
        <f t="shared" si="3552"/>
        <v/>
      </c>
      <c r="QP62" s="75" t="str">
        <f t="shared" ref="QP62" si="5499">NS62</f>
        <v/>
      </c>
      <c r="QQ62" s="48" t="str">
        <f t="shared" si="3554"/>
        <v/>
      </c>
      <c r="QR62" s="49" t="str">
        <f t="shared" si="3555"/>
        <v/>
      </c>
      <c r="QS62" s="73" t="str">
        <f t="shared" ref="QS62" si="5500">NV62</f>
        <v>B</v>
      </c>
      <c r="QT62" s="48" t="str">
        <f t="shared" si="3557"/>
        <v/>
      </c>
      <c r="QU62" s="49" t="str">
        <f t="shared" si="3558"/>
        <v/>
      </c>
      <c r="QV62" s="75" t="str">
        <f t="shared" ref="QV62" si="5501">OQ62</f>
        <v/>
      </c>
      <c r="QW62" s="48" t="str">
        <f t="shared" si="3560"/>
        <v/>
      </c>
      <c r="QX62" s="49" t="str">
        <f t="shared" si="3561"/>
        <v/>
      </c>
      <c r="QY62" s="75" t="str">
        <f t="shared" ref="QY62" si="5502">OT62</f>
        <v/>
      </c>
      <c r="QZ62" s="48" t="str">
        <f t="shared" si="3563"/>
        <v/>
      </c>
      <c r="RA62" s="49" t="str">
        <f t="shared" si="3564"/>
        <v/>
      </c>
      <c r="RB62" s="75" t="str">
        <f t="shared" ref="RB62" si="5503">OE62</f>
        <v/>
      </c>
      <c r="RC62" s="48" t="str">
        <f t="shared" si="3566"/>
        <v/>
      </c>
      <c r="RD62" s="49" t="str">
        <f t="shared" si="3567"/>
        <v/>
      </c>
      <c r="RE62" s="75" t="str">
        <f t="shared" ref="RE62" si="5504">OH62</f>
        <v/>
      </c>
      <c r="RF62" s="48" t="str">
        <f t="shared" si="3569"/>
        <v/>
      </c>
      <c r="RG62" s="49" t="str">
        <f t="shared" si="3570"/>
        <v/>
      </c>
      <c r="RH62" s="75" t="str">
        <f t="shared" ref="RH62" si="5505">OE62</f>
        <v/>
      </c>
      <c r="RI62" s="48" t="str">
        <f t="shared" si="3572"/>
        <v/>
      </c>
      <c r="RJ62" s="49" t="str">
        <f t="shared" si="3573"/>
        <v/>
      </c>
      <c r="RK62" s="75" t="str">
        <f t="shared" ref="RK62" si="5506">OB62</f>
        <v/>
      </c>
      <c r="RL62" s="48" t="str">
        <f t="shared" si="3575"/>
        <v/>
      </c>
      <c r="RM62" s="49" t="str">
        <f t="shared" si="3576"/>
        <v/>
      </c>
      <c r="RN62" s="75" t="str">
        <f t="shared" ref="RN62" si="5507">OH62</f>
        <v/>
      </c>
      <c r="RO62" s="48" t="str">
        <f t="shared" si="3578"/>
        <v/>
      </c>
      <c r="RP62" s="49" t="str">
        <f t="shared" si="3579"/>
        <v/>
      </c>
      <c r="RQ62" s="75" t="str">
        <f t="shared" ref="RQ62" si="5508">OB62</f>
        <v/>
      </c>
      <c r="RR62" s="48" t="str">
        <f t="shared" si="3581"/>
        <v/>
      </c>
      <c r="RS62" s="49" t="str">
        <f t="shared" si="3582"/>
        <v/>
      </c>
      <c r="RT62" s="75" t="str">
        <f t="shared" ref="RT62:RT63" si="5509">OE62</f>
        <v/>
      </c>
      <c r="RU62" s="48" t="str">
        <f t="shared" si="3584"/>
        <v/>
      </c>
      <c r="RV62" s="49" t="str">
        <f t="shared" si="3585"/>
        <v/>
      </c>
      <c r="RW62" s="75" t="str">
        <f t="shared" si="886"/>
        <v>B</v>
      </c>
      <c r="RX62" s="48" t="str">
        <f t="shared" si="3586"/>
        <v/>
      </c>
      <c r="RY62" s="49" t="str">
        <f t="shared" si="3587"/>
        <v/>
      </c>
      <c r="RZ62" s="46" t="str">
        <f t="shared" si="5431"/>
        <v/>
      </c>
      <c r="SA62" s="48" t="str">
        <f t="shared" si="3588"/>
        <v/>
      </c>
      <c r="SB62" s="49" t="str">
        <f t="shared" si="3589"/>
        <v/>
      </c>
      <c r="SC62" s="75" t="str">
        <f t="shared" si="888"/>
        <v>B</v>
      </c>
      <c r="SD62" s="48" t="str">
        <f t="shared" si="3590"/>
        <v/>
      </c>
      <c r="SE62" s="49" t="str">
        <f t="shared" si="3591"/>
        <v/>
      </c>
      <c r="SF62" s="75" t="str">
        <f t="shared" ref="SF62" si="5510">PL62</f>
        <v/>
      </c>
      <c r="SG62" s="48" t="str">
        <f t="shared" si="3593"/>
        <v/>
      </c>
      <c r="SH62" s="49" t="str">
        <f t="shared" si="3594"/>
        <v/>
      </c>
      <c r="SI62" s="75" t="str">
        <f t="shared" si="3595"/>
        <v/>
      </c>
      <c r="SJ62" s="48" t="str">
        <f t="shared" si="3596"/>
        <v/>
      </c>
      <c r="SK62" s="95" t="str">
        <f t="shared" si="3597"/>
        <v/>
      </c>
      <c r="SL62" s="75" t="str">
        <f t="shared" ref="SL62" si="5511">PF62</f>
        <v/>
      </c>
      <c r="SM62" s="48" t="str">
        <f t="shared" si="3599"/>
        <v/>
      </c>
      <c r="SN62" s="49" t="str">
        <f t="shared" si="3600"/>
        <v/>
      </c>
      <c r="SO62" s="73" t="str">
        <f t="shared" si="3601"/>
        <v/>
      </c>
      <c r="SP62" s="48" t="str">
        <f t="shared" si="3602"/>
        <v/>
      </c>
      <c r="SQ62" s="49" t="str">
        <f t="shared" si="3603"/>
        <v/>
      </c>
      <c r="SR62" s="75" t="str">
        <f t="shared" ref="SR62" si="5512">OW62</f>
        <v/>
      </c>
      <c r="SS62" s="48" t="str">
        <f t="shared" si="3605"/>
        <v/>
      </c>
      <c r="ST62" s="49" t="str">
        <f t="shared" si="3606"/>
        <v/>
      </c>
      <c r="SU62" s="75" t="str">
        <f t="shared" si="3607"/>
        <v/>
      </c>
      <c r="SV62" s="48" t="str">
        <f t="shared" si="3608"/>
        <v/>
      </c>
      <c r="SW62" s="49" t="str">
        <f t="shared" si="3609"/>
        <v/>
      </c>
      <c r="SX62" s="75" t="str">
        <f t="shared" ref="SX62" si="5513">PL62</f>
        <v/>
      </c>
      <c r="SY62" s="48" t="str">
        <f t="shared" si="3611"/>
        <v/>
      </c>
      <c r="SZ62" s="49" t="str">
        <f t="shared" si="3612"/>
        <v/>
      </c>
      <c r="TA62" s="75" t="str">
        <f t="shared" si="3613"/>
        <v/>
      </c>
      <c r="TB62" s="48" t="str">
        <f t="shared" si="3614"/>
        <v/>
      </c>
      <c r="TC62" s="49" t="str">
        <f t="shared" si="3615"/>
        <v/>
      </c>
      <c r="TD62" s="75" t="str">
        <f t="shared" ref="TD62" si="5514">PI62</f>
        <v/>
      </c>
      <c r="TE62" s="48" t="str">
        <f t="shared" si="3617"/>
        <v/>
      </c>
      <c r="TF62" s="49" t="str">
        <f t="shared" si="3618"/>
        <v/>
      </c>
      <c r="TG62" s="75" t="str">
        <f t="shared" si="3619"/>
        <v/>
      </c>
      <c r="TH62" s="48" t="str">
        <f t="shared" si="3620"/>
        <v/>
      </c>
      <c r="TI62" s="49" t="str">
        <f t="shared" si="3621"/>
        <v/>
      </c>
      <c r="TJ62" s="75" t="str">
        <f t="shared" ref="TJ62" si="5515">PI62</f>
        <v/>
      </c>
      <c r="TK62" s="48" t="str">
        <f t="shared" si="3623"/>
        <v/>
      </c>
      <c r="TL62" s="49" t="str">
        <f t="shared" si="3624"/>
        <v/>
      </c>
      <c r="TM62" s="75" t="str">
        <f t="shared" si="3625"/>
        <v/>
      </c>
      <c r="TN62" s="48" t="str">
        <f t="shared" si="3626"/>
        <v/>
      </c>
      <c r="TO62" s="49" t="str">
        <f t="shared" si="3627"/>
        <v/>
      </c>
      <c r="TP62" s="75" t="str">
        <f t="shared" ref="TP62" si="5516">PL62</f>
        <v/>
      </c>
      <c r="TQ62" s="48" t="str">
        <f t="shared" si="3629"/>
        <v/>
      </c>
      <c r="TR62" s="49" t="str">
        <f t="shared" si="3630"/>
        <v/>
      </c>
      <c r="TS62" s="75" t="str">
        <f t="shared" si="3631"/>
        <v/>
      </c>
      <c r="TT62" s="48" t="str">
        <f t="shared" si="3632"/>
        <v/>
      </c>
      <c r="TU62" s="49" t="str">
        <f t="shared" si="3633"/>
        <v/>
      </c>
      <c r="TV62" s="75" t="str">
        <f t="shared" ref="TV62" si="5517">PF62</f>
        <v/>
      </c>
      <c r="TW62" s="48" t="str">
        <f t="shared" si="3635"/>
        <v/>
      </c>
      <c r="TX62" s="49" t="str">
        <f t="shared" si="3636"/>
        <v/>
      </c>
      <c r="TY62" s="75" t="str">
        <f t="shared" si="3637"/>
        <v/>
      </c>
      <c r="TZ62" s="48" t="str">
        <f t="shared" si="3638"/>
        <v/>
      </c>
      <c r="UA62" s="49" t="str">
        <f t="shared" si="3639"/>
        <v/>
      </c>
      <c r="UB62" s="75" t="str">
        <f t="shared" ref="UB62" si="5518">PC62</f>
        <v/>
      </c>
      <c r="UC62" s="48" t="str">
        <f t="shared" si="3641"/>
        <v/>
      </c>
      <c r="UD62" s="49" t="str">
        <f t="shared" si="3642"/>
        <v/>
      </c>
      <c r="UE62" s="75" t="str">
        <f t="shared" si="3643"/>
        <v/>
      </c>
      <c r="UF62" s="48" t="str">
        <f t="shared" si="3644"/>
        <v/>
      </c>
      <c r="UG62" s="49" t="str">
        <f t="shared" si="3645"/>
        <v/>
      </c>
      <c r="UH62" s="46" t="str">
        <f t="shared" ref="UH62" si="5519">OH62</f>
        <v/>
      </c>
      <c r="UI62" s="48" t="str">
        <f t="shared" si="3647"/>
        <v/>
      </c>
      <c r="UJ62" s="49" t="str">
        <f t="shared" si="3648"/>
        <v/>
      </c>
      <c r="UK62" s="75" t="str">
        <f t="shared" ref="UK62:UK63" si="5520">UH62</f>
        <v/>
      </c>
      <c r="UL62" s="48" t="str">
        <f t="shared" si="3650"/>
        <v/>
      </c>
      <c r="UM62" s="49" t="str">
        <f t="shared" si="3651"/>
        <v/>
      </c>
      <c r="UN62" s="75" t="str">
        <f t="shared" si="3652"/>
        <v/>
      </c>
      <c r="UO62" s="48" t="str">
        <f t="shared" si="3653"/>
        <v/>
      </c>
      <c r="UP62" s="49" t="str">
        <f t="shared" si="3654"/>
        <v/>
      </c>
      <c r="UQ62" s="75" t="str">
        <f t="shared" si="3655"/>
        <v/>
      </c>
      <c r="UR62" s="48" t="str">
        <f t="shared" si="3656"/>
        <v/>
      </c>
      <c r="US62" s="49" t="str">
        <f t="shared" si="3657"/>
        <v/>
      </c>
      <c r="UT62" s="46" t="str">
        <f t="shared" ref="UT62" si="5521">NP62</f>
        <v>P</v>
      </c>
      <c r="UU62" s="48" t="str">
        <f t="shared" si="3659"/>
        <v/>
      </c>
      <c r="UV62" s="49" t="str">
        <f t="shared" si="3660"/>
        <v/>
      </c>
      <c r="UW62" s="75" t="str">
        <f t="shared" si="3661"/>
        <v/>
      </c>
      <c r="UX62" s="48" t="str">
        <f t="shared" si="3662"/>
        <v/>
      </c>
      <c r="UY62" s="49" t="str">
        <f t="shared" si="3663"/>
        <v/>
      </c>
      <c r="UZ62" s="75" t="str">
        <f t="shared" ref="UZ62" si="5522">NP62</f>
        <v>P</v>
      </c>
      <c r="VA62" s="48" t="str">
        <f t="shared" si="3665"/>
        <v/>
      </c>
      <c r="VB62" s="49" t="str">
        <f t="shared" si="3666"/>
        <v/>
      </c>
      <c r="VC62" s="75" t="str">
        <f t="shared" si="3667"/>
        <v/>
      </c>
      <c r="VD62" s="48" t="str">
        <f t="shared" si="3668"/>
        <v/>
      </c>
      <c r="VE62" s="49" t="str">
        <f t="shared" si="3669"/>
        <v/>
      </c>
      <c r="VF62" s="75" t="str">
        <f t="shared" ref="VF62" si="5523">NS62</f>
        <v/>
      </c>
      <c r="VG62" s="48" t="str">
        <f t="shared" si="3671"/>
        <v/>
      </c>
      <c r="VH62" s="49" t="str">
        <f t="shared" si="3672"/>
        <v/>
      </c>
      <c r="VI62" s="75" t="str">
        <f t="shared" si="3673"/>
        <v/>
      </c>
      <c r="VJ62" s="48" t="str">
        <f t="shared" si="3674"/>
        <v/>
      </c>
      <c r="VK62" s="49" t="str">
        <f t="shared" si="3675"/>
        <v/>
      </c>
      <c r="VL62" s="115" t="s">
        <v>5</v>
      </c>
      <c r="VM62" s="48" t="str">
        <f t="shared" si="3676"/>
        <v/>
      </c>
      <c r="VN62" s="49" t="str">
        <f t="shared" si="3677"/>
        <v/>
      </c>
      <c r="VO62" s="75" t="str">
        <f t="shared" si="3678"/>
        <v/>
      </c>
      <c r="VP62" s="48" t="str">
        <f t="shared" si="3679"/>
        <v/>
      </c>
      <c r="VQ62" s="49" t="str">
        <f t="shared" si="3680"/>
        <v/>
      </c>
      <c r="VR62" s="115" t="s">
        <v>5</v>
      </c>
      <c r="VS62" s="48" t="str">
        <f t="shared" si="3681"/>
        <v/>
      </c>
      <c r="VT62" s="49" t="str">
        <f t="shared" si="3682"/>
        <v/>
      </c>
      <c r="VU62" s="75" t="str">
        <f t="shared" si="3683"/>
        <v/>
      </c>
      <c r="VV62" s="48" t="str">
        <f t="shared" si="3684"/>
        <v/>
      </c>
      <c r="VW62" s="49" t="str">
        <f t="shared" si="3685"/>
        <v/>
      </c>
      <c r="VX62" s="46" t="str">
        <f t="shared" ref="VX62:VX64" si="5524">OQ62</f>
        <v/>
      </c>
      <c r="VY62" s="48" t="str">
        <f t="shared" si="3687"/>
        <v/>
      </c>
      <c r="VZ62" s="49" t="str">
        <f t="shared" si="3688"/>
        <v/>
      </c>
      <c r="WA62" s="75" t="str">
        <f t="shared" si="3689"/>
        <v/>
      </c>
      <c r="WB62" s="48" t="str">
        <f t="shared" si="3690"/>
        <v/>
      </c>
      <c r="WC62" s="49" t="str">
        <f t="shared" si="3691"/>
        <v/>
      </c>
      <c r="WD62" s="46" t="str">
        <f t="shared" si="5370"/>
        <v/>
      </c>
      <c r="WE62" s="48" t="str">
        <f t="shared" si="3693"/>
        <v/>
      </c>
      <c r="WF62" s="49" t="str">
        <f t="shared" si="3694"/>
        <v/>
      </c>
      <c r="WG62" s="75" t="str">
        <f t="shared" si="3695"/>
        <v/>
      </c>
      <c r="WH62" s="48" t="str">
        <f t="shared" si="3696"/>
        <v/>
      </c>
      <c r="WI62" s="49" t="str">
        <f t="shared" si="3697"/>
        <v/>
      </c>
      <c r="WJ62" s="75" t="s">
        <v>6</v>
      </c>
      <c r="WK62" s="48" t="str">
        <f t="shared" si="3698"/>
        <v/>
      </c>
      <c r="WL62" s="49" t="str">
        <f t="shared" si="3699"/>
        <v/>
      </c>
      <c r="WM62" s="75" t="str">
        <f t="shared" si="3700"/>
        <v/>
      </c>
      <c r="WN62" s="48" t="str">
        <f t="shared" si="3701"/>
        <v/>
      </c>
      <c r="WO62" s="49" t="str">
        <f t="shared" si="3702"/>
        <v/>
      </c>
      <c r="WP62" s="75" t="str">
        <f t="shared" ref="WP62" si="5525">PF62</f>
        <v/>
      </c>
      <c r="WQ62" s="48" t="str">
        <f t="shared" si="3704"/>
        <v/>
      </c>
      <c r="WR62" s="49" t="str">
        <f t="shared" si="3705"/>
        <v/>
      </c>
      <c r="WS62" s="75" t="str">
        <f t="shared" si="3706"/>
        <v/>
      </c>
      <c r="WT62" s="48" t="str">
        <f t="shared" si="3707"/>
        <v/>
      </c>
      <c r="WU62" s="49" t="str">
        <f t="shared" si="3708"/>
        <v/>
      </c>
      <c r="WV62" s="75" t="str">
        <f t="shared" ref="WV62" si="5526">PF63</f>
        <v/>
      </c>
      <c r="WW62" s="48" t="str">
        <f t="shared" si="3710"/>
        <v/>
      </c>
      <c r="WX62" s="49" t="str">
        <f t="shared" si="3711"/>
        <v/>
      </c>
      <c r="WY62" s="75" t="str">
        <f t="shared" si="3712"/>
        <v/>
      </c>
      <c r="WZ62" s="48" t="str">
        <f t="shared" si="3713"/>
        <v/>
      </c>
      <c r="XA62" s="49" t="str">
        <f t="shared" si="3714"/>
        <v/>
      </c>
      <c r="XB62" s="75" t="str">
        <f t="shared" ref="XB62" si="5527">OQ62</f>
        <v/>
      </c>
      <c r="XC62" s="48" t="str">
        <f t="shared" si="3716"/>
        <v/>
      </c>
      <c r="XD62" s="49" t="str">
        <f t="shared" si="3717"/>
        <v/>
      </c>
      <c r="XE62" s="75" t="str">
        <f t="shared" si="3718"/>
        <v/>
      </c>
      <c r="XF62" s="48" t="str">
        <f t="shared" si="3719"/>
        <v/>
      </c>
      <c r="XG62" s="49" t="str">
        <f t="shared" si="3720"/>
        <v/>
      </c>
      <c r="XH62" s="75" t="str">
        <f t="shared" ref="XH62" si="5528">OQ62</f>
        <v/>
      </c>
      <c r="XI62" s="48" t="str">
        <f t="shared" si="3722"/>
        <v/>
      </c>
      <c r="XJ62" s="49" t="str">
        <f t="shared" si="3723"/>
        <v/>
      </c>
      <c r="XK62" s="75" t="str">
        <f t="shared" si="3724"/>
        <v/>
      </c>
      <c r="XL62" s="48" t="str">
        <f t="shared" si="3725"/>
        <v/>
      </c>
      <c r="XM62" s="49" t="str">
        <f t="shared" si="3726"/>
        <v/>
      </c>
      <c r="XN62" s="75" t="str">
        <f t="shared" ref="XN62" si="5529">OH62</f>
        <v/>
      </c>
      <c r="XO62" s="48" t="str">
        <f t="shared" si="3728"/>
        <v/>
      </c>
      <c r="XP62" s="49" t="str">
        <f t="shared" si="3729"/>
        <v/>
      </c>
      <c r="XQ62" s="75" t="str">
        <f t="shared" si="3730"/>
        <v/>
      </c>
      <c r="XR62" s="48" t="str">
        <f t="shared" si="3731"/>
        <v/>
      </c>
      <c r="XS62" s="49" t="str">
        <f t="shared" si="3732"/>
        <v/>
      </c>
      <c r="XT62" s="75" t="str">
        <f t="shared" ref="XT62:XT63" si="5530">OH62</f>
        <v/>
      </c>
      <c r="XU62" s="48" t="str">
        <f t="shared" si="3734"/>
        <v/>
      </c>
      <c r="XV62" s="49" t="str">
        <f t="shared" si="3735"/>
        <v/>
      </c>
      <c r="XW62" s="75" t="str">
        <f t="shared" si="3736"/>
        <v/>
      </c>
      <c r="XX62" s="48" t="str">
        <f t="shared" si="3737"/>
        <v/>
      </c>
      <c r="XY62" s="49" t="str">
        <f t="shared" si="3738"/>
        <v/>
      </c>
      <c r="XZ62" s="196" t="s">
        <v>5</v>
      </c>
      <c r="YA62" s="48" t="str">
        <f t="shared" si="3739"/>
        <v/>
      </c>
      <c r="YB62" s="49" t="str">
        <f t="shared" si="3740"/>
        <v/>
      </c>
      <c r="YC62" s="75" t="str">
        <f t="shared" si="3741"/>
        <v/>
      </c>
      <c r="YD62" s="48" t="str">
        <f t="shared" si="3742"/>
        <v/>
      </c>
      <c r="YE62" s="49" t="str">
        <f t="shared" si="3743"/>
        <v/>
      </c>
      <c r="YF62" s="214" t="s">
        <v>5</v>
      </c>
      <c r="YG62" s="48" t="str">
        <f t="shared" si="3744"/>
        <v/>
      </c>
      <c r="YH62" s="49" t="str">
        <f t="shared" si="3745"/>
        <v/>
      </c>
      <c r="YI62" s="75" t="str">
        <f t="shared" si="3746"/>
        <v/>
      </c>
      <c r="YJ62" s="48" t="str">
        <f t="shared" si="3747"/>
        <v/>
      </c>
      <c r="YK62" s="49" t="str">
        <f t="shared" si="3748"/>
        <v/>
      </c>
      <c r="YL62" s="75" t="str">
        <f t="shared" ref="YL62" si="5531">YF62</f>
        <v>P</v>
      </c>
      <c r="YM62" s="48" t="str">
        <f t="shared" si="3750"/>
        <v/>
      </c>
      <c r="YN62" s="49" t="str">
        <f t="shared" si="3751"/>
        <v/>
      </c>
      <c r="YO62" s="75" t="str">
        <f t="shared" si="3752"/>
        <v/>
      </c>
      <c r="YP62" s="48" t="str">
        <f t="shared" si="3753"/>
        <v/>
      </c>
      <c r="YQ62" s="49" t="str">
        <f t="shared" si="3754"/>
        <v/>
      </c>
      <c r="YR62" s="196" t="s">
        <v>5</v>
      </c>
      <c r="YS62" s="48" t="str">
        <f t="shared" si="3755"/>
        <v/>
      </c>
      <c r="YT62" s="49" t="str">
        <f t="shared" si="3756"/>
        <v/>
      </c>
      <c r="YU62" s="75" t="str">
        <f t="shared" si="3757"/>
        <v/>
      </c>
      <c r="YV62" s="48" t="str">
        <f t="shared" si="3758"/>
        <v/>
      </c>
      <c r="YW62" s="49" t="str">
        <f t="shared" si="3759"/>
        <v/>
      </c>
      <c r="YX62" s="75" t="s">
        <v>5</v>
      </c>
      <c r="YY62" s="48" t="str">
        <f t="shared" si="3760"/>
        <v/>
      </c>
      <c r="YZ62" s="49" t="str">
        <f t="shared" si="3761"/>
        <v/>
      </c>
      <c r="ZA62" s="75" t="str">
        <f t="shared" si="3762"/>
        <v/>
      </c>
      <c r="ZB62" s="48" t="str">
        <f t="shared" si="3763"/>
        <v/>
      </c>
      <c r="ZC62" s="49" t="str">
        <f t="shared" si="3764"/>
        <v/>
      </c>
      <c r="ZD62" s="133">
        <f t="shared" si="3765"/>
        <v>0</v>
      </c>
      <c r="ZE62" s="134">
        <f t="shared" si="889"/>
        <v>0</v>
      </c>
      <c r="ZF62" s="135" t="str">
        <f t="shared" si="3766"/>
        <v/>
      </c>
      <c r="ZG62" s="216" t="str">
        <f t="shared" si="3767"/>
        <v/>
      </c>
      <c r="ZH62" s="217" t="str">
        <f t="shared" si="3768"/>
        <v/>
      </c>
      <c r="ZI62" s="217" t="str">
        <f t="shared" si="3769"/>
        <v/>
      </c>
      <c r="ZJ62" s="217" t="str">
        <f t="shared" si="3770"/>
        <v/>
      </c>
      <c r="ZK62" s="217" t="str">
        <f t="shared" si="3771"/>
        <v/>
      </c>
      <c r="ZL62" s="217" t="str">
        <f t="shared" si="3772"/>
        <v/>
      </c>
      <c r="ZM62" s="217" t="str">
        <f t="shared" si="3773"/>
        <v/>
      </c>
      <c r="ZN62" s="217" t="str">
        <f t="shared" si="3774"/>
        <v/>
      </c>
      <c r="ZO62" s="217" t="str">
        <f t="shared" si="3775"/>
        <v/>
      </c>
      <c r="ZP62" s="217" t="str">
        <f t="shared" si="3776"/>
        <v>010010</v>
      </c>
      <c r="ZQ62" s="217" t="str">
        <f t="shared" si="3777"/>
        <v/>
      </c>
      <c r="ZR62" s="217" t="str">
        <f t="shared" si="3778"/>
        <v/>
      </c>
      <c r="ZS62" s="217" t="str">
        <f t="shared" si="3779"/>
        <v/>
      </c>
      <c r="ZT62" s="217" t="str">
        <f t="shared" si="3780"/>
        <v/>
      </c>
      <c r="ZU62" s="217" t="str">
        <f t="shared" si="3781"/>
        <v/>
      </c>
      <c r="ZV62" s="217" t="str">
        <f t="shared" si="3782"/>
        <v/>
      </c>
      <c r="ZW62" s="217" t="str">
        <f t="shared" si="3783"/>
        <v/>
      </c>
      <c r="ZX62" s="217" t="str">
        <f t="shared" si="3784"/>
        <v/>
      </c>
      <c r="ZY62" s="218" t="str">
        <f t="shared" si="3785"/>
        <v/>
      </c>
      <c r="ZZ62" s="218" t="str">
        <f t="shared" si="3786"/>
        <v/>
      </c>
      <c r="AAA62" s="218" t="str">
        <f t="shared" si="3787"/>
        <v/>
      </c>
      <c r="AAB62" s="218" t="str">
        <f t="shared" si="3788"/>
        <v/>
      </c>
      <c r="AAC62" s="218" t="str">
        <f t="shared" si="3789"/>
        <v/>
      </c>
      <c r="AAD62" s="218" t="str">
        <f t="shared" si="3790"/>
        <v/>
      </c>
      <c r="AAE62" s="218" t="str">
        <f t="shared" si="3791"/>
        <v/>
      </c>
      <c r="AAF62" s="218" t="str">
        <f t="shared" si="3792"/>
        <v/>
      </c>
      <c r="AAG62" s="218" t="str">
        <f t="shared" si="3793"/>
        <v/>
      </c>
      <c r="AAH62" s="218" t="str">
        <f t="shared" si="3794"/>
        <v/>
      </c>
      <c r="AAI62" s="218" t="str">
        <f t="shared" si="3795"/>
        <v/>
      </c>
      <c r="AAJ62" s="218" t="str">
        <f t="shared" si="3796"/>
        <v/>
      </c>
      <c r="AAK62" s="218" t="str">
        <f t="shared" si="3797"/>
        <v/>
      </c>
      <c r="AAL62" s="218" t="str">
        <f t="shared" si="3798"/>
        <v/>
      </c>
      <c r="AAM62" s="218" t="str">
        <f t="shared" si="3799"/>
        <v/>
      </c>
      <c r="AAN62" s="218" t="str">
        <f t="shared" si="3800"/>
        <v/>
      </c>
      <c r="AAO62" s="218" t="str">
        <f t="shared" si="3801"/>
        <v/>
      </c>
      <c r="AAP62" s="218" t="str">
        <f t="shared" si="3802"/>
        <v/>
      </c>
      <c r="AAQ62" s="217" t="str">
        <f t="shared" si="3803"/>
        <v/>
      </c>
      <c r="AAR62" s="217" t="str">
        <f t="shared" si="3804"/>
        <v/>
      </c>
      <c r="AAS62" s="217" t="str">
        <f t="shared" si="3805"/>
        <v/>
      </c>
      <c r="AAT62" s="217" t="str">
        <f t="shared" si="3806"/>
        <v/>
      </c>
      <c r="AAU62" s="217" t="str">
        <f t="shared" si="3807"/>
        <v/>
      </c>
      <c r="AAV62" s="217" t="str">
        <f t="shared" si="3808"/>
        <v/>
      </c>
      <c r="AAW62" s="217" t="str">
        <f t="shared" si="3809"/>
        <v/>
      </c>
      <c r="AAX62" s="217" t="str">
        <f t="shared" si="3810"/>
        <v/>
      </c>
      <c r="AAY62" s="217" t="str">
        <f t="shared" si="3811"/>
        <v/>
      </c>
      <c r="AAZ62" s="217" t="str">
        <f t="shared" si="3812"/>
        <v/>
      </c>
      <c r="ABA62" s="217" t="str">
        <f t="shared" si="3813"/>
        <v/>
      </c>
      <c r="ABB62" s="217" t="str">
        <f t="shared" si="3814"/>
        <v/>
      </c>
      <c r="ABC62" s="217" t="str">
        <f t="shared" si="3815"/>
        <v/>
      </c>
      <c r="ABD62" s="217" t="str">
        <f t="shared" si="3816"/>
        <v/>
      </c>
      <c r="ABE62" s="217" t="str">
        <f t="shared" si="3817"/>
        <v/>
      </c>
      <c r="ABF62" s="217" t="str">
        <f t="shared" si="3818"/>
        <v/>
      </c>
      <c r="ABG62" s="217" t="str">
        <f t="shared" si="3819"/>
        <v/>
      </c>
      <c r="ABH62" s="217" t="str">
        <f t="shared" si="3820"/>
        <v/>
      </c>
      <c r="ABI62" s="218" t="str">
        <f t="shared" si="3821"/>
        <v/>
      </c>
      <c r="ABJ62" s="218" t="str">
        <f t="shared" si="3822"/>
        <v/>
      </c>
      <c r="ABK62" s="218" t="str">
        <f t="shared" si="3823"/>
        <v/>
      </c>
      <c r="ABL62" s="218" t="str">
        <f t="shared" si="3824"/>
        <v/>
      </c>
      <c r="ABM62" s="218" t="str">
        <f t="shared" si="3825"/>
        <v/>
      </c>
      <c r="ABN62" s="218" t="str">
        <f t="shared" si="3826"/>
        <v/>
      </c>
      <c r="ABO62" s="218" t="str">
        <f t="shared" si="3827"/>
        <v/>
      </c>
      <c r="ABP62" s="218" t="str">
        <f t="shared" si="3828"/>
        <v/>
      </c>
      <c r="ABQ62" s="218" t="str">
        <f t="shared" si="3829"/>
        <v/>
      </c>
      <c r="ABR62" s="218" t="str">
        <f t="shared" si="3830"/>
        <v/>
      </c>
      <c r="ABS62" s="218" t="str">
        <f t="shared" si="3831"/>
        <v/>
      </c>
      <c r="ABT62" s="218" t="str">
        <f t="shared" si="3832"/>
        <v/>
      </c>
      <c r="ABU62" s="218" t="str">
        <f t="shared" si="3833"/>
        <v/>
      </c>
      <c r="ABV62" s="218" t="str">
        <f t="shared" si="3834"/>
        <v/>
      </c>
      <c r="ABW62" s="218" t="str">
        <f t="shared" si="3835"/>
        <v/>
      </c>
      <c r="ABX62" s="218" t="str">
        <f t="shared" si="3836"/>
        <v/>
      </c>
      <c r="ABY62" s="218" t="str">
        <f t="shared" si="3837"/>
        <v/>
      </c>
      <c r="ABZ62" s="218" t="str">
        <f t="shared" si="3838"/>
        <v/>
      </c>
      <c r="ACA62" s="217" t="str">
        <f t="shared" si="3839"/>
        <v/>
      </c>
      <c r="ACB62" s="217" t="str">
        <f t="shared" si="3840"/>
        <v/>
      </c>
      <c r="ACC62" s="217" t="str">
        <f t="shared" si="3841"/>
        <v/>
      </c>
      <c r="ACD62" s="217" t="str">
        <f t="shared" si="3842"/>
        <v/>
      </c>
      <c r="ACE62" s="217" t="str">
        <f t="shared" si="3843"/>
        <v/>
      </c>
      <c r="ACF62" s="217" t="str">
        <f t="shared" si="3844"/>
        <v/>
      </c>
      <c r="ACG62" s="217" t="str">
        <f t="shared" si="3845"/>
        <v/>
      </c>
      <c r="ACH62" s="217" t="str">
        <f t="shared" si="3846"/>
        <v/>
      </c>
      <c r="ACI62" s="217" t="str">
        <f t="shared" si="3847"/>
        <v/>
      </c>
      <c r="ACJ62" s="217" t="str">
        <f t="shared" si="3848"/>
        <v/>
      </c>
      <c r="ACK62" s="217" t="str">
        <f t="shared" si="3849"/>
        <v/>
      </c>
      <c r="ACL62" s="217">
        <f t="shared" si="890"/>
        <v>0</v>
      </c>
      <c r="ACM62" s="217" t="str">
        <f t="shared" si="3850"/>
        <v/>
      </c>
      <c r="ACN62" s="217" t="str">
        <f t="shared" si="3851"/>
        <v/>
      </c>
      <c r="ACO62" s="217" t="str">
        <f t="shared" si="3852"/>
        <v/>
      </c>
      <c r="ACP62" s="217" t="str">
        <f t="shared" si="3853"/>
        <v/>
      </c>
      <c r="ACQ62" s="217" t="str">
        <f t="shared" si="3854"/>
        <v/>
      </c>
      <c r="ACR62" s="217" t="str">
        <f t="shared" si="3855"/>
        <v/>
      </c>
      <c r="ACS62" s="218" t="str">
        <f t="shared" si="3856"/>
        <v/>
      </c>
      <c r="ACT62" s="218" t="str">
        <f t="shared" si="3857"/>
        <v/>
      </c>
      <c r="ACU62" s="218" t="str">
        <f t="shared" si="3858"/>
        <v/>
      </c>
      <c r="ACV62" s="218" t="str">
        <f t="shared" si="3859"/>
        <v/>
      </c>
      <c r="ACW62" s="218" t="str">
        <f t="shared" si="3860"/>
        <v/>
      </c>
      <c r="ACX62" s="218" t="str">
        <f t="shared" si="3861"/>
        <v/>
      </c>
      <c r="ACY62" s="218" t="str">
        <f t="shared" si="3862"/>
        <v/>
      </c>
      <c r="ACZ62" s="218" t="str">
        <f t="shared" si="3863"/>
        <v/>
      </c>
      <c r="ADA62" s="218" t="str">
        <f t="shared" si="3864"/>
        <v/>
      </c>
      <c r="ADB62" s="219" t="str">
        <f t="shared" si="3865"/>
        <v/>
      </c>
      <c r="ADC62" s="223" t="str">
        <f t="shared" si="3866"/>
        <v/>
      </c>
      <c r="ADD62" s="221" t="str">
        <f t="shared" si="3867"/>
        <v/>
      </c>
      <c r="ADE62" s="221" t="str">
        <f t="shared" si="3868"/>
        <v/>
      </c>
      <c r="ADF62" s="221" t="str">
        <f t="shared" si="3869"/>
        <v>B</v>
      </c>
      <c r="ADG62" s="221" t="str">
        <f t="shared" si="3870"/>
        <v/>
      </c>
      <c r="ADH62" s="221" t="str">
        <f t="shared" si="3871"/>
        <v>B</v>
      </c>
      <c r="ADI62" s="221" t="str">
        <f t="shared" si="3872"/>
        <v/>
      </c>
      <c r="ADJ62" s="221" t="str">
        <f t="shared" si="3873"/>
        <v/>
      </c>
      <c r="ADK62" s="221" t="str">
        <f t="shared" si="3874"/>
        <v/>
      </c>
      <c r="ADL62" s="221" t="str">
        <f t="shared" si="3875"/>
        <v/>
      </c>
      <c r="ADM62" s="221" t="str">
        <f t="shared" si="3876"/>
        <v/>
      </c>
      <c r="ADN62" s="221" t="str">
        <f t="shared" si="3877"/>
        <v/>
      </c>
      <c r="ADO62" s="221" t="str">
        <f t="shared" si="3878"/>
        <v/>
      </c>
      <c r="ADP62" s="221" t="str">
        <f t="shared" si="3879"/>
        <v/>
      </c>
      <c r="ADQ62" s="221" t="str">
        <f t="shared" si="3880"/>
        <v/>
      </c>
      <c r="ADR62" s="221" t="str">
        <f t="shared" si="3881"/>
        <v/>
      </c>
      <c r="ADS62" s="221" t="str">
        <f t="shared" si="3882"/>
        <v/>
      </c>
      <c r="ADT62" s="221" t="str">
        <f t="shared" si="3883"/>
        <v/>
      </c>
      <c r="ADU62" s="220" t="str">
        <f t="shared" si="3884"/>
        <v/>
      </c>
      <c r="ADV62" s="220" t="str">
        <f t="shared" si="3885"/>
        <v/>
      </c>
      <c r="ADW62" s="220" t="str">
        <f t="shared" si="3886"/>
        <v/>
      </c>
      <c r="ADX62" s="220" t="str">
        <f t="shared" si="3887"/>
        <v/>
      </c>
      <c r="ADY62" s="220" t="str">
        <f t="shared" si="3888"/>
        <v/>
      </c>
      <c r="ADZ62" s="220" t="str">
        <f t="shared" si="3889"/>
        <v/>
      </c>
      <c r="AEA62" s="220" t="str">
        <f t="shared" si="3890"/>
        <v/>
      </c>
      <c r="AEB62" s="220" t="str">
        <f t="shared" si="3891"/>
        <v/>
      </c>
      <c r="AEC62" s="220" t="str">
        <f t="shared" si="3892"/>
        <v/>
      </c>
      <c r="AED62" s="220" t="str">
        <f t="shared" si="3893"/>
        <v/>
      </c>
      <c r="AEE62" s="220" t="str">
        <f t="shared" si="3894"/>
        <v/>
      </c>
      <c r="AEF62" s="220" t="str">
        <f t="shared" si="3895"/>
        <v/>
      </c>
      <c r="AEG62" s="220" t="str">
        <f t="shared" si="3896"/>
        <v/>
      </c>
      <c r="AEH62" s="220" t="str">
        <f t="shared" si="3897"/>
        <v/>
      </c>
      <c r="AEI62" s="220" t="str">
        <f t="shared" si="3898"/>
        <v/>
      </c>
      <c r="AEJ62" s="220" t="str">
        <f t="shared" si="3899"/>
        <v/>
      </c>
      <c r="AEK62" s="220" t="str">
        <f t="shared" si="3900"/>
        <v>P</v>
      </c>
      <c r="AEL62" s="220" t="str">
        <f t="shared" si="3901"/>
        <v/>
      </c>
      <c r="AEM62" s="221" t="str">
        <f t="shared" si="3902"/>
        <v>P</v>
      </c>
      <c r="AEN62" s="221" t="str">
        <f t="shared" si="3903"/>
        <v/>
      </c>
      <c r="AEO62" s="221" t="str">
        <f t="shared" si="3904"/>
        <v/>
      </c>
      <c r="AEP62" s="221" t="str">
        <f t="shared" si="3905"/>
        <v/>
      </c>
      <c r="AEQ62" s="221" t="str">
        <f t="shared" si="3906"/>
        <v/>
      </c>
      <c r="AER62" s="221" t="str">
        <f t="shared" si="3907"/>
        <v/>
      </c>
      <c r="AES62" s="221" t="str">
        <f t="shared" si="3908"/>
        <v>B</v>
      </c>
      <c r="AET62" s="221" t="str">
        <f t="shared" si="3909"/>
        <v/>
      </c>
      <c r="AEU62" s="221" t="str">
        <f t="shared" si="3910"/>
        <v/>
      </c>
      <c r="AEV62" s="221" t="str">
        <f t="shared" si="3911"/>
        <v/>
      </c>
      <c r="AEW62" s="221" t="str">
        <f t="shared" si="3912"/>
        <v/>
      </c>
      <c r="AEX62" s="221" t="str">
        <f t="shared" si="3913"/>
        <v/>
      </c>
      <c r="AEY62" s="221" t="str">
        <f t="shared" si="3914"/>
        <v/>
      </c>
      <c r="AEZ62" s="221" t="str">
        <f t="shared" si="3915"/>
        <v/>
      </c>
      <c r="AFA62" s="221" t="str">
        <f t="shared" si="3916"/>
        <v/>
      </c>
      <c r="AFB62" s="221" t="str">
        <f t="shared" si="3917"/>
        <v/>
      </c>
      <c r="AFC62" s="221" t="str">
        <f t="shared" si="3918"/>
        <v/>
      </c>
      <c r="AFD62" s="221" t="str">
        <f t="shared" si="3919"/>
        <v/>
      </c>
      <c r="AFE62" s="220" t="str">
        <f t="shared" si="3920"/>
        <v/>
      </c>
      <c r="AFF62" s="220" t="str">
        <f t="shared" si="3921"/>
        <v/>
      </c>
      <c r="AFG62" s="220" t="str">
        <f t="shared" si="3922"/>
        <v>P</v>
      </c>
      <c r="AFH62" s="220" t="str">
        <f t="shared" si="3923"/>
        <v/>
      </c>
      <c r="AFI62" s="220" t="str">
        <f t="shared" si="3924"/>
        <v/>
      </c>
      <c r="AFJ62" s="220" t="str">
        <f t="shared" si="3925"/>
        <v/>
      </c>
      <c r="AFK62" s="220" t="str">
        <f t="shared" si="3926"/>
        <v/>
      </c>
      <c r="AFL62" s="220" t="str">
        <f t="shared" si="3927"/>
        <v/>
      </c>
      <c r="AFM62" s="220" t="str">
        <f t="shared" si="3928"/>
        <v>P</v>
      </c>
      <c r="AFN62" s="220" t="str">
        <f t="shared" si="3929"/>
        <v/>
      </c>
      <c r="AFO62" s="220" t="str">
        <f t="shared" si="3930"/>
        <v>P</v>
      </c>
      <c r="AFP62" s="220" t="str">
        <f t="shared" si="3931"/>
        <v/>
      </c>
      <c r="AFQ62" s="220" t="str">
        <f t="shared" si="3932"/>
        <v>P</v>
      </c>
      <c r="AFR62" s="220" t="str">
        <f t="shared" si="3933"/>
        <v/>
      </c>
      <c r="AFS62" s="220" t="str">
        <f t="shared" si="3934"/>
        <v>B</v>
      </c>
      <c r="AFT62" s="220" t="str">
        <f t="shared" si="3935"/>
        <v/>
      </c>
      <c r="AFU62" s="220" t="str">
        <f t="shared" si="3936"/>
        <v/>
      </c>
      <c r="AFV62" s="220" t="str">
        <f t="shared" si="3937"/>
        <v/>
      </c>
      <c r="AFW62" s="221" t="str">
        <f t="shared" si="3938"/>
        <v/>
      </c>
      <c r="AFX62" s="221" t="str">
        <f t="shared" si="3939"/>
        <v/>
      </c>
      <c r="AFY62" s="221" t="str">
        <f t="shared" si="3940"/>
        <v/>
      </c>
      <c r="AFZ62" s="221" t="str">
        <f t="shared" si="3941"/>
        <v/>
      </c>
      <c r="AGA62" s="221" t="str">
        <f t="shared" si="3942"/>
        <v/>
      </c>
      <c r="AGB62" s="221" t="str">
        <f t="shared" si="3943"/>
        <v/>
      </c>
      <c r="AGC62" s="221" t="str">
        <f t="shared" si="3944"/>
        <v/>
      </c>
      <c r="AGD62" s="221" t="str">
        <f t="shared" si="3945"/>
        <v/>
      </c>
      <c r="AGE62" s="221" t="str">
        <f t="shared" si="3946"/>
        <v/>
      </c>
      <c r="AGF62" s="221" t="str">
        <f t="shared" si="3947"/>
        <v/>
      </c>
      <c r="AGG62" s="221" t="str">
        <f t="shared" si="3948"/>
        <v/>
      </c>
      <c r="AGH62" s="221">
        <f t="shared" si="891"/>
        <v>0</v>
      </c>
      <c r="AGI62" s="221" t="str">
        <f t="shared" si="3949"/>
        <v>P</v>
      </c>
      <c r="AGJ62" s="221" t="str">
        <f t="shared" si="3950"/>
        <v/>
      </c>
      <c r="AGK62" s="221" t="str">
        <f t="shared" si="3951"/>
        <v>P</v>
      </c>
      <c r="AGL62" s="221" t="str">
        <f t="shared" si="3952"/>
        <v>B</v>
      </c>
      <c r="AGM62" s="221" t="str">
        <f t="shared" si="3953"/>
        <v>B</v>
      </c>
      <c r="AGN62" s="221" t="str">
        <f t="shared" si="3954"/>
        <v/>
      </c>
      <c r="AGO62" s="220" t="str">
        <f t="shared" si="3955"/>
        <v>P</v>
      </c>
      <c r="AGP62" s="220" t="str">
        <f t="shared" si="3956"/>
        <v/>
      </c>
      <c r="AGQ62" s="220" t="str">
        <f t="shared" si="3957"/>
        <v/>
      </c>
      <c r="AGR62" s="220" t="str">
        <f t="shared" si="3958"/>
        <v>B</v>
      </c>
      <c r="AGS62" s="220" t="str">
        <f t="shared" si="3959"/>
        <v/>
      </c>
      <c r="AGT62" s="220" t="str">
        <f t="shared" si="3960"/>
        <v/>
      </c>
      <c r="AGU62" s="220" t="str">
        <f t="shared" si="3961"/>
        <v/>
      </c>
      <c r="AGV62" s="220" t="str">
        <f t="shared" si="3962"/>
        <v/>
      </c>
      <c r="AGW62" s="220" t="str">
        <f t="shared" si="3963"/>
        <v/>
      </c>
      <c r="AGX62" s="222" t="str">
        <f t="shared" si="3964"/>
        <v/>
      </c>
      <c r="AGY62" s="94">
        <v>62</v>
      </c>
      <c r="AGZ62" s="95">
        <f t="shared" si="1304"/>
        <v>57</v>
      </c>
      <c r="AHA62" s="46" t="str" cm="1">
        <f t="array" ref="AHA62">IFERROR(INDEX($ZG$4:$ADB$4,_xlfn.AGGREGATE(15,6,COLUMN($ZG$4:$ADB$4)-COLUMN($ZF$1)/($ZG62:$ADB62=LARGE($ZG62:$ADB62,1)),COLUMNS($ADB$4:$ADB$4))),"")</f>
        <v>LQ</v>
      </c>
      <c r="AHB62" s="46" t="str" cm="1">
        <f t="array" ref="AHB62">IFERROR(INDEX($ZG$4:$ADB$4,_xlfn.AGGREGATE(15,6,COLUMN($ZG$4:$ADB$4)-COLUMN($ZF$1)/($ZG62:$ADB62=LARGE($ZG62:$ADB62,2)),COLUMNS($ADB$4:$AGY$4))),"")</f>
        <v/>
      </c>
      <c r="AHC62" s="46" t="str" cm="1">
        <f t="array" ref="AHC62">IFERROR(INDEX($ZG$4:$ADB$4,_xlfn.AGGREGATE(15,6,COLUMN($ZG$4:$ADB$4)-COLUMN($ZF$1)/($ZG62:$ADB62=LARGE($ZG62:$ADB62,3)),COLUMNS($ADB$4:$AGZ$4))),"")</f>
        <v/>
      </c>
      <c r="AHD62" s="46" t="str" cm="1">
        <f t="array" ref="AHD62">IFERROR(INDEX($ZG$4:$ADB$4,_xlfn.AGGREGATE(15,6,COLUMN($ZG$4:$ADB$4)-COLUMN($ZF$1)/($ZG62:$ADB62=LARGE($ZG62:$ADB62,4)),COLUMNS($ADB$4:$AHA$4))),"")</f>
        <v/>
      </c>
      <c r="AHE62" s="46" t="str" cm="1">
        <f t="array" ref="AHE62">IFERROR(INDEX($ZG$4:$ADB$4,_xlfn.AGGREGATE(15,6,COLUMN($ZG$4:$ADB$4)-COLUMN($ZF$1)/($ZG62:$ADB62=LARGE($ZG62:$ADB62,5)),COLUMNS($ADB$4:$AHB$4))),"")</f>
        <v/>
      </c>
      <c r="AHF62" s="46" t="str" cm="1">
        <f t="array" ref="AHF62">IFERROR(INDEX($ZG$4:$ADB$4,_xlfn.AGGREGATE(15,6,COLUMN($ZG$4:$ADB$4)-COLUMN($ZF$1)/($ZG62:$ADB62=LARGE($ZG62:$ADB62,6)),COLUMNS($ADB$4:$AHC$4))),"")</f>
        <v/>
      </c>
      <c r="AHG62" s="94" t="str">
        <f t="shared" si="971"/>
        <v/>
      </c>
      <c r="AHH62" s="48" t="str">
        <f t="shared" ca="1" si="972"/>
        <v>N</v>
      </c>
      <c r="AHI62" s="48" t="e" cm="1">
        <f t="array" aca="1" ref="AHI62" ca="1">IF(INDIRECT(VLOOKUP(AHI61,General!AC:AE,3,FALSE)&amp;AGY61)&gt;0,AHI61,AHG61)</f>
        <v>#N/A</v>
      </c>
      <c r="AHJ62" s="95">
        <f t="shared" ca="1" si="973"/>
        <v>1</v>
      </c>
      <c r="AHK62" s="46" t="s">
        <v>45</v>
      </c>
      <c r="AHL62" s="48" t="s">
        <v>45</v>
      </c>
      <c r="AHM62" s="48" t="s">
        <v>45</v>
      </c>
      <c r="AHN62" s="48" t="s">
        <v>45</v>
      </c>
      <c r="AHO62" s="48" t="s">
        <v>45</v>
      </c>
      <c r="AHP62" s="49" t="s">
        <v>45</v>
      </c>
      <c r="AHQ62" s="136" t="e">
        <f ca="1">IF(AHA62="",-1,COUNTIF(INDIRECT(AHK62&amp;$DN$10):INDIRECT(AHK62&amp;AGY62),"Y"))</f>
        <v>#REF!</v>
      </c>
      <c r="AHR62" s="138">
        <f ca="1">IF(AHB62="",-1,COUNTIF(INDIRECT(AHL62&amp;$DN$10):INDIRECT(AHL62&amp;AGY62),"Y"))</f>
        <v>-1</v>
      </c>
      <c r="AHS62" s="138">
        <f ca="1">IF(AHC62="",-1,COUNTIF(INDIRECT(AHM62&amp;$DN$10):INDIRECT(AHM62&amp;AGY62),"Y"))</f>
        <v>-1</v>
      </c>
      <c r="AHT62" s="137">
        <f ca="1">IF(AHD62="",-1,COUNTIF(INDIRECT(AHN62&amp;$DN$10):INDIRECT(AHN62&amp;AGY62),"Y"))</f>
        <v>-1</v>
      </c>
      <c r="AHU62" s="141">
        <f ca="1">IF(AHE62="",-1,COUNTIF(INDIRECT(AHO62&amp;$DN$10):INDIRECT(AHO62&amp;AGY62),"Y"))</f>
        <v>-1</v>
      </c>
      <c r="AHV62" s="141">
        <f ca="1">IF(AHF62="",-1,COUNTIF(INDIRECT(AHP62&amp;$DN$10):INDIRECT(AHP62&amp;AGY62),"Y"))</f>
        <v>-1</v>
      </c>
      <c r="AHW62" s="46" t="str" cm="1">
        <f t="array" ref="AHW62">IFERROR(INDEX($DP$62:$DU$62,_xlfn.AGGREGATE(15,6,COLUMN($DP$62:$DU$62)-COLUMN($DO$62)/($ZF$62:$ZK$62=MAX($ZF$62:$ZK$62)),COLUMNS($DP$62:AHA62))),"")</f>
        <v/>
      </c>
      <c r="AHX62" s="48" t="str" cm="1">
        <f t="array" ref="AHX62">IFERROR(INDEX($DP$62:$DU$62,_xlfn.AGGREGATE(15,6,COLUMN($DP$62:$DU$62)-COLUMN($DO$62)/($ZF$62:$ZK$62=MAX($ZF$62:$ZK$62)),COLUMNS($DP$62:AHB62))),"")</f>
        <v/>
      </c>
      <c r="AHY62" s="48" t="str" cm="1">
        <f t="array" ref="AHY62">IFERROR(INDEX($DP$62:$DU$62,_xlfn.AGGREGATE(15,6,COLUMN($DP$62:$DU$62)-COLUMN($DO$62)/($ZF$62:$ZK$62=MAX($ZF$62:$ZK$62)),COLUMNS($DP$62:AHC62))),"")</f>
        <v/>
      </c>
      <c r="AHZ62" s="48" t="str" cm="1">
        <f t="array" ref="AHZ62">IFERROR(INDEX($DP$62:$DU$62,_xlfn.AGGREGATE(15,6,COLUMN($DP$62:$DU$62)-COLUMN($DO$62)/($ZF$62:$ZK$62=MAX($ZF$62:$ZK$62)),COLUMNS($DP$62:AHD62))),"")</f>
        <v/>
      </c>
      <c r="AIA62" s="48" t="str" cm="1">
        <f t="array" ref="AIA62">IFERROR(INDEX($DP$62:$DU$62,_xlfn.AGGREGATE(15,6,COLUMN($DP$62:$DU$62)-COLUMN($DO$62)/($ZF$62:$ZK$62=MAX($ZF$62:$ZK$62)),COLUMNS($DP$62:AHE62))),"")</f>
        <v/>
      </c>
      <c r="AIB62" s="49" t="str" cm="1">
        <f t="array" ref="AIB62">IFERROR(INDEX($DP$62:$DU$62,_xlfn.AGGREGATE(15,6,COLUMN($DP$62:$DU$62)-COLUMN($DO$62)/($ZF$62:$ZK$62=MAX($ZF$62:$ZK$62)),COLUMNS($DP$62:AHF62))),"")</f>
        <v/>
      </c>
      <c r="AIC62" s="20">
        <f t="shared" ca="1" si="894"/>
        <v>1</v>
      </c>
      <c r="AID62" s="95">
        <f t="shared" ca="1" si="974"/>
        <v>1</v>
      </c>
      <c r="AIE62" s="140" t="str" cm="1">
        <f t="array" aca="1" ref="AIE62" ca="1">INDEX(AHW62:AIB62,1,AID62)</f>
        <v/>
      </c>
      <c r="AIF62" s="46" t="e">
        <f t="shared" ca="1" si="120"/>
        <v>#REF!</v>
      </c>
      <c r="AIG62" s="48" t="str">
        <f t="shared" ca="1" si="121"/>
        <v>T</v>
      </c>
      <c r="AIH62" s="48" t="str">
        <f t="shared" si="122"/>
        <v>C</v>
      </c>
      <c r="AII62" s="48" t="str">
        <f t="shared" ca="1" si="3059"/>
        <v>FX</v>
      </c>
      <c r="AIJ62" s="48" t="str">
        <f t="shared" ca="1" si="3060"/>
        <v/>
      </c>
      <c r="AIK62" s="48" t="str">
        <f t="shared" si="3061"/>
        <v>00</v>
      </c>
      <c r="AIL62" s="20" t="str">
        <f t="shared" si="3965"/>
        <v/>
      </c>
      <c r="AIM62" s="20" t="str">
        <f t="shared" si="3966"/>
        <v/>
      </c>
      <c r="AIN62" s="20" t="str">
        <f t="shared" si="3967"/>
        <v/>
      </c>
      <c r="AIO62" s="20" t="str">
        <f t="shared" si="3968"/>
        <v/>
      </c>
      <c r="AIP62" s="20" t="str">
        <f t="shared" si="3969"/>
        <v/>
      </c>
      <c r="AIQ62" s="20" t="str">
        <f t="shared" si="3970"/>
        <v/>
      </c>
      <c r="AIR62" s="20">
        <f t="shared" ca="1" si="3971"/>
        <v>1</v>
      </c>
      <c r="AIS62" s="20">
        <f t="shared" ca="1" si="3972"/>
        <v>0</v>
      </c>
      <c r="AIT62" s="46" t="str">
        <f t="shared" si="3062"/>
        <v/>
      </c>
      <c r="AIU62" s="48">
        <f>IF(CC62="",0,IFERROR(VLOOKUP(CC57&amp;CC58&amp;CC59&amp;CC60&amp;CC61&amp;CC62,General!I:J,2,FALSE),0))</f>
        <v>0</v>
      </c>
      <c r="AIV62" s="48">
        <f>IF(CF62="",0,IFERROR(VLOOKUP(CF57&amp;CF58&amp;CF59&amp;CF60&amp;CF61&amp;CF62,General!I:J,2,FALSE),0))</f>
        <v>0</v>
      </c>
      <c r="AIW62" s="48">
        <f>IF(CI62="",0,IFERROR(VLOOKUP(CI57&amp;CI58&amp;CI59&amp;CI60&amp;CI61&amp;CI62,General!I:J,2,FALSE),0))</f>
        <v>0</v>
      </c>
      <c r="AIX62" s="48">
        <f>IF(CL62="",0,IFERROR(VLOOKUP(CL57&amp;CL58&amp;CL59&amp;CL60&amp;CL61&amp;CL62,General!I:J,2,FALSE),0))</f>
        <v>0</v>
      </c>
      <c r="AIY62" s="48">
        <f>IF(CO62="",0,IFERROR(VLOOKUP(CO57&amp;CO58&amp;CO59&amp;CO60&amp;CO61&amp;CO62,General!I:J,2,FALSE),0))</f>
        <v>0</v>
      </c>
      <c r="AIZ62" s="48">
        <f>IF(CR62="",0,IFERROR(VLOOKUP(CR57&amp;CR58&amp;CR59&amp;CR60&amp;CR61&amp;CR62,General!I:J,2,FALSE),0))</f>
        <v>0</v>
      </c>
      <c r="AJA62" s="48">
        <f>IF(CU62="",0,IFERROR(VLOOKUP(CU57&amp;CU58&amp;CU59&amp;CU60&amp;CU61&amp;CU62,General!I:J,2,FALSE),0))</f>
        <v>0</v>
      </c>
      <c r="AJB62" s="48">
        <f>IF(CX62="",0,IFERROR(VLOOKUP(CX57&amp;CX58&amp;CX59&amp;CX60&amp;CX61&amp;CX62,General!I:J,2,FALSE),0))</f>
        <v>0</v>
      </c>
      <c r="AJC62" s="48">
        <f>IF(DA62="",0,IFERROR(VLOOKUP(DA57&amp;DA58&amp;DA59&amp;DA60&amp;DA61&amp;DA62,General!I:J,2,FALSE),0))</f>
        <v>0</v>
      </c>
      <c r="AJD62" s="48">
        <f>IF(DD62="",0,IFERROR(VLOOKUP(DD57&amp;DD58&amp;DD59&amp;DD60&amp;DD61&amp;DD62,General!I:J,2,FALSE),0))</f>
        <v>0</v>
      </c>
      <c r="AJE62" s="48">
        <f>IF(DG62="",0,IFERROR(VLOOKUP(DG57&amp;DG58&amp;DG59&amp;DG60&amp;DG61&amp;DG62,General!I:J,2,FALSE),0))</f>
        <v>0</v>
      </c>
      <c r="AJF62" s="48">
        <f>IF(DJ62="",0,IFERROR(VLOOKUP(DJ57&amp;DJ58&amp;DJ59&amp;DJ60&amp;DJ61&amp;DJ62,General!I:J,2,FALSE),0))</f>
        <v>0</v>
      </c>
      <c r="AJG62" s="48">
        <f>IF(DM62="",0,IFERROR(VLOOKUP(DM57&amp;DM58&amp;DM59&amp;DM60&amp;DM61&amp;DM62,General!I:J,2,FALSE),0))</f>
        <v>0</v>
      </c>
      <c r="AJH62" s="48">
        <f>IF(DP62="",0,IFERROR(VLOOKUP(DP57&amp;DP58&amp;DP59&amp;DP60&amp;DP61&amp;DP62,General!I:J,2,FALSE),0))</f>
        <v>0</v>
      </c>
      <c r="AJI62" s="48">
        <f>IF(DS62="",0,IFERROR(VLOOKUP(DS57&amp;DS58&amp;DS59&amp;DS60&amp;DS61&amp;DS62,General!I:J,2,FALSE),0))</f>
        <v>0</v>
      </c>
      <c r="AJJ62" s="48">
        <f>IF(DV62="",0,IFERROR(VLOOKUP(DV57&amp;DV58&amp;DV59&amp;DV60&amp;DV61&amp;DV62,General!I:J,2,FALSE),0))</f>
        <v>0</v>
      </c>
      <c r="AJK62" s="48">
        <f>IF(DY62="",0,IFERROR(VLOOKUP(DY57&amp;DY58&amp;DY59&amp;DY60&amp;DY61&amp;DY62,General!I:J,2,FALSE),0))</f>
        <v>0</v>
      </c>
      <c r="AJL62" s="48">
        <f>IF(EE62="",0,IFERROR(VLOOKUP(EE57&amp;EE58&amp;EE59&amp;EE60&amp;EE61&amp;EE62,General!I:J,2,FALSE),0))</f>
        <v>0</v>
      </c>
      <c r="AJM62" s="48">
        <f>IF(EH62="",0,IFERROR(VLOOKUP(EH57&amp;EH58&amp;EH59&amp;EH60&amp;EH61&amp;EH62,General!I:J,2,FALSE),0))</f>
        <v>0</v>
      </c>
      <c r="AJN62" s="48">
        <f>IF(EK62="",0,IFERROR(VLOOKUP(EK57&amp;EK58&amp;EK59&amp;EK60&amp;EK61&amp;EK62,General!I:J,2,FALSE),0))</f>
        <v>0</v>
      </c>
      <c r="AJO62" s="48">
        <f>IF(EN62="",0,IFERROR(VLOOKUP(EN57&amp;EN58&amp;EN59&amp;EN60&amp;EN61&amp;EN62,General!I:J,2,FALSE),0))</f>
        <v>0</v>
      </c>
      <c r="AJP62" s="48">
        <f>IF(EQ62="",0,IFERROR(VLOOKUP(EQ57&amp;EQ58&amp;EQ59&amp;EQ60&amp;EQ61&amp;EQ62,General!I:J,2,FALSE),0))</f>
        <v>0</v>
      </c>
      <c r="AJQ62" s="48">
        <f>IF(ET62="",0,IFERROR(VLOOKUP(ET57&amp;ET58&amp;ET59&amp;ET60&amp;ET61&amp;ET62,General!I:J,2,FALSE),0))</f>
        <v>0</v>
      </c>
      <c r="AJR62" s="48">
        <f>IF(EW62="",0,IFERROR(VLOOKUP(EW57&amp;EW58&amp;EW59&amp;EW60&amp;EW61&amp;EW62,General!I:J,2,FALSE),0))</f>
        <v>0</v>
      </c>
      <c r="AJS62" s="48">
        <f>IF(EZ62="",0,IFERROR(VLOOKUP(EZ57&amp;EZ58&amp;EZ59&amp;EZ60&amp;EZ61&amp;EZ62,General!I:J,2,FALSE),0))</f>
        <v>0</v>
      </c>
      <c r="AJT62" s="48">
        <f>IF(FC62="",0,IFERROR(VLOOKUP(FC57&amp;FC58&amp;FC59&amp;FC60&amp;FC61&amp;FC62,General!I:J,2,FALSE),0))</f>
        <v>0</v>
      </c>
      <c r="AJU62" s="48">
        <f>IF(FF62="",0,IFERROR(VLOOKUP(FF57&amp;FF58&amp;FF59&amp;FF60&amp;FF61&amp;FF62,General!I:J,2,FALSE),0))</f>
        <v>0</v>
      </c>
      <c r="AJV62" s="48">
        <f>IF(FI62="",0,IFERROR(VLOOKUP(FI57&amp;FI58&amp;FI59&amp;FI60&amp;FI61&amp;FI62,General!I:J,2,FALSE),0))</f>
        <v>0</v>
      </c>
      <c r="AJW62" s="48">
        <f>IF(FL62="",0,IFERROR(VLOOKUP(FL57&amp;FL58&amp;FL59&amp;FL60&amp;FL61&amp;FL62,General!I:J,2,FALSE),0))</f>
        <v>0</v>
      </c>
      <c r="AJX62" s="48">
        <f>IF(FO62="",0,IFERROR(VLOOKUP(FO57&amp;FO58&amp;FO59&amp;FO60&amp;FO61&amp;FO62,General!I:J,2,FALSE),0))</f>
        <v>0</v>
      </c>
      <c r="AJY62" s="48">
        <f>IF(FR62="",0,IFERROR(VLOOKUP(FR57&amp;FR58&amp;FR59&amp;FR60&amp;FR61&amp;FR62,General!I:J,2,FALSE),0))</f>
        <v>0</v>
      </c>
      <c r="AJZ62" s="48">
        <f>IF(FU62="",0,IFERROR(VLOOKUP(FU57&amp;FU58&amp;FU59&amp;FU60&amp;FU61&amp;FU62,General!I:J,2,FALSE),0))</f>
        <v>0</v>
      </c>
      <c r="AKA62" s="48">
        <f>IF(FX62="",0,IFERROR(VLOOKUP(FX57&amp;FX58&amp;FX59&amp;FX60&amp;FX61&amp;FX62,General!I:J,2,FALSE),0))</f>
        <v>0</v>
      </c>
      <c r="AKB62" s="48">
        <f>IF(GA62="",0,IFERROR(VLOOKUP(GA57&amp;GA58&amp;GA59&amp;GA60&amp;GA61&amp;GA62,General!I:J,2,FALSE),0))</f>
        <v>0</v>
      </c>
      <c r="AKC62" s="48">
        <f>IF(GD62="",0,IFERROR(VLOOKUP(GD57&amp;GD58&amp;GD59&amp;GD60&amp;GD61&amp;GD62,General!I:J,2,FALSE),0))</f>
        <v>0</v>
      </c>
      <c r="AKD62" s="48">
        <f>IF(GG62="",0,IFERROR(VLOOKUP(GG57&amp;GG58&amp;GG59&amp;GG60&amp;GG61&amp;GG62,General!I:J,2,FALSE),0))</f>
        <v>0</v>
      </c>
      <c r="AKE62" s="48">
        <f>IF(GJ62="",0,IFERROR(VLOOKUP(GJ57&amp;GJ58&amp;GJ59&amp;GJ60&amp;GJ61&amp;GJ62,General!I:J,2,FALSE),0))</f>
        <v>0</v>
      </c>
      <c r="AKF62" s="48">
        <f>IF(GM62="",0,IFERROR(VLOOKUP(GM57&amp;GM58&amp;GM59&amp;GM60&amp;GM61&amp;GM62,General!I:J,2,FALSE),0))</f>
        <v>0</v>
      </c>
      <c r="AKG62" s="48">
        <f>IF(GP62="",0,IFERROR(VLOOKUP(GP57&amp;GP58&amp;GP59&amp;GP60&amp;GP61&amp;GP62,General!I:J,2,FALSE),0))</f>
        <v>0</v>
      </c>
      <c r="AKH62" s="48">
        <f>IF(GS62="",0,IFERROR(VLOOKUP(GS57&amp;GS58&amp;GS59&amp;GS60&amp;GS61&amp;GS62,General!I:J,2,FALSE),0))</f>
        <v>0</v>
      </c>
      <c r="AKI62" s="48">
        <f>IF(GV62="",0,IFERROR(VLOOKUP(GV57&amp;GV58&amp;GV59&amp;GV60&amp;GV61&amp;GV62,General!I:J,2,FALSE),0))</f>
        <v>0</v>
      </c>
      <c r="AKJ62" s="48">
        <f>IF(GY62="",0,IFERROR(VLOOKUP(GY57&amp;GY58&amp;GY59&amp;GY60&amp;GY61&amp;GY62,General!I:J,2,FALSE),0))</f>
        <v>0</v>
      </c>
      <c r="AKK62" s="48">
        <f>IF(HB62="",0,IFERROR(VLOOKUP(HB57&amp;HB58&amp;HB59&amp;HB60&amp;HB61&amp;HB62,General!I:J,2,FALSE),0))</f>
        <v>0</v>
      </c>
      <c r="AKL62" s="48">
        <f>IF(HE62="",0,IFERROR(VLOOKUP(HE57&amp;HE58&amp;HE59&amp;HE60&amp;HE61&amp;HE62,General!I:J,2,FALSE),0))</f>
        <v>0</v>
      </c>
      <c r="AKM62" s="48">
        <f>IF(HH62="",0,IFERROR(VLOOKUP(HH57&amp;HH58&amp;HH59&amp;HH60&amp;HH61&amp;HH62,General!I:J,2,FALSE),0))</f>
        <v>0</v>
      </c>
      <c r="AKN62" s="48">
        <f>IF(HK62="",0,IFERROR(VLOOKUP(HK57&amp;HK58&amp;HK59&amp;HK60&amp;HK61&amp;HK62,General!I:J,2,FALSE),0))</f>
        <v>0</v>
      </c>
      <c r="AKO62" s="48">
        <f>IF(HN62="",0,IFERROR(VLOOKUP(HN57&amp;HN58&amp;HN59&amp;HN60&amp;HN61&amp;HN62,General!I:J,2,FALSE),0))</f>
        <v>0</v>
      </c>
      <c r="AKP62" s="48">
        <f>IF(HQ62="",0,IFERROR(VLOOKUP(HQ57&amp;HQ58&amp;HQ59&amp;HQ60&amp;HQ61&amp;HQ62,General!I:J,2,FALSE),0))</f>
        <v>0</v>
      </c>
      <c r="AKQ62" s="48">
        <f>IF(HT62="",0,IFERROR(VLOOKUP(HT57&amp;HT58&amp;HT59&amp;HT60&amp;HT61&amp;HT62,General!I:J,2,FALSE),0))</f>
        <v>0</v>
      </c>
      <c r="AKR62" s="48">
        <f>IF(HW62="",0,IFERROR(VLOOKUP(HW57&amp;HW58&amp;HW59&amp;HW60&amp;HW61&amp;HW62,General!I:J,2,FALSE),0))</f>
        <v>0</v>
      </c>
      <c r="AKS62" s="48">
        <f>IF(HZ62="",0,IFERROR(VLOOKUP(HZ57&amp;HZ58&amp;HZ59&amp;HZ60&amp;HZ61&amp;HZ62,General!I:J,2,FALSE),0))</f>
        <v>0</v>
      </c>
      <c r="AKT62" s="48">
        <f>IF(FF62="",0,IFERROR(VLOOKUP(FF57&amp;FF58&amp;FF59&amp;FF60&amp;FF61&amp;FF62,General!I:J,2,FALSE),0))</f>
        <v>0</v>
      </c>
      <c r="AKU62" s="48">
        <f>IF(FI62="",0,IFERROR(VLOOKUP(FI57&amp;FI58&amp;FI59&amp;FI60&amp;FI61&amp;FI62,General!I:J,2,FALSE),0))</f>
        <v>0</v>
      </c>
      <c r="AKV62" s="48">
        <f>IF(II62="",0,IFERROR(VLOOKUP(II57&amp;II58&amp;II59&amp;II60&amp;II61&amp;II62,General!I:J,2,FALSE),0))</f>
        <v>0</v>
      </c>
      <c r="AKW62" s="48">
        <f>IF(IL62="",0,IFERROR(VLOOKUP(IL57&amp;IL58&amp;IL59&amp;IL60&amp;IL61&amp;IL62,General!I:J,2,FALSE),0))</f>
        <v>0</v>
      </c>
      <c r="AKX62" s="48">
        <f>IF(IO62="",0,IFERROR(VLOOKUP(IO57&amp;IO58&amp;IO59&amp;IO60&amp;IO61&amp;IO62,General!I:J,2,FALSE),0))</f>
        <v>0</v>
      </c>
      <c r="AKY62" s="48">
        <f>IF(IR62="",0,IFERROR(VLOOKUP(IR57&amp;IR58&amp;IR59&amp;IR60&amp;IR61&amp;IR62,General!I:J,2,FALSE),0))</f>
        <v>0</v>
      </c>
      <c r="AKZ62" s="48">
        <f>IF(IU62="",0,IFERROR(VLOOKUP(IU57&amp;IU58&amp;IU59&amp;IU60&amp;IU61&amp;IU62,General!I:J,2,FALSE),0))</f>
        <v>0</v>
      </c>
      <c r="ALA62" s="48">
        <f>IF(IX62="",0,IFERROR(VLOOKUP(IX57&amp;IX58&amp;IX59&amp;IX60&amp;IX61&amp;IX62,General!I:J,2,FALSE),0))</f>
        <v>0</v>
      </c>
      <c r="ALB62" s="48">
        <f>IF(JA62="",0,IFERROR(VLOOKUP(JA57&amp;JA58&amp;JA59&amp;JA60&amp;JA61&amp;JA62,General!I:J,2,FALSE),0))</f>
        <v>0</v>
      </c>
      <c r="ALC62" s="48">
        <f>IF(JD62="",0,IFERROR(VLOOKUP(JD57&amp;JD58&amp;JD59&amp;JD60&amp;JD61&amp;JD62,General!I:J,2,FALSE),0))</f>
        <v>0</v>
      </c>
      <c r="ALD62" s="48">
        <f>IF(JG62="",0,IFERROR(VLOOKUP(JG57&amp;JG58&amp;JG59&amp;JG60&amp;JG61&amp;JG62,General!I:J,2,FALSE),0))</f>
        <v>0</v>
      </c>
      <c r="ALE62" s="48">
        <f>IF(JJ62="",0,IFERROR(VLOOKUP(JJ57&amp;JJ58&amp;JJ59&amp;JJ60&amp;JJ61&amp;JJ62,General!I:J,2,FALSE),0))</f>
        <v>0</v>
      </c>
      <c r="ALF62" s="48">
        <f>IF(JM62="",0,IFERROR(VLOOKUP(JM57&amp;JM58&amp;JM59&amp;JM60&amp;JM61&amp;JM62,General!I:J,2,FALSE),0))</f>
        <v>0</v>
      </c>
      <c r="ALG62" s="48">
        <f>IF(JP62="",0,IFERROR(VLOOKUP(JP57&amp;JP58&amp;JP59&amp;JP60&amp;JP61&amp;JP62,General!I:J,2,FALSE),0))</f>
        <v>0</v>
      </c>
      <c r="ALH62" s="48">
        <f>IF(JS62="",0,IFERROR(VLOOKUP(JS57&amp;JS58&amp;JS59&amp;JS60&amp;JS61&amp;JS62,General!I:J,2,FALSE),0))</f>
        <v>0</v>
      </c>
      <c r="ALI62" s="48">
        <f>IF(JV62="",0,IFERROR(VLOOKUP(JV57&amp;JV58&amp;JV59&amp;JV60&amp;JV61&amp;JV62,General!I:J,2,FALSE),0))</f>
        <v>0</v>
      </c>
      <c r="ALJ62" s="48">
        <f>IF(JY62="",0,IFERROR(VLOOKUP(JY57&amp;JY58&amp;JY59&amp;JY60&amp;JY61&amp;JY62,General!I:J,2,FALSE),0))</f>
        <v>0</v>
      </c>
      <c r="ALK62" s="48">
        <f>IF(KB62="",0,IFERROR(VLOOKUP(KB57&amp;KB58&amp;KB59&amp;KB60&amp;KB61&amp;KB62,General!I:J,2,FALSE),0))</f>
        <v>0</v>
      </c>
      <c r="ALL62" s="48">
        <f>IF(KE62="",0,IFERROR(VLOOKUP(KE57&amp;KE58&amp;KE59&amp;KE60&amp;KE61&amp;KE62,General!I:J,2,FALSE),0))</f>
        <v>0</v>
      </c>
      <c r="ALM62" s="48">
        <f>IF(KH62="",0,IFERROR(VLOOKUP(KH57&amp;KH58&amp;KH59&amp;KH60&amp;KH61&amp;KH62,General!I:J,2,FALSE),0))</f>
        <v>0</v>
      </c>
      <c r="ALN62" s="48">
        <f>IF(KK62="",0,IFERROR(VLOOKUP(KK57&amp;KK58&amp;KK59&amp;KK60&amp;KK61&amp;KK62,General!I:J,2,FALSE),0))</f>
        <v>0</v>
      </c>
      <c r="ALO62" s="48">
        <f>IF(KN62="",0,IFERROR(VLOOKUP(KN57&amp;KN58&amp;KN59&amp;KN60&amp;KN61&amp;KN62,General!I:J,2,FALSE),0))</f>
        <v>0</v>
      </c>
      <c r="ALP62" s="48">
        <f>IF(KQ62="",0,IFERROR(VLOOKUP(KQ57&amp;KQ58&amp;KQ59&amp;KQ60&amp;KQ61&amp;KQ62,General!I:J,2,FALSE),0))</f>
        <v>0</v>
      </c>
      <c r="ALQ62" s="48">
        <f>IF(KT62="",0,IFERROR(VLOOKUP(KT57&amp;KT58&amp;KT59&amp;KT60&amp;KT61&amp;KT62,General!I:J,2,FALSE),0))</f>
        <v>0</v>
      </c>
      <c r="ALR62" s="48">
        <f>IF(KW62="",0,IFERROR(VLOOKUP(KW57&amp;KW58&amp;KW59&amp;KW60&amp;KW61&amp;KW62,General!I:J,2,FALSE),0))</f>
        <v>0</v>
      </c>
      <c r="ALS62" s="48">
        <f>IF(KZ62="",0,IFERROR(VLOOKUP(KZ57&amp;KZ58&amp;KZ59&amp;KZ60&amp;KZ61&amp;KZ62,General!I:J,2,FALSE),0))</f>
        <v>0</v>
      </c>
      <c r="ALT62" s="48">
        <f>IF(LC62="",0,IFERROR(VLOOKUP(LC57&amp;LC58&amp;LC59&amp;LC60&amp;LC61&amp;LC62,General!I:J,2,FALSE),0))</f>
        <v>0</v>
      </c>
      <c r="ALU62" s="48">
        <f>IF(LF62="",0,IFERROR(VLOOKUP(LF57&amp;LF58&amp;LF59&amp;LF60&amp;LF61&amp;LF62,General!I:J,2,FALSE),0))</f>
        <v>0</v>
      </c>
      <c r="ALV62" s="48">
        <f>IF(LI62="",0,IFERROR(VLOOKUP(LI57&amp;LI58&amp;LI59&amp;LI60&amp;LI61&amp;LI62,General!I:J,2,FALSE),0))</f>
        <v>0</v>
      </c>
      <c r="ALW62" s="48">
        <f>IF(LL62="",0,IFERROR(VLOOKUP(LL57&amp;LL58&amp;LL59&amp;LL60&amp;LL61&amp;LL62,General!I:J,2,FALSE),0))</f>
        <v>0</v>
      </c>
      <c r="ALX62" s="48">
        <f>IF(LO62="",0,IFERROR(VLOOKUP(LO57&amp;LO58&amp;LO59&amp;LO60&amp;LO61&amp;LO62,General!I:J,2,FALSE),0))</f>
        <v>0</v>
      </c>
      <c r="ALY62" s="48">
        <f>IF(LR62="",0,IFERROR(VLOOKUP(LR57&amp;LR58&amp;LR59&amp;LR60&amp;LR61&amp;LR62,General!I:J,2,FALSE),0))</f>
        <v>0</v>
      </c>
      <c r="ALZ62" s="48">
        <f>IF(LU62="",0,IFERROR(VLOOKUP(LU57&amp;LU58&amp;LU59&amp;LU60&amp;LU61&amp;LU62,General!I:J,2,FALSE),0))</f>
        <v>0</v>
      </c>
      <c r="AMA62" s="48">
        <f>IF(LX62="",0,IFERROR(VLOOKUP(LX57&amp;LX58&amp;LX59&amp;LX60&amp;LX61&amp;LX62,General!I:J,2,FALSE),0))</f>
        <v>0</v>
      </c>
      <c r="AMB62" s="48">
        <f>IF(MA62="",0,IFERROR(VLOOKUP(MA57&amp;MA58&amp;MA59&amp;MA60&amp;MA61&amp;MA62,General!I:J,2,FALSE),0))</f>
        <v>0</v>
      </c>
      <c r="AMC62" s="48">
        <f>IF(MD62="",0,IFERROR(VLOOKUP(MD57&amp;MD58&amp;MD59&amp;MD60&amp;MD61&amp;MD62,General!I:J,2,FALSE),0))</f>
        <v>0</v>
      </c>
      <c r="AMD62" s="48">
        <f>IF(MG62="",0,IFERROR(VLOOKUP(MG57&amp;MG58&amp;MG59&amp;MG60&amp;MG61&amp;MG62,General!I:J,2,FALSE),0))</f>
        <v>0</v>
      </c>
      <c r="AME62" s="48">
        <f>IF(MJ62="",0,IFERROR(VLOOKUP(MJ57&amp;MJ58&amp;MJ59&amp;MJ60&amp;MJ61&amp;MJ62,General!I:J,2,FALSE),0))</f>
        <v>0</v>
      </c>
      <c r="AMF62" s="48">
        <f>IF(MM62="",0,IFERROR(VLOOKUP(MM57&amp;MM58&amp;MM59&amp;MM60&amp;MM61&amp;MM62,General!I:J,2,FALSE),0))</f>
        <v>0</v>
      </c>
      <c r="AMG62" s="48">
        <f>IF(MP62="",0,IFERROR(VLOOKUP(MP57&amp;MP58&amp;MP59&amp;MP60&amp;MP61&amp;MP62,General!I:J,2,FALSE),0))</f>
        <v>0</v>
      </c>
      <c r="AMH62" s="48">
        <f>IF(MS62="",0,IFERROR(VLOOKUP(MS57&amp;MS58&amp;MS59&amp;MS60&amp;MS61&amp;MS62,General!I:J,2,FALSE),0))</f>
        <v>0</v>
      </c>
      <c r="AMI62" s="48">
        <f>IF(MV62="",0,IFERROR(VLOOKUP(MV57&amp;MV58&amp;MV59&amp;MV60&amp;MV61&amp;MV62,General!I:J,2,FALSE),0))</f>
        <v>0</v>
      </c>
      <c r="AMJ62" s="48">
        <f>IF(MY62="",0,IFERROR(VLOOKUP(MY57&amp;MY58&amp;MY59&amp;MY60&amp;MY61&amp;MY62,General!I:J,2,FALSE),0))</f>
        <v>0</v>
      </c>
      <c r="AMK62" s="48">
        <f>IF(NB62="",0,IFERROR(VLOOKUP(NB57&amp;NB58&amp;NB59&amp;NB60&amp;NB61&amp;NB62,General!I:J,2,FALSE),0))</f>
        <v>0</v>
      </c>
      <c r="AML62" s="48">
        <f>IF(NE62="",0,IFERROR(VLOOKUP(NE57&amp;NE58&amp;NE59&amp;NE60&amp;NE61&amp;NE62,General!I:J,2,FALSE),0))</f>
        <v>0</v>
      </c>
      <c r="AMM62" s="48">
        <f>IF(NH62="",0,IFERROR(VLOOKUP(NH57&amp;NH58&amp;NH59&amp;NH60&amp;NH61&amp;NH62,General!I:J,2,FALSE),0))</f>
        <v>0</v>
      </c>
      <c r="AMN62" s="48">
        <f>IF(NK62="",0,IFERROR(VLOOKUP(NK57&amp;NK58&amp;NK59&amp;NK60&amp;NK61&amp;NK62,General!I:J,2,FALSE),0))</f>
        <v>0</v>
      </c>
      <c r="AMO62" s="49">
        <f>IF(NN62="",0,IFERROR(VLOOKUP(NN57&amp;NN58&amp;NN59&amp;NN60&amp;NN61&amp;NN62,General!I:J,2,FALSE),0))</f>
        <v>0</v>
      </c>
      <c r="AMP62" s="81">
        <f>IF(EB62="",0,IFERROR(VLOOKUP(EB57&amp;EB58&amp;EB59&amp;EB60&amp;EB61&amp;EB62,General!I:J,2,FALSE),0))</f>
        <v>0</v>
      </c>
      <c r="AMQ62" s="49">
        <v>0</v>
      </c>
      <c r="AMR62" s="20" t="str">
        <f t="shared" si="4072"/>
        <v/>
      </c>
      <c r="AMS62" s="20" t="str">
        <f t="shared" ca="1" si="3973"/>
        <v>N</v>
      </c>
      <c r="AMT62" s="20" t="str">
        <f t="shared" ca="1" si="3974"/>
        <v>N</v>
      </c>
      <c r="AMU62" s="20" t="str">
        <f t="shared" si="3975"/>
        <v>N</v>
      </c>
      <c r="AMV62" s="20" t="str">
        <f t="shared" si="3976"/>
        <v/>
      </c>
      <c r="AMW62" s="142" t="str">
        <f t="shared" si="3977"/>
        <v/>
      </c>
      <c r="AMX62" s="20" t="str">
        <f t="shared" si="3978"/>
        <v/>
      </c>
      <c r="AMY62" s="20" t="str">
        <f t="shared" si="3979"/>
        <v/>
      </c>
      <c r="AMZ62" s="20" t="str">
        <f t="shared" si="3980"/>
        <v/>
      </c>
      <c r="ANA62" s="20" t="str">
        <f t="shared" si="3981"/>
        <v/>
      </c>
      <c r="ANB62" s="20" t="str">
        <f t="shared" si="3982"/>
        <v/>
      </c>
      <c r="ANC62" s="20" t="str">
        <f t="shared" si="2986"/>
        <v/>
      </c>
      <c r="AND62" s="20" t="str">
        <f t="shared" si="2987"/>
        <v/>
      </c>
      <c r="ANE62" s="20" t="str">
        <f t="shared" si="4382"/>
        <v>01200</v>
      </c>
      <c r="ANF62" s="20" t="str">
        <f t="shared" si="4382"/>
        <v>10010</v>
      </c>
      <c r="ANG62" s="20" t="str">
        <f t="shared" si="4383"/>
        <v>301200</v>
      </c>
      <c r="ANH62" s="20" t="str">
        <f t="shared" si="4383"/>
        <v>010010</v>
      </c>
      <c r="ANI62" s="20" t="str">
        <f t="shared" si="4384"/>
        <v>B</v>
      </c>
      <c r="ANJ62" s="20" t="str">
        <f t="shared" si="898"/>
        <v>B</v>
      </c>
      <c r="ANK62" s="20" t="str">
        <f t="shared" ca="1" si="3983"/>
        <v>X</v>
      </c>
      <c r="ANL62" s="20" t="e">
        <f t="shared" ca="1" si="824"/>
        <v>#REF!</v>
      </c>
      <c r="ANM62" s="20" t="str">
        <f t="shared" ca="1" si="3984"/>
        <v/>
      </c>
      <c r="ANN62" s="20" t="str">
        <f t="shared" ca="1" si="826"/>
        <v/>
      </c>
      <c r="ANO62" s="20" t="str">
        <f t="shared" si="3985"/>
        <v>0</v>
      </c>
      <c r="ANP62" s="20" t="str">
        <f t="shared" si="828"/>
        <v/>
      </c>
      <c r="ANQ62" s="20" t="e">
        <f t="shared" ca="1" si="899"/>
        <v>#REF!</v>
      </c>
      <c r="ANR62" s="20" t="str">
        <f t="shared" ca="1" si="900"/>
        <v/>
      </c>
      <c r="ANS62" s="20" t="str">
        <f t="shared" si="901"/>
        <v/>
      </c>
      <c r="ANT62" s="20" t="str">
        <f t="shared" si="3986"/>
        <v/>
      </c>
      <c r="ANU62" s="20"/>
      <c r="ANV62" s="20">
        <v>0</v>
      </c>
      <c r="ANW62" s="20">
        <v>0</v>
      </c>
      <c r="ANX62" s="20">
        <v>0</v>
      </c>
      <c r="ANY62" s="20">
        <v>0</v>
      </c>
      <c r="ANZ62" s="20">
        <v>2</v>
      </c>
      <c r="AOA62" s="75"/>
      <c r="AOB62" s="20">
        <v>0</v>
      </c>
      <c r="AOC62" s="20">
        <v>0</v>
      </c>
      <c r="AOD62" s="1" t="str">
        <f t="shared" si="902"/>
        <v>P</v>
      </c>
      <c r="AOE62" s="123">
        <f t="shared" si="3987"/>
        <v>0</v>
      </c>
      <c r="AOF62" s="1" t="e">
        <f t="shared" si="3988"/>
        <v>#NUM!</v>
      </c>
      <c r="AOG62" s="1" t="e">
        <f t="shared" si="3989"/>
        <v>#NUM!</v>
      </c>
      <c r="AOH62" s="1" t="e">
        <f t="shared" si="3990"/>
        <v>#NUM!</v>
      </c>
      <c r="AOI62" s="1" t="e">
        <f t="shared" si="3991"/>
        <v>#NUM!</v>
      </c>
      <c r="AOJ62" s="1" t="str">
        <f t="shared" si="3992"/>
        <v/>
      </c>
      <c r="AOK62" s="1" t="str">
        <f t="shared" si="3993"/>
        <v/>
      </c>
      <c r="AOL62" s="1" t="str">
        <f t="shared" si="3994"/>
        <v/>
      </c>
      <c r="AOM62" s="1" t="str">
        <f t="shared" si="3995"/>
        <v/>
      </c>
      <c r="AON62" s="1" t="str">
        <f t="shared" si="3996"/>
        <v/>
      </c>
      <c r="AOO62" s="1" t="str" cm="1">
        <f t="array" aca="1" ref="AOO62" ca="1">IF(INDIRECT(VLOOKUP(AOO61,General!AC:AE,3,FALSE)&amp;AGY61)&gt;=7,AOO61,AOJ62)</f>
        <v>HD</v>
      </c>
      <c r="AOP62" s="1" t="str">
        <f ca="1">VLOOKUP(AOO61,General!AC:AE,3,FALSE)&amp;AGY61</f>
        <v>HF61</v>
      </c>
      <c r="AOQ62" s="1" t="str" cm="1">
        <f t="array" aca="1" ref="AOQ62" ca="1">INDIRECT(VLOOKUP(AOO61,General!AC:AE,3,FALSE)&amp;AGY61)</f>
        <v/>
      </c>
      <c r="AOR62" s="1" t="str" cm="1">
        <f t="array" aca="1" ref="AOR62" ca="1">INDIRECT(AOO62&amp;AGY62)</f>
        <v/>
      </c>
      <c r="AOS62" s="1" cm="1">
        <f t="array" aca="1" ref="AOS62" ca="1">INDIRECT(AOP62&amp;AGY62)</f>
        <v>0</v>
      </c>
      <c r="AOT62" s="1" t="e" cm="1">
        <f t="array" aca="1" ref="AOT62" ca="1">INDIRECT(AOQ62&amp;AGY62)</f>
        <v>#REF!</v>
      </c>
      <c r="AOU62" s="1" t="str">
        <f ca="1">VLOOKUP(AOO62,General!AF:AG,2,FALSE)</f>
        <v>S45</v>
      </c>
      <c r="AOV62" s="1" t="e">
        <f ca="1">VLOOKUP(AOP62,General!AF:AG,2,FALSE)</f>
        <v>#N/A</v>
      </c>
      <c r="AOW62" s="1" t="e">
        <f ca="1">VLOOKUP(AOQ62,General!AF:AG,2,FALSE)</f>
        <v>#N/A</v>
      </c>
      <c r="AOX62" s="1" t="str">
        <f t="shared" ca="1" si="975"/>
        <v>Y</v>
      </c>
      <c r="AOY62" s="1" t="e">
        <f t="shared" ca="1" si="976"/>
        <v>#N/A</v>
      </c>
      <c r="AOZ62" s="1" t="e">
        <f t="shared" ca="1" si="977"/>
        <v>#N/A</v>
      </c>
      <c r="APB62" s="1">
        <f t="shared" si="2908"/>
        <v>1</v>
      </c>
    </row>
    <row r="63" spans="1:1094" ht="15.75" thickBot="1">
      <c r="A63" s="1">
        <v>49</v>
      </c>
      <c r="B63" s="172" t="str">
        <f t="shared" si="1219"/>
        <v/>
      </c>
      <c r="C63" s="152" t="str">
        <f t="shared" si="3217"/>
        <v/>
      </c>
      <c r="D63" s="153" t="str">
        <f t="shared" si="1132"/>
        <v/>
      </c>
      <c r="E63" s="144" t="str">
        <f t="shared" si="1132"/>
        <v/>
      </c>
      <c r="F63" s="63" t="str">
        <f t="shared" si="1133"/>
        <v/>
      </c>
      <c r="G63" s="190"/>
      <c r="H63" s="154" t="str">
        <f t="shared" si="1220"/>
        <v/>
      </c>
      <c r="I63" s="153" t="str">
        <f t="shared" si="2678"/>
        <v/>
      </c>
      <c r="J63" s="144" t="str">
        <f t="shared" si="2678"/>
        <v/>
      </c>
      <c r="K63" s="106" t="str">
        <f t="shared" si="2679"/>
        <v/>
      </c>
      <c r="L63" s="179"/>
      <c r="M63" s="192"/>
      <c r="N63" s="190"/>
      <c r="O63" s="187">
        <v>0</v>
      </c>
      <c r="P63" s="129">
        <v>0</v>
      </c>
      <c r="Q63" s="126">
        <v>0</v>
      </c>
      <c r="R63" s="130">
        <v>0</v>
      </c>
      <c r="S63" s="61" t="str">
        <f t="shared" si="1134"/>
        <v/>
      </c>
      <c r="T63" s="165" t="str">
        <f t="shared" si="1221"/>
        <v/>
      </c>
      <c r="U63" s="62" t="str">
        <f>IF(M63="","",IF(B63="NB",U62,IF(T63="",SUM($T$5:$T63)+S63,SUM($T$5:$T63))))</f>
        <v/>
      </c>
      <c r="V63" s="155" t="str">
        <f t="shared" si="99"/>
        <v/>
      </c>
      <c r="W63" s="131" t="str">
        <f t="shared" si="1135"/>
        <v/>
      </c>
      <c r="X63" s="132" t="str">
        <f t="shared" si="1136"/>
        <v/>
      </c>
      <c r="Y63" s="61" t="str">
        <f t="shared" ca="1" si="115"/>
        <v>B</v>
      </c>
      <c r="Z63" s="62" t="str">
        <f t="shared" ca="1" si="116"/>
        <v>C</v>
      </c>
      <c r="AA63" s="62" t="str">
        <f t="shared" si="117"/>
        <v>C</v>
      </c>
      <c r="AB63" s="62" t="str">
        <f t="shared" si="904"/>
        <v/>
      </c>
      <c r="AC63" s="62" t="str">
        <f t="shared" si="905"/>
        <v/>
      </c>
      <c r="AD63" s="62">
        <f t="shared" si="906"/>
        <v>0</v>
      </c>
      <c r="AE63" s="1" t="str">
        <f t="shared" si="3218"/>
        <v/>
      </c>
      <c r="AF63" s="1" t="str">
        <f t="shared" si="3219"/>
        <v/>
      </c>
      <c r="AG63" s="1" t="str">
        <f t="shared" si="4073"/>
        <v/>
      </c>
      <c r="AH63" s="1" t="str">
        <f t="shared" si="3220"/>
        <v/>
      </c>
      <c r="AI63" s="1" t="str">
        <f t="shared" si="3221"/>
        <v/>
      </c>
      <c r="AJ63" s="1" t="str">
        <f t="shared" si="3222"/>
        <v/>
      </c>
      <c r="AK63" s="1">
        <f t="shared" si="840"/>
        <v>0</v>
      </c>
      <c r="AL63" s="1">
        <f t="shared" si="841"/>
        <v>0</v>
      </c>
      <c r="AM63" s="1" t="str">
        <f t="shared" si="108"/>
        <v/>
      </c>
      <c r="AN63" s="1">
        <f t="shared" si="129"/>
        <v>0</v>
      </c>
      <c r="AO63" s="1" t="str">
        <f t="shared" si="1305"/>
        <v/>
      </c>
      <c r="AP63" s="1" t="str">
        <f t="shared" ca="1" si="130"/>
        <v>N</v>
      </c>
      <c r="AQ63" s="1" t="str">
        <f t="shared" ca="1" si="131"/>
        <v>N</v>
      </c>
      <c r="AR63" s="1" t="str">
        <f t="shared" si="132"/>
        <v>N</v>
      </c>
      <c r="AS63" s="1" t="str">
        <f t="shared" si="133"/>
        <v/>
      </c>
      <c r="AT63" s="8" t="str">
        <f t="shared" ca="1" si="842"/>
        <v/>
      </c>
      <c r="AU63" s="1" t="str">
        <f t="shared" ca="1" si="134"/>
        <v/>
      </c>
      <c r="AV63" s="1" t="str">
        <f t="shared" ca="1" si="135"/>
        <v/>
      </c>
      <c r="AW63" s="1" t="str">
        <f t="shared" si="136"/>
        <v/>
      </c>
      <c r="AX63" s="1" t="str">
        <f t="shared" si="137"/>
        <v/>
      </c>
      <c r="AY63" s="1" t="str">
        <f t="shared" si="138"/>
        <v/>
      </c>
      <c r="AZ63" s="1" t="str">
        <f t="shared" si="109"/>
        <v/>
      </c>
      <c r="BA63" s="1" t="str">
        <f t="shared" si="110"/>
        <v/>
      </c>
      <c r="BB63" s="1" t="str">
        <f t="shared" si="5451"/>
        <v>12000</v>
      </c>
      <c r="BC63" s="1" t="str">
        <f t="shared" si="5451"/>
        <v>00100</v>
      </c>
      <c r="BD63" s="1" t="str">
        <f t="shared" si="5452"/>
        <v>012000</v>
      </c>
      <c r="BE63" s="1" t="str">
        <f t="shared" si="5452"/>
        <v>100100</v>
      </c>
      <c r="BF63" s="1" t="str">
        <f t="shared" si="844"/>
        <v>B</v>
      </c>
      <c r="BG63" s="1" t="str">
        <f t="shared" si="140"/>
        <v/>
      </c>
      <c r="BH63" s="1" t="str">
        <f t="shared" ca="1" si="845"/>
        <v/>
      </c>
      <c r="BI63" s="1" t="str">
        <f t="shared" si="1222"/>
        <v/>
      </c>
      <c r="BJ63" s="1" t="str">
        <f t="shared" ca="1" si="846"/>
        <v/>
      </c>
      <c r="BK63" s="1" t="str">
        <f t="shared" si="142"/>
        <v>0</v>
      </c>
      <c r="BL63" s="1" t="str">
        <f t="shared" ca="1" si="847"/>
        <v/>
      </c>
      <c r="BM63" s="1" t="str">
        <f t="shared" ca="1" si="848"/>
        <v/>
      </c>
      <c r="BN63" s="1" t="str">
        <f t="shared" ca="1" si="849"/>
        <v/>
      </c>
      <c r="BO63" s="1" t="str">
        <f t="shared" ca="1" si="850"/>
        <v/>
      </c>
      <c r="BR63" s="1">
        <f>General!A61</f>
        <v>0</v>
      </c>
      <c r="BS63" s="1">
        <f>General!B61</f>
        <v>0</v>
      </c>
      <c r="BT63" s="1">
        <f>General!C61</f>
        <v>0</v>
      </c>
      <c r="BU63" s="1">
        <f>General!D61</f>
        <v>0</v>
      </c>
      <c r="BW63" s="1" t="str">
        <f>General!F61</f>
        <v>WWWWL</v>
      </c>
      <c r="BX63" s="1">
        <f>General!G61</f>
        <v>-1</v>
      </c>
      <c r="BZ63" s="1">
        <f t="shared" si="2832"/>
        <v>1</v>
      </c>
      <c r="CA63" s="1" t="str">
        <f t="shared" ref="CA63" si="5532">CK63</f>
        <v/>
      </c>
      <c r="CB63" s="46" t="str">
        <f t="shared" si="3224"/>
        <v/>
      </c>
      <c r="CC63" s="48" t="str">
        <f t="shared" si="3225"/>
        <v/>
      </c>
      <c r="CD63" s="49" t="str">
        <f t="shared" si="3226"/>
        <v/>
      </c>
      <c r="CE63" s="46" t="str">
        <f t="shared" si="3227"/>
        <v/>
      </c>
      <c r="CF63" s="48" t="str">
        <f t="shared" si="3228"/>
        <v/>
      </c>
      <c r="CG63" s="49" t="str">
        <f t="shared" si="3229"/>
        <v/>
      </c>
      <c r="CH63" s="46" t="str">
        <f t="shared" si="3230"/>
        <v/>
      </c>
      <c r="CI63" s="48" t="str">
        <f t="shared" si="3231"/>
        <v/>
      </c>
      <c r="CJ63" s="49" t="str">
        <f t="shared" si="3232"/>
        <v/>
      </c>
      <c r="CK63" s="46" t="str">
        <f t="shared" si="3233"/>
        <v/>
      </c>
      <c r="CL63" s="48" t="str">
        <f t="shared" si="3234"/>
        <v/>
      </c>
      <c r="CM63" s="49" t="str">
        <f t="shared" si="3235"/>
        <v/>
      </c>
      <c r="CN63" s="46" t="str">
        <f t="shared" si="3998"/>
        <v/>
      </c>
      <c r="CO63" s="48" t="str">
        <f t="shared" si="3236"/>
        <v/>
      </c>
      <c r="CP63" s="49" t="str">
        <f t="shared" si="3237"/>
        <v/>
      </c>
      <c r="CQ63" s="46" t="str">
        <f t="shared" si="3238"/>
        <v/>
      </c>
      <c r="CR63" s="48" t="str">
        <f t="shared" si="3239"/>
        <v/>
      </c>
      <c r="CS63" s="49" t="str">
        <f t="shared" si="3240"/>
        <v/>
      </c>
      <c r="CT63" s="46" t="str">
        <f t="shared" si="3241"/>
        <v/>
      </c>
      <c r="CU63" s="48" t="str">
        <f t="shared" si="3242"/>
        <v/>
      </c>
      <c r="CV63" s="49" t="str">
        <f t="shared" si="3243"/>
        <v/>
      </c>
      <c r="CW63" s="46" t="str">
        <f t="shared" si="3244"/>
        <v/>
      </c>
      <c r="CX63" s="48" t="str">
        <f t="shared" si="3245"/>
        <v/>
      </c>
      <c r="CY63" s="95" t="str">
        <f t="shared" si="3246"/>
        <v/>
      </c>
      <c r="CZ63" s="46" t="str">
        <f t="shared" si="3247"/>
        <v/>
      </c>
      <c r="DA63" s="48" t="str">
        <f t="shared" si="3248"/>
        <v/>
      </c>
      <c r="DB63" s="49" t="str">
        <f t="shared" si="3249"/>
        <v/>
      </c>
      <c r="DC63" s="46" t="str">
        <f t="shared" si="3250"/>
        <v/>
      </c>
      <c r="DD63" s="48" t="str">
        <f t="shared" si="3251"/>
        <v/>
      </c>
      <c r="DE63" s="49" t="str">
        <f t="shared" si="3252"/>
        <v/>
      </c>
      <c r="DF63" s="46" t="str">
        <f t="shared" si="3253"/>
        <v/>
      </c>
      <c r="DG63" s="48" t="str">
        <f t="shared" si="3254"/>
        <v/>
      </c>
      <c r="DH63" s="49" t="str">
        <f t="shared" si="3255"/>
        <v/>
      </c>
      <c r="DI63" s="46" t="str">
        <f t="shared" si="3256"/>
        <v/>
      </c>
      <c r="DJ63" s="48" t="str">
        <f t="shared" si="3257"/>
        <v/>
      </c>
      <c r="DK63" s="49" t="str">
        <f t="shared" si="3258"/>
        <v/>
      </c>
      <c r="DL63" s="46" t="str">
        <f t="shared" si="3259"/>
        <v/>
      </c>
      <c r="DM63" s="48" t="str">
        <f t="shared" si="3260"/>
        <v/>
      </c>
      <c r="DN63" s="49" t="str">
        <f t="shared" si="3261"/>
        <v/>
      </c>
      <c r="DO63" s="46" t="str">
        <f t="shared" si="3262"/>
        <v/>
      </c>
      <c r="DP63" s="48" t="str">
        <f t="shared" si="3263"/>
        <v/>
      </c>
      <c r="DQ63" s="49" t="str">
        <f t="shared" si="3264"/>
        <v/>
      </c>
      <c r="DR63" s="46" t="str">
        <f t="shared" si="3265"/>
        <v/>
      </c>
      <c r="DS63" s="48" t="str">
        <f t="shared" si="3266"/>
        <v/>
      </c>
      <c r="DT63" s="49" t="str">
        <f t="shared" si="3267"/>
        <v/>
      </c>
      <c r="DU63" s="46" t="str">
        <f t="shared" si="3268"/>
        <v/>
      </c>
      <c r="DV63" s="48" t="str">
        <f t="shared" si="3269"/>
        <v/>
      </c>
      <c r="DW63" s="49" t="str">
        <f t="shared" si="3270"/>
        <v/>
      </c>
      <c r="DX63" s="46" t="str">
        <f t="shared" si="3271"/>
        <v/>
      </c>
      <c r="DY63" s="48" t="str">
        <f t="shared" si="3272"/>
        <v/>
      </c>
      <c r="DZ63" s="49" t="str">
        <f t="shared" si="3273"/>
        <v/>
      </c>
      <c r="EA63" s="46" t="str">
        <f t="shared" si="4308"/>
        <v/>
      </c>
      <c r="EB63" s="48" t="str">
        <f t="shared" si="3274"/>
        <v/>
      </c>
      <c r="EC63" s="49" t="str">
        <f t="shared" si="3275"/>
        <v/>
      </c>
      <c r="ED63" s="46" t="str">
        <f t="shared" ref="ED63" si="5533">CE63</f>
        <v/>
      </c>
      <c r="EE63" s="48" t="str">
        <f t="shared" si="3277"/>
        <v/>
      </c>
      <c r="EF63" s="49" t="str">
        <f t="shared" si="3278"/>
        <v/>
      </c>
      <c r="EG63" s="94" t="str">
        <f t="shared" ref="EG63" si="5534">CB63</f>
        <v/>
      </c>
      <c r="EH63" s="48" t="str">
        <f t="shared" si="3280"/>
        <v/>
      </c>
      <c r="EI63" s="49" t="str">
        <f t="shared" si="3281"/>
        <v/>
      </c>
      <c r="EJ63" s="73" t="s">
        <v>5</v>
      </c>
      <c r="EK63" s="48" t="str">
        <f t="shared" si="3282"/>
        <v/>
      </c>
      <c r="EL63" s="49" t="str">
        <f t="shared" si="3283"/>
        <v/>
      </c>
      <c r="EM63" s="75" t="s">
        <v>6</v>
      </c>
      <c r="EN63" s="48" t="str">
        <f t="shared" si="3284"/>
        <v/>
      </c>
      <c r="EO63" s="49" t="str">
        <f t="shared" si="3285"/>
        <v/>
      </c>
      <c r="EP63" s="46" t="str">
        <f t="shared" ref="EP63" si="5535">CK63</f>
        <v/>
      </c>
      <c r="EQ63" s="48" t="str">
        <f t="shared" si="3287"/>
        <v/>
      </c>
      <c r="ER63" s="49" t="str">
        <f t="shared" si="3288"/>
        <v/>
      </c>
      <c r="ES63" s="46" t="str">
        <f t="shared" ref="ES63" si="5536">CH63</f>
        <v/>
      </c>
      <c r="ET63" s="48" t="str">
        <f t="shared" si="3290"/>
        <v/>
      </c>
      <c r="EU63" s="49" t="str">
        <f t="shared" si="3291"/>
        <v/>
      </c>
      <c r="EV63" s="46" t="str">
        <f t="shared" ref="EV63" si="5537">CK63</f>
        <v/>
      </c>
      <c r="EW63" s="48" t="str">
        <f t="shared" si="3293"/>
        <v/>
      </c>
      <c r="EX63" s="49" t="str">
        <f t="shared" si="3294"/>
        <v/>
      </c>
      <c r="EY63" s="46" t="str">
        <f t="shared" ref="EY63" si="5538">CB63</f>
        <v/>
      </c>
      <c r="EZ63" s="48" t="str">
        <f t="shared" si="3296"/>
        <v/>
      </c>
      <c r="FA63" s="95" t="str">
        <f t="shared" si="3297"/>
        <v/>
      </c>
      <c r="FB63" s="46" t="str">
        <f t="shared" ref="FB63" si="5539">CH63</f>
        <v/>
      </c>
      <c r="FC63" s="48" t="str">
        <f t="shared" si="3299"/>
        <v/>
      </c>
      <c r="FD63" s="49" t="str">
        <f t="shared" si="3300"/>
        <v/>
      </c>
      <c r="FE63" s="94" t="str">
        <f t="shared" ref="FE63" si="5540">CE63</f>
        <v/>
      </c>
      <c r="FF63" s="48" t="str">
        <f t="shared" si="3302"/>
        <v/>
      </c>
      <c r="FG63" s="49" t="str">
        <f t="shared" si="3303"/>
        <v/>
      </c>
      <c r="FH63" s="46" t="str">
        <f t="shared" ref="FH63" si="5541">DF63</f>
        <v/>
      </c>
      <c r="FI63" s="48" t="str">
        <f t="shared" si="3305"/>
        <v/>
      </c>
      <c r="FJ63" s="49" t="str">
        <f t="shared" si="3306"/>
        <v/>
      </c>
      <c r="FK63" s="46" t="str">
        <f t="shared" ref="FK63" si="5542">DC63</f>
        <v/>
      </c>
      <c r="FL63" s="48" t="str">
        <f t="shared" si="3308"/>
        <v/>
      </c>
      <c r="FM63" s="49" t="str">
        <f t="shared" si="3309"/>
        <v/>
      </c>
      <c r="FN63" s="46" t="str">
        <f t="shared" ref="FN63" si="5543">CT63</f>
        <v/>
      </c>
      <c r="FO63" s="48" t="str">
        <f t="shared" si="3311"/>
        <v/>
      </c>
      <c r="FP63" s="49" t="str">
        <f t="shared" si="3312"/>
        <v/>
      </c>
      <c r="FQ63" s="46" t="str">
        <f t="shared" ref="FQ63" si="5544">CQ63</f>
        <v/>
      </c>
      <c r="FR63" s="48" t="str">
        <f t="shared" si="3314"/>
        <v/>
      </c>
      <c r="FS63" s="49" t="str">
        <f t="shared" si="3315"/>
        <v/>
      </c>
      <c r="FT63" s="46" t="str">
        <f t="shared" ref="FT63" si="5545">CN63</f>
        <v/>
      </c>
      <c r="FU63" s="48" t="str">
        <f t="shared" si="3317"/>
        <v/>
      </c>
      <c r="FV63" s="49" t="str">
        <f t="shared" si="3318"/>
        <v/>
      </c>
      <c r="FW63" s="46" t="str">
        <f t="shared" ref="FW63" si="5546">CQ63</f>
        <v/>
      </c>
      <c r="FX63" s="48" t="str">
        <f t="shared" si="3320"/>
        <v/>
      </c>
      <c r="FY63" s="49" t="str">
        <f t="shared" si="3321"/>
        <v/>
      </c>
      <c r="FZ63" s="46" t="str">
        <f t="shared" ref="FZ63" si="5547">CN63</f>
        <v/>
      </c>
      <c r="GA63" s="48" t="str">
        <f t="shared" si="3323"/>
        <v/>
      </c>
      <c r="GB63" s="49" t="str">
        <f t="shared" si="3324"/>
        <v/>
      </c>
      <c r="GC63" s="46" t="str">
        <f t="shared" ref="GC63" si="5548">CT63</f>
        <v/>
      </c>
      <c r="GD63" s="48" t="str">
        <f t="shared" si="3326"/>
        <v/>
      </c>
      <c r="GE63" s="49" t="str">
        <f t="shared" si="3327"/>
        <v/>
      </c>
      <c r="GF63" s="75" t="str">
        <f t="shared" si="5470"/>
        <v/>
      </c>
      <c r="GG63" s="48" t="str">
        <f t="shared" si="3329"/>
        <v/>
      </c>
      <c r="GH63" s="49" t="str">
        <f t="shared" si="3330"/>
        <v/>
      </c>
      <c r="GI63" s="75" t="str">
        <f t="shared" si="852"/>
        <v>B</v>
      </c>
      <c r="GJ63" s="48" t="str">
        <f t="shared" si="3331"/>
        <v/>
      </c>
      <c r="GK63" s="49" t="str">
        <f t="shared" si="3332"/>
        <v/>
      </c>
      <c r="GL63" s="46" t="str">
        <f t="shared" si="1475"/>
        <v/>
      </c>
      <c r="GM63" s="48" t="str">
        <f t="shared" si="3333"/>
        <v/>
      </c>
      <c r="GN63" s="49" t="str">
        <f t="shared" si="3334"/>
        <v/>
      </c>
      <c r="GO63" s="75" t="str">
        <f t="shared" si="854"/>
        <v>B</v>
      </c>
      <c r="GP63" s="48" t="str">
        <f t="shared" si="3335"/>
        <v/>
      </c>
      <c r="GQ63" s="49" t="str">
        <f t="shared" si="3336"/>
        <v/>
      </c>
      <c r="GR63" s="46" t="str">
        <f t="shared" ref="GR63" si="5549">DU63</f>
        <v/>
      </c>
      <c r="GS63" s="48" t="str">
        <f t="shared" si="3338"/>
        <v/>
      </c>
      <c r="GT63" s="49" t="str">
        <f t="shared" si="3339"/>
        <v/>
      </c>
      <c r="GU63" s="75" t="str">
        <f t="shared" si="855"/>
        <v/>
      </c>
      <c r="GV63" s="48" t="str">
        <f t="shared" si="3340"/>
        <v/>
      </c>
      <c r="GW63" s="95" t="str">
        <f t="shared" si="3341"/>
        <v/>
      </c>
      <c r="GX63" s="46" t="str">
        <f t="shared" ref="GX63" si="5550">DO63</f>
        <v/>
      </c>
      <c r="GY63" s="48" t="str">
        <f t="shared" si="3343"/>
        <v/>
      </c>
      <c r="GZ63" s="49" t="str">
        <f t="shared" si="3344"/>
        <v/>
      </c>
      <c r="HA63" s="73" t="str">
        <f t="shared" si="856"/>
        <v/>
      </c>
      <c r="HB63" s="48" t="str">
        <f t="shared" si="3345"/>
        <v/>
      </c>
      <c r="HC63" s="49" t="str">
        <f t="shared" si="3346"/>
        <v/>
      </c>
      <c r="HD63" s="46" t="str">
        <f t="shared" ref="HD63" si="5551">DL63</f>
        <v/>
      </c>
      <c r="HE63" s="48" t="str">
        <f t="shared" si="3348"/>
        <v/>
      </c>
      <c r="HF63" s="49" t="str">
        <f t="shared" si="3349"/>
        <v/>
      </c>
      <c r="HG63" s="75" t="str">
        <f t="shared" si="857"/>
        <v/>
      </c>
      <c r="HH63" s="48" t="str">
        <f t="shared" si="3350"/>
        <v/>
      </c>
      <c r="HI63" s="49" t="str">
        <f t="shared" si="3351"/>
        <v/>
      </c>
      <c r="HJ63" s="46" t="str">
        <f t="shared" ref="HJ63" si="5552">DR63</f>
        <v/>
      </c>
      <c r="HK63" s="48" t="str">
        <f t="shared" si="3353"/>
        <v/>
      </c>
      <c r="HL63" s="49" t="str">
        <f t="shared" si="3354"/>
        <v/>
      </c>
      <c r="HM63" s="75" t="str">
        <f t="shared" si="858"/>
        <v/>
      </c>
      <c r="HN63" s="48" t="str">
        <f t="shared" si="3355"/>
        <v/>
      </c>
      <c r="HO63" s="49" t="str">
        <f t="shared" si="3356"/>
        <v/>
      </c>
      <c r="HP63" s="46" t="str">
        <f t="shared" ref="HP63" si="5553">DO63</f>
        <v/>
      </c>
      <c r="HQ63" s="48" t="str">
        <f t="shared" si="3358"/>
        <v/>
      </c>
      <c r="HR63" s="49" t="str">
        <f t="shared" si="3359"/>
        <v/>
      </c>
      <c r="HS63" s="75" t="str">
        <f t="shared" si="859"/>
        <v/>
      </c>
      <c r="HT63" s="48" t="str">
        <f t="shared" si="3360"/>
        <v/>
      </c>
      <c r="HU63" s="49" t="str">
        <f t="shared" si="3361"/>
        <v/>
      </c>
      <c r="HV63" s="46" t="str">
        <f t="shared" ref="HV63" si="5554">DI63</f>
        <v/>
      </c>
      <c r="HW63" s="48" t="str">
        <f t="shared" si="3363"/>
        <v/>
      </c>
      <c r="HX63" s="49" t="str">
        <f t="shared" si="3364"/>
        <v/>
      </c>
      <c r="HY63" s="75" t="str">
        <f t="shared" si="860"/>
        <v/>
      </c>
      <c r="HZ63" s="48" t="str">
        <f t="shared" si="3365"/>
        <v/>
      </c>
      <c r="IA63" s="49" t="str">
        <f t="shared" si="3366"/>
        <v/>
      </c>
      <c r="IB63" s="46" t="str">
        <f t="shared" ref="IB63" si="5555">DL63</f>
        <v/>
      </c>
      <c r="IC63" s="48" t="str">
        <f t="shared" si="3368"/>
        <v/>
      </c>
      <c r="ID63" s="49" t="str">
        <f t="shared" si="3369"/>
        <v/>
      </c>
      <c r="IE63" s="75" t="str">
        <f t="shared" si="861"/>
        <v/>
      </c>
      <c r="IF63" s="48" t="str">
        <f t="shared" si="3370"/>
        <v/>
      </c>
      <c r="IG63" s="49" t="str">
        <f t="shared" si="3371"/>
        <v/>
      </c>
      <c r="IH63" s="46" t="str">
        <f t="shared" ref="IH63" si="5556">DL63</f>
        <v/>
      </c>
      <c r="II63" s="48" t="str">
        <f t="shared" si="3373"/>
        <v/>
      </c>
      <c r="IJ63" s="49" t="str">
        <f t="shared" si="3374"/>
        <v/>
      </c>
      <c r="IK63" s="75" t="str">
        <f t="shared" si="862"/>
        <v/>
      </c>
      <c r="IL63" s="48" t="str">
        <f t="shared" si="3375"/>
        <v/>
      </c>
      <c r="IM63" s="49" t="str">
        <f t="shared" si="3376"/>
        <v/>
      </c>
      <c r="IN63" s="46" t="str">
        <f t="shared" ref="IN63" si="5557">DI63</f>
        <v/>
      </c>
      <c r="IO63" s="48" t="str">
        <f t="shared" si="3378"/>
        <v/>
      </c>
      <c r="IP63" s="49" t="str">
        <f t="shared" si="3379"/>
        <v/>
      </c>
      <c r="IQ63" s="75" t="str">
        <f t="shared" si="863"/>
        <v/>
      </c>
      <c r="IR63" s="48" t="str">
        <f t="shared" si="3380"/>
        <v/>
      </c>
      <c r="IS63" s="49" t="str">
        <f t="shared" si="3381"/>
        <v/>
      </c>
      <c r="IT63" s="46" t="str">
        <f t="shared" ref="IT63" si="5558">DF63</f>
        <v/>
      </c>
      <c r="IU63" s="48" t="str">
        <f t="shared" si="3383"/>
        <v/>
      </c>
      <c r="IV63" s="49" t="str">
        <f t="shared" si="3384"/>
        <v/>
      </c>
      <c r="IW63" s="46" t="str">
        <f t="shared" si="5481"/>
        <v/>
      </c>
      <c r="IX63" s="48" t="str">
        <f t="shared" si="3386"/>
        <v/>
      </c>
      <c r="IY63" s="49" t="str">
        <f t="shared" si="3387"/>
        <v/>
      </c>
      <c r="IZ63" s="75" t="str">
        <f t="shared" si="864"/>
        <v/>
      </c>
      <c r="JA63" s="48" t="str">
        <f t="shared" si="3388"/>
        <v/>
      </c>
      <c r="JB63" s="49" t="str">
        <f t="shared" si="3389"/>
        <v/>
      </c>
      <c r="JC63" s="75" t="str">
        <f t="shared" si="865"/>
        <v/>
      </c>
      <c r="JD63" s="48" t="str">
        <f t="shared" si="3390"/>
        <v/>
      </c>
      <c r="JE63" s="49" t="str">
        <f t="shared" si="3391"/>
        <v/>
      </c>
      <c r="JF63" s="46" t="str">
        <f t="shared" ref="JF63" si="5559">DF63</f>
        <v/>
      </c>
      <c r="JG63" s="48" t="str">
        <f t="shared" si="3393"/>
        <v/>
      </c>
      <c r="JH63" s="49" t="str">
        <f t="shared" si="3394"/>
        <v/>
      </c>
      <c r="JI63" s="75" t="str">
        <f t="shared" si="866"/>
        <v/>
      </c>
      <c r="JJ63" s="48" t="str">
        <f t="shared" si="3395"/>
        <v/>
      </c>
      <c r="JK63" s="49" t="str">
        <f t="shared" si="3396"/>
        <v/>
      </c>
      <c r="JL63" s="46" t="str">
        <f t="shared" ref="JL63" si="5560">CH63</f>
        <v/>
      </c>
      <c r="JM63" s="48" t="str">
        <f t="shared" si="3398"/>
        <v/>
      </c>
      <c r="JN63" s="49" t="str">
        <f t="shared" si="3399"/>
        <v/>
      </c>
      <c r="JO63" s="75" t="str">
        <f t="shared" si="867"/>
        <v/>
      </c>
      <c r="JP63" s="48" t="str">
        <f t="shared" si="3400"/>
        <v/>
      </c>
      <c r="JQ63" s="49" t="str">
        <f t="shared" si="3401"/>
        <v/>
      </c>
      <c r="JR63" s="46" t="str">
        <f t="shared" ref="JR63" si="5561">CK63</f>
        <v/>
      </c>
      <c r="JS63" s="48" t="str">
        <f t="shared" si="3403"/>
        <v/>
      </c>
      <c r="JT63" s="49" t="str">
        <f t="shared" si="3404"/>
        <v/>
      </c>
      <c r="JU63" s="75" t="str">
        <f t="shared" si="868"/>
        <v/>
      </c>
      <c r="JV63" s="48" t="str">
        <f t="shared" si="3405"/>
        <v/>
      </c>
      <c r="JW63" s="49" t="str">
        <f t="shared" si="3406"/>
        <v/>
      </c>
      <c r="JX63" s="75" t="s">
        <v>5</v>
      </c>
      <c r="JY63" s="48" t="str">
        <f t="shared" si="3407"/>
        <v/>
      </c>
      <c r="JZ63" s="49" t="str">
        <f t="shared" si="3408"/>
        <v/>
      </c>
      <c r="KA63" s="75" t="str">
        <f t="shared" si="869"/>
        <v/>
      </c>
      <c r="KB63" s="48" t="str">
        <f t="shared" si="3409"/>
        <v/>
      </c>
      <c r="KC63" s="49" t="str">
        <f t="shared" si="3410"/>
        <v/>
      </c>
      <c r="KD63" s="75" t="s">
        <v>5</v>
      </c>
      <c r="KE63" s="48" t="str">
        <f t="shared" si="3411"/>
        <v/>
      </c>
      <c r="KF63" s="49" t="str">
        <f t="shared" si="3412"/>
        <v/>
      </c>
      <c r="KG63" s="75" t="str">
        <f t="shared" si="870"/>
        <v/>
      </c>
      <c r="KH63" s="48" t="str">
        <f t="shared" si="3413"/>
        <v/>
      </c>
      <c r="KI63" s="49" t="str">
        <f t="shared" si="3414"/>
        <v/>
      </c>
      <c r="KJ63" s="46" t="str">
        <f t="shared" si="1336"/>
        <v/>
      </c>
      <c r="KK63" s="48" t="str">
        <f t="shared" si="3416"/>
        <v/>
      </c>
      <c r="KL63" s="49" t="str">
        <f t="shared" si="3417"/>
        <v/>
      </c>
      <c r="KM63" s="75" t="str">
        <f t="shared" si="871"/>
        <v/>
      </c>
      <c r="KN63" s="48" t="str">
        <f t="shared" si="3418"/>
        <v/>
      </c>
      <c r="KO63" s="49" t="str">
        <f t="shared" si="3419"/>
        <v/>
      </c>
      <c r="KP63" s="46" t="str">
        <f t="shared" si="1411"/>
        <v/>
      </c>
      <c r="KQ63" s="48" t="str">
        <f t="shared" si="3421"/>
        <v/>
      </c>
      <c r="KR63" s="49" t="str">
        <f t="shared" si="3422"/>
        <v/>
      </c>
      <c r="KS63" s="75" t="str">
        <f t="shared" si="872"/>
        <v/>
      </c>
      <c r="KT63" s="48" t="str">
        <f t="shared" si="3423"/>
        <v/>
      </c>
      <c r="KU63" s="49" t="str">
        <f t="shared" si="3424"/>
        <v/>
      </c>
      <c r="KV63" s="75" t="s">
        <v>6</v>
      </c>
      <c r="KW63" s="48" t="str">
        <f t="shared" si="3425"/>
        <v/>
      </c>
      <c r="KX63" s="49" t="str">
        <f t="shared" si="3426"/>
        <v/>
      </c>
      <c r="KY63" s="75" t="str">
        <f t="shared" si="873"/>
        <v/>
      </c>
      <c r="KZ63" s="48" t="str">
        <f t="shared" si="3427"/>
        <v/>
      </c>
      <c r="LA63" s="49" t="str">
        <f t="shared" si="3428"/>
        <v/>
      </c>
      <c r="LB63" s="75" t="str">
        <f t="shared" ref="LB63" si="5562">DL63</f>
        <v/>
      </c>
      <c r="LC63" s="48" t="str">
        <f t="shared" si="3430"/>
        <v/>
      </c>
      <c r="LD63" s="49" t="str">
        <f t="shared" si="3431"/>
        <v/>
      </c>
      <c r="LE63" s="75" t="str">
        <f t="shared" si="874"/>
        <v/>
      </c>
      <c r="LF63" s="48" t="str">
        <f t="shared" si="3432"/>
        <v/>
      </c>
      <c r="LG63" s="49" t="str">
        <f t="shared" si="3433"/>
        <v/>
      </c>
      <c r="LH63" s="75" t="str">
        <f t="shared" ref="LH63" si="5563">DX64</f>
        <v/>
      </c>
      <c r="LI63" s="48" t="str">
        <f t="shared" si="3435"/>
        <v/>
      </c>
      <c r="LJ63" s="49" t="str">
        <f t="shared" si="3436"/>
        <v/>
      </c>
      <c r="LK63" s="75" t="str">
        <f t="shared" si="875"/>
        <v/>
      </c>
      <c r="LL63" s="48" t="str">
        <f t="shared" si="3437"/>
        <v/>
      </c>
      <c r="LM63" s="49" t="str">
        <f t="shared" si="3438"/>
        <v/>
      </c>
      <c r="LN63" s="75" t="str">
        <f t="shared" ref="LN63" si="5564">CN63</f>
        <v/>
      </c>
      <c r="LO63" s="48" t="str">
        <f t="shared" si="3440"/>
        <v/>
      </c>
      <c r="LP63" s="49" t="str">
        <f t="shared" si="3441"/>
        <v/>
      </c>
      <c r="LQ63" s="75" t="str">
        <f t="shared" si="876"/>
        <v/>
      </c>
      <c r="LR63" s="48" t="str">
        <f t="shared" si="3442"/>
        <v/>
      </c>
      <c r="LS63" s="49" t="str">
        <f t="shared" si="3443"/>
        <v/>
      </c>
      <c r="LT63" s="75" t="str">
        <f t="shared" ref="LT63" si="5565">CW63</f>
        <v/>
      </c>
      <c r="LU63" s="48" t="str">
        <f t="shared" si="3445"/>
        <v/>
      </c>
      <c r="LV63" s="49" t="str">
        <f t="shared" si="3446"/>
        <v/>
      </c>
      <c r="LW63" s="75" t="str">
        <f t="shared" si="877"/>
        <v/>
      </c>
      <c r="LX63" s="48" t="str">
        <f t="shared" si="3447"/>
        <v/>
      </c>
      <c r="LY63" s="49" t="str">
        <f t="shared" si="3448"/>
        <v/>
      </c>
      <c r="LZ63" s="75" t="str">
        <f t="shared" ref="LZ63" si="5566">DF63</f>
        <v/>
      </c>
      <c r="MA63" s="48" t="str">
        <f t="shared" si="3450"/>
        <v/>
      </c>
      <c r="MB63" s="49" t="str">
        <f t="shared" si="3451"/>
        <v/>
      </c>
      <c r="MC63" s="75" t="str">
        <f t="shared" si="878"/>
        <v/>
      </c>
      <c r="MD63" s="48" t="str">
        <f t="shared" si="3452"/>
        <v/>
      </c>
      <c r="ME63" s="49" t="str">
        <f t="shared" si="3453"/>
        <v/>
      </c>
      <c r="MF63" s="75" t="str">
        <f t="shared" si="5491"/>
        <v/>
      </c>
      <c r="MG63" s="48" t="str">
        <f t="shared" si="3455"/>
        <v/>
      </c>
      <c r="MH63" s="49" t="str">
        <f t="shared" si="3456"/>
        <v/>
      </c>
      <c r="MI63" s="75" t="str">
        <f t="shared" si="879"/>
        <v/>
      </c>
      <c r="MJ63" s="48" t="str">
        <f t="shared" si="3457"/>
        <v/>
      </c>
      <c r="MK63" s="49" t="str">
        <f t="shared" si="3458"/>
        <v/>
      </c>
      <c r="ML63" s="196" t="s">
        <v>5</v>
      </c>
      <c r="MM63" s="48" t="str">
        <f t="shared" si="3459"/>
        <v/>
      </c>
      <c r="MN63" s="49" t="str">
        <f t="shared" si="3460"/>
        <v/>
      </c>
      <c r="MO63" s="75" t="str">
        <f t="shared" si="880"/>
        <v/>
      </c>
      <c r="MP63" s="48" t="str">
        <f t="shared" si="3461"/>
        <v/>
      </c>
      <c r="MQ63" s="49" t="str">
        <f t="shared" si="3462"/>
        <v/>
      </c>
      <c r="MR63" s="75" t="str">
        <f t="shared" si="3463"/>
        <v/>
      </c>
      <c r="MS63" s="48" t="str">
        <f t="shared" si="3464"/>
        <v/>
      </c>
      <c r="MT63" s="49" t="str">
        <f t="shared" si="3465"/>
        <v/>
      </c>
      <c r="MU63" s="75" t="str">
        <f t="shared" si="881"/>
        <v/>
      </c>
      <c r="MV63" s="48" t="str">
        <f t="shared" si="3466"/>
        <v/>
      </c>
      <c r="MW63" s="49" t="str">
        <f t="shared" si="3467"/>
        <v/>
      </c>
      <c r="MX63" s="75" t="str">
        <f t="shared" ref="MX63" si="5567">MU63</f>
        <v/>
      </c>
      <c r="MY63" s="48" t="str">
        <f t="shared" si="3469"/>
        <v/>
      </c>
      <c r="MZ63" s="49" t="str">
        <f t="shared" si="3470"/>
        <v/>
      </c>
      <c r="NA63" s="75" t="str">
        <f t="shared" si="882"/>
        <v/>
      </c>
      <c r="NB63" s="48" t="str">
        <f t="shared" si="3471"/>
        <v/>
      </c>
      <c r="NC63" s="49" t="str">
        <f t="shared" si="3472"/>
        <v/>
      </c>
      <c r="ND63" s="200" t="s">
        <v>6</v>
      </c>
      <c r="NE63" s="48" t="str">
        <f t="shared" si="3473"/>
        <v/>
      </c>
      <c r="NF63" s="49" t="str">
        <f t="shared" si="3474"/>
        <v/>
      </c>
      <c r="NG63" s="75" t="str">
        <f t="shared" si="883"/>
        <v/>
      </c>
      <c r="NH63" s="48" t="str">
        <f t="shared" si="3475"/>
        <v/>
      </c>
      <c r="NI63" s="49" t="str">
        <f t="shared" si="3476"/>
        <v/>
      </c>
      <c r="NJ63" s="75" t="s">
        <v>6</v>
      </c>
      <c r="NK63" s="48" t="str">
        <f t="shared" si="3477"/>
        <v/>
      </c>
      <c r="NL63" s="49" t="str">
        <f t="shared" si="3478"/>
        <v/>
      </c>
      <c r="NM63" s="75" t="str">
        <f t="shared" si="884"/>
        <v/>
      </c>
      <c r="NN63" s="48" t="str">
        <f t="shared" si="3479"/>
        <v/>
      </c>
      <c r="NO63" s="49" t="str">
        <f t="shared" si="3480"/>
        <v/>
      </c>
      <c r="NP63" s="214" t="s">
        <v>5</v>
      </c>
      <c r="NQ63" s="48" t="str">
        <f t="shared" si="3481"/>
        <v/>
      </c>
      <c r="NR63" s="49" t="str">
        <f t="shared" si="3482"/>
        <v/>
      </c>
      <c r="NS63" s="46" t="str">
        <f t="shared" si="3483"/>
        <v/>
      </c>
      <c r="NT63" s="48" t="str">
        <f t="shared" si="3484"/>
        <v/>
      </c>
      <c r="NU63" s="49" t="str">
        <f t="shared" si="3485"/>
        <v/>
      </c>
      <c r="NV63" s="214" t="s">
        <v>6</v>
      </c>
      <c r="NW63" s="48" t="str">
        <f t="shared" si="3486"/>
        <v/>
      </c>
      <c r="NX63" s="49" t="str">
        <f t="shared" si="3487"/>
        <v/>
      </c>
      <c r="NY63" s="46" t="str">
        <f t="shared" si="3488"/>
        <v/>
      </c>
      <c r="NZ63" s="48" t="str">
        <f t="shared" si="3489"/>
        <v/>
      </c>
      <c r="OA63" s="49" t="str">
        <f t="shared" si="3490"/>
        <v/>
      </c>
      <c r="OB63" s="46" t="str">
        <f t="shared" si="4035"/>
        <v/>
      </c>
      <c r="OC63" s="48" t="str">
        <f t="shared" si="3491"/>
        <v/>
      </c>
      <c r="OD63" s="49" t="str">
        <f t="shared" si="3492"/>
        <v/>
      </c>
      <c r="OE63" s="46" t="str">
        <f t="shared" si="3493"/>
        <v/>
      </c>
      <c r="OF63" s="48" t="str">
        <f t="shared" si="3494"/>
        <v/>
      </c>
      <c r="OG63" s="49" t="str">
        <f t="shared" si="3495"/>
        <v/>
      </c>
      <c r="OH63" s="46" t="str">
        <f t="shared" si="3496"/>
        <v/>
      </c>
      <c r="OI63" s="48" t="str">
        <f t="shared" si="3497"/>
        <v/>
      </c>
      <c r="OJ63" s="49" t="str">
        <f t="shared" si="3498"/>
        <v/>
      </c>
      <c r="OK63" s="46" t="str">
        <f t="shared" si="3499"/>
        <v/>
      </c>
      <c r="OL63" s="48" t="str">
        <f t="shared" si="3500"/>
        <v/>
      </c>
      <c r="OM63" s="95" t="str">
        <f t="shared" si="3501"/>
        <v/>
      </c>
      <c r="ON63" s="46" t="str">
        <f t="shared" si="3502"/>
        <v/>
      </c>
      <c r="OO63" s="48" t="str">
        <f t="shared" si="3503"/>
        <v/>
      </c>
      <c r="OP63" s="49" t="str">
        <f t="shared" si="3504"/>
        <v/>
      </c>
      <c r="OQ63" s="46" t="str">
        <f t="shared" si="3505"/>
        <v/>
      </c>
      <c r="OR63" s="48" t="str">
        <f t="shared" si="3506"/>
        <v/>
      </c>
      <c r="OS63" s="49" t="str">
        <f t="shared" si="3507"/>
        <v/>
      </c>
      <c r="OT63" s="46" t="str">
        <f t="shared" si="3508"/>
        <v/>
      </c>
      <c r="OU63" s="48" t="str">
        <f t="shared" si="3509"/>
        <v/>
      </c>
      <c r="OV63" s="49" t="str">
        <f t="shared" si="3510"/>
        <v/>
      </c>
      <c r="OW63" s="46" t="str">
        <f t="shared" si="3511"/>
        <v/>
      </c>
      <c r="OX63" s="48" t="str">
        <f t="shared" si="3512"/>
        <v/>
      </c>
      <c r="OY63" s="49" t="str">
        <f t="shared" si="3513"/>
        <v/>
      </c>
      <c r="OZ63" s="46" t="str">
        <f t="shared" si="3514"/>
        <v/>
      </c>
      <c r="PA63" s="48" t="str">
        <f t="shared" si="3515"/>
        <v/>
      </c>
      <c r="PB63" s="49" t="str">
        <f t="shared" si="3516"/>
        <v/>
      </c>
      <c r="PC63" s="46" t="str">
        <f t="shared" si="3517"/>
        <v/>
      </c>
      <c r="PD63" s="48" t="str">
        <f t="shared" si="3518"/>
        <v/>
      </c>
      <c r="PE63" s="49" t="str">
        <f t="shared" si="3519"/>
        <v/>
      </c>
      <c r="PF63" s="46" t="str">
        <f t="shared" si="3520"/>
        <v/>
      </c>
      <c r="PG63" s="48" t="str">
        <f t="shared" si="3521"/>
        <v/>
      </c>
      <c r="PH63" s="49" t="str">
        <f t="shared" si="3522"/>
        <v/>
      </c>
      <c r="PI63" s="46" t="str">
        <f t="shared" si="3523"/>
        <v/>
      </c>
      <c r="PJ63" s="48" t="str">
        <f t="shared" si="3524"/>
        <v/>
      </c>
      <c r="PK63" s="49" t="str">
        <f t="shared" si="3525"/>
        <v/>
      </c>
      <c r="PL63" s="46" t="str">
        <f t="shared" si="3526"/>
        <v/>
      </c>
      <c r="PM63" s="48" t="str">
        <f t="shared" si="3527"/>
        <v/>
      </c>
      <c r="PN63" s="49" t="str">
        <f t="shared" si="3528"/>
        <v/>
      </c>
      <c r="PO63" s="46" t="str">
        <f t="shared" si="4345"/>
        <v/>
      </c>
      <c r="PP63" s="48" t="str">
        <f t="shared" si="3529"/>
        <v/>
      </c>
      <c r="PQ63" s="49" t="str">
        <f t="shared" si="3530"/>
        <v/>
      </c>
      <c r="PR63" s="46" t="str">
        <f t="shared" ref="PR63" si="5568">NS63</f>
        <v/>
      </c>
      <c r="PS63" s="48" t="str">
        <f t="shared" si="3532"/>
        <v/>
      </c>
      <c r="PT63" s="49" t="str">
        <f t="shared" si="3533"/>
        <v/>
      </c>
      <c r="PU63" s="94" t="str">
        <f t="shared" ref="PU63" si="5569">NP63</f>
        <v>P</v>
      </c>
      <c r="PV63" s="48" t="str">
        <f t="shared" si="3535"/>
        <v/>
      </c>
      <c r="PW63" s="49" t="str">
        <f t="shared" si="3536"/>
        <v/>
      </c>
      <c r="PX63" s="73" t="s">
        <v>5</v>
      </c>
      <c r="PY63" s="48" t="str">
        <f t="shared" si="3537"/>
        <v/>
      </c>
      <c r="PZ63" s="49" t="str">
        <f t="shared" si="3538"/>
        <v/>
      </c>
      <c r="QA63" s="75" t="s">
        <v>6</v>
      </c>
      <c r="QB63" s="48" t="str">
        <f t="shared" si="3539"/>
        <v/>
      </c>
      <c r="QC63" s="49" t="str">
        <f t="shared" si="3540"/>
        <v/>
      </c>
      <c r="QD63" s="46" t="str">
        <f t="shared" ref="QD63" si="5570">NY63</f>
        <v/>
      </c>
      <c r="QE63" s="48" t="str">
        <f t="shared" si="3542"/>
        <v/>
      </c>
      <c r="QF63" s="49" t="str">
        <f t="shared" si="3543"/>
        <v/>
      </c>
      <c r="QG63" s="46" t="str">
        <f t="shared" ref="QG63" si="5571">NV63</f>
        <v>B</v>
      </c>
      <c r="QH63" s="48" t="str">
        <f t="shared" si="3545"/>
        <v/>
      </c>
      <c r="QI63" s="49" t="str">
        <f t="shared" si="3546"/>
        <v/>
      </c>
      <c r="QJ63" s="46" t="str">
        <f t="shared" ref="QJ63" si="5572">NY63</f>
        <v/>
      </c>
      <c r="QK63" s="48" t="str">
        <f t="shared" si="3548"/>
        <v/>
      </c>
      <c r="QL63" s="49" t="str">
        <f t="shared" si="3549"/>
        <v/>
      </c>
      <c r="QM63" s="46" t="str">
        <f t="shared" ref="QM63" si="5573">NP63</f>
        <v>P</v>
      </c>
      <c r="QN63" s="48" t="str">
        <f t="shared" si="3551"/>
        <v/>
      </c>
      <c r="QO63" s="95" t="str">
        <f t="shared" si="3552"/>
        <v/>
      </c>
      <c r="QP63" s="46" t="str">
        <f t="shared" ref="QP63" si="5574">NV63</f>
        <v>B</v>
      </c>
      <c r="QQ63" s="48" t="str">
        <f t="shared" si="3554"/>
        <v/>
      </c>
      <c r="QR63" s="49" t="str">
        <f t="shared" si="3555"/>
        <v/>
      </c>
      <c r="QS63" s="94" t="str">
        <f t="shared" ref="QS63" si="5575">NS63</f>
        <v/>
      </c>
      <c r="QT63" s="48" t="str">
        <f t="shared" si="3557"/>
        <v/>
      </c>
      <c r="QU63" s="49" t="str">
        <f t="shared" si="3558"/>
        <v/>
      </c>
      <c r="QV63" s="46" t="str">
        <f t="shared" ref="QV63" si="5576">OT63</f>
        <v/>
      </c>
      <c r="QW63" s="48" t="str">
        <f t="shared" si="3560"/>
        <v/>
      </c>
      <c r="QX63" s="49" t="str">
        <f t="shared" si="3561"/>
        <v/>
      </c>
      <c r="QY63" s="46" t="str">
        <f t="shared" ref="QY63" si="5577">OQ63</f>
        <v/>
      </c>
      <c r="QZ63" s="48" t="str">
        <f t="shared" si="3563"/>
        <v/>
      </c>
      <c r="RA63" s="49" t="str">
        <f t="shared" si="3564"/>
        <v/>
      </c>
      <c r="RB63" s="46" t="str">
        <f t="shared" ref="RB63" si="5578">OH63</f>
        <v/>
      </c>
      <c r="RC63" s="48" t="str">
        <f t="shared" si="3566"/>
        <v/>
      </c>
      <c r="RD63" s="49" t="str">
        <f t="shared" si="3567"/>
        <v/>
      </c>
      <c r="RE63" s="46" t="str">
        <f t="shared" ref="RE63" si="5579">OE63</f>
        <v/>
      </c>
      <c r="RF63" s="48" t="str">
        <f t="shared" si="3569"/>
        <v/>
      </c>
      <c r="RG63" s="49" t="str">
        <f t="shared" si="3570"/>
        <v/>
      </c>
      <c r="RH63" s="46" t="str">
        <f t="shared" ref="RH63" si="5580">OB63</f>
        <v/>
      </c>
      <c r="RI63" s="48" t="str">
        <f t="shared" si="3572"/>
        <v/>
      </c>
      <c r="RJ63" s="49" t="str">
        <f t="shared" si="3573"/>
        <v/>
      </c>
      <c r="RK63" s="46" t="str">
        <f t="shared" ref="RK63" si="5581">OE63</f>
        <v/>
      </c>
      <c r="RL63" s="48" t="str">
        <f t="shared" si="3575"/>
        <v/>
      </c>
      <c r="RM63" s="49" t="str">
        <f t="shared" si="3576"/>
        <v/>
      </c>
      <c r="RN63" s="46" t="str">
        <f t="shared" ref="RN63" si="5582">OB63</f>
        <v/>
      </c>
      <c r="RO63" s="48" t="str">
        <f t="shared" si="3578"/>
        <v/>
      </c>
      <c r="RP63" s="49" t="str">
        <f t="shared" si="3579"/>
        <v/>
      </c>
      <c r="RQ63" s="46" t="str">
        <f t="shared" ref="RQ63" si="5583">OH63</f>
        <v/>
      </c>
      <c r="RR63" s="48" t="str">
        <f t="shared" si="3581"/>
        <v/>
      </c>
      <c r="RS63" s="49" t="str">
        <f t="shared" si="3582"/>
        <v/>
      </c>
      <c r="RT63" s="75" t="str">
        <f t="shared" si="5509"/>
        <v/>
      </c>
      <c r="RU63" s="48" t="str">
        <f t="shared" si="3584"/>
        <v/>
      </c>
      <c r="RV63" s="49" t="str">
        <f t="shared" si="3585"/>
        <v/>
      </c>
      <c r="RW63" s="75" t="str">
        <f t="shared" si="886"/>
        <v>B</v>
      </c>
      <c r="RX63" s="48" t="str">
        <f t="shared" si="3586"/>
        <v/>
      </c>
      <c r="RY63" s="49" t="str">
        <f t="shared" si="3587"/>
        <v/>
      </c>
      <c r="RZ63" s="46" t="str">
        <f t="shared" si="5431"/>
        <v/>
      </c>
      <c r="SA63" s="48" t="str">
        <f t="shared" si="3588"/>
        <v/>
      </c>
      <c r="SB63" s="49" t="str">
        <f t="shared" si="3589"/>
        <v/>
      </c>
      <c r="SC63" s="75" t="str">
        <f t="shared" si="888"/>
        <v>B</v>
      </c>
      <c r="SD63" s="48" t="str">
        <f t="shared" si="3590"/>
        <v/>
      </c>
      <c r="SE63" s="49" t="str">
        <f t="shared" si="3591"/>
        <v/>
      </c>
      <c r="SF63" s="46" t="str">
        <f t="shared" ref="SF63" si="5584">PI63</f>
        <v/>
      </c>
      <c r="SG63" s="48" t="str">
        <f t="shared" si="3593"/>
        <v/>
      </c>
      <c r="SH63" s="49" t="str">
        <f t="shared" si="3594"/>
        <v/>
      </c>
      <c r="SI63" s="75" t="str">
        <f t="shared" si="3595"/>
        <v/>
      </c>
      <c r="SJ63" s="48" t="str">
        <f t="shared" si="3596"/>
        <v/>
      </c>
      <c r="SK63" s="95" t="str">
        <f t="shared" si="3597"/>
        <v/>
      </c>
      <c r="SL63" s="46" t="str">
        <f t="shared" ref="SL63" si="5585">PC63</f>
        <v/>
      </c>
      <c r="SM63" s="48" t="str">
        <f t="shared" si="3599"/>
        <v/>
      </c>
      <c r="SN63" s="49" t="str">
        <f t="shared" si="3600"/>
        <v/>
      </c>
      <c r="SO63" s="73" t="str">
        <f t="shared" si="3601"/>
        <v/>
      </c>
      <c r="SP63" s="48" t="str">
        <f t="shared" si="3602"/>
        <v/>
      </c>
      <c r="SQ63" s="49" t="str">
        <f t="shared" si="3603"/>
        <v/>
      </c>
      <c r="SR63" s="46" t="str">
        <f t="shared" ref="SR63" si="5586">OZ63</f>
        <v/>
      </c>
      <c r="SS63" s="48" t="str">
        <f t="shared" si="3605"/>
        <v/>
      </c>
      <c r="ST63" s="49" t="str">
        <f t="shared" si="3606"/>
        <v/>
      </c>
      <c r="SU63" s="75" t="str">
        <f t="shared" si="3607"/>
        <v/>
      </c>
      <c r="SV63" s="48" t="str">
        <f t="shared" si="3608"/>
        <v/>
      </c>
      <c r="SW63" s="49" t="str">
        <f t="shared" si="3609"/>
        <v/>
      </c>
      <c r="SX63" s="46" t="str">
        <f t="shared" ref="SX63" si="5587">PF63</f>
        <v/>
      </c>
      <c r="SY63" s="48" t="str">
        <f t="shared" si="3611"/>
        <v/>
      </c>
      <c r="SZ63" s="49" t="str">
        <f t="shared" si="3612"/>
        <v/>
      </c>
      <c r="TA63" s="75" t="str">
        <f t="shared" si="3613"/>
        <v/>
      </c>
      <c r="TB63" s="48" t="str">
        <f t="shared" si="3614"/>
        <v/>
      </c>
      <c r="TC63" s="49" t="str">
        <f t="shared" si="3615"/>
        <v/>
      </c>
      <c r="TD63" s="46" t="str">
        <f t="shared" ref="TD63" si="5588">PC63</f>
        <v/>
      </c>
      <c r="TE63" s="48" t="str">
        <f t="shared" si="3617"/>
        <v/>
      </c>
      <c r="TF63" s="49" t="str">
        <f t="shared" si="3618"/>
        <v/>
      </c>
      <c r="TG63" s="75" t="str">
        <f t="shared" si="3619"/>
        <v/>
      </c>
      <c r="TH63" s="48" t="str">
        <f t="shared" si="3620"/>
        <v/>
      </c>
      <c r="TI63" s="49" t="str">
        <f t="shared" si="3621"/>
        <v/>
      </c>
      <c r="TJ63" s="46" t="str">
        <f t="shared" ref="TJ63" si="5589">OW63</f>
        <v/>
      </c>
      <c r="TK63" s="48" t="str">
        <f t="shared" si="3623"/>
        <v/>
      </c>
      <c r="TL63" s="49" t="str">
        <f t="shared" si="3624"/>
        <v/>
      </c>
      <c r="TM63" s="75" t="str">
        <f t="shared" si="3625"/>
        <v/>
      </c>
      <c r="TN63" s="48" t="str">
        <f t="shared" si="3626"/>
        <v/>
      </c>
      <c r="TO63" s="49" t="str">
        <f t="shared" si="3627"/>
        <v/>
      </c>
      <c r="TP63" s="46" t="str">
        <f t="shared" ref="TP63" si="5590">OZ63</f>
        <v/>
      </c>
      <c r="TQ63" s="48" t="str">
        <f t="shared" si="3629"/>
        <v/>
      </c>
      <c r="TR63" s="49" t="str">
        <f t="shared" si="3630"/>
        <v/>
      </c>
      <c r="TS63" s="75" t="str">
        <f t="shared" si="3631"/>
        <v/>
      </c>
      <c r="TT63" s="48" t="str">
        <f t="shared" si="3632"/>
        <v/>
      </c>
      <c r="TU63" s="49" t="str">
        <f t="shared" si="3633"/>
        <v/>
      </c>
      <c r="TV63" s="46" t="str">
        <f t="shared" ref="TV63" si="5591">OZ63</f>
        <v/>
      </c>
      <c r="TW63" s="48" t="str">
        <f t="shared" si="3635"/>
        <v/>
      </c>
      <c r="TX63" s="49" t="str">
        <f t="shared" si="3636"/>
        <v/>
      </c>
      <c r="TY63" s="75" t="str">
        <f t="shared" si="3637"/>
        <v/>
      </c>
      <c r="TZ63" s="48" t="str">
        <f t="shared" si="3638"/>
        <v/>
      </c>
      <c r="UA63" s="49" t="str">
        <f t="shared" si="3639"/>
        <v/>
      </c>
      <c r="UB63" s="46" t="str">
        <f t="shared" ref="UB63" si="5592">OW63</f>
        <v/>
      </c>
      <c r="UC63" s="48" t="str">
        <f t="shared" si="3641"/>
        <v/>
      </c>
      <c r="UD63" s="49" t="str">
        <f t="shared" si="3642"/>
        <v/>
      </c>
      <c r="UE63" s="75" t="str">
        <f t="shared" si="3643"/>
        <v/>
      </c>
      <c r="UF63" s="48" t="str">
        <f t="shared" si="3644"/>
        <v/>
      </c>
      <c r="UG63" s="49" t="str">
        <f t="shared" si="3645"/>
        <v/>
      </c>
      <c r="UH63" s="46" t="str">
        <f t="shared" ref="UH63" si="5593">OT63</f>
        <v/>
      </c>
      <c r="UI63" s="48" t="str">
        <f t="shared" si="3647"/>
        <v/>
      </c>
      <c r="UJ63" s="49" t="str">
        <f t="shared" si="3648"/>
        <v/>
      </c>
      <c r="UK63" s="46" t="str">
        <f t="shared" si="5520"/>
        <v/>
      </c>
      <c r="UL63" s="48" t="str">
        <f t="shared" si="3650"/>
        <v/>
      </c>
      <c r="UM63" s="49" t="str">
        <f t="shared" si="3651"/>
        <v/>
      </c>
      <c r="UN63" s="75" t="str">
        <f t="shared" si="3652"/>
        <v/>
      </c>
      <c r="UO63" s="48" t="str">
        <f t="shared" si="3653"/>
        <v/>
      </c>
      <c r="UP63" s="49" t="str">
        <f t="shared" si="3654"/>
        <v/>
      </c>
      <c r="UQ63" s="75" t="str">
        <f t="shared" si="3655"/>
        <v/>
      </c>
      <c r="UR63" s="48" t="str">
        <f t="shared" si="3656"/>
        <v/>
      </c>
      <c r="US63" s="49" t="str">
        <f t="shared" si="3657"/>
        <v/>
      </c>
      <c r="UT63" s="46" t="str">
        <f t="shared" ref="UT63" si="5594">OT63</f>
        <v/>
      </c>
      <c r="UU63" s="48" t="str">
        <f t="shared" si="3659"/>
        <v/>
      </c>
      <c r="UV63" s="49" t="str">
        <f t="shared" si="3660"/>
        <v/>
      </c>
      <c r="UW63" s="75" t="str">
        <f t="shared" si="3661"/>
        <v/>
      </c>
      <c r="UX63" s="48" t="str">
        <f t="shared" si="3662"/>
        <v/>
      </c>
      <c r="UY63" s="49" t="str">
        <f t="shared" si="3663"/>
        <v/>
      </c>
      <c r="UZ63" s="46" t="str">
        <f t="shared" ref="UZ63" si="5595">NV63</f>
        <v>B</v>
      </c>
      <c r="VA63" s="48" t="str">
        <f t="shared" si="3665"/>
        <v/>
      </c>
      <c r="VB63" s="49" t="str">
        <f t="shared" si="3666"/>
        <v/>
      </c>
      <c r="VC63" s="75" t="str">
        <f t="shared" si="3667"/>
        <v/>
      </c>
      <c r="VD63" s="48" t="str">
        <f t="shared" si="3668"/>
        <v/>
      </c>
      <c r="VE63" s="49" t="str">
        <f t="shared" si="3669"/>
        <v/>
      </c>
      <c r="VF63" s="46" t="str">
        <f t="shared" ref="VF63" si="5596">NY63</f>
        <v/>
      </c>
      <c r="VG63" s="48" t="str">
        <f t="shared" si="3671"/>
        <v/>
      </c>
      <c r="VH63" s="49" t="str">
        <f t="shared" si="3672"/>
        <v/>
      </c>
      <c r="VI63" s="75" t="str">
        <f t="shared" si="3673"/>
        <v/>
      </c>
      <c r="VJ63" s="48" t="str">
        <f t="shared" si="3674"/>
        <v/>
      </c>
      <c r="VK63" s="49" t="str">
        <f t="shared" si="3675"/>
        <v/>
      </c>
      <c r="VL63" s="75" t="s">
        <v>5</v>
      </c>
      <c r="VM63" s="48" t="str">
        <f t="shared" si="3676"/>
        <v/>
      </c>
      <c r="VN63" s="49" t="str">
        <f t="shared" si="3677"/>
        <v/>
      </c>
      <c r="VO63" s="75" t="str">
        <f t="shared" si="3678"/>
        <v/>
      </c>
      <c r="VP63" s="48" t="str">
        <f t="shared" si="3679"/>
        <v/>
      </c>
      <c r="VQ63" s="49" t="str">
        <f t="shared" si="3680"/>
        <v/>
      </c>
      <c r="VR63" s="75" t="s">
        <v>5</v>
      </c>
      <c r="VS63" s="48" t="str">
        <f t="shared" si="3681"/>
        <v/>
      </c>
      <c r="VT63" s="49" t="str">
        <f t="shared" si="3682"/>
        <v/>
      </c>
      <c r="VU63" s="75" t="str">
        <f t="shared" si="3683"/>
        <v/>
      </c>
      <c r="VV63" s="48" t="str">
        <f t="shared" si="3684"/>
        <v/>
      </c>
      <c r="VW63" s="49" t="str">
        <f t="shared" si="3685"/>
        <v/>
      </c>
      <c r="VX63" s="46" t="str">
        <f t="shared" si="5524"/>
        <v/>
      </c>
      <c r="VY63" s="48" t="str">
        <f t="shared" si="3687"/>
        <v/>
      </c>
      <c r="VZ63" s="49" t="str">
        <f t="shared" si="3688"/>
        <v/>
      </c>
      <c r="WA63" s="75" t="str">
        <f t="shared" si="3689"/>
        <v/>
      </c>
      <c r="WB63" s="48" t="str">
        <f t="shared" si="3690"/>
        <v/>
      </c>
      <c r="WC63" s="49" t="str">
        <f t="shared" si="3691"/>
        <v/>
      </c>
      <c r="WD63" s="46" t="str">
        <f t="shared" si="5370"/>
        <v/>
      </c>
      <c r="WE63" s="48" t="str">
        <f t="shared" si="3693"/>
        <v/>
      </c>
      <c r="WF63" s="49" t="str">
        <f t="shared" si="3694"/>
        <v/>
      </c>
      <c r="WG63" s="75" t="str">
        <f t="shared" si="3695"/>
        <v/>
      </c>
      <c r="WH63" s="48" t="str">
        <f t="shared" si="3696"/>
        <v/>
      </c>
      <c r="WI63" s="49" t="str">
        <f t="shared" si="3697"/>
        <v/>
      </c>
      <c r="WJ63" s="75" t="s">
        <v>6</v>
      </c>
      <c r="WK63" s="48" t="str">
        <f t="shared" si="3698"/>
        <v/>
      </c>
      <c r="WL63" s="49" t="str">
        <f t="shared" si="3699"/>
        <v/>
      </c>
      <c r="WM63" s="75" t="str">
        <f t="shared" si="3700"/>
        <v/>
      </c>
      <c r="WN63" s="48" t="str">
        <f t="shared" si="3701"/>
        <v/>
      </c>
      <c r="WO63" s="49" t="str">
        <f t="shared" si="3702"/>
        <v/>
      </c>
      <c r="WP63" s="75" t="str">
        <f t="shared" ref="WP63" si="5597">OZ63</f>
        <v/>
      </c>
      <c r="WQ63" s="48" t="str">
        <f t="shared" si="3704"/>
        <v/>
      </c>
      <c r="WR63" s="49" t="str">
        <f t="shared" si="3705"/>
        <v/>
      </c>
      <c r="WS63" s="75" t="str">
        <f t="shared" si="3706"/>
        <v/>
      </c>
      <c r="WT63" s="48" t="str">
        <f t="shared" si="3707"/>
        <v/>
      </c>
      <c r="WU63" s="49" t="str">
        <f t="shared" si="3708"/>
        <v/>
      </c>
      <c r="WV63" s="75" t="str">
        <f t="shared" ref="WV63" si="5598">PL64</f>
        <v/>
      </c>
      <c r="WW63" s="48" t="str">
        <f t="shared" si="3710"/>
        <v/>
      </c>
      <c r="WX63" s="49" t="str">
        <f t="shared" si="3711"/>
        <v/>
      </c>
      <c r="WY63" s="75" t="str">
        <f t="shared" si="3712"/>
        <v/>
      </c>
      <c r="WZ63" s="48" t="str">
        <f t="shared" si="3713"/>
        <v/>
      </c>
      <c r="XA63" s="49" t="str">
        <f t="shared" si="3714"/>
        <v/>
      </c>
      <c r="XB63" s="75" t="str">
        <f t="shared" ref="XB63" si="5599">OB63</f>
        <v/>
      </c>
      <c r="XC63" s="48" t="str">
        <f t="shared" si="3716"/>
        <v/>
      </c>
      <c r="XD63" s="49" t="str">
        <f t="shared" si="3717"/>
        <v/>
      </c>
      <c r="XE63" s="75" t="str">
        <f t="shared" si="3718"/>
        <v/>
      </c>
      <c r="XF63" s="48" t="str">
        <f t="shared" si="3719"/>
        <v/>
      </c>
      <c r="XG63" s="49" t="str">
        <f t="shared" si="3720"/>
        <v/>
      </c>
      <c r="XH63" s="75" t="str">
        <f t="shared" ref="XH63" si="5600">OK63</f>
        <v/>
      </c>
      <c r="XI63" s="48" t="str">
        <f t="shared" si="3722"/>
        <v/>
      </c>
      <c r="XJ63" s="49" t="str">
        <f t="shared" si="3723"/>
        <v/>
      </c>
      <c r="XK63" s="75" t="str">
        <f t="shared" si="3724"/>
        <v/>
      </c>
      <c r="XL63" s="48" t="str">
        <f t="shared" si="3725"/>
        <v/>
      </c>
      <c r="XM63" s="49" t="str">
        <f t="shared" si="3726"/>
        <v/>
      </c>
      <c r="XN63" s="75" t="str">
        <f t="shared" ref="XN63" si="5601">OT63</f>
        <v/>
      </c>
      <c r="XO63" s="48" t="str">
        <f t="shared" si="3728"/>
        <v/>
      </c>
      <c r="XP63" s="49" t="str">
        <f t="shared" si="3729"/>
        <v/>
      </c>
      <c r="XQ63" s="75" t="str">
        <f t="shared" si="3730"/>
        <v/>
      </c>
      <c r="XR63" s="48" t="str">
        <f t="shared" si="3731"/>
        <v/>
      </c>
      <c r="XS63" s="49" t="str">
        <f t="shared" si="3732"/>
        <v/>
      </c>
      <c r="XT63" s="75" t="str">
        <f t="shared" si="5530"/>
        <v/>
      </c>
      <c r="XU63" s="48" t="str">
        <f t="shared" si="3734"/>
        <v/>
      </c>
      <c r="XV63" s="49" t="str">
        <f t="shared" si="3735"/>
        <v/>
      </c>
      <c r="XW63" s="75" t="str">
        <f t="shared" si="3736"/>
        <v/>
      </c>
      <c r="XX63" s="48" t="str">
        <f t="shared" si="3737"/>
        <v/>
      </c>
      <c r="XY63" s="49" t="str">
        <f t="shared" si="3738"/>
        <v/>
      </c>
      <c r="XZ63" s="196" t="s">
        <v>5</v>
      </c>
      <c r="YA63" s="48" t="str">
        <f t="shared" si="3739"/>
        <v/>
      </c>
      <c r="YB63" s="49" t="str">
        <f t="shared" si="3740"/>
        <v/>
      </c>
      <c r="YC63" s="75" t="str">
        <f t="shared" si="3741"/>
        <v/>
      </c>
      <c r="YD63" s="48" t="str">
        <f t="shared" si="3742"/>
        <v/>
      </c>
      <c r="YE63" s="49" t="str">
        <f t="shared" si="3743"/>
        <v/>
      </c>
      <c r="YF63" s="214" t="s">
        <v>5</v>
      </c>
      <c r="YG63" s="48" t="str">
        <f t="shared" si="3744"/>
        <v/>
      </c>
      <c r="YH63" s="49" t="str">
        <f t="shared" si="3745"/>
        <v/>
      </c>
      <c r="YI63" s="75" t="str">
        <f t="shared" si="3746"/>
        <v/>
      </c>
      <c r="YJ63" s="48" t="str">
        <f t="shared" si="3747"/>
        <v/>
      </c>
      <c r="YK63" s="49" t="str">
        <f t="shared" si="3748"/>
        <v/>
      </c>
      <c r="YL63" s="75" t="str">
        <f t="shared" ref="YL63" si="5602">YI63</f>
        <v/>
      </c>
      <c r="YM63" s="48" t="str">
        <f t="shared" si="3750"/>
        <v/>
      </c>
      <c r="YN63" s="49" t="str">
        <f t="shared" si="3751"/>
        <v/>
      </c>
      <c r="YO63" s="75" t="str">
        <f t="shared" si="3752"/>
        <v/>
      </c>
      <c r="YP63" s="48" t="str">
        <f t="shared" si="3753"/>
        <v/>
      </c>
      <c r="YQ63" s="49" t="str">
        <f t="shared" si="3754"/>
        <v/>
      </c>
      <c r="YR63" s="200" t="s">
        <v>6</v>
      </c>
      <c r="YS63" s="48" t="str">
        <f t="shared" si="3755"/>
        <v/>
      </c>
      <c r="YT63" s="49" t="str">
        <f t="shared" si="3756"/>
        <v/>
      </c>
      <c r="YU63" s="75" t="str">
        <f t="shared" si="3757"/>
        <v/>
      </c>
      <c r="YV63" s="48" t="str">
        <f t="shared" si="3758"/>
        <v/>
      </c>
      <c r="YW63" s="49" t="str">
        <f t="shared" si="3759"/>
        <v/>
      </c>
      <c r="YX63" s="75" t="s">
        <v>6</v>
      </c>
      <c r="YY63" s="48" t="str">
        <f t="shared" si="3760"/>
        <v/>
      </c>
      <c r="YZ63" s="49" t="str">
        <f t="shared" si="3761"/>
        <v/>
      </c>
      <c r="ZA63" s="75" t="str">
        <f t="shared" si="3762"/>
        <v/>
      </c>
      <c r="ZB63" s="48" t="str">
        <f t="shared" si="3763"/>
        <v/>
      </c>
      <c r="ZC63" s="49" t="str">
        <f t="shared" si="3764"/>
        <v/>
      </c>
      <c r="ZD63" s="133">
        <f t="shared" si="3765"/>
        <v>0</v>
      </c>
      <c r="ZE63" s="134">
        <f t="shared" si="889"/>
        <v>0</v>
      </c>
      <c r="ZF63" s="135" t="str">
        <f t="shared" si="3766"/>
        <v/>
      </c>
      <c r="ZG63" s="216" t="str">
        <f t="shared" si="3767"/>
        <v/>
      </c>
      <c r="ZH63" s="217" t="str">
        <f t="shared" si="3768"/>
        <v/>
      </c>
      <c r="ZI63" s="217" t="str">
        <f t="shared" si="3769"/>
        <v/>
      </c>
      <c r="ZJ63" s="217" t="str">
        <f t="shared" si="3770"/>
        <v/>
      </c>
      <c r="ZK63" s="217" t="str">
        <f t="shared" si="3771"/>
        <v/>
      </c>
      <c r="ZL63" s="217" t="str">
        <f t="shared" si="3772"/>
        <v/>
      </c>
      <c r="ZM63" s="217" t="str">
        <f t="shared" si="3773"/>
        <v/>
      </c>
      <c r="ZN63" s="217" t="str">
        <f t="shared" si="3774"/>
        <v/>
      </c>
      <c r="ZO63" s="217" t="str">
        <f t="shared" si="3775"/>
        <v/>
      </c>
      <c r="ZP63" s="217" t="str">
        <f t="shared" si="3776"/>
        <v>100100</v>
      </c>
      <c r="ZQ63" s="217" t="str">
        <f t="shared" si="3777"/>
        <v/>
      </c>
      <c r="ZR63" s="217" t="str">
        <f t="shared" si="3778"/>
        <v/>
      </c>
      <c r="ZS63" s="217" t="str">
        <f t="shared" si="3779"/>
        <v/>
      </c>
      <c r="ZT63" s="217" t="str">
        <f t="shared" si="3780"/>
        <v/>
      </c>
      <c r="ZU63" s="217" t="str">
        <f t="shared" si="3781"/>
        <v/>
      </c>
      <c r="ZV63" s="217" t="str">
        <f t="shared" si="3782"/>
        <v/>
      </c>
      <c r="ZW63" s="217" t="str">
        <f t="shared" si="3783"/>
        <v/>
      </c>
      <c r="ZX63" s="217" t="str">
        <f t="shared" si="3784"/>
        <v/>
      </c>
      <c r="ZY63" s="218" t="str">
        <f t="shared" si="3785"/>
        <v/>
      </c>
      <c r="ZZ63" s="218" t="str">
        <f t="shared" si="3786"/>
        <v/>
      </c>
      <c r="AAA63" s="218" t="str">
        <f t="shared" si="3787"/>
        <v/>
      </c>
      <c r="AAB63" s="218" t="str">
        <f t="shared" si="3788"/>
        <v/>
      </c>
      <c r="AAC63" s="218" t="str">
        <f t="shared" si="3789"/>
        <v/>
      </c>
      <c r="AAD63" s="218" t="str">
        <f t="shared" si="3790"/>
        <v/>
      </c>
      <c r="AAE63" s="218" t="str">
        <f t="shared" si="3791"/>
        <v/>
      </c>
      <c r="AAF63" s="218" t="str">
        <f t="shared" si="3792"/>
        <v/>
      </c>
      <c r="AAG63" s="218" t="str">
        <f t="shared" si="3793"/>
        <v/>
      </c>
      <c r="AAH63" s="218" t="str">
        <f t="shared" si="3794"/>
        <v/>
      </c>
      <c r="AAI63" s="218" t="str">
        <f t="shared" si="3795"/>
        <v/>
      </c>
      <c r="AAJ63" s="218" t="str">
        <f t="shared" si="3796"/>
        <v/>
      </c>
      <c r="AAK63" s="218" t="str">
        <f t="shared" si="3797"/>
        <v/>
      </c>
      <c r="AAL63" s="218" t="str">
        <f t="shared" si="3798"/>
        <v/>
      </c>
      <c r="AAM63" s="218" t="str">
        <f t="shared" si="3799"/>
        <v/>
      </c>
      <c r="AAN63" s="218" t="str">
        <f t="shared" si="3800"/>
        <v/>
      </c>
      <c r="AAO63" s="218" t="str">
        <f t="shared" si="3801"/>
        <v/>
      </c>
      <c r="AAP63" s="218" t="str">
        <f t="shared" si="3802"/>
        <v/>
      </c>
      <c r="AAQ63" s="217" t="str">
        <f t="shared" si="3803"/>
        <v/>
      </c>
      <c r="AAR63" s="217" t="str">
        <f t="shared" si="3804"/>
        <v/>
      </c>
      <c r="AAS63" s="217" t="str">
        <f t="shared" si="3805"/>
        <v/>
      </c>
      <c r="AAT63" s="217" t="str">
        <f t="shared" si="3806"/>
        <v/>
      </c>
      <c r="AAU63" s="217" t="str">
        <f t="shared" si="3807"/>
        <v/>
      </c>
      <c r="AAV63" s="217" t="str">
        <f t="shared" si="3808"/>
        <v/>
      </c>
      <c r="AAW63" s="217" t="str">
        <f t="shared" si="3809"/>
        <v/>
      </c>
      <c r="AAX63" s="217" t="str">
        <f t="shared" si="3810"/>
        <v/>
      </c>
      <c r="AAY63" s="217" t="str">
        <f t="shared" si="3811"/>
        <v/>
      </c>
      <c r="AAZ63" s="217" t="str">
        <f t="shared" si="3812"/>
        <v/>
      </c>
      <c r="ABA63" s="217" t="str">
        <f t="shared" si="3813"/>
        <v/>
      </c>
      <c r="ABB63" s="217" t="str">
        <f t="shared" si="3814"/>
        <v/>
      </c>
      <c r="ABC63" s="217" t="str">
        <f t="shared" si="3815"/>
        <v/>
      </c>
      <c r="ABD63" s="217" t="str">
        <f t="shared" si="3816"/>
        <v/>
      </c>
      <c r="ABE63" s="217" t="str">
        <f t="shared" si="3817"/>
        <v/>
      </c>
      <c r="ABF63" s="217" t="str">
        <f t="shared" si="3818"/>
        <v/>
      </c>
      <c r="ABG63" s="217" t="str">
        <f t="shared" si="3819"/>
        <v/>
      </c>
      <c r="ABH63" s="217" t="str">
        <f t="shared" si="3820"/>
        <v/>
      </c>
      <c r="ABI63" s="218" t="str">
        <f t="shared" si="3821"/>
        <v/>
      </c>
      <c r="ABJ63" s="218" t="str">
        <f t="shared" si="3822"/>
        <v/>
      </c>
      <c r="ABK63" s="218" t="str">
        <f t="shared" si="3823"/>
        <v/>
      </c>
      <c r="ABL63" s="218" t="str">
        <f t="shared" si="3824"/>
        <v/>
      </c>
      <c r="ABM63" s="218" t="str">
        <f t="shared" si="3825"/>
        <v/>
      </c>
      <c r="ABN63" s="218" t="str">
        <f t="shared" si="3826"/>
        <v/>
      </c>
      <c r="ABO63" s="218" t="str">
        <f t="shared" si="3827"/>
        <v/>
      </c>
      <c r="ABP63" s="218" t="str">
        <f t="shared" si="3828"/>
        <v/>
      </c>
      <c r="ABQ63" s="218" t="str">
        <f t="shared" si="3829"/>
        <v/>
      </c>
      <c r="ABR63" s="218" t="str">
        <f t="shared" si="3830"/>
        <v/>
      </c>
      <c r="ABS63" s="218" t="str">
        <f t="shared" si="3831"/>
        <v/>
      </c>
      <c r="ABT63" s="218" t="str">
        <f t="shared" si="3832"/>
        <v/>
      </c>
      <c r="ABU63" s="218" t="str">
        <f t="shared" si="3833"/>
        <v/>
      </c>
      <c r="ABV63" s="218" t="str">
        <f t="shared" si="3834"/>
        <v/>
      </c>
      <c r="ABW63" s="218" t="str">
        <f t="shared" si="3835"/>
        <v/>
      </c>
      <c r="ABX63" s="218" t="str">
        <f t="shared" si="3836"/>
        <v/>
      </c>
      <c r="ABY63" s="218" t="str">
        <f t="shared" si="3837"/>
        <v/>
      </c>
      <c r="ABZ63" s="218" t="str">
        <f t="shared" si="3838"/>
        <v/>
      </c>
      <c r="ACA63" s="217" t="str">
        <f t="shared" si="3839"/>
        <v/>
      </c>
      <c r="ACB63" s="217" t="str">
        <f t="shared" si="3840"/>
        <v/>
      </c>
      <c r="ACC63" s="217" t="str">
        <f t="shared" si="3841"/>
        <v/>
      </c>
      <c r="ACD63" s="217" t="str">
        <f t="shared" si="3842"/>
        <v/>
      </c>
      <c r="ACE63" s="217" t="str">
        <f t="shared" si="3843"/>
        <v/>
      </c>
      <c r="ACF63" s="217" t="str">
        <f t="shared" si="3844"/>
        <v/>
      </c>
      <c r="ACG63" s="217" t="str">
        <f t="shared" si="3845"/>
        <v/>
      </c>
      <c r="ACH63" s="217" t="str">
        <f t="shared" si="3846"/>
        <v/>
      </c>
      <c r="ACI63" s="217" t="str">
        <f t="shared" si="3847"/>
        <v/>
      </c>
      <c r="ACJ63" s="217" t="str">
        <f t="shared" si="3848"/>
        <v/>
      </c>
      <c r="ACK63" s="217" t="str">
        <f t="shared" si="3849"/>
        <v/>
      </c>
      <c r="ACL63" s="217">
        <f t="shared" si="890"/>
        <v>0</v>
      </c>
      <c r="ACM63" s="217" t="str">
        <f t="shared" si="3850"/>
        <v/>
      </c>
      <c r="ACN63" s="217" t="str">
        <f t="shared" si="3851"/>
        <v/>
      </c>
      <c r="ACO63" s="217" t="str">
        <f t="shared" si="3852"/>
        <v/>
      </c>
      <c r="ACP63" s="217" t="str">
        <f t="shared" si="3853"/>
        <v/>
      </c>
      <c r="ACQ63" s="217" t="str">
        <f t="shared" si="3854"/>
        <v/>
      </c>
      <c r="ACR63" s="217" t="str">
        <f t="shared" si="3855"/>
        <v/>
      </c>
      <c r="ACS63" s="218" t="str">
        <f t="shared" si="3856"/>
        <v/>
      </c>
      <c r="ACT63" s="218" t="str">
        <f t="shared" si="3857"/>
        <v/>
      </c>
      <c r="ACU63" s="218" t="str">
        <f t="shared" si="3858"/>
        <v/>
      </c>
      <c r="ACV63" s="218" t="str">
        <f t="shared" si="3859"/>
        <v/>
      </c>
      <c r="ACW63" s="218" t="str">
        <f t="shared" si="3860"/>
        <v/>
      </c>
      <c r="ACX63" s="218" t="str">
        <f t="shared" si="3861"/>
        <v/>
      </c>
      <c r="ACY63" s="218" t="str">
        <f t="shared" si="3862"/>
        <v/>
      </c>
      <c r="ACZ63" s="218" t="str">
        <f t="shared" si="3863"/>
        <v/>
      </c>
      <c r="ADA63" s="218" t="str">
        <f t="shared" si="3864"/>
        <v/>
      </c>
      <c r="ADB63" s="219" t="str">
        <f t="shared" si="3865"/>
        <v/>
      </c>
      <c r="ADC63" s="223" t="str">
        <f t="shared" si="3866"/>
        <v/>
      </c>
      <c r="ADD63" s="221" t="str">
        <f t="shared" si="3867"/>
        <v/>
      </c>
      <c r="ADE63" s="221" t="str">
        <f t="shared" si="3868"/>
        <v/>
      </c>
      <c r="ADF63" s="221" t="str">
        <f t="shared" si="3869"/>
        <v>B</v>
      </c>
      <c r="ADG63" s="221" t="str">
        <f t="shared" si="3870"/>
        <v/>
      </c>
      <c r="ADH63" s="221" t="str">
        <f t="shared" si="3871"/>
        <v>B</v>
      </c>
      <c r="ADI63" s="221" t="str">
        <f t="shared" si="3872"/>
        <v/>
      </c>
      <c r="ADJ63" s="221" t="str">
        <f t="shared" si="3873"/>
        <v/>
      </c>
      <c r="ADK63" s="221" t="str">
        <f t="shared" si="3874"/>
        <v/>
      </c>
      <c r="ADL63" s="221" t="str">
        <f t="shared" si="3875"/>
        <v/>
      </c>
      <c r="ADM63" s="221" t="str">
        <f t="shared" si="3876"/>
        <v/>
      </c>
      <c r="ADN63" s="221" t="str">
        <f t="shared" si="3877"/>
        <v/>
      </c>
      <c r="ADO63" s="221" t="str">
        <f t="shared" si="3878"/>
        <v/>
      </c>
      <c r="ADP63" s="221" t="str">
        <f t="shared" si="3879"/>
        <v/>
      </c>
      <c r="ADQ63" s="221" t="str">
        <f t="shared" si="3880"/>
        <v/>
      </c>
      <c r="ADR63" s="221" t="str">
        <f t="shared" si="3881"/>
        <v/>
      </c>
      <c r="ADS63" s="221" t="str">
        <f t="shared" si="3882"/>
        <v/>
      </c>
      <c r="ADT63" s="221" t="str">
        <f t="shared" si="3883"/>
        <v/>
      </c>
      <c r="ADU63" s="220" t="str">
        <f t="shared" si="3884"/>
        <v/>
      </c>
      <c r="ADV63" s="220" t="str">
        <f t="shared" si="3885"/>
        <v/>
      </c>
      <c r="ADW63" s="220" t="str">
        <f t="shared" si="3886"/>
        <v/>
      </c>
      <c r="ADX63" s="220" t="str">
        <f t="shared" si="3887"/>
        <v/>
      </c>
      <c r="ADY63" s="220" t="str">
        <f t="shared" si="3888"/>
        <v/>
      </c>
      <c r="ADZ63" s="220" t="str">
        <f t="shared" si="3889"/>
        <v/>
      </c>
      <c r="AEA63" s="220" t="str">
        <f t="shared" si="3890"/>
        <v/>
      </c>
      <c r="AEB63" s="220" t="str">
        <f t="shared" si="3891"/>
        <v/>
      </c>
      <c r="AEC63" s="220" t="str">
        <f t="shared" si="3892"/>
        <v/>
      </c>
      <c r="AED63" s="220" t="str">
        <f t="shared" si="3893"/>
        <v/>
      </c>
      <c r="AEE63" s="220" t="str">
        <f t="shared" si="3894"/>
        <v/>
      </c>
      <c r="AEF63" s="220" t="str">
        <f t="shared" si="3895"/>
        <v/>
      </c>
      <c r="AEG63" s="220" t="str">
        <f t="shared" si="3896"/>
        <v/>
      </c>
      <c r="AEH63" s="220" t="str">
        <f t="shared" si="3897"/>
        <v/>
      </c>
      <c r="AEI63" s="220" t="str">
        <f t="shared" si="3898"/>
        <v/>
      </c>
      <c r="AEJ63" s="220" t="str">
        <f t="shared" si="3899"/>
        <v/>
      </c>
      <c r="AEK63" s="220" t="str">
        <f t="shared" si="3900"/>
        <v>P</v>
      </c>
      <c r="AEL63" s="220" t="str">
        <f t="shared" si="3901"/>
        <v/>
      </c>
      <c r="AEM63" s="221" t="str">
        <f t="shared" si="3902"/>
        <v>P</v>
      </c>
      <c r="AEN63" s="221" t="str">
        <f t="shared" si="3903"/>
        <v/>
      </c>
      <c r="AEO63" s="221" t="str">
        <f t="shared" si="3904"/>
        <v/>
      </c>
      <c r="AEP63" s="221" t="str">
        <f t="shared" si="3905"/>
        <v/>
      </c>
      <c r="AEQ63" s="221" t="str">
        <f t="shared" si="3906"/>
        <v/>
      </c>
      <c r="AER63" s="221" t="str">
        <f t="shared" si="3907"/>
        <v/>
      </c>
      <c r="AES63" s="221" t="str">
        <f t="shared" si="3908"/>
        <v>B</v>
      </c>
      <c r="AET63" s="221" t="str">
        <f t="shared" si="3909"/>
        <v/>
      </c>
      <c r="AEU63" s="221" t="str">
        <f t="shared" si="3910"/>
        <v/>
      </c>
      <c r="AEV63" s="221" t="str">
        <f t="shared" si="3911"/>
        <v/>
      </c>
      <c r="AEW63" s="221" t="str">
        <f t="shared" si="3912"/>
        <v/>
      </c>
      <c r="AEX63" s="221" t="str">
        <f t="shared" si="3913"/>
        <v/>
      </c>
      <c r="AEY63" s="221" t="str">
        <f t="shared" si="3914"/>
        <v/>
      </c>
      <c r="AEZ63" s="221" t="str">
        <f t="shared" si="3915"/>
        <v/>
      </c>
      <c r="AFA63" s="221" t="str">
        <f t="shared" si="3916"/>
        <v/>
      </c>
      <c r="AFB63" s="221" t="str">
        <f t="shared" si="3917"/>
        <v/>
      </c>
      <c r="AFC63" s="221" t="str">
        <f t="shared" si="3918"/>
        <v/>
      </c>
      <c r="AFD63" s="221" t="str">
        <f t="shared" si="3919"/>
        <v/>
      </c>
      <c r="AFE63" s="220" t="str">
        <f t="shared" si="3920"/>
        <v/>
      </c>
      <c r="AFF63" s="220" t="str">
        <f t="shared" si="3921"/>
        <v/>
      </c>
      <c r="AFG63" s="220" t="str">
        <f t="shared" si="3922"/>
        <v>P</v>
      </c>
      <c r="AFH63" s="220" t="str">
        <f t="shared" si="3923"/>
        <v/>
      </c>
      <c r="AFI63" s="220" t="str">
        <f t="shared" si="3924"/>
        <v/>
      </c>
      <c r="AFJ63" s="220" t="str">
        <f t="shared" si="3925"/>
        <v/>
      </c>
      <c r="AFK63" s="220" t="str">
        <f t="shared" si="3926"/>
        <v/>
      </c>
      <c r="AFL63" s="220" t="str">
        <f t="shared" si="3927"/>
        <v/>
      </c>
      <c r="AFM63" s="220" t="str">
        <f t="shared" si="3928"/>
        <v>B</v>
      </c>
      <c r="AFN63" s="220" t="str">
        <f t="shared" si="3929"/>
        <v/>
      </c>
      <c r="AFO63" s="220" t="str">
        <f t="shared" si="3930"/>
        <v>B</v>
      </c>
      <c r="AFP63" s="220" t="str">
        <f t="shared" si="3931"/>
        <v/>
      </c>
      <c r="AFQ63" s="220" t="str">
        <f t="shared" si="3932"/>
        <v>P</v>
      </c>
      <c r="AFR63" s="220" t="str">
        <f t="shared" si="3933"/>
        <v/>
      </c>
      <c r="AFS63" s="220" t="str">
        <f t="shared" si="3934"/>
        <v>B</v>
      </c>
      <c r="AFT63" s="220" t="str">
        <f t="shared" si="3935"/>
        <v/>
      </c>
      <c r="AFU63" s="220" t="str">
        <f t="shared" si="3936"/>
        <v/>
      </c>
      <c r="AFV63" s="220" t="str">
        <f t="shared" si="3937"/>
        <v/>
      </c>
      <c r="AFW63" s="221" t="str">
        <f t="shared" si="3938"/>
        <v/>
      </c>
      <c r="AFX63" s="221" t="str">
        <f t="shared" si="3939"/>
        <v/>
      </c>
      <c r="AFY63" s="221" t="str">
        <f t="shared" si="3940"/>
        <v/>
      </c>
      <c r="AFZ63" s="221" t="str">
        <f t="shared" si="3941"/>
        <v/>
      </c>
      <c r="AGA63" s="221" t="str">
        <f t="shared" si="3942"/>
        <v/>
      </c>
      <c r="AGB63" s="221" t="str">
        <f t="shared" si="3943"/>
        <v/>
      </c>
      <c r="AGC63" s="221" t="str">
        <f t="shared" si="3944"/>
        <v/>
      </c>
      <c r="AGD63" s="221" t="str">
        <f t="shared" si="3945"/>
        <v/>
      </c>
      <c r="AGE63" s="221" t="str">
        <f t="shared" si="3946"/>
        <v/>
      </c>
      <c r="AGF63" s="221" t="str">
        <f t="shared" si="3947"/>
        <v/>
      </c>
      <c r="AGG63" s="221" t="str">
        <f t="shared" si="3948"/>
        <v/>
      </c>
      <c r="AGH63" s="221">
        <f t="shared" si="891"/>
        <v>0</v>
      </c>
      <c r="AGI63" s="221" t="str">
        <f t="shared" si="3949"/>
        <v/>
      </c>
      <c r="AGJ63" s="221" t="str">
        <f t="shared" si="3950"/>
        <v>P</v>
      </c>
      <c r="AGK63" s="221" t="str">
        <f t="shared" si="3951"/>
        <v>P</v>
      </c>
      <c r="AGL63" s="221" t="str">
        <f t="shared" si="3952"/>
        <v>B</v>
      </c>
      <c r="AGM63" s="221" t="str">
        <f t="shared" si="3953"/>
        <v/>
      </c>
      <c r="AGN63" s="221" t="str">
        <f t="shared" si="3954"/>
        <v>B</v>
      </c>
      <c r="AGO63" s="220" t="str">
        <f t="shared" si="3955"/>
        <v/>
      </c>
      <c r="AGP63" s="220" t="str">
        <f t="shared" si="3956"/>
        <v>P</v>
      </c>
      <c r="AGQ63" s="220" t="str">
        <f t="shared" si="3957"/>
        <v>B</v>
      </c>
      <c r="AGR63" s="220" t="str">
        <f t="shared" si="3958"/>
        <v/>
      </c>
      <c r="AGS63" s="220" t="str">
        <f t="shared" si="3959"/>
        <v/>
      </c>
      <c r="AGT63" s="220" t="str">
        <f t="shared" si="3960"/>
        <v/>
      </c>
      <c r="AGU63" s="220" t="str">
        <f t="shared" si="3961"/>
        <v/>
      </c>
      <c r="AGV63" s="220" t="str">
        <f t="shared" si="3962"/>
        <v/>
      </c>
      <c r="AGW63" s="220" t="str">
        <f t="shared" si="3963"/>
        <v/>
      </c>
      <c r="AGX63" s="222" t="str">
        <f t="shared" si="3964"/>
        <v/>
      </c>
      <c r="AGY63" s="94">
        <v>63</v>
      </c>
      <c r="AGZ63" s="95">
        <f t="shared" si="1304"/>
        <v>58</v>
      </c>
      <c r="AHA63" s="46" t="str" cm="1">
        <f t="array" ref="AHA63">IFERROR(INDEX($ZG$4:$ADB$4,_xlfn.AGGREGATE(15,6,COLUMN($ZG$4:$ADB$4)-COLUMN($ZF$1)/($ZG63:$ADB63=LARGE($ZG63:$ADB63,1)),COLUMNS($ADB$4:$ADB$4))),"")</f>
        <v>LQ</v>
      </c>
      <c r="AHB63" s="46" t="str" cm="1">
        <f t="array" ref="AHB63">IFERROR(INDEX($ZG$4:$ADB$4,_xlfn.AGGREGATE(15,6,COLUMN($ZG$4:$ADB$4)-COLUMN($ZF$1)/($ZG63:$ADB63=LARGE($ZG63:$ADB63,2)),COLUMNS($ADB$4:$AGY$4))),"")</f>
        <v/>
      </c>
      <c r="AHC63" s="46" t="str" cm="1">
        <f t="array" ref="AHC63">IFERROR(INDEX($ZG$4:$ADB$4,_xlfn.AGGREGATE(15,6,COLUMN($ZG$4:$ADB$4)-COLUMN($ZF$1)/($ZG63:$ADB63=LARGE($ZG63:$ADB63,3)),COLUMNS($ADB$4:$AGZ$4))),"")</f>
        <v/>
      </c>
      <c r="AHD63" s="46" t="str" cm="1">
        <f t="array" ref="AHD63">IFERROR(INDEX($ZG$4:$ADB$4,_xlfn.AGGREGATE(15,6,COLUMN($ZG$4:$ADB$4)-COLUMN($ZF$1)/($ZG63:$ADB63=LARGE($ZG63:$ADB63,4)),COLUMNS($ADB$4:$AHA$4))),"")</f>
        <v/>
      </c>
      <c r="AHE63" s="46" t="str" cm="1">
        <f t="array" ref="AHE63">IFERROR(INDEX($ZG$4:$ADB$4,_xlfn.AGGREGATE(15,6,COLUMN($ZG$4:$ADB$4)-COLUMN($ZF$1)/($ZG63:$ADB63=LARGE($ZG63:$ADB63,5)),COLUMNS($ADB$4:$AHB$4))),"")</f>
        <v/>
      </c>
      <c r="AHF63" s="46" t="str" cm="1">
        <f t="array" ref="AHF63">IFERROR(INDEX($ZG$4:$ADB$4,_xlfn.AGGREGATE(15,6,COLUMN($ZG$4:$ADB$4)-COLUMN($ZF$1)/($ZG63:$ADB63=LARGE($ZG63:$ADB63,6)),COLUMNS($ADB$4:$AHC$4))),"")</f>
        <v/>
      </c>
      <c r="AHG63" s="94" t="str">
        <f t="shared" si="971"/>
        <v/>
      </c>
      <c r="AHH63" s="48" t="str">
        <f t="shared" ca="1" si="972"/>
        <v>N</v>
      </c>
      <c r="AHI63" s="48" t="e" cm="1">
        <f t="array" aca="1" ref="AHI63" ca="1">IF(INDIRECT(VLOOKUP(AHI62,General!AC:AE,3,FALSE)&amp;AGY62)&gt;0,AHI62,AHG62)</f>
        <v>#N/A</v>
      </c>
      <c r="AHJ63" s="95">
        <f t="shared" ca="1" si="973"/>
        <v>1</v>
      </c>
      <c r="AHK63" s="46" t="s">
        <v>45</v>
      </c>
      <c r="AHL63" s="48" t="s">
        <v>45</v>
      </c>
      <c r="AHM63" s="48" t="s">
        <v>45</v>
      </c>
      <c r="AHN63" s="48" t="s">
        <v>45</v>
      </c>
      <c r="AHO63" s="48" t="s">
        <v>45</v>
      </c>
      <c r="AHP63" s="49" t="s">
        <v>45</v>
      </c>
      <c r="AHQ63" s="136" t="e">
        <f ca="1">IF(AHA63="",-1,COUNTIF(INDIRECT(AHK63&amp;$DN$10):INDIRECT(AHK63&amp;AGY63),"Y"))</f>
        <v>#REF!</v>
      </c>
      <c r="AHR63" s="138">
        <f ca="1">IF(AHB63="",-1,COUNTIF(INDIRECT(AHL63&amp;$DN$10):INDIRECT(AHL63&amp;AGY63),"Y"))</f>
        <v>-1</v>
      </c>
      <c r="AHS63" s="138">
        <f ca="1">IF(AHC63="",-1,COUNTIF(INDIRECT(AHM63&amp;$DN$10):INDIRECT(AHM63&amp;AGY63),"Y"))</f>
        <v>-1</v>
      </c>
      <c r="AHT63" s="137">
        <f ca="1">IF(AHD63="",-1,COUNTIF(INDIRECT(AHN63&amp;$DN$10):INDIRECT(AHN63&amp;AGY63),"Y"))</f>
        <v>-1</v>
      </c>
      <c r="AHU63" s="141">
        <f ca="1">IF(AHE63="",-1,COUNTIF(INDIRECT(AHO63&amp;$DN$10):INDIRECT(AHO63&amp;AGY63),"Y"))</f>
        <v>-1</v>
      </c>
      <c r="AHV63" s="141">
        <f ca="1">IF(AHF63="",-1,COUNTIF(INDIRECT(AHP63&amp;$DN$10):INDIRECT(AHP63&amp;AGY63),"Y"))</f>
        <v>-1</v>
      </c>
      <c r="AHW63" s="46" t="str" cm="1">
        <f t="array" ref="AHW63">IFERROR(INDEX($DP$63:$DU$63,_xlfn.AGGREGATE(15,6,COLUMN($DP$63:$DU$63)-COLUMN($DO$63)/($ZF$63:$ZK$63=MAX($ZF$63:$ZK$63)),COLUMNS($DP$63:AHA63))),"")</f>
        <v/>
      </c>
      <c r="AHX63" s="48" t="str" cm="1">
        <f t="array" ref="AHX63">IFERROR(INDEX($DP$63:$DU$63,_xlfn.AGGREGATE(15,6,COLUMN($DP$63:$DU$63)-COLUMN($DO$63)/($ZF$63:$ZK$63=MAX($ZF$63:$ZK$63)),COLUMNS($DP$63:AHB63))),"")</f>
        <v/>
      </c>
      <c r="AHY63" s="48" t="str" cm="1">
        <f t="array" ref="AHY63">IFERROR(INDEX($DP$63:$DU$63,_xlfn.AGGREGATE(15,6,COLUMN($DP$63:$DU$63)-COLUMN($DO$63)/($ZF$63:$ZK$63=MAX($ZF$63:$ZK$63)),COLUMNS($DP$63:AHC63))),"")</f>
        <v/>
      </c>
      <c r="AHZ63" s="48" t="str" cm="1">
        <f t="array" ref="AHZ63">IFERROR(INDEX($DP$63:$DU$63,_xlfn.AGGREGATE(15,6,COLUMN($DP$63:$DU$63)-COLUMN($DO$63)/($ZF$63:$ZK$63=MAX($ZF$63:$ZK$63)),COLUMNS($DP$63:AHD63))),"")</f>
        <v/>
      </c>
      <c r="AIA63" s="48" t="str" cm="1">
        <f t="array" ref="AIA63">IFERROR(INDEX($DP$63:$DU$63,_xlfn.AGGREGATE(15,6,COLUMN($DP$63:$DU$63)-COLUMN($DO$63)/($ZF$63:$ZK$63=MAX($ZF$63:$ZK$63)),COLUMNS($DP$63:AHE63))),"")</f>
        <v/>
      </c>
      <c r="AIB63" s="49" t="str" cm="1">
        <f t="array" ref="AIB63">IFERROR(INDEX($DP$63:$DU$63,_xlfn.AGGREGATE(15,6,COLUMN($DP$63:$DU$63)-COLUMN($DO$63)/($ZF$63:$ZK$63=MAX($ZF$63:$ZK$63)),COLUMNS($DP$63:AHF63))),"")</f>
        <v/>
      </c>
      <c r="AIC63" s="20">
        <f t="shared" ca="1" si="894"/>
        <v>1</v>
      </c>
      <c r="AID63" s="95">
        <f t="shared" ca="1" si="974"/>
        <v>1</v>
      </c>
      <c r="AIE63" s="140" t="str" cm="1">
        <f t="array" aca="1" ref="AIE63" ca="1">INDEX(AHW63:AIB63,1,AID63)</f>
        <v/>
      </c>
      <c r="AIF63" s="46" t="e">
        <f t="shared" ca="1" si="120"/>
        <v>#REF!</v>
      </c>
      <c r="AIG63" s="48" t="str">
        <f t="shared" ca="1" si="121"/>
        <v>T</v>
      </c>
      <c r="AIH63" s="48" t="str">
        <f t="shared" si="122"/>
        <v>C</v>
      </c>
      <c r="AII63" s="48" t="str">
        <f t="shared" ca="1" si="3059"/>
        <v>X</v>
      </c>
      <c r="AIJ63" s="48" t="str">
        <f t="shared" ca="1" si="3060"/>
        <v/>
      </c>
      <c r="AIK63" s="48" t="str">
        <f t="shared" si="3061"/>
        <v>00</v>
      </c>
      <c r="AIL63" s="20" t="str">
        <f t="shared" si="3965"/>
        <v/>
      </c>
      <c r="AIM63" s="20" t="str">
        <f t="shared" si="3966"/>
        <v/>
      </c>
      <c r="AIN63" s="20" t="str">
        <f t="shared" si="3967"/>
        <v/>
      </c>
      <c r="AIO63" s="20" t="str">
        <f t="shared" si="3968"/>
        <v/>
      </c>
      <c r="AIP63" s="20" t="str">
        <f t="shared" si="3969"/>
        <v/>
      </c>
      <c r="AIQ63" s="20" t="str">
        <f t="shared" si="3970"/>
        <v/>
      </c>
      <c r="AIR63" s="20">
        <f t="shared" ca="1" si="3971"/>
        <v>0</v>
      </c>
      <c r="AIS63" s="20">
        <f t="shared" ca="1" si="3972"/>
        <v>0</v>
      </c>
      <c r="AIT63" s="46" t="str">
        <f t="shared" si="3062"/>
        <v/>
      </c>
      <c r="AIU63" s="48">
        <f>IF(CC63="",0,IFERROR(VLOOKUP(CC58&amp;CC59&amp;CC60&amp;CC61&amp;CC62&amp;CC63,General!I:J,2,FALSE),0))</f>
        <v>0</v>
      </c>
      <c r="AIV63" s="48">
        <f>IF(CF63="",0,IFERROR(VLOOKUP(CF58&amp;CF59&amp;CF60&amp;CF61&amp;CF62&amp;CF63,General!I:J,2,FALSE),0))</f>
        <v>0</v>
      </c>
      <c r="AIW63" s="48">
        <f>IF(CI63="",0,IFERROR(VLOOKUP(CI58&amp;CI59&amp;CI60&amp;CI61&amp;CI62&amp;CI63,General!I:J,2,FALSE),0))</f>
        <v>0</v>
      </c>
      <c r="AIX63" s="48">
        <f>IF(CL63="",0,IFERROR(VLOOKUP(CL58&amp;CL59&amp;CL60&amp;CL61&amp;CL62&amp;CL63,General!I:J,2,FALSE),0))</f>
        <v>0</v>
      </c>
      <c r="AIY63" s="48">
        <f>IF(CO63="",0,IFERROR(VLOOKUP(CO58&amp;CO59&amp;CO60&amp;CO61&amp;CO62&amp;CO63,General!I:J,2,FALSE),0))</f>
        <v>0</v>
      </c>
      <c r="AIZ63" s="48">
        <f>IF(CR63="",0,IFERROR(VLOOKUP(CR58&amp;CR59&amp;CR60&amp;CR61&amp;CR62&amp;CR63,General!I:J,2,FALSE),0))</f>
        <v>0</v>
      </c>
      <c r="AJA63" s="48">
        <f>IF(CU63="",0,IFERROR(VLOOKUP(CU58&amp;CU59&amp;CU60&amp;CU61&amp;CU62&amp;CU63,General!I:J,2,FALSE),0))</f>
        <v>0</v>
      </c>
      <c r="AJB63" s="48">
        <f>IF(CX63="",0,IFERROR(VLOOKUP(CX58&amp;CX59&amp;CX60&amp;CX61&amp;CX62&amp;CX63,General!I:J,2,FALSE),0))</f>
        <v>0</v>
      </c>
      <c r="AJC63" s="48">
        <f>IF(DA63="",0,IFERROR(VLOOKUP(DA58&amp;DA59&amp;DA60&amp;DA61&amp;DA62&amp;DA63,General!I:J,2,FALSE),0))</f>
        <v>0</v>
      </c>
      <c r="AJD63" s="48">
        <f>IF(DD63="",0,IFERROR(VLOOKUP(DD58&amp;DD59&amp;DD60&amp;DD61&amp;DD62&amp;DD63,General!I:J,2,FALSE),0))</f>
        <v>0</v>
      </c>
      <c r="AJE63" s="48">
        <f>IF(DG63="",0,IFERROR(VLOOKUP(DG58&amp;DG59&amp;DG60&amp;DG61&amp;DG62&amp;DG63,General!I:J,2,FALSE),0))</f>
        <v>0</v>
      </c>
      <c r="AJF63" s="48">
        <f>IF(DJ63="",0,IFERROR(VLOOKUP(DJ58&amp;DJ59&amp;DJ60&amp;DJ61&amp;DJ62&amp;DJ63,General!I:J,2,FALSE),0))</f>
        <v>0</v>
      </c>
      <c r="AJG63" s="48">
        <f>IF(DM63="",0,IFERROR(VLOOKUP(DM58&amp;DM59&amp;DM60&amp;DM61&amp;DM62&amp;DM63,General!I:J,2,FALSE),0))</f>
        <v>0</v>
      </c>
      <c r="AJH63" s="48">
        <f>IF(DP63="",0,IFERROR(VLOOKUP(DP58&amp;DP59&amp;DP60&amp;DP61&amp;DP62&amp;DP63,General!I:J,2,FALSE),0))</f>
        <v>0</v>
      </c>
      <c r="AJI63" s="48">
        <f>IF(DS63="",0,IFERROR(VLOOKUP(DS58&amp;DS59&amp;DS60&amp;DS61&amp;DS62&amp;DS63,General!I:J,2,FALSE),0))</f>
        <v>0</v>
      </c>
      <c r="AJJ63" s="48">
        <f>IF(DV63="",0,IFERROR(VLOOKUP(DV58&amp;DV59&amp;DV60&amp;DV61&amp;DV62&amp;DV63,General!I:J,2,FALSE),0))</f>
        <v>0</v>
      </c>
      <c r="AJK63" s="48">
        <f>IF(DY63="",0,IFERROR(VLOOKUP(DY58&amp;DY59&amp;DY60&amp;DY61&amp;DY62&amp;DY63,General!I:J,2,FALSE),0))</f>
        <v>0</v>
      </c>
      <c r="AJL63" s="48">
        <f>IF(EE63="",0,IFERROR(VLOOKUP(EE58&amp;EE59&amp;EE60&amp;EE61&amp;EE62&amp;EE63,General!I:J,2,FALSE),0))</f>
        <v>0</v>
      </c>
      <c r="AJM63" s="48">
        <f>IF(EH63="",0,IFERROR(VLOOKUP(EH58&amp;EH59&amp;EH60&amp;EH61&amp;EH62&amp;EH63,General!I:J,2,FALSE),0))</f>
        <v>0</v>
      </c>
      <c r="AJN63" s="48">
        <f>IF(EK63="",0,IFERROR(VLOOKUP(EK58&amp;EK59&amp;EK60&amp;EK61&amp;EK62&amp;EK63,General!I:J,2,FALSE),0))</f>
        <v>0</v>
      </c>
      <c r="AJO63" s="48">
        <f>IF(EN63="",0,IFERROR(VLOOKUP(EN58&amp;EN59&amp;EN60&amp;EN61&amp;EN62&amp;EN63,General!I:J,2,FALSE),0))</f>
        <v>0</v>
      </c>
      <c r="AJP63" s="48">
        <f>IF(EQ63="",0,IFERROR(VLOOKUP(EQ58&amp;EQ59&amp;EQ60&amp;EQ61&amp;EQ62&amp;EQ63,General!I:J,2,FALSE),0))</f>
        <v>0</v>
      </c>
      <c r="AJQ63" s="48">
        <f>IF(ET63="",0,IFERROR(VLOOKUP(ET58&amp;ET59&amp;ET60&amp;ET61&amp;ET62&amp;ET63,General!I:J,2,FALSE),0))</f>
        <v>0</v>
      </c>
      <c r="AJR63" s="48">
        <f>IF(EW63="",0,IFERROR(VLOOKUP(EW58&amp;EW59&amp;EW60&amp;EW61&amp;EW62&amp;EW63,General!I:J,2,FALSE),0))</f>
        <v>0</v>
      </c>
      <c r="AJS63" s="48">
        <f>IF(EZ63="",0,IFERROR(VLOOKUP(EZ58&amp;EZ59&amp;EZ60&amp;EZ61&amp;EZ62&amp;EZ63,General!I:J,2,FALSE),0))</f>
        <v>0</v>
      </c>
      <c r="AJT63" s="48">
        <f>IF(FC63="",0,IFERROR(VLOOKUP(FC58&amp;FC59&amp;FC60&amp;FC61&amp;FC62&amp;FC63,General!I:J,2,FALSE),0))</f>
        <v>0</v>
      </c>
      <c r="AJU63" s="48">
        <f>IF(FF63="",0,IFERROR(VLOOKUP(FF58&amp;FF59&amp;FF60&amp;FF61&amp;FF62&amp;FF63,General!I:J,2,FALSE),0))</f>
        <v>0</v>
      </c>
      <c r="AJV63" s="48">
        <f>IF(FI63="",0,IFERROR(VLOOKUP(FI58&amp;FI59&amp;FI60&amp;FI61&amp;FI62&amp;FI63,General!I:J,2,FALSE),0))</f>
        <v>0</v>
      </c>
      <c r="AJW63" s="48">
        <f>IF(FL63="",0,IFERROR(VLOOKUP(FL58&amp;FL59&amp;FL60&amp;FL61&amp;FL62&amp;FL63,General!I:J,2,FALSE),0))</f>
        <v>0</v>
      </c>
      <c r="AJX63" s="48">
        <f>IF(FO63="",0,IFERROR(VLOOKUP(FO58&amp;FO59&amp;FO60&amp;FO61&amp;FO62&amp;FO63,General!I:J,2,FALSE),0))</f>
        <v>0</v>
      </c>
      <c r="AJY63" s="48">
        <f>IF(FR63="",0,IFERROR(VLOOKUP(FR58&amp;FR59&amp;FR60&amp;FR61&amp;FR62&amp;FR63,General!I:J,2,FALSE),0))</f>
        <v>0</v>
      </c>
      <c r="AJZ63" s="48">
        <f>IF(FU63="",0,IFERROR(VLOOKUP(FU58&amp;FU59&amp;FU60&amp;FU61&amp;FU62&amp;FU63,General!I:J,2,FALSE),0))</f>
        <v>0</v>
      </c>
      <c r="AKA63" s="48">
        <f>IF(FX63="",0,IFERROR(VLOOKUP(FX58&amp;FX59&amp;FX60&amp;FX61&amp;FX62&amp;FX63,General!I:J,2,FALSE),0))</f>
        <v>0</v>
      </c>
      <c r="AKB63" s="48">
        <f>IF(GA63="",0,IFERROR(VLOOKUP(GA58&amp;GA59&amp;GA60&amp;GA61&amp;GA62&amp;GA63,General!I:J,2,FALSE),0))</f>
        <v>0</v>
      </c>
      <c r="AKC63" s="48">
        <f>IF(GD63="",0,IFERROR(VLOOKUP(GD58&amp;GD59&amp;GD60&amp;GD61&amp;GD62&amp;GD63,General!I:J,2,FALSE),0))</f>
        <v>0</v>
      </c>
      <c r="AKD63" s="48">
        <f>IF(GG63="",0,IFERROR(VLOOKUP(GG58&amp;GG59&amp;GG60&amp;GG61&amp;GG62&amp;GG63,General!I:J,2,FALSE),0))</f>
        <v>0</v>
      </c>
      <c r="AKE63" s="48">
        <f>IF(GJ63="",0,IFERROR(VLOOKUP(GJ58&amp;GJ59&amp;GJ60&amp;GJ61&amp;GJ62&amp;GJ63,General!I:J,2,FALSE),0))</f>
        <v>0</v>
      </c>
      <c r="AKF63" s="48">
        <f>IF(GM63="",0,IFERROR(VLOOKUP(GM58&amp;GM59&amp;GM60&amp;GM61&amp;GM62&amp;GM63,General!I:J,2,FALSE),0))</f>
        <v>0</v>
      </c>
      <c r="AKG63" s="48">
        <f>IF(GP63="",0,IFERROR(VLOOKUP(GP58&amp;GP59&amp;GP60&amp;GP61&amp;GP62&amp;GP63,General!I:J,2,FALSE),0))</f>
        <v>0</v>
      </c>
      <c r="AKH63" s="48">
        <f>IF(GS63="",0,IFERROR(VLOOKUP(GS58&amp;GS59&amp;GS60&amp;GS61&amp;GS62&amp;GS63,General!I:J,2,FALSE),0))</f>
        <v>0</v>
      </c>
      <c r="AKI63" s="48">
        <f>IF(GV63="",0,IFERROR(VLOOKUP(GV58&amp;GV59&amp;GV60&amp;GV61&amp;GV62&amp;GV63,General!I:J,2,FALSE),0))</f>
        <v>0</v>
      </c>
      <c r="AKJ63" s="48">
        <f>IF(GY63="",0,IFERROR(VLOOKUP(GY58&amp;GY59&amp;GY60&amp;GY61&amp;GY62&amp;GY63,General!I:J,2,FALSE),0))</f>
        <v>0</v>
      </c>
      <c r="AKK63" s="48">
        <f>IF(HB63="",0,IFERROR(VLOOKUP(HB58&amp;HB59&amp;HB60&amp;HB61&amp;HB62&amp;HB63,General!I:J,2,FALSE),0))</f>
        <v>0</v>
      </c>
      <c r="AKL63" s="48">
        <f>IF(HE63="",0,IFERROR(VLOOKUP(HE58&amp;HE59&amp;HE60&amp;HE61&amp;HE62&amp;HE63,General!I:J,2,FALSE),0))</f>
        <v>0</v>
      </c>
      <c r="AKM63" s="48">
        <f>IF(HH63="",0,IFERROR(VLOOKUP(HH58&amp;HH59&amp;HH60&amp;HH61&amp;HH62&amp;HH63,General!I:J,2,FALSE),0))</f>
        <v>0</v>
      </c>
      <c r="AKN63" s="48">
        <f>IF(HK63="",0,IFERROR(VLOOKUP(HK58&amp;HK59&amp;HK60&amp;HK61&amp;HK62&amp;HK63,General!I:J,2,FALSE),0))</f>
        <v>0</v>
      </c>
      <c r="AKO63" s="48">
        <f>IF(HN63="",0,IFERROR(VLOOKUP(HN58&amp;HN59&amp;HN60&amp;HN61&amp;HN62&amp;HN63,General!I:J,2,FALSE),0))</f>
        <v>0</v>
      </c>
      <c r="AKP63" s="48">
        <f>IF(HQ63="",0,IFERROR(VLOOKUP(HQ58&amp;HQ59&amp;HQ60&amp;HQ61&amp;HQ62&amp;HQ63,General!I:J,2,FALSE),0))</f>
        <v>0</v>
      </c>
      <c r="AKQ63" s="48">
        <f>IF(HT63="",0,IFERROR(VLOOKUP(HT58&amp;HT59&amp;HT60&amp;HT61&amp;HT62&amp;HT63,General!I:J,2,FALSE),0))</f>
        <v>0</v>
      </c>
      <c r="AKR63" s="48">
        <f>IF(HW63="",0,IFERROR(VLOOKUP(HW58&amp;HW59&amp;HW60&amp;HW61&amp;HW62&amp;HW63,General!I:J,2,FALSE),0))</f>
        <v>0</v>
      </c>
      <c r="AKS63" s="48">
        <f>IF(HZ63="",0,IFERROR(VLOOKUP(HZ58&amp;HZ59&amp;HZ60&amp;HZ61&amp;HZ62&amp;HZ63,General!I:J,2,FALSE),0))</f>
        <v>0</v>
      </c>
      <c r="AKT63" s="48">
        <f>IF(FF63="",0,IFERROR(VLOOKUP(FF58&amp;FF59&amp;FF60&amp;FF61&amp;FF62&amp;FF63,General!I:J,2,FALSE),0))</f>
        <v>0</v>
      </c>
      <c r="AKU63" s="48">
        <f>IF(FI63="",0,IFERROR(VLOOKUP(FI58&amp;FI59&amp;FI60&amp;FI61&amp;FI62&amp;FI63,General!I:J,2,FALSE),0))</f>
        <v>0</v>
      </c>
      <c r="AKV63" s="48">
        <f>IF(II63="",0,IFERROR(VLOOKUP(II58&amp;II59&amp;II60&amp;II61&amp;II62&amp;II63,General!I:J,2,FALSE),0))</f>
        <v>0</v>
      </c>
      <c r="AKW63" s="48">
        <f>IF(IL63="",0,IFERROR(VLOOKUP(IL58&amp;IL59&amp;IL60&amp;IL61&amp;IL62&amp;IL63,General!I:J,2,FALSE),0))</f>
        <v>0</v>
      </c>
      <c r="AKX63" s="48">
        <f>IF(IO63="",0,IFERROR(VLOOKUP(IO58&amp;IO59&amp;IO60&amp;IO61&amp;IO62&amp;IO63,General!I:J,2,FALSE),0))</f>
        <v>0</v>
      </c>
      <c r="AKY63" s="48">
        <f>IF(IR63="",0,IFERROR(VLOOKUP(IR58&amp;IR59&amp;IR60&amp;IR61&amp;IR62&amp;IR63,General!I:J,2,FALSE),0))</f>
        <v>0</v>
      </c>
      <c r="AKZ63" s="48">
        <f>IF(IU63="",0,IFERROR(VLOOKUP(IU58&amp;IU59&amp;IU60&amp;IU61&amp;IU62&amp;IU63,General!I:J,2,FALSE),0))</f>
        <v>0</v>
      </c>
      <c r="ALA63" s="48">
        <f>IF(IX63="",0,IFERROR(VLOOKUP(IX58&amp;IX59&amp;IX60&amp;IX61&amp;IX62&amp;IX63,General!I:J,2,FALSE),0))</f>
        <v>0</v>
      </c>
      <c r="ALB63" s="48">
        <f>IF(JA63="",0,IFERROR(VLOOKUP(JA58&amp;JA59&amp;JA60&amp;JA61&amp;JA62&amp;JA63,General!I:J,2,FALSE),0))</f>
        <v>0</v>
      </c>
      <c r="ALC63" s="48">
        <f>IF(JD63="",0,IFERROR(VLOOKUP(JD58&amp;JD59&amp;JD60&amp;JD61&amp;JD62&amp;JD63,General!I:J,2,FALSE),0))</f>
        <v>0</v>
      </c>
      <c r="ALD63" s="48">
        <f>IF(JG63="",0,IFERROR(VLOOKUP(JG58&amp;JG59&amp;JG60&amp;JG61&amp;JG62&amp;JG63,General!I:J,2,FALSE),0))</f>
        <v>0</v>
      </c>
      <c r="ALE63" s="48">
        <f>IF(JJ63="",0,IFERROR(VLOOKUP(JJ58&amp;JJ59&amp;JJ60&amp;JJ61&amp;JJ62&amp;JJ63,General!I:J,2,FALSE),0))</f>
        <v>0</v>
      </c>
      <c r="ALF63" s="48">
        <f>IF(JM63="",0,IFERROR(VLOOKUP(JM58&amp;JM59&amp;JM60&amp;JM61&amp;JM62&amp;JM63,General!I:J,2,FALSE),0))</f>
        <v>0</v>
      </c>
      <c r="ALG63" s="48">
        <f>IF(JP63="",0,IFERROR(VLOOKUP(JP58&amp;JP59&amp;JP60&amp;JP61&amp;JP62&amp;JP63,General!I:J,2,FALSE),0))</f>
        <v>0</v>
      </c>
      <c r="ALH63" s="48">
        <f>IF(JS63="",0,IFERROR(VLOOKUP(JS58&amp;JS59&amp;JS60&amp;JS61&amp;JS62&amp;JS63,General!I:J,2,FALSE),0))</f>
        <v>0</v>
      </c>
      <c r="ALI63" s="48">
        <f>IF(JV63="",0,IFERROR(VLOOKUP(JV58&amp;JV59&amp;JV60&amp;JV61&amp;JV62&amp;JV63,General!I:J,2,FALSE),0))</f>
        <v>0</v>
      </c>
      <c r="ALJ63" s="48">
        <f>IF(JY63="",0,IFERROR(VLOOKUP(JY58&amp;JY59&amp;JY60&amp;JY61&amp;JY62&amp;JY63,General!I:J,2,FALSE),0))</f>
        <v>0</v>
      </c>
      <c r="ALK63" s="48">
        <f>IF(KB63="",0,IFERROR(VLOOKUP(KB58&amp;KB59&amp;KB60&amp;KB61&amp;KB62&amp;KB63,General!I:J,2,FALSE),0))</f>
        <v>0</v>
      </c>
      <c r="ALL63" s="48">
        <f>IF(KE63="",0,IFERROR(VLOOKUP(KE58&amp;KE59&amp;KE60&amp;KE61&amp;KE62&amp;KE63,General!I:J,2,FALSE),0))</f>
        <v>0</v>
      </c>
      <c r="ALM63" s="48">
        <f>IF(KH63="",0,IFERROR(VLOOKUP(KH58&amp;KH59&amp;KH60&amp;KH61&amp;KH62&amp;KH63,General!I:J,2,FALSE),0))</f>
        <v>0</v>
      </c>
      <c r="ALN63" s="48">
        <f>IF(KK63="",0,IFERROR(VLOOKUP(KK58&amp;KK59&amp;KK60&amp;KK61&amp;KK62&amp;KK63,General!I:J,2,FALSE),0))</f>
        <v>0</v>
      </c>
      <c r="ALO63" s="48">
        <f>IF(KN63="",0,IFERROR(VLOOKUP(KN58&amp;KN59&amp;KN60&amp;KN61&amp;KN62&amp;KN63,General!I:J,2,FALSE),0))</f>
        <v>0</v>
      </c>
      <c r="ALP63" s="48">
        <f>IF(KQ63="",0,IFERROR(VLOOKUP(KQ58&amp;KQ59&amp;KQ60&amp;KQ61&amp;KQ62&amp;KQ63,General!I:J,2,FALSE),0))</f>
        <v>0</v>
      </c>
      <c r="ALQ63" s="48">
        <f>IF(KT63="",0,IFERROR(VLOOKUP(KT58&amp;KT59&amp;KT60&amp;KT61&amp;KT62&amp;KT63,General!I:J,2,FALSE),0))</f>
        <v>0</v>
      </c>
      <c r="ALR63" s="48">
        <f>IF(KW63="",0,IFERROR(VLOOKUP(KW58&amp;KW59&amp;KW60&amp;KW61&amp;KW62&amp;KW63,General!I:J,2,FALSE),0))</f>
        <v>0</v>
      </c>
      <c r="ALS63" s="48">
        <f>IF(KZ63="",0,IFERROR(VLOOKUP(KZ58&amp;KZ59&amp;KZ60&amp;KZ61&amp;KZ62&amp;KZ63,General!I:J,2,FALSE),0))</f>
        <v>0</v>
      </c>
      <c r="ALT63" s="48">
        <f>IF(LC63="",0,IFERROR(VLOOKUP(LC58&amp;LC59&amp;LC60&amp;LC61&amp;LC62&amp;LC63,General!I:J,2,FALSE),0))</f>
        <v>0</v>
      </c>
      <c r="ALU63" s="48">
        <f>IF(LF63="",0,IFERROR(VLOOKUP(LF58&amp;LF59&amp;LF60&amp;LF61&amp;LF62&amp;LF63,General!I:J,2,FALSE),0))</f>
        <v>0</v>
      </c>
      <c r="ALV63" s="48">
        <f>IF(LI63="",0,IFERROR(VLOOKUP(LI58&amp;LI59&amp;LI60&amp;LI61&amp;LI62&amp;LI63,General!I:J,2,FALSE),0))</f>
        <v>0</v>
      </c>
      <c r="ALW63" s="48">
        <f>IF(LL63="",0,IFERROR(VLOOKUP(LL58&amp;LL59&amp;LL60&amp;LL61&amp;LL62&amp;LL63,General!I:J,2,FALSE),0))</f>
        <v>0</v>
      </c>
      <c r="ALX63" s="48">
        <f>IF(LO63="",0,IFERROR(VLOOKUP(LO58&amp;LO59&amp;LO60&amp;LO61&amp;LO62&amp;LO63,General!I:J,2,FALSE),0))</f>
        <v>0</v>
      </c>
      <c r="ALY63" s="48">
        <f>IF(LR63="",0,IFERROR(VLOOKUP(LR58&amp;LR59&amp;LR60&amp;LR61&amp;LR62&amp;LR63,General!I:J,2,FALSE),0))</f>
        <v>0</v>
      </c>
      <c r="ALZ63" s="48">
        <f>IF(LU63="",0,IFERROR(VLOOKUP(LU58&amp;LU59&amp;LU60&amp;LU61&amp;LU62&amp;LU63,General!I:J,2,FALSE),0))</f>
        <v>0</v>
      </c>
      <c r="AMA63" s="48">
        <f>IF(LX63="",0,IFERROR(VLOOKUP(LX58&amp;LX59&amp;LX60&amp;LX61&amp;LX62&amp;LX63,General!I:J,2,FALSE),0))</f>
        <v>0</v>
      </c>
      <c r="AMB63" s="48">
        <f>IF(MA63="",0,IFERROR(VLOOKUP(MA58&amp;MA59&amp;MA60&amp;MA61&amp;MA62&amp;MA63,General!I:J,2,FALSE),0))</f>
        <v>0</v>
      </c>
      <c r="AMC63" s="48">
        <f>IF(MD63="",0,IFERROR(VLOOKUP(MD58&amp;MD59&amp;MD60&amp;MD61&amp;MD62&amp;MD63,General!I:J,2,FALSE),0))</f>
        <v>0</v>
      </c>
      <c r="AMD63" s="48">
        <f>IF(MG63="",0,IFERROR(VLOOKUP(MG58&amp;MG59&amp;MG60&amp;MG61&amp;MG62&amp;MG63,General!I:J,2,FALSE),0))</f>
        <v>0</v>
      </c>
      <c r="AME63" s="48">
        <f>IF(MJ63="",0,IFERROR(VLOOKUP(MJ58&amp;MJ59&amp;MJ60&amp;MJ61&amp;MJ62&amp;MJ63,General!I:J,2,FALSE),0))</f>
        <v>0</v>
      </c>
      <c r="AMF63" s="48">
        <f>IF(MM63="",0,IFERROR(VLOOKUP(MM58&amp;MM59&amp;MM60&amp;MM61&amp;MM62&amp;MM63,General!I:J,2,FALSE),0))</f>
        <v>0</v>
      </c>
      <c r="AMG63" s="48">
        <f>IF(MP63="",0,IFERROR(VLOOKUP(MP58&amp;MP59&amp;MP60&amp;MP61&amp;MP62&amp;MP63,General!I:J,2,FALSE),0))</f>
        <v>0</v>
      </c>
      <c r="AMH63" s="48">
        <f>IF(MS63="",0,IFERROR(VLOOKUP(MS58&amp;MS59&amp;MS60&amp;MS61&amp;MS62&amp;MS63,General!I:J,2,FALSE),0))</f>
        <v>0</v>
      </c>
      <c r="AMI63" s="48">
        <f>IF(MV63="",0,IFERROR(VLOOKUP(MV58&amp;MV59&amp;MV60&amp;MV61&amp;MV62&amp;MV63,General!I:J,2,FALSE),0))</f>
        <v>0</v>
      </c>
      <c r="AMJ63" s="48">
        <f>IF(MY63="",0,IFERROR(VLOOKUP(MY58&amp;MY59&amp;MY60&amp;MY61&amp;MY62&amp;MY63,General!I:J,2,FALSE),0))</f>
        <v>0</v>
      </c>
      <c r="AMK63" s="48">
        <f>IF(NB63="",0,IFERROR(VLOOKUP(NB58&amp;NB59&amp;NB60&amp;NB61&amp;NB62&amp;NB63,General!I:J,2,FALSE),0))</f>
        <v>0</v>
      </c>
      <c r="AML63" s="48">
        <f>IF(NE63="",0,IFERROR(VLOOKUP(NE58&amp;NE59&amp;NE60&amp;NE61&amp;NE62&amp;NE63,General!I:J,2,FALSE),0))</f>
        <v>0</v>
      </c>
      <c r="AMM63" s="48">
        <f>IF(NH63="",0,IFERROR(VLOOKUP(NH58&amp;NH59&amp;NH60&amp;NH61&amp;NH62&amp;NH63,General!I:J,2,FALSE),0))</f>
        <v>0</v>
      </c>
      <c r="AMN63" s="48">
        <f>IF(NK63="",0,IFERROR(VLOOKUP(NK58&amp;NK59&amp;NK60&amp;NK61&amp;NK62&amp;NK63,General!I:J,2,FALSE),0))</f>
        <v>0</v>
      </c>
      <c r="AMO63" s="49">
        <f>IF(NN63="",0,IFERROR(VLOOKUP(NN58&amp;NN59&amp;NN60&amp;NN61&amp;NN62&amp;NN63,General!I:J,2,FALSE),0))</f>
        <v>0</v>
      </c>
      <c r="AMP63" s="81">
        <f>IF(EB63="",0,IFERROR(VLOOKUP(EB58&amp;EB59&amp;EB60&amp;EB61&amp;EB62&amp;EB63,General!I:J,2,FALSE),0))</f>
        <v>0</v>
      </c>
      <c r="AMQ63" s="49">
        <v>0</v>
      </c>
      <c r="AMR63" s="20" t="str">
        <f t="shared" si="4072"/>
        <v/>
      </c>
      <c r="AMS63" s="20" t="str">
        <f t="shared" ca="1" si="3973"/>
        <v>N</v>
      </c>
      <c r="AMT63" s="20" t="str">
        <f t="shared" ca="1" si="3974"/>
        <v>N</v>
      </c>
      <c r="AMU63" s="20" t="str">
        <f t="shared" si="3975"/>
        <v>N</v>
      </c>
      <c r="AMV63" s="20" t="str">
        <f t="shared" si="3976"/>
        <v/>
      </c>
      <c r="AMW63" s="142" t="str">
        <f t="shared" si="3977"/>
        <v/>
      </c>
      <c r="AMX63" s="20" t="str">
        <f t="shared" si="3978"/>
        <v/>
      </c>
      <c r="AMY63" s="20" t="str">
        <f t="shared" si="3979"/>
        <v/>
      </c>
      <c r="AMZ63" s="20" t="str">
        <f t="shared" si="3980"/>
        <v/>
      </c>
      <c r="ANA63" s="20" t="str">
        <f t="shared" si="3981"/>
        <v/>
      </c>
      <c r="ANB63" s="20" t="str">
        <f t="shared" si="3982"/>
        <v/>
      </c>
      <c r="ANC63" s="20" t="str">
        <f t="shared" si="2986"/>
        <v/>
      </c>
      <c r="AND63" s="20" t="str">
        <f t="shared" si="2987"/>
        <v/>
      </c>
      <c r="ANE63" s="20" t="str">
        <f t="shared" si="4382"/>
        <v>12000</v>
      </c>
      <c r="ANF63" s="20" t="str">
        <f t="shared" si="4382"/>
        <v>00100</v>
      </c>
      <c r="ANG63" s="20" t="str">
        <f t="shared" si="4383"/>
        <v>012000</v>
      </c>
      <c r="ANH63" s="20" t="str">
        <f t="shared" si="4383"/>
        <v>100100</v>
      </c>
      <c r="ANI63" s="20" t="str">
        <f t="shared" si="4384"/>
        <v>B</v>
      </c>
      <c r="ANJ63" s="20" t="str">
        <f t="shared" si="898"/>
        <v>B</v>
      </c>
      <c r="ANK63" s="20" t="str">
        <f t="shared" si="3983"/>
        <v/>
      </c>
      <c r="ANL63" s="20" t="e">
        <f t="shared" ca="1" si="824"/>
        <v>#REF!</v>
      </c>
      <c r="ANM63" s="20" t="str">
        <f t="shared" ca="1" si="3984"/>
        <v/>
      </c>
      <c r="ANN63" s="20" t="str">
        <f t="shared" ca="1" si="826"/>
        <v/>
      </c>
      <c r="ANO63" s="20" t="str">
        <f t="shared" si="3985"/>
        <v>0</v>
      </c>
      <c r="ANP63" s="20" t="str">
        <f t="shared" si="828"/>
        <v/>
      </c>
      <c r="ANQ63" s="20" t="e">
        <f t="shared" ca="1" si="899"/>
        <v>#REF!</v>
      </c>
      <c r="ANR63" s="20" t="str">
        <f t="shared" ca="1" si="900"/>
        <v/>
      </c>
      <c r="ANS63" s="20" t="str">
        <f t="shared" si="901"/>
        <v/>
      </c>
      <c r="ANT63" s="20" t="str">
        <f t="shared" si="3986"/>
        <v/>
      </c>
      <c r="ANU63" s="20"/>
      <c r="ANV63" s="20">
        <v>0</v>
      </c>
      <c r="ANW63" s="20">
        <v>0</v>
      </c>
      <c r="ANX63" s="20">
        <v>0</v>
      </c>
      <c r="ANY63" s="20">
        <v>0</v>
      </c>
      <c r="ANZ63" s="20">
        <v>2</v>
      </c>
      <c r="AOA63" s="75"/>
      <c r="AOB63" s="20">
        <v>0</v>
      </c>
      <c r="AOC63" s="20">
        <v>0</v>
      </c>
      <c r="AOD63" s="1" t="str">
        <f t="shared" si="902"/>
        <v>P</v>
      </c>
      <c r="AOE63" s="123">
        <f t="shared" si="3987"/>
        <v>0</v>
      </c>
      <c r="AOF63" s="1" t="e">
        <f t="shared" si="3988"/>
        <v>#NUM!</v>
      </c>
      <c r="AOG63" s="1" t="e">
        <f t="shared" si="3989"/>
        <v>#NUM!</v>
      </c>
      <c r="AOH63" s="1" t="e">
        <f t="shared" si="3990"/>
        <v>#NUM!</v>
      </c>
      <c r="AOI63" s="1" t="e">
        <f t="shared" si="3991"/>
        <v>#NUM!</v>
      </c>
      <c r="AOJ63" s="1" t="str">
        <f t="shared" si="3992"/>
        <v/>
      </c>
      <c r="AOK63" s="1" t="str">
        <f t="shared" si="3993"/>
        <v/>
      </c>
      <c r="AOL63" s="1" t="str">
        <f t="shared" si="3994"/>
        <v/>
      </c>
      <c r="AOM63" s="1" t="str">
        <f t="shared" si="3995"/>
        <v/>
      </c>
      <c r="AON63" s="1" t="str">
        <f t="shared" si="3996"/>
        <v/>
      </c>
      <c r="AOO63" s="1" t="str" cm="1">
        <f t="array" aca="1" ref="AOO63" ca="1">IF(INDIRECT(VLOOKUP(AOO62,General!AC:AE,3,FALSE)&amp;AGY62)&gt;=7,AOO62,AOJ63)</f>
        <v>HD</v>
      </c>
      <c r="AOP63" s="1" t="str">
        <f ca="1">VLOOKUP(AOO62,General!AC:AE,3,FALSE)&amp;AGY62</f>
        <v>HF62</v>
      </c>
      <c r="AOQ63" s="1" t="str" cm="1">
        <f t="array" aca="1" ref="AOQ63" ca="1">INDIRECT(VLOOKUP(AOO62,General!AC:AE,3,FALSE)&amp;AGY62)</f>
        <v/>
      </c>
      <c r="AOR63" s="1" t="str" cm="1">
        <f t="array" aca="1" ref="AOR63" ca="1">INDIRECT(AOO63&amp;AGY63)</f>
        <v/>
      </c>
      <c r="AOS63" s="1" cm="1">
        <f t="array" aca="1" ref="AOS63" ca="1">INDIRECT(AOP63&amp;AGY63)</f>
        <v>0</v>
      </c>
      <c r="AOT63" s="1" t="e" cm="1">
        <f t="array" aca="1" ref="AOT63" ca="1">INDIRECT(AOQ63&amp;AGY63)</f>
        <v>#REF!</v>
      </c>
      <c r="AOU63" s="1" t="str">
        <f ca="1">VLOOKUP(AOO63,General!AF:AG,2,FALSE)</f>
        <v>S45</v>
      </c>
      <c r="AOV63" s="1" t="e">
        <f ca="1">VLOOKUP(AOP63,General!AF:AG,2,FALSE)</f>
        <v>#N/A</v>
      </c>
      <c r="AOW63" s="1" t="e">
        <f ca="1">VLOOKUP(AOQ63,General!AF:AG,2,FALSE)</f>
        <v>#N/A</v>
      </c>
      <c r="AOX63" s="1" t="str">
        <f t="shared" ca="1" si="975"/>
        <v>Y</v>
      </c>
      <c r="AOY63" s="1" t="e">
        <f t="shared" ca="1" si="976"/>
        <v>#N/A</v>
      </c>
      <c r="AOZ63" s="1" t="e">
        <f t="shared" ca="1" si="977"/>
        <v>#N/A</v>
      </c>
      <c r="APB63" s="1">
        <f t="shared" si="2908"/>
        <v>1</v>
      </c>
    </row>
    <row r="64" spans="1:1094" ht="15.75" thickBot="1">
      <c r="A64" s="1">
        <v>50</v>
      </c>
      <c r="B64" s="173" t="str">
        <f t="shared" si="1219"/>
        <v/>
      </c>
      <c r="C64" s="157" t="str">
        <f t="shared" si="3217"/>
        <v/>
      </c>
      <c r="D64" s="158" t="str">
        <f t="shared" si="1132"/>
        <v/>
      </c>
      <c r="E64" s="147" t="str">
        <f t="shared" si="1132"/>
        <v/>
      </c>
      <c r="F64" s="148" t="str">
        <f t="shared" si="1133"/>
        <v/>
      </c>
      <c r="G64" s="190"/>
      <c r="H64" s="159" t="str">
        <f t="shared" si="1220"/>
        <v/>
      </c>
      <c r="I64" s="158" t="str">
        <f t="shared" si="2678"/>
        <v/>
      </c>
      <c r="J64" s="147" t="str">
        <f t="shared" si="2678"/>
        <v/>
      </c>
      <c r="K64" s="178" t="str">
        <f t="shared" si="2679"/>
        <v/>
      </c>
      <c r="L64" s="179" t="str">
        <f>AH64</f>
        <v/>
      </c>
      <c r="M64" s="193"/>
      <c r="N64" s="190"/>
      <c r="O64" s="187">
        <v>0</v>
      </c>
      <c r="P64" s="129">
        <v>0</v>
      </c>
      <c r="Q64" s="126">
        <v>0</v>
      </c>
      <c r="R64" s="130">
        <v>0</v>
      </c>
      <c r="S64" s="164" t="str">
        <f t="shared" si="1134"/>
        <v/>
      </c>
      <c r="T64" s="167" t="str">
        <f t="shared" si="1221"/>
        <v/>
      </c>
      <c r="U64" s="160" t="str">
        <f>IF(M64="","",IF(B64="NB",U63,IF(T64="",SUM($T$5:$T64)+S64,SUM($T$5:$T64))))</f>
        <v/>
      </c>
      <c r="V64" s="161" t="str">
        <f t="shared" si="99"/>
        <v/>
      </c>
      <c r="W64" s="131" t="str">
        <f t="shared" si="1135"/>
        <v/>
      </c>
      <c r="X64" s="132" t="str">
        <f t="shared" si="1136"/>
        <v/>
      </c>
      <c r="Y64" s="61" t="str">
        <f t="shared" ca="1" si="115"/>
        <v>B</v>
      </c>
      <c r="Z64" s="62" t="str">
        <f t="shared" ca="1" si="116"/>
        <v>C</v>
      </c>
      <c r="AA64" s="62" t="str">
        <f t="shared" si="117"/>
        <v>C</v>
      </c>
      <c r="AB64" s="62" t="str">
        <f t="shared" si="904"/>
        <v/>
      </c>
      <c r="AC64" s="62" t="str">
        <f t="shared" si="905"/>
        <v/>
      </c>
      <c r="AD64" s="62">
        <f t="shared" si="906"/>
        <v>0</v>
      </c>
      <c r="AE64" s="1" t="str">
        <f t="shared" si="3218"/>
        <v/>
      </c>
      <c r="AF64" s="1" t="str">
        <f t="shared" si="3219"/>
        <v/>
      </c>
      <c r="AG64" s="1" t="str">
        <f t="shared" si="4073"/>
        <v/>
      </c>
      <c r="AH64" s="1" t="str">
        <f t="shared" si="3220"/>
        <v/>
      </c>
      <c r="AI64" s="1" t="str">
        <f t="shared" si="3221"/>
        <v/>
      </c>
      <c r="AJ64" s="1" t="str">
        <f t="shared" si="3222"/>
        <v/>
      </c>
      <c r="AK64" s="1">
        <f t="shared" si="840"/>
        <v>0</v>
      </c>
      <c r="AL64" s="1">
        <f t="shared" si="841"/>
        <v>0</v>
      </c>
      <c r="AM64" s="1" t="str">
        <f t="shared" si="108"/>
        <v/>
      </c>
      <c r="AN64" s="1">
        <f t="shared" si="129"/>
        <v>0</v>
      </c>
      <c r="AO64" s="1" t="str">
        <f t="shared" si="1305"/>
        <v/>
      </c>
      <c r="AP64" s="1" t="str">
        <f t="shared" ca="1" si="130"/>
        <v>N</v>
      </c>
      <c r="AQ64" s="1" t="str">
        <f t="shared" ca="1" si="131"/>
        <v>N</v>
      </c>
      <c r="AR64" s="1" t="str">
        <f t="shared" si="132"/>
        <v>N</v>
      </c>
      <c r="AS64" s="1" t="str">
        <f t="shared" si="133"/>
        <v/>
      </c>
      <c r="AT64" s="8" t="str">
        <f t="shared" ca="1" si="842"/>
        <v/>
      </c>
      <c r="AU64" s="1" t="str">
        <f t="shared" ca="1" si="134"/>
        <v/>
      </c>
      <c r="AV64" s="1" t="str">
        <f t="shared" ca="1" si="135"/>
        <v/>
      </c>
      <c r="AW64" s="1" t="str">
        <f t="shared" si="136"/>
        <v/>
      </c>
      <c r="AX64" s="1" t="str">
        <f t="shared" si="137"/>
        <v/>
      </c>
      <c r="AY64" s="1" t="str">
        <f t="shared" si="138"/>
        <v/>
      </c>
      <c r="AZ64" s="1" t="str">
        <f t="shared" si="109"/>
        <v/>
      </c>
      <c r="BA64" s="1" t="str">
        <f t="shared" si="110"/>
        <v/>
      </c>
      <c r="BB64" s="1" t="str">
        <f t="shared" si="5451"/>
        <v>20000</v>
      </c>
      <c r="BC64" s="1" t="str">
        <f t="shared" si="5451"/>
        <v>01000</v>
      </c>
      <c r="BD64" s="1" t="str">
        <f t="shared" si="5452"/>
        <v>120000</v>
      </c>
      <c r="BE64" s="1" t="str">
        <f t="shared" si="5452"/>
        <v>001000</v>
      </c>
      <c r="BF64" s="1" t="str">
        <f t="shared" si="844"/>
        <v>B</v>
      </c>
      <c r="BG64" s="1" t="str">
        <f t="shared" si="140"/>
        <v/>
      </c>
      <c r="BH64" s="1" t="str">
        <f t="shared" ca="1" si="845"/>
        <v/>
      </c>
      <c r="BI64" s="1" t="str">
        <f t="shared" si="1222"/>
        <v/>
      </c>
      <c r="BJ64" s="1" t="str">
        <f t="shared" ca="1" si="846"/>
        <v/>
      </c>
      <c r="BK64" s="1" t="str">
        <f t="shared" si="142"/>
        <v>0</v>
      </c>
      <c r="BL64" s="1" t="str">
        <f t="shared" ca="1" si="847"/>
        <v/>
      </c>
      <c r="BM64" s="1" t="str">
        <f t="shared" ca="1" si="848"/>
        <v/>
      </c>
      <c r="BN64" s="1" t="str">
        <f t="shared" ca="1" si="849"/>
        <v/>
      </c>
      <c r="BO64" s="1" t="str">
        <f t="shared" ca="1" si="850"/>
        <v/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1</v>
      </c>
      <c r="BZ64" s="1">
        <f t="shared" si="2832"/>
        <v>1</v>
      </c>
      <c r="CA64" s="1" t="str">
        <f t="shared" ref="CA64" si="5603">CH64</f>
        <v/>
      </c>
      <c r="CB64" s="115" t="str">
        <f t="shared" si="3224"/>
        <v/>
      </c>
      <c r="CC64" s="116" t="str">
        <f t="shared" si="3225"/>
        <v/>
      </c>
      <c r="CD64" s="114" t="str">
        <f t="shared" si="3226"/>
        <v/>
      </c>
      <c r="CE64" s="115" t="str">
        <f t="shared" si="3227"/>
        <v/>
      </c>
      <c r="CF64" s="116" t="str">
        <f t="shared" si="3228"/>
        <v/>
      </c>
      <c r="CG64" s="114" t="str">
        <f t="shared" si="3229"/>
        <v/>
      </c>
      <c r="CH64" s="115" t="str">
        <f t="shared" si="3230"/>
        <v/>
      </c>
      <c r="CI64" s="116" t="str">
        <f t="shared" si="3231"/>
        <v/>
      </c>
      <c r="CJ64" s="114" t="str">
        <f t="shared" si="3232"/>
        <v/>
      </c>
      <c r="CK64" s="115" t="str">
        <f t="shared" si="3233"/>
        <v/>
      </c>
      <c r="CL64" s="116" t="str">
        <f t="shared" si="3234"/>
        <v/>
      </c>
      <c r="CM64" s="114" t="str">
        <f t="shared" si="3235"/>
        <v/>
      </c>
      <c r="CN64" s="115" t="str">
        <f t="shared" si="3998"/>
        <v/>
      </c>
      <c r="CO64" s="116" t="str">
        <f t="shared" si="3236"/>
        <v/>
      </c>
      <c r="CP64" s="114" t="str">
        <f t="shared" si="3237"/>
        <v/>
      </c>
      <c r="CQ64" s="115" t="str">
        <f t="shared" si="3238"/>
        <v/>
      </c>
      <c r="CR64" s="116" t="str">
        <f t="shared" si="3239"/>
        <v/>
      </c>
      <c r="CS64" s="114" t="str">
        <f t="shared" si="3240"/>
        <v/>
      </c>
      <c r="CT64" s="115" t="str">
        <f t="shared" si="3241"/>
        <v/>
      </c>
      <c r="CU64" s="116" t="str">
        <f t="shared" si="3242"/>
        <v/>
      </c>
      <c r="CV64" s="114" t="str">
        <f t="shared" si="3243"/>
        <v/>
      </c>
      <c r="CW64" s="115" t="str">
        <f t="shared" si="3244"/>
        <v/>
      </c>
      <c r="CX64" s="116" t="str">
        <f t="shared" si="3245"/>
        <v/>
      </c>
      <c r="CY64" s="117" t="str">
        <f t="shared" si="3246"/>
        <v/>
      </c>
      <c r="CZ64" s="115" t="str">
        <f t="shared" si="3247"/>
        <v/>
      </c>
      <c r="DA64" s="116" t="str">
        <f t="shared" si="3248"/>
        <v/>
      </c>
      <c r="DB64" s="114" t="str">
        <f t="shared" si="3249"/>
        <v/>
      </c>
      <c r="DC64" s="115" t="str">
        <f t="shared" si="3250"/>
        <v/>
      </c>
      <c r="DD64" s="116" t="str">
        <f t="shared" si="3251"/>
        <v/>
      </c>
      <c r="DE64" s="114" t="str">
        <f t="shared" si="3252"/>
        <v/>
      </c>
      <c r="DF64" s="115" t="str">
        <f t="shared" si="3253"/>
        <v/>
      </c>
      <c r="DG64" s="116" t="str">
        <f t="shared" si="3254"/>
        <v/>
      </c>
      <c r="DH64" s="114" t="str">
        <f t="shared" si="3255"/>
        <v/>
      </c>
      <c r="DI64" s="115" t="str">
        <f t="shared" si="3256"/>
        <v/>
      </c>
      <c r="DJ64" s="116" t="str">
        <f t="shared" si="3257"/>
        <v/>
      </c>
      <c r="DK64" s="114" t="str">
        <f t="shared" si="3258"/>
        <v/>
      </c>
      <c r="DL64" s="115" t="str">
        <f t="shared" si="3259"/>
        <v/>
      </c>
      <c r="DM64" s="116" t="str">
        <f t="shared" si="3260"/>
        <v/>
      </c>
      <c r="DN64" s="114" t="str">
        <f t="shared" si="3261"/>
        <v/>
      </c>
      <c r="DO64" s="115" t="str">
        <f t="shared" si="3262"/>
        <v/>
      </c>
      <c r="DP64" s="116" t="str">
        <f t="shared" si="3263"/>
        <v/>
      </c>
      <c r="DQ64" s="114" t="str">
        <f t="shared" si="3264"/>
        <v/>
      </c>
      <c r="DR64" s="115" t="str">
        <f t="shared" si="3265"/>
        <v/>
      </c>
      <c r="DS64" s="116" t="str">
        <f t="shared" si="3266"/>
        <v/>
      </c>
      <c r="DT64" s="114" t="str">
        <f t="shared" si="3267"/>
        <v/>
      </c>
      <c r="DU64" s="115" t="str">
        <f t="shared" si="3268"/>
        <v/>
      </c>
      <c r="DV64" s="116" t="str">
        <f t="shared" si="3269"/>
        <v/>
      </c>
      <c r="DW64" s="114" t="str">
        <f t="shared" si="3270"/>
        <v/>
      </c>
      <c r="DX64" s="115" t="str">
        <f t="shared" si="3271"/>
        <v/>
      </c>
      <c r="DY64" s="116" t="str">
        <f t="shared" si="3272"/>
        <v/>
      </c>
      <c r="DZ64" s="114" t="str">
        <f t="shared" si="3273"/>
        <v/>
      </c>
      <c r="EA64" s="46" t="str">
        <f t="shared" si="4308"/>
        <v/>
      </c>
      <c r="EB64" s="116" t="str">
        <f t="shared" si="3274"/>
        <v/>
      </c>
      <c r="EC64" s="114" t="str">
        <f t="shared" si="3275"/>
        <v/>
      </c>
      <c r="ED64" s="75" t="str">
        <f t="shared" ref="ED64" si="5604">CB64</f>
        <v/>
      </c>
      <c r="EE64" s="116" t="str">
        <f t="shared" si="3277"/>
        <v/>
      </c>
      <c r="EF64" s="114" t="str">
        <f t="shared" si="3278"/>
        <v/>
      </c>
      <c r="EG64" s="73" t="str">
        <f t="shared" ref="EG64" si="5605">CE64</f>
        <v/>
      </c>
      <c r="EH64" s="116" t="str">
        <f t="shared" si="3280"/>
        <v/>
      </c>
      <c r="EI64" s="114" t="str">
        <f t="shared" si="3281"/>
        <v/>
      </c>
      <c r="EJ64" s="73" t="s">
        <v>5</v>
      </c>
      <c r="EK64" s="116" t="str">
        <f t="shared" si="3282"/>
        <v/>
      </c>
      <c r="EL64" s="114" t="str">
        <f t="shared" si="3283"/>
        <v/>
      </c>
      <c r="EM64" s="75" t="s">
        <v>6</v>
      </c>
      <c r="EN64" s="116" t="str">
        <f t="shared" si="3284"/>
        <v/>
      </c>
      <c r="EO64" s="114" t="str">
        <f t="shared" si="3285"/>
        <v/>
      </c>
      <c r="EP64" s="75" t="str">
        <f t="shared" ref="EP64" si="5606">CH64</f>
        <v/>
      </c>
      <c r="EQ64" s="116" t="str">
        <f t="shared" si="3287"/>
        <v/>
      </c>
      <c r="ER64" s="114" t="str">
        <f t="shared" si="3288"/>
        <v/>
      </c>
      <c r="ES64" s="75" t="str">
        <f t="shared" ref="ES64" si="5607">CK64</f>
        <v/>
      </c>
      <c r="ET64" s="116" t="str">
        <f t="shared" si="3290"/>
        <v/>
      </c>
      <c r="EU64" s="114" t="str">
        <f t="shared" si="3291"/>
        <v/>
      </c>
      <c r="EV64" s="75" t="str">
        <f t="shared" ref="EV64" si="5608">CB64</f>
        <v/>
      </c>
      <c r="EW64" s="116" t="str">
        <f t="shared" si="3293"/>
        <v/>
      </c>
      <c r="EX64" s="114" t="str">
        <f t="shared" si="3294"/>
        <v/>
      </c>
      <c r="EY64" s="75" t="str">
        <f t="shared" ref="EY64" si="5609">CK64</f>
        <v/>
      </c>
      <c r="EZ64" s="116" t="str">
        <f t="shared" si="3296"/>
        <v/>
      </c>
      <c r="FA64" s="117" t="str">
        <f t="shared" si="3297"/>
        <v/>
      </c>
      <c r="FB64" s="75" t="str">
        <f t="shared" ref="FB64" si="5610">CE64</f>
        <v/>
      </c>
      <c r="FC64" s="116" t="str">
        <f t="shared" si="3299"/>
        <v/>
      </c>
      <c r="FD64" s="114" t="str">
        <f t="shared" si="3300"/>
        <v/>
      </c>
      <c r="FE64" s="73" t="str">
        <f t="shared" ref="FE64" si="5611">CH64</f>
        <v/>
      </c>
      <c r="FF64" s="116" t="str">
        <f t="shared" si="3302"/>
        <v/>
      </c>
      <c r="FG64" s="114" t="str">
        <f t="shared" si="3303"/>
        <v/>
      </c>
      <c r="FH64" s="75" t="str">
        <f t="shared" ref="FH64" si="5612">DC64</f>
        <v/>
      </c>
      <c r="FI64" s="116" t="str">
        <f t="shared" si="3305"/>
        <v/>
      </c>
      <c r="FJ64" s="114" t="str">
        <f t="shared" si="3306"/>
        <v/>
      </c>
      <c r="FK64" s="75" t="str">
        <f t="shared" ref="FK64" si="5613">DF64</f>
        <v/>
      </c>
      <c r="FL64" s="116" t="str">
        <f t="shared" si="3308"/>
        <v/>
      </c>
      <c r="FM64" s="114" t="str">
        <f t="shared" si="3309"/>
        <v/>
      </c>
      <c r="FN64" s="75" t="str">
        <f t="shared" ref="FN64" si="5614">CQ64</f>
        <v/>
      </c>
      <c r="FO64" s="116" t="str">
        <f t="shared" si="3311"/>
        <v/>
      </c>
      <c r="FP64" s="114" t="str">
        <f t="shared" si="3312"/>
        <v/>
      </c>
      <c r="FQ64" s="75" t="str">
        <f t="shared" ref="FQ64" si="5615">CT64</f>
        <v/>
      </c>
      <c r="FR64" s="116" t="str">
        <f t="shared" si="3314"/>
        <v/>
      </c>
      <c r="FS64" s="114" t="str">
        <f t="shared" si="3315"/>
        <v/>
      </c>
      <c r="FT64" s="75" t="str">
        <f t="shared" ref="FT64" si="5616">CQ64</f>
        <v/>
      </c>
      <c r="FU64" s="116" t="str">
        <f t="shared" si="3317"/>
        <v/>
      </c>
      <c r="FV64" s="114" t="str">
        <f t="shared" si="3318"/>
        <v/>
      </c>
      <c r="FW64" s="75" t="str">
        <f t="shared" ref="FW64" si="5617">CN64</f>
        <v/>
      </c>
      <c r="FX64" s="116" t="str">
        <f t="shared" si="3320"/>
        <v/>
      </c>
      <c r="FY64" s="114" t="str">
        <f t="shared" si="3321"/>
        <v/>
      </c>
      <c r="FZ64" s="75" t="str">
        <f t="shared" ref="FZ64" si="5618">CT64</f>
        <v/>
      </c>
      <c r="GA64" s="116" t="str">
        <f t="shared" si="3323"/>
        <v/>
      </c>
      <c r="GB64" s="114" t="str">
        <f t="shared" si="3324"/>
        <v/>
      </c>
      <c r="GC64" s="75" t="str">
        <f t="shared" ref="GC64" si="5619">CN64</f>
        <v/>
      </c>
      <c r="GD64" s="116" t="str">
        <f t="shared" si="3326"/>
        <v/>
      </c>
      <c r="GE64" s="114" t="str">
        <f t="shared" si="3327"/>
        <v/>
      </c>
      <c r="GF64" s="46" t="str">
        <f t="shared" ref="GF64:GF65" si="5620">CT64</f>
        <v/>
      </c>
      <c r="GG64" s="116" t="str">
        <f t="shared" si="3329"/>
        <v/>
      </c>
      <c r="GH64" s="114" t="str">
        <f t="shared" si="3330"/>
        <v/>
      </c>
      <c r="GI64" s="75" t="str">
        <f t="shared" si="852"/>
        <v>B</v>
      </c>
      <c r="GJ64" s="116" t="str">
        <f t="shared" si="3331"/>
        <v/>
      </c>
      <c r="GK64" s="114" t="str">
        <f t="shared" si="3332"/>
        <v/>
      </c>
      <c r="GL64" s="75" t="str">
        <f t="shared" ref="GL64" si="5621">CQ64</f>
        <v/>
      </c>
      <c r="GM64" s="116" t="str">
        <f t="shared" si="3333"/>
        <v/>
      </c>
      <c r="GN64" s="114" t="str">
        <f t="shared" si="3334"/>
        <v/>
      </c>
      <c r="GO64" s="75" t="str">
        <f t="shared" si="854"/>
        <v>B</v>
      </c>
      <c r="GP64" s="116" t="str">
        <f t="shared" si="3335"/>
        <v/>
      </c>
      <c r="GQ64" s="114" t="str">
        <f t="shared" si="3336"/>
        <v/>
      </c>
      <c r="GR64" s="75" t="str">
        <f t="shared" ref="GR64" si="5622">DX64</f>
        <v/>
      </c>
      <c r="GS64" s="116" t="str">
        <f t="shared" si="3338"/>
        <v/>
      </c>
      <c r="GT64" s="114" t="str">
        <f t="shared" si="3339"/>
        <v/>
      </c>
      <c r="GU64" s="75" t="str">
        <f t="shared" si="855"/>
        <v/>
      </c>
      <c r="GV64" s="116" t="str">
        <f t="shared" si="3340"/>
        <v/>
      </c>
      <c r="GW64" s="117" t="str">
        <f t="shared" si="3341"/>
        <v/>
      </c>
      <c r="GX64" s="75" t="str">
        <f t="shared" ref="GX64" si="5623">DR64</f>
        <v/>
      </c>
      <c r="GY64" s="116" t="str">
        <f t="shared" si="3343"/>
        <v/>
      </c>
      <c r="GZ64" s="114" t="str">
        <f t="shared" si="3344"/>
        <v/>
      </c>
      <c r="HA64" s="73" t="str">
        <f t="shared" si="856"/>
        <v/>
      </c>
      <c r="HB64" s="116" t="str">
        <f t="shared" si="3345"/>
        <v/>
      </c>
      <c r="HC64" s="114" t="str">
        <f t="shared" si="3346"/>
        <v/>
      </c>
      <c r="HD64" s="75" t="str">
        <f t="shared" ref="HD64" si="5624">DI64</f>
        <v/>
      </c>
      <c r="HE64" s="116" t="str">
        <f t="shared" si="3348"/>
        <v/>
      </c>
      <c r="HF64" s="114" t="str">
        <f t="shared" si="3349"/>
        <v/>
      </c>
      <c r="HG64" s="75" t="str">
        <f t="shared" si="857"/>
        <v/>
      </c>
      <c r="HH64" s="116" t="str">
        <f t="shared" si="3350"/>
        <v/>
      </c>
      <c r="HI64" s="114" t="str">
        <f t="shared" si="3351"/>
        <v/>
      </c>
      <c r="HJ64" s="75" t="str">
        <f t="shared" ref="HJ64" si="5625">DX64</f>
        <v/>
      </c>
      <c r="HK64" s="116" t="str">
        <f t="shared" si="3353"/>
        <v/>
      </c>
      <c r="HL64" s="114" t="str">
        <f t="shared" si="3354"/>
        <v/>
      </c>
      <c r="HM64" s="75" t="str">
        <f t="shared" si="858"/>
        <v/>
      </c>
      <c r="HN64" s="116" t="str">
        <f t="shared" si="3355"/>
        <v/>
      </c>
      <c r="HO64" s="114" t="str">
        <f t="shared" si="3356"/>
        <v/>
      </c>
      <c r="HP64" s="75" t="str">
        <f t="shared" ref="HP64" si="5626">DU64</f>
        <v/>
      </c>
      <c r="HQ64" s="116" t="str">
        <f t="shared" si="3358"/>
        <v/>
      </c>
      <c r="HR64" s="114" t="str">
        <f t="shared" si="3359"/>
        <v/>
      </c>
      <c r="HS64" s="75" t="str">
        <f t="shared" si="859"/>
        <v/>
      </c>
      <c r="HT64" s="116" t="str">
        <f t="shared" si="3360"/>
        <v/>
      </c>
      <c r="HU64" s="114" t="str">
        <f t="shared" si="3361"/>
        <v/>
      </c>
      <c r="HV64" s="75" t="str">
        <f t="shared" ref="HV64" si="5627">DU64</f>
        <v/>
      </c>
      <c r="HW64" s="116" t="str">
        <f t="shared" si="3363"/>
        <v/>
      </c>
      <c r="HX64" s="114" t="str">
        <f t="shared" si="3364"/>
        <v/>
      </c>
      <c r="HY64" s="75" t="str">
        <f t="shared" si="860"/>
        <v/>
      </c>
      <c r="HZ64" s="116" t="str">
        <f t="shared" si="3365"/>
        <v/>
      </c>
      <c r="IA64" s="114" t="str">
        <f t="shared" si="3366"/>
        <v/>
      </c>
      <c r="IB64" s="75" t="str">
        <f t="shared" ref="IB64" si="5628">DX64</f>
        <v/>
      </c>
      <c r="IC64" s="116" t="str">
        <f t="shared" si="3368"/>
        <v/>
      </c>
      <c r="ID64" s="114" t="str">
        <f t="shared" si="3369"/>
        <v/>
      </c>
      <c r="IE64" s="75" t="str">
        <f t="shared" si="861"/>
        <v/>
      </c>
      <c r="IF64" s="116" t="str">
        <f t="shared" si="3370"/>
        <v/>
      </c>
      <c r="IG64" s="114" t="str">
        <f t="shared" si="3371"/>
        <v/>
      </c>
      <c r="IH64" s="75" t="str">
        <f t="shared" ref="IH64" si="5629">DR64</f>
        <v/>
      </c>
      <c r="II64" s="116" t="str">
        <f t="shared" si="3373"/>
        <v/>
      </c>
      <c r="IJ64" s="114" t="str">
        <f t="shared" si="3374"/>
        <v/>
      </c>
      <c r="IK64" s="75" t="str">
        <f t="shared" si="862"/>
        <v/>
      </c>
      <c r="IL64" s="116" t="str">
        <f t="shared" si="3375"/>
        <v/>
      </c>
      <c r="IM64" s="114" t="str">
        <f t="shared" si="3376"/>
        <v/>
      </c>
      <c r="IN64" s="75" t="str">
        <f t="shared" ref="IN64" si="5630">DO64</f>
        <v/>
      </c>
      <c r="IO64" s="116" t="str">
        <f t="shared" si="3378"/>
        <v/>
      </c>
      <c r="IP64" s="114" t="str">
        <f t="shared" si="3379"/>
        <v/>
      </c>
      <c r="IQ64" s="75" t="str">
        <f t="shared" si="863"/>
        <v/>
      </c>
      <c r="IR64" s="116" t="str">
        <f t="shared" si="3380"/>
        <v/>
      </c>
      <c r="IS64" s="114" t="str">
        <f t="shared" si="3381"/>
        <v/>
      </c>
      <c r="IT64" s="75" t="str">
        <f t="shared" ref="IT64" si="5631">DC64</f>
        <v/>
      </c>
      <c r="IU64" s="116" t="str">
        <f t="shared" si="3383"/>
        <v/>
      </c>
      <c r="IV64" s="114" t="str">
        <f t="shared" si="3384"/>
        <v/>
      </c>
      <c r="IW64" s="46" t="str">
        <f t="shared" ref="IW64:IW65" si="5632">DF64</f>
        <v/>
      </c>
      <c r="IX64" s="116" t="str">
        <f t="shared" si="3386"/>
        <v/>
      </c>
      <c r="IY64" s="114" t="str">
        <f t="shared" si="3387"/>
        <v/>
      </c>
      <c r="IZ64" s="75" t="str">
        <f t="shared" si="864"/>
        <v/>
      </c>
      <c r="JA64" s="116" t="str">
        <f t="shared" si="3388"/>
        <v/>
      </c>
      <c r="JB64" s="114" t="str">
        <f t="shared" si="3389"/>
        <v/>
      </c>
      <c r="JC64" s="75" t="str">
        <f t="shared" si="865"/>
        <v/>
      </c>
      <c r="JD64" s="116" t="str">
        <f t="shared" si="3390"/>
        <v/>
      </c>
      <c r="JE64" s="114" t="str">
        <f t="shared" si="3391"/>
        <v/>
      </c>
      <c r="JF64" s="75" t="str">
        <f t="shared" ref="JF64" si="5633">DC64</f>
        <v/>
      </c>
      <c r="JG64" s="116" t="str">
        <f t="shared" si="3393"/>
        <v/>
      </c>
      <c r="JH64" s="114" t="str">
        <f t="shared" si="3394"/>
        <v/>
      </c>
      <c r="JI64" s="75" t="str">
        <f t="shared" si="866"/>
        <v/>
      </c>
      <c r="JJ64" s="116" t="str">
        <f t="shared" si="3395"/>
        <v/>
      </c>
      <c r="JK64" s="114" t="str">
        <f t="shared" si="3396"/>
        <v/>
      </c>
      <c r="JL64" s="75" t="str">
        <f t="shared" ref="JL64" si="5634">CB64</f>
        <v/>
      </c>
      <c r="JM64" s="116" t="str">
        <f t="shared" si="3398"/>
        <v/>
      </c>
      <c r="JN64" s="114" t="str">
        <f t="shared" si="3399"/>
        <v/>
      </c>
      <c r="JO64" s="75" t="str">
        <f t="shared" si="867"/>
        <v/>
      </c>
      <c r="JP64" s="116" t="str">
        <f t="shared" si="3400"/>
        <v/>
      </c>
      <c r="JQ64" s="114" t="str">
        <f t="shared" si="3401"/>
        <v/>
      </c>
      <c r="JR64" s="75" t="str">
        <f t="shared" ref="JR64" si="5635">CE64</f>
        <v/>
      </c>
      <c r="JS64" s="116" t="str">
        <f t="shared" si="3403"/>
        <v/>
      </c>
      <c r="JT64" s="114" t="str">
        <f t="shared" si="3404"/>
        <v/>
      </c>
      <c r="JU64" s="75" t="str">
        <f t="shared" si="868"/>
        <v/>
      </c>
      <c r="JV64" s="116" t="str">
        <f t="shared" si="3405"/>
        <v/>
      </c>
      <c r="JW64" s="114" t="str">
        <f t="shared" si="3406"/>
        <v/>
      </c>
      <c r="JX64" s="75" t="s">
        <v>6</v>
      </c>
      <c r="JY64" s="116" t="str">
        <f t="shared" si="3407"/>
        <v/>
      </c>
      <c r="JZ64" s="114" t="str">
        <f t="shared" si="3408"/>
        <v/>
      </c>
      <c r="KA64" s="75" t="str">
        <f t="shared" si="869"/>
        <v/>
      </c>
      <c r="KB64" s="116" t="str">
        <f t="shared" si="3409"/>
        <v/>
      </c>
      <c r="KC64" s="114" t="str">
        <f t="shared" si="3410"/>
        <v/>
      </c>
      <c r="KD64" s="46" t="s">
        <v>5</v>
      </c>
      <c r="KE64" s="116" t="str">
        <f t="shared" si="3411"/>
        <v/>
      </c>
      <c r="KF64" s="114" t="str">
        <f t="shared" si="3412"/>
        <v/>
      </c>
      <c r="KG64" s="75" t="str">
        <f t="shared" si="870"/>
        <v/>
      </c>
      <c r="KH64" s="116" t="str">
        <f t="shared" si="3413"/>
        <v/>
      </c>
      <c r="KI64" s="114" t="str">
        <f t="shared" si="3414"/>
        <v/>
      </c>
      <c r="KJ64" s="46" t="str">
        <f t="shared" si="1336"/>
        <v/>
      </c>
      <c r="KK64" s="116" t="str">
        <f t="shared" si="3416"/>
        <v/>
      </c>
      <c r="KL64" s="114" t="str">
        <f t="shared" si="3417"/>
        <v/>
      </c>
      <c r="KM64" s="75" t="str">
        <f t="shared" si="871"/>
        <v/>
      </c>
      <c r="KN64" s="116" t="str">
        <f t="shared" si="3418"/>
        <v/>
      </c>
      <c r="KO64" s="114" t="str">
        <f t="shared" si="3419"/>
        <v/>
      </c>
      <c r="KP64" s="75" t="str">
        <f t="shared" ref="KP64:KP65" si="5636">CZ64</f>
        <v/>
      </c>
      <c r="KQ64" s="116" t="str">
        <f t="shared" si="3421"/>
        <v/>
      </c>
      <c r="KR64" s="114" t="str">
        <f t="shared" si="3422"/>
        <v/>
      </c>
      <c r="KS64" s="75" t="str">
        <f t="shared" si="872"/>
        <v/>
      </c>
      <c r="KT64" s="116" t="str">
        <f t="shared" si="3423"/>
        <v/>
      </c>
      <c r="KU64" s="114" t="str">
        <f t="shared" si="3424"/>
        <v/>
      </c>
      <c r="KV64" s="75" t="s">
        <v>6</v>
      </c>
      <c r="KW64" s="116" t="str">
        <f t="shared" si="3425"/>
        <v/>
      </c>
      <c r="KX64" s="114" t="str">
        <f t="shared" si="3426"/>
        <v/>
      </c>
      <c r="KY64" s="75" t="str">
        <f t="shared" si="873"/>
        <v/>
      </c>
      <c r="KZ64" s="116" t="str">
        <f t="shared" si="3427"/>
        <v/>
      </c>
      <c r="LA64" s="114" t="str">
        <f t="shared" si="3428"/>
        <v/>
      </c>
      <c r="LB64" s="75" t="str">
        <f t="shared" ref="LB64" si="5637">DX64</f>
        <v/>
      </c>
      <c r="LC64" s="116" t="str">
        <f t="shared" si="3430"/>
        <v/>
      </c>
      <c r="LD64" s="114" t="str">
        <f t="shared" si="3431"/>
        <v/>
      </c>
      <c r="LE64" s="75" t="str">
        <f t="shared" si="874"/>
        <v/>
      </c>
      <c r="LF64" s="116" t="str">
        <f t="shared" si="3432"/>
        <v/>
      </c>
      <c r="LG64" s="114" t="str">
        <f t="shared" si="3433"/>
        <v/>
      </c>
      <c r="LH64" s="75" t="str">
        <f t="shared" ref="LH64" si="5638">DL64</f>
        <v/>
      </c>
      <c r="LI64" s="116" t="str">
        <f t="shared" si="3435"/>
        <v/>
      </c>
      <c r="LJ64" s="114" t="str">
        <f t="shared" si="3436"/>
        <v/>
      </c>
      <c r="LK64" s="75" t="str">
        <f t="shared" si="875"/>
        <v/>
      </c>
      <c r="LL64" s="116" t="str">
        <f t="shared" si="3437"/>
        <v/>
      </c>
      <c r="LM64" s="114" t="str">
        <f t="shared" si="3438"/>
        <v/>
      </c>
      <c r="LN64" s="75" t="str">
        <f t="shared" ref="LN64" si="5639">DC64</f>
        <v/>
      </c>
      <c r="LO64" s="116" t="str">
        <f t="shared" si="3440"/>
        <v/>
      </c>
      <c r="LP64" s="114" t="str">
        <f t="shared" si="3441"/>
        <v/>
      </c>
      <c r="LQ64" s="75" t="str">
        <f t="shared" si="876"/>
        <v/>
      </c>
      <c r="LR64" s="116" t="str">
        <f t="shared" si="3442"/>
        <v/>
      </c>
      <c r="LS64" s="114" t="str">
        <f t="shared" si="3443"/>
        <v/>
      </c>
      <c r="LT64" s="75" t="str">
        <f t="shared" ref="LT64" si="5640">DC64</f>
        <v/>
      </c>
      <c r="LU64" s="116" t="str">
        <f t="shared" si="3445"/>
        <v/>
      </c>
      <c r="LV64" s="114" t="str">
        <f t="shared" si="3446"/>
        <v/>
      </c>
      <c r="LW64" s="75" t="str">
        <f t="shared" si="877"/>
        <v/>
      </c>
      <c r="LX64" s="116" t="str">
        <f t="shared" si="3447"/>
        <v/>
      </c>
      <c r="LY64" s="114" t="str">
        <f t="shared" si="3448"/>
        <v/>
      </c>
      <c r="LZ64" s="75" t="str">
        <f t="shared" ref="LZ64" si="5641">CT64</f>
        <v/>
      </c>
      <c r="MA64" s="116" t="str">
        <f t="shared" si="3450"/>
        <v/>
      </c>
      <c r="MB64" s="114" t="str">
        <f t="shared" si="3451"/>
        <v/>
      </c>
      <c r="MC64" s="75" t="str">
        <f t="shared" si="878"/>
        <v/>
      </c>
      <c r="MD64" s="116" t="str">
        <f t="shared" si="3452"/>
        <v/>
      </c>
      <c r="ME64" s="114" t="str">
        <f t="shared" si="3453"/>
        <v/>
      </c>
      <c r="MF64" s="75" t="str">
        <f t="shared" ref="MF64:MF65" si="5642">DF64</f>
        <v/>
      </c>
      <c r="MG64" s="116" t="str">
        <f t="shared" si="3455"/>
        <v/>
      </c>
      <c r="MH64" s="114" t="str">
        <f t="shared" si="3456"/>
        <v/>
      </c>
      <c r="MI64" s="75" t="str">
        <f t="shared" si="879"/>
        <v/>
      </c>
      <c r="MJ64" s="116" t="str">
        <f t="shared" si="3457"/>
        <v/>
      </c>
      <c r="MK64" s="114" t="str">
        <f t="shared" si="3458"/>
        <v/>
      </c>
      <c r="ML64" s="196" t="s">
        <v>5</v>
      </c>
      <c r="MM64" s="116" t="str">
        <f t="shared" si="3459"/>
        <v/>
      </c>
      <c r="MN64" s="114" t="str">
        <f t="shared" si="3460"/>
        <v/>
      </c>
      <c r="MO64" s="75" t="str">
        <f t="shared" si="880"/>
        <v/>
      </c>
      <c r="MP64" s="116" t="str">
        <f t="shared" si="3461"/>
        <v/>
      </c>
      <c r="MQ64" s="114" t="str">
        <f t="shared" si="3462"/>
        <v/>
      </c>
      <c r="MR64" s="75" t="str">
        <f t="shared" si="3463"/>
        <v/>
      </c>
      <c r="MS64" s="116" t="str">
        <f t="shared" si="3464"/>
        <v/>
      </c>
      <c r="MT64" s="114" t="str">
        <f t="shared" si="3465"/>
        <v/>
      </c>
      <c r="MU64" s="75" t="str">
        <f t="shared" si="881"/>
        <v/>
      </c>
      <c r="MV64" s="116" t="str">
        <f t="shared" si="3466"/>
        <v/>
      </c>
      <c r="MW64" s="114" t="str">
        <f t="shared" si="3467"/>
        <v/>
      </c>
      <c r="MX64" s="75" t="str">
        <f t="shared" ref="MX64" si="5643">MR64</f>
        <v/>
      </c>
      <c r="MY64" s="116" t="str">
        <f t="shared" si="3469"/>
        <v/>
      </c>
      <c r="MZ64" s="114" t="str">
        <f t="shared" si="3470"/>
        <v/>
      </c>
      <c r="NA64" s="75" t="str">
        <f t="shared" si="882"/>
        <v/>
      </c>
      <c r="NB64" s="116" t="str">
        <f t="shared" si="3471"/>
        <v/>
      </c>
      <c r="NC64" s="114" t="str">
        <f t="shared" si="3472"/>
        <v/>
      </c>
      <c r="ND64" s="199" t="s">
        <v>6</v>
      </c>
      <c r="NE64" s="116" t="str">
        <f t="shared" si="3473"/>
        <v/>
      </c>
      <c r="NF64" s="114" t="str">
        <f t="shared" si="3474"/>
        <v/>
      </c>
      <c r="NG64" s="75" t="str">
        <f t="shared" si="883"/>
        <v/>
      </c>
      <c r="NH64" s="116" t="str">
        <f t="shared" si="3475"/>
        <v/>
      </c>
      <c r="NI64" s="114" t="str">
        <f t="shared" si="3476"/>
        <v/>
      </c>
      <c r="NJ64" s="75" t="s">
        <v>5</v>
      </c>
      <c r="NK64" s="116" t="str">
        <f t="shared" si="3477"/>
        <v/>
      </c>
      <c r="NL64" s="114" t="str">
        <f t="shared" si="3478"/>
        <v/>
      </c>
      <c r="NM64" s="75" t="str">
        <f t="shared" si="884"/>
        <v/>
      </c>
      <c r="NN64" s="116" t="str">
        <f t="shared" si="3479"/>
        <v/>
      </c>
      <c r="NO64" s="114" t="str">
        <f t="shared" si="3480"/>
        <v/>
      </c>
      <c r="NP64" s="215" t="s">
        <v>5</v>
      </c>
      <c r="NQ64" s="116" t="str">
        <f t="shared" si="3481"/>
        <v/>
      </c>
      <c r="NR64" s="114" t="str">
        <f t="shared" si="3482"/>
        <v/>
      </c>
      <c r="NS64" s="115" t="str">
        <f t="shared" si="3483"/>
        <v/>
      </c>
      <c r="NT64" s="116" t="str">
        <f t="shared" si="3484"/>
        <v/>
      </c>
      <c r="NU64" s="114" t="str">
        <f t="shared" si="3485"/>
        <v/>
      </c>
      <c r="NV64" s="215" t="s">
        <v>6</v>
      </c>
      <c r="NW64" s="116" t="str">
        <f t="shared" si="3486"/>
        <v/>
      </c>
      <c r="NX64" s="114" t="str">
        <f t="shared" si="3487"/>
        <v/>
      </c>
      <c r="NY64" s="115" t="str">
        <f t="shared" si="3488"/>
        <v/>
      </c>
      <c r="NZ64" s="116" t="str">
        <f t="shared" si="3489"/>
        <v/>
      </c>
      <c r="OA64" s="114" t="str">
        <f t="shared" si="3490"/>
        <v/>
      </c>
      <c r="OB64" s="115" t="str">
        <f t="shared" si="4035"/>
        <v/>
      </c>
      <c r="OC64" s="116" t="str">
        <f t="shared" si="3491"/>
        <v/>
      </c>
      <c r="OD64" s="114" t="str">
        <f t="shared" si="3492"/>
        <v/>
      </c>
      <c r="OE64" s="115" t="str">
        <f t="shared" si="3493"/>
        <v/>
      </c>
      <c r="OF64" s="116" t="str">
        <f t="shared" si="3494"/>
        <v/>
      </c>
      <c r="OG64" s="114" t="str">
        <f t="shared" si="3495"/>
        <v/>
      </c>
      <c r="OH64" s="115" t="str">
        <f t="shared" si="3496"/>
        <v/>
      </c>
      <c r="OI64" s="116" t="str">
        <f t="shared" si="3497"/>
        <v/>
      </c>
      <c r="OJ64" s="114" t="str">
        <f t="shared" si="3498"/>
        <v/>
      </c>
      <c r="OK64" s="115" t="str">
        <f t="shared" si="3499"/>
        <v/>
      </c>
      <c r="OL64" s="116" t="str">
        <f t="shared" si="3500"/>
        <v/>
      </c>
      <c r="OM64" s="117" t="str">
        <f t="shared" si="3501"/>
        <v/>
      </c>
      <c r="ON64" s="115" t="str">
        <f t="shared" si="3502"/>
        <v/>
      </c>
      <c r="OO64" s="116" t="str">
        <f t="shared" si="3503"/>
        <v/>
      </c>
      <c r="OP64" s="114" t="str">
        <f t="shared" si="3504"/>
        <v/>
      </c>
      <c r="OQ64" s="115" t="str">
        <f t="shared" si="3505"/>
        <v/>
      </c>
      <c r="OR64" s="116" t="str">
        <f t="shared" si="3506"/>
        <v/>
      </c>
      <c r="OS64" s="114" t="str">
        <f t="shared" si="3507"/>
        <v/>
      </c>
      <c r="OT64" s="115" t="str">
        <f t="shared" si="3508"/>
        <v/>
      </c>
      <c r="OU64" s="116" t="str">
        <f t="shared" si="3509"/>
        <v/>
      </c>
      <c r="OV64" s="114" t="str">
        <f t="shared" si="3510"/>
        <v/>
      </c>
      <c r="OW64" s="115" t="str">
        <f t="shared" si="3511"/>
        <v/>
      </c>
      <c r="OX64" s="116" t="str">
        <f t="shared" si="3512"/>
        <v/>
      </c>
      <c r="OY64" s="114" t="str">
        <f t="shared" si="3513"/>
        <v/>
      </c>
      <c r="OZ64" s="115" t="str">
        <f t="shared" si="3514"/>
        <v/>
      </c>
      <c r="PA64" s="116" t="str">
        <f t="shared" si="3515"/>
        <v/>
      </c>
      <c r="PB64" s="114" t="str">
        <f t="shared" si="3516"/>
        <v/>
      </c>
      <c r="PC64" s="115" t="str">
        <f t="shared" si="3517"/>
        <v/>
      </c>
      <c r="PD64" s="116" t="str">
        <f t="shared" si="3518"/>
        <v/>
      </c>
      <c r="PE64" s="114" t="str">
        <f t="shared" si="3519"/>
        <v/>
      </c>
      <c r="PF64" s="115" t="str">
        <f t="shared" si="3520"/>
        <v/>
      </c>
      <c r="PG64" s="116" t="str">
        <f t="shared" si="3521"/>
        <v/>
      </c>
      <c r="PH64" s="114" t="str">
        <f t="shared" si="3522"/>
        <v/>
      </c>
      <c r="PI64" s="115" t="str">
        <f t="shared" si="3523"/>
        <v/>
      </c>
      <c r="PJ64" s="116" t="str">
        <f t="shared" si="3524"/>
        <v/>
      </c>
      <c r="PK64" s="114" t="str">
        <f t="shared" si="3525"/>
        <v/>
      </c>
      <c r="PL64" s="115" t="str">
        <f t="shared" si="3526"/>
        <v/>
      </c>
      <c r="PM64" s="116" t="str">
        <f t="shared" si="3527"/>
        <v/>
      </c>
      <c r="PN64" s="114" t="str">
        <f t="shared" si="3528"/>
        <v/>
      </c>
      <c r="PO64" s="46" t="str">
        <f t="shared" si="4345"/>
        <v/>
      </c>
      <c r="PP64" s="116" t="str">
        <f t="shared" si="3529"/>
        <v/>
      </c>
      <c r="PQ64" s="114" t="str">
        <f t="shared" si="3530"/>
        <v/>
      </c>
      <c r="PR64" s="75" t="str">
        <f t="shared" ref="PR64" si="5644">NP64</f>
        <v>P</v>
      </c>
      <c r="PS64" s="116" t="str">
        <f t="shared" si="3532"/>
        <v/>
      </c>
      <c r="PT64" s="114" t="str">
        <f t="shared" si="3533"/>
        <v/>
      </c>
      <c r="PU64" s="73" t="str">
        <f t="shared" ref="PU64" si="5645">NS64</f>
        <v/>
      </c>
      <c r="PV64" s="116" t="str">
        <f t="shared" si="3535"/>
        <v/>
      </c>
      <c r="PW64" s="114" t="str">
        <f t="shared" si="3536"/>
        <v/>
      </c>
      <c r="PX64" s="73" t="s">
        <v>5</v>
      </c>
      <c r="PY64" s="116" t="str">
        <f t="shared" si="3537"/>
        <v/>
      </c>
      <c r="PZ64" s="114" t="str">
        <f t="shared" si="3538"/>
        <v/>
      </c>
      <c r="QA64" s="75" t="s">
        <v>6</v>
      </c>
      <c r="QB64" s="116" t="str">
        <f t="shared" si="3539"/>
        <v/>
      </c>
      <c r="QC64" s="114" t="str">
        <f t="shared" si="3540"/>
        <v/>
      </c>
      <c r="QD64" s="75" t="str">
        <f t="shared" ref="QD64" si="5646">NV64</f>
        <v>B</v>
      </c>
      <c r="QE64" s="116" t="str">
        <f t="shared" si="3542"/>
        <v/>
      </c>
      <c r="QF64" s="114" t="str">
        <f t="shared" si="3543"/>
        <v/>
      </c>
      <c r="QG64" s="75" t="str">
        <f t="shared" ref="QG64" si="5647">NY64</f>
        <v/>
      </c>
      <c r="QH64" s="116" t="str">
        <f t="shared" si="3545"/>
        <v/>
      </c>
      <c r="QI64" s="114" t="str">
        <f t="shared" si="3546"/>
        <v/>
      </c>
      <c r="QJ64" s="75" t="str">
        <f t="shared" ref="QJ64" si="5648">NP64</f>
        <v>P</v>
      </c>
      <c r="QK64" s="116" t="str">
        <f t="shared" si="3548"/>
        <v/>
      </c>
      <c r="QL64" s="114" t="str">
        <f t="shared" si="3549"/>
        <v/>
      </c>
      <c r="QM64" s="75" t="str">
        <f t="shared" ref="QM64" si="5649">NY64</f>
        <v/>
      </c>
      <c r="QN64" s="116" t="str">
        <f t="shared" si="3551"/>
        <v/>
      </c>
      <c r="QO64" s="117" t="str">
        <f t="shared" si="3552"/>
        <v/>
      </c>
      <c r="QP64" s="75" t="str">
        <f t="shared" ref="QP64" si="5650">NS64</f>
        <v/>
      </c>
      <c r="QQ64" s="116" t="str">
        <f t="shared" si="3554"/>
        <v/>
      </c>
      <c r="QR64" s="114" t="str">
        <f t="shared" si="3555"/>
        <v/>
      </c>
      <c r="QS64" s="73" t="str">
        <f t="shared" ref="QS64" si="5651">NV64</f>
        <v>B</v>
      </c>
      <c r="QT64" s="116" t="str">
        <f t="shared" si="3557"/>
        <v/>
      </c>
      <c r="QU64" s="114" t="str">
        <f t="shared" si="3558"/>
        <v/>
      </c>
      <c r="QV64" s="75" t="str">
        <f t="shared" ref="QV64" si="5652">OQ64</f>
        <v/>
      </c>
      <c r="QW64" s="116" t="str">
        <f t="shared" si="3560"/>
        <v/>
      </c>
      <c r="QX64" s="114" t="str">
        <f t="shared" si="3561"/>
        <v/>
      </c>
      <c r="QY64" s="75" t="str">
        <f t="shared" ref="QY64" si="5653">OT64</f>
        <v/>
      </c>
      <c r="QZ64" s="116" t="str">
        <f t="shared" si="3563"/>
        <v/>
      </c>
      <c r="RA64" s="114" t="str">
        <f t="shared" si="3564"/>
        <v/>
      </c>
      <c r="RB64" s="75" t="str">
        <f t="shared" ref="RB64" si="5654">OE64</f>
        <v/>
      </c>
      <c r="RC64" s="116" t="str">
        <f t="shared" si="3566"/>
        <v/>
      </c>
      <c r="RD64" s="114" t="str">
        <f t="shared" si="3567"/>
        <v/>
      </c>
      <c r="RE64" s="75" t="str">
        <f t="shared" ref="RE64" si="5655">OH64</f>
        <v/>
      </c>
      <c r="RF64" s="116" t="str">
        <f t="shared" si="3569"/>
        <v/>
      </c>
      <c r="RG64" s="114" t="str">
        <f t="shared" si="3570"/>
        <v/>
      </c>
      <c r="RH64" s="75" t="str">
        <f t="shared" ref="RH64" si="5656">OE64</f>
        <v/>
      </c>
      <c r="RI64" s="116" t="str">
        <f t="shared" si="3572"/>
        <v/>
      </c>
      <c r="RJ64" s="114" t="str">
        <f t="shared" si="3573"/>
        <v/>
      </c>
      <c r="RK64" s="75" t="str">
        <f t="shared" ref="RK64" si="5657">OB64</f>
        <v/>
      </c>
      <c r="RL64" s="116" t="str">
        <f t="shared" si="3575"/>
        <v/>
      </c>
      <c r="RM64" s="114" t="str">
        <f t="shared" si="3576"/>
        <v/>
      </c>
      <c r="RN64" s="75" t="str">
        <f t="shared" ref="RN64" si="5658">OH64</f>
        <v/>
      </c>
      <c r="RO64" s="116" t="str">
        <f t="shared" si="3578"/>
        <v/>
      </c>
      <c r="RP64" s="114" t="str">
        <f t="shared" si="3579"/>
        <v/>
      </c>
      <c r="RQ64" s="75" t="str">
        <f t="shared" ref="RQ64" si="5659">OB64</f>
        <v/>
      </c>
      <c r="RR64" s="116" t="str">
        <f t="shared" si="3581"/>
        <v/>
      </c>
      <c r="RS64" s="114" t="str">
        <f t="shared" si="3582"/>
        <v/>
      </c>
      <c r="RT64" s="46" t="str">
        <f t="shared" ref="RT64:RT65" si="5660">OH64</f>
        <v/>
      </c>
      <c r="RU64" s="116" t="str">
        <f t="shared" si="3584"/>
        <v/>
      </c>
      <c r="RV64" s="114" t="str">
        <f t="shared" si="3585"/>
        <v/>
      </c>
      <c r="RW64" s="75" t="str">
        <f t="shared" si="886"/>
        <v>B</v>
      </c>
      <c r="RX64" s="116" t="str">
        <f t="shared" si="3586"/>
        <v/>
      </c>
      <c r="RY64" s="114" t="str">
        <f t="shared" si="3587"/>
        <v/>
      </c>
      <c r="RZ64" s="75" t="str">
        <f t="shared" ref="RZ64:RZ66" si="5661">OE64</f>
        <v/>
      </c>
      <c r="SA64" s="116" t="str">
        <f t="shared" si="3588"/>
        <v/>
      </c>
      <c r="SB64" s="114" t="str">
        <f t="shared" si="3589"/>
        <v/>
      </c>
      <c r="SC64" s="75" t="str">
        <f t="shared" si="888"/>
        <v>B</v>
      </c>
      <c r="SD64" s="116" t="str">
        <f t="shared" si="3590"/>
        <v/>
      </c>
      <c r="SE64" s="114" t="str">
        <f t="shared" si="3591"/>
        <v/>
      </c>
      <c r="SF64" s="75" t="str">
        <f t="shared" ref="SF64" si="5662">PL64</f>
        <v/>
      </c>
      <c r="SG64" s="116" t="str">
        <f t="shared" si="3593"/>
        <v/>
      </c>
      <c r="SH64" s="114" t="str">
        <f t="shared" si="3594"/>
        <v/>
      </c>
      <c r="SI64" s="75" t="str">
        <f t="shared" si="3595"/>
        <v/>
      </c>
      <c r="SJ64" s="116" t="str">
        <f t="shared" si="3596"/>
        <v/>
      </c>
      <c r="SK64" s="117" t="str">
        <f t="shared" si="3597"/>
        <v/>
      </c>
      <c r="SL64" s="75" t="str">
        <f t="shared" ref="SL64" si="5663">PF64</f>
        <v/>
      </c>
      <c r="SM64" s="116" t="str">
        <f t="shared" si="3599"/>
        <v/>
      </c>
      <c r="SN64" s="114" t="str">
        <f t="shared" si="3600"/>
        <v/>
      </c>
      <c r="SO64" s="73" t="str">
        <f t="shared" si="3601"/>
        <v/>
      </c>
      <c r="SP64" s="116" t="str">
        <f t="shared" si="3602"/>
        <v/>
      </c>
      <c r="SQ64" s="114" t="str">
        <f t="shared" si="3603"/>
        <v/>
      </c>
      <c r="SR64" s="75" t="str">
        <f t="shared" ref="SR64" si="5664">OW64</f>
        <v/>
      </c>
      <c r="SS64" s="116" t="str">
        <f t="shared" si="3605"/>
        <v/>
      </c>
      <c r="ST64" s="114" t="str">
        <f t="shared" si="3606"/>
        <v/>
      </c>
      <c r="SU64" s="75" t="str">
        <f t="shared" si="3607"/>
        <v/>
      </c>
      <c r="SV64" s="116" t="str">
        <f t="shared" si="3608"/>
        <v/>
      </c>
      <c r="SW64" s="114" t="str">
        <f t="shared" si="3609"/>
        <v/>
      </c>
      <c r="SX64" s="75" t="str">
        <f t="shared" ref="SX64" si="5665">PL64</f>
        <v/>
      </c>
      <c r="SY64" s="116" t="str">
        <f t="shared" si="3611"/>
        <v/>
      </c>
      <c r="SZ64" s="114" t="str">
        <f t="shared" si="3612"/>
        <v/>
      </c>
      <c r="TA64" s="75" t="str">
        <f t="shared" si="3613"/>
        <v/>
      </c>
      <c r="TB64" s="116" t="str">
        <f t="shared" si="3614"/>
        <v/>
      </c>
      <c r="TC64" s="114" t="str">
        <f t="shared" si="3615"/>
        <v/>
      </c>
      <c r="TD64" s="75" t="str">
        <f t="shared" ref="TD64" si="5666">PI64</f>
        <v/>
      </c>
      <c r="TE64" s="116" t="str">
        <f t="shared" si="3617"/>
        <v/>
      </c>
      <c r="TF64" s="114" t="str">
        <f t="shared" si="3618"/>
        <v/>
      </c>
      <c r="TG64" s="75" t="str">
        <f t="shared" si="3619"/>
        <v/>
      </c>
      <c r="TH64" s="116" t="str">
        <f t="shared" si="3620"/>
        <v/>
      </c>
      <c r="TI64" s="114" t="str">
        <f t="shared" si="3621"/>
        <v/>
      </c>
      <c r="TJ64" s="75" t="str">
        <f t="shared" ref="TJ64" si="5667">PI64</f>
        <v/>
      </c>
      <c r="TK64" s="116" t="str">
        <f t="shared" si="3623"/>
        <v/>
      </c>
      <c r="TL64" s="114" t="str">
        <f t="shared" si="3624"/>
        <v/>
      </c>
      <c r="TM64" s="75" t="str">
        <f t="shared" si="3625"/>
        <v/>
      </c>
      <c r="TN64" s="116" t="str">
        <f t="shared" si="3626"/>
        <v/>
      </c>
      <c r="TO64" s="114" t="str">
        <f t="shared" si="3627"/>
        <v/>
      </c>
      <c r="TP64" s="75" t="str">
        <f t="shared" ref="TP64" si="5668">PL64</f>
        <v/>
      </c>
      <c r="TQ64" s="116" t="str">
        <f t="shared" si="3629"/>
        <v/>
      </c>
      <c r="TR64" s="114" t="str">
        <f t="shared" si="3630"/>
        <v/>
      </c>
      <c r="TS64" s="75" t="str">
        <f t="shared" si="3631"/>
        <v/>
      </c>
      <c r="TT64" s="116" t="str">
        <f t="shared" si="3632"/>
        <v/>
      </c>
      <c r="TU64" s="114" t="str">
        <f t="shared" si="3633"/>
        <v/>
      </c>
      <c r="TV64" s="75" t="str">
        <f t="shared" ref="TV64" si="5669">PF64</f>
        <v/>
      </c>
      <c r="TW64" s="116" t="str">
        <f t="shared" si="3635"/>
        <v/>
      </c>
      <c r="TX64" s="114" t="str">
        <f t="shared" si="3636"/>
        <v/>
      </c>
      <c r="TY64" s="75" t="str">
        <f t="shared" si="3637"/>
        <v/>
      </c>
      <c r="TZ64" s="116" t="str">
        <f t="shared" si="3638"/>
        <v/>
      </c>
      <c r="UA64" s="114" t="str">
        <f t="shared" si="3639"/>
        <v/>
      </c>
      <c r="UB64" s="75" t="str">
        <f t="shared" ref="UB64" si="5670">PC64</f>
        <v/>
      </c>
      <c r="UC64" s="116" t="str">
        <f t="shared" si="3641"/>
        <v/>
      </c>
      <c r="UD64" s="114" t="str">
        <f t="shared" si="3642"/>
        <v/>
      </c>
      <c r="UE64" s="75" t="str">
        <f t="shared" si="3643"/>
        <v/>
      </c>
      <c r="UF64" s="116" t="str">
        <f t="shared" si="3644"/>
        <v/>
      </c>
      <c r="UG64" s="114" t="str">
        <f t="shared" si="3645"/>
        <v/>
      </c>
      <c r="UH64" s="75" t="str">
        <f t="shared" ref="UH64" si="5671">OQ64</f>
        <v/>
      </c>
      <c r="UI64" s="116" t="str">
        <f t="shared" si="3647"/>
        <v/>
      </c>
      <c r="UJ64" s="114" t="str">
        <f t="shared" si="3648"/>
        <v/>
      </c>
      <c r="UK64" s="46" t="str">
        <f t="shared" ref="UK64:UK65" si="5672">OT64</f>
        <v/>
      </c>
      <c r="UL64" s="116" t="str">
        <f t="shared" si="3650"/>
        <v/>
      </c>
      <c r="UM64" s="114" t="str">
        <f t="shared" si="3651"/>
        <v/>
      </c>
      <c r="UN64" s="75" t="str">
        <f t="shared" si="3652"/>
        <v/>
      </c>
      <c r="UO64" s="116" t="str">
        <f t="shared" si="3653"/>
        <v/>
      </c>
      <c r="UP64" s="114" t="str">
        <f t="shared" si="3654"/>
        <v/>
      </c>
      <c r="UQ64" s="75" t="str">
        <f t="shared" si="3655"/>
        <v/>
      </c>
      <c r="UR64" s="116" t="str">
        <f t="shared" si="3656"/>
        <v/>
      </c>
      <c r="US64" s="114" t="str">
        <f t="shared" si="3657"/>
        <v/>
      </c>
      <c r="UT64" s="75" t="str">
        <f t="shared" ref="UT64" si="5673">OQ64</f>
        <v/>
      </c>
      <c r="UU64" s="116" t="str">
        <f t="shared" si="3659"/>
        <v/>
      </c>
      <c r="UV64" s="114" t="str">
        <f t="shared" si="3660"/>
        <v/>
      </c>
      <c r="UW64" s="75" t="str">
        <f t="shared" si="3661"/>
        <v/>
      </c>
      <c r="UX64" s="116" t="str">
        <f t="shared" si="3662"/>
        <v/>
      </c>
      <c r="UY64" s="114" t="str">
        <f t="shared" si="3663"/>
        <v/>
      </c>
      <c r="UZ64" s="75" t="str">
        <f t="shared" ref="UZ64" si="5674">NP64</f>
        <v>P</v>
      </c>
      <c r="VA64" s="116" t="str">
        <f t="shared" si="3665"/>
        <v/>
      </c>
      <c r="VB64" s="114" t="str">
        <f t="shared" si="3666"/>
        <v/>
      </c>
      <c r="VC64" s="75" t="str">
        <f t="shared" si="3667"/>
        <v/>
      </c>
      <c r="VD64" s="116" t="str">
        <f t="shared" si="3668"/>
        <v/>
      </c>
      <c r="VE64" s="114" t="str">
        <f t="shared" si="3669"/>
        <v/>
      </c>
      <c r="VF64" s="75" t="str">
        <f t="shared" ref="VF64" si="5675">NS64</f>
        <v/>
      </c>
      <c r="VG64" s="116" t="str">
        <f t="shared" si="3671"/>
        <v/>
      </c>
      <c r="VH64" s="114" t="str">
        <f t="shared" si="3672"/>
        <v/>
      </c>
      <c r="VI64" s="75" t="str">
        <f t="shared" si="3673"/>
        <v/>
      </c>
      <c r="VJ64" s="116" t="str">
        <f t="shared" si="3674"/>
        <v/>
      </c>
      <c r="VK64" s="114" t="str">
        <f t="shared" si="3675"/>
        <v/>
      </c>
      <c r="VL64" s="75" t="s">
        <v>6</v>
      </c>
      <c r="VM64" s="116" t="str">
        <f t="shared" si="3676"/>
        <v/>
      </c>
      <c r="VN64" s="114" t="str">
        <f t="shared" si="3677"/>
        <v/>
      </c>
      <c r="VO64" s="75" t="str">
        <f t="shared" si="3678"/>
        <v/>
      </c>
      <c r="VP64" s="116" t="str">
        <f t="shared" si="3679"/>
        <v/>
      </c>
      <c r="VQ64" s="114" t="str">
        <f t="shared" si="3680"/>
        <v/>
      </c>
      <c r="VR64" s="46" t="s">
        <v>5</v>
      </c>
      <c r="VS64" s="116" t="str">
        <f t="shared" si="3681"/>
        <v/>
      </c>
      <c r="VT64" s="114" t="str">
        <f t="shared" si="3682"/>
        <v/>
      </c>
      <c r="VU64" s="75" t="str">
        <f t="shared" si="3683"/>
        <v/>
      </c>
      <c r="VV64" s="116" t="str">
        <f t="shared" si="3684"/>
        <v/>
      </c>
      <c r="VW64" s="114" t="str">
        <f t="shared" si="3685"/>
        <v/>
      </c>
      <c r="VX64" s="46" t="str">
        <f t="shared" si="5524"/>
        <v/>
      </c>
      <c r="VY64" s="116" t="str">
        <f t="shared" si="3687"/>
        <v/>
      </c>
      <c r="VZ64" s="114" t="str">
        <f t="shared" si="3688"/>
        <v/>
      </c>
      <c r="WA64" s="75" t="str">
        <f t="shared" si="3689"/>
        <v/>
      </c>
      <c r="WB64" s="116" t="str">
        <f t="shared" si="3690"/>
        <v/>
      </c>
      <c r="WC64" s="114" t="str">
        <f t="shared" si="3691"/>
        <v/>
      </c>
      <c r="WD64" s="75" t="str">
        <f t="shared" ref="WD64:WD65" si="5676">ON64</f>
        <v/>
      </c>
      <c r="WE64" s="116" t="str">
        <f t="shared" si="3693"/>
        <v/>
      </c>
      <c r="WF64" s="114" t="str">
        <f t="shared" si="3694"/>
        <v/>
      </c>
      <c r="WG64" s="75" t="str">
        <f t="shared" si="3695"/>
        <v/>
      </c>
      <c r="WH64" s="116" t="str">
        <f t="shared" si="3696"/>
        <v/>
      </c>
      <c r="WI64" s="114" t="str">
        <f t="shared" si="3697"/>
        <v/>
      </c>
      <c r="WJ64" s="75" t="s">
        <v>6</v>
      </c>
      <c r="WK64" s="116" t="str">
        <f t="shared" si="3698"/>
        <v/>
      </c>
      <c r="WL64" s="114" t="str">
        <f t="shared" si="3699"/>
        <v/>
      </c>
      <c r="WM64" s="75" t="str">
        <f t="shared" si="3700"/>
        <v/>
      </c>
      <c r="WN64" s="116" t="str">
        <f t="shared" si="3701"/>
        <v/>
      </c>
      <c r="WO64" s="114" t="str">
        <f t="shared" si="3702"/>
        <v/>
      </c>
      <c r="WP64" s="75" t="str">
        <f t="shared" ref="WP64" si="5677">PL64</f>
        <v/>
      </c>
      <c r="WQ64" s="116" t="str">
        <f t="shared" si="3704"/>
        <v/>
      </c>
      <c r="WR64" s="114" t="str">
        <f t="shared" si="3705"/>
        <v/>
      </c>
      <c r="WS64" s="75" t="str">
        <f t="shared" si="3706"/>
        <v/>
      </c>
      <c r="WT64" s="116" t="str">
        <f t="shared" si="3707"/>
        <v/>
      </c>
      <c r="WU64" s="114" t="str">
        <f t="shared" si="3708"/>
        <v/>
      </c>
      <c r="WV64" s="75" t="str">
        <f t="shared" ref="WV64" si="5678">OZ64</f>
        <v/>
      </c>
      <c r="WW64" s="116" t="str">
        <f t="shared" si="3710"/>
        <v/>
      </c>
      <c r="WX64" s="114" t="str">
        <f t="shared" si="3711"/>
        <v/>
      </c>
      <c r="WY64" s="75" t="str">
        <f t="shared" si="3712"/>
        <v/>
      </c>
      <c r="WZ64" s="116" t="str">
        <f t="shared" si="3713"/>
        <v/>
      </c>
      <c r="XA64" s="114" t="str">
        <f t="shared" si="3714"/>
        <v/>
      </c>
      <c r="XB64" s="75" t="str">
        <f t="shared" ref="XB64" si="5679">OQ64</f>
        <v/>
      </c>
      <c r="XC64" s="116" t="str">
        <f t="shared" si="3716"/>
        <v/>
      </c>
      <c r="XD64" s="114" t="str">
        <f t="shared" si="3717"/>
        <v/>
      </c>
      <c r="XE64" s="75" t="str">
        <f t="shared" si="3718"/>
        <v/>
      </c>
      <c r="XF64" s="116" t="str">
        <f t="shared" si="3719"/>
        <v/>
      </c>
      <c r="XG64" s="114" t="str">
        <f t="shared" si="3720"/>
        <v/>
      </c>
      <c r="XH64" s="75" t="str">
        <f t="shared" ref="XH64" si="5680">OQ64</f>
        <v/>
      </c>
      <c r="XI64" s="116" t="str">
        <f t="shared" si="3722"/>
        <v/>
      </c>
      <c r="XJ64" s="114" t="str">
        <f t="shared" si="3723"/>
        <v/>
      </c>
      <c r="XK64" s="75" t="str">
        <f t="shared" si="3724"/>
        <v/>
      </c>
      <c r="XL64" s="116" t="str">
        <f t="shared" si="3725"/>
        <v/>
      </c>
      <c r="XM64" s="114" t="str">
        <f t="shared" si="3726"/>
        <v/>
      </c>
      <c r="XN64" s="75" t="str">
        <f t="shared" ref="XN64" si="5681">OH64</f>
        <v/>
      </c>
      <c r="XO64" s="116" t="str">
        <f t="shared" si="3728"/>
        <v/>
      </c>
      <c r="XP64" s="114" t="str">
        <f t="shared" si="3729"/>
        <v/>
      </c>
      <c r="XQ64" s="75" t="str">
        <f t="shared" si="3730"/>
        <v/>
      </c>
      <c r="XR64" s="116" t="str">
        <f t="shared" si="3731"/>
        <v/>
      </c>
      <c r="XS64" s="114" t="str">
        <f t="shared" si="3732"/>
        <v/>
      </c>
      <c r="XT64" s="75" t="str">
        <f t="shared" ref="XT64:XT65" si="5682">OT64</f>
        <v/>
      </c>
      <c r="XU64" s="116" t="str">
        <f t="shared" si="3734"/>
        <v/>
      </c>
      <c r="XV64" s="114" t="str">
        <f t="shared" si="3735"/>
        <v/>
      </c>
      <c r="XW64" s="75" t="str">
        <f t="shared" si="3736"/>
        <v/>
      </c>
      <c r="XX64" s="116" t="str">
        <f t="shared" si="3737"/>
        <v/>
      </c>
      <c r="XY64" s="114" t="str">
        <f t="shared" si="3738"/>
        <v/>
      </c>
      <c r="XZ64" s="196" t="s">
        <v>5</v>
      </c>
      <c r="YA64" s="116" t="str">
        <f t="shared" si="3739"/>
        <v/>
      </c>
      <c r="YB64" s="114" t="str">
        <f t="shared" si="3740"/>
        <v/>
      </c>
      <c r="YC64" s="75" t="str">
        <f t="shared" si="3741"/>
        <v/>
      </c>
      <c r="YD64" s="116" t="str">
        <f t="shared" si="3742"/>
        <v/>
      </c>
      <c r="YE64" s="114" t="str">
        <f t="shared" si="3743"/>
        <v/>
      </c>
      <c r="YF64" s="215" t="s">
        <v>5</v>
      </c>
      <c r="YG64" s="116" t="str">
        <f t="shared" si="3744"/>
        <v/>
      </c>
      <c r="YH64" s="114" t="str">
        <f t="shared" si="3745"/>
        <v/>
      </c>
      <c r="YI64" s="75" t="str">
        <f t="shared" si="3746"/>
        <v/>
      </c>
      <c r="YJ64" s="116" t="str">
        <f t="shared" si="3747"/>
        <v/>
      </c>
      <c r="YK64" s="114" t="str">
        <f t="shared" si="3748"/>
        <v/>
      </c>
      <c r="YL64" s="75" t="str">
        <f t="shared" ref="YL64" si="5683">YF64</f>
        <v>P</v>
      </c>
      <c r="YM64" s="116" t="str">
        <f t="shared" si="3750"/>
        <v/>
      </c>
      <c r="YN64" s="114" t="str">
        <f t="shared" si="3751"/>
        <v/>
      </c>
      <c r="YO64" s="75" t="str">
        <f t="shared" si="3752"/>
        <v/>
      </c>
      <c r="YP64" s="116" t="str">
        <f t="shared" si="3753"/>
        <v/>
      </c>
      <c r="YQ64" s="114" t="str">
        <f t="shared" si="3754"/>
        <v/>
      </c>
      <c r="YR64" s="199" t="s">
        <v>6</v>
      </c>
      <c r="YS64" s="116" t="str">
        <f t="shared" si="3755"/>
        <v/>
      </c>
      <c r="YT64" s="114" t="str">
        <f t="shared" si="3756"/>
        <v/>
      </c>
      <c r="YU64" s="75" t="str">
        <f t="shared" si="3757"/>
        <v/>
      </c>
      <c r="YV64" s="116" t="str">
        <f t="shared" si="3758"/>
        <v/>
      </c>
      <c r="YW64" s="114" t="str">
        <f t="shared" si="3759"/>
        <v/>
      </c>
      <c r="YX64" s="75" t="s">
        <v>5</v>
      </c>
      <c r="YY64" s="116" t="str">
        <f t="shared" si="3760"/>
        <v/>
      </c>
      <c r="YZ64" s="114" t="str">
        <f t="shared" si="3761"/>
        <v/>
      </c>
      <c r="ZA64" s="75" t="str">
        <f t="shared" si="3762"/>
        <v/>
      </c>
      <c r="ZB64" s="116" t="str">
        <f t="shared" si="3763"/>
        <v/>
      </c>
      <c r="ZC64" s="114" t="str">
        <f t="shared" si="3764"/>
        <v/>
      </c>
      <c r="ZD64" s="133">
        <f t="shared" si="3765"/>
        <v>0</v>
      </c>
      <c r="ZE64" s="134">
        <f t="shared" si="889"/>
        <v>0</v>
      </c>
      <c r="ZF64" s="135" t="str">
        <f t="shared" si="3766"/>
        <v/>
      </c>
      <c r="ZG64" s="216" t="str">
        <f t="shared" si="3767"/>
        <v/>
      </c>
      <c r="ZH64" s="217" t="str">
        <f t="shared" si="3768"/>
        <v/>
      </c>
      <c r="ZI64" s="217" t="str">
        <f t="shared" si="3769"/>
        <v/>
      </c>
      <c r="ZJ64" s="217" t="str">
        <f t="shared" si="3770"/>
        <v/>
      </c>
      <c r="ZK64" s="217" t="str">
        <f t="shared" si="3771"/>
        <v/>
      </c>
      <c r="ZL64" s="217" t="str">
        <f t="shared" si="3772"/>
        <v/>
      </c>
      <c r="ZM64" s="217" t="str">
        <f t="shared" si="3773"/>
        <v/>
      </c>
      <c r="ZN64" s="217" t="str">
        <f t="shared" si="3774"/>
        <v/>
      </c>
      <c r="ZO64" s="217" t="str">
        <f t="shared" si="3775"/>
        <v/>
      </c>
      <c r="ZP64" s="217" t="str">
        <f t="shared" si="3776"/>
        <v>001000</v>
      </c>
      <c r="ZQ64" s="217" t="str">
        <f t="shared" si="3777"/>
        <v/>
      </c>
      <c r="ZR64" s="217" t="str">
        <f t="shared" si="3778"/>
        <v/>
      </c>
      <c r="ZS64" s="217" t="str">
        <f t="shared" si="3779"/>
        <v/>
      </c>
      <c r="ZT64" s="217" t="str">
        <f t="shared" si="3780"/>
        <v/>
      </c>
      <c r="ZU64" s="217" t="str">
        <f t="shared" si="3781"/>
        <v/>
      </c>
      <c r="ZV64" s="217" t="str">
        <f t="shared" si="3782"/>
        <v/>
      </c>
      <c r="ZW64" s="217" t="str">
        <f t="shared" si="3783"/>
        <v/>
      </c>
      <c r="ZX64" s="217" t="str">
        <f t="shared" si="3784"/>
        <v/>
      </c>
      <c r="ZY64" s="218" t="str">
        <f t="shared" si="3785"/>
        <v/>
      </c>
      <c r="ZZ64" s="218" t="str">
        <f t="shared" si="3786"/>
        <v/>
      </c>
      <c r="AAA64" s="218" t="str">
        <f t="shared" si="3787"/>
        <v/>
      </c>
      <c r="AAB64" s="218" t="str">
        <f t="shared" si="3788"/>
        <v/>
      </c>
      <c r="AAC64" s="218" t="str">
        <f t="shared" si="3789"/>
        <v/>
      </c>
      <c r="AAD64" s="218" t="str">
        <f t="shared" si="3790"/>
        <v/>
      </c>
      <c r="AAE64" s="218" t="str">
        <f t="shared" si="3791"/>
        <v/>
      </c>
      <c r="AAF64" s="218" t="str">
        <f t="shared" si="3792"/>
        <v/>
      </c>
      <c r="AAG64" s="218" t="str">
        <f t="shared" si="3793"/>
        <v/>
      </c>
      <c r="AAH64" s="218" t="str">
        <f t="shared" si="3794"/>
        <v/>
      </c>
      <c r="AAI64" s="218" t="str">
        <f t="shared" si="3795"/>
        <v/>
      </c>
      <c r="AAJ64" s="218" t="str">
        <f t="shared" si="3796"/>
        <v/>
      </c>
      <c r="AAK64" s="218" t="str">
        <f t="shared" si="3797"/>
        <v/>
      </c>
      <c r="AAL64" s="218" t="str">
        <f t="shared" si="3798"/>
        <v/>
      </c>
      <c r="AAM64" s="218" t="str">
        <f t="shared" si="3799"/>
        <v/>
      </c>
      <c r="AAN64" s="218" t="str">
        <f t="shared" si="3800"/>
        <v/>
      </c>
      <c r="AAO64" s="218" t="str">
        <f t="shared" si="3801"/>
        <v/>
      </c>
      <c r="AAP64" s="218" t="str">
        <f t="shared" si="3802"/>
        <v/>
      </c>
      <c r="AAQ64" s="217" t="str">
        <f t="shared" si="3803"/>
        <v/>
      </c>
      <c r="AAR64" s="217" t="str">
        <f t="shared" si="3804"/>
        <v/>
      </c>
      <c r="AAS64" s="217" t="str">
        <f t="shared" si="3805"/>
        <v/>
      </c>
      <c r="AAT64" s="217" t="str">
        <f t="shared" si="3806"/>
        <v/>
      </c>
      <c r="AAU64" s="217" t="str">
        <f t="shared" si="3807"/>
        <v/>
      </c>
      <c r="AAV64" s="217" t="str">
        <f t="shared" si="3808"/>
        <v/>
      </c>
      <c r="AAW64" s="217" t="str">
        <f t="shared" si="3809"/>
        <v/>
      </c>
      <c r="AAX64" s="217" t="str">
        <f t="shared" si="3810"/>
        <v/>
      </c>
      <c r="AAY64" s="217" t="str">
        <f t="shared" si="3811"/>
        <v/>
      </c>
      <c r="AAZ64" s="217" t="str">
        <f t="shared" si="3812"/>
        <v/>
      </c>
      <c r="ABA64" s="217" t="str">
        <f t="shared" si="3813"/>
        <v/>
      </c>
      <c r="ABB64" s="217" t="str">
        <f t="shared" si="3814"/>
        <v/>
      </c>
      <c r="ABC64" s="217" t="str">
        <f t="shared" si="3815"/>
        <v/>
      </c>
      <c r="ABD64" s="217" t="str">
        <f t="shared" si="3816"/>
        <v/>
      </c>
      <c r="ABE64" s="217" t="str">
        <f t="shared" si="3817"/>
        <v/>
      </c>
      <c r="ABF64" s="217" t="str">
        <f t="shared" si="3818"/>
        <v/>
      </c>
      <c r="ABG64" s="217" t="str">
        <f t="shared" si="3819"/>
        <v/>
      </c>
      <c r="ABH64" s="217" t="str">
        <f t="shared" si="3820"/>
        <v/>
      </c>
      <c r="ABI64" s="218" t="str">
        <f t="shared" si="3821"/>
        <v/>
      </c>
      <c r="ABJ64" s="218" t="str">
        <f t="shared" si="3822"/>
        <v/>
      </c>
      <c r="ABK64" s="218" t="str">
        <f t="shared" si="3823"/>
        <v/>
      </c>
      <c r="ABL64" s="218" t="str">
        <f t="shared" si="3824"/>
        <v/>
      </c>
      <c r="ABM64" s="218" t="str">
        <f t="shared" si="3825"/>
        <v/>
      </c>
      <c r="ABN64" s="218" t="str">
        <f t="shared" si="3826"/>
        <v/>
      </c>
      <c r="ABO64" s="218" t="str">
        <f t="shared" si="3827"/>
        <v/>
      </c>
      <c r="ABP64" s="218" t="str">
        <f t="shared" si="3828"/>
        <v/>
      </c>
      <c r="ABQ64" s="218" t="str">
        <f t="shared" si="3829"/>
        <v/>
      </c>
      <c r="ABR64" s="218" t="str">
        <f t="shared" si="3830"/>
        <v/>
      </c>
      <c r="ABS64" s="218" t="str">
        <f t="shared" si="3831"/>
        <v/>
      </c>
      <c r="ABT64" s="218" t="str">
        <f t="shared" si="3832"/>
        <v/>
      </c>
      <c r="ABU64" s="218" t="str">
        <f t="shared" si="3833"/>
        <v/>
      </c>
      <c r="ABV64" s="218" t="str">
        <f t="shared" si="3834"/>
        <v/>
      </c>
      <c r="ABW64" s="218" t="str">
        <f t="shared" si="3835"/>
        <v/>
      </c>
      <c r="ABX64" s="218" t="str">
        <f t="shared" si="3836"/>
        <v/>
      </c>
      <c r="ABY64" s="218" t="str">
        <f t="shared" si="3837"/>
        <v/>
      </c>
      <c r="ABZ64" s="218" t="str">
        <f t="shared" si="3838"/>
        <v/>
      </c>
      <c r="ACA64" s="217" t="str">
        <f t="shared" si="3839"/>
        <v/>
      </c>
      <c r="ACB64" s="217" t="str">
        <f t="shared" si="3840"/>
        <v/>
      </c>
      <c r="ACC64" s="217" t="str">
        <f t="shared" si="3841"/>
        <v/>
      </c>
      <c r="ACD64" s="217" t="str">
        <f t="shared" si="3842"/>
        <v/>
      </c>
      <c r="ACE64" s="217" t="str">
        <f t="shared" si="3843"/>
        <v/>
      </c>
      <c r="ACF64" s="217" t="str">
        <f t="shared" si="3844"/>
        <v/>
      </c>
      <c r="ACG64" s="217" t="str">
        <f t="shared" si="3845"/>
        <v/>
      </c>
      <c r="ACH64" s="217" t="str">
        <f t="shared" si="3846"/>
        <v/>
      </c>
      <c r="ACI64" s="217" t="str">
        <f t="shared" si="3847"/>
        <v/>
      </c>
      <c r="ACJ64" s="217" t="str">
        <f t="shared" si="3848"/>
        <v/>
      </c>
      <c r="ACK64" s="217" t="str">
        <f t="shared" si="3849"/>
        <v/>
      </c>
      <c r="ACL64" s="217">
        <f t="shared" si="890"/>
        <v>0</v>
      </c>
      <c r="ACM64" s="217" t="str">
        <f t="shared" si="3850"/>
        <v/>
      </c>
      <c r="ACN64" s="217" t="str">
        <f t="shared" si="3851"/>
        <v/>
      </c>
      <c r="ACO64" s="217" t="str">
        <f t="shared" si="3852"/>
        <v/>
      </c>
      <c r="ACP64" s="217" t="str">
        <f t="shared" si="3853"/>
        <v/>
      </c>
      <c r="ACQ64" s="217" t="str">
        <f t="shared" si="3854"/>
        <v/>
      </c>
      <c r="ACR64" s="217" t="str">
        <f t="shared" si="3855"/>
        <v/>
      </c>
      <c r="ACS64" s="218" t="str">
        <f t="shared" si="3856"/>
        <v/>
      </c>
      <c r="ACT64" s="218" t="str">
        <f t="shared" si="3857"/>
        <v/>
      </c>
      <c r="ACU64" s="218" t="str">
        <f t="shared" si="3858"/>
        <v/>
      </c>
      <c r="ACV64" s="218" t="str">
        <f t="shared" si="3859"/>
        <v/>
      </c>
      <c r="ACW64" s="218" t="str">
        <f t="shared" si="3860"/>
        <v/>
      </c>
      <c r="ACX64" s="218" t="str">
        <f t="shared" si="3861"/>
        <v/>
      </c>
      <c r="ACY64" s="218" t="str">
        <f t="shared" si="3862"/>
        <v/>
      </c>
      <c r="ACZ64" s="218" t="str">
        <f t="shared" si="3863"/>
        <v/>
      </c>
      <c r="ADA64" s="218" t="str">
        <f t="shared" si="3864"/>
        <v/>
      </c>
      <c r="ADB64" s="219" t="str">
        <f t="shared" si="3865"/>
        <v/>
      </c>
      <c r="ADC64" s="223" t="str">
        <f t="shared" si="3866"/>
        <v/>
      </c>
      <c r="ADD64" s="221" t="str">
        <f t="shared" si="3867"/>
        <v/>
      </c>
      <c r="ADE64" s="221" t="str">
        <f t="shared" si="3868"/>
        <v/>
      </c>
      <c r="ADF64" s="221" t="str">
        <f t="shared" si="3869"/>
        <v>B</v>
      </c>
      <c r="ADG64" s="221" t="str">
        <f t="shared" si="3870"/>
        <v/>
      </c>
      <c r="ADH64" s="221" t="str">
        <f t="shared" si="3871"/>
        <v>B</v>
      </c>
      <c r="ADI64" s="221" t="str">
        <f t="shared" si="3872"/>
        <v/>
      </c>
      <c r="ADJ64" s="221" t="str">
        <f t="shared" si="3873"/>
        <v/>
      </c>
      <c r="ADK64" s="221" t="str">
        <f t="shared" si="3874"/>
        <v/>
      </c>
      <c r="ADL64" s="221" t="str">
        <f t="shared" si="3875"/>
        <v/>
      </c>
      <c r="ADM64" s="221" t="str">
        <f t="shared" si="3876"/>
        <v/>
      </c>
      <c r="ADN64" s="221" t="str">
        <f t="shared" si="3877"/>
        <v/>
      </c>
      <c r="ADO64" s="221" t="str">
        <f t="shared" si="3878"/>
        <v/>
      </c>
      <c r="ADP64" s="221" t="str">
        <f t="shared" si="3879"/>
        <v/>
      </c>
      <c r="ADQ64" s="221" t="str">
        <f t="shared" si="3880"/>
        <v/>
      </c>
      <c r="ADR64" s="221" t="str">
        <f t="shared" si="3881"/>
        <v/>
      </c>
      <c r="ADS64" s="221" t="str">
        <f t="shared" si="3882"/>
        <v/>
      </c>
      <c r="ADT64" s="221" t="str">
        <f t="shared" si="3883"/>
        <v/>
      </c>
      <c r="ADU64" s="220" t="str">
        <f t="shared" si="3884"/>
        <v/>
      </c>
      <c r="ADV64" s="220" t="str">
        <f t="shared" si="3885"/>
        <v/>
      </c>
      <c r="ADW64" s="220" t="str">
        <f t="shared" si="3886"/>
        <v/>
      </c>
      <c r="ADX64" s="220" t="str">
        <f t="shared" si="3887"/>
        <v/>
      </c>
      <c r="ADY64" s="220" t="str">
        <f t="shared" si="3888"/>
        <v/>
      </c>
      <c r="ADZ64" s="220" t="str">
        <f t="shared" si="3889"/>
        <v/>
      </c>
      <c r="AEA64" s="220" t="str">
        <f t="shared" si="3890"/>
        <v/>
      </c>
      <c r="AEB64" s="220" t="str">
        <f t="shared" si="3891"/>
        <v/>
      </c>
      <c r="AEC64" s="220" t="str">
        <f t="shared" si="3892"/>
        <v/>
      </c>
      <c r="AED64" s="220" t="str">
        <f t="shared" si="3893"/>
        <v/>
      </c>
      <c r="AEE64" s="220" t="str">
        <f t="shared" si="3894"/>
        <v/>
      </c>
      <c r="AEF64" s="220" t="str">
        <f t="shared" si="3895"/>
        <v/>
      </c>
      <c r="AEG64" s="220" t="str">
        <f t="shared" si="3896"/>
        <v/>
      </c>
      <c r="AEH64" s="220" t="str">
        <f t="shared" si="3897"/>
        <v/>
      </c>
      <c r="AEI64" s="220" t="str">
        <f t="shared" si="3898"/>
        <v/>
      </c>
      <c r="AEJ64" s="220" t="str">
        <f t="shared" si="3899"/>
        <v/>
      </c>
      <c r="AEK64" s="220" t="str">
        <f t="shared" si="3900"/>
        <v>B</v>
      </c>
      <c r="AEL64" s="220" t="str">
        <f t="shared" si="3901"/>
        <v/>
      </c>
      <c r="AEM64" s="221" t="str">
        <f t="shared" si="3902"/>
        <v>P</v>
      </c>
      <c r="AEN64" s="221" t="str">
        <f t="shared" si="3903"/>
        <v/>
      </c>
      <c r="AEO64" s="221" t="str">
        <f t="shared" si="3904"/>
        <v/>
      </c>
      <c r="AEP64" s="221" t="str">
        <f t="shared" si="3905"/>
        <v/>
      </c>
      <c r="AEQ64" s="221" t="str">
        <f t="shared" si="3906"/>
        <v/>
      </c>
      <c r="AER64" s="221" t="str">
        <f t="shared" si="3907"/>
        <v/>
      </c>
      <c r="AES64" s="221" t="str">
        <f t="shared" si="3908"/>
        <v>B</v>
      </c>
      <c r="AET64" s="221" t="str">
        <f t="shared" si="3909"/>
        <v/>
      </c>
      <c r="AEU64" s="221" t="str">
        <f t="shared" si="3910"/>
        <v/>
      </c>
      <c r="AEV64" s="221" t="str">
        <f t="shared" si="3911"/>
        <v/>
      </c>
      <c r="AEW64" s="221" t="str">
        <f t="shared" si="3912"/>
        <v/>
      </c>
      <c r="AEX64" s="221" t="str">
        <f t="shared" si="3913"/>
        <v/>
      </c>
      <c r="AEY64" s="221" t="str">
        <f t="shared" si="3914"/>
        <v/>
      </c>
      <c r="AEZ64" s="221" t="str">
        <f t="shared" si="3915"/>
        <v/>
      </c>
      <c r="AFA64" s="221" t="str">
        <f t="shared" si="3916"/>
        <v/>
      </c>
      <c r="AFB64" s="221" t="str">
        <f t="shared" si="3917"/>
        <v/>
      </c>
      <c r="AFC64" s="221" t="str">
        <f t="shared" si="3918"/>
        <v/>
      </c>
      <c r="AFD64" s="221" t="str">
        <f t="shared" si="3919"/>
        <v/>
      </c>
      <c r="AFE64" s="220" t="str">
        <f t="shared" si="3920"/>
        <v/>
      </c>
      <c r="AFF64" s="220" t="str">
        <f t="shared" si="3921"/>
        <v/>
      </c>
      <c r="AFG64" s="220" t="str">
        <f t="shared" si="3922"/>
        <v>P</v>
      </c>
      <c r="AFH64" s="220" t="str">
        <f t="shared" si="3923"/>
        <v/>
      </c>
      <c r="AFI64" s="220" t="str">
        <f t="shared" si="3924"/>
        <v/>
      </c>
      <c r="AFJ64" s="220" t="str">
        <f t="shared" si="3925"/>
        <v/>
      </c>
      <c r="AFK64" s="220" t="str">
        <f t="shared" si="3926"/>
        <v/>
      </c>
      <c r="AFL64" s="220" t="str">
        <f t="shared" si="3927"/>
        <v/>
      </c>
      <c r="AFM64" s="220" t="str">
        <f t="shared" si="3928"/>
        <v>B</v>
      </c>
      <c r="AFN64" s="220" t="str">
        <f t="shared" si="3929"/>
        <v/>
      </c>
      <c r="AFO64" s="220" t="str">
        <f t="shared" si="3930"/>
        <v>P</v>
      </c>
      <c r="AFP64" s="220" t="str">
        <f t="shared" si="3931"/>
        <v/>
      </c>
      <c r="AFQ64" s="220" t="str">
        <f t="shared" si="3932"/>
        <v>P</v>
      </c>
      <c r="AFR64" s="220" t="str">
        <f t="shared" si="3933"/>
        <v/>
      </c>
      <c r="AFS64" s="220" t="str">
        <f t="shared" si="3934"/>
        <v>B</v>
      </c>
      <c r="AFT64" s="220" t="str">
        <f t="shared" si="3935"/>
        <v/>
      </c>
      <c r="AFU64" s="220" t="str">
        <f t="shared" si="3936"/>
        <v/>
      </c>
      <c r="AFV64" s="220" t="str">
        <f t="shared" si="3937"/>
        <v/>
      </c>
      <c r="AFW64" s="221" t="str">
        <f t="shared" si="3938"/>
        <v/>
      </c>
      <c r="AFX64" s="221" t="str">
        <f t="shared" si="3939"/>
        <v/>
      </c>
      <c r="AFY64" s="221" t="str">
        <f t="shared" si="3940"/>
        <v/>
      </c>
      <c r="AFZ64" s="221" t="str">
        <f t="shared" si="3941"/>
        <v/>
      </c>
      <c r="AGA64" s="221" t="str">
        <f t="shared" si="3942"/>
        <v/>
      </c>
      <c r="AGB64" s="221" t="str">
        <f t="shared" si="3943"/>
        <v/>
      </c>
      <c r="AGC64" s="221" t="str">
        <f t="shared" si="3944"/>
        <v/>
      </c>
      <c r="AGD64" s="221" t="str">
        <f t="shared" si="3945"/>
        <v/>
      </c>
      <c r="AGE64" s="221" t="str">
        <f t="shared" si="3946"/>
        <v/>
      </c>
      <c r="AGF64" s="221" t="str">
        <f t="shared" si="3947"/>
        <v/>
      </c>
      <c r="AGG64" s="221" t="str">
        <f t="shared" si="3948"/>
        <v/>
      </c>
      <c r="AGH64" s="221">
        <f t="shared" si="891"/>
        <v>0</v>
      </c>
      <c r="AGI64" s="221" t="str">
        <f t="shared" si="3949"/>
        <v>P</v>
      </c>
      <c r="AGJ64" s="221" t="str">
        <f t="shared" si="3950"/>
        <v/>
      </c>
      <c r="AGK64" s="221" t="str">
        <f t="shared" si="3951"/>
        <v>P</v>
      </c>
      <c r="AGL64" s="221" t="str">
        <f t="shared" si="3952"/>
        <v>B</v>
      </c>
      <c r="AGM64" s="221" t="str">
        <f t="shared" si="3953"/>
        <v>B</v>
      </c>
      <c r="AGN64" s="221" t="str">
        <f t="shared" si="3954"/>
        <v/>
      </c>
      <c r="AGO64" s="220" t="str">
        <f t="shared" si="3955"/>
        <v>P</v>
      </c>
      <c r="AGP64" s="220" t="str">
        <f t="shared" si="3956"/>
        <v/>
      </c>
      <c r="AGQ64" s="220" t="str">
        <f t="shared" si="3957"/>
        <v/>
      </c>
      <c r="AGR64" s="220" t="str">
        <f t="shared" si="3958"/>
        <v>B</v>
      </c>
      <c r="AGS64" s="220" t="str">
        <f t="shared" si="3959"/>
        <v/>
      </c>
      <c r="AGT64" s="220" t="str">
        <f t="shared" si="3960"/>
        <v/>
      </c>
      <c r="AGU64" s="220" t="str">
        <f t="shared" si="3961"/>
        <v/>
      </c>
      <c r="AGV64" s="220" t="str">
        <f t="shared" si="3962"/>
        <v/>
      </c>
      <c r="AGW64" s="220" t="str">
        <f t="shared" si="3963"/>
        <v/>
      </c>
      <c r="AGX64" s="222" t="str">
        <f t="shared" si="3964"/>
        <v/>
      </c>
      <c r="AGY64" s="94">
        <v>64</v>
      </c>
      <c r="AGZ64" s="95">
        <f t="shared" si="1304"/>
        <v>59</v>
      </c>
      <c r="AHA64" s="46" t="str" cm="1">
        <f t="array" ref="AHA64">IFERROR(INDEX($ZG$4:$ADB$4,_xlfn.AGGREGATE(15,6,COLUMN($ZG$4:$ADB$4)-COLUMN($ZF$1)/($ZG64:$ADB64=LARGE($ZG64:$ADB64,1)),COLUMNS($ADB$4:$ADB$4))),"")</f>
        <v>LQ</v>
      </c>
      <c r="AHB64" s="46" t="str" cm="1">
        <f t="array" ref="AHB64">IFERROR(INDEX($ZG$4:$ADB$4,_xlfn.AGGREGATE(15,6,COLUMN($ZG$4:$ADB$4)-COLUMN($ZF$1)/($ZG64:$ADB64=LARGE($ZG64:$ADB64,2)),COLUMNS($ADB$4:$AGY$4))),"")</f>
        <v/>
      </c>
      <c r="AHC64" s="46" t="str" cm="1">
        <f t="array" ref="AHC64">IFERROR(INDEX($ZG$4:$ADB$4,_xlfn.AGGREGATE(15,6,COLUMN($ZG$4:$ADB$4)-COLUMN($ZF$1)/($ZG64:$ADB64=LARGE($ZG64:$ADB64,3)),COLUMNS($ADB$4:$AGZ$4))),"")</f>
        <v/>
      </c>
      <c r="AHD64" s="46" t="str" cm="1">
        <f t="array" ref="AHD64">IFERROR(INDEX($ZG$4:$ADB$4,_xlfn.AGGREGATE(15,6,COLUMN($ZG$4:$ADB$4)-COLUMN($ZF$1)/($ZG64:$ADB64=LARGE($ZG64:$ADB64,4)),COLUMNS($ADB$4:$AHA$4))),"")</f>
        <v/>
      </c>
      <c r="AHE64" s="46" t="str" cm="1">
        <f t="array" ref="AHE64">IFERROR(INDEX($ZG$4:$ADB$4,_xlfn.AGGREGATE(15,6,COLUMN($ZG$4:$ADB$4)-COLUMN($ZF$1)/($ZG64:$ADB64=LARGE($ZG64:$ADB64,5)),COLUMNS($ADB$4:$AHB$4))),"")</f>
        <v/>
      </c>
      <c r="AHF64" s="46" t="str" cm="1">
        <f t="array" ref="AHF64">IFERROR(INDEX($ZG$4:$ADB$4,_xlfn.AGGREGATE(15,6,COLUMN($ZG$4:$ADB$4)-COLUMN($ZF$1)/($ZG64:$ADB64=LARGE($ZG64:$ADB64,6)),COLUMNS($ADB$4:$AHC$4))),"")</f>
        <v/>
      </c>
      <c r="AHG64" s="94" t="str">
        <f t="shared" si="971"/>
        <v/>
      </c>
      <c r="AHH64" s="48" t="str">
        <f t="shared" ca="1" si="972"/>
        <v>N</v>
      </c>
      <c r="AHI64" s="48" t="e" cm="1">
        <f t="array" aca="1" ref="AHI64" ca="1">IF(INDIRECT(VLOOKUP(AHI63,General!AC:AE,3,FALSE)&amp;AGY63)&gt;0,AHI63,AHG63)</f>
        <v>#N/A</v>
      </c>
      <c r="AHJ64" s="95">
        <f t="shared" ca="1" si="973"/>
        <v>1</v>
      </c>
      <c r="AHK64" s="46" t="s">
        <v>45</v>
      </c>
      <c r="AHL64" s="48" t="s">
        <v>45</v>
      </c>
      <c r="AHM64" s="48" t="s">
        <v>45</v>
      </c>
      <c r="AHN64" s="48" t="s">
        <v>45</v>
      </c>
      <c r="AHO64" s="48" t="s">
        <v>45</v>
      </c>
      <c r="AHP64" s="49" t="s">
        <v>45</v>
      </c>
      <c r="AHQ64" s="136" t="e">
        <f ca="1">IF(AHA64="",-1,COUNTIF(INDIRECT(AHK64&amp;$DN$10):INDIRECT(AHK64&amp;AGY64),"Y"))</f>
        <v>#REF!</v>
      </c>
      <c r="AHR64" s="138">
        <f ca="1">IF(AHB64="",-1,COUNTIF(INDIRECT(AHL64&amp;$DN$10):INDIRECT(AHL64&amp;AGY64),"Y"))</f>
        <v>-1</v>
      </c>
      <c r="AHS64" s="138">
        <f ca="1">IF(AHC64="",-1,COUNTIF(INDIRECT(AHM64&amp;$DN$10):INDIRECT(AHM64&amp;AGY64),"Y"))</f>
        <v>-1</v>
      </c>
      <c r="AHT64" s="137">
        <f ca="1">IF(AHD64="",-1,COUNTIF(INDIRECT(AHN64&amp;$DN$10):INDIRECT(AHN64&amp;AGY64),"Y"))</f>
        <v>-1</v>
      </c>
      <c r="AHU64" s="141">
        <f ca="1">IF(AHE64="",-1,COUNTIF(INDIRECT(AHO64&amp;$DN$10):INDIRECT(AHO64&amp;AGY64),"Y"))</f>
        <v>-1</v>
      </c>
      <c r="AHV64" s="141">
        <f ca="1">IF(AHF64="",-1,COUNTIF(INDIRECT(AHP64&amp;$DN$10):INDIRECT(AHP64&amp;AGY64),"Y"))</f>
        <v>-1</v>
      </c>
      <c r="AHW64" s="46" t="str" cm="1">
        <f t="array" ref="AHW64">IFERROR(INDEX($DP$64:$DU$64,_xlfn.AGGREGATE(15,6,COLUMN($DP$64:$DU$64)-COLUMN($DO$64)/($ZF$64:$ZK$64=MAX($ZF$64:$ZK$64)),COLUMNS($DP$64:AHA64))),"")</f>
        <v/>
      </c>
      <c r="AHX64" s="48" t="str" cm="1">
        <f t="array" ref="AHX64">IFERROR(INDEX($DP$64:$DU$64,_xlfn.AGGREGATE(15,6,COLUMN($DP$64:$DU$64)-COLUMN($DO$64)/($ZF$64:$ZK$64=MAX($ZF$64:$ZK$64)),COLUMNS($DP$64:AHB64))),"")</f>
        <v/>
      </c>
      <c r="AHY64" s="48" t="str" cm="1">
        <f t="array" ref="AHY64">IFERROR(INDEX($DP$64:$DU$64,_xlfn.AGGREGATE(15,6,COLUMN($DP$64:$DU$64)-COLUMN($DO$64)/($ZF$64:$ZK$64=MAX($ZF$64:$ZK$64)),COLUMNS($DP$64:AHC64))),"")</f>
        <v/>
      </c>
      <c r="AHZ64" s="48" t="str" cm="1">
        <f t="array" ref="AHZ64">IFERROR(INDEX($DP$64:$DU$64,_xlfn.AGGREGATE(15,6,COLUMN($DP$64:$DU$64)-COLUMN($DO$64)/($ZF$64:$ZK$64=MAX($ZF$64:$ZK$64)),COLUMNS($DP$64:AHD64))),"")</f>
        <v/>
      </c>
      <c r="AIA64" s="48" t="str" cm="1">
        <f t="array" ref="AIA64">IFERROR(INDEX($DP$64:$DU$64,_xlfn.AGGREGATE(15,6,COLUMN($DP$64:$DU$64)-COLUMN($DO$64)/($ZF$64:$ZK$64=MAX($ZF$64:$ZK$64)),COLUMNS($DP$64:AHE64))),"")</f>
        <v/>
      </c>
      <c r="AIB64" s="49" t="str" cm="1">
        <f t="array" ref="AIB64">IFERROR(INDEX($DP$64:$DU$64,_xlfn.AGGREGATE(15,6,COLUMN($DP$64:$DU$64)-COLUMN($DO$64)/($ZF$64:$ZK$64=MAX($ZF$64:$ZK$64)),COLUMNS($DP$64:AHF64))),"")</f>
        <v/>
      </c>
      <c r="AIC64" s="20">
        <f t="shared" ca="1" si="894"/>
        <v>1</v>
      </c>
      <c r="AID64" s="95">
        <f t="shared" ca="1" si="974"/>
        <v>1</v>
      </c>
      <c r="AIE64" s="140" t="str" cm="1">
        <f t="array" aca="1" ref="AIE64" ca="1">INDEX(AHW64:AIB64,1,AID64)</f>
        <v/>
      </c>
      <c r="AIF64" s="46" t="e">
        <f t="shared" ca="1" si="120"/>
        <v>#REF!</v>
      </c>
      <c r="AIG64" s="48" t="str">
        <f t="shared" ca="1" si="121"/>
        <v>T</v>
      </c>
      <c r="AIH64" s="48" t="str">
        <f t="shared" si="122"/>
        <v>C</v>
      </c>
      <c r="AII64" s="48" t="str">
        <f t="shared" si="3059"/>
        <v/>
      </c>
      <c r="AIJ64" s="48" t="str">
        <f t="shared" ca="1" si="3060"/>
        <v/>
      </c>
      <c r="AIK64" s="48" t="str">
        <f t="shared" si="3061"/>
        <v>00</v>
      </c>
      <c r="AIL64" s="20" t="str">
        <f t="shared" si="3965"/>
        <v/>
      </c>
      <c r="AIM64" s="20" t="str">
        <f t="shared" si="3966"/>
        <v/>
      </c>
      <c r="AIN64" s="20" t="str">
        <f t="shared" si="3967"/>
        <v/>
      </c>
      <c r="AIO64" s="20" t="str">
        <f t="shared" si="3968"/>
        <v/>
      </c>
      <c r="AIP64" s="20" t="str">
        <f t="shared" si="3969"/>
        <v/>
      </c>
      <c r="AIQ64" s="20" t="str">
        <f t="shared" si="3970"/>
        <v/>
      </c>
      <c r="AIR64" s="20">
        <f t="shared" ca="1" si="3971"/>
        <v>0</v>
      </c>
      <c r="AIS64" s="20">
        <f t="shared" ca="1" si="3972"/>
        <v>0</v>
      </c>
      <c r="AIT64" s="46" t="str">
        <f t="shared" si="3062"/>
        <v/>
      </c>
      <c r="AIU64" s="48">
        <f>IF(CC64="",0,IFERROR(VLOOKUP(CC59&amp;CC60&amp;CC61&amp;CC62&amp;CC63&amp;CC64,General!I:J,2,FALSE),0))</f>
        <v>0</v>
      </c>
      <c r="AIV64" s="48">
        <f>IF(CF64="",0,IFERROR(VLOOKUP(CF59&amp;CF60&amp;CF61&amp;CF62&amp;CF63&amp;CF64,General!I:J,2,FALSE),0))</f>
        <v>0</v>
      </c>
      <c r="AIW64" s="48">
        <f>IF(CI64="",0,IFERROR(VLOOKUP(CI59&amp;CI60&amp;CI61&amp;CI62&amp;CI63&amp;CI64,General!I:J,2,FALSE),0))</f>
        <v>0</v>
      </c>
      <c r="AIX64" s="48">
        <f>IF(CL64="",0,IFERROR(VLOOKUP(CL59&amp;CL60&amp;CL61&amp;CL62&amp;CL63&amp;CL64,General!I:J,2,FALSE),0))</f>
        <v>0</v>
      </c>
      <c r="AIY64" s="48">
        <f>IF(CO64="",0,IFERROR(VLOOKUP(CO59&amp;CO60&amp;CO61&amp;CO62&amp;CO63&amp;CO64,General!I:J,2,FALSE),0))</f>
        <v>0</v>
      </c>
      <c r="AIZ64" s="48">
        <f>IF(CR64="",0,IFERROR(VLOOKUP(CR59&amp;CR60&amp;CR61&amp;CR62&amp;CR63&amp;CR64,General!I:J,2,FALSE),0))</f>
        <v>0</v>
      </c>
      <c r="AJA64" s="48">
        <f>IF(CU64="",0,IFERROR(VLOOKUP(CU59&amp;CU60&amp;CU61&amp;CU62&amp;CU63&amp;CU64,General!I:J,2,FALSE),0))</f>
        <v>0</v>
      </c>
      <c r="AJB64" s="48">
        <f>IF(CX64="",0,IFERROR(VLOOKUP(CX59&amp;CX60&amp;CX61&amp;CX62&amp;CX63&amp;CX64,General!I:J,2,FALSE),0))</f>
        <v>0</v>
      </c>
      <c r="AJC64" s="48">
        <f>IF(DA64="",0,IFERROR(VLOOKUP(DA59&amp;DA60&amp;DA61&amp;DA62&amp;DA63&amp;DA64,General!I:J,2,FALSE),0))</f>
        <v>0</v>
      </c>
      <c r="AJD64" s="48">
        <f>IF(DD64="",0,IFERROR(VLOOKUP(DD59&amp;DD60&amp;DD61&amp;DD62&amp;DD63&amp;DD64,General!I:J,2,FALSE),0))</f>
        <v>0</v>
      </c>
      <c r="AJE64" s="48">
        <f>IF(DG64="",0,IFERROR(VLOOKUP(DG59&amp;DG60&amp;DG61&amp;DG62&amp;DG63&amp;DG64,General!I:J,2,FALSE),0))</f>
        <v>0</v>
      </c>
      <c r="AJF64" s="48">
        <f>IF(DJ64="",0,IFERROR(VLOOKUP(DJ59&amp;DJ60&amp;DJ61&amp;DJ62&amp;DJ63&amp;DJ64,General!I:J,2,FALSE),0))</f>
        <v>0</v>
      </c>
      <c r="AJG64" s="48">
        <f>IF(DM64="",0,IFERROR(VLOOKUP(DM59&amp;DM60&amp;DM61&amp;DM62&amp;DM63&amp;DM64,General!I:J,2,FALSE),0))</f>
        <v>0</v>
      </c>
      <c r="AJH64" s="48">
        <f>IF(DP64="",0,IFERROR(VLOOKUP(DP59&amp;DP60&amp;DP61&amp;DP62&amp;DP63&amp;DP64,General!I:J,2,FALSE),0))</f>
        <v>0</v>
      </c>
      <c r="AJI64" s="48">
        <f>IF(DS64="",0,IFERROR(VLOOKUP(DS59&amp;DS60&amp;DS61&amp;DS62&amp;DS63&amp;DS64,General!I:J,2,FALSE),0))</f>
        <v>0</v>
      </c>
      <c r="AJJ64" s="48">
        <f>IF(DV64="",0,IFERROR(VLOOKUP(DV59&amp;DV60&amp;DV61&amp;DV62&amp;DV63&amp;DV64,General!I:J,2,FALSE),0))</f>
        <v>0</v>
      </c>
      <c r="AJK64" s="48">
        <f>IF(DY64="",0,IFERROR(VLOOKUP(DY59&amp;DY60&amp;DY61&amp;DY62&amp;DY63&amp;DY64,General!I:J,2,FALSE),0))</f>
        <v>0</v>
      </c>
      <c r="AJL64" s="48">
        <f>IF(EE64="",0,IFERROR(VLOOKUP(EE59&amp;EE60&amp;EE61&amp;EE62&amp;EE63&amp;EE64,General!I:J,2,FALSE),0))</f>
        <v>0</v>
      </c>
      <c r="AJM64" s="48">
        <f>IF(EH64="",0,IFERROR(VLOOKUP(EH59&amp;EH60&amp;EH61&amp;EH62&amp;EH63&amp;EH64,General!I:J,2,FALSE),0))</f>
        <v>0</v>
      </c>
      <c r="AJN64" s="48">
        <f>IF(EK64="",0,IFERROR(VLOOKUP(EK59&amp;EK60&amp;EK61&amp;EK62&amp;EK63&amp;EK64,General!I:J,2,FALSE),0))</f>
        <v>0</v>
      </c>
      <c r="AJO64" s="48">
        <f>IF(EN64="",0,IFERROR(VLOOKUP(EN59&amp;EN60&amp;EN61&amp;EN62&amp;EN63&amp;EN64,General!I:J,2,FALSE),0))</f>
        <v>0</v>
      </c>
      <c r="AJP64" s="48">
        <f>IF(EQ64="",0,IFERROR(VLOOKUP(EQ59&amp;EQ60&amp;EQ61&amp;EQ62&amp;EQ63&amp;EQ64,General!I:J,2,FALSE),0))</f>
        <v>0</v>
      </c>
      <c r="AJQ64" s="48">
        <f>IF(ET64="",0,IFERROR(VLOOKUP(ET59&amp;ET60&amp;ET61&amp;ET62&amp;ET63&amp;ET64,General!I:J,2,FALSE),0))</f>
        <v>0</v>
      </c>
      <c r="AJR64" s="48">
        <f>IF(EW64="",0,IFERROR(VLOOKUP(EW59&amp;EW60&amp;EW61&amp;EW62&amp;EW63&amp;EW64,General!I:J,2,FALSE),0))</f>
        <v>0</v>
      </c>
      <c r="AJS64" s="48">
        <f>IF(EZ64="",0,IFERROR(VLOOKUP(EZ59&amp;EZ60&amp;EZ61&amp;EZ62&amp;EZ63&amp;EZ64,General!I:J,2,FALSE),0))</f>
        <v>0</v>
      </c>
      <c r="AJT64" s="48">
        <f>IF(FC64="",0,IFERROR(VLOOKUP(FC59&amp;FC60&amp;FC61&amp;FC62&amp;FC63&amp;FC64,General!I:J,2,FALSE),0))</f>
        <v>0</v>
      </c>
      <c r="AJU64" s="48">
        <f>IF(FF64="",0,IFERROR(VLOOKUP(FF59&amp;FF60&amp;FF61&amp;FF62&amp;FF63&amp;FF64,General!I:J,2,FALSE),0))</f>
        <v>0</v>
      </c>
      <c r="AJV64" s="48">
        <f>IF(FI64="",0,IFERROR(VLOOKUP(FI59&amp;FI60&amp;FI61&amp;FI62&amp;FI63&amp;FI64,General!I:J,2,FALSE),0))</f>
        <v>0</v>
      </c>
      <c r="AJW64" s="48">
        <f>IF(FL64="",0,IFERROR(VLOOKUP(FL59&amp;FL60&amp;FL61&amp;FL62&amp;FL63&amp;FL64,General!I:J,2,FALSE),0))</f>
        <v>0</v>
      </c>
      <c r="AJX64" s="48">
        <f>IF(FO64="",0,IFERROR(VLOOKUP(FO59&amp;FO60&amp;FO61&amp;FO62&amp;FO63&amp;FO64,General!I:J,2,FALSE),0))</f>
        <v>0</v>
      </c>
      <c r="AJY64" s="48">
        <f>IF(FR64="",0,IFERROR(VLOOKUP(FR59&amp;FR60&amp;FR61&amp;FR62&amp;FR63&amp;FR64,General!I:J,2,FALSE),0))</f>
        <v>0</v>
      </c>
      <c r="AJZ64" s="48">
        <f>IF(FU64="",0,IFERROR(VLOOKUP(FU59&amp;FU60&amp;FU61&amp;FU62&amp;FU63&amp;FU64,General!I:J,2,FALSE),0))</f>
        <v>0</v>
      </c>
      <c r="AKA64" s="48">
        <f>IF(FX64="",0,IFERROR(VLOOKUP(FX59&amp;FX60&amp;FX61&amp;FX62&amp;FX63&amp;FX64,General!I:J,2,FALSE),0))</f>
        <v>0</v>
      </c>
      <c r="AKB64" s="48">
        <f>IF(GA64="",0,IFERROR(VLOOKUP(GA59&amp;GA60&amp;GA61&amp;GA62&amp;GA63&amp;GA64,General!I:J,2,FALSE),0))</f>
        <v>0</v>
      </c>
      <c r="AKC64" s="48">
        <f>IF(GD64="",0,IFERROR(VLOOKUP(GD59&amp;GD60&amp;GD61&amp;GD62&amp;GD63&amp;GD64,General!I:J,2,FALSE),0))</f>
        <v>0</v>
      </c>
      <c r="AKD64" s="48">
        <f>IF(GG64="",0,IFERROR(VLOOKUP(GG59&amp;GG60&amp;GG61&amp;GG62&amp;GG63&amp;GG64,General!I:J,2,FALSE),0))</f>
        <v>0</v>
      </c>
      <c r="AKE64" s="48">
        <f>IF(GJ64="",0,IFERROR(VLOOKUP(GJ59&amp;GJ60&amp;GJ61&amp;GJ62&amp;GJ63&amp;GJ64,General!I:J,2,FALSE),0))</f>
        <v>0</v>
      </c>
      <c r="AKF64" s="48">
        <f>IF(GM64="",0,IFERROR(VLOOKUP(GM59&amp;GM60&amp;GM61&amp;GM62&amp;GM63&amp;GM64,General!I:J,2,FALSE),0))</f>
        <v>0</v>
      </c>
      <c r="AKG64" s="48">
        <f>IF(GP64="",0,IFERROR(VLOOKUP(GP59&amp;GP60&amp;GP61&amp;GP62&amp;GP63&amp;GP64,General!I:J,2,FALSE),0))</f>
        <v>0</v>
      </c>
      <c r="AKH64" s="48">
        <f>IF(GS64="",0,IFERROR(VLOOKUP(GS59&amp;GS60&amp;GS61&amp;GS62&amp;GS63&amp;GS64,General!I:J,2,FALSE),0))</f>
        <v>0</v>
      </c>
      <c r="AKI64" s="48">
        <f>IF(GV64="",0,IFERROR(VLOOKUP(GV59&amp;GV60&amp;GV61&amp;GV62&amp;GV63&amp;GV64,General!I:J,2,FALSE),0))</f>
        <v>0</v>
      </c>
      <c r="AKJ64" s="48">
        <f>IF(GY64="",0,IFERROR(VLOOKUP(GY59&amp;GY60&amp;GY61&amp;GY62&amp;GY63&amp;GY64,General!I:J,2,FALSE),0))</f>
        <v>0</v>
      </c>
      <c r="AKK64" s="48">
        <f>IF(HB64="",0,IFERROR(VLOOKUP(HB59&amp;HB60&amp;HB61&amp;HB62&amp;HB63&amp;HB64,General!I:J,2,FALSE),0))</f>
        <v>0</v>
      </c>
      <c r="AKL64" s="48">
        <f>IF(HE64="",0,IFERROR(VLOOKUP(HE59&amp;HE60&amp;HE61&amp;HE62&amp;HE63&amp;HE64,General!I:J,2,FALSE),0))</f>
        <v>0</v>
      </c>
      <c r="AKM64" s="48">
        <f>IF(HH64="",0,IFERROR(VLOOKUP(HH59&amp;HH60&amp;HH61&amp;HH62&amp;HH63&amp;HH64,General!I:J,2,FALSE),0))</f>
        <v>0</v>
      </c>
      <c r="AKN64" s="48">
        <f>IF(HK64="",0,IFERROR(VLOOKUP(HK59&amp;HK60&amp;HK61&amp;HK62&amp;HK63&amp;HK64,General!I:J,2,FALSE),0))</f>
        <v>0</v>
      </c>
      <c r="AKO64" s="48">
        <f>IF(HN64="",0,IFERROR(VLOOKUP(HN59&amp;HN60&amp;HN61&amp;HN62&amp;HN63&amp;HN64,General!I:J,2,FALSE),0))</f>
        <v>0</v>
      </c>
      <c r="AKP64" s="48">
        <f>IF(HQ64="",0,IFERROR(VLOOKUP(HQ59&amp;HQ60&amp;HQ61&amp;HQ62&amp;HQ63&amp;HQ64,General!I:J,2,FALSE),0))</f>
        <v>0</v>
      </c>
      <c r="AKQ64" s="48">
        <f>IF(HT64="",0,IFERROR(VLOOKUP(HT59&amp;HT60&amp;HT61&amp;HT62&amp;HT63&amp;HT64,General!I:J,2,FALSE),0))</f>
        <v>0</v>
      </c>
      <c r="AKR64" s="48">
        <f>IF(HW64="",0,IFERROR(VLOOKUP(HW59&amp;HW60&amp;HW61&amp;HW62&amp;HW63&amp;HW64,General!I:J,2,FALSE),0))</f>
        <v>0</v>
      </c>
      <c r="AKS64" s="48">
        <f>IF(HZ64="",0,IFERROR(VLOOKUP(HZ59&amp;HZ60&amp;HZ61&amp;HZ62&amp;HZ63&amp;HZ64,General!I:J,2,FALSE),0))</f>
        <v>0</v>
      </c>
      <c r="AKT64" s="48">
        <f>IF(FF64="",0,IFERROR(VLOOKUP(FF59&amp;FF60&amp;FF61&amp;FF62&amp;FF63&amp;FF64,General!I:J,2,FALSE),0))</f>
        <v>0</v>
      </c>
      <c r="AKU64" s="48">
        <f>IF(FI64="",0,IFERROR(VLOOKUP(FI59&amp;FI60&amp;FI61&amp;FI62&amp;FI63&amp;FI64,General!I:J,2,FALSE),0))</f>
        <v>0</v>
      </c>
      <c r="AKV64" s="48">
        <f>IF(II64="",0,IFERROR(VLOOKUP(II59&amp;II60&amp;II61&amp;II62&amp;II63&amp;II64,General!I:J,2,FALSE),0))</f>
        <v>0</v>
      </c>
      <c r="AKW64" s="48">
        <f>IF(IL64="",0,IFERROR(VLOOKUP(IL59&amp;IL60&amp;IL61&amp;IL62&amp;IL63&amp;IL64,General!I:J,2,FALSE),0))</f>
        <v>0</v>
      </c>
      <c r="AKX64" s="48">
        <f>IF(IO64="",0,IFERROR(VLOOKUP(IO59&amp;IO60&amp;IO61&amp;IO62&amp;IO63&amp;IO64,General!I:J,2,FALSE),0))</f>
        <v>0</v>
      </c>
      <c r="AKY64" s="48">
        <f>IF(IR64="",0,IFERROR(VLOOKUP(IR59&amp;IR60&amp;IR61&amp;IR62&amp;IR63&amp;IR64,General!I:J,2,FALSE),0))</f>
        <v>0</v>
      </c>
      <c r="AKZ64" s="48">
        <f>IF(IU64="",0,IFERROR(VLOOKUP(IU59&amp;IU60&amp;IU61&amp;IU62&amp;IU63&amp;IU64,General!I:J,2,FALSE),0))</f>
        <v>0</v>
      </c>
      <c r="ALA64" s="48">
        <f>IF(IX64="",0,IFERROR(VLOOKUP(IX59&amp;IX60&amp;IX61&amp;IX62&amp;IX63&amp;IX64,General!I:J,2,FALSE),0))</f>
        <v>0</v>
      </c>
      <c r="ALB64" s="48">
        <f>IF(JA64="",0,IFERROR(VLOOKUP(JA59&amp;JA60&amp;JA61&amp;JA62&amp;JA63&amp;JA64,General!I:J,2,FALSE),0))</f>
        <v>0</v>
      </c>
      <c r="ALC64" s="48">
        <f>IF(JD64="",0,IFERROR(VLOOKUP(JD59&amp;JD60&amp;JD61&amp;JD62&amp;JD63&amp;JD64,General!I:J,2,FALSE),0))</f>
        <v>0</v>
      </c>
      <c r="ALD64" s="48">
        <f>IF(JG64="",0,IFERROR(VLOOKUP(JG59&amp;JG60&amp;JG61&amp;JG62&amp;JG63&amp;JG64,General!I:J,2,FALSE),0))</f>
        <v>0</v>
      </c>
      <c r="ALE64" s="48">
        <f>IF(JJ64="",0,IFERROR(VLOOKUP(JJ59&amp;JJ60&amp;JJ61&amp;JJ62&amp;JJ63&amp;JJ64,General!I:J,2,FALSE),0))</f>
        <v>0</v>
      </c>
      <c r="ALF64" s="48">
        <f>IF(JM64="",0,IFERROR(VLOOKUP(JM59&amp;JM60&amp;JM61&amp;JM62&amp;JM63&amp;JM64,General!I:J,2,FALSE),0))</f>
        <v>0</v>
      </c>
      <c r="ALG64" s="48">
        <f>IF(JP64="",0,IFERROR(VLOOKUP(JP59&amp;JP60&amp;JP61&amp;JP62&amp;JP63&amp;JP64,General!I:J,2,FALSE),0))</f>
        <v>0</v>
      </c>
      <c r="ALH64" s="48">
        <f>IF(JS64="",0,IFERROR(VLOOKUP(JS59&amp;JS60&amp;JS61&amp;JS62&amp;JS63&amp;JS64,General!I:J,2,FALSE),0))</f>
        <v>0</v>
      </c>
      <c r="ALI64" s="48">
        <f>IF(JV64="",0,IFERROR(VLOOKUP(JV59&amp;JV60&amp;JV61&amp;JV62&amp;JV63&amp;JV64,General!I:J,2,FALSE),0))</f>
        <v>0</v>
      </c>
      <c r="ALJ64" s="48">
        <f>IF(JY64="",0,IFERROR(VLOOKUP(JY59&amp;JY60&amp;JY61&amp;JY62&amp;JY63&amp;JY64,General!I:J,2,FALSE),0))</f>
        <v>0</v>
      </c>
      <c r="ALK64" s="48">
        <f>IF(KB64="",0,IFERROR(VLOOKUP(KB59&amp;KB60&amp;KB61&amp;KB62&amp;KB63&amp;KB64,General!I:J,2,FALSE),0))</f>
        <v>0</v>
      </c>
      <c r="ALL64" s="48">
        <f>IF(KE64="",0,IFERROR(VLOOKUP(KE59&amp;KE60&amp;KE61&amp;KE62&amp;KE63&amp;KE64,General!I:J,2,FALSE),0))</f>
        <v>0</v>
      </c>
      <c r="ALM64" s="48">
        <f>IF(KH64="",0,IFERROR(VLOOKUP(KH59&amp;KH60&amp;KH61&amp;KH62&amp;KH63&amp;KH64,General!I:J,2,FALSE),0))</f>
        <v>0</v>
      </c>
      <c r="ALN64" s="48">
        <f>IF(KK64="",0,IFERROR(VLOOKUP(KK59&amp;KK60&amp;KK61&amp;KK62&amp;KK63&amp;KK64,General!I:J,2,FALSE),0))</f>
        <v>0</v>
      </c>
      <c r="ALO64" s="48">
        <f>IF(KN64="",0,IFERROR(VLOOKUP(KN59&amp;KN60&amp;KN61&amp;KN62&amp;KN63&amp;KN64,General!I:J,2,FALSE),0))</f>
        <v>0</v>
      </c>
      <c r="ALP64" s="48">
        <f>IF(KQ64="",0,IFERROR(VLOOKUP(KQ59&amp;KQ60&amp;KQ61&amp;KQ62&amp;KQ63&amp;KQ64,General!I:J,2,FALSE),0))</f>
        <v>0</v>
      </c>
      <c r="ALQ64" s="48">
        <f>IF(KT64="",0,IFERROR(VLOOKUP(KT59&amp;KT60&amp;KT61&amp;KT62&amp;KT63&amp;KT64,General!I:J,2,FALSE),0))</f>
        <v>0</v>
      </c>
      <c r="ALR64" s="48">
        <f>IF(KW64="",0,IFERROR(VLOOKUP(KW59&amp;KW60&amp;KW61&amp;KW62&amp;KW63&amp;KW64,General!I:J,2,FALSE),0))</f>
        <v>0</v>
      </c>
      <c r="ALS64" s="48">
        <f>IF(KZ64="",0,IFERROR(VLOOKUP(KZ59&amp;KZ60&amp;KZ61&amp;KZ62&amp;KZ63&amp;KZ64,General!I:J,2,FALSE),0))</f>
        <v>0</v>
      </c>
      <c r="ALT64" s="48">
        <f>IF(LC64="",0,IFERROR(VLOOKUP(LC59&amp;LC60&amp;LC61&amp;LC62&amp;LC63&amp;LC64,General!I:J,2,FALSE),0))</f>
        <v>0</v>
      </c>
      <c r="ALU64" s="48">
        <f>IF(LF64="",0,IFERROR(VLOOKUP(LF59&amp;LF60&amp;LF61&amp;LF62&amp;LF63&amp;LF64,General!I:J,2,FALSE),0))</f>
        <v>0</v>
      </c>
      <c r="ALV64" s="48">
        <f>IF(LI64="",0,IFERROR(VLOOKUP(LI59&amp;LI60&amp;LI61&amp;LI62&amp;LI63&amp;LI64,General!I:J,2,FALSE),0))</f>
        <v>0</v>
      </c>
      <c r="ALW64" s="48">
        <f>IF(LL64="",0,IFERROR(VLOOKUP(LL59&amp;LL60&amp;LL61&amp;LL62&amp;LL63&amp;LL64,General!I:J,2,FALSE),0))</f>
        <v>0</v>
      </c>
      <c r="ALX64" s="48">
        <f>IF(LO64="",0,IFERROR(VLOOKUP(LO59&amp;LO60&amp;LO61&amp;LO62&amp;LO63&amp;LO64,General!I:J,2,FALSE),0))</f>
        <v>0</v>
      </c>
      <c r="ALY64" s="48">
        <f>IF(LR64="",0,IFERROR(VLOOKUP(LR59&amp;LR60&amp;LR61&amp;LR62&amp;LR63&amp;LR64,General!I:J,2,FALSE),0))</f>
        <v>0</v>
      </c>
      <c r="ALZ64" s="48">
        <f>IF(LU64="",0,IFERROR(VLOOKUP(LU59&amp;LU60&amp;LU61&amp;LU62&amp;LU63&amp;LU64,General!I:J,2,FALSE),0))</f>
        <v>0</v>
      </c>
      <c r="AMA64" s="48">
        <f>IF(LX64="",0,IFERROR(VLOOKUP(LX59&amp;LX60&amp;LX61&amp;LX62&amp;LX63&amp;LX64,General!I:J,2,FALSE),0))</f>
        <v>0</v>
      </c>
      <c r="AMB64" s="48">
        <f>IF(MA64="",0,IFERROR(VLOOKUP(MA59&amp;MA60&amp;MA61&amp;MA62&amp;MA63&amp;MA64,General!I:J,2,FALSE),0))</f>
        <v>0</v>
      </c>
      <c r="AMC64" s="48">
        <f>IF(MD64="",0,IFERROR(VLOOKUP(MD59&amp;MD60&amp;MD61&amp;MD62&amp;MD63&amp;MD64,General!I:J,2,FALSE),0))</f>
        <v>0</v>
      </c>
      <c r="AMD64" s="48">
        <f>IF(MG64="",0,IFERROR(VLOOKUP(MG59&amp;MG60&amp;MG61&amp;MG62&amp;MG63&amp;MG64,General!I:J,2,FALSE),0))</f>
        <v>0</v>
      </c>
      <c r="AME64" s="48">
        <f>IF(MJ64="",0,IFERROR(VLOOKUP(MJ59&amp;MJ60&amp;MJ61&amp;MJ62&amp;MJ63&amp;MJ64,General!I:J,2,FALSE),0))</f>
        <v>0</v>
      </c>
      <c r="AMF64" s="48">
        <f>IF(MM64="",0,IFERROR(VLOOKUP(MM59&amp;MM60&amp;MM61&amp;MM62&amp;MM63&amp;MM64,General!I:J,2,FALSE),0))</f>
        <v>0</v>
      </c>
      <c r="AMG64" s="48">
        <f>IF(MP64="",0,IFERROR(VLOOKUP(MP59&amp;MP60&amp;MP61&amp;MP62&amp;MP63&amp;MP64,General!I:J,2,FALSE),0))</f>
        <v>0</v>
      </c>
      <c r="AMH64" s="48">
        <f>IF(MS64="",0,IFERROR(VLOOKUP(MS59&amp;MS60&amp;MS61&amp;MS62&amp;MS63&amp;MS64,General!I:J,2,FALSE),0))</f>
        <v>0</v>
      </c>
      <c r="AMI64" s="48">
        <f>IF(MV64="",0,IFERROR(VLOOKUP(MV59&amp;MV60&amp;MV61&amp;MV62&amp;MV63&amp;MV64,General!I:J,2,FALSE),0))</f>
        <v>0</v>
      </c>
      <c r="AMJ64" s="48">
        <f>IF(MY64="",0,IFERROR(VLOOKUP(MY59&amp;MY60&amp;MY61&amp;MY62&amp;MY63&amp;MY64,General!I:J,2,FALSE),0))</f>
        <v>0</v>
      </c>
      <c r="AMK64" s="48">
        <f>IF(NB64="",0,IFERROR(VLOOKUP(NB59&amp;NB60&amp;NB61&amp;NB62&amp;NB63&amp;NB64,General!I:J,2,FALSE),0))</f>
        <v>0</v>
      </c>
      <c r="AML64" s="48">
        <f>IF(NE64="",0,IFERROR(VLOOKUP(NE59&amp;NE60&amp;NE61&amp;NE62&amp;NE63&amp;NE64,General!I:J,2,FALSE),0))</f>
        <v>0</v>
      </c>
      <c r="AMM64" s="48">
        <f>IF(NH64="",0,IFERROR(VLOOKUP(NH59&amp;NH60&amp;NH61&amp;NH62&amp;NH63&amp;NH64,General!I:J,2,FALSE),0))</f>
        <v>0</v>
      </c>
      <c r="AMN64" s="48">
        <f>IF(NK64="",0,IFERROR(VLOOKUP(NK59&amp;NK60&amp;NK61&amp;NK62&amp;NK63&amp;NK64,General!I:J,2,FALSE),0))</f>
        <v>0</v>
      </c>
      <c r="AMO64" s="49">
        <f>IF(NN64="",0,IFERROR(VLOOKUP(NN59&amp;NN60&amp;NN61&amp;NN62&amp;NN63&amp;NN64,General!I:J,2,FALSE),0))</f>
        <v>0</v>
      </c>
      <c r="AMP64" s="81">
        <f>IF(EB64="",0,IFERROR(VLOOKUP(EB59&amp;EB60&amp;EB61&amp;EB62&amp;EB63&amp;EB64,General!I:J,2,FALSE),0))</f>
        <v>0</v>
      </c>
      <c r="AMQ64" s="49">
        <v>0</v>
      </c>
      <c r="AMR64" s="20" t="str">
        <f t="shared" si="4072"/>
        <v/>
      </c>
      <c r="AMS64" s="20" t="str">
        <f t="shared" ca="1" si="3973"/>
        <v>N</v>
      </c>
      <c r="AMT64" s="20" t="str">
        <f t="shared" ca="1" si="3974"/>
        <v>N</v>
      </c>
      <c r="AMU64" s="20" t="str">
        <f t="shared" si="3975"/>
        <v>N</v>
      </c>
      <c r="AMV64" s="20" t="str">
        <f t="shared" si="3976"/>
        <v/>
      </c>
      <c r="AMW64" s="142" t="str">
        <f t="shared" si="3977"/>
        <v/>
      </c>
      <c r="AMX64" s="20" t="str">
        <f t="shared" si="3978"/>
        <v/>
      </c>
      <c r="AMY64" s="20" t="str">
        <f t="shared" si="3979"/>
        <v/>
      </c>
      <c r="AMZ64" s="20" t="str">
        <f t="shared" si="3980"/>
        <v/>
      </c>
      <c r="ANA64" s="20" t="str">
        <f t="shared" si="3981"/>
        <v/>
      </c>
      <c r="ANB64" s="20" t="str">
        <f t="shared" si="3982"/>
        <v/>
      </c>
      <c r="ANC64" s="20" t="str">
        <f t="shared" si="2986"/>
        <v/>
      </c>
      <c r="AND64" s="20" t="str">
        <f t="shared" si="2987"/>
        <v/>
      </c>
      <c r="ANE64" s="20" t="str">
        <f t="shared" si="4382"/>
        <v>20000</v>
      </c>
      <c r="ANF64" s="20" t="str">
        <f t="shared" si="4382"/>
        <v>01000</v>
      </c>
      <c r="ANG64" s="20" t="str">
        <f t="shared" si="4383"/>
        <v>120000</v>
      </c>
      <c r="ANH64" s="20" t="str">
        <f t="shared" si="4383"/>
        <v>001000</v>
      </c>
      <c r="ANI64" s="20" t="str">
        <f t="shared" si="4384"/>
        <v>B</v>
      </c>
      <c r="ANJ64" s="20" t="str">
        <f t="shared" si="898"/>
        <v>B</v>
      </c>
      <c r="ANK64" s="20" t="str">
        <f t="shared" si="3983"/>
        <v/>
      </c>
      <c r="ANL64" s="20" t="e">
        <f t="shared" ca="1" si="824"/>
        <v>#REF!</v>
      </c>
      <c r="ANM64" s="20" t="str">
        <f t="shared" ca="1" si="3984"/>
        <v/>
      </c>
      <c r="ANN64" s="20" t="str">
        <f t="shared" ca="1" si="826"/>
        <v/>
      </c>
      <c r="ANO64" s="20" t="str">
        <f t="shared" si="3985"/>
        <v>0</v>
      </c>
      <c r="ANP64" s="20" t="str">
        <f t="shared" si="828"/>
        <v/>
      </c>
      <c r="ANQ64" s="20" t="e">
        <f t="shared" ca="1" si="899"/>
        <v>#REF!</v>
      </c>
      <c r="ANR64" s="20" t="str">
        <f t="shared" ca="1" si="900"/>
        <v/>
      </c>
      <c r="ANS64" s="20" t="str">
        <f t="shared" si="901"/>
        <v/>
      </c>
      <c r="ANT64" s="20" t="str">
        <f t="shared" si="3986"/>
        <v/>
      </c>
      <c r="ANU64" s="20"/>
      <c r="ANV64" s="20">
        <v>0</v>
      </c>
      <c r="ANW64" s="20">
        <v>0</v>
      </c>
      <c r="ANX64" s="20">
        <v>0</v>
      </c>
      <c r="ANY64" s="20">
        <v>0</v>
      </c>
      <c r="ANZ64" s="20">
        <v>2</v>
      </c>
      <c r="AOA64" s="75"/>
      <c r="AOB64" s="20">
        <v>0</v>
      </c>
      <c r="AOC64" s="20">
        <v>0</v>
      </c>
      <c r="AOD64" s="1" t="str">
        <f t="shared" si="902"/>
        <v>B</v>
      </c>
      <c r="AOE64" s="123">
        <f t="shared" si="3987"/>
        <v>0</v>
      </c>
      <c r="AOF64" s="1" t="e">
        <f t="shared" si="3988"/>
        <v>#NUM!</v>
      </c>
      <c r="AOG64" s="1" t="e">
        <f t="shared" si="3989"/>
        <v>#NUM!</v>
      </c>
      <c r="AOH64" s="1" t="e">
        <f t="shared" si="3990"/>
        <v>#NUM!</v>
      </c>
      <c r="AOI64" s="1" t="e">
        <f t="shared" si="3991"/>
        <v>#NUM!</v>
      </c>
      <c r="AOJ64" s="1" t="str">
        <f t="shared" si="3992"/>
        <v/>
      </c>
      <c r="AOK64" s="1" t="str">
        <f t="shared" si="3993"/>
        <v/>
      </c>
      <c r="AOL64" s="1" t="str">
        <f t="shared" si="3994"/>
        <v/>
      </c>
      <c r="AOM64" s="1" t="str">
        <f t="shared" si="3995"/>
        <v/>
      </c>
      <c r="AON64" s="1" t="str">
        <f t="shared" si="3996"/>
        <v/>
      </c>
      <c r="AOO64" s="1" t="str" cm="1">
        <f t="array" aca="1" ref="AOO64" ca="1">IF(INDIRECT(VLOOKUP(AOO63,General!AC:AE,3,FALSE)&amp;AGY63)&gt;=7,AOO63,AOJ64)</f>
        <v>HD</v>
      </c>
      <c r="AOP64" s="1" t="str">
        <f ca="1">VLOOKUP(AOO63,General!AC:AE,3,FALSE)&amp;AGY63</f>
        <v>HF63</v>
      </c>
      <c r="AOQ64" s="1" t="str" cm="1">
        <f t="array" aca="1" ref="AOQ64" ca="1">INDIRECT(VLOOKUP(AOO63,General!AC:AE,3,FALSE)&amp;AGY63)</f>
        <v/>
      </c>
      <c r="AOR64" s="1" t="str" cm="1">
        <f t="array" aca="1" ref="AOR64" ca="1">INDIRECT(AOO64&amp;AGY64)</f>
        <v/>
      </c>
      <c r="AOS64" s="1" cm="1">
        <f t="array" aca="1" ref="AOS64" ca="1">INDIRECT(AOP64&amp;AGY64)</f>
        <v>0</v>
      </c>
      <c r="AOT64" s="1" t="e" cm="1">
        <f t="array" aca="1" ref="AOT64" ca="1">INDIRECT(AOQ64&amp;AGY64)</f>
        <v>#REF!</v>
      </c>
      <c r="AOU64" s="1" t="str">
        <f ca="1">VLOOKUP(AOO64,General!AF:AG,2,FALSE)</f>
        <v>S45</v>
      </c>
      <c r="AOV64" s="1" t="e">
        <f ca="1">VLOOKUP(AOP64,General!AF:AG,2,FALSE)</f>
        <v>#N/A</v>
      </c>
      <c r="AOW64" s="1" t="e">
        <f ca="1">VLOOKUP(AOQ64,General!AF:AG,2,FALSE)</f>
        <v>#N/A</v>
      </c>
      <c r="AOX64" s="1" t="str">
        <f t="shared" ca="1" si="975"/>
        <v>Y</v>
      </c>
      <c r="AOY64" s="1" t="e">
        <f t="shared" ca="1" si="976"/>
        <v>#N/A</v>
      </c>
      <c r="AOZ64" s="1" t="e">
        <f t="shared" ca="1" si="977"/>
        <v>#N/A</v>
      </c>
      <c r="APB64" s="1">
        <f t="shared" si="2908"/>
        <v>1</v>
      </c>
    </row>
    <row r="65" spans="1:1094" ht="15.75" thickBot="1">
      <c r="A65" s="1">
        <v>51</v>
      </c>
      <c r="B65" s="171" t="str">
        <f t="shared" si="1219"/>
        <v/>
      </c>
      <c r="C65" s="124" t="str">
        <f t="shared" si="3217"/>
        <v/>
      </c>
      <c r="D65" s="129" t="str">
        <f t="shared" si="1132"/>
        <v/>
      </c>
      <c r="E65" s="126" t="str">
        <f t="shared" si="1132"/>
        <v/>
      </c>
      <c r="F65" s="127" t="str">
        <f t="shared" si="1133"/>
        <v/>
      </c>
      <c r="G65" s="190"/>
      <c r="H65" s="149" t="str">
        <f t="shared" si="1220"/>
        <v/>
      </c>
      <c r="I65" s="129" t="str">
        <f t="shared" si="2678"/>
        <v/>
      </c>
      <c r="J65" s="126" t="str">
        <f t="shared" si="2678"/>
        <v/>
      </c>
      <c r="K65" s="166" t="str">
        <f t="shared" si="2679"/>
        <v/>
      </c>
      <c r="L65" s="179"/>
      <c r="M65" s="193"/>
      <c r="N65" s="190"/>
      <c r="O65" s="187">
        <v>0</v>
      </c>
      <c r="P65" s="129">
        <v>0</v>
      </c>
      <c r="Q65" s="126">
        <v>0</v>
      </c>
      <c r="R65" s="130">
        <v>0</v>
      </c>
      <c r="S65" s="128" t="str">
        <f t="shared" si="1134"/>
        <v/>
      </c>
      <c r="T65" s="150" t="str">
        <f t="shared" si="1221"/>
        <v/>
      </c>
      <c r="U65" s="130" t="str">
        <f>IF(M65="","",IF(B65="NB",U64,IF(T65="",SUM($T$5:$T65)+S65,SUM($T$5:$T65))))</f>
        <v/>
      </c>
      <c r="V65" s="151" t="str">
        <f t="shared" si="99"/>
        <v/>
      </c>
      <c r="W65" s="131" t="str">
        <f t="shared" si="1135"/>
        <v/>
      </c>
      <c r="X65" s="132" t="str">
        <f t="shared" si="1136"/>
        <v/>
      </c>
      <c r="Y65" s="61" t="str">
        <f t="shared" ca="1" si="115"/>
        <v>B</v>
      </c>
      <c r="Z65" s="62" t="str">
        <f t="shared" ca="1" si="116"/>
        <v>C</v>
      </c>
      <c r="AA65" s="62" t="str">
        <f t="shared" si="117"/>
        <v>C</v>
      </c>
      <c r="AB65" s="62" t="str">
        <f t="shared" si="904"/>
        <v/>
      </c>
      <c r="AC65" s="62" t="str">
        <f t="shared" si="905"/>
        <v/>
      </c>
      <c r="AD65" s="62">
        <f t="shared" si="906"/>
        <v>0</v>
      </c>
      <c r="AE65" s="1" t="str">
        <f t="shared" si="3218"/>
        <v/>
      </c>
      <c r="AF65" s="1" t="str">
        <f t="shared" si="3219"/>
        <v/>
      </c>
      <c r="AG65" s="1" t="str">
        <f t="shared" si="4073"/>
        <v/>
      </c>
      <c r="AH65" s="1" t="str">
        <f t="shared" si="3220"/>
        <v/>
      </c>
      <c r="AI65" s="1" t="str">
        <f t="shared" si="3221"/>
        <v/>
      </c>
      <c r="AJ65" s="1" t="str">
        <f t="shared" si="3222"/>
        <v/>
      </c>
      <c r="AK65" s="1">
        <f t="shared" si="840"/>
        <v>0</v>
      </c>
      <c r="AL65" s="1">
        <f t="shared" si="841"/>
        <v>0</v>
      </c>
      <c r="AM65" s="1" t="str">
        <f t="shared" si="108"/>
        <v/>
      </c>
      <c r="AN65" s="1">
        <f t="shared" si="129"/>
        <v>0</v>
      </c>
      <c r="AO65" s="1" t="str">
        <f t="shared" si="1305"/>
        <v/>
      </c>
      <c r="AP65" s="1" t="str">
        <f t="shared" si="130"/>
        <v>N</v>
      </c>
      <c r="AQ65" s="1" t="str">
        <f t="shared" si="131"/>
        <v>N</v>
      </c>
      <c r="AR65" s="1" t="str">
        <f t="shared" si="132"/>
        <v>N</v>
      </c>
      <c r="AS65" s="1" t="str">
        <f t="shared" si="133"/>
        <v/>
      </c>
      <c r="AT65" s="8" t="str">
        <f t="shared" ca="1" si="842"/>
        <v/>
      </c>
      <c r="AU65" s="1" t="str">
        <f t="shared" ca="1" si="134"/>
        <v/>
      </c>
      <c r="AV65" s="1" t="str">
        <f t="shared" ca="1" si="135"/>
        <v/>
      </c>
      <c r="AW65" s="1" t="str">
        <f t="shared" si="136"/>
        <v/>
      </c>
      <c r="AX65" s="1" t="str">
        <f t="shared" si="137"/>
        <v/>
      </c>
      <c r="AY65" s="1" t="str">
        <f t="shared" si="138"/>
        <v/>
      </c>
      <c r="AZ65" s="1" t="str">
        <f t="shared" si="109"/>
        <v/>
      </c>
      <c r="BA65" s="1" t="str">
        <f t="shared" si="110"/>
        <v/>
      </c>
      <c r="BB65" s="1" t="str">
        <f t="shared" si="5451"/>
        <v>00000</v>
      </c>
      <c r="BC65" s="1" t="str">
        <f t="shared" si="5451"/>
        <v>10000</v>
      </c>
      <c r="BD65" s="1" t="str">
        <f t="shared" si="5452"/>
        <v>200000</v>
      </c>
      <c r="BE65" s="1" t="str">
        <f t="shared" si="5452"/>
        <v>010000</v>
      </c>
      <c r="BF65" s="1" t="str">
        <f t="shared" si="844"/>
        <v>B</v>
      </c>
      <c r="BG65" s="1" t="str">
        <f t="shared" si="140"/>
        <v/>
      </c>
      <c r="BH65" s="1" t="str">
        <f t="shared" ca="1" si="845"/>
        <v/>
      </c>
      <c r="BI65" s="1" t="str">
        <f t="shared" si="1222"/>
        <v/>
      </c>
      <c r="BJ65" s="1" t="str">
        <f t="shared" ca="1" si="846"/>
        <v/>
      </c>
      <c r="BK65" s="1" t="str">
        <f t="shared" si="142"/>
        <v>0</v>
      </c>
      <c r="BL65" s="1" t="str">
        <f t="shared" ca="1" si="847"/>
        <v/>
      </c>
      <c r="BM65" s="1" t="str">
        <f t="shared" ca="1" si="848"/>
        <v/>
      </c>
      <c r="BN65" s="1" t="str">
        <f t="shared" ca="1" si="849"/>
        <v/>
      </c>
      <c r="BO65" s="1" t="str">
        <f t="shared" ca="1" si="850"/>
        <v/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-1</v>
      </c>
      <c r="BZ65" s="1">
        <f t="shared" si="2832"/>
        <v>1</v>
      </c>
      <c r="CA65" s="1" t="str">
        <f t="shared" ref="CA65" si="5684">CK65</f>
        <v/>
      </c>
      <c r="CB65" s="75" t="str">
        <f t="shared" si="3224"/>
        <v/>
      </c>
      <c r="CC65" s="76" t="str">
        <f t="shared" si="3225"/>
        <v/>
      </c>
      <c r="CD65" s="74" t="str">
        <f t="shared" si="3226"/>
        <v/>
      </c>
      <c r="CE65" s="75" t="str">
        <f t="shared" si="3227"/>
        <v/>
      </c>
      <c r="CF65" s="76" t="str">
        <f t="shared" si="3228"/>
        <v/>
      </c>
      <c r="CG65" s="74" t="str">
        <f t="shared" si="3229"/>
        <v/>
      </c>
      <c r="CH65" s="75" t="str">
        <f t="shared" si="3230"/>
        <v/>
      </c>
      <c r="CI65" s="76" t="str">
        <f t="shared" si="3231"/>
        <v/>
      </c>
      <c r="CJ65" s="74" t="str">
        <f t="shared" si="3232"/>
        <v/>
      </c>
      <c r="CK65" s="75" t="str">
        <f t="shared" si="3233"/>
        <v/>
      </c>
      <c r="CL65" s="76" t="str">
        <f t="shared" si="3234"/>
        <v/>
      </c>
      <c r="CM65" s="74" t="str">
        <f t="shared" si="3235"/>
        <v/>
      </c>
      <c r="CN65" s="75" t="str">
        <f t="shared" si="3998"/>
        <v/>
      </c>
      <c r="CO65" s="76" t="str">
        <f t="shared" si="3236"/>
        <v/>
      </c>
      <c r="CP65" s="74" t="str">
        <f t="shared" si="3237"/>
        <v/>
      </c>
      <c r="CQ65" s="75" t="str">
        <f t="shared" si="3238"/>
        <v/>
      </c>
      <c r="CR65" s="76" t="str">
        <f t="shared" si="3239"/>
        <v/>
      </c>
      <c r="CS65" s="74" t="str">
        <f t="shared" si="3240"/>
        <v/>
      </c>
      <c r="CT65" s="75" t="str">
        <f t="shared" si="3241"/>
        <v/>
      </c>
      <c r="CU65" s="76" t="str">
        <f t="shared" si="3242"/>
        <v/>
      </c>
      <c r="CV65" s="74" t="str">
        <f t="shared" si="3243"/>
        <v/>
      </c>
      <c r="CW65" s="75" t="str">
        <f t="shared" si="3244"/>
        <v/>
      </c>
      <c r="CX65" s="76" t="str">
        <f t="shared" si="3245"/>
        <v/>
      </c>
      <c r="CY65" s="77" t="str">
        <f t="shared" si="3246"/>
        <v/>
      </c>
      <c r="CZ65" s="75" t="str">
        <f t="shared" si="3247"/>
        <v/>
      </c>
      <c r="DA65" s="76" t="str">
        <f t="shared" si="3248"/>
        <v/>
      </c>
      <c r="DB65" s="74" t="str">
        <f t="shared" si="3249"/>
        <v/>
      </c>
      <c r="DC65" s="75" t="str">
        <f t="shared" si="3250"/>
        <v/>
      </c>
      <c r="DD65" s="76" t="str">
        <f t="shared" si="3251"/>
        <v/>
      </c>
      <c r="DE65" s="74" t="str">
        <f t="shared" si="3252"/>
        <v/>
      </c>
      <c r="DF65" s="75" t="str">
        <f t="shared" si="3253"/>
        <v/>
      </c>
      <c r="DG65" s="76" t="str">
        <f t="shared" si="3254"/>
        <v/>
      </c>
      <c r="DH65" s="74" t="str">
        <f t="shared" si="3255"/>
        <v/>
      </c>
      <c r="DI65" s="75" t="str">
        <f t="shared" si="3256"/>
        <v/>
      </c>
      <c r="DJ65" s="76" t="str">
        <f t="shared" si="3257"/>
        <v/>
      </c>
      <c r="DK65" s="74" t="str">
        <f t="shared" si="3258"/>
        <v/>
      </c>
      <c r="DL65" s="75" t="str">
        <f t="shared" si="3259"/>
        <v/>
      </c>
      <c r="DM65" s="76" t="str">
        <f t="shared" si="3260"/>
        <v/>
      </c>
      <c r="DN65" s="74" t="str">
        <f t="shared" si="3261"/>
        <v/>
      </c>
      <c r="DO65" s="75" t="str">
        <f t="shared" si="3262"/>
        <v/>
      </c>
      <c r="DP65" s="76" t="str">
        <f t="shared" si="3263"/>
        <v/>
      </c>
      <c r="DQ65" s="74" t="str">
        <f t="shared" si="3264"/>
        <v/>
      </c>
      <c r="DR65" s="75" t="str">
        <f t="shared" si="3265"/>
        <v/>
      </c>
      <c r="DS65" s="76" t="str">
        <f t="shared" si="3266"/>
        <v/>
      </c>
      <c r="DT65" s="74" t="str">
        <f t="shared" si="3267"/>
        <v/>
      </c>
      <c r="DU65" s="75" t="str">
        <f t="shared" si="3268"/>
        <v/>
      </c>
      <c r="DV65" s="76" t="str">
        <f t="shared" si="3269"/>
        <v/>
      </c>
      <c r="DW65" s="74" t="str">
        <f t="shared" si="3270"/>
        <v/>
      </c>
      <c r="DX65" s="75" t="str">
        <f t="shared" si="3271"/>
        <v/>
      </c>
      <c r="DY65" s="76" t="str">
        <f t="shared" si="3272"/>
        <v/>
      </c>
      <c r="DZ65" s="74" t="str">
        <f t="shared" si="3273"/>
        <v/>
      </c>
      <c r="EA65" s="46" t="str">
        <f t="shared" si="4308"/>
        <v/>
      </c>
      <c r="EB65" s="76" t="str">
        <f t="shared" si="3274"/>
        <v/>
      </c>
      <c r="EC65" s="74" t="str">
        <f t="shared" si="3275"/>
        <v/>
      </c>
      <c r="ED65" s="46" t="str">
        <f t="shared" ref="ED65" si="5685">CE65</f>
        <v/>
      </c>
      <c r="EE65" s="76" t="str">
        <f t="shared" si="3277"/>
        <v/>
      </c>
      <c r="EF65" s="74" t="str">
        <f t="shared" si="3278"/>
        <v/>
      </c>
      <c r="EG65" s="94" t="str">
        <f t="shared" ref="EG65" si="5686">CB65</f>
        <v/>
      </c>
      <c r="EH65" s="76" t="str">
        <f t="shared" si="3280"/>
        <v/>
      </c>
      <c r="EI65" s="74" t="str">
        <f t="shared" si="3281"/>
        <v/>
      </c>
      <c r="EJ65" s="73" t="s">
        <v>5</v>
      </c>
      <c r="EK65" s="76" t="str">
        <f t="shared" si="3282"/>
        <v/>
      </c>
      <c r="EL65" s="74" t="str">
        <f t="shared" si="3283"/>
        <v/>
      </c>
      <c r="EM65" s="75" t="s">
        <v>6</v>
      </c>
      <c r="EN65" s="76" t="str">
        <f t="shared" si="3284"/>
        <v/>
      </c>
      <c r="EO65" s="74" t="str">
        <f t="shared" si="3285"/>
        <v/>
      </c>
      <c r="EP65" s="46" t="str">
        <f t="shared" ref="EP65" si="5687">CK65</f>
        <v/>
      </c>
      <c r="EQ65" s="76" t="str">
        <f t="shared" si="3287"/>
        <v/>
      </c>
      <c r="ER65" s="74" t="str">
        <f t="shared" si="3288"/>
        <v/>
      </c>
      <c r="ES65" s="46" t="str">
        <f t="shared" ref="ES65" si="5688">CH65</f>
        <v/>
      </c>
      <c r="ET65" s="76" t="str">
        <f t="shared" si="3290"/>
        <v/>
      </c>
      <c r="EU65" s="74" t="str">
        <f t="shared" si="3291"/>
        <v/>
      </c>
      <c r="EV65" s="46" t="str">
        <f t="shared" ref="EV65" si="5689">CK65</f>
        <v/>
      </c>
      <c r="EW65" s="76" t="str">
        <f t="shared" si="3293"/>
        <v/>
      </c>
      <c r="EX65" s="74" t="str">
        <f t="shared" si="3294"/>
        <v/>
      </c>
      <c r="EY65" s="46" t="str">
        <f t="shared" ref="EY65" si="5690">CB65</f>
        <v/>
      </c>
      <c r="EZ65" s="76" t="str">
        <f t="shared" si="3296"/>
        <v/>
      </c>
      <c r="FA65" s="77" t="str">
        <f t="shared" si="3297"/>
        <v/>
      </c>
      <c r="FB65" s="46" t="str">
        <f t="shared" ref="FB65" si="5691">CH65</f>
        <v/>
      </c>
      <c r="FC65" s="76" t="str">
        <f t="shared" si="3299"/>
        <v/>
      </c>
      <c r="FD65" s="74" t="str">
        <f t="shared" si="3300"/>
        <v/>
      </c>
      <c r="FE65" s="94" t="str">
        <f t="shared" ref="FE65" si="5692">CE65</f>
        <v/>
      </c>
      <c r="FF65" s="76" t="str">
        <f t="shared" si="3302"/>
        <v/>
      </c>
      <c r="FG65" s="74" t="str">
        <f t="shared" si="3303"/>
        <v/>
      </c>
      <c r="FH65" s="46" t="str">
        <f t="shared" ref="FH65" si="5693">DF65</f>
        <v/>
      </c>
      <c r="FI65" s="76" t="str">
        <f t="shared" si="3305"/>
        <v/>
      </c>
      <c r="FJ65" s="74" t="str">
        <f t="shared" si="3306"/>
        <v/>
      </c>
      <c r="FK65" s="46" t="str">
        <f t="shared" ref="FK65" si="5694">DC65</f>
        <v/>
      </c>
      <c r="FL65" s="76" t="str">
        <f t="shared" si="3308"/>
        <v/>
      </c>
      <c r="FM65" s="74" t="str">
        <f t="shared" si="3309"/>
        <v/>
      </c>
      <c r="FN65" s="46" t="str">
        <f t="shared" ref="FN65" si="5695">CT65</f>
        <v/>
      </c>
      <c r="FO65" s="76" t="str">
        <f t="shared" si="3311"/>
        <v/>
      </c>
      <c r="FP65" s="74" t="str">
        <f t="shared" si="3312"/>
        <v/>
      </c>
      <c r="FQ65" s="46" t="str">
        <f t="shared" ref="FQ65" si="5696">CQ65</f>
        <v/>
      </c>
      <c r="FR65" s="76" t="str">
        <f t="shared" si="3314"/>
        <v/>
      </c>
      <c r="FS65" s="74" t="str">
        <f t="shared" si="3315"/>
        <v/>
      </c>
      <c r="FT65" s="46" t="str">
        <f t="shared" ref="FT65" si="5697">CN65</f>
        <v/>
      </c>
      <c r="FU65" s="76" t="str">
        <f t="shared" si="3317"/>
        <v/>
      </c>
      <c r="FV65" s="74" t="str">
        <f t="shared" si="3318"/>
        <v/>
      </c>
      <c r="FW65" s="46" t="str">
        <f t="shared" ref="FW65" si="5698">CQ65</f>
        <v/>
      </c>
      <c r="FX65" s="76" t="str">
        <f t="shared" si="3320"/>
        <v/>
      </c>
      <c r="FY65" s="74" t="str">
        <f t="shared" si="3321"/>
        <v/>
      </c>
      <c r="FZ65" s="46" t="str">
        <f t="shared" ref="FZ65" si="5699">CN65</f>
        <v/>
      </c>
      <c r="GA65" s="76" t="str">
        <f t="shared" si="3323"/>
        <v/>
      </c>
      <c r="GB65" s="74" t="str">
        <f t="shared" si="3324"/>
        <v/>
      </c>
      <c r="GC65" s="46" t="str">
        <f t="shared" ref="GC65" si="5700">CT65</f>
        <v/>
      </c>
      <c r="GD65" s="76" t="str">
        <f t="shared" si="3326"/>
        <v/>
      </c>
      <c r="GE65" s="74" t="str">
        <f t="shared" si="3327"/>
        <v/>
      </c>
      <c r="GF65" s="46" t="str">
        <f t="shared" si="5620"/>
        <v/>
      </c>
      <c r="GG65" s="76" t="str">
        <f t="shared" si="3329"/>
        <v/>
      </c>
      <c r="GH65" s="74" t="str">
        <f t="shared" si="3330"/>
        <v/>
      </c>
      <c r="GI65" s="75" t="str">
        <f t="shared" si="852"/>
        <v>B</v>
      </c>
      <c r="GJ65" s="76" t="str">
        <f t="shared" si="3331"/>
        <v/>
      </c>
      <c r="GK65" s="74" t="str">
        <f t="shared" si="3332"/>
        <v/>
      </c>
      <c r="GL65" s="75" t="str">
        <f t="shared" si="1241"/>
        <v/>
      </c>
      <c r="GM65" s="76" t="str">
        <f t="shared" si="3333"/>
        <v/>
      </c>
      <c r="GN65" s="74" t="str">
        <f t="shared" si="3334"/>
        <v/>
      </c>
      <c r="GO65" s="75" t="str">
        <f t="shared" si="854"/>
        <v>B</v>
      </c>
      <c r="GP65" s="76" t="str">
        <f t="shared" si="3335"/>
        <v/>
      </c>
      <c r="GQ65" s="74" t="str">
        <f t="shared" si="3336"/>
        <v/>
      </c>
      <c r="GR65" s="46" t="str">
        <f t="shared" ref="GR65" si="5701">DU65</f>
        <v/>
      </c>
      <c r="GS65" s="76" t="str">
        <f t="shared" si="3338"/>
        <v/>
      </c>
      <c r="GT65" s="74" t="str">
        <f t="shared" si="3339"/>
        <v/>
      </c>
      <c r="GU65" s="75" t="str">
        <f t="shared" si="855"/>
        <v/>
      </c>
      <c r="GV65" s="76" t="str">
        <f t="shared" si="3340"/>
        <v/>
      </c>
      <c r="GW65" s="77" t="str">
        <f t="shared" si="3341"/>
        <v/>
      </c>
      <c r="GX65" s="46" t="str">
        <f t="shared" ref="GX65" si="5702">DO65</f>
        <v/>
      </c>
      <c r="GY65" s="76" t="str">
        <f t="shared" si="3343"/>
        <v/>
      </c>
      <c r="GZ65" s="74" t="str">
        <f t="shared" si="3344"/>
        <v/>
      </c>
      <c r="HA65" s="73" t="str">
        <f t="shared" si="856"/>
        <v/>
      </c>
      <c r="HB65" s="76" t="str">
        <f t="shared" si="3345"/>
        <v/>
      </c>
      <c r="HC65" s="74" t="str">
        <f t="shared" si="3346"/>
        <v/>
      </c>
      <c r="HD65" s="46" t="str">
        <f t="shared" ref="HD65" si="5703">DL65</f>
        <v/>
      </c>
      <c r="HE65" s="76" t="str">
        <f t="shared" si="3348"/>
        <v/>
      </c>
      <c r="HF65" s="74" t="str">
        <f t="shared" si="3349"/>
        <v/>
      </c>
      <c r="HG65" s="75" t="str">
        <f t="shared" si="857"/>
        <v/>
      </c>
      <c r="HH65" s="76" t="str">
        <f t="shared" si="3350"/>
        <v/>
      </c>
      <c r="HI65" s="74" t="str">
        <f t="shared" si="3351"/>
        <v/>
      </c>
      <c r="HJ65" s="46" t="str">
        <f t="shared" ref="HJ65" si="5704">DR65</f>
        <v/>
      </c>
      <c r="HK65" s="76" t="str">
        <f t="shared" si="3353"/>
        <v/>
      </c>
      <c r="HL65" s="74" t="str">
        <f t="shared" si="3354"/>
        <v/>
      </c>
      <c r="HM65" s="75" t="str">
        <f t="shared" si="858"/>
        <v/>
      </c>
      <c r="HN65" s="76" t="str">
        <f t="shared" si="3355"/>
        <v/>
      </c>
      <c r="HO65" s="74" t="str">
        <f t="shared" si="3356"/>
        <v/>
      </c>
      <c r="HP65" s="46" t="str">
        <f t="shared" ref="HP65" si="5705">DO65</f>
        <v/>
      </c>
      <c r="HQ65" s="76" t="str">
        <f t="shared" si="3358"/>
        <v/>
      </c>
      <c r="HR65" s="74" t="str">
        <f t="shared" si="3359"/>
        <v/>
      </c>
      <c r="HS65" s="75" t="str">
        <f t="shared" si="859"/>
        <v/>
      </c>
      <c r="HT65" s="76" t="str">
        <f t="shared" si="3360"/>
        <v/>
      </c>
      <c r="HU65" s="74" t="str">
        <f t="shared" si="3361"/>
        <v/>
      </c>
      <c r="HV65" s="46" t="str">
        <f t="shared" ref="HV65" si="5706">DI65</f>
        <v/>
      </c>
      <c r="HW65" s="76" t="str">
        <f t="shared" si="3363"/>
        <v/>
      </c>
      <c r="HX65" s="74" t="str">
        <f t="shared" si="3364"/>
        <v/>
      </c>
      <c r="HY65" s="75" t="str">
        <f t="shared" si="860"/>
        <v/>
      </c>
      <c r="HZ65" s="76" t="str">
        <f t="shared" si="3365"/>
        <v/>
      </c>
      <c r="IA65" s="74" t="str">
        <f t="shared" si="3366"/>
        <v/>
      </c>
      <c r="IB65" s="46" t="str">
        <f t="shared" ref="IB65" si="5707">DL65</f>
        <v/>
      </c>
      <c r="IC65" s="76" t="str">
        <f t="shared" si="3368"/>
        <v/>
      </c>
      <c r="ID65" s="74" t="str">
        <f t="shared" si="3369"/>
        <v/>
      </c>
      <c r="IE65" s="75" t="str">
        <f t="shared" si="861"/>
        <v/>
      </c>
      <c r="IF65" s="76" t="str">
        <f t="shared" si="3370"/>
        <v/>
      </c>
      <c r="IG65" s="74" t="str">
        <f t="shared" si="3371"/>
        <v/>
      </c>
      <c r="IH65" s="46" t="str">
        <f t="shared" ref="IH65" si="5708">DL65</f>
        <v/>
      </c>
      <c r="II65" s="76" t="str">
        <f t="shared" si="3373"/>
        <v/>
      </c>
      <c r="IJ65" s="74" t="str">
        <f t="shared" si="3374"/>
        <v/>
      </c>
      <c r="IK65" s="75" t="str">
        <f t="shared" si="862"/>
        <v/>
      </c>
      <c r="IL65" s="76" t="str">
        <f t="shared" si="3375"/>
        <v/>
      </c>
      <c r="IM65" s="74" t="str">
        <f t="shared" si="3376"/>
        <v/>
      </c>
      <c r="IN65" s="46" t="str">
        <f t="shared" ref="IN65" si="5709">DI65</f>
        <v/>
      </c>
      <c r="IO65" s="76" t="str">
        <f t="shared" si="3378"/>
        <v/>
      </c>
      <c r="IP65" s="74" t="str">
        <f t="shared" si="3379"/>
        <v/>
      </c>
      <c r="IQ65" s="75" t="str">
        <f t="shared" si="863"/>
        <v/>
      </c>
      <c r="IR65" s="76" t="str">
        <f t="shared" si="3380"/>
        <v/>
      </c>
      <c r="IS65" s="74" t="str">
        <f t="shared" si="3381"/>
        <v/>
      </c>
      <c r="IT65" s="46" t="str">
        <f t="shared" ref="IT65" si="5710">CT65</f>
        <v/>
      </c>
      <c r="IU65" s="76" t="str">
        <f t="shared" si="3383"/>
        <v/>
      </c>
      <c r="IV65" s="74" t="str">
        <f t="shared" si="3384"/>
        <v/>
      </c>
      <c r="IW65" s="46" t="str">
        <f t="shared" si="5632"/>
        <v/>
      </c>
      <c r="IX65" s="76" t="str">
        <f t="shared" si="3386"/>
        <v/>
      </c>
      <c r="IY65" s="74" t="str">
        <f t="shared" si="3387"/>
        <v/>
      </c>
      <c r="IZ65" s="75" t="str">
        <f t="shared" si="864"/>
        <v/>
      </c>
      <c r="JA65" s="76" t="str">
        <f t="shared" si="3388"/>
        <v/>
      </c>
      <c r="JB65" s="74" t="str">
        <f t="shared" si="3389"/>
        <v/>
      </c>
      <c r="JC65" s="75" t="str">
        <f t="shared" si="865"/>
        <v/>
      </c>
      <c r="JD65" s="76" t="str">
        <f t="shared" si="3390"/>
        <v/>
      </c>
      <c r="JE65" s="74" t="str">
        <f t="shared" si="3391"/>
        <v/>
      </c>
      <c r="JF65" s="46" t="str">
        <f t="shared" ref="JF65" si="5711">CB65</f>
        <v/>
      </c>
      <c r="JG65" s="76" t="str">
        <f t="shared" si="3393"/>
        <v/>
      </c>
      <c r="JH65" s="74" t="str">
        <f t="shared" si="3394"/>
        <v/>
      </c>
      <c r="JI65" s="75" t="str">
        <f t="shared" si="866"/>
        <v/>
      </c>
      <c r="JJ65" s="76" t="str">
        <f t="shared" si="3395"/>
        <v/>
      </c>
      <c r="JK65" s="74" t="str">
        <f t="shared" si="3396"/>
        <v/>
      </c>
      <c r="JL65" s="46" t="str">
        <f t="shared" ref="JL65" si="5712">CH65</f>
        <v/>
      </c>
      <c r="JM65" s="76" t="str">
        <f t="shared" si="3398"/>
        <v/>
      </c>
      <c r="JN65" s="74" t="str">
        <f t="shared" si="3399"/>
        <v/>
      </c>
      <c r="JO65" s="75" t="str">
        <f t="shared" si="867"/>
        <v/>
      </c>
      <c r="JP65" s="76" t="str">
        <f t="shared" si="3400"/>
        <v/>
      </c>
      <c r="JQ65" s="74" t="str">
        <f t="shared" si="3401"/>
        <v/>
      </c>
      <c r="JR65" s="46" t="str">
        <f t="shared" ref="JR65" si="5713">CK65</f>
        <v/>
      </c>
      <c r="JS65" s="76" t="str">
        <f t="shared" si="3403"/>
        <v/>
      </c>
      <c r="JT65" s="74" t="str">
        <f t="shared" si="3404"/>
        <v/>
      </c>
      <c r="JU65" s="75" t="str">
        <f t="shared" si="868"/>
        <v/>
      </c>
      <c r="JV65" s="76" t="str">
        <f t="shared" si="3405"/>
        <v/>
      </c>
      <c r="JW65" s="74" t="str">
        <f t="shared" si="3406"/>
        <v/>
      </c>
      <c r="JX65" s="46" t="s">
        <v>6</v>
      </c>
      <c r="JY65" s="76" t="str">
        <f t="shared" si="3407"/>
        <v/>
      </c>
      <c r="JZ65" s="74" t="str">
        <f t="shared" si="3408"/>
        <v/>
      </c>
      <c r="KA65" s="75" t="str">
        <f t="shared" si="869"/>
        <v/>
      </c>
      <c r="KB65" s="76" t="str">
        <f t="shared" si="3409"/>
        <v/>
      </c>
      <c r="KC65" s="74" t="str">
        <f t="shared" si="3410"/>
        <v/>
      </c>
      <c r="KD65" s="46" t="s">
        <v>5</v>
      </c>
      <c r="KE65" s="76" t="str">
        <f t="shared" si="3411"/>
        <v/>
      </c>
      <c r="KF65" s="74" t="str">
        <f t="shared" si="3412"/>
        <v/>
      </c>
      <c r="KG65" s="75" t="str">
        <f t="shared" si="870"/>
        <v/>
      </c>
      <c r="KH65" s="76" t="str">
        <f t="shared" si="3413"/>
        <v/>
      </c>
      <c r="KI65" s="74" t="str">
        <f t="shared" si="3414"/>
        <v/>
      </c>
      <c r="KJ65" s="75" t="str">
        <f t="shared" ref="KJ65:KJ66" si="5714">CT65</f>
        <v/>
      </c>
      <c r="KK65" s="76" t="str">
        <f t="shared" si="3416"/>
        <v/>
      </c>
      <c r="KL65" s="74" t="str">
        <f t="shared" si="3417"/>
        <v/>
      </c>
      <c r="KM65" s="75" t="str">
        <f t="shared" si="871"/>
        <v/>
      </c>
      <c r="KN65" s="76" t="str">
        <f t="shared" si="3418"/>
        <v/>
      </c>
      <c r="KO65" s="74" t="str">
        <f t="shared" si="3419"/>
        <v/>
      </c>
      <c r="KP65" s="75" t="str">
        <f t="shared" si="5636"/>
        <v/>
      </c>
      <c r="KQ65" s="76" t="str">
        <f t="shared" si="3421"/>
        <v/>
      </c>
      <c r="KR65" s="74" t="str">
        <f t="shared" si="3422"/>
        <v/>
      </c>
      <c r="KS65" s="75" t="str">
        <f t="shared" si="872"/>
        <v/>
      </c>
      <c r="KT65" s="76" t="str">
        <f t="shared" si="3423"/>
        <v/>
      </c>
      <c r="KU65" s="74" t="str">
        <f t="shared" si="3424"/>
        <v/>
      </c>
      <c r="KV65" s="75" t="s">
        <v>5</v>
      </c>
      <c r="KW65" s="76" t="str">
        <f t="shared" si="3425"/>
        <v/>
      </c>
      <c r="KX65" s="74" t="str">
        <f t="shared" si="3426"/>
        <v/>
      </c>
      <c r="KY65" s="75" t="str">
        <f t="shared" si="873"/>
        <v/>
      </c>
      <c r="KZ65" s="76" t="str">
        <f t="shared" si="3427"/>
        <v/>
      </c>
      <c r="LA65" s="74" t="str">
        <f t="shared" si="3428"/>
        <v/>
      </c>
      <c r="LB65" s="75" t="str">
        <f t="shared" ref="LB65" si="5715">DR65</f>
        <v/>
      </c>
      <c r="LC65" s="76" t="str">
        <f t="shared" si="3430"/>
        <v/>
      </c>
      <c r="LD65" s="74" t="str">
        <f t="shared" si="3431"/>
        <v/>
      </c>
      <c r="LE65" s="75" t="str">
        <f t="shared" si="874"/>
        <v/>
      </c>
      <c r="LF65" s="76" t="str">
        <f t="shared" si="3432"/>
        <v/>
      </c>
      <c r="LG65" s="74" t="str">
        <f t="shared" si="3433"/>
        <v/>
      </c>
      <c r="LH65" s="75" t="str">
        <f t="shared" ref="LH65" si="5716">DR66</f>
        <v/>
      </c>
      <c r="LI65" s="76" t="str">
        <f t="shared" si="3435"/>
        <v/>
      </c>
      <c r="LJ65" s="74" t="str">
        <f t="shared" si="3436"/>
        <v/>
      </c>
      <c r="LK65" s="75" t="str">
        <f t="shared" si="875"/>
        <v/>
      </c>
      <c r="LL65" s="76" t="str">
        <f t="shared" si="3437"/>
        <v/>
      </c>
      <c r="LM65" s="74" t="str">
        <f t="shared" si="3438"/>
        <v/>
      </c>
      <c r="LN65" s="75" t="str">
        <f t="shared" ref="LN65" si="5717">CN65</f>
        <v/>
      </c>
      <c r="LO65" s="76" t="str">
        <f t="shared" si="3440"/>
        <v/>
      </c>
      <c r="LP65" s="74" t="str">
        <f t="shared" si="3441"/>
        <v/>
      </c>
      <c r="LQ65" s="75" t="str">
        <f t="shared" si="876"/>
        <v/>
      </c>
      <c r="LR65" s="76" t="str">
        <f t="shared" si="3442"/>
        <v/>
      </c>
      <c r="LS65" s="74" t="str">
        <f t="shared" si="3443"/>
        <v/>
      </c>
      <c r="LT65" s="75" t="str">
        <f t="shared" ref="LT65" si="5718">CW65</f>
        <v/>
      </c>
      <c r="LU65" s="76" t="str">
        <f t="shared" si="3445"/>
        <v/>
      </c>
      <c r="LV65" s="74" t="str">
        <f t="shared" si="3446"/>
        <v/>
      </c>
      <c r="LW65" s="75" t="str">
        <f t="shared" si="877"/>
        <v/>
      </c>
      <c r="LX65" s="76" t="str">
        <f t="shared" si="3447"/>
        <v/>
      </c>
      <c r="LY65" s="74" t="str">
        <f t="shared" si="3448"/>
        <v/>
      </c>
      <c r="LZ65" s="75" t="str">
        <f t="shared" ref="LZ65" si="5719">DF65</f>
        <v/>
      </c>
      <c r="MA65" s="76" t="str">
        <f t="shared" si="3450"/>
        <v/>
      </c>
      <c r="MB65" s="74" t="str">
        <f t="shared" si="3451"/>
        <v/>
      </c>
      <c r="MC65" s="75" t="str">
        <f t="shared" si="878"/>
        <v/>
      </c>
      <c r="MD65" s="76" t="str">
        <f t="shared" si="3452"/>
        <v/>
      </c>
      <c r="ME65" s="74" t="str">
        <f t="shared" si="3453"/>
        <v/>
      </c>
      <c r="MF65" s="75" t="str">
        <f t="shared" si="5642"/>
        <v/>
      </c>
      <c r="MG65" s="76" t="str">
        <f t="shared" si="3455"/>
        <v/>
      </c>
      <c r="MH65" s="74" t="str">
        <f t="shared" si="3456"/>
        <v/>
      </c>
      <c r="MI65" s="75" t="str">
        <f t="shared" si="879"/>
        <v/>
      </c>
      <c r="MJ65" s="76" t="str">
        <f t="shared" si="3457"/>
        <v/>
      </c>
      <c r="MK65" s="74" t="str">
        <f t="shared" si="3458"/>
        <v/>
      </c>
      <c r="ML65" s="200" t="s">
        <v>6</v>
      </c>
      <c r="MM65" s="76" t="str">
        <f t="shared" si="3459"/>
        <v/>
      </c>
      <c r="MN65" s="74" t="str">
        <f t="shared" si="3460"/>
        <v/>
      </c>
      <c r="MO65" s="75" t="str">
        <f t="shared" si="880"/>
        <v/>
      </c>
      <c r="MP65" s="76" t="str">
        <f t="shared" si="3461"/>
        <v/>
      </c>
      <c r="MQ65" s="74" t="str">
        <f t="shared" si="3462"/>
        <v/>
      </c>
      <c r="MR65" s="75" t="str">
        <f t="shared" si="3463"/>
        <v/>
      </c>
      <c r="MS65" s="76" t="str">
        <f t="shared" si="3464"/>
        <v/>
      </c>
      <c r="MT65" s="74" t="str">
        <f t="shared" si="3465"/>
        <v/>
      </c>
      <c r="MU65" s="75" t="str">
        <f t="shared" si="881"/>
        <v/>
      </c>
      <c r="MV65" s="76" t="str">
        <f t="shared" si="3466"/>
        <v/>
      </c>
      <c r="MW65" s="74" t="str">
        <f t="shared" si="3467"/>
        <v/>
      </c>
      <c r="MX65" s="75" t="str">
        <f t="shared" ref="MX65" si="5720">MU65</f>
        <v/>
      </c>
      <c r="MY65" s="76" t="str">
        <f t="shared" si="3469"/>
        <v/>
      </c>
      <c r="MZ65" s="74" t="str">
        <f t="shared" si="3470"/>
        <v/>
      </c>
      <c r="NA65" s="75" t="str">
        <f t="shared" si="882"/>
        <v/>
      </c>
      <c r="NB65" s="76" t="str">
        <f t="shared" si="3471"/>
        <v/>
      </c>
      <c r="NC65" s="74" t="str">
        <f t="shared" si="3472"/>
        <v/>
      </c>
      <c r="ND65" s="197" t="s">
        <v>6</v>
      </c>
      <c r="NE65" s="76" t="str">
        <f t="shared" si="3473"/>
        <v/>
      </c>
      <c r="NF65" s="74" t="str">
        <f t="shared" si="3474"/>
        <v/>
      </c>
      <c r="NG65" s="75" t="str">
        <f t="shared" si="883"/>
        <v/>
      </c>
      <c r="NH65" s="76" t="str">
        <f t="shared" si="3475"/>
        <v/>
      </c>
      <c r="NI65" s="74" t="str">
        <f t="shared" si="3476"/>
        <v/>
      </c>
      <c r="NJ65" s="75" t="s">
        <v>5</v>
      </c>
      <c r="NK65" s="76" t="str">
        <f t="shared" si="3477"/>
        <v/>
      </c>
      <c r="NL65" s="74" t="str">
        <f t="shared" si="3478"/>
        <v/>
      </c>
      <c r="NM65" s="75" t="str">
        <f t="shared" si="884"/>
        <v/>
      </c>
      <c r="NN65" s="76" t="str">
        <f t="shared" si="3479"/>
        <v/>
      </c>
      <c r="NO65" s="74" t="str">
        <f t="shared" si="3480"/>
        <v/>
      </c>
      <c r="NP65" s="213" t="s">
        <v>5</v>
      </c>
      <c r="NQ65" s="76" t="str">
        <f t="shared" si="3481"/>
        <v/>
      </c>
      <c r="NR65" s="74" t="str">
        <f t="shared" si="3482"/>
        <v/>
      </c>
      <c r="NS65" s="75" t="str">
        <f t="shared" si="3483"/>
        <v/>
      </c>
      <c r="NT65" s="76" t="str">
        <f t="shared" si="3484"/>
        <v/>
      </c>
      <c r="NU65" s="74" t="str">
        <f t="shared" si="3485"/>
        <v/>
      </c>
      <c r="NV65" s="213" t="s">
        <v>6</v>
      </c>
      <c r="NW65" s="76" t="str">
        <f t="shared" si="3486"/>
        <v/>
      </c>
      <c r="NX65" s="74" t="str">
        <f t="shared" si="3487"/>
        <v/>
      </c>
      <c r="NY65" s="75" t="str">
        <f t="shared" si="3488"/>
        <v/>
      </c>
      <c r="NZ65" s="76" t="str">
        <f t="shared" si="3489"/>
        <v/>
      </c>
      <c r="OA65" s="74" t="str">
        <f t="shared" si="3490"/>
        <v/>
      </c>
      <c r="OB65" s="75" t="str">
        <f t="shared" si="4035"/>
        <v/>
      </c>
      <c r="OC65" s="76" t="str">
        <f t="shared" si="3491"/>
        <v/>
      </c>
      <c r="OD65" s="74" t="str">
        <f t="shared" si="3492"/>
        <v/>
      </c>
      <c r="OE65" s="75" t="str">
        <f t="shared" si="3493"/>
        <v/>
      </c>
      <c r="OF65" s="76" t="str">
        <f t="shared" si="3494"/>
        <v/>
      </c>
      <c r="OG65" s="74" t="str">
        <f t="shared" si="3495"/>
        <v/>
      </c>
      <c r="OH65" s="75" t="str">
        <f t="shared" si="3496"/>
        <v/>
      </c>
      <c r="OI65" s="76" t="str">
        <f t="shared" si="3497"/>
        <v/>
      </c>
      <c r="OJ65" s="74" t="str">
        <f t="shared" si="3498"/>
        <v/>
      </c>
      <c r="OK65" s="75" t="str">
        <f t="shared" si="3499"/>
        <v/>
      </c>
      <c r="OL65" s="76" t="str">
        <f t="shared" si="3500"/>
        <v/>
      </c>
      <c r="OM65" s="77" t="str">
        <f t="shared" si="3501"/>
        <v/>
      </c>
      <c r="ON65" s="75" t="str">
        <f t="shared" si="3502"/>
        <v/>
      </c>
      <c r="OO65" s="76" t="str">
        <f t="shared" si="3503"/>
        <v/>
      </c>
      <c r="OP65" s="74" t="str">
        <f t="shared" si="3504"/>
        <v/>
      </c>
      <c r="OQ65" s="75" t="str">
        <f t="shared" si="3505"/>
        <v/>
      </c>
      <c r="OR65" s="76" t="str">
        <f t="shared" si="3506"/>
        <v/>
      </c>
      <c r="OS65" s="74" t="str">
        <f t="shared" si="3507"/>
        <v/>
      </c>
      <c r="OT65" s="75" t="str">
        <f t="shared" si="3508"/>
        <v/>
      </c>
      <c r="OU65" s="76" t="str">
        <f t="shared" si="3509"/>
        <v/>
      </c>
      <c r="OV65" s="74" t="str">
        <f t="shared" si="3510"/>
        <v/>
      </c>
      <c r="OW65" s="75" t="str">
        <f t="shared" si="3511"/>
        <v/>
      </c>
      <c r="OX65" s="76" t="str">
        <f t="shared" si="3512"/>
        <v/>
      </c>
      <c r="OY65" s="74" t="str">
        <f t="shared" si="3513"/>
        <v/>
      </c>
      <c r="OZ65" s="75" t="str">
        <f t="shared" si="3514"/>
        <v/>
      </c>
      <c r="PA65" s="76" t="str">
        <f t="shared" si="3515"/>
        <v/>
      </c>
      <c r="PB65" s="74" t="str">
        <f t="shared" si="3516"/>
        <v/>
      </c>
      <c r="PC65" s="75" t="str">
        <f t="shared" si="3517"/>
        <v/>
      </c>
      <c r="PD65" s="76" t="str">
        <f t="shared" si="3518"/>
        <v/>
      </c>
      <c r="PE65" s="74" t="str">
        <f t="shared" si="3519"/>
        <v/>
      </c>
      <c r="PF65" s="75" t="str">
        <f t="shared" si="3520"/>
        <v/>
      </c>
      <c r="PG65" s="76" t="str">
        <f t="shared" si="3521"/>
        <v/>
      </c>
      <c r="PH65" s="74" t="str">
        <f t="shared" si="3522"/>
        <v/>
      </c>
      <c r="PI65" s="75" t="str">
        <f t="shared" si="3523"/>
        <v/>
      </c>
      <c r="PJ65" s="76" t="str">
        <f t="shared" si="3524"/>
        <v/>
      </c>
      <c r="PK65" s="74" t="str">
        <f t="shared" si="3525"/>
        <v/>
      </c>
      <c r="PL65" s="75" t="str">
        <f t="shared" si="3526"/>
        <v/>
      </c>
      <c r="PM65" s="76" t="str">
        <f t="shared" si="3527"/>
        <v/>
      </c>
      <c r="PN65" s="74" t="str">
        <f t="shared" si="3528"/>
        <v/>
      </c>
      <c r="PO65" s="46" t="str">
        <f t="shared" si="4345"/>
        <v/>
      </c>
      <c r="PP65" s="76" t="str">
        <f t="shared" si="3529"/>
        <v/>
      </c>
      <c r="PQ65" s="74" t="str">
        <f t="shared" si="3530"/>
        <v/>
      </c>
      <c r="PR65" s="46" t="str">
        <f t="shared" ref="PR65" si="5721">NS65</f>
        <v/>
      </c>
      <c r="PS65" s="76" t="str">
        <f t="shared" si="3532"/>
        <v/>
      </c>
      <c r="PT65" s="74" t="str">
        <f t="shared" si="3533"/>
        <v/>
      </c>
      <c r="PU65" s="94" t="str">
        <f t="shared" ref="PU65" si="5722">NP65</f>
        <v>P</v>
      </c>
      <c r="PV65" s="76" t="str">
        <f t="shared" si="3535"/>
        <v/>
      </c>
      <c r="PW65" s="74" t="str">
        <f t="shared" si="3536"/>
        <v/>
      </c>
      <c r="PX65" s="73" t="s">
        <v>5</v>
      </c>
      <c r="PY65" s="76" t="str">
        <f t="shared" si="3537"/>
        <v/>
      </c>
      <c r="PZ65" s="74" t="str">
        <f t="shared" si="3538"/>
        <v/>
      </c>
      <c r="QA65" s="75" t="s">
        <v>6</v>
      </c>
      <c r="QB65" s="76" t="str">
        <f t="shared" si="3539"/>
        <v/>
      </c>
      <c r="QC65" s="74" t="str">
        <f t="shared" si="3540"/>
        <v/>
      </c>
      <c r="QD65" s="46" t="str">
        <f t="shared" ref="QD65" si="5723">NY65</f>
        <v/>
      </c>
      <c r="QE65" s="76" t="str">
        <f t="shared" si="3542"/>
        <v/>
      </c>
      <c r="QF65" s="74" t="str">
        <f t="shared" si="3543"/>
        <v/>
      </c>
      <c r="QG65" s="46" t="str">
        <f t="shared" ref="QG65" si="5724">NV65</f>
        <v>B</v>
      </c>
      <c r="QH65" s="76" t="str">
        <f t="shared" si="3545"/>
        <v/>
      </c>
      <c r="QI65" s="74" t="str">
        <f t="shared" si="3546"/>
        <v/>
      </c>
      <c r="QJ65" s="46" t="str">
        <f t="shared" ref="QJ65" si="5725">NY65</f>
        <v/>
      </c>
      <c r="QK65" s="76" t="str">
        <f t="shared" si="3548"/>
        <v/>
      </c>
      <c r="QL65" s="74" t="str">
        <f t="shared" si="3549"/>
        <v/>
      </c>
      <c r="QM65" s="46" t="str">
        <f t="shared" ref="QM65" si="5726">NP65</f>
        <v>P</v>
      </c>
      <c r="QN65" s="76" t="str">
        <f t="shared" si="3551"/>
        <v/>
      </c>
      <c r="QO65" s="77" t="str">
        <f t="shared" si="3552"/>
        <v/>
      </c>
      <c r="QP65" s="46" t="str">
        <f t="shared" ref="QP65" si="5727">NV65</f>
        <v>B</v>
      </c>
      <c r="QQ65" s="76" t="str">
        <f t="shared" si="3554"/>
        <v/>
      </c>
      <c r="QR65" s="74" t="str">
        <f t="shared" si="3555"/>
        <v/>
      </c>
      <c r="QS65" s="94" t="str">
        <f t="shared" ref="QS65" si="5728">NS65</f>
        <v/>
      </c>
      <c r="QT65" s="76" t="str">
        <f t="shared" si="3557"/>
        <v/>
      </c>
      <c r="QU65" s="74" t="str">
        <f t="shared" si="3558"/>
        <v/>
      </c>
      <c r="QV65" s="46" t="str">
        <f t="shared" ref="QV65" si="5729">OT65</f>
        <v/>
      </c>
      <c r="QW65" s="76" t="str">
        <f t="shared" si="3560"/>
        <v/>
      </c>
      <c r="QX65" s="74" t="str">
        <f t="shared" si="3561"/>
        <v/>
      </c>
      <c r="QY65" s="46" t="str">
        <f t="shared" ref="QY65" si="5730">OQ65</f>
        <v/>
      </c>
      <c r="QZ65" s="76" t="str">
        <f t="shared" si="3563"/>
        <v/>
      </c>
      <c r="RA65" s="74" t="str">
        <f t="shared" si="3564"/>
        <v/>
      </c>
      <c r="RB65" s="46" t="str">
        <f t="shared" ref="RB65" si="5731">OH65</f>
        <v/>
      </c>
      <c r="RC65" s="76" t="str">
        <f t="shared" si="3566"/>
        <v/>
      </c>
      <c r="RD65" s="74" t="str">
        <f t="shared" si="3567"/>
        <v/>
      </c>
      <c r="RE65" s="46" t="str">
        <f t="shared" ref="RE65" si="5732">OE65</f>
        <v/>
      </c>
      <c r="RF65" s="76" t="str">
        <f t="shared" si="3569"/>
        <v/>
      </c>
      <c r="RG65" s="74" t="str">
        <f t="shared" si="3570"/>
        <v/>
      </c>
      <c r="RH65" s="46" t="str">
        <f t="shared" ref="RH65" si="5733">OB65</f>
        <v/>
      </c>
      <c r="RI65" s="76" t="str">
        <f t="shared" si="3572"/>
        <v/>
      </c>
      <c r="RJ65" s="74" t="str">
        <f t="shared" si="3573"/>
        <v/>
      </c>
      <c r="RK65" s="46" t="str">
        <f t="shared" ref="RK65" si="5734">OE65</f>
        <v/>
      </c>
      <c r="RL65" s="76" t="str">
        <f t="shared" si="3575"/>
        <v/>
      </c>
      <c r="RM65" s="74" t="str">
        <f t="shared" si="3576"/>
        <v/>
      </c>
      <c r="RN65" s="46" t="str">
        <f t="shared" ref="RN65" si="5735">OB65</f>
        <v/>
      </c>
      <c r="RO65" s="76" t="str">
        <f t="shared" si="3578"/>
        <v/>
      </c>
      <c r="RP65" s="74" t="str">
        <f t="shared" si="3579"/>
        <v/>
      </c>
      <c r="RQ65" s="46" t="str">
        <f t="shared" ref="RQ65" si="5736">OH65</f>
        <v/>
      </c>
      <c r="RR65" s="76" t="str">
        <f t="shared" si="3581"/>
        <v/>
      </c>
      <c r="RS65" s="74" t="str">
        <f t="shared" si="3582"/>
        <v/>
      </c>
      <c r="RT65" s="46" t="str">
        <f t="shared" si="5660"/>
        <v/>
      </c>
      <c r="RU65" s="76" t="str">
        <f t="shared" si="3584"/>
        <v/>
      </c>
      <c r="RV65" s="74" t="str">
        <f t="shared" si="3585"/>
        <v/>
      </c>
      <c r="RW65" s="75" t="str">
        <f t="shared" si="886"/>
        <v>B</v>
      </c>
      <c r="RX65" s="76" t="str">
        <f t="shared" si="3586"/>
        <v/>
      </c>
      <c r="RY65" s="74" t="str">
        <f t="shared" si="3587"/>
        <v/>
      </c>
      <c r="RZ65" s="75" t="str">
        <f t="shared" si="5661"/>
        <v/>
      </c>
      <c r="SA65" s="76" t="str">
        <f t="shared" si="3588"/>
        <v/>
      </c>
      <c r="SB65" s="74" t="str">
        <f t="shared" si="3589"/>
        <v/>
      </c>
      <c r="SC65" s="75" t="str">
        <f t="shared" si="888"/>
        <v>B</v>
      </c>
      <c r="SD65" s="76" t="str">
        <f t="shared" si="3590"/>
        <v/>
      </c>
      <c r="SE65" s="74" t="str">
        <f t="shared" si="3591"/>
        <v/>
      </c>
      <c r="SF65" s="46" t="str">
        <f t="shared" ref="SF65" si="5737">PI65</f>
        <v/>
      </c>
      <c r="SG65" s="76" t="str">
        <f t="shared" si="3593"/>
        <v/>
      </c>
      <c r="SH65" s="74" t="str">
        <f t="shared" si="3594"/>
        <v/>
      </c>
      <c r="SI65" s="75" t="str">
        <f t="shared" si="3595"/>
        <v/>
      </c>
      <c r="SJ65" s="76" t="str">
        <f t="shared" si="3596"/>
        <v/>
      </c>
      <c r="SK65" s="77" t="str">
        <f t="shared" si="3597"/>
        <v/>
      </c>
      <c r="SL65" s="46" t="str">
        <f t="shared" ref="SL65" si="5738">PC65</f>
        <v/>
      </c>
      <c r="SM65" s="76" t="str">
        <f t="shared" si="3599"/>
        <v/>
      </c>
      <c r="SN65" s="74" t="str">
        <f t="shared" si="3600"/>
        <v/>
      </c>
      <c r="SO65" s="73" t="str">
        <f t="shared" si="3601"/>
        <v/>
      </c>
      <c r="SP65" s="76" t="str">
        <f t="shared" si="3602"/>
        <v/>
      </c>
      <c r="SQ65" s="74" t="str">
        <f t="shared" si="3603"/>
        <v/>
      </c>
      <c r="SR65" s="46" t="str">
        <f t="shared" ref="SR65" si="5739">OZ65</f>
        <v/>
      </c>
      <c r="SS65" s="76" t="str">
        <f t="shared" si="3605"/>
        <v/>
      </c>
      <c r="ST65" s="74" t="str">
        <f t="shared" si="3606"/>
        <v/>
      </c>
      <c r="SU65" s="75" t="str">
        <f t="shared" si="3607"/>
        <v/>
      </c>
      <c r="SV65" s="76" t="str">
        <f t="shared" si="3608"/>
        <v/>
      </c>
      <c r="SW65" s="74" t="str">
        <f t="shared" si="3609"/>
        <v/>
      </c>
      <c r="SX65" s="46" t="str">
        <f t="shared" ref="SX65" si="5740">PF65</f>
        <v/>
      </c>
      <c r="SY65" s="76" t="str">
        <f t="shared" si="3611"/>
        <v/>
      </c>
      <c r="SZ65" s="74" t="str">
        <f t="shared" si="3612"/>
        <v/>
      </c>
      <c r="TA65" s="75" t="str">
        <f t="shared" si="3613"/>
        <v/>
      </c>
      <c r="TB65" s="76" t="str">
        <f t="shared" si="3614"/>
        <v/>
      </c>
      <c r="TC65" s="74" t="str">
        <f t="shared" si="3615"/>
        <v/>
      </c>
      <c r="TD65" s="46" t="str">
        <f t="shared" ref="TD65" si="5741">PC65</f>
        <v/>
      </c>
      <c r="TE65" s="76" t="str">
        <f t="shared" si="3617"/>
        <v/>
      </c>
      <c r="TF65" s="74" t="str">
        <f t="shared" si="3618"/>
        <v/>
      </c>
      <c r="TG65" s="75" t="str">
        <f t="shared" si="3619"/>
        <v/>
      </c>
      <c r="TH65" s="76" t="str">
        <f t="shared" si="3620"/>
        <v/>
      </c>
      <c r="TI65" s="74" t="str">
        <f t="shared" si="3621"/>
        <v/>
      </c>
      <c r="TJ65" s="46" t="str">
        <f t="shared" ref="TJ65" si="5742">OW65</f>
        <v/>
      </c>
      <c r="TK65" s="76" t="str">
        <f t="shared" si="3623"/>
        <v/>
      </c>
      <c r="TL65" s="74" t="str">
        <f t="shared" si="3624"/>
        <v/>
      </c>
      <c r="TM65" s="75" t="str">
        <f t="shared" si="3625"/>
        <v/>
      </c>
      <c r="TN65" s="76" t="str">
        <f t="shared" si="3626"/>
        <v/>
      </c>
      <c r="TO65" s="74" t="str">
        <f t="shared" si="3627"/>
        <v/>
      </c>
      <c r="TP65" s="46" t="str">
        <f t="shared" ref="TP65" si="5743">OZ65</f>
        <v/>
      </c>
      <c r="TQ65" s="76" t="str">
        <f t="shared" si="3629"/>
        <v/>
      </c>
      <c r="TR65" s="74" t="str">
        <f t="shared" si="3630"/>
        <v/>
      </c>
      <c r="TS65" s="75" t="str">
        <f t="shared" si="3631"/>
        <v/>
      </c>
      <c r="TT65" s="76" t="str">
        <f t="shared" si="3632"/>
        <v/>
      </c>
      <c r="TU65" s="74" t="str">
        <f t="shared" si="3633"/>
        <v/>
      </c>
      <c r="TV65" s="46" t="str">
        <f t="shared" ref="TV65" si="5744">OZ65</f>
        <v/>
      </c>
      <c r="TW65" s="76" t="str">
        <f t="shared" si="3635"/>
        <v/>
      </c>
      <c r="TX65" s="74" t="str">
        <f t="shared" si="3636"/>
        <v/>
      </c>
      <c r="TY65" s="75" t="str">
        <f t="shared" si="3637"/>
        <v/>
      </c>
      <c r="TZ65" s="76" t="str">
        <f t="shared" si="3638"/>
        <v/>
      </c>
      <c r="UA65" s="74" t="str">
        <f t="shared" si="3639"/>
        <v/>
      </c>
      <c r="UB65" s="46" t="str">
        <f t="shared" ref="UB65" si="5745">OW65</f>
        <v/>
      </c>
      <c r="UC65" s="76" t="str">
        <f t="shared" si="3641"/>
        <v/>
      </c>
      <c r="UD65" s="74" t="str">
        <f t="shared" si="3642"/>
        <v/>
      </c>
      <c r="UE65" s="75" t="str">
        <f t="shared" si="3643"/>
        <v/>
      </c>
      <c r="UF65" s="76" t="str">
        <f t="shared" si="3644"/>
        <v/>
      </c>
      <c r="UG65" s="74" t="str">
        <f t="shared" si="3645"/>
        <v/>
      </c>
      <c r="UH65" s="46" t="str">
        <f t="shared" ref="UH65" si="5746">OH65</f>
        <v/>
      </c>
      <c r="UI65" s="76" t="str">
        <f t="shared" si="3647"/>
        <v/>
      </c>
      <c r="UJ65" s="74" t="str">
        <f t="shared" si="3648"/>
        <v/>
      </c>
      <c r="UK65" s="46" t="str">
        <f t="shared" si="5672"/>
        <v/>
      </c>
      <c r="UL65" s="76" t="str">
        <f t="shared" si="3650"/>
        <v/>
      </c>
      <c r="UM65" s="74" t="str">
        <f t="shared" si="3651"/>
        <v/>
      </c>
      <c r="UN65" s="75" t="str">
        <f t="shared" si="3652"/>
        <v/>
      </c>
      <c r="UO65" s="76" t="str">
        <f t="shared" si="3653"/>
        <v/>
      </c>
      <c r="UP65" s="74" t="str">
        <f t="shared" si="3654"/>
        <v/>
      </c>
      <c r="UQ65" s="75" t="str">
        <f t="shared" si="3655"/>
        <v/>
      </c>
      <c r="UR65" s="76" t="str">
        <f t="shared" si="3656"/>
        <v/>
      </c>
      <c r="US65" s="74" t="str">
        <f t="shared" si="3657"/>
        <v/>
      </c>
      <c r="UT65" s="46" t="str">
        <f t="shared" ref="UT65" si="5747">NP65</f>
        <v>P</v>
      </c>
      <c r="UU65" s="76" t="str">
        <f t="shared" si="3659"/>
        <v/>
      </c>
      <c r="UV65" s="74" t="str">
        <f t="shared" si="3660"/>
        <v/>
      </c>
      <c r="UW65" s="75" t="str">
        <f t="shared" si="3661"/>
        <v/>
      </c>
      <c r="UX65" s="76" t="str">
        <f t="shared" si="3662"/>
        <v/>
      </c>
      <c r="UY65" s="74" t="str">
        <f t="shared" si="3663"/>
        <v/>
      </c>
      <c r="UZ65" s="46" t="str">
        <f t="shared" ref="UZ65" si="5748">NV65</f>
        <v>B</v>
      </c>
      <c r="VA65" s="76" t="str">
        <f t="shared" si="3665"/>
        <v/>
      </c>
      <c r="VB65" s="74" t="str">
        <f t="shared" si="3666"/>
        <v/>
      </c>
      <c r="VC65" s="75" t="str">
        <f t="shared" si="3667"/>
        <v/>
      </c>
      <c r="VD65" s="76" t="str">
        <f t="shared" si="3668"/>
        <v/>
      </c>
      <c r="VE65" s="74" t="str">
        <f t="shared" si="3669"/>
        <v/>
      </c>
      <c r="VF65" s="46" t="str">
        <f t="shared" ref="VF65" si="5749">NY65</f>
        <v/>
      </c>
      <c r="VG65" s="76" t="str">
        <f t="shared" si="3671"/>
        <v/>
      </c>
      <c r="VH65" s="74" t="str">
        <f t="shared" si="3672"/>
        <v/>
      </c>
      <c r="VI65" s="75" t="str">
        <f t="shared" si="3673"/>
        <v/>
      </c>
      <c r="VJ65" s="76" t="str">
        <f t="shared" si="3674"/>
        <v/>
      </c>
      <c r="VK65" s="74" t="str">
        <f t="shared" si="3675"/>
        <v/>
      </c>
      <c r="VL65" s="46" t="s">
        <v>6</v>
      </c>
      <c r="VM65" s="76" t="str">
        <f t="shared" si="3676"/>
        <v/>
      </c>
      <c r="VN65" s="74" t="str">
        <f t="shared" si="3677"/>
        <v/>
      </c>
      <c r="VO65" s="75" t="str">
        <f t="shared" si="3678"/>
        <v/>
      </c>
      <c r="VP65" s="76" t="str">
        <f t="shared" si="3679"/>
        <v/>
      </c>
      <c r="VQ65" s="74" t="str">
        <f t="shared" si="3680"/>
        <v/>
      </c>
      <c r="VR65" s="46" t="s">
        <v>5</v>
      </c>
      <c r="VS65" s="76" t="str">
        <f t="shared" si="3681"/>
        <v/>
      </c>
      <c r="VT65" s="74" t="str">
        <f t="shared" si="3682"/>
        <v/>
      </c>
      <c r="VU65" s="75" t="str">
        <f t="shared" si="3683"/>
        <v/>
      </c>
      <c r="VV65" s="76" t="str">
        <f t="shared" si="3684"/>
        <v/>
      </c>
      <c r="VW65" s="74" t="str">
        <f t="shared" si="3685"/>
        <v/>
      </c>
      <c r="VX65" s="75" t="str">
        <f t="shared" ref="VX65:VX66" si="5750">OH65</f>
        <v/>
      </c>
      <c r="VY65" s="76" t="str">
        <f t="shared" si="3687"/>
        <v/>
      </c>
      <c r="VZ65" s="74" t="str">
        <f t="shared" si="3688"/>
        <v/>
      </c>
      <c r="WA65" s="75" t="str">
        <f t="shared" si="3689"/>
        <v/>
      </c>
      <c r="WB65" s="76" t="str">
        <f t="shared" si="3690"/>
        <v/>
      </c>
      <c r="WC65" s="74" t="str">
        <f t="shared" si="3691"/>
        <v/>
      </c>
      <c r="WD65" s="75" t="str">
        <f t="shared" si="5676"/>
        <v/>
      </c>
      <c r="WE65" s="76" t="str">
        <f t="shared" si="3693"/>
        <v/>
      </c>
      <c r="WF65" s="74" t="str">
        <f t="shared" si="3694"/>
        <v/>
      </c>
      <c r="WG65" s="75" t="str">
        <f t="shared" si="3695"/>
        <v/>
      </c>
      <c r="WH65" s="76" t="str">
        <f t="shared" si="3696"/>
        <v/>
      </c>
      <c r="WI65" s="74" t="str">
        <f t="shared" si="3697"/>
        <v/>
      </c>
      <c r="WJ65" s="75" t="s">
        <v>5</v>
      </c>
      <c r="WK65" s="76" t="str">
        <f t="shared" si="3698"/>
        <v/>
      </c>
      <c r="WL65" s="74" t="str">
        <f t="shared" si="3699"/>
        <v/>
      </c>
      <c r="WM65" s="75" t="str">
        <f t="shared" si="3700"/>
        <v/>
      </c>
      <c r="WN65" s="76" t="str">
        <f t="shared" si="3701"/>
        <v/>
      </c>
      <c r="WO65" s="74" t="str">
        <f t="shared" si="3702"/>
        <v/>
      </c>
      <c r="WP65" s="75" t="str">
        <f t="shared" ref="WP65" si="5751">PF65</f>
        <v/>
      </c>
      <c r="WQ65" s="76" t="str">
        <f t="shared" si="3704"/>
        <v/>
      </c>
      <c r="WR65" s="74" t="str">
        <f t="shared" si="3705"/>
        <v/>
      </c>
      <c r="WS65" s="75" t="str">
        <f t="shared" si="3706"/>
        <v/>
      </c>
      <c r="WT65" s="76" t="str">
        <f t="shared" si="3707"/>
        <v/>
      </c>
      <c r="WU65" s="74" t="str">
        <f t="shared" si="3708"/>
        <v/>
      </c>
      <c r="WV65" s="75" t="str">
        <f t="shared" ref="WV65" si="5752">PF66</f>
        <v/>
      </c>
      <c r="WW65" s="76" t="str">
        <f t="shared" si="3710"/>
        <v/>
      </c>
      <c r="WX65" s="74" t="str">
        <f t="shared" si="3711"/>
        <v/>
      </c>
      <c r="WY65" s="75" t="str">
        <f t="shared" si="3712"/>
        <v/>
      </c>
      <c r="WZ65" s="76" t="str">
        <f t="shared" si="3713"/>
        <v/>
      </c>
      <c r="XA65" s="74" t="str">
        <f t="shared" si="3714"/>
        <v/>
      </c>
      <c r="XB65" s="75" t="str">
        <f t="shared" ref="XB65" si="5753">OB65</f>
        <v/>
      </c>
      <c r="XC65" s="76" t="str">
        <f t="shared" si="3716"/>
        <v/>
      </c>
      <c r="XD65" s="74" t="str">
        <f t="shared" si="3717"/>
        <v/>
      </c>
      <c r="XE65" s="75" t="str">
        <f t="shared" si="3718"/>
        <v/>
      </c>
      <c r="XF65" s="76" t="str">
        <f t="shared" si="3719"/>
        <v/>
      </c>
      <c r="XG65" s="74" t="str">
        <f t="shared" si="3720"/>
        <v/>
      </c>
      <c r="XH65" s="75" t="str">
        <f t="shared" ref="XH65" si="5754">OK65</f>
        <v/>
      </c>
      <c r="XI65" s="76" t="str">
        <f t="shared" si="3722"/>
        <v/>
      </c>
      <c r="XJ65" s="74" t="str">
        <f t="shared" si="3723"/>
        <v/>
      </c>
      <c r="XK65" s="75" t="str">
        <f t="shared" si="3724"/>
        <v/>
      </c>
      <c r="XL65" s="76" t="str">
        <f t="shared" si="3725"/>
        <v/>
      </c>
      <c r="XM65" s="74" t="str">
        <f t="shared" si="3726"/>
        <v/>
      </c>
      <c r="XN65" s="75" t="str">
        <f t="shared" ref="XN65" si="5755">OT65</f>
        <v/>
      </c>
      <c r="XO65" s="76" t="str">
        <f t="shared" si="3728"/>
        <v/>
      </c>
      <c r="XP65" s="74" t="str">
        <f t="shared" si="3729"/>
        <v/>
      </c>
      <c r="XQ65" s="75" t="str">
        <f t="shared" si="3730"/>
        <v/>
      </c>
      <c r="XR65" s="76" t="str">
        <f t="shared" si="3731"/>
        <v/>
      </c>
      <c r="XS65" s="74" t="str">
        <f t="shared" si="3732"/>
        <v/>
      </c>
      <c r="XT65" s="75" t="str">
        <f t="shared" si="5682"/>
        <v/>
      </c>
      <c r="XU65" s="76" t="str">
        <f t="shared" si="3734"/>
        <v/>
      </c>
      <c r="XV65" s="74" t="str">
        <f t="shared" si="3735"/>
        <v/>
      </c>
      <c r="XW65" s="75" t="str">
        <f t="shared" si="3736"/>
        <v/>
      </c>
      <c r="XX65" s="76" t="str">
        <f t="shared" si="3737"/>
        <v/>
      </c>
      <c r="XY65" s="74" t="str">
        <f t="shared" si="3738"/>
        <v/>
      </c>
      <c r="XZ65" s="200" t="s">
        <v>6</v>
      </c>
      <c r="YA65" s="76" t="str">
        <f t="shared" si="3739"/>
        <v/>
      </c>
      <c r="YB65" s="74" t="str">
        <f t="shared" si="3740"/>
        <v/>
      </c>
      <c r="YC65" s="75" t="str">
        <f t="shared" si="3741"/>
        <v/>
      </c>
      <c r="YD65" s="76" t="str">
        <f t="shared" si="3742"/>
        <v/>
      </c>
      <c r="YE65" s="74" t="str">
        <f t="shared" si="3743"/>
        <v/>
      </c>
      <c r="YF65" s="213" t="s">
        <v>5</v>
      </c>
      <c r="YG65" s="76" t="str">
        <f t="shared" si="3744"/>
        <v/>
      </c>
      <c r="YH65" s="74" t="str">
        <f t="shared" si="3745"/>
        <v/>
      </c>
      <c r="YI65" s="75" t="str">
        <f t="shared" si="3746"/>
        <v/>
      </c>
      <c r="YJ65" s="76" t="str">
        <f t="shared" si="3747"/>
        <v/>
      </c>
      <c r="YK65" s="74" t="str">
        <f t="shared" si="3748"/>
        <v/>
      </c>
      <c r="YL65" s="75" t="str">
        <f t="shared" ref="YL65" si="5756">YI65</f>
        <v/>
      </c>
      <c r="YM65" s="76" t="str">
        <f t="shared" si="3750"/>
        <v/>
      </c>
      <c r="YN65" s="74" t="str">
        <f t="shared" si="3751"/>
        <v/>
      </c>
      <c r="YO65" s="75" t="str">
        <f t="shared" si="3752"/>
        <v/>
      </c>
      <c r="YP65" s="76" t="str">
        <f t="shared" si="3753"/>
        <v/>
      </c>
      <c r="YQ65" s="74" t="str">
        <f t="shared" si="3754"/>
        <v/>
      </c>
      <c r="YR65" s="197" t="s">
        <v>6</v>
      </c>
      <c r="YS65" s="76" t="str">
        <f t="shared" si="3755"/>
        <v/>
      </c>
      <c r="YT65" s="74" t="str">
        <f t="shared" si="3756"/>
        <v/>
      </c>
      <c r="YU65" s="75" t="str">
        <f t="shared" si="3757"/>
        <v/>
      </c>
      <c r="YV65" s="76" t="str">
        <f t="shared" si="3758"/>
        <v/>
      </c>
      <c r="YW65" s="74" t="str">
        <f t="shared" si="3759"/>
        <v/>
      </c>
      <c r="YX65" s="75" t="s">
        <v>5</v>
      </c>
      <c r="YY65" s="76" t="str">
        <f t="shared" si="3760"/>
        <v/>
      </c>
      <c r="YZ65" s="74" t="str">
        <f t="shared" si="3761"/>
        <v/>
      </c>
      <c r="ZA65" s="75" t="str">
        <f t="shared" si="3762"/>
        <v/>
      </c>
      <c r="ZB65" s="76" t="str">
        <f t="shared" si="3763"/>
        <v/>
      </c>
      <c r="ZC65" s="74" t="str">
        <f t="shared" si="3764"/>
        <v/>
      </c>
      <c r="ZD65" s="133">
        <f t="shared" si="3765"/>
        <v>0</v>
      </c>
      <c r="ZE65" s="134">
        <f t="shared" si="889"/>
        <v>0</v>
      </c>
      <c r="ZF65" s="135" t="str">
        <f t="shared" si="3766"/>
        <v/>
      </c>
      <c r="ZG65" s="216" t="str">
        <f t="shared" si="3767"/>
        <v/>
      </c>
      <c r="ZH65" s="217" t="str">
        <f t="shared" si="3768"/>
        <v/>
      </c>
      <c r="ZI65" s="217" t="str">
        <f t="shared" si="3769"/>
        <v/>
      </c>
      <c r="ZJ65" s="217" t="str">
        <f t="shared" si="3770"/>
        <v/>
      </c>
      <c r="ZK65" s="217" t="str">
        <f t="shared" si="3771"/>
        <v/>
      </c>
      <c r="ZL65" s="217" t="str">
        <f t="shared" si="3772"/>
        <v/>
      </c>
      <c r="ZM65" s="217" t="str">
        <f t="shared" si="3773"/>
        <v/>
      </c>
      <c r="ZN65" s="217" t="str">
        <f t="shared" si="3774"/>
        <v/>
      </c>
      <c r="ZO65" s="217" t="str">
        <f t="shared" si="3775"/>
        <v/>
      </c>
      <c r="ZP65" s="217" t="str">
        <f t="shared" si="3776"/>
        <v>010000</v>
      </c>
      <c r="ZQ65" s="217" t="str">
        <f t="shared" si="3777"/>
        <v/>
      </c>
      <c r="ZR65" s="217" t="str">
        <f t="shared" si="3778"/>
        <v/>
      </c>
      <c r="ZS65" s="217" t="str">
        <f t="shared" si="3779"/>
        <v/>
      </c>
      <c r="ZT65" s="217" t="str">
        <f t="shared" si="3780"/>
        <v/>
      </c>
      <c r="ZU65" s="217" t="str">
        <f t="shared" si="3781"/>
        <v/>
      </c>
      <c r="ZV65" s="217" t="str">
        <f t="shared" si="3782"/>
        <v/>
      </c>
      <c r="ZW65" s="217" t="str">
        <f t="shared" si="3783"/>
        <v/>
      </c>
      <c r="ZX65" s="217" t="str">
        <f t="shared" si="3784"/>
        <v/>
      </c>
      <c r="ZY65" s="218" t="str">
        <f t="shared" si="3785"/>
        <v/>
      </c>
      <c r="ZZ65" s="218" t="str">
        <f t="shared" si="3786"/>
        <v/>
      </c>
      <c r="AAA65" s="218" t="str">
        <f t="shared" si="3787"/>
        <v/>
      </c>
      <c r="AAB65" s="218" t="str">
        <f t="shared" si="3788"/>
        <v/>
      </c>
      <c r="AAC65" s="218" t="str">
        <f t="shared" si="3789"/>
        <v/>
      </c>
      <c r="AAD65" s="218" t="str">
        <f t="shared" si="3790"/>
        <v/>
      </c>
      <c r="AAE65" s="218" t="str">
        <f t="shared" si="3791"/>
        <v/>
      </c>
      <c r="AAF65" s="218" t="str">
        <f t="shared" si="3792"/>
        <v/>
      </c>
      <c r="AAG65" s="218" t="str">
        <f t="shared" si="3793"/>
        <v/>
      </c>
      <c r="AAH65" s="218" t="str">
        <f t="shared" si="3794"/>
        <v/>
      </c>
      <c r="AAI65" s="218" t="str">
        <f t="shared" si="3795"/>
        <v/>
      </c>
      <c r="AAJ65" s="218" t="str">
        <f t="shared" si="3796"/>
        <v/>
      </c>
      <c r="AAK65" s="218" t="str">
        <f t="shared" si="3797"/>
        <v/>
      </c>
      <c r="AAL65" s="218" t="str">
        <f t="shared" si="3798"/>
        <v/>
      </c>
      <c r="AAM65" s="218" t="str">
        <f t="shared" si="3799"/>
        <v/>
      </c>
      <c r="AAN65" s="218" t="str">
        <f t="shared" si="3800"/>
        <v/>
      </c>
      <c r="AAO65" s="218" t="str">
        <f t="shared" si="3801"/>
        <v/>
      </c>
      <c r="AAP65" s="218" t="str">
        <f t="shared" si="3802"/>
        <v/>
      </c>
      <c r="AAQ65" s="217" t="str">
        <f t="shared" si="3803"/>
        <v/>
      </c>
      <c r="AAR65" s="217" t="str">
        <f t="shared" si="3804"/>
        <v/>
      </c>
      <c r="AAS65" s="217" t="str">
        <f t="shared" si="3805"/>
        <v/>
      </c>
      <c r="AAT65" s="217" t="str">
        <f t="shared" si="3806"/>
        <v/>
      </c>
      <c r="AAU65" s="217" t="str">
        <f t="shared" si="3807"/>
        <v/>
      </c>
      <c r="AAV65" s="217" t="str">
        <f t="shared" si="3808"/>
        <v/>
      </c>
      <c r="AAW65" s="217" t="str">
        <f t="shared" si="3809"/>
        <v/>
      </c>
      <c r="AAX65" s="217" t="str">
        <f t="shared" si="3810"/>
        <v/>
      </c>
      <c r="AAY65" s="217" t="str">
        <f t="shared" si="3811"/>
        <v/>
      </c>
      <c r="AAZ65" s="217" t="str">
        <f t="shared" si="3812"/>
        <v/>
      </c>
      <c r="ABA65" s="217" t="str">
        <f t="shared" si="3813"/>
        <v/>
      </c>
      <c r="ABB65" s="217" t="str">
        <f t="shared" si="3814"/>
        <v/>
      </c>
      <c r="ABC65" s="217" t="str">
        <f t="shared" si="3815"/>
        <v/>
      </c>
      <c r="ABD65" s="217" t="str">
        <f t="shared" si="3816"/>
        <v/>
      </c>
      <c r="ABE65" s="217" t="str">
        <f t="shared" si="3817"/>
        <v/>
      </c>
      <c r="ABF65" s="217" t="str">
        <f t="shared" si="3818"/>
        <v/>
      </c>
      <c r="ABG65" s="217" t="str">
        <f t="shared" si="3819"/>
        <v/>
      </c>
      <c r="ABH65" s="217" t="str">
        <f t="shared" si="3820"/>
        <v/>
      </c>
      <c r="ABI65" s="218" t="str">
        <f t="shared" si="3821"/>
        <v/>
      </c>
      <c r="ABJ65" s="218" t="str">
        <f t="shared" si="3822"/>
        <v/>
      </c>
      <c r="ABK65" s="218" t="str">
        <f t="shared" si="3823"/>
        <v/>
      </c>
      <c r="ABL65" s="218" t="str">
        <f t="shared" si="3824"/>
        <v/>
      </c>
      <c r="ABM65" s="218" t="str">
        <f t="shared" si="3825"/>
        <v/>
      </c>
      <c r="ABN65" s="218" t="str">
        <f t="shared" si="3826"/>
        <v/>
      </c>
      <c r="ABO65" s="218" t="str">
        <f t="shared" si="3827"/>
        <v/>
      </c>
      <c r="ABP65" s="218" t="str">
        <f t="shared" si="3828"/>
        <v/>
      </c>
      <c r="ABQ65" s="218" t="str">
        <f t="shared" si="3829"/>
        <v/>
      </c>
      <c r="ABR65" s="218" t="str">
        <f t="shared" si="3830"/>
        <v/>
      </c>
      <c r="ABS65" s="218" t="str">
        <f t="shared" si="3831"/>
        <v/>
      </c>
      <c r="ABT65" s="218" t="str">
        <f t="shared" si="3832"/>
        <v/>
      </c>
      <c r="ABU65" s="218" t="str">
        <f t="shared" si="3833"/>
        <v/>
      </c>
      <c r="ABV65" s="218" t="str">
        <f t="shared" si="3834"/>
        <v/>
      </c>
      <c r="ABW65" s="218" t="str">
        <f t="shared" si="3835"/>
        <v/>
      </c>
      <c r="ABX65" s="218" t="str">
        <f t="shared" si="3836"/>
        <v/>
      </c>
      <c r="ABY65" s="218" t="str">
        <f t="shared" si="3837"/>
        <v/>
      </c>
      <c r="ABZ65" s="218" t="str">
        <f t="shared" si="3838"/>
        <v/>
      </c>
      <c r="ACA65" s="217" t="str">
        <f t="shared" si="3839"/>
        <v/>
      </c>
      <c r="ACB65" s="217" t="str">
        <f t="shared" si="3840"/>
        <v/>
      </c>
      <c r="ACC65" s="217" t="str">
        <f t="shared" si="3841"/>
        <v/>
      </c>
      <c r="ACD65" s="217" t="str">
        <f t="shared" si="3842"/>
        <v/>
      </c>
      <c r="ACE65" s="217" t="str">
        <f t="shared" si="3843"/>
        <v/>
      </c>
      <c r="ACF65" s="217" t="str">
        <f t="shared" si="3844"/>
        <v/>
      </c>
      <c r="ACG65" s="217" t="str">
        <f t="shared" si="3845"/>
        <v/>
      </c>
      <c r="ACH65" s="217" t="str">
        <f t="shared" si="3846"/>
        <v/>
      </c>
      <c r="ACI65" s="217" t="str">
        <f t="shared" si="3847"/>
        <v/>
      </c>
      <c r="ACJ65" s="217" t="str">
        <f t="shared" si="3848"/>
        <v/>
      </c>
      <c r="ACK65" s="217" t="str">
        <f t="shared" si="3849"/>
        <v/>
      </c>
      <c r="ACL65" s="217">
        <f t="shared" si="890"/>
        <v>0</v>
      </c>
      <c r="ACM65" s="217" t="str">
        <f t="shared" si="3850"/>
        <v/>
      </c>
      <c r="ACN65" s="217" t="str">
        <f t="shared" si="3851"/>
        <v/>
      </c>
      <c r="ACO65" s="217" t="str">
        <f t="shared" si="3852"/>
        <v/>
      </c>
      <c r="ACP65" s="217" t="str">
        <f t="shared" si="3853"/>
        <v/>
      </c>
      <c r="ACQ65" s="217" t="str">
        <f t="shared" si="3854"/>
        <v/>
      </c>
      <c r="ACR65" s="217" t="str">
        <f t="shared" si="3855"/>
        <v/>
      </c>
      <c r="ACS65" s="218" t="str">
        <f t="shared" si="3856"/>
        <v/>
      </c>
      <c r="ACT65" s="218" t="str">
        <f t="shared" si="3857"/>
        <v/>
      </c>
      <c r="ACU65" s="218" t="str">
        <f t="shared" si="3858"/>
        <v/>
      </c>
      <c r="ACV65" s="218" t="str">
        <f t="shared" si="3859"/>
        <v/>
      </c>
      <c r="ACW65" s="218" t="str">
        <f t="shared" si="3860"/>
        <v/>
      </c>
      <c r="ACX65" s="218" t="str">
        <f t="shared" si="3861"/>
        <v/>
      </c>
      <c r="ACY65" s="218" t="str">
        <f t="shared" si="3862"/>
        <v/>
      </c>
      <c r="ACZ65" s="218" t="str">
        <f t="shared" si="3863"/>
        <v/>
      </c>
      <c r="ADA65" s="218" t="str">
        <f t="shared" si="3864"/>
        <v/>
      </c>
      <c r="ADB65" s="219" t="str">
        <f t="shared" si="3865"/>
        <v/>
      </c>
      <c r="ADC65" s="223" t="str">
        <f t="shared" si="3866"/>
        <v/>
      </c>
      <c r="ADD65" s="221" t="str">
        <f t="shared" si="3867"/>
        <v/>
      </c>
      <c r="ADE65" s="221" t="str">
        <f t="shared" si="3868"/>
        <v/>
      </c>
      <c r="ADF65" s="221" t="str">
        <f t="shared" si="3869"/>
        <v>B</v>
      </c>
      <c r="ADG65" s="221" t="str">
        <f t="shared" si="3870"/>
        <v/>
      </c>
      <c r="ADH65" s="221" t="str">
        <f t="shared" si="3871"/>
        <v>B</v>
      </c>
      <c r="ADI65" s="221" t="str">
        <f t="shared" si="3872"/>
        <v/>
      </c>
      <c r="ADJ65" s="221" t="str">
        <f t="shared" si="3873"/>
        <v/>
      </c>
      <c r="ADK65" s="221" t="str">
        <f t="shared" si="3874"/>
        <v/>
      </c>
      <c r="ADL65" s="221" t="str">
        <f t="shared" si="3875"/>
        <v/>
      </c>
      <c r="ADM65" s="221" t="str">
        <f t="shared" si="3876"/>
        <v/>
      </c>
      <c r="ADN65" s="221" t="str">
        <f t="shared" si="3877"/>
        <v/>
      </c>
      <c r="ADO65" s="221" t="str">
        <f t="shared" si="3878"/>
        <v/>
      </c>
      <c r="ADP65" s="221" t="str">
        <f t="shared" si="3879"/>
        <v/>
      </c>
      <c r="ADQ65" s="221" t="str">
        <f t="shared" si="3880"/>
        <v/>
      </c>
      <c r="ADR65" s="221" t="str">
        <f t="shared" si="3881"/>
        <v/>
      </c>
      <c r="ADS65" s="221" t="str">
        <f t="shared" si="3882"/>
        <v/>
      </c>
      <c r="ADT65" s="221" t="str">
        <f t="shared" si="3883"/>
        <v/>
      </c>
      <c r="ADU65" s="220" t="str">
        <f t="shared" si="3884"/>
        <v/>
      </c>
      <c r="ADV65" s="220" t="str">
        <f t="shared" si="3885"/>
        <v/>
      </c>
      <c r="ADW65" s="220" t="str">
        <f t="shared" si="3886"/>
        <v/>
      </c>
      <c r="ADX65" s="220" t="str">
        <f t="shared" si="3887"/>
        <v/>
      </c>
      <c r="ADY65" s="220" t="str">
        <f t="shared" si="3888"/>
        <v/>
      </c>
      <c r="ADZ65" s="220" t="str">
        <f t="shared" si="3889"/>
        <v/>
      </c>
      <c r="AEA65" s="220" t="str">
        <f t="shared" si="3890"/>
        <v/>
      </c>
      <c r="AEB65" s="220" t="str">
        <f t="shared" si="3891"/>
        <v/>
      </c>
      <c r="AEC65" s="220" t="str">
        <f t="shared" si="3892"/>
        <v/>
      </c>
      <c r="AED65" s="220" t="str">
        <f t="shared" si="3893"/>
        <v/>
      </c>
      <c r="AEE65" s="220" t="str">
        <f t="shared" si="3894"/>
        <v/>
      </c>
      <c r="AEF65" s="220" t="str">
        <f t="shared" si="3895"/>
        <v/>
      </c>
      <c r="AEG65" s="220" t="str">
        <f t="shared" si="3896"/>
        <v/>
      </c>
      <c r="AEH65" s="220" t="str">
        <f t="shared" si="3897"/>
        <v/>
      </c>
      <c r="AEI65" s="220" t="str">
        <f t="shared" si="3898"/>
        <v/>
      </c>
      <c r="AEJ65" s="220" t="str">
        <f t="shared" si="3899"/>
        <v/>
      </c>
      <c r="AEK65" s="220" t="str">
        <f t="shared" si="3900"/>
        <v>B</v>
      </c>
      <c r="AEL65" s="220" t="str">
        <f t="shared" si="3901"/>
        <v/>
      </c>
      <c r="AEM65" s="221" t="str">
        <f t="shared" si="3902"/>
        <v>P</v>
      </c>
      <c r="AEN65" s="221" t="str">
        <f t="shared" si="3903"/>
        <v/>
      </c>
      <c r="AEO65" s="221" t="str">
        <f t="shared" si="3904"/>
        <v/>
      </c>
      <c r="AEP65" s="221" t="str">
        <f t="shared" si="3905"/>
        <v/>
      </c>
      <c r="AEQ65" s="221" t="str">
        <f t="shared" si="3906"/>
        <v/>
      </c>
      <c r="AER65" s="221" t="str">
        <f t="shared" si="3907"/>
        <v/>
      </c>
      <c r="AES65" s="221" t="str">
        <f t="shared" si="3908"/>
        <v>P</v>
      </c>
      <c r="AET65" s="221" t="str">
        <f t="shared" si="3909"/>
        <v/>
      </c>
      <c r="AEU65" s="221" t="str">
        <f t="shared" si="3910"/>
        <v/>
      </c>
      <c r="AEV65" s="221" t="str">
        <f t="shared" si="3911"/>
        <v/>
      </c>
      <c r="AEW65" s="221" t="str">
        <f t="shared" si="3912"/>
        <v/>
      </c>
      <c r="AEX65" s="221" t="str">
        <f t="shared" si="3913"/>
        <v/>
      </c>
      <c r="AEY65" s="221" t="str">
        <f t="shared" si="3914"/>
        <v/>
      </c>
      <c r="AEZ65" s="221" t="str">
        <f t="shared" si="3915"/>
        <v/>
      </c>
      <c r="AFA65" s="221" t="str">
        <f t="shared" si="3916"/>
        <v/>
      </c>
      <c r="AFB65" s="221" t="str">
        <f t="shared" si="3917"/>
        <v/>
      </c>
      <c r="AFC65" s="221" t="str">
        <f t="shared" si="3918"/>
        <v/>
      </c>
      <c r="AFD65" s="221" t="str">
        <f t="shared" si="3919"/>
        <v/>
      </c>
      <c r="AFE65" s="220" t="str">
        <f t="shared" si="3920"/>
        <v/>
      </c>
      <c r="AFF65" s="220" t="str">
        <f t="shared" si="3921"/>
        <v/>
      </c>
      <c r="AFG65" s="220" t="str">
        <f t="shared" si="3922"/>
        <v>B</v>
      </c>
      <c r="AFH65" s="220" t="str">
        <f t="shared" si="3923"/>
        <v/>
      </c>
      <c r="AFI65" s="220" t="str">
        <f t="shared" si="3924"/>
        <v/>
      </c>
      <c r="AFJ65" s="220" t="str">
        <f t="shared" si="3925"/>
        <v/>
      </c>
      <c r="AFK65" s="220" t="str">
        <f t="shared" si="3926"/>
        <v/>
      </c>
      <c r="AFL65" s="220" t="str">
        <f t="shared" si="3927"/>
        <v/>
      </c>
      <c r="AFM65" s="220" t="str">
        <f t="shared" si="3928"/>
        <v>B</v>
      </c>
      <c r="AFN65" s="220" t="str">
        <f t="shared" si="3929"/>
        <v/>
      </c>
      <c r="AFO65" s="220" t="str">
        <f t="shared" si="3930"/>
        <v>P</v>
      </c>
      <c r="AFP65" s="220" t="str">
        <f t="shared" si="3931"/>
        <v/>
      </c>
      <c r="AFQ65" s="220" t="str">
        <f t="shared" si="3932"/>
        <v>P</v>
      </c>
      <c r="AFR65" s="220" t="str">
        <f t="shared" si="3933"/>
        <v/>
      </c>
      <c r="AFS65" s="220" t="str">
        <f t="shared" si="3934"/>
        <v>B</v>
      </c>
      <c r="AFT65" s="220" t="str">
        <f t="shared" si="3935"/>
        <v/>
      </c>
      <c r="AFU65" s="220" t="str">
        <f t="shared" si="3936"/>
        <v/>
      </c>
      <c r="AFV65" s="220" t="str">
        <f t="shared" si="3937"/>
        <v/>
      </c>
      <c r="AFW65" s="221" t="str">
        <f t="shared" si="3938"/>
        <v/>
      </c>
      <c r="AFX65" s="221" t="str">
        <f t="shared" si="3939"/>
        <v/>
      </c>
      <c r="AFY65" s="221" t="str">
        <f t="shared" si="3940"/>
        <v/>
      </c>
      <c r="AFZ65" s="221" t="str">
        <f t="shared" si="3941"/>
        <v/>
      </c>
      <c r="AGA65" s="221" t="str">
        <f t="shared" si="3942"/>
        <v/>
      </c>
      <c r="AGB65" s="221" t="str">
        <f t="shared" si="3943"/>
        <v/>
      </c>
      <c r="AGC65" s="221" t="str">
        <f t="shared" si="3944"/>
        <v/>
      </c>
      <c r="AGD65" s="221" t="str">
        <f t="shared" si="3945"/>
        <v/>
      </c>
      <c r="AGE65" s="221" t="str">
        <f t="shared" si="3946"/>
        <v/>
      </c>
      <c r="AGF65" s="221" t="str">
        <f t="shared" si="3947"/>
        <v/>
      </c>
      <c r="AGG65" s="221" t="str">
        <f t="shared" si="3948"/>
        <v/>
      </c>
      <c r="AGH65" s="221">
        <f t="shared" si="891"/>
        <v>0</v>
      </c>
      <c r="AGI65" s="221" t="str">
        <f t="shared" si="3949"/>
        <v/>
      </c>
      <c r="AGJ65" s="221" t="str">
        <f t="shared" si="3950"/>
        <v>P</v>
      </c>
      <c r="AGK65" s="221" t="str">
        <f t="shared" si="3951"/>
        <v>P</v>
      </c>
      <c r="AGL65" s="221" t="str">
        <f t="shared" si="3952"/>
        <v>B</v>
      </c>
      <c r="AGM65" s="221" t="str">
        <f t="shared" si="3953"/>
        <v/>
      </c>
      <c r="AGN65" s="221" t="str">
        <f t="shared" si="3954"/>
        <v>B</v>
      </c>
      <c r="AGO65" s="220" t="str">
        <f t="shared" si="3955"/>
        <v/>
      </c>
      <c r="AGP65" s="220" t="str">
        <f t="shared" si="3956"/>
        <v>P</v>
      </c>
      <c r="AGQ65" s="220" t="str">
        <f t="shared" si="3957"/>
        <v>B</v>
      </c>
      <c r="AGR65" s="220" t="str">
        <f t="shared" si="3958"/>
        <v/>
      </c>
      <c r="AGS65" s="220" t="str">
        <f t="shared" si="3959"/>
        <v/>
      </c>
      <c r="AGT65" s="220" t="str">
        <f t="shared" si="3960"/>
        <v/>
      </c>
      <c r="AGU65" s="220" t="str">
        <f t="shared" si="3961"/>
        <v/>
      </c>
      <c r="AGV65" s="220" t="str">
        <f t="shared" si="3962"/>
        <v/>
      </c>
      <c r="AGW65" s="220" t="str">
        <f t="shared" si="3963"/>
        <v/>
      </c>
      <c r="AGX65" s="222" t="str">
        <f t="shared" si="3964"/>
        <v/>
      </c>
      <c r="AGY65" s="94">
        <v>65</v>
      </c>
      <c r="AGZ65" s="95">
        <f t="shared" si="1304"/>
        <v>60</v>
      </c>
      <c r="AHA65" s="46" t="str" cm="1">
        <f t="array" ref="AHA65">IFERROR(INDEX($ZG$4:$ADB$4,_xlfn.AGGREGATE(15,6,COLUMN($ZG$4:$ADB$4)-COLUMN($ZF$1)/($ZG65:$ADB65=LARGE($ZG65:$ADB65,1)),COLUMNS($ADB$4:$ADB$4))),"")</f>
        <v>LQ</v>
      </c>
      <c r="AHB65" s="46" t="str" cm="1">
        <f t="array" ref="AHB65">IFERROR(INDEX($ZG$4:$ADB$4,_xlfn.AGGREGATE(15,6,COLUMN($ZG$4:$ADB$4)-COLUMN($ZF$1)/($ZG65:$ADB65=LARGE($ZG65:$ADB65,2)),COLUMNS($ADB$4:$AGY$4))),"")</f>
        <v/>
      </c>
      <c r="AHC65" s="46" t="str" cm="1">
        <f t="array" ref="AHC65">IFERROR(INDEX($ZG$4:$ADB$4,_xlfn.AGGREGATE(15,6,COLUMN($ZG$4:$ADB$4)-COLUMN($ZF$1)/($ZG65:$ADB65=LARGE($ZG65:$ADB65,3)),COLUMNS($ADB$4:$AGZ$4))),"")</f>
        <v/>
      </c>
      <c r="AHD65" s="46" t="str" cm="1">
        <f t="array" ref="AHD65">IFERROR(INDEX($ZG$4:$ADB$4,_xlfn.AGGREGATE(15,6,COLUMN($ZG$4:$ADB$4)-COLUMN($ZF$1)/($ZG65:$ADB65=LARGE($ZG65:$ADB65,4)),COLUMNS($ADB$4:$AHA$4))),"")</f>
        <v/>
      </c>
      <c r="AHE65" s="46" t="str" cm="1">
        <f t="array" ref="AHE65">IFERROR(INDEX($ZG$4:$ADB$4,_xlfn.AGGREGATE(15,6,COLUMN($ZG$4:$ADB$4)-COLUMN($ZF$1)/($ZG65:$ADB65=LARGE($ZG65:$ADB65,5)),COLUMNS($ADB$4:$AHB$4))),"")</f>
        <v/>
      </c>
      <c r="AHF65" s="46" t="str" cm="1">
        <f t="array" ref="AHF65">IFERROR(INDEX($ZG$4:$ADB$4,_xlfn.AGGREGATE(15,6,COLUMN($ZG$4:$ADB$4)-COLUMN($ZF$1)/($ZG65:$ADB65=LARGE($ZG65:$ADB65,6)),COLUMNS($ADB$4:$AHC$4))),"")</f>
        <v/>
      </c>
      <c r="AHG65" s="94" t="str">
        <f t="shared" si="971"/>
        <v/>
      </c>
      <c r="AHH65" s="48" t="str">
        <f t="shared" ca="1" si="972"/>
        <v>N</v>
      </c>
      <c r="AHI65" s="48" t="e" cm="1">
        <f t="array" aca="1" ref="AHI65" ca="1">IF(INDIRECT(VLOOKUP(AHI64,General!AC:AE,3,FALSE)&amp;AGY64)&gt;0,AHI64,AHG64)</f>
        <v>#N/A</v>
      </c>
      <c r="AHJ65" s="95">
        <f t="shared" ca="1" si="973"/>
        <v>1</v>
      </c>
      <c r="AHK65" s="46" t="s">
        <v>45</v>
      </c>
      <c r="AHL65" s="48" t="s">
        <v>45</v>
      </c>
      <c r="AHM65" s="48" t="s">
        <v>45</v>
      </c>
      <c r="AHN65" s="48" t="s">
        <v>45</v>
      </c>
      <c r="AHO65" s="48" t="s">
        <v>45</v>
      </c>
      <c r="AHP65" s="49" t="s">
        <v>45</v>
      </c>
      <c r="AHQ65" s="136" t="e">
        <f ca="1">IF(AHA65="",-1,COUNTIF(INDIRECT(AHK65&amp;$DN$10):INDIRECT(AHK65&amp;AGY65),"Y"))</f>
        <v>#REF!</v>
      </c>
      <c r="AHR65" s="138">
        <f ca="1">IF(AHB65="",-1,COUNTIF(INDIRECT(AHL65&amp;$DN$10):INDIRECT(AHL65&amp;AGY65),"Y"))</f>
        <v>-1</v>
      </c>
      <c r="AHS65" s="138">
        <f ca="1">IF(AHC65="",-1,COUNTIF(INDIRECT(AHM65&amp;$DN$10):INDIRECT(AHM65&amp;AGY65),"Y"))</f>
        <v>-1</v>
      </c>
      <c r="AHT65" s="137">
        <f ca="1">IF(AHD65="",-1,COUNTIF(INDIRECT(AHN65&amp;$DN$10):INDIRECT(AHN65&amp;AGY65),"Y"))</f>
        <v>-1</v>
      </c>
      <c r="AHU65" s="141">
        <f ca="1">IF(AHE65="",-1,COUNTIF(INDIRECT(AHO65&amp;$DN$10):INDIRECT(AHO65&amp;AGY65),"Y"))</f>
        <v>-1</v>
      </c>
      <c r="AHV65" s="141">
        <f ca="1">IF(AHF65="",-1,COUNTIF(INDIRECT(AHP65&amp;$DN$10):INDIRECT(AHP65&amp;AGY65),"Y"))</f>
        <v>-1</v>
      </c>
      <c r="AHW65" s="46" t="str" cm="1">
        <f t="array" ref="AHW65">IFERROR(INDEX($DP$65:$DU$65,_xlfn.AGGREGATE(15,6,COLUMN($DP$65:$DU$65)-COLUMN($DO$65)/($ZF$65:$ZK$65=MAX($ZF$65:$ZK$65)),COLUMNS($DP$65:AHA65))),"")</f>
        <v/>
      </c>
      <c r="AHX65" s="48" t="str" cm="1">
        <f t="array" ref="AHX65">IFERROR(INDEX($DP$65:$DU$65,_xlfn.AGGREGATE(15,6,COLUMN($DP$65:$DU$65)-COLUMN($DO$65)/($ZF$65:$ZK$65=MAX($ZF$65:$ZK$65)),COLUMNS($DP$65:AHB65))),"")</f>
        <v/>
      </c>
      <c r="AHY65" s="48" t="str" cm="1">
        <f t="array" ref="AHY65">IFERROR(INDEX($DP$65:$DU$65,_xlfn.AGGREGATE(15,6,COLUMN($DP$65:$DU$65)-COLUMN($DO$65)/($ZF$65:$ZK$65=MAX($ZF$65:$ZK$65)),COLUMNS($DP$65:AHC65))),"")</f>
        <v/>
      </c>
      <c r="AHZ65" s="48" t="str" cm="1">
        <f t="array" ref="AHZ65">IFERROR(INDEX($DP$65:$DU$65,_xlfn.AGGREGATE(15,6,COLUMN($DP$65:$DU$65)-COLUMN($DO$65)/($ZF$65:$ZK$65=MAX($ZF$65:$ZK$65)),COLUMNS($DP$65:AHD65))),"")</f>
        <v/>
      </c>
      <c r="AIA65" s="48" t="str" cm="1">
        <f t="array" ref="AIA65">IFERROR(INDEX($DP$65:$DU$65,_xlfn.AGGREGATE(15,6,COLUMN($DP$65:$DU$65)-COLUMN($DO$65)/($ZF$65:$ZK$65=MAX($ZF$65:$ZK$65)),COLUMNS($DP$65:AHE65))),"")</f>
        <v/>
      </c>
      <c r="AIB65" s="49" t="str" cm="1">
        <f t="array" ref="AIB65">IFERROR(INDEX($DP$65:$DU$65,_xlfn.AGGREGATE(15,6,COLUMN($DP$65:$DU$65)-COLUMN($DO$65)/($ZF$65:$ZK$65=MAX($ZF$65:$ZK$65)),COLUMNS($DP$65:AHF65))),"")</f>
        <v/>
      </c>
      <c r="AIC65" s="20">
        <f t="shared" ca="1" si="894"/>
        <v>1</v>
      </c>
      <c r="AID65" s="95">
        <f t="shared" ca="1" si="974"/>
        <v>1</v>
      </c>
      <c r="AIE65" s="140" t="str" cm="1">
        <f t="array" aca="1" ref="AIE65" ca="1">INDEX(AHW65:AIB65,1,AID65)</f>
        <v/>
      </c>
      <c r="AIF65" s="46" t="e">
        <f t="shared" ca="1" si="120"/>
        <v>#REF!</v>
      </c>
      <c r="AIG65" s="48" t="str">
        <f t="shared" ca="1" si="121"/>
        <v>T</v>
      </c>
      <c r="AIH65" s="48" t="str">
        <f t="shared" si="122"/>
        <v>C</v>
      </c>
      <c r="AII65" s="48" t="str">
        <f t="shared" si="3059"/>
        <v/>
      </c>
      <c r="AIJ65" s="48" t="str">
        <f t="shared" ca="1" si="3060"/>
        <v/>
      </c>
      <c r="AIK65" s="48" t="str">
        <f t="shared" si="3061"/>
        <v>00</v>
      </c>
      <c r="AIL65" s="20" t="str">
        <f t="shared" si="3965"/>
        <v/>
      </c>
      <c r="AIM65" s="20" t="str">
        <f t="shared" si="3966"/>
        <v/>
      </c>
      <c r="AIN65" s="20" t="str">
        <f t="shared" si="3967"/>
        <v/>
      </c>
      <c r="AIO65" s="20" t="str">
        <f t="shared" si="3968"/>
        <v/>
      </c>
      <c r="AIP65" s="20" t="str">
        <f t="shared" si="3969"/>
        <v/>
      </c>
      <c r="AIQ65" s="20" t="str">
        <f t="shared" si="3970"/>
        <v/>
      </c>
      <c r="AIR65" s="20">
        <f t="shared" ca="1" si="3971"/>
        <v>0</v>
      </c>
      <c r="AIS65" s="20">
        <f t="shared" ca="1" si="3972"/>
        <v>0</v>
      </c>
      <c r="AIT65" s="46" t="str">
        <f t="shared" si="3062"/>
        <v/>
      </c>
      <c r="AIU65" s="48">
        <f>IF(CC65="",0,IFERROR(VLOOKUP(CC60&amp;CC61&amp;CC62&amp;CC63&amp;CC64&amp;CC65,General!I:J,2,FALSE),0))</f>
        <v>0</v>
      </c>
      <c r="AIV65" s="48">
        <f>IF(CF65="",0,IFERROR(VLOOKUP(CF60&amp;CF61&amp;CF62&amp;CF63&amp;CF64&amp;CF65,General!I:J,2,FALSE),0))</f>
        <v>0</v>
      </c>
      <c r="AIW65" s="48">
        <f>IF(CI65="",0,IFERROR(VLOOKUP(CI60&amp;CI61&amp;CI62&amp;CI63&amp;CI64&amp;CI65,General!I:J,2,FALSE),0))</f>
        <v>0</v>
      </c>
      <c r="AIX65" s="48">
        <f>IF(CL65="",0,IFERROR(VLOOKUP(CL60&amp;CL61&amp;CL62&amp;CL63&amp;CL64&amp;CL65,General!I:J,2,FALSE),0))</f>
        <v>0</v>
      </c>
      <c r="AIY65" s="48">
        <f>IF(CO65="",0,IFERROR(VLOOKUP(CO60&amp;CO61&amp;CO62&amp;CO63&amp;CO64&amp;CO65,General!I:J,2,FALSE),0))</f>
        <v>0</v>
      </c>
      <c r="AIZ65" s="48">
        <f>IF(CR65="",0,IFERROR(VLOOKUP(CR60&amp;CR61&amp;CR62&amp;CR63&amp;CR64&amp;CR65,General!I:J,2,FALSE),0))</f>
        <v>0</v>
      </c>
      <c r="AJA65" s="48">
        <f>IF(CU65="",0,IFERROR(VLOOKUP(CU60&amp;CU61&amp;CU62&amp;CU63&amp;CU64&amp;CU65,General!I:J,2,FALSE),0))</f>
        <v>0</v>
      </c>
      <c r="AJB65" s="48">
        <f>IF(CX65="",0,IFERROR(VLOOKUP(CX60&amp;CX61&amp;CX62&amp;CX63&amp;CX64&amp;CX65,General!I:J,2,FALSE),0))</f>
        <v>0</v>
      </c>
      <c r="AJC65" s="48">
        <f>IF(DA65="",0,IFERROR(VLOOKUP(DA60&amp;DA61&amp;DA62&amp;DA63&amp;DA64&amp;DA65,General!I:J,2,FALSE),0))</f>
        <v>0</v>
      </c>
      <c r="AJD65" s="48">
        <f>IF(DD65="",0,IFERROR(VLOOKUP(DD60&amp;DD61&amp;DD62&amp;DD63&amp;DD64&amp;DD65,General!I:J,2,FALSE),0))</f>
        <v>0</v>
      </c>
      <c r="AJE65" s="48">
        <f>IF(DG65="",0,IFERROR(VLOOKUP(DG60&amp;DG61&amp;DG62&amp;DG63&amp;DG64&amp;DG65,General!I:J,2,FALSE),0))</f>
        <v>0</v>
      </c>
      <c r="AJF65" s="48">
        <f>IF(DJ65="",0,IFERROR(VLOOKUP(DJ60&amp;DJ61&amp;DJ62&amp;DJ63&amp;DJ64&amp;DJ65,General!I:J,2,FALSE),0))</f>
        <v>0</v>
      </c>
      <c r="AJG65" s="48">
        <f>IF(DM65="",0,IFERROR(VLOOKUP(DM60&amp;DM61&amp;DM62&amp;DM63&amp;DM64&amp;DM65,General!I:J,2,FALSE),0))</f>
        <v>0</v>
      </c>
      <c r="AJH65" s="48">
        <f>IF(DP65="",0,IFERROR(VLOOKUP(DP60&amp;DP61&amp;DP62&amp;DP63&amp;DP64&amp;DP65,General!I:J,2,FALSE),0))</f>
        <v>0</v>
      </c>
      <c r="AJI65" s="48">
        <f>IF(DS65="",0,IFERROR(VLOOKUP(DS60&amp;DS61&amp;DS62&amp;DS63&amp;DS64&amp;DS65,General!I:J,2,FALSE),0))</f>
        <v>0</v>
      </c>
      <c r="AJJ65" s="48">
        <f>IF(DV65="",0,IFERROR(VLOOKUP(DV60&amp;DV61&amp;DV62&amp;DV63&amp;DV64&amp;DV65,General!I:J,2,FALSE),0))</f>
        <v>0</v>
      </c>
      <c r="AJK65" s="48">
        <f>IF(DY65="",0,IFERROR(VLOOKUP(DY60&amp;DY61&amp;DY62&amp;DY63&amp;DY64&amp;DY65,General!I:J,2,FALSE),0))</f>
        <v>0</v>
      </c>
      <c r="AJL65" s="48">
        <f>IF(EE65="",0,IFERROR(VLOOKUP(EE60&amp;EE61&amp;EE62&amp;EE63&amp;EE64&amp;EE65,General!I:J,2,FALSE),0))</f>
        <v>0</v>
      </c>
      <c r="AJM65" s="48">
        <f>IF(EH65="",0,IFERROR(VLOOKUP(EH60&amp;EH61&amp;EH62&amp;EH63&amp;EH64&amp;EH65,General!I:J,2,FALSE),0))</f>
        <v>0</v>
      </c>
      <c r="AJN65" s="48">
        <f>IF(EK65="",0,IFERROR(VLOOKUP(EK60&amp;EK61&amp;EK62&amp;EK63&amp;EK64&amp;EK65,General!I:J,2,FALSE),0))</f>
        <v>0</v>
      </c>
      <c r="AJO65" s="48">
        <f>IF(EN65="",0,IFERROR(VLOOKUP(EN60&amp;EN61&amp;EN62&amp;EN63&amp;EN64&amp;EN65,General!I:J,2,FALSE),0))</f>
        <v>0</v>
      </c>
      <c r="AJP65" s="48">
        <f>IF(EQ65="",0,IFERROR(VLOOKUP(EQ60&amp;EQ61&amp;EQ62&amp;EQ63&amp;EQ64&amp;EQ65,General!I:J,2,FALSE),0))</f>
        <v>0</v>
      </c>
      <c r="AJQ65" s="48">
        <f>IF(ET65="",0,IFERROR(VLOOKUP(ET60&amp;ET61&amp;ET62&amp;ET63&amp;ET64&amp;ET65,General!I:J,2,FALSE),0))</f>
        <v>0</v>
      </c>
      <c r="AJR65" s="48">
        <f>IF(EW65="",0,IFERROR(VLOOKUP(EW60&amp;EW61&amp;EW62&amp;EW63&amp;EW64&amp;EW65,General!I:J,2,FALSE),0))</f>
        <v>0</v>
      </c>
      <c r="AJS65" s="48">
        <f>IF(EZ65="",0,IFERROR(VLOOKUP(EZ60&amp;EZ61&amp;EZ62&amp;EZ63&amp;EZ64&amp;EZ65,General!I:J,2,FALSE),0))</f>
        <v>0</v>
      </c>
      <c r="AJT65" s="48">
        <f>IF(FC65="",0,IFERROR(VLOOKUP(FC60&amp;FC61&amp;FC62&amp;FC63&amp;FC64&amp;FC65,General!I:J,2,FALSE),0))</f>
        <v>0</v>
      </c>
      <c r="AJU65" s="48">
        <f>IF(FF65="",0,IFERROR(VLOOKUP(FF60&amp;FF61&amp;FF62&amp;FF63&amp;FF64&amp;FF65,General!I:J,2,FALSE),0))</f>
        <v>0</v>
      </c>
      <c r="AJV65" s="48">
        <f>IF(FI65="",0,IFERROR(VLOOKUP(FI60&amp;FI61&amp;FI62&amp;FI63&amp;FI64&amp;FI65,General!I:J,2,FALSE),0))</f>
        <v>0</v>
      </c>
      <c r="AJW65" s="48">
        <f>IF(FL65="",0,IFERROR(VLOOKUP(FL60&amp;FL61&amp;FL62&amp;FL63&amp;FL64&amp;FL65,General!I:J,2,FALSE),0))</f>
        <v>0</v>
      </c>
      <c r="AJX65" s="48">
        <f>IF(FO65="",0,IFERROR(VLOOKUP(FO60&amp;FO61&amp;FO62&amp;FO63&amp;FO64&amp;FO65,General!I:J,2,FALSE),0))</f>
        <v>0</v>
      </c>
      <c r="AJY65" s="48">
        <f>IF(FR65="",0,IFERROR(VLOOKUP(FR60&amp;FR61&amp;FR62&amp;FR63&amp;FR64&amp;FR65,General!I:J,2,FALSE),0))</f>
        <v>0</v>
      </c>
      <c r="AJZ65" s="48">
        <f>IF(FU65="",0,IFERROR(VLOOKUP(FU60&amp;FU61&amp;FU62&amp;FU63&amp;FU64&amp;FU65,General!I:J,2,FALSE),0))</f>
        <v>0</v>
      </c>
      <c r="AKA65" s="48">
        <f>IF(FX65="",0,IFERROR(VLOOKUP(FX60&amp;FX61&amp;FX62&amp;FX63&amp;FX64&amp;FX65,General!I:J,2,FALSE),0))</f>
        <v>0</v>
      </c>
      <c r="AKB65" s="48">
        <f>IF(GA65="",0,IFERROR(VLOOKUP(GA60&amp;GA61&amp;GA62&amp;GA63&amp;GA64&amp;GA65,General!I:J,2,FALSE),0))</f>
        <v>0</v>
      </c>
      <c r="AKC65" s="48">
        <f>IF(GD65="",0,IFERROR(VLOOKUP(GD60&amp;GD61&amp;GD62&amp;GD63&amp;GD64&amp;GD65,General!I:J,2,FALSE),0))</f>
        <v>0</v>
      </c>
      <c r="AKD65" s="48">
        <f>IF(GG65="",0,IFERROR(VLOOKUP(GG60&amp;GG61&amp;GG62&amp;GG63&amp;GG64&amp;GG65,General!I:J,2,FALSE),0))</f>
        <v>0</v>
      </c>
      <c r="AKE65" s="48">
        <f>IF(GJ65="",0,IFERROR(VLOOKUP(GJ60&amp;GJ61&amp;GJ62&amp;GJ63&amp;GJ64&amp;GJ65,General!I:J,2,FALSE),0))</f>
        <v>0</v>
      </c>
      <c r="AKF65" s="48">
        <f>IF(GM65="",0,IFERROR(VLOOKUP(GM60&amp;GM61&amp;GM62&amp;GM63&amp;GM64&amp;GM65,General!I:J,2,FALSE),0))</f>
        <v>0</v>
      </c>
      <c r="AKG65" s="48">
        <f>IF(GP65="",0,IFERROR(VLOOKUP(GP60&amp;GP61&amp;GP62&amp;GP63&amp;GP64&amp;GP65,General!I:J,2,FALSE),0))</f>
        <v>0</v>
      </c>
      <c r="AKH65" s="48">
        <f>IF(GS65="",0,IFERROR(VLOOKUP(GS60&amp;GS61&amp;GS62&amp;GS63&amp;GS64&amp;GS65,General!I:J,2,FALSE),0))</f>
        <v>0</v>
      </c>
      <c r="AKI65" s="48">
        <f>IF(GV65="",0,IFERROR(VLOOKUP(GV60&amp;GV61&amp;GV62&amp;GV63&amp;GV64&amp;GV65,General!I:J,2,FALSE),0))</f>
        <v>0</v>
      </c>
      <c r="AKJ65" s="48">
        <f>IF(GY65="",0,IFERROR(VLOOKUP(GY60&amp;GY61&amp;GY62&amp;GY63&amp;GY64&amp;GY65,General!I:J,2,FALSE),0))</f>
        <v>0</v>
      </c>
      <c r="AKK65" s="48">
        <f>IF(HB65="",0,IFERROR(VLOOKUP(HB60&amp;HB61&amp;HB62&amp;HB63&amp;HB64&amp;HB65,General!I:J,2,FALSE),0))</f>
        <v>0</v>
      </c>
      <c r="AKL65" s="48">
        <f>IF(HE65="",0,IFERROR(VLOOKUP(HE60&amp;HE61&amp;HE62&amp;HE63&amp;HE64&amp;HE65,General!I:J,2,FALSE),0))</f>
        <v>0</v>
      </c>
      <c r="AKM65" s="48">
        <f>IF(HH65="",0,IFERROR(VLOOKUP(HH60&amp;HH61&amp;HH62&amp;HH63&amp;HH64&amp;HH65,General!I:J,2,FALSE),0))</f>
        <v>0</v>
      </c>
      <c r="AKN65" s="48">
        <f>IF(HK65="",0,IFERROR(VLOOKUP(HK60&amp;HK61&amp;HK62&amp;HK63&amp;HK64&amp;HK65,General!I:J,2,FALSE),0))</f>
        <v>0</v>
      </c>
      <c r="AKO65" s="48">
        <f>IF(HN65="",0,IFERROR(VLOOKUP(HN60&amp;HN61&amp;HN62&amp;HN63&amp;HN64&amp;HN65,General!I:J,2,FALSE),0))</f>
        <v>0</v>
      </c>
      <c r="AKP65" s="48">
        <f>IF(HQ65="",0,IFERROR(VLOOKUP(HQ60&amp;HQ61&amp;HQ62&amp;HQ63&amp;HQ64&amp;HQ65,General!I:J,2,FALSE),0))</f>
        <v>0</v>
      </c>
      <c r="AKQ65" s="48">
        <f>IF(HT65="",0,IFERROR(VLOOKUP(HT60&amp;HT61&amp;HT62&amp;HT63&amp;HT64&amp;HT65,General!I:J,2,FALSE),0))</f>
        <v>0</v>
      </c>
      <c r="AKR65" s="48">
        <f>IF(HW65="",0,IFERROR(VLOOKUP(HW60&amp;HW61&amp;HW62&amp;HW63&amp;HW64&amp;HW65,General!I:J,2,FALSE),0))</f>
        <v>0</v>
      </c>
      <c r="AKS65" s="48">
        <f>IF(HZ65="",0,IFERROR(VLOOKUP(HZ60&amp;HZ61&amp;HZ62&amp;HZ63&amp;HZ64&amp;HZ65,General!I:J,2,FALSE),0))</f>
        <v>0</v>
      </c>
      <c r="AKT65" s="48">
        <f>IF(FF65="",0,IFERROR(VLOOKUP(FF60&amp;FF61&amp;FF62&amp;FF63&amp;FF64&amp;FF65,General!I:J,2,FALSE),0))</f>
        <v>0</v>
      </c>
      <c r="AKU65" s="48">
        <f>IF(FI65="",0,IFERROR(VLOOKUP(FI60&amp;FI61&amp;FI62&amp;FI63&amp;FI64&amp;FI65,General!I:J,2,FALSE),0))</f>
        <v>0</v>
      </c>
      <c r="AKV65" s="48">
        <f>IF(II65="",0,IFERROR(VLOOKUP(II60&amp;II61&amp;II62&amp;II63&amp;II64&amp;II65,General!I:J,2,FALSE),0))</f>
        <v>0</v>
      </c>
      <c r="AKW65" s="48">
        <f>IF(IL65="",0,IFERROR(VLOOKUP(IL60&amp;IL61&amp;IL62&amp;IL63&amp;IL64&amp;IL65,General!I:J,2,FALSE),0))</f>
        <v>0</v>
      </c>
      <c r="AKX65" s="48">
        <f>IF(IO65="",0,IFERROR(VLOOKUP(IO60&amp;IO61&amp;IO62&amp;IO63&amp;IO64&amp;IO65,General!I:J,2,FALSE),0))</f>
        <v>0</v>
      </c>
      <c r="AKY65" s="48">
        <f>IF(IR65="",0,IFERROR(VLOOKUP(IR60&amp;IR61&amp;IR62&amp;IR63&amp;IR64&amp;IR65,General!I:J,2,FALSE),0))</f>
        <v>0</v>
      </c>
      <c r="AKZ65" s="48">
        <f>IF(IU65="",0,IFERROR(VLOOKUP(IU60&amp;IU61&amp;IU62&amp;IU63&amp;IU64&amp;IU65,General!I:J,2,FALSE),0))</f>
        <v>0</v>
      </c>
      <c r="ALA65" s="48">
        <f>IF(IX65="",0,IFERROR(VLOOKUP(IX60&amp;IX61&amp;IX62&amp;IX63&amp;IX64&amp;IX65,General!I:J,2,FALSE),0))</f>
        <v>0</v>
      </c>
      <c r="ALB65" s="48">
        <f>IF(JA65="",0,IFERROR(VLOOKUP(JA60&amp;JA61&amp;JA62&amp;JA63&amp;JA64&amp;JA65,General!I:J,2,FALSE),0))</f>
        <v>0</v>
      </c>
      <c r="ALC65" s="48">
        <f>IF(JD65="",0,IFERROR(VLOOKUP(JD60&amp;JD61&amp;JD62&amp;JD63&amp;JD64&amp;JD65,General!I:J,2,FALSE),0))</f>
        <v>0</v>
      </c>
      <c r="ALD65" s="48">
        <f>IF(JG65="",0,IFERROR(VLOOKUP(JG60&amp;JG61&amp;JG62&amp;JG63&amp;JG64&amp;JG65,General!I:J,2,FALSE),0))</f>
        <v>0</v>
      </c>
      <c r="ALE65" s="48">
        <f>IF(JJ65="",0,IFERROR(VLOOKUP(JJ60&amp;JJ61&amp;JJ62&amp;JJ63&amp;JJ64&amp;JJ65,General!I:J,2,FALSE),0))</f>
        <v>0</v>
      </c>
      <c r="ALF65" s="48">
        <f>IF(JM65="",0,IFERROR(VLOOKUP(JM60&amp;JM61&amp;JM62&amp;JM63&amp;JM64&amp;JM65,General!I:J,2,FALSE),0))</f>
        <v>0</v>
      </c>
      <c r="ALG65" s="48">
        <f>IF(JP65="",0,IFERROR(VLOOKUP(JP60&amp;JP61&amp;JP62&amp;JP63&amp;JP64&amp;JP65,General!I:J,2,FALSE),0))</f>
        <v>0</v>
      </c>
      <c r="ALH65" s="48">
        <f>IF(JS65="",0,IFERROR(VLOOKUP(JS60&amp;JS61&amp;JS62&amp;JS63&amp;JS64&amp;JS65,General!I:J,2,FALSE),0))</f>
        <v>0</v>
      </c>
      <c r="ALI65" s="48">
        <f>IF(JV65="",0,IFERROR(VLOOKUP(JV60&amp;JV61&amp;JV62&amp;JV63&amp;JV64&amp;JV65,General!I:J,2,FALSE),0))</f>
        <v>0</v>
      </c>
      <c r="ALJ65" s="48">
        <f>IF(JY65="",0,IFERROR(VLOOKUP(JY60&amp;JY61&amp;JY62&amp;JY63&amp;JY64&amp;JY65,General!I:J,2,FALSE),0))</f>
        <v>0</v>
      </c>
      <c r="ALK65" s="48">
        <f>IF(KB65="",0,IFERROR(VLOOKUP(KB60&amp;KB61&amp;KB62&amp;KB63&amp;KB64&amp;KB65,General!I:J,2,FALSE),0))</f>
        <v>0</v>
      </c>
      <c r="ALL65" s="48">
        <f>IF(KE65="",0,IFERROR(VLOOKUP(KE60&amp;KE61&amp;KE62&amp;KE63&amp;KE64&amp;KE65,General!I:J,2,FALSE),0))</f>
        <v>0</v>
      </c>
      <c r="ALM65" s="48">
        <f>IF(KH65="",0,IFERROR(VLOOKUP(KH60&amp;KH61&amp;KH62&amp;KH63&amp;KH64&amp;KH65,General!I:J,2,FALSE),0))</f>
        <v>0</v>
      </c>
      <c r="ALN65" s="48">
        <f>IF(KK65="",0,IFERROR(VLOOKUP(KK60&amp;KK61&amp;KK62&amp;KK63&amp;KK64&amp;KK65,General!I:J,2,FALSE),0))</f>
        <v>0</v>
      </c>
      <c r="ALO65" s="48">
        <f>IF(KN65="",0,IFERROR(VLOOKUP(KN60&amp;KN61&amp;KN62&amp;KN63&amp;KN64&amp;KN65,General!I:J,2,FALSE),0))</f>
        <v>0</v>
      </c>
      <c r="ALP65" s="48">
        <f>IF(KQ65="",0,IFERROR(VLOOKUP(KQ60&amp;KQ61&amp;KQ62&amp;KQ63&amp;KQ64&amp;KQ65,General!I:J,2,FALSE),0))</f>
        <v>0</v>
      </c>
      <c r="ALQ65" s="48">
        <f>IF(KT65="",0,IFERROR(VLOOKUP(KT60&amp;KT61&amp;KT62&amp;KT63&amp;KT64&amp;KT65,General!I:J,2,FALSE),0))</f>
        <v>0</v>
      </c>
      <c r="ALR65" s="48">
        <f>IF(KW65="",0,IFERROR(VLOOKUP(KW60&amp;KW61&amp;KW62&amp;KW63&amp;KW64&amp;KW65,General!I:J,2,FALSE),0))</f>
        <v>0</v>
      </c>
      <c r="ALS65" s="48">
        <f>IF(KZ65="",0,IFERROR(VLOOKUP(KZ60&amp;KZ61&amp;KZ62&amp;KZ63&amp;KZ64&amp;KZ65,General!I:J,2,FALSE),0))</f>
        <v>0</v>
      </c>
      <c r="ALT65" s="48">
        <f>IF(LC65="",0,IFERROR(VLOOKUP(LC60&amp;LC61&amp;LC62&amp;LC63&amp;LC64&amp;LC65,General!I:J,2,FALSE),0))</f>
        <v>0</v>
      </c>
      <c r="ALU65" s="48">
        <f>IF(LF65="",0,IFERROR(VLOOKUP(LF60&amp;LF61&amp;LF62&amp;LF63&amp;LF64&amp;LF65,General!I:J,2,FALSE),0))</f>
        <v>0</v>
      </c>
      <c r="ALV65" s="48">
        <f>IF(LI65="",0,IFERROR(VLOOKUP(LI60&amp;LI61&amp;LI62&amp;LI63&amp;LI64&amp;LI65,General!I:J,2,FALSE),0))</f>
        <v>0</v>
      </c>
      <c r="ALW65" s="48">
        <f>IF(LL65="",0,IFERROR(VLOOKUP(LL60&amp;LL61&amp;LL62&amp;LL63&amp;LL64&amp;LL65,General!I:J,2,FALSE),0))</f>
        <v>0</v>
      </c>
      <c r="ALX65" s="48">
        <f>IF(LO65="",0,IFERROR(VLOOKUP(LO60&amp;LO61&amp;LO62&amp;LO63&amp;LO64&amp;LO65,General!I:J,2,FALSE),0))</f>
        <v>0</v>
      </c>
      <c r="ALY65" s="48">
        <f>IF(LR65="",0,IFERROR(VLOOKUP(LR60&amp;LR61&amp;LR62&amp;LR63&amp;LR64&amp;LR65,General!I:J,2,FALSE),0))</f>
        <v>0</v>
      </c>
      <c r="ALZ65" s="48">
        <f>IF(LU65="",0,IFERROR(VLOOKUP(LU60&amp;LU61&amp;LU62&amp;LU63&amp;LU64&amp;LU65,General!I:J,2,FALSE),0))</f>
        <v>0</v>
      </c>
      <c r="AMA65" s="48">
        <f>IF(LX65="",0,IFERROR(VLOOKUP(LX60&amp;LX61&amp;LX62&amp;LX63&amp;LX64&amp;LX65,General!I:J,2,FALSE),0))</f>
        <v>0</v>
      </c>
      <c r="AMB65" s="48">
        <f>IF(MA65="",0,IFERROR(VLOOKUP(MA60&amp;MA61&amp;MA62&amp;MA63&amp;MA64&amp;MA65,General!I:J,2,FALSE),0))</f>
        <v>0</v>
      </c>
      <c r="AMC65" s="48">
        <f>IF(MD65="",0,IFERROR(VLOOKUP(MD60&amp;MD61&amp;MD62&amp;MD63&amp;MD64&amp;MD65,General!I:J,2,FALSE),0))</f>
        <v>0</v>
      </c>
      <c r="AMD65" s="48">
        <f>IF(MG65="",0,IFERROR(VLOOKUP(MG60&amp;MG61&amp;MG62&amp;MG63&amp;MG64&amp;MG65,General!I:J,2,FALSE),0))</f>
        <v>0</v>
      </c>
      <c r="AME65" s="48">
        <f>IF(MJ65="",0,IFERROR(VLOOKUP(MJ60&amp;MJ61&amp;MJ62&amp;MJ63&amp;MJ64&amp;MJ65,General!I:J,2,FALSE),0))</f>
        <v>0</v>
      </c>
      <c r="AMF65" s="48">
        <f>IF(MM65="",0,IFERROR(VLOOKUP(MM60&amp;MM61&amp;MM62&amp;MM63&amp;MM64&amp;MM65,General!I:J,2,FALSE),0))</f>
        <v>0</v>
      </c>
      <c r="AMG65" s="48">
        <f>IF(MP65="",0,IFERROR(VLOOKUP(MP60&amp;MP61&amp;MP62&amp;MP63&amp;MP64&amp;MP65,General!I:J,2,FALSE),0))</f>
        <v>0</v>
      </c>
      <c r="AMH65" s="48">
        <f>IF(MS65="",0,IFERROR(VLOOKUP(MS60&amp;MS61&amp;MS62&amp;MS63&amp;MS64&amp;MS65,General!I:J,2,FALSE),0))</f>
        <v>0</v>
      </c>
      <c r="AMI65" s="48">
        <f>IF(MV65="",0,IFERROR(VLOOKUP(MV60&amp;MV61&amp;MV62&amp;MV63&amp;MV64&amp;MV65,General!I:J,2,FALSE),0))</f>
        <v>0</v>
      </c>
      <c r="AMJ65" s="48">
        <f>IF(MY65="",0,IFERROR(VLOOKUP(MY60&amp;MY61&amp;MY62&amp;MY63&amp;MY64&amp;MY65,General!I:J,2,FALSE),0))</f>
        <v>0</v>
      </c>
      <c r="AMK65" s="48">
        <f>IF(NB65="",0,IFERROR(VLOOKUP(NB60&amp;NB61&amp;NB62&amp;NB63&amp;NB64&amp;NB65,General!I:J,2,FALSE),0))</f>
        <v>0</v>
      </c>
      <c r="AML65" s="48">
        <f>IF(NE65="",0,IFERROR(VLOOKUP(NE60&amp;NE61&amp;NE62&amp;NE63&amp;NE64&amp;NE65,General!I:J,2,FALSE),0))</f>
        <v>0</v>
      </c>
      <c r="AMM65" s="48">
        <f>IF(NH65="",0,IFERROR(VLOOKUP(NH60&amp;NH61&amp;NH62&amp;NH63&amp;NH64&amp;NH65,General!I:J,2,FALSE),0))</f>
        <v>0</v>
      </c>
      <c r="AMN65" s="48">
        <f>IF(NK65="",0,IFERROR(VLOOKUP(NK60&amp;NK61&amp;NK62&amp;NK63&amp;NK64&amp;NK65,General!I:J,2,FALSE),0))</f>
        <v>0</v>
      </c>
      <c r="AMO65" s="49">
        <f>IF(NN65="",0,IFERROR(VLOOKUP(NN60&amp;NN61&amp;NN62&amp;NN63&amp;NN64&amp;NN65,General!I:J,2,FALSE),0))</f>
        <v>0</v>
      </c>
      <c r="AMP65" s="81">
        <f>IF(EB65="",0,IFERROR(VLOOKUP(EB60&amp;EB61&amp;EB62&amp;EB63&amp;EB64&amp;EB65,General!I:J,2,FALSE),0))</f>
        <v>0</v>
      </c>
      <c r="AMQ65" s="49">
        <v>0</v>
      </c>
      <c r="AMR65" s="20" t="str">
        <f t="shared" si="4072"/>
        <v/>
      </c>
      <c r="AMS65" s="20" t="str">
        <f t="shared" ca="1" si="3973"/>
        <v>N</v>
      </c>
      <c r="AMT65" s="20" t="str">
        <f t="shared" ca="1" si="3974"/>
        <v>N</v>
      </c>
      <c r="AMU65" s="20" t="str">
        <f t="shared" si="3975"/>
        <v>N</v>
      </c>
      <c r="AMV65" s="20" t="str">
        <f t="shared" si="3976"/>
        <v/>
      </c>
      <c r="AMW65" s="142" t="str">
        <f t="shared" si="3977"/>
        <v/>
      </c>
      <c r="AMX65" s="20" t="str">
        <f t="shared" si="3978"/>
        <v/>
      </c>
      <c r="AMY65" s="20" t="str">
        <f t="shared" si="3979"/>
        <v/>
      </c>
      <c r="AMZ65" s="20" t="str">
        <f t="shared" si="3980"/>
        <v/>
      </c>
      <c r="ANA65" s="20" t="str">
        <f t="shared" si="3981"/>
        <v/>
      </c>
      <c r="ANB65" s="20" t="str">
        <f t="shared" si="3982"/>
        <v/>
      </c>
      <c r="ANC65" s="20" t="str">
        <f t="shared" si="2986"/>
        <v/>
      </c>
      <c r="AND65" s="20" t="str">
        <f t="shared" si="2987"/>
        <v/>
      </c>
      <c r="ANE65" s="20" t="str">
        <f t="shared" si="4382"/>
        <v>00000</v>
      </c>
      <c r="ANF65" s="20" t="str">
        <f t="shared" si="4382"/>
        <v>10000</v>
      </c>
      <c r="ANG65" s="20" t="str">
        <f t="shared" si="4383"/>
        <v>200000</v>
      </c>
      <c r="ANH65" s="20" t="str">
        <f t="shared" si="4383"/>
        <v>010000</v>
      </c>
      <c r="ANI65" s="20" t="str">
        <f t="shared" si="4384"/>
        <v>B</v>
      </c>
      <c r="ANJ65" s="20" t="str">
        <f t="shared" si="898"/>
        <v>B</v>
      </c>
      <c r="ANK65" s="20" t="str">
        <f t="shared" si="3983"/>
        <v/>
      </c>
      <c r="ANL65" s="20" t="e">
        <f t="shared" ca="1" si="824"/>
        <v>#REF!</v>
      </c>
      <c r="ANM65" s="20" t="str">
        <f t="shared" ca="1" si="3984"/>
        <v/>
      </c>
      <c r="ANN65" s="20" t="str">
        <f t="shared" ca="1" si="826"/>
        <v/>
      </c>
      <c r="ANO65" s="20" t="str">
        <f t="shared" si="3985"/>
        <v>0</v>
      </c>
      <c r="ANP65" s="20" t="str">
        <f t="shared" si="828"/>
        <v/>
      </c>
      <c r="ANQ65" s="20" t="e">
        <f t="shared" ca="1" si="899"/>
        <v>#REF!</v>
      </c>
      <c r="ANR65" s="20" t="str">
        <f t="shared" ca="1" si="900"/>
        <v/>
      </c>
      <c r="ANS65" s="20" t="str">
        <f t="shared" si="901"/>
        <v/>
      </c>
      <c r="ANT65" s="20" t="str">
        <f t="shared" si="3986"/>
        <v/>
      </c>
      <c r="ANU65" s="20"/>
      <c r="ANV65" s="20">
        <v>0</v>
      </c>
      <c r="ANW65" s="20">
        <v>0</v>
      </c>
      <c r="ANX65" s="20">
        <v>0</v>
      </c>
      <c r="ANY65" s="20">
        <v>0</v>
      </c>
      <c r="ANZ65" s="20">
        <v>1</v>
      </c>
      <c r="AOA65" s="75"/>
      <c r="AOB65" s="20">
        <v>0</v>
      </c>
      <c r="AOC65" s="20">
        <v>0</v>
      </c>
      <c r="AOD65" s="1" t="str">
        <f t="shared" si="902"/>
        <v>B</v>
      </c>
      <c r="AOE65" s="123">
        <f t="shared" si="3987"/>
        <v>0</v>
      </c>
      <c r="AOF65" s="1" t="e">
        <f t="shared" si="3988"/>
        <v>#NUM!</v>
      </c>
      <c r="AOG65" s="1" t="e">
        <f t="shared" si="3989"/>
        <v>#NUM!</v>
      </c>
      <c r="AOH65" s="1" t="e">
        <f t="shared" si="3990"/>
        <v>#NUM!</v>
      </c>
      <c r="AOI65" s="1" t="e">
        <f t="shared" si="3991"/>
        <v>#NUM!</v>
      </c>
      <c r="AOJ65" s="1" t="str">
        <f t="shared" si="3992"/>
        <v/>
      </c>
      <c r="AOK65" s="1" t="str">
        <f t="shared" si="3993"/>
        <v/>
      </c>
      <c r="AOL65" s="1" t="str">
        <f t="shared" si="3994"/>
        <v/>
      </c>
      <c r="AOM65" s="1" t="str">
        <f t="shared" si="3995"/>
        <v/>
      </c>
      <c r="AON65" s="1" t="str">
        <f t="shared" si="3996"/>
        <v/>
      </c>
      <c r="AOO65" s="1" t="str" cm="1">
        <f t="array" aca="1" ref="AOO65" ca="1">IF(INDIRECT(VLOOKUP(AOO64,General!AC:AE,3,FALSE)&amp;AGY64)&gt;=7,AOO64,AOJ65)</f>
        <v>HD</v>
      </c>
      <c r="AOP65" s="1" t="str">
        <f ca="1">VLOOKUP(AOO64,General!AC:AE,3,FALSE)&amp;AGY64</f>
        <v>HF64</v>
      </c>
      <c r="AOQ65" s="1" t="str" cm="1">
        <f t="array" aca="1" ref="AOQ65" ca="1">INDIRECT(VLOOKUP(AOO64,General!AC:AE,3,FALSE)&amp;AGY64)</f>
        <v/>
      </c>
      <c r="AOR65" s="1" t="str" cm="1">
        <f t="array" aca="1" ref="AOR65" ca="1">INDIRECT(AOO65&amp;AGY65)</f>
        <v/>
      </c>
      <c r="AOS65" s="1" cm="1">
        <f t="array" aca="1" ref="AOS65" ca="1">INDIRECT(AOP65&amp;AGY65)</f>
        <v>0</v>
      </c>
      <c r="AOT65" s="1" t="e" cm="1">
        <f t="array" aca="1" ref="AOT65" ca="1">INDIRECT(AOQ65&amp;AGY65)</f>
        <v>#REF!</v>
      </c>
      <c r="AOU65" s="1" t="str">
        <f ca="1">VLOOKUP(AOO65,General!AF:AG,2,FALSE)</f>
        <v>S45</v>
      </c>
      <c r="AOV65" s="1" t="e">
        <f ca="1">VLOOKUP(AOP65,General!AF:AG,2,FALSE)</f>
        <v>#N/A</v>
      </c>
      <c r="AOW65" s="1" t="e">
        <f ca="1">VLOOKUP(AOQ65,General!AF:AG,2,FALSE)</f>
        <v>#N/A</v>
      </c>
      <c r="AOX65" s="1" t="str">
        <f t="shared" ca="1" si="975"/>
        <v>Y</v>
      </c>
      <c r="AOY65" s="1" t="e">
        <f t="shared" ca="1" si="976"/>
        <v>#N/A</v>
      </c>
      <c r="AOZ65" s="1" t="e">
        <f t="shared" ca="1" si="977"/>
        <v>#N/A</v>
      </c>
      <c r="APB65" s="1">
        <f t="shared" si="2908"/>
        <v>1</v>
      </c>
    </row>
    <row r="66" spans="1:1094" ht="15.75" thickBot="1">
      <c r="A66" s="1">
        <v>52</v>
      </c>
      <c r="B66" s="172" t="str">
        <f t="shared" si="1219"/>
        <v/>
      </c>
      <c r="C66" s="152" t="str">
        <f t="shared" si="3217"/>
        <v/>
      </c>
      <c r="D66" s="153" t="str">
        <f t="shared" si="1132"/>
        <v/>
      </c>
      <c r="E66" s="144" t="str">
        <f t="shared" si="1132"/>
        <v/>
      </c>
      <c r="F66" s="63" t="str">
        <f t="shared" si="1133"/>
        <v/>
      </c>
      <c r="G66" s="190"/>
      <c r="H66" s="154" t="str">
        <f t="shared" si="1220"/>
        <v/>
      </c>
      <c r="I66" s="153" t="str">
        <f t="shared" si="2678"/>
        <v/>
      </c>
      <c r="J66" s="144" t="str">
        <f t="shared" si="2678"/>
        <v/>
      </c>
      <c r="K66" s="106" t="str">
        <f t="shared" si="2679"/>
        <v/>
      </c>
      <c r="L66" s="179"/>
      <c r="M66" s="193"/>
      <c r="N66" s="190"/>
      <c r="O66" s="187">
        <v>0</v>
      </c>
      <c r="P66" s="129">
        <v>0</v>
      </c>
      <c r="Q66" s="126">
        <v>0</v>
      </c>
      <c r="R66" s="130">
        <v>0</v>
      </c>
      <c r="S66" s="61" t="str">
        <f t="shared" si="1134"/>
        <v/>
      </c>
      <c r="T66" s="165" t="str">
        <f t="shared" si="1221"/>
        <v/>
      </c>
      <c r="U66" s="62" t="str">
        <f>IF(M66="","",IF(B66="NB",U65,IF(T66="",SUM($T$5:$T66)+S66,SUM($T$5:$T66))))</f>
        <v/>
      </c>
      <c r="V66" s="155" t="str">
        <f t="shared" si="99"/>
        <v/>
      </c>
      <c r="W66" s="131" t="str">
        <f t="shared" si="1135"/>
        <v/>
      </c>
      <c r="X66" s="132" t="str">
        <f t="shared" si="1136"/>
        <v/>
      </c>
      <c r="Y66" s="61" t="str">
        <f t="shared" ca="1" si="115"/>
        <v>B</v>
      </c>
      <c r="Z66" s="62" t="str">
        <f t="shared" ca="1" si="116"/>
        <v>C</v>
      </c>
      <c r="AA66" s="62" t="str">
        <f t="shared" si="117"/>
        <v>C</v>
      </c>
      <c r="AB66" s="62" t="str">
        <f t="shared" si="904"/>
        <v/>
      </c>
      <c r="AC66" s="62" t="str">
        <f t="shared" si="905"/>
        <v/>
      </c>
      <c r="AD66" s="62">
        <f t="shared" si="906"/>
        <v>0</v>
      </c>
      <c r="AE66" s="1" t="str">
        <f t="shared" si="3218"/>
        <v/>
      </c>
      <c r="AF66" s="1" t="str">
        <f t="shared" si="3219"/>
        <v/>
      </c>
      <c r="AG66" s="1" t="str">
        <f t="shared" si="4073"/>
        <v/>
      </c>
      <c r="AH66" s="1" t="str">
        <f t="shared" si="3220"/>
        <v/>
      </c>
      <c r="AI66" s="1" t="str">
        <f t="shared" si="3221"/>
        <v/>
      </c>
      <c r="AJ66" s="1" t="str">
        <f t="shared" si="3222"/>
        <v/>
      </c>
      <c r="AK66" s="1">
        <f t="shared" si="840"/>
        <v>0</v>
      </c>
      <c r="AL66" s="1">
        <f t="shared" si="841"/>
        <v>0</v>
      </c>
      <c r="AM66" s="1" t="str">
        <f t="shared" si="108"/>
        <v/>
      </c>
      <c r="AN66" s="1">
        <f t="shared" si="129"/>
        <v>0</v>
      </c>
      <c r="AO66" s="1" t="str">
        <f t="shared" si="1305"/>
        <v/>
      </c>
      <c r="AP66" s="1" t="str">
        <f t="shared" si="130"/>
        <v>N</v>
      </c>
      <c r="AQ66" s="1" t="str">
        <f t="shared" si="131"/>
        <v>N</v>
      </c>
      <c r="AR66" s="1" t="str">
        <f t="shared" si="132"/>
        <v>N</v>
      </c>
      <c r="AS66" s="1" t="str">
        <f t="shared" si="133"/>
        <v/>
      </c>
      <c r="AT66" s="8" t="str">
        <f t="shared" ca="1" si="842"/>
        <v/>
      </c>
      <c r="AU66" s="1" t="str">
        <f t="shared" ca="1" si="134"/>
        <v/>
      </c>
      <c r="AV66" s="1" t="str">
        <f t="shared" ca="1" si="135"/>
        <v/>
      </c>
      <c r="AW66" s="1" t="str">
        <f t="shared" si="136"/>
        <v/>
      </c>
      <c r="AX66" s="1" t="str">
        <f t="shared" si="137"/>
        <v/>
      </c>
      <c r="AY66" s="1" t="str">
        <f t="shared" si="138"/>
        <v/>
      </c>
      <c r="AZ66" s="1" t="str">
        <f t="shared" si="109"/>
        <v/>
      </c>
      <c r="BA66" s="1" t="str">
        <f t="shared" si="110"/>
        <v/>
      </c>
      <c r="BB66" s="1" t="str">
        <f t="shared" si="5451"/>
        <v>00000</v>
      </c>
      <c r="BC66" s="1" t="str">
        <f t="shared" si="5451"/>
        <v>00000</v>
      </c>
      <c r="BD66" s="1" t="str">
        <f t="shared" si="5452"/>
        <v>000000</v>
      </c>
      <c r="BE66" s="1" t="str">
        <f t="shared" si="5452"/>
        <v>100000</v>
      </c>
      <c r="BF66" s="1" t="str">
        <f t="shared" si="844"/>
        <v>B</v>
      </c>
      <c r="BG66" s="1" t="str">
        <f t="shared" si="140"/>
        <v/>
      </c>
      <c r="BH66" s="1" t="str">
        <f t="shared" ca="1" si="845"/>
        <v/>
      </c>
      <c r="BI66" s="1" t="str">
        <f t="shared" si="1222"/>
        <v/>
      </c>
      <c r="BJ66" s="1" t="str">
        <f t="shared" ca="1" si="846"/>
        <v/>
      </c>
      <c r="BK66" s="1" t="str">
        <f t="shared" si="142"/>
        <v>0</v>
      </c>
      <c r="BL66" s="1" t="str">
        <f t="shared" ca="1" si="847"/>
        <v/>
      </c>
      <c r="BM66" s="1" t="str">
        <f t="shared" ca="1" si="848"/>
        <v/>
      </c>
      <c r="BN66" s="1" t="str">
        <f t="shared" ca="1" si="849"/>
        <v/>
      </c>
      <c r="BO66" s="1" t="str">
        <f t="shared" ca="1" si="850"/>
        <v/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  <c r="BZ66" s="1">
        <f t="shared" si="2832"/>
        <v>1</v>
      </c>
      <c r="CA66" s="1" t="str">
        <f t="shared" ref="CA66" si="5757">CH66</f>
        <v/>
      </c>
      <c r="CB66" s="46" t="str">
        <f t="shared" si="3224"/>
        <v/>
      </c>
      <c r="CC66" s="48" t="str">
        <f t="shared" si="3225"/>
        <v/>
      </c>
      <c r="CD66" s="49" t="str">
        <f t="shared" si="3226"/>
        <v/>
      </c>
      <c r="CE66" s="46" t="str">
        <f t="shared" si="3227"/>
        <v/>
      </c>
      <c r="CF66" s="48" t="str">
        <f t="shared" si="3228"/>
        <v/>
      </c>
      <c r="CG66" s="49" t="str">
        <f t="shared" si="3229"/>
        <v/>
      </c>
      <c r="CH66" s="46" t="str">
        <f t="shared" si="3230"/>
        <v/>
      </c>
      <c r="CI66" s="48" t="str">
        <f t="shared" si="3231"/>
        <v/>
      </c>
      <c r="CJ66" s="49" t="str">
        <f t="shared" si="3232"/>
        <v/>
      </c>
      <c r="CK66" s="46" t="str">
        <f t="shared" si="3233"/>
        <v/>
      </c>
      <c r="CL66" s="48" t="str">
        <f t="shared" si="3234"/>
        <v/>
      </c>
      <c r="CM66" s="49" t="str">
        <f t="shared" si="3235"/>
        <v/>
      </c>
      <c r="CN66" s="46" t="str">
        <f t="shared" si="3998"/>
        <v/>
      </c>
      <c r="CO66" s="48" t="str">
        <f t="shared" si="3236"/>
        <v/>
      </c>
      <c r="CP66" s="49" t="str">
        <f t="shared" si="3237"/>
        <v/>
      </c>
      <c r="CQ66" s="46" t="str">
        <f t="shared" si="3238"/>
        <v/>
      </c>
      <c r="CR66" s="48" t="str">
        <f t="shared" si="3239"/>
        <v/>
      </c>
      <c r="CS66" s="49" t="str">
        <f t="shared" si="3240"/>
        <v/>
      </c>
      <c r="CT66" s="46" t="str">
        <f t="shared" si="3241"/>
        <v/>
      </c>
      <c r="CU66" s="48" t="str">
        <f t="shared" si="3242"/>
        <v/>
      </c>
      <c r="CV66" s="49" t="str">
        <f t="shared" si="3243"/>
        <v/>
      </c>
      <c r="CW66" s="46" t="str">
        <f t="shared" si="3244"/>
        <v/>
      </c>
      <c r="CX66" s="48" t="str">
        <f t="shared" si="3245"/>
        <v/>
      </c>
      <c r="CY66" s="95" t="str">
        <f t="shared" si="3246"/>
        <v/>
      </c>
      <c r="CZ66" s="46" t="str">
        <f t="shared" si="3247"/>
        <v/>
      </c>
      <c r="DA66" s="48" t="str">
        <f t="shared" si="3248"/>
        <v/>
      </c>
      <c r="DB66" s="49" t="str">
        <f t="shared" si="3249"/>
        <v/>
      </c>
      <c r="DC66" s="46" t="str">
        <f t="shared" si="3250"/>
        <v/>
      </c>
      <c r="DD66" s="48" t="str">
        <f t="shared" si="3251"/>
        <v/>
      </c>
      <c r="DE66" s="49" t="str">
        <f t="shared" si="3252"/>
        <v/>
      </c>
      <c r="DF66" s="46" t="str">
        <f t="shared" si="3253"/>
        <v/>
      </c>
      <c r="DG66" s="48" t="str">
        <f t="shared" si="3254"/>
        <v/>
      </c>
      <c r="DH66" s="49" t="str">
        <f t="shared" si="3255"/>
        <v/>
      </c>
      <c r="DI66" s="46" t="str">
        <f t="shared" si="3256"/>
        <v/>
      </c>
      <c r="DJ66" s="48" t="str">
        <f t="shared" si="3257"/>
        <v/>
      </c>
      <c r="DK66" s="49" t="str">
        <f t="shared" si="3258"/>
        <v/>
      </c>
      <c r="DL66" s="46" t="str">
        <f t="shared" si="3259"/>
        <v/>
      </c>
      <c r="DM66" s="48" t="str">
        <f t="shared" si="3260"/>
        <v/>
      </c>
      <c r="DN66" s="49" t="str">
        <f t="shared" si="3261"/>
        <v/>
      </c>
      <c r="DO66" s="46" t="str">
        <f t="shared" si="3262"/>
        <v/>
      </c>
      <c r="DP66" s="48" t="str">
        <f t="shared" si="3263"/>
        <v/>
      </c>
      <c r="DQ66" s="49" t="str">
        <f t="shared" si="3264"/>
        <v/>
      </c>
      <c r="DR66" s="46" t="str">
        <f t="shared" si="3265"/>
        <v/>
      </c>
      <c r="DS66" s="48" t="str">
        <f t="shared" si="3266"/>
        <v/>
      </c>
      <c r="DT66" s="49" t="str">
        <f t="shared" si="3267"/>
        <v/>
      </c>
      <c r="DU66" s="46" t="str">
        <f t="shared" si="3268"/>
        <v/>
      </c>
      <c r="DV66" s="48" t="str">
        <f t="shared" si="3269"/>
        <v/>
      </c>
      <c r="DW66" s="49" t="str">
        <f t="shared" si="3270"/>
        <v/>
      </c>
      <c r="DX66" s="46" t="str">
        <f t="shared" si="3271"/>
        <v/>
      </c>
      <c r="DY66" s="48" t="str">
        <f t="shared" si="3272"/>
        <v/>
      </c>
      <c r="DZ66" s="49" t="str">
        <f t="shared" si="3273"/>
        <v/>
      </c>
      <c r="EA66" s="46" t="str">
        <f t="shared" si="4308"/>
        <v/>
      </c>
      <c r="EB66" s="48" t="str">
        <f t="shared" si="3274"/>
        <v/>
      </c>
      <c r="EC66" s="49" t="str">
        <f t="shared" si="3275"/>
        <v/>
      </c>
      <c r="ED66" s="75" t="str">
        <f t="shared" ref="ED66" si="5758">CB66</f>
        <v/>
      </c>
      <c r="EE66" s="48" t="str">
        <f t="shared" si="3277"/>
        <v/>
      </c>
      <c r="EF66" s="49" t="str">
        <f t="shared" si="3278"/>
        <v/>
      </c>
      <c r="EG66" s="73" t="str">
        <f t="shared" ref="EG66" si="5759">CE66</f>
        <v/>
      </c>
      <c r="EH66" s="48" t="str">
        <f t="shared" si="3280"/>
        <v/>
      </c>
      <c r="EI66" s="49" t="str">
        <f t="shared" si="3281"/>
        <v/>
      </c>
      <c r="EJ66" s="73" t="s">
        <v>5</v>
      </c>
      <c r="EK66" s="48" t="str">
        <f t="shared" si="3282"/>
        <v/>
      </c>
      <c r="EL66" s="49" t="str">
        <f t="shared" si="3283"/>
        <v/>
      </c>
      <c r="EM66" s="75" t="s">
        <v>6</v>
      </c>
      <c r="EN66" s="48" t="str">
        <f t="shared" si="3284"/>
        <v/>
      </c>
      <c r="EO66" s="49" t="str">
        <f t="shared" si="3285"/>
        <v/>
      </c>
      <c r="EP66" s="75" t="str">
        <f t="shared" ref="EP66" si="5760">CH66</f>
        <v/>
      </c>
      <c r="EQ66" s="48" t="str">
        <f t="shared" si="3287"/>
        <v/>
      </c>
      <c r="ER66" s="49" t="str">
        <f t="shared" si="3288"/>
        <v/>
      </c>
      <c r="ES66" s="75" t="str">
        <f t="shared" ref="ES66" si="5761">CK66</f>
        <v/>
      </c>
      <c r="ET66" s="48" t="str">
        <f t="shared" si="3290"/>
        <v/>
      </c>
      <c r="EU66" s="49" t="str">
        <f t="shared" si="3291"/>
        <v/>
      </c>
      <c r="EV66" s="75" t="str">
        <f t="shared" ref="EV66" si="5762">CB66</f>
        <v/>
      </c>
      <c r="EW66" s="48" t="str">
        <f t="shared" si="3293"/>
        <v/>
      </c>
      <c r="EX66" s="49" t="str">
        <f t="shared" si="3294"/>
        <v/>
      </c>
      <c r="EY66" s="75" t="str">
        <f t="shared" ref="EY66" si="5763">CK66</f>
        <v/>
      </c>
      <c r="EZ66" s="48" t="str">
        <f t="shared" si="3296"/>
        <v/>
      </c>
      <c r="FA66" s="95" t="str">
        <f t="shared" si="3297"/>
        <v/>
      </c>
      <c r="FB66" s="75" t="str">
        <f t="shared" ref="FB66" si="5764">CE66</f>
        <v/>
      </c>
      <c r="FC66" s="48" t="str">
        <f t="shared" si="3299"/>
        <v/>
      </c>
      <c r="FD66" s="49" t="str">
        <f t="shared" si="3300"/>
        <v/>
      </c>
      <c r="FE66" s="73" t="str">
        <f t="shared" ref="FE66" si="5765">CH66</f>
        <v/>
      </c>
      <c r="FF66" s="48" t="str">
        <f t="shared" si="3302"/>
        <v/>
      </c>
      <c r="FG66" s="49" t="str">
        <f t="shared" si="3303"/>
        <v/>
      </c>
      <c r="FH66" s="75" t="str">
        <f t="shared" ref="FH66" si="5766">DC66</f>
        <v/>
      </c>
      <c r="FI66" s="48" t="str">
        <f t="shared" si="3305"/>
        <v/>
      </c>
      <c r="FJ66" s="49" t="str">
        <f t="shared" si="3306"/>
        <v/>
      </c>
      <c r="FK66" s="75" t="str">
        <f t="shared" ref="FK66" si="5767">DF66</f>
        <v/>
      </c>
      <c r="FL66" s="48" t="str">
        <f t="shared" si="3308"/>
        <v/>
      </c>
      <c r="FM66" s="49" t="str">
        <f t="shared" si="3309"/>
        <v/>
      </c>
      <c r="FN66" s="75" t="str">
        <f t="shared" ref="FN66" si="5768">CQ66</f>
        <v/>
      </c>
      <c r="FO66" s="48" t="str">
        <f t="shared" si="3311"/>
        <v/>
      </c>
      <c r="FP66" s="49" t="str">
        <f t="shared" si="3312"/>
        <v/>
      </c>
      <c r="FQ66" s="75" t="str">
        <f t="shared" ref="FQ66" si="5769">CT66</f>
        <v/>
      </c>
      <c r="FR66" s="48" t="str">
        <f t="shared" si="3314"/>
        <v/>
      </c>
      <c r="FS66" s="49" t="str">
        <f t="shared" si="3315"/>
        <v/>
      </c>
      <c r="FT66" s="75" t="str">
        <f t="shared" ref="FT66" si="5770">CQ66</f>
        <v/>
      </c>
      <c r="FU66" s="48" t="str">
        <f t="shared" si="3317"/>
        <v/>
      </c>
      <c r="FV66" s="49" t="str">
        <f t="shared" si="3318"/>
        <v/>
      </c>
      <c r="FW66" s="75" t="str">
        <f t="shared" ref="FW66" si="5771">CN66</f>
        <v/>
      </c>
      <c r="FX66" s="48" t="str">
        <f t="shared" si="3320"/>
        <v/>
      </c>
      <c r="FY66" s="49" t="str">
        <f t="shared" si="3321"/>
        <v/>
      </c>
      <c r="FZ66" s="75" t="str">
        <f t="shared" ref="FZ66" si="5772">CT66</f>
        <v/>
      </c>
      <c r="GA66" s="48" t="str">
        <f t="shared" si="3323"/>
        <v/>
      </c>
      <c r="GB66" s="49" t="str">
        <f t="shared" si="3324"/>
        <v/>
      </c>
      <c r="GC66" s="75" t="str">
        <f t="shared" ref="GC66" si="5773">CN66</f>
        <v/>
      </c>
      <c r="GD66" s="48" t="str">
        <f t="shared" si="3326"/>
        <v/>
      </c>
      <c r="GE66" s="49" t="str">
        <f t="shared" si="3327"/>
        <v/>
      </c>
      <c r="GF66" s="75" t="str">
        <f t="shared" ref="GF66:GF67" si="5774">CQ66</f>
        <v/>
      </c>
      <c r="GG66" s="48" t="str">
        <f t="shared" si="3329"/>
        <v/>
      </c>
      <c r="GH66" s="49" t="str">
        <f t="shared" si="3330"/>
        <v/>
      </c>
      <c r="GI66" s="75" t="str">
        <f t="shared" si="852"/>
        <v>B</v>
      </c>
      <c r="GJ66" s="48" t="str">
        <f t="shared" si="3331"/>
        <v/>
      </c>
      <c r="GK66" s="49" t="str">
        <f t="shared" si="3332"/>
        <v/>
      </c>
      <c r="GL66" s="75" t="str">
        <f t="shared" si="1241"/>
        <v/>
      </c>
      <c r="GM66" s="48" t="str">
        <f t="shared" si="3333"/>
        <v/>
      </c>
      <c r="GN66" s="49" t="str">
        <f t="shared" si="3334"/>
        <v/>
      </c>
      <c r="GO66" s="75" t="str">
        <f t="shared" si="854"/>
        <v>B</v>
      </c>
      <c r="GP66" s="48" t="str">
        <f t="shared" si="3335"/>
        <v/>
      </c>
      <c r="GQ66" s="49" t="str">
        <f t="shared" si="3336"/>
        <v/>
      </c>
      <c r="GR66" s="75" t="str">
        <f t="shared" ref="GR66" si="5775">DX66</f>
        <v/>
      </c>
      <c r="GS66" s="48" t="str">
        <f t="shared" si="3338"/>
        <v/>
      </c>
      <c r="GT66" s="49" t="str">
        <f t="shared" si="3339"/>
        <v/>
      </c>
      <c r="GU66" s="75" t="str">
        <f t="shared" si="855"/>
        <v/>
      </c>
      <c r="GV66" s="48" t="str">
        <f t="shared" si="3340"/>
        <v/>
      </c>
      <c r="GW66" s="95" t="str">
        <f t="shared" si="3341"/>
        <v/>
      </c>
      <c r="GX66" s="75" t="str">
        <f t="shared" ref="GX66" si="5776">DR66</f>
        <v/>
      </c>
      <c r="GY66" s="48" t="str">
        <f t="shared" si="3343"/>
        <v/>
      </c>
      <c r="GZ66" s="49" t="str">
        <f t="shared" si="3344"/>
        <v/>
      </c>
      <c r="HA66" s="73" t="str">
        <f t="shared" si="856"/>
        <v/>
      </c>
      <c r="HB66" s="48" t="str">
        <f t="shared" si="3345"/>
        <v/>
      </c>
      <c r="HC66" s="49" t="str">
        <f t="shared" si="3346"/>
        <v/>
      </c>
      <c r="HD66" s="75" t="str">
        <f t="shared" ref="HD66" si="5777">DI66</f>
        <v/>
      </c>
      <c r="HE66" s="48" t="str">
        <f t="shared" si="3348"/>
        <v/>
      </c>
      <c r="HF66" s="49" t="str">
        <f t="shared" si="3349"/>
        <v/>
      </c>
      <c r="HG66" s="75" t="str">
        <f t="shared" si="857"/>
        <v/>
      </c>
      <c r="HH66" s="48" t="str">
        <f t="shared" si="3350"/>
        <v/>
      </c>
      <c r="HI66" s="49" t="str">
        <f t="shared" si="3351"/>
        <v/>
      </c>
      <c r="HJ66" s="75" t="str">
        <f t="shared" ref="HJ66" si="5778">DX66</f>
        <v/>
      </c>
      <c r="HK66" s="48" t="str">
        <f t="shared" si="3353"/>
        <v/>
      </c>
      <c r="HL66" s="49" t="str">
        <f t="shared" si="3354"/>
        <v/>
      </c>
      <c r="HM66" s="75" t="str">
        <f t="shared" si="858"/>
        <v/>
      </c>
      <c r="HN66" s="48" t="str">
        <f t="shared" si="3355"/>
        <v/>
      </c>
      <c r="HO66" s="49" t="str">
        <f t="shared" si="3356"/>
        <v/>
      </c>
      <c r="HP66" s="75" t="str">
        <f t="shared" ref="HP66" si="5779">DU66</f>
        <v/>
      </c>
      <c r="HQ66" s="48" t="str">
        <f t="shared" si="3358"/>
        <v/>
      </c>
      <c r="HR66" s="49" t="str">
        <f t="shared" si="3359"/>
        <v/>
      </c>
      <c r="HS66" s="75" t="str">
        <f t="shared" si="859"/>
        <v/>
      </c>
      <c r="HT66" s="48" t="str">
        <f t="shared" si="3360"/>
        <v/>
      </c>
      <c r="HU66" s="49" t="str">
        <f t="shared" si="3361"/>
        <v/>
      </c>
      <c r="HV66" s="75" t="str">
        <f t="shared" ref="HV66" si="5780">DU66</f>
        <v/>
      </c>
      <c r="HW66" s="48" t="str">
        <f t="shared" si="3363"/>
        <v/>
      </c>
      <c r="HX66" s="49" t="str">
        <f t="shared" si="3364"/>
        <v/>
      </c>
      <c r="HY66" s="75" t="str">
        <f t="shared" si="860"/>
        <v/>
      </c>
      <c r="HZ66" s="48" t="str">
        <f t="shared" si="3365"/>
        <v/>
      </c>
      <c r="IA66" s="49" t="str">
        <f t="shared" si="3366"/>
        <v/>
      </c>
      <c r="IB66" s="75" t="str">
        <f t="shared" ref="IB66" si="5781">DX66</f>
        <v/>
      </c>
      <c r="IC66" s="48" t="str">
        <f t="shared" si="3368"/>
        <v/>
      </c>
      <c r="ID66" s="49" t="str">
        <f t="shared" si="3369"/>
        <v/>
      </c>
      <c r="IE66" s="75" t="str">
        <f t="shared" si="861"/>
        <v/>
      </c>
      <c r="IF66" s="48" t="str">
        <f t="shared" si="3370"/>
        <v/>
      </c>
      <c r="IG66" s="49" t="str">
        <f t="shared" si="3371"/>
        <v/>
      </c>
      <c r="IH66" s="75" t="str">
        <f t="shared" ref="IH66" si="5782">DR66</f>
        <v/>
      </c>
      <c r="II66" s="48" t="str">
        <f t="shared" si="3373"/>
        <v/>
      </c>
      <c r="IJ66" s="49" t="str">
        <f t="shared" si="3374"/>
        <v/>
      </c>
      <c r="IK66" s="75" t="str">
        <f t="shared" si="862"/>
        <v/>
      </c>
      <c r="IL66" s="48" t="str">
        <f t="shared" si="3375"/>
        <v/>
      </c>
      <c r="IM66" s="49" t="str">
        <f t="shared" si="3376"/>
        <v/>
      </c>
      <c r="IN66" s="75" t="str">
        <f t="shared" ref="IN66" si="5783">DO66</f>
        <v/>
      </c>
      <c r="IO66" s="48" t="str">
        <f t="shared" si="3378"/>
        <v/>
      </c>
      <c r="IP66" s="49" t="str">
        <f t="shared" si="3379"/>
        <v/>
      </c>
      <c r="IQ66" s="75" t="str">
        <f t="shared" si="863"/>
        <v/>
      </c>
      <c r="IR66" s="48" t="str">
        <f t="shared" si="3380"/>
        <v/>
      </c>
      <c r="IS66" s="49" t="str">
        <f t="shared" si="3381"/>
        <v/>
      </c>
      <c r="IT66" s="46" t="str">
        <f t="shared" ref="IT66" si="5784">DF66</f>
        <v/>
      </c>
      <c r="IU66" s="48" t="str">
        <f t="shared" si="3383"/>
        <v/>
      </c>
      <c r="IV66" s="49" t="str">
        <f t="shared" si="3384"/>
        <v/>
      </c>
      <c r="IW66" s="75" t="str">
        <f t="shared" ref="IW66:IW67" si="5785">IT66</f>
        <v/>
      </c>
      <c r="IX66" s="48" t="str">
        <f t="shared" si="3386"/>
        <v/>
      </c>
      <c r="IY66" s="49" t="str">
        <f t="shared" si="3387"/>
        <v/>
      </c>
      <c r="IZ66" s="75" t="str">
        <f t="shared" si="864"/>
        <v/>
      </c>
      <c r="JA66" s="48" t="str">
        <f t="shared" si="3388"/>
        <v/>
      </c>
      <c r="JB66" s="49" t="str">
        <f t="shared" si="3389"/>
        <v/>
      </c>
      <c r="JC66" s="75" t="str">
        <f t="shared" si="865"/>
        <v/>
      </c>
      <c r="JD66" s="48" t="str">
        <f t="shared" si="3390"/>
        <v/>
      </c>
      <c r="JE66" s="49" t="str">
        <f t="shared" si="3391"/>
        <v/>
      </c>
      <c r="JF66" s="46" t="str">
        <f t="shared" ref="JF66" si="5786">DF66</f>
        <v/>
      </c>
      <c r="JG66" s="48" t="str">
        <f t="shared" si="3393"/>
        <v/>
      </c>
      <c r="JH66" s="49" t="str">
        <f t="shared" si="3394"/>
        <v/>
      </c>
      <c r="JI66" s="75" t="str">
        <f t="shared" si="866"/>
        <v/>
      </c>
      <c r="JJ66" s="48" t="str">
        <f t="shared" si="3395"/>
        <v/>
      </c>
      <c r="JK66" s="49" t="str">
        <f t="shared" si="3396"/>
        <v/>
      </c>
      <c r="JL66" s="75" t="str">
        <f t="shared" ref="JL66" si="5787">CB66</f>
        <v/>
      </c>
      <c r="JM66" s="48" t="str">
        <f t="shared" si="3398"/>
        <v/>
      </c>
      <c r="JN66" s="49" t="str">
        <f t="shared" si="3399"/>
        <v/>
      </c>
      <c r="JO66" s="75" t="str">
        <f t="shared" si="867"/>
        <v/>
      </c>
      <c r="JP66" s="48" t="str">
        <f t="shared" si="3400"/>
        <v/>
      </c>
      <c r="JQ66" s="49" t="str">
        <f t="shared" si="3401"/>
        <v/>
      </c>
      <c r="JR66" s="75" t="str">
        <f t="shared" ref="JR66" si="5788">CE66</f>
        <v/>
      </c>
      <c r="JS66" s="48" t="str">
        <f t="shared" si="3403"/>
        <v/>
      </c>
      <c r="JT66" s="49" t="str">
        <f t="shared" si="3404"/>
        <v/>
      </c>
      <c r="JU66" s="75" t="str">
        <f t="shared" si="868"/>
        <v/>
      </c>
      <c r="JV66" s="48" t="str">
        <f t="shared" si="3405"/>
        <v/>
      </c>
      <c r="JW66" s="49" t="str">
        <f t="shared" si="3406"/>
        <v/>
      </c>
      <c r="JX66" s="46" t="s">
        <v>6</v>
      </c>
      <c r="JY66" s="48" t="str">
        <f t="shared" si="3407"/>
        <v/>
      </c>
      <c r="JZ66" s="49" t="str">
        <f t="shared" si="3408"/>
        <v/>
      </c>
      <c r="KA66" s="75" t="str">
        <f t="shared" si="869"/>
        <v/>
      </c>
      <c r="KB66" s="48" t="str">
        <f t="shared" si="3409"/>
        <v/>
      </c>
      <c r="KC66" s="49" t="str">
        <f t="shared" si="3410"/>
        <v/>
      </c>
      <c r="KD66" s="75" t="s">
        <v>6</v>
      </c>
      <c r="KE66" s="48" t="str">
        <f t="shared" si="3411"/>
        <v/>
      </c>
      <c r="KF66" s="49" t="str">
        <f t="shared" si="3412"/>
        <v/>
      </c>
      <c r="KG66" s="75" t="str">
        <f t="shared" si="870"/>
        <v/>
      </c>
      <c r="KH66" s="48" t="str">
        <f t="shared" si="3413"/>
        <v/>
      </c>
      <c r="KI66" s="49" t="str">
        <f t="shared" si="3414"/>
        <v/>
      </c>
      <c r="KJ66" s="75" t="str">
        <f t="shared" si="5714"/>
        <v/>
      </c>
      <c r="KK66" s="48" t="str">
        <f t="shared" si="3416"/>
        <v/>
      </c>
      <c r="KL66" s="49" t="str">
        <f t="shared" si="3417"/>
        <v/>
      </c>
      <c r="KM66" s="75" t="str">
        <f t="shared" si="871"/>
        <v/>
      </c>
      <c r="KN66" s="48" t="str">
        <f t="shared" si="3418"/>
        <v/>
      </c>
      <c r="KO66" s="49" t="str">
        <f t="shared" si="3419"/>
        <v/>
      </c>
      <c r="KP66" s="46" t="str">
        <f t="shared" ref="KP66" si="5789">DI66</f>
        <v/>
      </c>
      <c r="KQ66" s="48" t="str">
        <f t="shared" si="3421"/>
        <v/>
      </c>
      <c r="KR66" s="49" t="str">
        <f t="shared" si="3422"/>
        <v/>
      </c>
      <c r="KS66" s="75" t="str">
        <f t="shared" si="872"/>
        <v/>
      </c>
      <c r="KT66" s="48" t="str">
        <f t="shared" si="3423"/>
        <v/>
      </c>
      <c r="KU66" s="49" t="str">
        <f t="shared" si="3424"/>
        <v/>
      </c>
      <c r="KV66" s="75" t="s">
        <v>5</v>
      </c>
      <c r="KW66" s="48" t="str">
        <f t="shared" si="3425"/>
        <v/>
      </c>
      <c r="KX66" s="49" t="str">
        <f t="shared" si="3426"/>
        <v/>
      </c>
      <c r="KY66" s="75" t="str">
        <f t="shared" si="873"/>
        <v/>
      </c>
      <c r="KZ66" s="48" t="str">
        <f t="shared" si="3427"/>
        <v/>
      </c>
      <c r="LA66" s="49" t="str">
        <f t="shared" si="3428"/>
        <v/>
      </c>
      <c r="LB66" s="75" t="str">
        <f t="shared" ref="LB66" si="5790">DL66</f>
        <v/>
      </c>
      <c r="LC66" s="48" t="str">
        <f t="shared" si="3430"/>
        <v/>
      </c>
      <c r="LD66" s="49" t="str">
        <f t="shared" si="3431"/>
        <v/>
      </c>
      <c r="LE66" s="75" t="str">
        <f t="shared" si="874"/>
        <v/>
      </c>
      <c r="LF66" s="48" t="str">
        <f t="shared" si="3432"/>
        <v/>
      </c>
      <c r="LG66" s="49" t="str">
        <f t="shared" si="3433"/>
        <v/>
      </c>
      <c r="LH66" s="75" t="str">
        <f t="shared" ref="LH66" si="5791">DX67</f>
        <v/>
      </c>
      <c r="LI66" s="48" t="str">
        <f t="shared" si="3435"/>
        <v/>
      </c>
      <c r="LJ66" s="49" t="str">
        <f t="shared" si="3436"/>
        <v/>
      </c>
      <c r="LK66" s="75" t="str">
        <f t="shared" si="875"/>
        <v/>
      </c>
      <c r="LL66" s="48" t="str">
        <f t="shared" si="3437"/>
        <v/>
      </c>
      <c r="LM66" s="49" t="str">
        <f t="shared" si="3438"/>
        <v/>
      </c>
      <c r="LN66" s="75" t="str">
        <f t="shared" ref="LN66" si="5792">DC66</f>
        <v/>
      </c>
      <c r="LO66" s="48" t="str">
        <f t="shared" si="3440"/>
        <v/>
      </c>
      <c r="LP66" s="49" t="str">
        <f t="shared" si="3441"/>
        <v/>
      </c>
      <c r="LQ66" s="75" t="str">
        <f t="shared" si="876"/>
        <v/>
      </c>
      <c r="LR66" s="48" t="str">
        <f t="shared" si="3442"/>
        <v/>
      </c>
      <c r="LS66" s="49" t="str">
        <f t="shared" si="3443"/>
        <v/>
      </c>
      <c r="LT66" s="75" t="str">
        <f t="shared" ref="LT66" si="5793">DC66</f>
        <v/>
      </c>
      <c r="LU66" s="48" t="str">
        <f t="shared" si="3445"/>
        <v/>
      </c>
      <c r="LV66" s="49" t="str">
        <f t="shared" si="3446"/>
        <v/>
      </c>
      <c r="LW66" s="75" t="str">
        <f t="shared" si="877"/>
        <v/>
      </c>
      <c r="LX66" s="48" t="str">
        <f t="shared" si="3447"/>
        <v/>
      </c>
      <c r="LY66" s="49" t="str">
        <f t="shared" si="3448"/>
        <v/>
      </c>
      <c r="LZ66" s="75" t="str">
        <f t="shared" ref="LZ66" si="5794">CT66</f>
        <v/>
      </c>
      <c r="MA66" s="48" t="str">
        <f t="shared" si="3450"/>
        <v/>
      </c>
      <c r="MB66" s="49" t="str">
        <f t="shared" si="3451"/>
        <v/>
      </c>
      <c r="MC66" s="75" t="str">
        <f t="shared" si="878"/>
        <v/>
      </c>
      <c r="MD66" s="48" t="str">
        <f t="shared" si="3452"/>
        <v/>
      </c>
      <c r="ME66" s="49" t="str">
        <f t="shared" si="3453"/>
        <v/>
      </c>
      <c r="MF66" s="75" t="str">
        <f t="shared" ref="MF66:MF67" si="5795">CT66</f>
        <v/>
      </c>
      <c r="MG66" s="48" t="str">
        <f t="shared" si="3455"/>
        <v/>
      </c>
      <c r="MH66" s="49" t="str">
        <f t="shared" si="3456"/>
        <v/>
      </c>
      <c r="MI66" s="75" t="str">
        <f t="shared" si="879"/>
        <v/>
      </c>
      <c r="MJ66" s="48" t="str">
        <f t="shared" si="3457"/>
        <v/>
      </c>
      <c r="MK66" s="49" t="str">
        <f t="shared" si="3458"/>
        <v/>
      </c>
      <c r="ML66" s="199" t="s">
        <v>6</v>
      </c>
      <c r="MM66" s="48" t="str">
        <f t="shared" si="3459"/>
        <v/>
      </c>
      <c r="MN66" s="49" t="str">
        <f t="shared" si="3460"/>
        <v/>
      </c>
      <c r="MO66" s="75" t="str">
        <f t="shared" si="880"/>
        <v/>
      </c>
      <c r="MP66" s="48" t="str">
        <f t="shared" si="3461"/>
        <v/>
      </c>
      <c r="MQ66" s="49" t="str">
        <f t="shared" si="3462"/>
        <v/>
      </c>
      <c r="MR66" s="75" t="str">
        <f t="shared" si="3463"/>
        <v/>
      </c>
      <c r="MS66" s="48" t="str">
        <f t="shared" si="3464"/>
        <v/>
      </c>
      <c r="MT66" s="49" t="str">
        <f t="shared" si="3465"/>
        <v/>
      </c>
      <c r="MU66" s="75" t="str">
        <f t="shared" si="881"/>
        <v/>
      </c>
      <c r="MV66" s="48" t="str">
        <f t="shared" si="3466"/>
        <v/>
      </c>
      <c r="MW66" s="49" t="str">
        <f t="shared" si="3467"/>
        <v/>
      </c>
      <c r="MX66" s="75" t="str">
        <f t="shared" ref="MX66" si="5796">MR66</f>
        <v/>
      </c>
      <c r="MY66" s="48" t="str">
        <f t="shared" si="3469"/>
        <v/>
      </c>
      <c r="MZ66" s="49" t="str">
        <f t="shared" si="3470"/>
        <v/>
      </c>
      <c r="NA66" s="75" t="str">
        <f t="shared" si="882"/>
        <v/>
      </c>
      <c r="NB66" s="48" t="str">
        <f t="shared" si="3471"/>
        <v/>
      </c>
      <c r="NC66" s="49" t="str">
        <f t="shared" si="3472"/>
        <v/>
      </c>
      <c r="ND66" s="197" t="s">
        <v>6</v>
      </c>
      <c r="NE66" s="48" t="str">
        <f t="shared" si="3473"/>
        <v/>
      </c>
      <c r="NF66" s="49" t="str">
        <f t="shared" si="3474"/>
        <v/>
      </c>
      <c r="NG66" s="75" t="str">
        <f t="shared" si="883"/>
        <v/>
      </c>
      <c r="NH66" s="48" t="str">
        <f t="shared" si="3475"/>
        <v/>
      </c>
      <c r="NI66" s="49" t="str">
        <f t="shared" si="3476"/>
        <v/>
      </c>
      <c r="NJ66" s="75" t="s">
        <v>5</v>
      </c>
      <c r="NK66" s="48" t="str">
        <f t="shared" si="3477"/>
        <v/>
      </c>
      <c r="NL66" s="49" t="str">
        <f t="shared" si="3478"/>
        <v/>
      </c>
      <c r="NM66" s="75" t="str">
        <f t="shared" si="884"/>
        <v/>
      </c>
      <c r="NN66" s="48" t="str">
        <f t="shared" si="3479"/>
        <v/>
      </c>
      <c r="NO66" s="49" t="str">
        <f t="shared" si="3480"/>
        <v/>
      </c>
      <c r="NP66" s="214" t="s">
        <v>5</v>
      </c>
      <c r="NQ66" s="48" t="str">
        <f t="shared" si="3481"/>
        <v/>
      </c>
      <c r="NR66" s="49" t="str">
        <f t="shared" si="3482"/>
        <v/>
      </c>
      <c r="NS66" s="46" t="str">
        <f t="shared" si="3483"/>
        <v/>
      </c>
      <c r="NT66" s="48" t="str">
        <f t="shared" si="3484"/>
        <v/>
      </c>
      <c r="NU66" s="49" t="str">
        <f t="shared" si="3485"/>
        <v/>
      </c>
      <c r="NV66" s="214" t="s">
        <v>6</v>
      </c>
      <c r="NW66" s="48" t="str">
        <f t="shared" si="3486"/>
        <v/>
      </c>
      <c r="NX66" s="49" t="str">
        <f t="shared" si="3487"/>
        <v/>
      </c>
      <c r="NY66" s="46" t="str">
        <f t="shared" si="3488"/>
        <v/>
      </c>
      <c r="NZ66" s="48" t="str">
        <f t="shared" si="3489"/>
        <v/>
      </c>
      <c r="OA66" s="49" t="str">
        <f t="shared" si="3490"/>
        <v/>
      </c>
      <c r="OB66" s="46" t="str">
        <f t="shared" si="4035"/>
        <v/>
      </c>
      <c r="OC66" s="48" t="str">
        <f t="shared" si="3491"/>
        <v/>
      </c>
      <c r="OD66" s="49" t="str">
        <f t="shared" si="3492"/>
        <v/>
      </c>
      <c r="OE66" s="46" t="str">
        <f t="shared" si="3493"/>
        <v/>
      </c>
      <c r="OF66" s="48" t="str">
        <f t="shared" si="3494"/>
        <v/>
      </c>
      <c r="OG66" s="49" t="str">
        <f t="shared" si="3495"/>
        <v/>
      </c>
      <c r="OH66" s="46" t="str">
        <f t="shared" si="3496"/>
        <v/>
      </c>
      <c r="OI66" s="48" t="str">
        <f t="shared" si="3497"/>
        <v/>
      </c>
      <c r="OJ66" s="49" t="str">
        <f t="shared" si="3498"/>
        <v/>
      </c>
      <c r="OK66" s="46" t="str">
        <f t="shared" si="3499"/>
        <v/>
      </c>
      <c r="OL66" s="48" t="str">
        <f t="shared" si="3500"/>
        <v/>
      </c>
      <c r="OM66" s="95" t="str">
        <f t="shared" si="3501"/>
        <v/>
      </c>
      <c r="ON66" s="46" t="str">
        <f t="shared" si="3502"/>
        <v/>
      </c>
      <c r="OO66" s="48" t="str">
        <f t="shared" si="3503"/>
        <v/>
      </c>
      <c r="OP66" s="49" t="str">
        <f t="shared" si="3504"/>
        <v/>
      </c>
      <c r="OQ66" s="46" t="str">
        <f t="shared" si="3505"/>
        <v/>
      </c>
      <c r="OR66" s="48" t="str">
        <f t="shared" si="3506"/>
        <v/>
      </c>
      <c r="OS66" s="49" t="str">
        <f t="shared" si="3507"/>
        <v/>
      </c>
      <c r="OT66" s="46" t="str">
        <f t="shared" si="3508"/>
        <v/>
      </c>
      <c r="OU66" s="48" t="str">
        <f t="shared" si="3509"/>
        <v/>
      </c>
      <c r="OV66" s="49" t="str">
        <f t="shared" si="3510"/>
        <v/>
      </c>
      <c r="OW66" s="46" t="str">
        <f t="shared" si="3511"/>
        <v/>
      </c>
      <c r="OX66" s="48" t="str">
        <f t="shared" si="3512"/>
        <v/>
      </c>
      <c r="OY66" s="49" t="str">
        <f t="shared" si="3513"/>
        <v/>
      </c>
      <c r="OZ66" s="46" t="str">
        <f t="shared" si="3514"/>
        <v/>
      </c>
      <c r="PA66" s="48" t="str">
        <f t="shared" si="3515"/>
        <v/>
      </c>
      <c r="PB66" s="49" t="str">
        <f t="shared" si="3516"/>
        <v/>
      </c>
      <c r="PC66" s="46" t="str">
        <f t="shared" si="3517"/>
        <v/>
      </c>
      <c r="PD66" s="48" t="str">
        <f t="shared" si="3518"/>
        <v/>
      </c>
      <c r="PE66" s="49" t="str">
        <f t="shared" si="3519"/>
        <v/>
      </c>
      <c r="PF66" s="46" t="str">
        <f t="shared" si="3520"/>
        <v/>
      </c>
      <c r="PG66" s="48" t="str">
        <f t="shared" si="3521"/>
        <v/>
      </c>
      <c r="PH66" s="49" t="str">
        <f t="shared" si="3522"/>
        <v/>
      </c>
      <c r="PI66" s="46" t="str">
        <f t="shared" si="3523"/>
        <v/>
      </c>
      <c r="PJ66" s="48" t="str">
        <f t="shared" si="3524"/>
        <v/>
      </c>
      <c r="PK66" s="49" t="str">
        <f t="shared" si="3525"/>
        <v/>
      </c>
      <c r="PL66" s="46" t="str">
        <f t="shared" si="3526"/>
        <v/>
      </c>
      <c r="PM66" s="48" t="str">
        <f t="shared" si="3527"/>
        <v/>
      </c>
      <c r="PN66" s="49" t="str">
        <f t="shared" si="3528"/>
        <v/>
      </c>
      <c r="PO66" s="46" t="str">
        <f t="shared" si="4345"/>
        <v/>
      </c>
      <c r="PP66" s="48" t="str">
        <f t="shared" si="3529"/>
        <v/>
      </c>
      <c r="PQ66" s="49" t="str">
        <f t="shared" si="3530"/>
        <v/>
      </c>
      <c r="PR66" s="75" t="str">
        <f t="shared" ref="PR66" si="5797">NP66</f>
        <v>P</v>
      </c>
      <c r="PS66" s="48" t="str">
        <f t="shared" si="3532"/>
        <v/>
      </c>
      <c r="PT66" s="49" t="str">
        <f t="shared" si="3533"/>
        <v/>
      </c>
      <c r="PU66" s="73" t="str">
        <f t="shared" ref="PU66" si="5798">NS66</f>
        <v/>
      </c>
      <c r="PV66" s="48" t="str">
        <f t="shared" si="3535"/>
        <v/>
      </c>
      <c r="PW66" s="49" t="str">
        <f t="shared" si="3536"/>
        <v/>
      </c>
      <c r="PX66" s="73" t="s">
        <v>5</v>
      </c>
      <c r="PY66" s="48" t="str">
        <f t="shared" si="3537"/>
        <v/>
      </c>
      <c r="PZ66" s="49" t="str">
        <f t="shared" si="3538"/>
        <v/>
      </c>
      <c r="QA66" s="75" t="s">
        <v>6</v>
      </c>
      <c r="QB66" s="48" t="str">
        <f t="shared" si="3539"/>
        <v/>
      </c>
      <c r="QC66" s="49" t="str">
        <f t="shared" si="3540"/>
        <v/>
      </c>
      <c r="QD66" s="75" t="str">
        <f t="shared" ref="QD66" si="5799">NV66</f>
        <v>B</v>
      </c>
      <c r="QE66" s="48" t="str">
        <f t="shared" si="3542"/>
        <v/>
      </c>
      <c r="QF66" s="49" t="str">
        <f t="shared" si="3543"/>
        <v/>
      </c>
      <c r="QG66" s="75" t="str">
        <f t="shared" ref="QG66" si="5800">NY66</f>
        <v/>
      </c>
      <c r="QH66" s="48" t="str">
        <f t="shared" si="3545"/>
        <v/>
      </c>
      <c r="QI66" s="49" t="str">
        <f t="shared" si="3546"/>
        <v/>
      </c>
      <c r="QJ66" s="75" t="str">
        <f t="shared" ref="QJ66" si="5801">NP66</f>
        <v>P</v>
      </c>
      <c r="QK66" s="48" t="str">
        <f t="shared" si="3548"/>
        <v/>
      </c>
      <c r="QL66" s="49" t="str">
        <f t="shared" si="3549"/>
        <v/>
      </c>
      <c r="QM66" s="75" t="str">
        <f t="shared" ref="QM66" si="5802">NY66</f>
        <v/>
      </c>
      <c r="QN66" s="48" t="str">
        <f t="shared" si="3551"/>
        <v/>
      </c>
      <c r="QO66" s="95" t="str">
        <f t="shared" si="3552"/>
        <v/>
      </c>
      <c r="QP66" s="75" t="str">
        <f t="shared" ref="QP66" si="5803">NS66</f>
        <v/>
      </c>
      <c r="QQ66" s="48" t="str">
        <f t="shared" si="3554"/>
        <v/>
      </c>
      <c r="QR66" s="49" t="str">
        <f t="shared" si="3555"/>
        <v/>
      </c>
      <c r="QS66" s="73" t="str">
        <f t="shared" ref="QS66" si="5804">NV66</f>
        <v>B</v>
      </c>
      <c r="QT66" s="48" t="str">
        <f t="shared" si="3557"/>
        <v/>
      </c>
      <c r="QU66" s="49" t="str">
        <f t="shared" si="3558"/>
        <v/>
      </c>
      <c r="QV66" s="75" t="str">
        <f t="shared" ref="QV66" si="5805">OQ66</f>
        <v/>
      </c>
      <c r="QW66" s="48" t="str">
        <f t="shared" si="3560"/>
        <v/>
      </c>
      <c r="QX66" s="49" t="str">
        <f t="shared" si="3561"/>
        <v/>
      </c>
      <c r="QY66" s="75" t="str">
        <f t="shared" ref="QY66" si="5806">OT66</f>
        <v/>
      </c>
      <c r="QZ66" s="48" t="str">
        <f t="shared" si="3563"/>
        <v/>
      </c>
      <c r="RA66" s="49" t="str">
        <f t="shared" si="3564"/>
        <v/>
      </c>
      <c r="RB66" s="75" t="str">
        <f t="shared" ref="RB66" si="5807">OE66</f>
        <v/>
      </c>
      <c r="RC66" s="48" t="str">
        <f t="shared" si="3566"/>
        <v/>
      </c>
      <c r="RD66" s="49" t="str">
        <f t="shared" si="3567"/>
        <v/>
      </c>
      <c r="RE66" s="75" t="str">
        <f t="shared" ref="RE66" si="5808">OH66</f>
        <v/>
      </c>
      <c r="RF66" s="48" t="str">
        <f t="shared" si="3569"/>
        <v/>
      </c>
      <c r="RG66" s="49" t="str">
        <f t="shared" si="3570"/>
        <v/>
      </c>
      <c r="RH66" s="75" t="str">
        <f t="shared" ref="RH66" si="5809">OE66</f>
        <v/>
      </c>
      <c r="RI66" s="48" t="str">
        <f t="shared" si="3572"/>
        <v/>
      </c>
      <c r="RJ66" s="49" t="str">
        <f t="shared" si="3573"/>
        <v/>
      </c>
      <c r="RK66" s="75" t="str">
        <f t="shared" ref="RK66" si="5810">OB66</f>
        <v/>
      </c>
      <c r="RL66" s="48" t="str">
        <f t="shared" si="3575"/>
        <v/>
      </c>
      <c r="RM66" s="49" t="str">
        <f t="shared" si="3576"/>
        <v/>
      </c>
      <c r="RN66" s="75" t="str">
        <f t="shared" ref="RN66" si="5811">OH66</f>
        <v/>
      </c>
      <c r="RO66" s="48" t="str">
        <f t="shared" si="3578"/>
        <v/>
      </c>
      <c r="RP66" s="49" t="str">
        <f t="shared" si="3579"/>
        <v/>
      </c>
      <c r="RQ66" s="75" t="str">
        <f t="shared" ref="RQ66" si="5812">OB66</f>
        <v/>
      </c>
      <c r="RR66" s="48" t="str">
        <f t="shared" si="3581"/>
        <v/>
      </c>
      <c r="RS66" s="49" t="str">
        <f t="shared" si="3582"/>
        <v/>
      </c>
      <c r="RT66" s="75" t="str">
        <f t="shared" ref="RT66:RT67" si="5813">OE66</f>
        <v/>
      </c>
      <c r="RU66" s="48" t="str">
        <f t="shared" si="3584"/>
        <v/>
      </c>
      <c r="RV66" s="49" t="str">
        <f t="shared" si="3585"/>
        <v/>
      </c>
      <c r="RW66" s="75" t="str">
        <f t="shared" si="886"/>
        <v>B</v>
      </c>
      <c r="RX66" s="48" t="str">
        <f t="shared" si="3586"/>
        <v/>
      </c>
      <c r="RY66" s="49" t="str">
        <f t="shared" si="3587"/>
        <v/>
      </c>
      <c r="RZ66" s="75" t="str">
        <f t="shared" si="5661"/>
        <v/>
      </c>
      <c r="SA66" s="48" t="str">
        <f t="shared" si="3588"/>
        <v/>
      </c>
      <c r="SB66" s="49" t="str">
        <f t="shared" si="3589"/>
        <v/>
      </c>
      <c r="SC66" s="75" t="str">
        <f t="shared" si="888"/>
        <v>B</v>
      </c>
      <c r="SD66" s="48" t="str">
        <f t="shared" si="3590"/>
        <v/>
      </c>
      <c r="SE66" s="49" t="str">
        <f t="shared" si="3591"/>
        <v/>
      </c>
      <c r="SF66" s="75" t="str">
        <f t="shared" ref="SF66" si="5814">PL66</f>
        <v/>
      </c>
      <c r="SG66" s="48" t="str">
        <f t="shared" si="3593"/>
        <v/>
      </c>
      <c r="SH66" s="49" t="str">
        <f t="shared" si="3594"/>
        <v/>
      </c>
      <c r="SI66" s="75" t="str">
        <f t="shared" si="3595"/>
        <v/>
      </c>
      <c r="SJ66" s="48" t="str">
        <f t="shared" si="3596"/>
        <v/>
      </c>
      <c r="SK66" s="95" t="str">
        <f t="shared" si="3597"/>
        <v/>
      </c>
      <c r="SL66" s="75" t="str">
        <f t="shared" ref="SL66" si="5815">PF66</f>
        <v/>
      </c>
      <c r="SM66" s="48" t="str">
        <f t="shared" si="3599"/>
        <v/>
      </c>
      <c r="SN66" s="49" t="str">
        <f t="shared" si="3600"/>
        <v/>
      </c>
      <c r="SO66" s="73" t="str">
        <f t="shared" si="3601"/>
        <v/>
      </c>
      <c r="SP66" s="48" t="str">
        <f t="shared" si="3602"/>
        <v/>
      </c>
      <c r="SQ66" s="49" t="str">
        <f t="shared" si="3603"/>
        <v/>
      </c>
      <c r="SR66" s="75" t="str">
        <f t="shared" ref="SR66" si="5816">OW66</f>
        <v/>
      </c>
      <c r="SS66" s="48" t="str">
        <f t="shared" si="3605"/>
        <v/>
      </c>
      <c r="ST66" s="49" t="str">
        <f t="shared" si="3606"/>
        <v/>
      </c>
      <c r="SU66" s="75" t="str">
        <f t="shared" si="3607"/>
        <v/>
      </c>
      <c r="SV66" s="48" t="str">
        <f t="shared" si="3608"/>
        <v/>
      </c>
      <c r="SW66" s="49" t="str">
        <f t="shared" si="3609"/>
        <v/>
      </c>
      <c r="SX66" s="75" t="str">
        <f t="shared" ref="SX66" si="5817">PL66</f>
        <v/>
      </c>
      <c r="SY66" s="48" t="str">
        <f t="shared" si="3611"/>
        <v/>
      </c>
      <c r="SZ66" s="49" t="str">
        <f t="shared" si="3612"/>
        <v/>
      </c>
      <c r="TA66" s="75" t="str">
        <f t="shared" si="3613"/>
        <v/>
      </c>
      <c r="TB66" s="48" t="str">
        <f t="shared" si="3614"/>
        <v/>
      </c>
      <c r="TC66" s="49" t="str">
        <f t="shared" si="3615"/>
        <v/>
      </c>
      <c r="TD66" s="75" t="str">
        <f t="shared" ref="TD66" si="5818">PI66</f>
        <v/>
      </c>
      <c r="TE66" s="48" t="str">
        <f t="shared" si="3617"/>
        <v/>
      </c>
      <c r="TF66" s="49" t="str">
        <f t="shared" si="3618"/>
        <v/>
      </c>
      <c r="TG66" s="75" t="str">
        <f t="shared" si="3619"/>
        <v/>
      </c>
      <c r="TH66" s="48" t="str">
        <f t="shared" si="3620"/>
        <v/>
      </c>
      <c r="TI66" s="49" t="str">
        <f t="shared" si="3621"/>
        <v/>
      </c>
      <c r="TJ66" s="75" t="str">
        <f t="shared" ref="TJ66" si="5819">PI66</f>
        <v/>
      </c>
      <c r="TK66" s="48" t="str">
        <f t="shared" si="3623"/>
        <v/>
      </c>
      <c r="TL66" s="49" t="str">
        <f t="shared" si="3624"/>
        <v/>
      </c>
      <c r="TM66" s="75" t="str">
        <f t="shared" si="3625"/>
        <v/>
      </c>
      <c r="TN66" s="48" t="str">
        <f t="shared" si="3626"/>
        <v/>
      </c>
      <c r="TO66" s="49" t="str">
        <f t="shared" si="3627"/>
        <v/>
      </c>
      <c r="TP66" s="75" t="str">
        <f t="shared" ref="TP66" si="5820">PL66</f>
        <v/>
      </c>
      <c r="TQ66" s="48" t="str">
        <f t="shared" si="3629"/>
        <v/>
      </c>
      <c r="TR66" s="49" t="str">
        <f t="shared" si="3630"/>
        <v/>
      </c>
      <c r="TS66" s="75" t="str">
        <f t="shared" si="3631"/>
        <v/>
      </c>
      <c r="TT66" s="48" t="str">
        <f t="shared" si="3632"/>
        <v/>
      </c>
      <c r="TU66" s="49" t="str">
        <f t="shared" si="3633"/>
        <v/>
      </c>
      <c r="TV66" s="75" t="str">
        <f t="shared" ref="TV66" si="5821">PF66</f>
        <v/>
      </c>
      <c r="TW66" s="48" t="str">
        <f t="shared" si="3635"/>
        <v/>
      </c>
      <c r="TX66" s="49" t="str">
        <f t="shared" si="3636"/>
        <v/>
      </c>
      <c r="TY66" s="75" t="str">
        <f t="shared" si="3637"/>
        <v/>
      </c>
      <c r="TZ66" s="48" t="str">
        <f t="shared" si="3638"/>
        <v/>
      </c>
      <c r="UA66" s="49" t="str">
        <f t="shared" si="3639"/>
        <v/>
      </c>
      <c r="UB66" s="75" t="str">
        <f t="shared" ref="UB66" si="5822">PC66</f>
        <v/>
      </c>
      <c r="UC66" s="48" t="str">
        <f t="shared" si="3641"/>
        <v/>
      </c>
      <c r="UD66" s="49" t="str">
        <f t="shared" si="3642"/>
        <v/>
      </c>
      <c r="UE66" s="75" t="str">
        <f t="shared" si="3643"/>
        <v/>
      </c>
      <c r="UF66" s="48" t="str">
        <f t="shared" si="3644"/>
        <v/>
      </c>
      <c r="UG66" s="49" t="str">
        <f t="shared" si="3645"/>
        <v/>
      </c>
      <c r="UH66" s="46" t="str">
        <f t="shared" ref="UH66" si="5823">OT66</f>
        <v/>
      </c>
      <c r="UI66" s="48" t="str">
        <f t="shared" si="3647"/>
        <v/>
      </c>
      <c r="UJ66" s="49" t="str">
        <f t="shared" si="3648"/>
        <v/>
      </c>
      <c r="UK66" s="75" t="str">
        <f t="shared" ref="UK66:UK67" si="5824">UH66</f>
        <v/>
      </c>
      <c r="UL66" s="48" t="str">
        <f t="shared" si="3650"/>
        <v/>
      </c>
      <c r="UM66" s="49" t="str">
        <f t="shared" si="3651"/>
        <v/>
      </c>
      <c r="UN66" s="75" t="str">
        <f t="shared" si="3652"/>
        <v/>
      </c>
      <c r="UO66" s="48" t="str">
        <f t="shared" si="3653"/>
        <v/>
      </c>
      <c r="UP66" s="49" t="str">
        <f t="shared" si="3654"/>
        <v/>
      </c>
      <c r="UQ66" s="75" t="str">
        <f t="shared" si="3655"/>
        <v/>
      </c>
      <c r="UR66" s="48" t="str">
        <f t="shared" si="3656"/>
        <v/>
      </c>
      <c r="US66" s="49" t="str">
        <f t="shared" si="3657"/>
        <v/>
      </c>
      <c r="UT66" s="46" t="str">
        <f t="shared" ref="UT66" si="5825">OT66</f>
        <v/>
      </c>
      <c r="UU66" s="48" t="str">
        <f t="shared" si="3659"/>
        <v/>
      </c>
      <c r="UV66" s="49" t="str">
        <f t="shared" si="3660"/>
        <v/>
      </c>
      <c r="UW66" s="75" t="str">
        <f t="shared" si="3661"/>
        <v/>
      </c>
      <c r="UX66" s="48" t="str">
        <f t="shared" si="3662"/>
        <v/>
      </c>
      <c r="UY66" s="49" t="str">
        <f t="shared" si="3663"/>
        <v/>
      </c>
      <c r="UZ66" s="75" t="str">
        <f t="shared" ref="UZ66" si="5826">NP66</f>
        <v>P</v>
      </c>
      <c r="VA66" s="48" t="str">
        <f t="shared" si="3665"/>
        <v/>
      </c>
      <c r="VB66" s="49" t="str">
        <f t="shared" si="3666"/>
        <v/>
      </c>
      <c r="VC66" s="75" t="str">
        <f t="shared" si="3667"/>
        <v/>
      </c>
      <c r="VD66" s="48" t="str">
        <f t="shared" si="3668"/>
        <v/>
      </c>
      <c r="VE66" s="49" t="str">
        <f t="shared" si="3669"/>
        <v/>
      </c>
      <c r="VF66" s="75" t="str">
        <f t="shared" ref="VF66" si="5827">NS66</f>
        <v/>
      </c>
      <c r="VG66" s="48" t="str">
        <f t="shared" si="3671"/>
        <v/>
      </c>
      <c r="VH66" s="49" t="str">
        <f t="shared" si="3672"/>
        <v/>
      </c>
      <c r="VI66" s="75" t="str">
        <f t="shared" si="3673"/>
        <v/>
      </c>
      <c r="VJ66" s="48" t="str">
        <f t="shared" si="3674"/>
        <v/>
      </c>
      <c r="VK66" s="49" t="str">
        <f t="shared" si="3675"/>
        <v/>
      </c>
      <c r="VL66" s="46" t="s">
        <v>6</v>
      </c>
      <c r="VM66" s="48" t="str">
        <f t="shared" si="3676"/>
        <v/>
      </c>
      <c r="VN66" s="49" t="str">
        <f t="shared" si="3677"/>
        <v/>
      </c>
      <c r="VO66" s="75" t="str">
        <f t="shared" si="3678"/>
        <v/>
      </c>
      <c r="VP66" s="48" t="str">
        <f t="shared" si="3679"/>
        <v/>
      </c>
      <c r="VQ66" s="49" t="str">
        <f t="shared" si="3680"/>
        <v/>
      </c>
      <c r="VR66" s="75" t="s">
        <v>6</v>
      </c>
      <c r="VS66" s="48" t="str">
        <f t="shared" si="3681"/>
        <v/>
      </c>
      <c r="VT66" s="49" t="str">
        <f t="shared" si="3682"/>
        <v/>
      </c>
      <c r="VU66" s="75" t="str">
        <f t="shared" si="3683"/>
        <v/>
      </c>
      <c r="VV66" s="48" t="str">
        <f t="shared" si="3684"/>
        <v/>
      </c>
      <c r="VW66" s="49" t="str">
        <f t="shared" si="3685"/>
        <v/>
      </c>
      <c r="VX66" s="75" t="str">
        <f t="shared" si="5750"/>
        <v/>
      </c>
      <c r="VY66" s="48" t="str">
        <f t="shared" si="3687"/>
        <v/>
      </c>
      <c r="VZ66" s="49" t="str">
        <f t="shared" si="3688"/>
        <v/>
      </c>
      <c r="WA66" s="75" t="str">
        <f t="shared" si="3689"/>
        <v/>
      </c>
      <c r="WB66" s="48" t="str">
        <f t="shared" si="3690"/>
        <v/>
      </c>
      <c r="WC66" s="49" t="str">
        <f t="shared" si="3691"/>
        <v/>
      </c>
      <c r="WD66" s="46" t="str">
        <f t="shared" ref="WD66:WD69" si="5828">OW66</f>
        <v/>
      </c>
      <c r="WE66" s="48" t="str">
        <f t="shared" si="3693"/>
        <v/>
      </c>
      <c r="WF66" s="49" t="str">
        <f t="shared" si="3694"/>
        <v/>
      </c>
      <c r="WG66" s="75" t="str">
        <f t="shared" si="3695"/>
        <v/>
      </c>
      <c r="WH66" s="48" t="str">
        <f t="shared" si="3696"/>
        <v/>
      </c>
      <c r="WI66" s="49" t="str">
        <f t="shared" si="3697"/>
        <v/>
      </c>
      <c r="WJ66" s="75" t="s">
        <v>5</v>
      </c>
      <c r="WK66" s="48" t="str">
        <f t="shared" si="3698"/>
        <v/>
      </c>
      <c r="WL66" s="49" t="str">
        <f t="shared" si="3699"/>
        <v/>
      </c>
      <c r="WM66" s="75" t="str">
        <f t="shared" si="3700"/>
        <v/>
      </c>
      <c r="WN66" s="48" t="str">
        <f t="shared" si="3701"/>
        <v/>
      </c>
      <c r="WO66" s="49" t="str">
        <f t="shared" si="3702"/>
        <v/>
      </c>
      <c r="WP66" s="75" t="str">
        <f t="shared" ref="WP66" si="5829">OZ66</f>
        <v/>
      </c>
      <c r="WQ66" s="48" t="str">
        <f t="shared" si="3704"/>
        <v/>
      </c>
      <c r="WR66" s="49" t="str">
        <f t="shared" si="3705"/>
        <v/>
      </c>
      <c r="WS66" s="75" t="str">
        <f t="shared" si="3706"/>
        <v/>
      </c>
      <c r="WT66" s="48" t="str">
        <f t="shared" si="3707"/>
        <v/>
      </c>
      <c r="WU66" s="49" t="str">
        <f t="shared" si="3708"/>
        <v/>
      </c>
      <c r="WV66" s="75" t="str">
        <f t="shared" ref="WV66" si="5830">PL67</f>
        <v/>
      </c>
      <c r="WW66" s="48" t="str">
        <f t="shared" si="3710"/>
        <v/>
      </c>
      <c r="WX66" s="49" t="str">
        <f t="shared" si="3711"/>
        <v/>
      </c>
      <c r="WY66" s="75" t="str">
        <f t="shared" si="3712"/>
        <v/>
      </c>
      <c r="WZ66" s="48" t="str">
        <f t="shared" si="3713"/>
        <v/>
      </c>
      <c r="XA66" s="49" t="str">
        <f t="shared" si="3714"/>
        <v/>
      </c>
      <c r="XB66" s="75" t="str">
        <f t="shared" ref="XB66" si="5831">OQ66</f>
        <v/>
      </c>
      <c r="XC66" s="48" t="str">
        <f t="shared" si="3716"/>
        <v/>
      </c>
      <c r="XD66" s="49" t="str">
        <f t="shared" si="3717"/>
        <v/>
      </c>
      <c r="XE66" s="75" t="str">
        <f t="shared" si="3718"/>
        <v/>
      </c>
      <c r="XF66" s="48" t="str">
        <f t="shared" si="3719"/>
        <v/>
      </c>
      <c r="XG66" s="49" t="str">
        <f t="shared" si="3720"/>
        <v/>
      </c>
      <c r="XH66" s="75" t="str">
        <f t="shared" ref="XH66" si="5832">OQ66</f>
        <v/>
      </c>
      <c r="XI66" s="48" t="str">
        <f t="shared" si="3722"/>
        <v/>
      </c>
      <c r="XJ66" s="49" t="str">
        <f t="shared" si="3723"/>
        <v/>
      </c>
      <c r="XK66" s="75" t="str">
        <f t="shared" si="3724"/>
        <v/>
      </c>
      <c r="XL66" s="48" t="str">
        <f t="shared" si="3725"/>
        <v/>
      </c>
      <c r="XM66" s="49" t="str">
        <f t="shared" si="3726"/>
        <v/>
      </c>
      <c r="XN66" s="75" t="str">
        <f t="shared" ref="XN66" si="5833">OH66</f>
        <v/>
      </c>
      <c r="XO66" s="48" t="str">
        <f t="shared" si="3728"/>
        <v/>
      </c>
      <c r="XP66" s="49" t="str">
        <f t="shared" si="3729"/>
        <v/>
      </c>
      <c r="XQ66" s="75" t="str">
        <f t="shared" si="3730"/>
        <v/>
      </c>
      <c r="XR66" s="48" t="str">
        <f t="shared" si="3731"/>
        <v/>
      </c>
      <c r="XS66" s="49" t="str">
        <f t="shared" si="3732"/>
        <v/>
      </c>
      <c r="XT66" s="75" t="str">
        <f t="shared" ref="XT66:XT67" si="5834">OH66</f>
        <v/>
      </c>
      <c r="XU66" s="48" t="str">
        <f t="shared" si="3734"/>
        <v/>
      </c>
      <c r="XV66" s="49" t="str">
        <f t="shared" si="3735"/>
        <v/>
      </c>
      <c r="XW66" s="75" t="str">
        <f t="shared" si="3736"/>
        <v/>
      </c>
      <c r="XX66" s="48" t="str">
        <f t="shared" si="3737"/>
        <v/>
      </c>
      <c r="XY66" s="49" t="str">
        <f t="shared" si="3738"/>
        <v/>
      </c>
      <c r="XZ66" s="199" t="s">
        <v>6</v>
      </c>
      <c r="YA66" s="48" t="str">
        <f t="shared" si="3739"/>
        <v/>
      </c>
      <c r="YB66" s="49" t="str">
        <f t="shared" si="3740"/>
        <v/>
      </c>
      <c r="YC66" s="75" t="str">
        <f t="shared" si="3741"/>
        <v/>
      </c>
      <c r="YD66" s="48" t="str">
        <f t="shared" si="3742"/>
        <v/>
      </c>
      <c r="YE66" s="49" t="str">
        <f t="shared" si="3743"/>
        <v/>
      </c>
      <c r="YF66" s="214" t="s">
        <v>5</v>
      </c>
      <c r="YG66" s="48" t="str">
        <f t="shared" si="3744"/>
        <v/>
      </c>
      <c r="YH66" s="49" t="str">
        <f t="shared" si="3745"/>
        <v/>
      </c>
      <c r="YI66" s="75" t="str">
        <f t="shared" si="3746"/>
        <v/>
      </c>
      <c r="YJ66" s="48" t="str">
        <f t="shared" si="3747"/>
        <v/>
      </c>
      <c r="YK66" s="49" t="str">
        <f t="shared" si="3748"/>
        <v/>
      </c>
      <c r="YL66" s="75" t="str">
        <f t="shared" ref="YL66" si="5835">YF66</f>
        <v>P</v>
      </c>
      <c r="YM66" s="48" t="str">
        <f t="shared" si="3750"/>
        <v/>
      </c>
      <c r="YN66" s="49" t="str">
        <f t="shared" si="3751"/>
        <v/>
      </c>
      <c r="YO66" s="75" t="str">
        <f t="shared" si="3752"/>
        <v/>
      </c>
      <c r="YP66" s="48" t="str">
        <f t="shared" si="3753"/>
        <v/>
      </c>
      <c r="YQ66" s="49" t="str">
        <f t="shared" si="3754"/>
        <v/>
      </c>
      <c r="YR66" s="197" t="s">
        <v>6</v>
      </c>
      <c r="YS66" s="48" t="str">
        <f t="shared" si="3755"/>
        <v/>
      </c>
      <c r="YT66" s="49" t="str">
        <f t="shared" si="3756"/>
        <v/>
      </c>
      <c r="YU66" s="75" t="str">
        <f t="shared" si="3757"/>
        <v/>
      </c>
      <c r="YV66" s="48" t="str">
        <f t="shared" si="3758"/>
        <v/>
      </c>
      <c r="YW66" s="49" t="str">
        <f t="shared" si="3759"/>
        <v/>
      </c>
      <c r="YX66" s="75" t="s">
        <v>5</v>
      </c>
      <c r="YY66" s="48" t="str">
        <f t="shared" si="3760"/>
        <v/>
      </c>
      <c r="YZ66" s="49" t="str">
        <f t="shared" si="3761"/>
        <v/>
      </c>
      <c r="ZA66" s="75" t="str">
        <f t="shared" si="3762"/>
        <v/>
      </c>
      <c r="ZB66" s="48" t="str">
        <f t="shared" si="3763"/>
        <v/>
      </c>
      <c r="ZC66" s="49" t="str">
        <f t="shared" si="3764"/>
        <v/>
      </c>
      <c r="ZD66" s="133">
        <f t="shared" si="3765"/>
        <v>0</v>
      </c>
      <c r="ZE66" s="134">
        <f t="shared" si="889"/>
        <v>0</v>
      </c>
      <c r="ZF66" s="135" t="str">
        <f t="shared" si="3766"/>
        <v/>
      </c>
      <c r="ZG66" s="216" t="str">
        <f t="shared" si="3767"/>
        <v/>
      </c>
      <c r="ZH66" s="217" t="str">
        <f t="shared" si="3768"/>
        <v/>
      </c>
      <c r="ZI66" s="217" t="str">
        <f t="shared" si="3769"/>
        <v/>
      </c>
      <c r="ZJ66" s="217" t="str">
        <f t="shared" si="3770"/>
        <v/>
      </c>
      <c r="ZK66" s="217" t="str">
        <f t="shared" si="3771"/>
        <v/>
      </c>
      <c r="ZL66" s="217" t="str">
        <f t="shared" si="3772"/>
        <v/>
      </c>
      <c r="ZM66" s="217" t="str">
        <f t="shared" si="3773"/>
        <v/>
      </c>
      <c r="ZN66" s="217" t="str">
        <f t="shared" si="3774"/>
        <v/>
      </c>
      <c r="ZO66" s="217" t="str">
        <f t="shared" si="3775"/>
        <v/>
      </c>
      <c r="ZP66" s="217" t="str">
        <f t="shared" si="3776"/>
        <v>100000</v>
      </c>
      <c r="ZQ66" s="217" t="str">
        <f t="shared" si="3777"/>
        <v/>
      </c>
      <c r="ZR66" s="217" t="str">
        <f t="shared" si="3778"/>
        <v/>
      </c>
      <c r="ZS66" s="217" t="str">
        <f t="shared" si="3779"/>
        <v/>
      </c>
      <c r="ZT66" s="217" t="str">
        <f t="shared" si="3780"/>
        <v/>
      </c>
      <c r="ZU66" s="217" t="str">
        <f t="shared" si="3781"/>
        <v/>
      </c>
      <c r="ZV66" s="217" t="str">
        <f t="shared" si="3782"/>
        <v/>
      </c>
      <c r="ZW66" s="217" t="str">
        <f t="shared" si="3783"/>
        <v/>
      </c>
      <c r="ZX66" s="217" t="str">
        <f t="shared" si="3784"/>
        <v/>
      </c>
      <c r="ZY66" s="218" t="str">
        <f t="shared" si="3785"/>
        <v/>
      </c>
      <c r="ZZ66" s="218" t="str">
        <f t="shared" si="3786"/>
        <v/>
      </c>
      <c r="AAA66" s="218" t="str">
        <f t="shared" si="3787"/>
        <v/>
      </c>
      <c r="AAB66" s="218" t="str">
        <f t="shared" si="3788"/>
        <v/>
      </c>
      <c r="AAC66" s="218" t="str">
        <f t="shared" si="3789"/>
        <v/>
      </c>
      <c r="AAD66" s="218" t="str">
        <f t="shared" si="3790"/>
        <v/>
      </c>
      <c r="AAE66" s="218" t="str">
        <f t="shared" si="3791"/>
        <v/>
      </c>
      <c r="AAF66" s="218" t="str">
        <f t="shared" si="3792"/>
        <v/>
      </c>
      <c r="AAG66" s="218" t="str">
        <f t="shared" si="3793"/>
        <v/>
      </c>
      <c r="AAH66" s="218" t="str">
        <f t="shared" si="3794"/>
        <v/>
      </c>
      <c r="AAI66" s="218" t="str">
        <f t="shared" si="3795"/>
        <v/>
      </c>
      <c r="AAJ66" s="218" t="str">
        <f t="shared" si="3796"/>
        <v/>
      </c>
      <c r="AAK66" s="218" t="str">
        <f t="shared" si="3797"/>
        <v/>
      </c>
      <c r="AAL66" s="218" t="str">
        <f t="shared" si="3798"/>
        <v/>
      </c>
      <c r="AAM66" s="218" t="str">
        <f t="shared" si="3799"/>
        <v/>
      </c>
      <c r="AAN66" s="218" t="str">
        <f t="shared" si="3800"/>
        <v/>
      </c>
      <c r="AAO66" s="218" t="str">
        <f t="shared" si="3801"/>
        <v/>
      </c>
      <c r="AAP66" s="218" t="str">
        <f t="shared" si="3802"/>
        <v/>
      </c>
      <c r="AAQ66" s="217" t="str">
        <f t="shared" si="3803"/>
        <v/>
      </c>
      <c r="AAR66" s="217" t="str">
        <f t="shared" si="3804"/>
        <v/>
      </c>
      <c r="AAS66" s="217" t="str">
        <f t="shared" si="3805"/>
        <v/>
      </c>
      <c r="AAT66" s="217" t="str">
        <f t="shared" si="3806"/>
        <v/>
      </c>
      <c r="AAU66" s="217" t="str">
        <f t="shared" si="3807"/>
        <v/>
      </c>
      <c r="AAV66" s="217" t="str">
        <f t="shared" si="3808"/>
        <v/>
      </c>
      <c r="AAW66" s="217" t="str">
        <f t="shared" si="3809"/>
        <v/>
      </c>
      <c r="AAX66" s="217" t="str">
        <f t="shared" si="3810"/>
        <v/>
      </c>
      <c r="AAY66" s="217" t="str">
        <f t="shared" si="3811"/>
        <v/>
      </c>
      <c r="AAZ66" s="217" t="str">
        <f t="shared" si="3812"/>
        <v/>
      </c>
      <c r="ABA66" s="217" t="str">
        <f t="shared" si="3813"/>
        <v/>
      </c>
      <c r="ABB66" s="217" t="str">
        <f t="shared" si="3814"/>
        <v/>
      </c>
      <c r="ABC66" s="217" t="str">
        <f t="shared" si="3815"/>
        <v/>
      </c>
      <c r="ABD66" s="217" t="str">
        <f t="shared" si="3816"/>
        <v/>
      </c>
      <c r="ABE66" s="217" t="str">
        <f t="shared" si="3817"/>
        <v/>
      </c>
      <c r="ABF66" s="217" t="str">
        <f t="shared" si="3818"/>
        <v/>
      </c>
      <c r="ABG66" s="217" t="str">
        <f t="shared" si="3819"/>
        <v/>
      </c>
      <c r="ABH66" s="217" t="str">
        <f t="shared" si="3820"/>
        <v/>
      </c>
      <c r="ABI66" s="218" t="str">
        <f t="shared" si="3821"/>
        <v/>
      </c>
      <c r="ABJ66" s="218" t="str">
        <f t="shared" si="3822"/>
        <v/>
      </c>
      <c r="ABK66" s="218" t="str">
        <f t="shared" si="3823"/>
        <v/>
      </c>
      <c r="ABL66" s="218" t="str">
        <f t="shared" si="3824"/>
        <v/>
      </c>
      <c r="ABM66" s="218" t="str">
        <f t="shared" si="3825"/>
        <v/>
      </c>
      <c r="ABN66" s="218" t="str">
        <f t="shared" si="3826"/>
        <v/>
      </c>
      <c r="ABO66" s="218" t="str">
        <f t="shared" si="3827"/>
        <v/>
      </c>
      <c r="ABP66" s="218" t="str">
        <f t="shared" si="3828"/>
        <v/>
      </c>
      <c r="ABQ66" s="218" t="str">
        <f t="shared" si="3829"/>
        <v/>
      </c>
      <c r="ABR66" s="218" t="str">
        <f t="shared" si="3830"/>
        <v/>
      </c>
      <c r="ABS66" s="218" t="str">
        <f t="shared" si="3831"/>
        <v/>
      </c>
      <c r="ABT66" s="218" t="str">
        <f t="shared" si="3832"/>
        <v/>
      </c>
      <c r="ABU66" s="218" t="str">
        <f t="shared" si="3833"/>
        <v/>
      </c>
      <c r="ABV66" s="218" t="str">
        <f t="shared" si="3834"/>
        <v/>
      </c>
      <c r="ABW66" s="218" t="str">
        <f t="shared" si="3835"/>
        <v/>
      </c>
      <c r="ABX66" s="218" t="str">
        <f t="shared" si="3836"/>
        <v/>
      </c>
      <c r="ABY66" s="218" t="str">
        <f t="shared" si="3837"/>
        <v/>
      </c>
      <c r="ABZ66" s="218" t="str">
        <f t="shared" si="3838"/>
        <v/>
      </c>
      <c r="ACA66" s="217" t="str">
        <f t="shared" si="3839"/>
        <v/>
      </c>
      <c r="ACB66" s="217" t="str">
        <f t="shared" si="3840"/>
        <v/>
      </c>
      <c r="ACC66" s="217" t="str">
        <f t="shared" si="3841"/>
        <v/>
      </c>
      <c r="ACD66" s="217" t="str">
        <f t="shared" si="3842"/>
        <v/>
      </c>
      <c r="ACE66" s="217" t="str">
        <f t="shared" si="3843"/>
        <v/>
      </c>
      <c r="ACF66" s="217" t="str">
        <f t="shared" si="3844"/>
        <v/>
      </c>
      <c r="ACG66" s="217" t="str">
        <f t="shared" si="3845"/>
        <v/>
      </c>
      <c r="ACH66" s="217" t="str">
        <f t="shared" si="3846"/>
        <v/>
      </c>
      <c r="ACI66" s="217" t="str">
        <f t="shared" si="3847"/>
        <v/>
      </c>
      <c r="ACJ66" s="217" t="str">
        <f t="shared" si="3848"/>
        <v/>
      </c>
      <c r="ACK66" s="217" t="str">
        <f t="shared" si="3849"/>
        <v/>
      </c>
      <c r="ACL66" s="217">
        <f t="shared" si="890"/>
        <v>0</v>
      </c>
      <c r="ACM66" s="217" t="str">
        <f t="shared" si="3850"/>
        <v/>
      </c>
      <c r="ACN66" s="217" t="str">
        <f t="shared" si="3851"/>
        <v/>
      </c>
      <c r="ACO66" s="217" t="str">
        <f t="shared" si="3852"/>
        <v/>
      </c>
      <c r="ACP66" s="217" t="str">
        <f t="shared" si="3853"/>
        <v/>
      </c>
      <c r="ACQ66" s="217" t="str">
        <f t="shared" si="3854"/>
        <v/>
      </c>
      <c r="ACR66" s="217" t="str">
        <f t="shared" si="3855"/>
        <v/>
      </c>
      <c r="ACS66" s="218" t="str">
        <f t="shared" si="3856"/>
        <v/>
      </c>
      <c r="ACT66" s="218" t="str">
        <f t="shared" si="3857"/>
        <v/>
      </c>
      <c r="ACU66" s="218" t="str">
        <f t="shared" si="3858"/>
        <v/>
      </c>
      <c r="ACV66" s="218" t="str">
        <f t="shared" si="3859"/>
        <v/>
      </c>
      <c r="ACW66" s="218" t="str">
        <f t="shared" si="3860"/>
        <v/>
      </c>
      <c r="ACX66" s="218" t="str">
        <f t="shared" si="3861"/>
        <v/>
      </c>
      <c r="ACY66" s="218" t="str">
        <f t="shared" si="3862"/>
        <v/>
      </c>
      <c r="ACZ66" s="218" t="str">
        <f t="shared" si="3863"/>
        <v/>
      </c>
      <c r="ADA66" s="218" t="str">
        <f t="shared" si="3864"/>
        <v/>
      </c>
      <c r="ADB66" s="219" t="str">
        <f t="shared" si="3865"/>
        <v/>
      </c>
      <c r="ADC66" s="223" t="str">
        <f t="shared" si="3866"/>
        <v/>
      </c>
      <c r="ADD66" s="221" t="str">
        <f t="shared" si="3867"/>
        <v/>
      </c>
      <c r="ADE66" s="221" t="str">
        <f t="shared" si="3868"/>
        <v/>
      </c>
      <c r="ADF66" s="221" t="str">
        <f t="shared" si="3869"/>
        <v>B</v>
      </c>
      <c r="ADG66" s="221" t="str">
        <f t="shared" si="3870"/>
        <v/>
      </c>
      <c r="ADH66" s="221" t="str">
        <f t="shared" si="3871"/>
        <v>B</v>
      </c>
      <c r="ADI66" s="221" t="str">
        <f t="shared" si="3872"/>
        <v/>
      </c>
      <c r="ADJ66" s="221" t="str">
        <f t="shared" si="3873"/>
        <v/>
      </c>
      <c r="ADK66" s="221" t="str">
        <f t="shared" si="3874"/>
        <v/>
      </c>
      <c r="ADL66" s="221" t="str">
        <f t="shared" si="3875"/>
        <v/>
      </c>
      <c r="ADM66" s="221" t="str">
        <f t="shared" si="3876"/>
        <v/>
      </c>
      <c r="ADN66" s="221" t="str">
        <f t="shared" si="3877"/>
        <v/>
      </c>
      <c r="ADO66" s="221" t="str">
        <f t="shared" si="3878"/>
        <v/>
      </c>
      <c r="ADP66" s="221" t="str">
        <f t="shared" si="3879"/>
        <v/>
      </c>
      <c r="ADQ66" s="221" t="str">
        <f t="shared" si="3880"/>
        <v/>
      </c>
      <c r="ADR66" s="221" t="str">
        <f t="shared" si="3881"/>
        <v/>
      </c>
      <c r="ADS66" s="221" t="str">
        <f t="shared" si="3882"/>
        <v/>
      </c>
      <c r="ADT66" s="221" t="str">
        <f t="shared" si="3883"/>
        <v/>
      </c>
      <c r="ADU66" s="220" t="str">
        <f t="shared" si="3884"/>
        <v/>
      </c>
      <c r="ADV66" s="220" t="str">
        <f t="shared" si="3885"/>
        <v/>
      </c>
      <c r="ADW66" s="220" t="str">
        <f t="shared" si="3886"/>
        <v/>
      </c>
      <c r="ADX66" s="220" t="str">
        <f t="shared" si="3887"/>
        <v/>
      </c>
      <c r="ADY66" s="220" t="str">
        <f t="shared" si="3888"/>
        <v/>
      </c>
      <c r="ADZ66" s="220" t="str">
        <f t="shared" si="3889"/>
        <v/>
      </c>
      <c r="AEA66" s="220" t="str">
        <f t="shared" si="3890"/>
        <v/>
      </c>
      <c r="AEB66" s="220" t="str">
        <f t="shared" si="3891"/>
        <v/>
      </c>
      <c r="AEC66" s="220" t="str">
        <f t="shared" si="3892"/>
        <v/>
      </c>
      <c r="AED66" s="220" t="str">
        <f t="shared" si="3893"/>
        <v/>
      </c>
      <c r="AEE66" s="220" t="str">
        <f t="shared" si="3894"/>
        <v/>
      </c>
      <c r="AEF66" s="220" t="str">
        <f t="shared" si="3895"/>
        <v/>
      </c>
      <c r="AEG66" s="220" t="str">
        <f t="shared" si="3896"/>
        <v/>
      </c>
      <c r="AEH66" s="220" t="str">
        <f t="shared" si="3897"/>
        <v/>
      </c>
      <c r="AEI66" s="220" t="str">
        <f t="shared" si="3898"/>
        <v/>
      </c>
      <c r="AEJ66" s="220" t="str">
        <f t="shared" si="3899"/>
        <v/>
      </c>
      <c r="AEK66" s="220" t="str">
        <f t="shared" si="3900"/>
        <v>B</v>
      </c>
      <c r="AEL66" s="220" t="str">
        <f t="shared" si="3901"/>
        <v/>
      </c>
      <c r="AEM66" s="221" t="str">
        <f t="shared" si="3902"/>
        <v>B</v>
      </c>
      <c r="AEN66" s="221" t="str">
        <f t="shared" si="3903"/>
        <v/>
      </c>
      <c r="AEO66" s="221" t="str">
        <f t="shared" si="3904"/>
        <v/>
      </c>
      <c r="AEP66" s="221" t="str">
        <f t="shared" si="3905"/>
        <v/>
      </c>
      <c r="AEQ66" s="221" t="str">
        <f t="shared" si="3906"/>
        <v/>
      </c>
      <c r="AER66" s="221" t="str">
        <f t="shared" si="3907"/>
        <v/>
      </c>
      <c r="AES66" s="221" t="str">
        <f t="shared" si="3908"/>
        <v>P</v>
      </c>
      <c r="AET66" s="221" t="str">
        <f t="shared" si="3909"/>
        <v/>
      </c>
      <c r="AEU66" s="221" t="str">
        <f t="shared" si="3910"/>
        <v/>
      </c>
      <c r="AEV66" s="221" t="str">
        <f t="shared" si="3911"/>
        <v/>
      </c>
      <c r="AEW66" s="221" t="str">
        <f t="shared" si="3912"/>
        <v/>
      </c>
      <c r="AEX66" s="221" t="str">
        <f t="shared" si="3913"/>
        <v/>
      </c>
      <c r="AEY66" s="221" t="str">
        <f t="shared" si="3914"/>
        <v/>
      </c>
      <c r="AEZ66" s="221" t="str">
        <f t="shared" si="3915"/>
        <v/>
      </c>
      <c r="AFA66" s="221" t="str">
        <f t="shared" si="3916"/>
        <v/>
      </c>
      <c r="AFB66" s="221" t="str">
        <f t="shared" si="3917"/>
        <v/>
      </c>
      <c r="AFC66" s="221" t="str">
        <f t="shared" si="3918"/>
        <v/>
      </c>
      <c r="AFD66" s="221" t="str">
        <f t="shared" si="3919"/>
        <v/>
      </c>
      <c r="AFE66" s="220" t="str">
        <f t="shared" si="3920"/>
        <v/>
      </c>
      <c r="AFF66" s="220" t="str">
        <f t="shared" si="3921"/>
        <v/>
      </c>
      <c r="AFG66" s="220" t="str">
        <f t="shared" si="3922"/>
        <v>B</v>
      </c>
      <c r="AFH66" s="220" t="str">
        <f t="shared" si="3923"/>
        <v/>
      </c>
      <c r="AFI66" s="220" t="str">
        <f t="shared" si="3924"/>
        <v/>
      </c>
      <c r="AFJ66" s="220" t="str">
        <f t="shared" si="3925"/>
        <v/>
      </c>
      <c r="AFK66" s="220" t="str">
        <f t="shared" si="3926"/>
        <v/>
      </c>
      <c r="AFL66" s="220" t="str">
        <f t="shared" si="3927"/>
        <v/>
      </c>
      <c r="AFM66" s="220" t="str">
        <f t="shared" si="3928"/>
        <v>B</v>
      </c>
      <c r="AFN66" s="220" t="str">
        <f t="shared" si="3929"/>
        <v/>
      </c>
      <c r="AFO66" s="220" t="str">
        <f t="shared" si="3930"/>
        <v>P</v>
      </c>
      <c r="AFP66" s="220" t="str">
        <f t="shared" si="3931"/>
        <v/>
      </c>
      <c r="AFQ66" s="220" t="str">
        <f t="shared" si="3932"/>
        <v>P</v>
      </c>
      <c r="AFR66" s="220" t="str">
        <f t="shared" si="3933"/>
        <v/>
      </c>
      <c r="AFS66" s="220" t="str">
        <f t="shared" si="3934"/>
        <v>B</v>
      </c>
      <c r="AFT66" s="220" t="str">
        <f t="shared" si="3935"/>
        <v/>
      </c>
      <c r="AFU66" s="220" t="str">
        <f t="shared" si="3936"/>
        <v/>
      </c>
      <c r="AFV66" s="220" t="str">
        <f t="shared" si="3937"/>
        <v/>
      </c>
      <c r="AFW66" s="221" t="str">
        <f t="shared" si="3938"/>
        <v/>
      </c>
      <c r="AFX66" s="221" t="str">
        <f t="shared" si="3939"/>
        <v/>
      </c>
      <c r="AFY66" s="221" t="str">
        <f t="shared" si="3940"/>
        <v/>
      </c>
      <c r="AFZ66" s="221" t="str">
        <f t="shared" si="3941"/>
        <v/>
      </c>
      <c r="AGA66" s="221" t="str">
        <f t="shared" si="3942"/>
        <v/>
      </c>
      <c r="AGB66" s="221" t="str">
        <f t="shared" si="3943"/>
        <v/>
      </c>
      <c r="AGC66" s="221" t="str">
        <f t="shared" si="3944"/>
        <v/>
      </c>
      <c r="AGD66" s="221" t="str">
        <f t="shared" si="3945"/>
        <v/>
      </c>
      <c r="AGE66" s="221" t="str">
        <f t="shared" si="3946"/>
        <v/>
      </c>
      <c r="AGF66" s="221" t="str">
        <f t="shared" si="3947"/>
        <v/>
      </c>
      <c r="AGG66" s="221" t="str">
        <f t="shared" si="3948"/>
        <v/>
      </c>
      <c r="AGH66" s="221">
        <f t="shared" si="891"/>
        <v>0</v>
      </c>
      <c r="AGI66" s="221" t="str">
        <f t="shared" si="3949"/>
        <v>P</v>
      </c>
      <c r="AGJ66" s="221" t="str">
        <f t="shared" si="3950"/>
        <v/>
      </c>
      <c r="AGK66" s="221" t="str">
        <f t="shared" si="3951"/>
        <v>P</v>
      </c>
      <c r="AGL66" s="221" t="str">
        <f t="shared" si="3952"/>
        <v>B</v>
      </c>
      <c r="AGM66" s="221" t="str">
        <f t="shared" si="3953"/>
        <v>B</v>
      </c>
      <c r="AGN66" s="221" t="str">
        <f t="shared" si="3954"/>
        <v/>
      </c>
      <c r="AGO66" s="220" t="str">
        <f t="shared" si="3955"/>
        <v>P</v>
      </c>
      <c r="AGP66" s="220" t="str">
        <f t="shared" si="3956"/>
        <v/>
      </c>
      <c r="AGQ66" s="220" t="str">
        <f t="shared" si="3957"/>
        <v/>
      </c>
      <c r="AGR66" s="220" t="str">
        <f t="shared" si="3958"/>
        <v>B</v>
      </c>
      <c r="AGS66" s="220" t="str">
        <f t="shared" si="3959"/>
        <v/>
      </c>
      <c r="AGT66" s="220" t="str">
        <f t="shared" si="3960"/>
        <v/>
      </c>
      <c r="AGU66" s="220" t="str">
        <f t="shared" si="3961"/>
        <v/>
      </c>
      <c r="AGV66" s="220" t="str">
        <f t="shared" si="3962"/>
        <v/>
      </c>
      <c r="AGW66" s="220" t="str">
        <f t="shared" si="3963"/>
        <v/>
      </c>
      <c r="AGX66" s="222" t="str">
        <f t="shared" si="3964"/>
        <v/>
      </c>
      <c r="AGY66" s="94">
        <v>66</v>
      </c>
      <c r="AGZ66" s="95">
        <f t="shared" si="1304"/>
        <v>61</v>
      </c>
      <c r="AHA66" s="46" t="str" cm="1">
        <f t="array" ref="AHA66">IFERROR(INDEX($ZG$4:$ADB$4,_xlfn.AGGREGATE(15,6,COLUMN($ZG$4:$ADB$4)-COLUMN($ZF$1)/($ZG66:$ADB66=LARGE($ZG66:$ADB66,1)),COLUMNS($ADB$4:$ADB$4))),"")</f>
        <v>LQ</v>
      </c>
      <c r="AHB66" s="46" t="str" cm="1">
        <f t="array" ref="AHB66">IFERROR(INDEX($ZG$4:$ADB$4,_xlfn.AGGREGATE(15,6,COLUMN($ZG$4:$ADB$4)-COLUMN($ZF$1)/($ZG66:$ADB66=LARGE($ZG66:$ADB66,2)),COLUMNS($ADB$4:$AGY$4))),"")</f>
        <v/>
      </c>
      <c r="AHC66" s="46" t="str" cm="1">
        <f t="array" ref="AHC66">IFERROR(INDEX($ZG$4:$ADB$4,_xlfn.AGGREGATE(15,6,COLUMN($ZG$4:$ADB$4)-COLUMN($ZF$1)/($ZG66:$ADB66=LARGE($ZG66:$ADB66,3)),COLUMNS($ADB$4:$AGZ$4))),"")</f>
        <v/>
      </c>
      <c r="AHD66" s="46" t="str" cm="1">
        <f t="array" ref="AHD66">IFERROR(INDEX($ZG$4:$ADB$4,_xlfn.AGGREGATE(15,6,COLUMN($ZG$4:$ADB$4)-COLUMN($ZF$1)/($ZG66:$ADB66=LARGE($ZG66:$ADB66,4)),COLUMNS($ADB$4:$AHA$4))),"")</f>
        <v/>
      </c>
      <c r="AHE66" s="46" t="str" cm="1">
        <f t="array" ref="AHE66">IFERROR(INDEX($ZG$4:$ADB$4,_xlfn.AGGREGATE(15,6,COLUMN($ZG$4:$ADB$4)-COLUMN($ZF$1)/($ZG66:$ADB66=LARGE($ZG66:$ADB66,5)),COLUMNS($ADB$4:$AHB$4))),"")</f>
        <v/>
      </c>
      <c r="AHF66" s="46" t="str" cm="1">
        <f t="array" ref="AHF66">IFERROR(INDEX($ZG$4:$ADB$4,_xlfn.AGGREGATE(15,6,COLUMN($ZG$4:$ADB$4)-COLUMN($ZF$1)/($ZG66:$ADB66=LARGE($ZG66:$ADB66,6)),COLUMNS($ADB$4:$AHC$4))),"")</f>
        <v/>
      </c>
      <c r="AHG66" s="94" t="str">
        <f t="shared" si="971"/>
        <v/>
      </c>
      <c r="AHH66" s="48" t="str">
        <f t="shared" ca="1" si="972"/>
        <v>N</v>
      </c>
      <c r="AHI66" s="48" t="e" cm="1">
        <f t="array" aca="1" ref="AHI66" ca="1">IF(INDIRECT(VLOOKUP(AHI65,General!AC:AE,3,FALSE)&amp;AGY65)&gt;0,AHI65,AHG65)</f>
        <v>#N/A</v>
      </c>
      <c r="AHJ66" s="95">
        <f t="shared" ca="1" si="973"/>
        <v>1</v>
      </c>
      <c r="AHK66" s="46" t="s">
        <v>45</v>
      </c>
      <c r="AHL66" s="48" t="s">
        <v>45</v>
      </c>
      <c r="AHM66" s="48" t="s">
        <v>45</v>
      </c>
      <c r="AHN66" s="48" t="s">
        <v>45</v>
      </c>
      <c r="AHO66" s="48" t="s">
        <v>45</v>
      </c>
      <c r="AHP66" s="49" t="s">
        <v>45</v>
      </c>
      <c r="AHQ66" s="136" t="e">
        <f ca="1">IF(AHA66="",-1,COUNTIF(INDIRECT(AHK66&amp;$DN$10):INDIRECT(AHK66&amp;AGY66),"Y"))</f>
        <v>#REF!</v>
      </c>
      <c r="AHR66" s="138">
        <f ca="1">IF(AHB66="",-1,COUNTIF(INDIRECT(AHL66&amp;$DN$10):INDIRECT(AHL66&amp;AGY66),"Y"))</f>
        <v>-1</v>
      </c>
      <c r="AHS66" s="138">
        <f ca="1">IF(AHC66="",-1,COUNTIF(INDIRECT(AHM66&amp;$DN$10):INDIRECT(AHM66&amp;AGY66),"Y"))</f>
        <v>-1</v>
      </c>
      <c r="AHT66" s="137">
        <f ca="1">IF(AHD66="",-1,COUNTIF(INDIRECT(AHN66&amp;$DN$10):INDIRECT(AHN66&amp;AGY66),"Y"))</f>
        <v>-1</v>
      </c>
      <c r="AHU66" s="141">
        <f ca="1">IF(AHE66="",-1,COUNTIF(INDIRECT(AHO66&amp;$DN$10):INDIRECT(AHO66&amp;AGY66),"Y"))</f>
        <v>-1</v>
      </c>
      <c r="AHV66" s="141">
        <f ca="1">IF(AHF66="",-1,COUNTIF(INDIRECT(AHP66&amp;$DN$10):INDIRECT(AHP66&amp;AGY66),"Y"))</f>
        <v>-1</v>
      </c>
      <c r="AHW66" s="46" t="str" cm="1">
        <f t="array" ref="AHW66">IFERROR(INDEX($DP$66:$DU$66,_xlfn.AGGREGATE(15,6,COLUMN($DP$66:$DU$66)-COLUMN($DO$66)/($ZF$66:$ZK$66=MAX($ZF$66:$ZK$66)),COLUMNS($DP$66:AHA66))),"")</f>
        <v/>
      </c>
      <c r="AHX66" s="48" t="str" cm="1">
        <f t="array" ref="AHX66">IFERROR(INDEX($DP$66:$DU$66,_xlfn.AGGREGATE(15,6,COLUMN($DP$66:$DU$66)-COLUMN($DO$66)/($ZF$66:$ZK$66=MAX($ZF$66:$ZK$66)),COLUMNS($DP$66:AHB66))),"")</f>
        <v/>
      </c>
      <c r="AHY66" s="48" t="str" cm="1">
        <f t="array" ref="AHY66">IFERROR(INDEX($DP$66:$DU$66,_xlfn.AGGREGATE(15,6,COLUMN($DP$66:$DU$66)-COLUMN($DO$66)/($ZF$66:$ZK$66=MAX($ZF$66:$ZK$66)),COLUMNS($DP$66:AHC66))),"")</f>
        <v/>
      </c>
      <c r="AHZ66" s="48" t="str" cm="1">
        <f t="array" ref="AHZ66">IFERROR(INDEX($DP$66:$DU$66,_xlfn.AGGREGATE(15,6,COLUMN($DP$66:$DU$66)-COLUMN($DO$66)/($ZF$66:$ZK$66=MAX($ZF$66:$ZK$66)),COLUMNS($DP$66:AHD66))),"")</f>
        <v/>
      </c>
      <c r="AIA66" s="48" t="str" cm="1">
        <f t="array" ref="AIA66">IFERROR(INDEX($DP$66:$DU$66,_xlfn.AGGREGATE(15,6,COLUMN($DP$66:$DU$66)-COLUMN($DO$66)/($ZF$66:$ZK$66=MAX($ZF$66:$ZK$66)),COLUMNS($DP$66:AHE66))),"")</f>
        <v/>
      </c>
      <c r="AIB66" s="49" t="str" cm="1">
        <f t="array" ref="AIB66">IFERROR(INDEX($DP$66:$DU$66,_xlfn.AGGREGATE(15,6,COLUMN($DP$66:$DU$66)-COLUMN($DO$66)/($ZF$66:$ZK$66=MAX($ZF$66:$ZK$66)),COLUMNS($DP$66:AHF66))),"")</f>
        <v/>
      </c>
      <c r="AIC66" s="20">
        <f t="shared" ca="1" si="894"/>
        <v>1</v>
      </c>
      <c r="AID66" s="95">
        <f t="shared" ca="1" si="974"/>
        <v>1</v>
      </c>
      <c r="AIE66" s="140" t="str" cm="1">
        <f t="array" aca="1" ref="AIE66" ca="1">INDEX(AHW66:AIB66,1,AID66)</f>
        <v/>
      </c>
      <c r="AIF66" s="46" t="e">
        <f t="shared" ca="1" si="120"/>
        <v>#REF!</v>
      </c>
      <c r="AIG66" s="48" t="str">
        <f t="shared" ca="1" si="121"/>
        <v>T</v>
      </c>
      <c r="AIH66" s="48" t="str">
        <f t="shared" si="122"/>
        <v>C</v>
      </c>
      <c r="AII66" s="48" t="str">
        <f t="shared" si="3059"/>
        <v/>
      </c>
      <c r="AIJ66" s="48" t="str">
        <f t="shared" ca="1" si="3060"/>
        <v/>
      </c>
      <c r="AIK66" s="48" t="str">
        <f t="shared" si="3061"/>
        <v>00</v>
      </c>
      <c r="AIL66" s="20" t="str">
        <f t="shared" si="3965"/>
        <v/>
      </c>
      <c r="AIM66" s="20" t="str">
        <f t="shared" si="3966"/>
        <v/>
      </c>
      <c r="AIN66" s="20" t="str">
        <f t="shared" si="3967"/>
        <v/>
      </c>
      <c r="AIO66" s="20" t="str">
        <f t="shared" si="3968"/>
        <v/>
      </c>
      <c r="AIP66" s="20" t="str">
        <f t="shared" si="3969"/>
        <v/>
      </c>
      <c r="AIQ66" s="20" t="str">
        <f t="shared" si="3970"/>
        <v/>
      </c>
      <c r="AIR66" s="20">
        <f t="shared" ca="1" si="3971"/>
        <v>0</v>
      </c>
      <c r="AIS66" s="20">
        <f t="shared" ca="1" si="3972"/>
        <v>0</v>
      </c>
      <c r="AIT66" s="46" t="str">
        <f t="shared" si="3062"/>
        <v/>
      </c>
      <c r="AIU66" s="48">
        <f>IF(CC66="",0,IFERROR(VLOOKUP(CC61&amp;CC62&amp;CC63&amp;CC64&amp;CC65&amp;CC66,General!I:J,2,FALSE),0))</f>
        <v>0</v>
      </c>
      <c r="AIV66" s="48">
        <f>IF(CF66="",0,IFERROR(VLOOKUP(CF61&amp;CF62&amp;CF63&amp;CF64&amp;CF65&amp;CF66,General!I:J,2,FALSE),0))</f>
        <v>0</v>
      </c>
      <c r="AIW66" s="48">
        <f>IF(CI66="",0,IFERROR(VLOOKUP(CI61&amp;CI62&amp;CI63&amp;CI64&amp;CI65&amp;CI66,General!I:J,2,FALSE),0))</f>
        <v>0</v>
      </c>
      <c r="AIX66" s="48">
        <f>IF(CL66="",0,IFERROR(VLOOKUP(CL61&amp;CL62&amp;CL63&amp;CL64&amp;CL65&amp;CL66,General!I:J,2,FALSE),0))</f>
        <v>0</v>
      </c>
      <c r="AIY66" s="48">
        <f>IF(CO66="",0,IFERROR(VLOOKUP(CO61&amp;CO62&amp;CO63&amp;CO64&amp;CO65&amp;CO66,General!I:J,2,FALSE),0))</f>
        <v>0</v>
      </c>
      <c r="AIZ66" s="48">
        <f>IF(CR66="",0,IFERROR(VLOOKUP(CR61&amp;CR62&amp;CR63&amp;CR64&amp;CR65&amp;CR66,General!I:J,2,FALSE),0))</f>
        <v>0</v>
      </c>
      <c r="AJA66" s="48">
        <f>IF(CU66="",0,IFERROR(VLOOKUP(CU61&amp;CU62&amp;CU63&amp;CU64&amp;CU65&amp;CU66,General!I:J,2,FALSE),0))</f>
        <v>0</v>
      </c>
      <c r="AJB66" s="48">
        <f>IF(CX66="",0,IFERROR(VLOOKUP(CX61&amp;CX62&amp;CX63&amp;CX64&amp;CX65&amp;CX66,General!I:J,2,FALSE),0))</f>
        <v>0</v>
      </c>
      <c r="AJC66" s="48">
        <f>IF(DA66="",0,IFERROR(VLOOKUP(DA61&amp;DA62&amp;DA63&amp;DA64&amp;DA65&amp;DA66,General!I:J,2,FALSE),0))</f>
        <v>0</v>
      </c>
      <c r="AJD66" s="48">
        <f>IF(DD66="",0,IFERROR(VLOOKUP(DD61&amp;DD62&amp;DD63&amp;DD64&amp;DD65&amp;DD66,General!I:J,2,FALSE),0))</f>
        <v>0</v>
      </c>
      <c r="AJE66" s="48">
        <f>IF(DG66="",0,IFERROR(VLOOKUP(DG61&amp;DG62&amp;DG63&amp;DG64&amp;DG65&amp;DG66,General!I:J,2,FALSE),0))</f>
        <v>0</v>
      </c>
      <c r="AJF66" s="48">
        <f>IF(DJ66="",0,IFERROR(VLOOKUP(DJ61&amp;DJ62&amp;DJ63&amp;DJ64&amp;DJ65&amp;DJ66,General!I:J,2,FALSE),0))</f>
        <v>0</v>
      </c>
      <c r="AJG66" s="48">
        <f>IF(DM66="",0,IFERROR(VLOOKUP(DM61&amp;DM62&amp;DM63&amp;DM64&amp;DM65&amp;DM66,General!I:J,2,FALSE),0))</f>
        <v>0</v>
      </c>
      <c r="AJH66" s="48">
        <f>IF(DP66="",0,IFERROR(VLOOKUP(DP61&amp;DP62&amp;DP63&amp;DP64&amp;DP65&amp;DP66,General!I:J,2,FALSE),0))</f>
        <v>0</v>
      </c>
      <c r="AJI66" s="48">
        <f>IF(DS66="",0,IFERROR(VLOOKUP(DS61&amp;DS62&amp;DS63&amp;DS64&amp;DS65&amp;DS66,General!I:J,2,FALSE),0))</f>
        <v>0</v>
      </c>
      <c r="AJJ66" s="48">
        <f>IF(DV66="",0,IFERROR(VLOOKUP(DV61&amp;DV62&amp;DV63&amp;DV64&amp;DV65&amp;DV66,General!I:J,2,FALSE),0))</f>
        <v>0</v>
      </c>
      <c r="AJK66" s="48">
        <f>IF(DY66="",0,IFERROR(VLOOKUP(DY61&amp;DY62&amp;DY63&amp;DY64&amp;DY65&amp;DY66,General!I:J,2,FALSE),0))</f>
        <v>0</v>
      </c>
      <c r="AJL66" s="48">
        <f>IF(EE66="",0,IFERROR(VLOOKUP(EE61&amp;EE62&amp;EE63&amp;EE64&amp;EE65&amp;EE66,General!I:J,2,FALSE),0))</f>
        <v>0</v>
      </c>
      <c r="AJM66" s="48">
        <f>IF(EH66="",0,IFERROR(VLOOKUP(EH61&amp;EH62&amp;EH63&amp;EH64&amp;EH65&amp;EH66,General!I:J,2,FALSE),0))</f>
        <v>0</v>
      </c>
      <c r="AJN66" s="48">
        <f>IF(EK66="",0,IFERROR(VLOOKUP(EK61&amp;EK62&amp;EK63&amp;EK64&amp;EK65&amp;EK66,General!I:J,2,FALSE),0))</f>
        <v>0</v>
      </c>
      <c r="AJO66" s="48">
        <f>IF(EN66="",0,IFERROR(VLOOKUP(EN61&amp;EN62&amp;EN63&amp;EN64&amp;EN65&amp;EN66,General!I:J,2,FALSE),0))</f>
        <v>0</v>
      </c>
      <c r="AJP66" s="48">
        <f>IF(EQ66="",0,IFERROR(VLOOKUP(EQ61&amp;EQ62&amp;EQ63&amp;EQ64&amp;EQ65&amp;EQ66,General!I:J,2,FALSE),0))</f>
        <v>0</v>
      </c>
      <c r="AJQ66" s="48">
        <f>IF(ET66="",0,IFERROR(VLOOKUP(ET61&amp;ET62&amp;ET63&amp;ET64&amp;ET65&amp;ET66,General!I:J,2,FALSE),0))</f>
        <v>0</v>
      </c>
      <c r="AJR66" s="48">
        <f>IF(EW66="",0,IFERROR(VLOOKUP(EW61&amp;EW62&amp;EW63&amp;EW64&amp;EW65&amp;EW66,General!I:J,2,FALSE),0))</f>
        <v>0</v>
      </c>
      <c r="AJS66" s="48">
        <f>IF(EZ66="",0,IFERROR(VLOOKUP(EZ61&amp;EZ62&amp;EZ63&amp;EZ64&amp;EZ65&amp;EZ66,General!I:J,2,FALSE),0))</f>
        <v>0</v>
      </c>
      <c r="AJT66" s="48">
        <f>IF(FC66="",0,IFERROR(VLOOKUP(FC61&amp;FC62&amp;FC63&amp;FC64&amp;FC65&amp;FC66,General!I:J,2,FALSE),0))</f>
        <v>0</v>
      </c>
      <c r="AJU66" s="48">
        <f>IF(FF66="",0,IFERROR(VLOOKUP(FF61&amp;FF62&amp;FF63&amp;FF64&amp;FF65&amp;FF66,General!I:J,2,FALSE),0))</f>
        <v>0</v>
      </c>
      <c r="AJV66" s="48">
        <f>IF(FI66="",0,IFERROR(VLOOKUP(FI61&amp;FI62&amp;FI63&amp;FI64&amp;FI65&amp;FI66,General!I:J,2,FALSE),0))</f>
        <v>0</v>
      </c>
      <c r="AJW66" s="48">
        <f>IF(FL66="",0,IFERROR(VLOOKUP(FL61&amp;FL62&amp;FL63&amp;FL64&amp;FL65&amp;FL66,General!I:J,2,FALSE),0))</f>
        <v>0</v>
      </c>
      <c r="AJX66" s="48">
        <f>IF(FO66="",0,IFERROR(VLOOKUP(FO61&amp;FO62&amp;FO63&amp;FO64&amp;FO65&amp;FO66,General!I:J,2,FALSE),0))</f>
        <v>0</v>
      </c>
      <c r="AJY66" s="48">
        <f>IF(FR66="",0,IFERROR(VLOOKUP(FR61&amp;FR62&amp;FR63&amp;FR64&amp;FR65&amp;FR66,General!I:J,2,FALSE),0))</f>
        <v>0</v>
      </c>
      <c r="AJZ66" s="48">
        <f>IF(FU66="",0,IFERROR(VLOOKUP(FU61&amp;FU62&amp;FU63&amp;FU64&amp;FU65&amp;FU66,General!I:J,2,FALSE),0))</f>
        <v>0</v>
      </c>
      <c r="AKA66" s="48">
        <f>IF(FX66="",0,IFERROR(VLOOKUP(FX61&amp;FX62&amp;FX63&amp;FX64&amp;FX65&amp;FX66,General!I:J,2,FALSE),0))</f>
        <v>0</v>
      </c>
      <c r="AKB66" s="48">
        <f>IF(GA66="",0,IFERROR(VLOOKUP(GA61&amp;GA62&amp;GA63&amp;GA64&amp;GA65&amp;GA66,General!I:J,2,FALSE),0))</f>
        <v>0</v>
      </c>
      <c r="AKC66" s="48">
        <f>IF(GD66="",0,IFERROR(VLOOKUP(GD61&amp;GD62&amp;GD63&amp;GD64&amp;GD65&amp;GD66,General!I:J,2,FALSE),0))</f>
        <v>0</v>
      </c>
      <c r="AKD66" s="48">
        <f>IF(GG66="",0,IFERROR(VLOOKUP(GG61&amp;GG62&amp;GG63&amp;GG64&amp;GG65&amp;GG66,General!I:J,2,FALSE),0))</f>
        <v>0</v>
      </c>
      <c r="AKE66" s="48">
        <f>IF(GJ66="",0,IFERROR(VLOOKUP(GJ61&amp;GJ62&amp;GJ63&amp;GJ64&amp;GJ65&amp;GJ66,General!I:J,2,FALSE),0))</f>
        <v>0</v>
      </c>
      <c r="AKF66" s="48">
        <f>IF(GM66="",0,IFERROR(VLOOKUP(GM61&amp;GM62&amp;GM63&amp;GM64&amp;GM65&amp;GM66,General!I:J,2,FALSE),0))</f>
        <v>0</v>
      </c>
      <c r="AKG66" s="48">
        <f>IF(GP66="",0,IFERROR(VLOOKUP(GP61&amp;GP62&amp;GP63&amp;GP64&amp;GP65&amp;GP66,General!I:J,2,FALSE),0))</f>
        <v>0</v>
      </c>
      <c r="AKH66" s="48">
        <f>IF(GS66="",0,IFERROR(VLOOKUP(GS61&amp;GS62&amp;GS63&amp;GS64&amp;GS65&amp;GS66,General!I:J,2,FALSE),0))</f>
        <v>0</v>
      </c>
      <c r="AKI66" s="48">
        <f>IF(GV66="",0,IFERROR(VLOOKUP(GV61&amp;GV62&amp;GV63&amp;GV64&amp;GV65&amp;GV66,General!I:J,2,FALSE),0))</f>
        <v>0</v>
      </c>
      <c r="AKJ66" s="48">
        <f>IF(GY66="",0,IFERROR(VLOOKUP(GY61&amp;GY62&amp;GY63&amp;GY64&amp;GY65&amp;GY66,General!I:J,2,FALSE),0))</f>
        <v>0</v>
      </c>
      <c r="AKK66" s="48">
        <f>IF(HB66="",0,IFERROR(VLOOKUP(HB61&amp;HB62&amp;HB63&amp;HB64&amp;HB65&amp;HB66,General!I:J,2,FALSE),0))</f>
        <v>0</v>
      </c>
      <c r="AKL66" s="48">
        <f>IF(HE66="",0,IFERROR(VLOOKUP(HE61&amp;HE62&amp;HE63&amp;HE64&amp;HE65&amp;HE66,General!I:J,2,FALSE),0))</f>
        <v>0</v>
      </c>
      <c r="AKM66" s="48">
        <f>IF(HH66="",0,IFERROR(VLOOKUP(HH61&amp;HH62&amp;HH63&amp;HH64&amp;HH65&amp;HH66,General!I:J,2,FALSE),0))</f>
        <v>0</v>
      </c>
      <c r="AKN66" s="48">
        <f>IF(HK66="",0,IFERROR(VLOOKUP(HK61&amp;HK62&amp;HK63&amp;HK64&amp;HK65&amp;HK66,General!I:J,2,FALSE),0))</f>
        <v>0</v>
      </c>
      <c r="AKO66" s="48">
        <f>IF(HN66="",0,IFERROR(VLOOKUP(HN61&amp;HN62&amp;HN63&amp;HN64&amp;HN65&amp;HN66,General!I:J,2,FALSE),0))</f>
        <v>0</v>
      </c>
      <c r="AKP66" s="48">
        <f>IF(HQ66="",0,IFERROR(VLOOKUP(HQ61&amp;HQ62&amp;HQ63&amp;HQ64&amp;HQ65&amp;HQ66,General!I:J,2,FALSE),0))</f>
        <v>0</v>
      </c>
      <c r="AKQ66" s="48">
        <f>IF(HT66="",0,IFERROR(VLOOKUP(HT61&amp;HT62&amp;HT63&amp;HT64&amp;HT65&amp;HT66,General!I:J,2,FALSE),0))</f>
        <v>0</v>
      </c>
      <c r="AKR66" s="48">
        <f>IF(HW66="",0,IFERROR(VLOOKUP(HW61&amp;HW62&amp;HW63&amp;HW64&amp;HW65&amp;HW66,General!I:J,2,FALSE),0))</f>
        <v>0</v>
      </c>
      <c r="AKS66" s="48">
        <f>IF(HZ66="",0,IFERROR(VLOOKUP(HZ61&amp;HZ62&amp;HZ63&amp;HZ64&amp;HZ65&amp;HZ66,General!I:J,2,FALSE),0))</f>
        <v>0</v>
      </c>
      <c r="AKT66" s="48">
        <f>IF(FF66="",0,IFERROR(VLOOKUP(FF61&amp;FF62&amp;FF63&amp;FF64&amp;FF65&amp;FF66,General!I:J,2,FALSE),0))</f>
        <v>0</v>
      </c>
      <c r="AKU66" s="48">
        <f>IF(FI66="",0,IFERROR(VLOOKUP(FI61&amp;FI62&amp;FI63&amp;FI64&amp;FI65&amp;FI66,General!I:J,2,FALSE),0))</f>
        <v>0</v>
      </c>
      <c r="AKV66" s="48">
        <f>IF(II66="",0,IFERROR(VLOOKUP(II61&amp;II62&amp;II63&amp;II64&amp;II65&amp;II66,General!I:J,2,FALSE),0))</f>
        <v>0</v>
      </c>
      <c r="AKW66" s="48">
        <f>IF(IL66="",0,IFERROR(VLOOKUP(IL61&amp;IL62&amp;IL63&amp;IL64&amp;IL65&amp;IL66,General!I:J,2,FALSE),0))</f>
        <v>0</v>
      </c>
      <c r="AKX66" s="48">
        <f>IF(IO66="",0,IFERROR(VLOOKUP(IO61&amp;IO62&amp;IO63&amp;IO64&amp;IO65&amp;IO66,General!I:J,2,FALSE),0))</f>
        <v>0</v>
      </c>
      <c r="AKY66" s="48">
        <f>IF(IR66="",0,IFERROR(VLOOKUP(IR61&amp;IR62&amp;IR63&amp;IR64&amp;IR65&amp;IR66,General!I:J,2,FALSE),0))</f>
        <v>0</v>
      </c>
      <c r="AKZ66" s="48">
        <f>IF(IU66="",0,IFERROR(VLOOKUP(IU61&amp;IU62&amp;IU63&amp;IU64&amp;IU65&amp;IU66,General!I:J,2,FALSE),0))</f>
        <v>0</v>
      </c>
      <c r="ALA66" s="48">
        <f>IF(IX66="",0,IFERROR(VLOOKUP(IX61&amp;IX62&amp;IX63&amp;IX64&amp;IX65&amp;IX66,General!I:J,2,FALSE),0))</f>
        <v>0</v>
      </c>
      <c r="ALB66" s="48">
        <f>IF(JA66="",0,IFERROR(VLOOKUP(JA61&amp;JA62&amp;JA63&amp;JA64&amp;JA65&amp;JA66,General!I:J,2,FALSE),0))</f>
        <v>0</v>
      </c>
      <c r="ALC66" s="48">
        <f>IF(JD66="",0,IFERROR(VLOOKUP(JD61&amp;JD62&amp;JD63&amp;JD64&amp;JD65&amp;JD66,General!I:J,2,FALSE),0))</f>
        <v>0</v>
      </c>
      <c r="ALD66" s="48">
        <f>IF(JG66="",0,IFERROR(VLOOKUP(JG61&amp;JG62&amp;JG63&amp;JG64&amp;JG65&amp;JG66,General!I:J,2,FALSE),0))</f>
        <v>0</v>
      </c>
      <c r="ALE66" s="48">
        <f>IF(JJ66="",0,IFERROR(VLOOKUP(JJ61&amp;JJ62&amp;JJ63&amp;JJ64&amp;JJ65&amp;JJ66,General!I:J,2,FALSE),0))</f>
        <v>0</v>
      </c>
      <c r="ALF66" s="48">
        <f>IF(JM66="",0,IFERROR(VLOOKUP(JM61&amp;JM62&amp;JM63&amp;JM64&amp;JM65&amp;JM66,General!I:J,2,FALSE),0))</f>
        <v>0</v>
      </c>
      <c r="ALG66" s="48">
        <f>IF(JP66="",0,IFERROR(VLOOKUP(JP61&amp;JP62&amp;JP63&amp;JP64&amp;JP65&amp;JP66,General!I:J,2,FALSE),0))</f>
        <v>0</v>
      </c>
      <c r="ALH66" s="48">
        <f>IF(JS66="",0,IFERROR(VLOOKUP(JS61&amp;JS62&amp;JS63&amp;JS64&amp;JS65&amp;JS66,General!I:J,2,FALSE),0))</f>
        <v>0</v>
      </c>
      <c r="ALI66" s="48">
        <f>IF(JV66="",0,IFERROR(VLOOKUP(JV61&amp;JV62&amp;JV63&amp;JV64&amp;JV65&amp;JV66,General!I:J,2,FALSE),0))</f>
        <v>0</v>
      </c>
      <c r="ALJ66" s="48">
        <f>IF(JY66="",0,IFERROR(VLOOKUP(JY61&amp;JY62&amp;JY63&amp;JY64&amp;JY65&amp;JY66,General!I:J,2,FALSE),0))</f>
        <v>0</v>
      </c>
      <c r="ALK66" s="48">
        <f>IF(KB66="",0,IFERROR(VLOOKUP(KB61&amp;KB62&amp;KB63&amp;KB64&amp;KB65&amp;KB66,General!I:J,2,FALSE),0))</f>
        <v>0</v>
      </c>
      <c r="ALL66" s="48">
        <f>IF(KE66="",0,IFERROR(VLOOKUP(KE61&amp;KE62&amp;KE63&amp;KE64&amp;KE65&amp;KE66,General!I:J,2,FALSE),0))</f>
        <v>0</v>
      </c>
      <c r="ALM66" s="48">
        <f>IF(KH66="",0,IFERROR(VLOOKUP(KH61&amp;KH62&amp;KH63&amp;KH64&amp;KH65&amp;KH66,General!I:J,2,FALSE),0))</f>
        <v>0</v>
      </c>
      <c r="ALN66" s="48">
        <f>IF(KK66="",0,IFERROR(VLOOKUP(KK61&amp;KK62&amp;KK63&amp;KK64&amp;KK65&amp;KK66,General!I:J,2,FALSE),0))</f>
        <v>0</v>
      </c>
      <c r="ALO66" s="48">
        <f>IF(KN66="",0,IFERROR(VLOOKUP(KN61&amp;KN62&amp;KN63&amp;KN64&amp;KN65&amp;KN66,General!I:J,2,FALSE),0))</f>
        <v>0</v>
      </c>
      <c r="ALP66" s="48">
        <f>IF(KQ66="",0,IFERROR(VLOOKUP(KQ61&amp;KQ62&amp;KQ63&amp;KQ64&amp;KQ65&amp;KQ66,General!I:J,2,FALSE),0))</f>
        <v>0</v>
      </c>
      <c r="ALQ66" s="48">
        <f>IF(KT66="",0,IFERROR(VLOOKUP(KT61&amp;KT62&amp;KT63&amp;KT64&amp;KT65&amp;KT66,General!I:J,2,FALSE),0))</f>
        <v>0</v>
      </c>
      <c r="ALR66" s="48">
        <f>IF(KW66="",0,IFERROR(VLOOKUP(KW61&amp;KW62&amp;KW63&amp;KW64&amp;KW65&amp;KW66,General!I:J,2,FALSE),0))</f>
        <v>0</v>
      </c>
      <c r="ALS66" s="48">
        <f>IF(KZ66="",0,IFERROR(VLOOKUP(KZ61&amp;KZ62&amp;KZ63&amp;KZ64&amp;KZ65&amp;KZ66,General!I:J,2,FALSE),0))</f>
        <v>0</v>
      </c>
      <c r="ALT66" s="48">
        <f>IF(LC66="",0,IFERROR(VLOOKUP(LC61&amp;LC62&amp;LC63&amp;LC64&amp;LC65&amp;LC66,General!I:J,2,FALSE),0))</f>
        <v>0</v>
      </c>
      <c r="ALU66" s="48">
        <f>IF(LF66="",0,IFERROR(VLOOKUP(LF61&amp;LF62&amp;LF63&amp;LF64&amp;LF65&amp;LF66,General!I:J,2,FALSE),0))</f>
        <v>0</v>
      </c>
      <c r="ALV66" s="48">
        <f>IF(LI66="",0,IFERROR(VLOOKUP(LI61&amp;LI62&amp;LI63&amp;LI64&amp;LI65&amp;LI66,General!I:J,2,FALSE),0))</f>
        <v>0</v>
      </c>
      <c r="ALW66" s="48">
        <f>IF(LL66="",0,IFERROR(VLOOKUP(LL61&amp;LL62&amp;LL63&amp;LL64&amp;LL65&amp;LL66,General!I:J,2,FALSE),0))</f>
        <v>0</v>
      </c>
      <c r="ALX66" s="48">
        <f>IF(LO66="",0,IFERROR(VLOOKUP(LO61&amp;LO62&amp;LO63&amp;LO64&amp;LO65&amp;LO66,General!I:J,2,FALSE),0))</f>
        <v>0</v>
      </c>
      <c r="ALY66" s="48">
        <f>IF(LR66="",0,IFERROR(VLOOKUP(LR61&amp;LR62&amp;LR63&amp;LR64&amp;LR65&amp;LR66,General!I:J,2,FALSE),0))</f>
        <v>0</v>
      </c>
      <c r="ALZ66" s="48">
        <f>IF(LU66="",0,IFERROR(VLOOKUP(LU61&amp;LU62&amp;LU63&amp;LU64&amp;LU65&amp;LU66,General!I:J,2,FALSE),0))</f>
        <v>0</v>
      </c>
      <c r="AMA66" s="48">
        <f>IF(LX66="",0,IFERROR(VLOOKUP(LX61&amp;LX62&amp;LX63&amp;LX64&amp;LX65&amp;LX66,General!I:J,2,FALSE),0))</f>
        <v>0</v>
      </c>
      <c r="AMB66" s="48">
        <f>IF(MA66="",0,IFERROR(VLOOKUP(MA61&amp;MA62&amp;MA63&amp;MA64&amp;MA65&amp;MA66,General!I:J,2,FALSE),0))</f>
        <v>0</v>
      </c>
      <c r="AMC66" s="48">
        <f>IF(MD66="",0,IFERROR(VLOOKUP(MD61&amp;MD62&amp;MD63&amp;MD64&amp;MD65&amp;MD66,General!I:J,2,FALSE),0))</f>
        <v>0</v>
      </c>
      <c r="AMD66" s="48">
        <f>IF(MG66="",0,IFERROR(VLOOKUP(MG61&amp;MG62&amp;MG63&amp;MG64&amp;MG65&amp;MG66,General!I:J,2,FALSE),0))</f>
        <v>0</v>
      </c>
      <c r="AME66" s="48">
        <f>IF(MJ66="",0,IFERROR(VLOOKUP(MJ61&amp;MJ62&amp;MJ63&amp;MJ64&amp;MJ65&amp;MJ66,General!I:J,2,FALSE),0))</f>
        <v>0</v>
      </c>
      <c r="AMF66" s="48">
        <f>IF(MM66="",0,IFERROR(VLOOKUP(MM61&amp;MM62&amp;MM63&amp;MM64&amp;MM65&amp;MM66,General!I:J,2,FALSE),0))</f>
        <v>0</v>
      </c>
      <c r="AMG66" s="48">
        <f>IF(MP66="",0,IFERROR(VLOOKUP(MP61&amp;MP62&amp;MP63&amp;MP64&amp;MP65&amp;MP66,General!I:J,2,FALSE),0))</f>
        <v>0</v>
      </c>
      <c r="AMH66" s="48">
        <f>IF(MS66="",0,IFERROR(VLOOKUP(MS61&amp;MS62&amp;MS63&amp;MS64&amp;MS65&amp;MS66,General!I:J,2,FALSE),0))</f>
        <v>0</v>
      </c>
      <c r="AMI66" s="48">
        <f>IF(MV66="",0,IFERROR(VLOOKUP(MV61&amp;MV62&amp;MV63&amp;MV64&amp;MV65&amp;MV66,General!I:J,2,FALSE),0))</f>
        <v>0</v>
      </c>
      <c r="AMJ66" s="48">
        <f>IF(MY66="",0,IFERROR(VLOOKUP(MY61&amp;MY62&amp;MY63&amp;MY64&amp;MY65&amp;MY66,General!I:J,2,FALSE),0))</f>
        <v>0</v>
      </c>
      <c r="AMK66" s="48">
        <f>IF(NB66="",0,IFERROR(VLOOKUP(NB61&amp;NB62&amp;NB63&amp;NB64&amp;NB65&amp;NB66,General!I:J,2,FALSE),0))</f>
        <v>0</v>
      </c>
      <c r="AML66" s="48">
        <f>IF(NE66="",0,IFERROR(VLOOKUP(NE61&amp;NE62&amp;NE63&amp;NE64&amp;NE65&amp;NE66,General!I:J,2,FALSE),0))</f>
        <v>0</v>
      </c>
      <c r="AMM66" s="48">
        <f>IF(NH66="",0,IFERROR(VLOOKUP(NH61&amp;NH62&amp;NH63&amp;NH64&amp;NH65&amp;NH66,General!I:J,2,FALSE),0))</f>
        <v>0</v>
      </c>
      <c r="AMN66" s="48">
        <f>IF(NK66="",0,IFERROR(VLOOKUP(NK61&amp;NK62&amp;NK63&amp;NK64&amp;NK65&amp;NK66,General!I:J,2,FALSE),0))</f>
        <v>0</v>
      </c>
      <c r="AMO66" s="49">
        <f>IF(NN66="",0,IFERROR(VLOOKUP(NN61&amp;NN62&amp;NN63&amp;NN64&amp;NN65&amp;NN66,General!I:J,2,FALSE),0))</f>
        <v>0</v>
      </c>
      <c r="AMP66" s="81">
        <f>IF(EB66="",0,IFERROR(VLOOKUP(EB61&amp;EB62&amp;EB63&amp;EB64&amp;EB65&amp;EB66,General!I:J,2,FALSE),0))</f>
        <v>0</v>
      </c>
      <c r="AMQ66" s="49">
        <v>0</v>
      </c>
      <c r="AMR66" s="20" t="str">
        <f t="shared" si="4072"/>
        <v/>
      </c>
      <c r="AMS66" s="20" t="str">
        <f t="shared" si="3973"/>
        <v>N</v>
      </c>
      <c r="AMT66" s="20" t="str">
        <f t="shared" ca="1" si="3974"/>
        <v>N</v>
      </c>
      <c r="AMU66" s="20" t="str">
        <f t="shared" si="3975"/>
        <v>N</v>
      </c>
      <c r="AMV66" s="20" t="str">
        <f t="shared" si="3976"/>
        <v/>
      </c>
      <c r="AMW66" s="142" t="str">
        <f t="shared" si="3977"/>
        <v/>
      </c>
      <c r="AMX66" s="20" t="str">
        <f t="shared" si="3978"/>
        <v/>
      </c>
      <c r="AMY66" s="20" t="str">
        <f t="shared" si="3979"/>
        <v/>
      </c>
      <c r="AMZ66" s="20" t="str">
        <f t="shared" si="3980"/>
        <v/>
      </c>
      <c r="ANA66" s="20" t="str">
        <f t="shared" si="3981"/>
        <v/>
      </c>
      <c r="ANB66" s="20" t="str">
        <f t="shared" si="3982"/>
        <v/>
      </c>
      <c r="ANC66" s="20" t="str">
        <f t="shared" si="2986"/>
        <v/>
      </c>
      <c r="AND66" s="20" t="str">
        <f t="shared" si="2987"/>
        <v/>
      </c>
      <c r="ANE66" s="20" t="str">
        <f t="shared" si="4382"/>
        <v>00000</v>
      </c>
      <c r="ANF66" s="20" t="str">
        <f t="shared" si="4382"/>
        <v>00000</v>
      </c>
      <c r="ANG66" s="20" t="str">
        <f t="shared" si="4383"/>
        <v>000000</v>
      </c>
      <c r="ANH66" s="20" t="str">
        <f t="shared" si="4383"/>
        <v>100000</v>
      </c>
      <c r="ANI66" s="20" t="str">
        <f t="shared" si="4384"/>
        <v>B</v>
      </c>
      <c r="ANJ66" s="20" t="str">
        <f t="shared" si="898"/>
        <v>B</v>
      </c>
      <c r="ANK66" s="20" t="str">
        <f t="shared" si="3983"/>
        <v/>
      </c>
      <c r="ANL66" s="20" t="e">
        <f t="shared" ca="1" si="824"/>
        <v>#REF!</v>
      </c>
      <c r="ANM66" s="20" t="str">
        <f t="shared" ca="1" si="3984"/>
        <v/>
      </c>
      <c r="ANN66" s="20" t="str">
        <f t="shared" ca="1" si="826"/>
        <v/>
      </c>
      <c r="ANO66" s="20" t="str">
        <f t="shared" si="3985"/>
        <v>0</v>
      </c>
      <c r="ANP66" s="20" t="str">
        <f t="shared" si="828"/>
        <v/>
      </c>
      <c r="ANQ66" s="20" t="e">
        <f t="shared" ca="1" si="899"/>
        <v>#REF!</v>
      </c>
      <c r="ANR66" s="20" t="str">
        <f t="shared" ca="1" si="900"/>
        <v/>
      </c>
      <c r="ANS66" s="20" t="str">
        <f t="shared" si="901"/>
        <v/>
      </c>
      <c r="ANT66" s="20" t="str">
        <f t="shared" si="3986"/>
        <v/>
      </c>
      <c r="ANU66" s="20"/>
      <c r="ANV66" s="20">
        <v>0</v>
      </c>
      <c r="ANW66" s="20">
        <v>0</v>
      </c>
      <c r="ANX66" s="20">
        <v>0</v>
      </c>
      <c r="ANY66" s="20">
        <v>0</v>
      </c>
      <c r="ANZ66" s="20">
        <v>2</v>
      </c>
      <c r="AOA66" s="75"/>
      <c r="AOB66" s="20">
        <v>0</v>
      </c>
      <c r="AOC66" s="20">
        <v>0</v>
      </c>
      <c r="AOD66" s="1" t="str">
        <f t="shared" si="902"/>
        <v>B</v>
      </c>
      <c r="AOE66" s="123">
        <f t="shared" si="3987"/>
        <v>0</v>
      </c>
      <c r="AOF66" s="1" t="e">
        <f t="shared" si="3988"/>
        <v>#NUM!</v>
      </c>
      <c r="AOG66" s="1" t="e">
        <f t="shared" si="3989"/>
        <v>#NUM!</v>
      </c>
      <c r="AOH66" s="1" t="e">
        <f t="shared" si="3990"/>
        <v>#NUM!</v>
      </c>
      <c r="AOI66" s="1" t="e">
        <f t="shared" si="3991"/>
        <v>#NUM!</v>
      </c>
      <c r="AOJ66" s="1" t="str">
        <f t="shared" si="3992"/>
        <v/>
      </c>
      <c r="AOK66" s="1" t="str">
        <f t="shared" si="3993"/>
        <v/>
      </c>
      <c r="AOL66" s="1" t="str">
        <f t="shared" si="3994"/>
        <v/>
      </c>
      <c r="AOM66" s="1" t="str">
        <f t="shared" si="3995"/>
        <v/>
      </c>
      <c r="AON66" s="1" t="str">
        <f t="shared" si="3996"/>
        <v/>
      </c>
      <c r="AOO66" s="1" t="str" cm="1">
        <f t="array" aca="1" ref="AOO66" ca="1">IF(INDIRECT(VLOOKUP(AOO65,General!AC:AE,3,FALSE)&amp;AGY65)&gt;=7,AOO65,AOJ66)</f>
        <v>HD</v>
      </c>
      <c r="AOP66" s="1" t="str">
        <f ca="1">VLOOKUP(AOO65,General!AC:AE,3,FALSE)&amp;AGY65</f>
        <v>HF65</v>
      </c>
      <c r="AOQ66" s="1" t="str" cm="1">
        <f t="array" aca="1" ref="AOQ66" ca="1">INDIRECT(VLOOKUP(AOO65,General!AC:AE,3,FALSE)&amp;AGY65)</f>
        <v/>
      </c>
      <c r="AOR66" s="1" t="str" cm="1">
        <f t="array" aca="1" ref="AOR66" ca="1">INDIRECT(AOO66&amp;AGY66)</f>
        <v/>
      </c>
      <c r="AOS66" s="1" cm="1">
        <f t="array" aca="1" ref="AOS66" ca="1">INDIRECT(AOP66&amp;AGY66)</f>
        <v>0</v>
      </c>
      <c r="AOT66" s="1" t="e" cm="1">
        <f t="array" aca="1" ref="AOT66" ca="1">INDIRECT(AOQ66&amp;AGY66)</f>
        <v>#REF!</v>
      </c>
      <c r="AOU66" s="1" t="str">
        <f ca="1">VLOOKUP(AOO66,General!AF:AG,2,FALSE)</f>
        <v>S45</v>
      </c>
      <c r="AOV66" s="1" t="e">
        <f ca="1">VLOOKUP(AOP66,General!AF:AG,2,FALSE)</f>
        <v>#N/A</v>
      </c>
      <c r="AOW66" s="1" t="e">
        <f ca="1">VLOOKUP(AOQ66,General!AF:AG,2,FALSE)</f>
        <v>#N/A</v>
      </c>
      <c r="AOX66" s="1" t="str">
        <f t="shared" ca="1" si="975"/>
        <v>Y</v>
      </c>
      <c r="AOY66" s="1" t="e">
        <f t="shared" ca="1" si="976"/>
        <v>#N/A</v>
      </c>
      <c r="AOZ66" s="1" t="e">
        <f t="shared" ca="1" si="977"/>
        <v>#N/A</v>
      </c>
      <c r="APB66" s="1">
        <f t="shared" si="2908"/>
        <v>1</v>
      </c>
    </row>
    <row r="67" spans="1:1094" ht="15.75" thickBot="1">
      <c r="A67" s="1">
        <v>53</v>
      </c>
      <c r="B67" s="172" t="str">
        <f t="shared" si="1219"/>
        <v/>
      </c>
      <c r="C67" s="152" t="str">
        <f t="shared" si="3217"/>
        <v/>
      </c>
      <c r="D67" s="153" t="str">
        <f t="shared" si="1132"/>
        <v/>
      </c>
      <c r="E67" s="144" t="str">
        <f t="shared" si="1132"/>
        <v/>
      </c>
      <c r="F67" s="63" t="str">
        <f t="shared" si="1133"/>
        <v/>
      </c>
      <c r="G67" s="190"/>
      <c r="H67" s="154" t="str">
        <f t="shared" si="1220"/>
        <v/>
      </c>
      <c r="I67" s="153" t="str">
        <f t="shared" si="2678"/>
        <v/>
      </c>
      <c r="J67" s="144" t="str">
        <f t="shared" si="2678"/>
        <v/>
      </c>
      <c r="K67" s="106" t="str">
        <f t="shared" si="2679"/>
        <v/>
      </c>
      <c r="L67" s="179"/>
      <c r="M67" s="193"/>
      <c r="N67" s="190"/>
      <c r="O67" s="187">
        <v>0</v>
      </c>
      <c r="P67" s="129">
        <v>0</v>
      </c>
      <c r="Q67" s="126">
        <v>0</v>
      </c>
      <c r="R67" s="130">
        <v>0</v>
      </c>
      <c r="S67" s="61" t="str">
        <f t="shared" si="1134"/>
        <v/>
      </c>
      <c r="T67" s="165" t="str">
        <f t="shared" si="1221"/>
        <v/>
      </c>
      <c r="U67" s="62" t="str">
        <f>IF(M67="","",IF(B67="NB",U66,IF(T67="",SUM($T$5:$T67)+S67,SUM($T$5:$T67))))</f>
        <v/>
      </c>
      <c r="V67" s="155" t="str">
        <f t="shared" si="99"/>
        <v/>
      </c>
      <c r="W67" s="131" t="str">
        <f t="shared" si="1135"/>
        <v/>
      </c>
      <c r="X67" s="132" t="str">
        <f t="shared" si="1136"/>
        <v/>
      </c>
      <c r="Y67" s="61" t="str">
        <f t="shared" ca="1" si="115"/>
        <v>B</v>
      </c>
      <c r="Z67" s="62" t="str">
        <f t="shared" ca="1" si="116"/>
        <v>C</v>
      </c>
      <c r="AA67" s="62" t="str">
        <f t="shared" si="117"/>
        <v>C</v>
      </c>
      <c r="AB67" s="62" t="str">
        <f t="shared" si="904"/>
        <v/>
      </c>
      <c r="AC67" s="62" t="str">
        <f t="shared" si="905"/>
        <v/>
      </c>
      <c r="AD67" s="62">
        <f t="shared" si="906"/>
        <v>0</v>
      </c>
      <c r="AE67" s="1" t="str">
        <f t="shared" si="3218"/>
        <v/>
      </c>
      <c r="AF67" s="1" t="str">
        <f t="shared" si="3219"/>
        <v/>
      </c>
      <c r="AG67" s="1" t="str">
        <f t="shared" si="4073"/>
        <v/>
      </c>
      <c r="AH67" s="1" t="str">
        <f t="shared" si="3220"/>
        <v/>
      </c>
      <c r="AI67" s="1" t="str">
        <f t="shared" si="3221"/>
        <v/>
      </c>
      <c r="AJ67" s="1" t="str">
        <f t="shared" si="3222"/>
        <v/>
      </c>
      <c r="AK67" s="1">
        <f t="shared" si="840"/>
        <v>0</v>
      </c>
      <c r="AL67" s="1">
        <f t="shared" si="841"/>
        <v>0</v>
      </c>
      <c r="AM67" s="1" t="str">
        <f t="shared" si="108"/>
        <v/>
      </c>
      <c r="AN67" s="1">
        <f t="shared" si="129"/>
        <v>0</v>
      </c>
      <c r="AO67" s="1" t="str">
        <f t="shared" si="1305"/>
        <v/>
      </c>
      <c r="AP67" s="1" t="str">
        <f t="shared" si="130"/>
        <v>N</v>
      </c>
      <c r="AQ67" s="1" t="str">
        <f t="shared" si="131"/>
        <v>N</v>
      </c>
      <c r="AR67" s="1" t="str">
        <f t="shared" si="132"/>
        <v>N</v>
      </c>
      <c r="AS67" s="1" t="str">
        <f t="shared" si="133"/>
        <v/>
      </c>
      <c r="AT67" s="8" t="str">
        <f t="shared" ca="1" si="842"/>
        <v/>
      </c>
      <c r="AU67" s="1" t="str">
        <f t="shared" ca="1" si="134"/>
        <v/>
      </c>
      <c r="AV67" s="1" t="str">
        <f t="shared" ca="1" si="135"/>
        <v/>
      </c>
      <c r="AW67" s="1" t="str">
        <f t="shared" si="136"/>
        <v/>
      </c>
      <c r="AX67" s="1" t="str">
        <f t="shared" si="137"/>
        <v/>
      </c>
      <c r="AY67" s="1" t="str">
        <f t="shared" si="138"/>
        <v/>
      </c>
      <c r="AZ67" s="1" t="str">
        <f t="shared" si="109"/>
        <v/>
      </c>
      <c r="BA67" s="1" t="str">
        <f t="shared" si="110"/>
        <v/>
      </c>
      <c r="BB67" s="1" t="str">
        <f t="shared" si="5451"/>
        <v>00000</v>
      </c>
      <c r="BC67" s="1" t="str">
        <f t="shared" si="5451"/>
        <v>00000</v>
      </c>
      <c r="BD67" s="1" t="str">
        <f t="shared" si="5452"/>
        <v>000000</v>
      </c>
      <c r="BE67" s="1" t="str">
        <f t="shared" si="5452"/>
        <v>000000</v>
      </c>
      <c r="BF67" s="1" t="str">
        <f t="shared" si="844"/>
        <v>B</v>
      </c>
      <c r="BG67" s="1" t="str">
        <f t="shared" si="140"/>
        <v/>
      </c>
      <c r="BH67" s="1" t="str">
        <f t="shared" ca="1" si="845"/>
        <v/>
      </c>
      <c r="BI67" s="1" t="str">
        <f t="shared" si="1222"/>
        <v/>
      </c>
      <c r="BJ67" s="1" t="str">
        <f t="shared" ca="1" si="846"/>
        <v/>
      </c>
      <c r="BK67" s="1" t="str">
        <f t="shared" si="142"/>
        <v>0</v>
      </c>
      <c r="BL67" s="1" t="str">
        <f t="shared" ca="1" si="847"/>
        <v/>
      </c>
      <c r="BM67" s="1" t="str">
        <f t="shared" ca="1" si="848"/>
        <v/>
      </c>
      <c r="BN67" s="1" t="str">
        <f t="shared" ca="1" si="849"/>
        <v/>
      </c>
      <c r="BO67" s="1" t="str">
        <f t="shared" ca="1" si="850"/>
        <v/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  <c r="BZ67" s="1">
        <f t="shared" si="2832"/>
        <v>1</v>
      </c>
      <c r="CA67" s="1" t="str">
        <f t="shared" ref="CA67" si="5836">CK67</f>
        <v/>
      </c>
      <c r="CB67" s="46" t="str">
        <f t="shared" si="3224"/>
        <v/>
      </c>
      <c r="CC67" s="48" t="str">
        <f t="shared" si="3225"/>
        <v/>
      </c>
      <c r="CD67" s="49" t="str">
        <f t="shared" si="3226"/>
        <v/>
      </c>
      <c r="CE67" s="46" t="str">
        <f t="shared" si="3227"/>
        <v/>
      </c>
      <c r="CF67" s="48" t="str">
        <f t="shared" si="3228"/>
        <v/>
      </c>
      <c r="CG67" s="49" t="str">
        <f t="shared" si="3229"/>
        <v/>
      </c>
      <c r="CH67" s="46" t="str">
        <f t="shared" si="3230"/>
        <v/>
      </c>
      <c r="CI67" s="48" t="str">
        <f t="shared" si="3231"/>
        <v/>
      </c>
      <c r="CJ67" s="49" t="str">
        <f t="shared" si="3232"/>
        <v/>
      </c>
      <c r="CK67" s="46" t="str">
        <f t="shared" si="3233"/>
        <v/>
      </c>
      <c r="CL67" s="48" t="str">
        <f t="shared" si="3234"/>
        <v/>
      </c>
      <c r="CM67" s="49" t="str">
        <f t="shared" si="3235"/>
        <v/>
      </c>
      <c r="CN67" s="46" t="str">
        <f t="shared" si="3998"/>
        <v/>
      </c>
      <c r="CO67" s="48" t="str">
        <f t="shared" si="3236"/>
        <v/>
      </c>
      <c r="CP67" s="49" t="str">
        <f t="shared" si="3237"/>
        <v/>
      </c>
      <c r="CQ67" s="46" t="str">
        <f t="shared" si="3238"/>
        <v/>
      </c>
      <c r="CR67" s="48" t="str">
        <f t="shared" si="3239"/>
        <v/>
      </c>
      <c r="CS67" s="49" t="str">
        <f t="shared" si="3240"/>
        <v/>
      </c>
      <c r="CT67" s="46" t="str">
        <f t="shared" si="3241"/>
        <v/>
      </c>
      <c r="CU67" s="48" t="str">
        <f t="shared" si="3242"/>
        <v/>
      </c>
      <c r="CV67" s="49" t="str">
        <f t="shared" si="3243"/>
        <v/>
      </c>
      <c r="CW67" s="46" t="str">
        <f t="shared" si="3244"/>
        <v/>
      </c>
      <c r="CX67" s="48" t="str">
        <f t="shared" si="3245"/>
        <v/>
      </c>
      <c r="CY67" s="95" t="str">
        <f t="shared" si="3246"/>
        <v/>
      </c>
      <c r="CZ67" s="46" t="str">
        <f t="shared" si="3247"/>
        <v/>
      </c>
      <c r="DA67" s="48" t="str">
        <f t="shared" si="3248"/>
        <v/>
      </c>
      <c r="DB67" s="49" t="str">
        <f t="shared" si="3249"/>
        <v/>
      </c>
      <c r="DC67" s="46" t="str">
        <f t="shared" si="3250"/>
        <v/>
      </c>
      <c r="DD67" s="48" t="str">
        <f t="shared" si="3251"/>
        <v/>
      </c>
      <c r="DE67" s="49" t="str">
        <f t="shared" si="3252"/>
        <v/>
      </c>
      <c r="DF67" s="46" t="str">
        <f t="shared" si="3253"/>
        <v/>
      </c>
      <c r="DG67" s="48" t="str">
        <f t="shared" si="3254"/>
        <v/>
      </c>
      <c r="DH67" s="49" t="str">
        <f t="shared" si="3255"/>
        <v/>
      </c>
      <c r="DI67" s="46" t="str">
        <f t="shared" si="3256"/>
        <v/>
      </c>
      <c r="DJ67" s="48" t="str">
        <f t="shared" si="3257"/>
        <v/>
      </c>
      <c r="DK67" s="49" t="str">
        <f t="shared" si="3258"/>
        <v/>
      </c>
      <c r="DL67" s="46" t="str">
        <f t="shared" si="3259"/>
        <v/>
      </c>
      <c r="DM67" s="48" t="str">
        <f t="shared" si="3260"/>
        <v/>
      </c>
      <c r="DN67" s="49" t="str">
        <f t="shared" si="3261"/>
        <v/>
      </c>
      <c r="DO67" s="46" t="str">
        <f t="shared" si="3262"/>
        <v/>
      </c>
      <c r="DP67" s="48" t="str">
        <f t="shared" si="3263"/>
        <v/>
      </c>
      <c r="DQ67" s="49" t="str">
        <f t="shared" si="3264"/>
        <v/>
      </c>
      <c r="DR67" s="46" t="str">
        <f t="shared" si="3265"/>
        <v/>
      </c>
      <c r="DS67" s="48" t="str">
        <f t="shared" si="3266"/>
        <v/>
      </c>
      <c r="DT67" s="49" t="str">
        <f t="shared" si="3267"/>
        <v/>
      </c>
      <c r="DU67" s="46" t="str">
        <f t="shared" si="3268"/>
        <v/>
      </c>
      <c r="DV67" s="48" t="str">
        <f t="shared" si="3269"/>
        <v/>
      </c>
      <c r="DW67" s="49" t="str">
        <f t="shared" si="3270"/>
        <v/>
      </c>
      <c r="DX67" s="46" t="str">
        <f t="shared" si="3271"/>
        <v/>
      </c>
      <c r="DY67" s="48" t="str">
        <f t="shared" si="3272"/>
        <v/>
      </c>
      <c r="DZ67" s="49" t="str">
        <f t="shared" si="3273"/>
        <v/>
      </c>
      <c r="EA67" s="46" t="str">
        <f t="shared" si="4308"/>
        <v/>
      </c>
      <c r="EB67" s="48" t="str">
        <f t="shared" si="3274"/>
        <v/>
      </c>
      <c r="EC67" s="49" t="str">
        <f t="shared" si="3275"/>
        <v/>
      </c>
      <c r="ED67" s="46" t="str">
        <f t="shared" ref="ED67" si="5837">CE67</f>
        <v/>
      </c>
      <c r="EE67" s="48" t="str">
        <f t="shared" si="3277"/>
        <v/>
      </c>
      <c r="EF67" s="49" t="str">
        <f t="shared" si="3278"/>
        <v/>
      </c>
      <c r="EG67" s="94" t="str">
        <f t="shared" ref="EG67" si="5838">CB67</f>
        <v/>
      </c>
      <c r="EH67" s="48" t="str">
        <f t="shared" si="3280"/>
        <v/>
      </c>
      <c r="EI67" s="49" t="str">
        <f t="shared" si="3281"/>
        <v/>
      </c>
      <c r="EJ67" s="73" t="s">
        <v>5</v>
      </c>
      <c r="EK67" s="48" t="str">
        <f t="shared" si="3282"/>
        <v/>
      </c>
      <c r="EL67" s="49" t="str">
        <f t="shared" si="3283"/>
        <v/>
      </c>
      <c r="EM67" s="75" t="s">
        <v>6</v>
      </c>
      <c r="EN67" s="48" t="str">
        <f t="shared" si="3284"/>
        <v/>
      </c>
      <c r="EO67" s="49" t="str">
        <f t="shared" si="3285"/>
        <v/>
      </c>
      <c r="EP67" s="46" t="str">
        <f t="shared" ref="EP67" si="5839">CK67</f>
        <v/>
      </c>
      <c r="EQ67" s="48" t="str">
        <f t="shared" si="3287"/>
        <v/>
      </c>
      <c r="ER67" s="49" t="str">
        <f t="shared" si="3288"/>
        <v/>
      </c>
      <c r="ES67" s="46" t="str">
        <f t="shared" ref="ES67" si="5840">CH67</f>
        <v/>
      </c>
      <c r="ET67" s="48" t="str">
        <f t="shared" si="3290"/>
        <v/>
      </c>
      <c r="EU67" s="49" t="str">
        <f t="shared" si="3291"/>
        <v/>
      </c>
      <c r="EV67" s="46" t="str">
        <f t="shared" ref="EV67" si="5841">CK67</f>
        <v/>
      </c>
      <c r="EW67" s="48" t="str">
        <f t="shared" si="3293"/>
        <v/>
      </c>
      <c r="EX67" s="49" t="str">
        <f t="shared" si="3294"/>
        <v/>
      </c>
      <c r="EY67" s="46" t="str">
        <f t="shared" ref="EY67" si="5842">CB67</f>
        <v/>
      </c>
      <c r="EZ67" s="48" t="str">
        <f t="shared" si="3296"/>
        <v/>
      </c>
      <c r="FA67" s="95" t="str">
        <f t="shared" si="3297"/>
        <v/>
      </c>
      <c r="FB67" s="46" t="str">
        <f t="shared" ref="FB67" si="5843">CH67</f>
        <v/>
      </c>
      <c r="FC67" s="48" t="str">
        <f t="shared" si="3299"/>
        <v/>
      </c>
      <c r="FD67" s="49" t="str">
        <f t="shared" si="3300"/>
        <v/>
      </c>
      <c r="FE67" s="94" t="str">
        <f t="shared" ref="FE67" si="5844">CE67</f>
        <v/>
      </c>
      <c r="FF67" s="48" t="str">
        <f t="shared" si="3302"/>
        <v/>
      </c>
      <c r="FG67" s="49" t="str">
        <f t="shared" si="3303"/>
        <v/>
      </c>
      <c r="FH67" s="46" t="str">
        <f t="shared" ref="FH67" si="5845">DF67</f>
        <v/>
      </c>
      <c r="FI67" s="48" t="str">
        <f t="shared" si="3305"/>
        <v/>
      </c>
      <c r="FJ67" s="49" t="str">
        <f t="shared" si="3306"/>
        <v/>
      </c>
      <c r="FK67" s="46" t="str">
        <f t="shared" ref="FK67" si="5846">DC67</f>
        <v/>
      </c>
      <c r="FL67" s="48" t="str">
        <f t="shared" si="3308"/>
        <v/>
      </c>
      <c r="FM67" s="49" t="str">
        <f t="shared" si="3309"/>
        <v/>
      </c>
      <c r="FN67" s="46" t="str">
        <f t="shared" ref="FN67" si="5847">CT67</f>
        <v/>
      </c>
      <c r="FO67" s="48" t="str">
        <f t="shared" si="3311"/>
        <v/>
      </c>
      <c r="FP67" s="49" t="str">
        <f t="shared" si="3312"/>
        <v/>
      </c>
      <c r="FQ67" s="46" t="str">
        <f t="shared" ref="FQ67" si="5848">CQ67</f>
        <v/>
      </c>
      <c r="FR67" s="48" t="str">
        <f t="shared" si="3314"/>
        <v/>
      </c>
      <c r="FS67" s="49" t="str">
        <f t="shared" si="3315"/>
        <v/>
      </c>
      <c r="FT67" s="46" t="str">
        <f t="shared" ref="FT67" si="5849">CN67</f>
        <v/>
      </c>
      <c r="FU67" s="48" t="str">
        <f t="shared" si="3317"/>
        <v/>
      </c>
      <c r="FV67" s="49" t="str">
        <f t="shared" si="3318"/>
        <v/>
      </c>
      <c r="FW67" s="46" t="str">
        <f t="shared" ref="FW67" si="5850">CQ67</f>
        <v/>
      </c>
      <c r="FX67" s="48" t="str">
        <f t="shared" si="3320"/>
        <v/>
      </c>
      <c r="FY67" s="49" t="str">
        <f t="shared" si="3321"/>
        <v/>
      </c>
      <c r="FZ67" s="46" t="str">
        <f t="shared" ref="FZ67" si="5851">CN67</f>
        <v/>
      </c>
      <c r="GA67" s="48" t="str">
        <f t="shared" si="3323"/>
        <v/>
      </c>
      <c r="GB67" s="49" t="str">
        <f t="shared" si="3324"/>
        <v/>
      </c>
      <c r="GC67" s="46" t="str">
        <f t="shared" ref="GC67" si="5852">CT67</f>
        <v/>
      </c>
      <c r="GD67" s="48" t="str">
        <f t="shared" si="3326"/>
        <v/>
      </c>
      <c r="GE67" s="49" t="str">
        <f t="shared" si="3327"/>
        <v/>
      </c>
      <c r="GF67" s="75" t="str">
        <f t="shared" si="5774"/>
        <v/>
      </c>
      <c r="GG67" s="48" t="str">
        <f t="shared" si="3329"/>
        <v/>
      </c>
      <c r="GH67" s="49" t="str">
        <f t="shared" si="3330"/>
        <v/>
      </c>
      <c r="GI67" s="75" t="str">
        <f t="shared" si="852"/>
        <v>B</v>
      </c>
      <c r="GJ67" s="48" t="str">
        <f t="shared" si="3331"/>
        <v/>
      </c>
      <c r="GK67" s="49" t="str">
        <f t="shared" si="3332"/>
        <v/>
      </c>
      <c r="GL67" s="46" t="str">
        <f t="shared" ref="GL67" si="5853">CT67</f>
        <v/>
      </c>
      <c r="GM67" s="48" t="str">
        <f t="shared" si="3333"/>
        <v/>
      </c>
      <c r="GN67" s="49" t="str">
        <f t="shared" si="3334"/>
        <v/>
      </c>
      <c r="GO67" s="75" t="str">
        <f t="shared" si="854"/>
        <v>B</v>
      </c>
      <c r="GP67" s="48" t="str">
        <f t="shared" si="3335"/>
        <v/>
      </c>
      <c r="GQ67" s="49" t="str">
        <f t="shared" si="3336"/>
        <v/>
      </c>
      <c r="GR67" s="46" t="str">
        <f t="shared" ref="GR67" si="5854">DU67</f>
        <v/>
      </c>
      <c r="GS67" s="48" t="str">
        <f t="shared" si="3338"/>
        <v/>
      </c>
      <c r="GT67" s="49" t="str">
        <f t="shared" si="3339"/>
        <v/>
      </c>
      <c r="GU67" s="75" t="str">
        <f t="shared" si="855"/>
        <v/>
      </c>
      <c r="GV67" s="48" t="str">
        <f t="shared" si="3340"/>
        <v/>
      </c>
      <c r="GW67" s="95" t="str">
        <f t="shared" si="3341"/>
        <v/>
      </c>
      <c r="GX67" s="46" t="str">
        <f t="shared" ref="GX67" si="5855">DO67</f>
        <v/>
      </c>
      <c r="GY67" s="48" t="str">
        <f t="shared" si="3343"/>
        <v/>
      </c>
      <c r="GZ67" s="49" t="str">
        <f t="shared" si="3344"/>
        <v/>
      </c>
      <c r="HA67" s="73" t="str">
        <f t="shared" si="856"/>
        <v/>
      </c>
      <c r="HB67" s="48" t="str">
        <f t="shared" si="3345"/>
        <v/>
      </c>
      <c r="HC67" s="49" t="str">
        <f t="shared" si="3346"/>
        <v/>
      </c>
      <c r="HD67" s="46" t="str">
        <f t="shared" ref="HD67" si="5856">DL67</f>
        <v/>
      </c>
      <c r="HE67" s="48" t="str">
        <f t="shared" si="3348"/>
        <v/>
      </c>
      <c r="HF67" s="49" t="str">
        <f t="shared" si="3349"/>
        <v/>
      </c>
      <c r="HG67" s="75" t="str">
        <f t="shared" si="857"/>
        <v/>
      </c>
      <c r="HH67" s="48" t="str">
        <f t="shared" si="3350"/>
        <v/>
      </c>
      <c r="HI67" s="49" t="str">
        <f t="shared" si="3351"/>
        <v/>
      </c>
      <c r="HJ67" s="46" t="str">
        <f t="shared" ref="HJ67" si="5857">DR67</f>
        <v/>
      </c>
      <c r="HK67" s="48" t="str">
        <f t="shared" si="3353"/>
        <v/>
      </c>
      <c r="HL67" s="49" t="str">
        <f t="shared" si="3354"/>
        <v/>
      </c>
      <c r="HM67" s="75" t="str">
        <f t="shared" si="858"/>
        <v/>
      </c>
      <c r="HN67" s="48" t="str">
        <f t="shared" si="3355"/>
        <v/>
      </c>
      <c r="HO67" s="49" t="str">
        <f t="shared" si="3356"/>
        <v/>
      </c>
      <c r="HP67" s="46" t="str">
        <f t="shared" ref="HP67" si="5858">DO67</f>
        <v/>
      </c>
      <c r="HQ67" s="48" t="str">
        <f t="shared" si="3358"/>
        <v/>
      </c>
      <c r="HR67" s="49" t="str">
        <f t="shared" si="3359"/>
        <v/>
      </c>
      <c r="HS67" s="75" t="str">
        <f t="shared" si="859"/>
        <v/>
      </c>
      <c r="HT67" s="48" t="str">
        <f t="shared" si="3360"/>
        <v/>
      </c>
      <c r="HU67" s="49" t="str">
        <f t="shared" si="3361"/>
        <v/>
      </c>
      <c r="HV67" s="46" t="str">
        <f t="shared" ref="HV67" si="5859">DI67</f>
        <v/>
      </c>
      <c r="HW67" s="48" t="str">
        <f t="shared" si="3363"/>
        <v/>
      </c>
      <c r="HX67" s="49" t="str">
        <f t="shared" si="3364"/>
        <v/>
      </c>
      <c r="HY67" s="75" t="str">
        <f t="shared" si="860"/>
        <v/>
      </c>
      <c r="HZ67" s="48" t="str">
        <f t="shared" si="3365"/>
        <v/>
      </c>
      <c r="IA67" s="49" t="str">
        <f t="shared" si="3366"/>
        <v/>
      </c>
      <c r="IB67" s="46" t="str">
        <f t="shared" ref="IB67" si="5860">DL67</f>
        <v/>
      </c>
      <c r="IC67" s="48" t="str">
        <f t="shared" si="3368"/>
        <v/>
      </c>
      <c r="ID67" s="49" t="str">
        <f t="shared" si="3369"/>
        <v/>
      </c>
      <c r="IE67" s="75" t="str">
        <f t="shared" si="861"/>
        <v/>
      </c>
      <c r="IF67" s="48" t="str">
        <f t="shared" si="3370"/>
        <v/>
      </c>
      <c r="IG67" s="49" t="str">
        <f t="shared" si="3371"/>
        <v/>
      </c>
      <c r="IH67" s="46" t="str">
        <f t="shared" ref="IH67" si="5861">DL67</f>
        <v/>
      </c>
      <c r="II67" s="48" t="str">
        <f t="shared" si="3373"/>
        <v/>
      </c>
      <c r="IJ67" s="49" t="str">
        <f t="shared" si="3374"/>
        <v/>
      </c>
      <c r="IK67" s="75" t="str">
        <f t="shared" si="862"/>
        <v/>
      </c>
      <c r="IL67" s="48" t="str">
        <f t="shared" si="3375"/>
        <v/>
      </c>
      <c r="IM67" s="49" t="str">
        <f t="shared" si="3376"/>
        <v/>
      </c>
      <c r="IN67" s="46" t="str">
        <f t="shared" ref="IN67" si="5862">DI67</f>
        <v/>
      </c>
      <c r="IO67" s="48" t="str">
        <f t="shared" si="3378"/>
        <v/>
      </c>
      <c r="IP67" s="49" t="str">
        <f t="shared" si="3379"/>
        <v/>
      </c>
      <c r="IQ67" s="75" t="str">
        <f t="shared" si="863"/>
        <v/>
      </c>
      <c r="IR67" s="48" t="str">
        <f t="shared" si="3380"/>
        <v/>
      </c>
      <c r="IS67" s="49" t="str">
        <f t="shared" si="3381"/>
        <v/>
      </c>
      <c r="IT67" s="75" t="str">
        <f t="shared" ref="IT67" si="5863">DC67</f>
        <v/>
      </c>
      <c r="IU67" s="48" t="str">
        <f t="shared" si="3383"/>
        <v/>
      </c>
      <c r="IV67" s="49" t="str">
        <f t="shared" si="3384"/>
        <v/>
      </c>
      <c r="IW67" s="46" t="str">
        <f t="shared" si="5785"/>
        <v/>
      </c>
      <c r="IX67" s="48" t="str">
        <f t="shared" si="3386"/>
        <v/>
      </c>
      <c r="IY67" s="49" t="str">
        <f t="shared" si="3387"/>
        <v/>
      </c>
      <c r="IZ67" s="75" t="str">
        <f t="shared" si="864"/>
        <v/>
      </c>
      <c r="JA67" s="48" t="str">
        <f t="shared" si="3388"/>
        <v/>
      </c>
      <c r="JB67" s="49" t="str">
        <f t="shared" si="3389"/>
        <v/>
      </c>
      <c r="JC67" s="75" t="str">
        <f t="shared" si="865"/>
        <v/>
      </c>
      <c r="JD67" s="48" t="str">
        <f t="shared" si="3390"/>
        <v/>
      </c>
      <c r="JE67" s="49" t="str">
        <f t="shared" si="3391"/>
        <v/>
      </c>
      <c r="JF67" s="75" t="str">
        <f t="shared" ref="JF67" si="5864">DC67</f>
        <v/>
      </c>
      <c r="JG67" s="48" t="str">
        <f t="shared" si="3393"/>
        <v/>
      </c>
      <c r="JH67" s="49" t="str">
        <f t="shared" si="3394"/>
        <v/>
      </c>
      <c r="JI67" s="75" t="str">
        <f t="shared" si="866"/>
        <v/>
      </c>
      <c r="JJ67" s="48" t="str">
        <f t="shared" si="3395"/>
        <v/>
      </c>
      <c r="JK67" s="49" t="str">
        <f t="shared" si="3396"/>
        <v/>
      </c>
      <c r="JL67" s="46" t="str">
        <f t="shared" ref="JL67" si="5865">CH67</f>
        <v/>
      </c>
      <c r="JM67" s="48" t="str">
        <f t="shared" si="3398"/>
        <v/>
      </c>
      <c r="JN67" s="49" t="str">
        <f t="shared" si="3399"/>
        <v/>
      </c>
      <c r="JO67" s="75" t="str">
        <f t="shared" si="867"/>
        <v/>
      </c>
      <c r="JP67" s="48" t="str">
        <f t="shared" si="3400"/>
        <v/>
      </c>
      <c r="JQ67" s="49" t="str">
        <f t="shared" si="3401"/>
        <v/>
      </c>
      <c r="JR67" s="46" t="str">
        <f t="shared" ref="JR67" si="5866">CK67</f>
        <v/>
      </c>
      <c r="JS67" s="48" t="str">
        <f t="shared" si="3403"/>
        <v/>
      </c>
      <c r="JT67" s="49" t="str">
        <f t="shared" si="3404"/>
        <v/>
      </c>
      <c r="JU67" s="75" t="str">
        <f t="shared" si="868"/>
        <v/>
      </c>
      <c r="JV67" s="48" t="str">
        <f t="shared" si="3405"/>
        <v/>
      </c>
      <c r="JW67" s="49" t="str">
        <f t="shared" si="3406"/>
        <v/>
      </c>
      <c r="JX67" s="46" t="s">
        <v>5</v>
      </c>
      <c r="JY67" s="48" t="str">
        <f t="shared" si="3407"/>
        <v/>
      </c>
      <c r="JZ67" s="49" t="str">
        <f t="shared" si="3408"/>
        <v/>
      </c>
      <c r="KA67" s="75" t="str">
        <f t="shared" si="869"/>
        <v/>
      </c>
      <c r="KB67" s="48" t="str">
        <f t="shared" si="3409"/>
        <v/>
      </c>
      <c r="KC67" s="49" t="str">
        <f t="shared" si="3410"/>
        <v/>
      </c>
      <c r="KD67" s="46" t="s">
        <v>6</v>
      </c>
      <c r="KE67" s="48" t="str">
        <f t="shared" si="3411"/>
        <v/>
      </c>
      <c r="KF67" s="49" t="str">
        <f t="shared" si="3412"/>
        <v/>
      </c>
      <c r="KG67" s="75" t="str">
        <f t="shared" si="870"/>
        <v/>
      </c>
      <c r="KH67" s="48" t="str">
        <f t="shared" si="3413"/>
        <v/>
      </c>
      <c r="KI67" s="49" t="str">
        <f t="shared" si="3414"/>
        <v/>
      </c>
      <c r="KJ67" s="46" t="str">
        <f t="shared" ref="KJ67" si="5867">DC67</f>
        <v/>
      </c>
      <c r="KK67" s="48" t="str">
        <f t="shared" si="3416"/>
        <v/>
      </c>
      <c r="KL67" s="49" t="str">
        <f t="shared" si="3417"/>
        <v/>
      </c>
      <c r="KM67" s="75" t="str">
        <f t="shared" si="871"/>
        <v/>
      </c>
      <c r="KN67" s="48" t="str">
        <f t="shared" si="3418"/>
        <v/>
      </c>
      <c r="KO67" s="49" t="str">
        <f t="shared" si="3419"/>
        <v/>
      </c>
      <c r="KP67" s="46" t="str">
        <f t="shared" si="1411"/>
        <v/>
      </c>
      <c r="KQ67" s="48" t="str">
        <f t="shared" si="3421"/>
        <v/>
      </c>
      <c r="KR67" s="49" t="str">
        <f t="shared" si="3422"/>
        <v/>
      </c>
      <c r="KS67" s="75" t="str">
        <f t="shared" si="872"/>
        <v/>
      </c>
      <c r="KT67" s="48" t="str">
        <f t="shared" si="3423"/>
        <v/>
      </c>
      <c r="KU67" s="49" t="str">
        <f t="shared" si="3424"/>
        <v/>
      </c>
      <c r="KV67" s="75" t="s">
        <v>6</v>
      </c>
      <c r="KW67" s="48" t="str">
        <f t="shared" si="3425"/>
        <v/>
      </c>
      <c r="KX67" s="49" t="str">
        <f t="shared" si="3426"/>
        <v/>
      </c>
      <c r="KY67" s="75" t="str">
        <f t="shared" si="873"/>
        <v/>
      </c>
      <c r="KZ67" s="48" t="str">
        <f t="shared" si="3427"/>
        <v/>
      </c>
      <c r="LA67" s="49" t="str">
        <f t="shared" si="3428"/>
        <v/>
      </c>
      <c r="LB67" s="75" t="str">
        <f t="shared" ref="LB67" si="5868">DX67</f>
        <v/>
      </c>
      <c r="LC67" s="48" t="str">
        <f t="shared" si="3430"/>
        <v/>
      </c>
      <c r="LD67" s="49" t="str">
        <f t="shared" si="3431"/>
        <v/>
      </c>
      <c r="LE67" s="75" t="str">
        <f t="shared" si="874"/>
        <v/>
      </c>
      <c r="LF67" s="48" t="str">
        <f t="shared" si="3432"/>
        <v/>
      </c>
      <c r="LG67" s="49" t="str">
        <f t="shared" si="3433"/>
        <v/>
      </c>
      <c r="LH67" s="75" t="str">
        <f t="shared" ref="LH67" si="5869">DL67</f>
        <v/>
      </c>
      <c r="LI67" s="48" t="str">
        <f t="shared" si="3435"/>
        <v/>
      </c>
      <c r="LJ67" s="49" t="str">
        <f t="shared" si="3436"/>
        <v/>
      </c>
      <c r="LK67" s="75" t="str">
        <f t="shared" si="875"/>
        <v/>
      </c>
      <c r="LL67" s="48" t="str">
        <f t="shared" si="3437"/>
        <v/>
      </c>
      <c r="LM67" s="49" t="str">
        <f t="shared" si="3438"/>
        <v/>
      </c>
      <c r="LN67" s="75" t="str">
        <f t="shared" ref="LN67" si="5870">CN67</f>
        <v/>
      </c>
      <c r="LO67" s="48" t="str">
        <f t="shared" si="3440"/>
        <v/>
      </c>
      <c r="LP67" s="49" t="str">
        <f t="shared" si="3441"/>
        <v/>
      </c>
      <c r="LQ67" s="75" t="str">
        <f t="shared" si="876"/>
        <v/>
      </c>
      <c r="LR67" s="48" t="str">
        <f t="shared" si="3442"/>
        <v/>
      </c>
      <c r="LS67" s="49" t="str">
        <f t="shared" si="3443"/>
        <v/>
      </c>
      <c r="LT67" s="75" t="str">
        <f t="shared" ref="LT67" si="5871">CW67</f>
        <v/>
      </c>
      <c r="LU67" s="48" t="str">
        <f t="shared" si="3445"/>
        <v/>
      </c>
      <c r="LV67" s="49" t="str">
        <f t="shared" si="3446"/>
        <v/>
      </c>
      <c r="LW67" s="75" t="str">
        <f t="shared" si="877"/>
        <v/>
      </c>
      <c r="LX67" s="48" t="str">
        <f t="shared" si="3447"/>
        <v/>
      </c>
      <c r="LY67" s="49" t="str">
        <f t="shared" si="3448"/>
        <v/>
      </c>
      <c r="LZ67" s="75" t="str">
        <f t="shared" ref="LZ67" si="5872">DF67</f>
        <v/>
      </c>
      <c r="MA67" s="48" t="str">
        <f t="shared" si="3450"/>
        <v/>
      </c>
      <c r="MB67" s="49" t="str">
        <f t="shared" si="3451"/>
        <v/>
      </c>
      <c r="MC67" s="75" t="str">
        <f t="shared" si="878"/>
        <v/>
      </c>
      <c r="MD67" s="48" t="str">
        <f t="shared" si="3452"/>
        <v/>
      </c>
      <c r="ME67" s="49" t="str">
        <f t="shared" si="3453"/>
        <v/>
      </c>
      <c r="MF67" s="75" t="str">
        <f t="shared" si="5795"/>
        <v/>
      </c>
      <c r="MG67" s="48" t="str">
        <f t="shared" si="3455"/>
        <v/>
      </c>
      <c r="MH67" s="49" t="str">
        <f t="shared" si="3456"/>
        <v/>
      </c>
      <c r="MI67" s="75" t="str">
        <f t="shared" si="879"/>
        <v/>
      </c>
      <c r="MJ67" s="48" t="str">
        <f t="shared" si="3457"/>
        <v/>
      </c>
      <c r="MK67" s="49" t="str">
        <f t="shared" si="3458"/>
        <v/>
      </c>
      <c r="ML67" s="197" t="s">
        <v>6</v>
      </c>
      <c r="MM67" s="48" t="str">
        <f t="shared" si="3459"/>
        <v/>
      </c>
      <c r="MN67" s="49" t="str">
        <f t="shared" si="3460"/>
        <v/>
      </c>
      <c r="MO67" s="75" t="str">
        <f t="shared" si="880"/>
        <v/>
      </c>
      <c r="MP67" s="48" t="str">
        <f t="shared" si="3461"/>
        <v/>
      </c>
      <c r="MQ67" s="49" t="str">
        <f t="shared" si="3462"/>
        <v/>
      </c>
      <c r="MR67" s="75" t="str">
        <f t="shared" si="3463"/>
        <v/>
      </c>
      <c r="MS67" s="48" t="str">
        <f t="shared" si="3464"/>
        <v/>
      </c>
      <c r="MT67" s="49" t="str">
        <f t="shared" si="3465"/>
        <v/>
      </c>
      <c r="MU67" s="75" t="str">
        <f t="shared" si="881"/>
        <v/>
      </c>
      <c r="MV67" s="48" t="str">
        <f t="shared" si="3466"/>
        <v/>
      </c>
      <c r="MW67" s="49" t="str">
        <f t="shared" si="3467"/>
        <v/>
      </c>
      <c r="MX67" s="75" t="str">
        <f t="shared" ref="MX67" si="5873">MU67</f>
        <v/>
      </c>
      <c r="MY67" s="48" t="str">
        <f t="shared" si="3469"/>
        <v/>
      </c>
      <c r="MZ67" s="49" t="str">
        <f t="shared" si="3470"/>
        <v/>
      </c>
      <c r="NA67" s="75" t="str">
        <f t="shared" si="882"/>
        <v/>
      </c>
      <c r="NB67" s="48" t="str">
        <f t="shared" si="3471"/>
        <v/>
      </c>
      <c r="NC67" s="49" t="str">
        <f t="shared" si="3472"/>
        <v/>
      </c>
      <c r="ND67" s="196" t="s">
        <v>5</v>
      </c>
      <c r="NE67" s="48" t="str">
        <f t="shared" si="3473"/>
        <v/>
      </c>
      <c r="NF67" s="49" t="str">
        <f t="shared" si="3474"/>
        <v/>
      </c>
      <c r="NG67" s="75" t="str">
        <f t="shared" si="883"/>
        <v/>
      </c>
      <c r="NH67" s="48" t="str">
        <f t="shared" si="3475"/>
        <v/>
      </c>
      <c r="NI67" s="49" t="str">
        <f t="shared" si="3476"/>
        <v/>
      </c>
      <c r="NJ67" s="75" t="s">
        <v>6</v>
      </c>
      <c r="NK67" s="48" t="str">
        <f t="shared" si="3477"/>
        <v/>
      </c>
      <c r="NL67" s="49" t="str">
        <f t="shared" si="3478"/>
        <v/>
      </c>
      <c r="NM67" s="75" t="str">
        <f t="shared" si="884"/>
        <v/>
      </c>
      <c r="NN67" s="48" t="str">
        <f t="shared" si="3479"/>
        <v/>
      </c>
      <c r="NO67" s="49" t="str">
        <f t="shared" si="3480"/>
        <v/>
      </c>
      <c r="NP67" s="214" t="s">
        <v>5</v>
      </c>
      <c r="NQ67" s="48" t="str">
        <f t="shared" si="3481"/>
        <v/>
      </c>
      <c r="NR67" s="49" t="str">
        <f t="shared" si="3482"/>
        <v/>
      </c>
      <c r="NS67" s="46" t="str">
        <f t="shared" si="3483"/>
        <v/>
      </c>
      <c r="NT67" s="48" t="str">
        <f t="shared" si="3484"/>
        <v/>
      </c>
      <c r="NU67" s="49" t="str">
        <f t="shared" si="3485"/>
        <v/>
      </c>
      <c r="NV67" s="214" t="s">
        <v>6</v>
      </c>
      <c r="NW67" s="48" t="str">
        <f t="shared" si="3486"/>
        <v/>
      </c>
      <c r="NX67" s="49" t="str">
        <f t="shared" si="3487"/>
        <v/>
      </c>
      <c r="NY67" s="46" t="str">
        <f t="shared" si="3488"/>
        <v/>
      </c>
      <c r="NZ67" s="48" t="str">
        <f t="shared" si="3489"/>
        <v/>
      </c>
      <c r="OA67" s="49" t="str">
        <f t="shared" si="3490"/>
        <v/>
      </c>
      <c r="OB67" s="46" t="str">
        <f t="shared" si="4035"/>
        <v/>
      </c>
      <c r="OC67" s="48" t="str">
        <f t="shared" si="3491"/>
        <v/>
      </c>
      <c r="OD67" s="49" t="str">
        <f t="shared" si="3492"/>
        <v/>
      </c>
      <c r="OE67" s="46" t="str">
        <f t="shared" si="3493"/>
        <v/>
      </c>
      <c r="OF67" s="48" t="str">
        <f t="shared" si="3494"/>
        <v/>
      </c>
      <c r="OG67" s="49" t="str">
        <f t="shared" si="3495"/>
        <v/>
      </c>
      <c r="OH67" s="46" t="str">
        <f t="shared" si="3496"/>
        <v/>
      </c>
      <c r="OI67" s="48" t="str">
        <f t="shared" si="3497"/>
        <v/>
      </c>
      <c r="OJ67" s="49" t="str">
        <f t="shared" si="3498"/>
        <v/>
      </c>
      <c r="OK67" s="46" t="str">
        <f t="shared" si="3499"/>
        <v/>
      </c>
      <c r="OL67" s="48" t="str">
        <f t="shared" si="3500"/>
        <v/>
      </c>
      <c r="OM67" s="95" t="str">
        <f t="shared" si="3501"/>
        <v/>
      </c>
      <c r="ON67" s="46" t="str">
        <f t="shared" si="3502"/>
        <v/>
      </c>
      <c r="OO67" s="48" t="str">
        <f t="shared" si="3503"/>
        <v/>
      </c>
      <c r="OP67" s="49" t="str">
        <f t="shared" si="3504"/>
        <v/>
      </c>
      <c r="OQ67" s="46" t="str">
        <f t="shared" si="3505"/>
        <v/>
      </c>
      <c r="OR67" s="48" t="str">
        <f t="shared" si="3506"/>
        <v/>
      </c>
      <c r="OS67" s="49" t="str">
        <f t="shared" si="3507"/>
        <v/>
      </c>
      <c r="OT67" s="46" t="str">
        <f t="shared" si="3508"/>
        <v/>
      </c>
      <c r="OU67" s="48" t="str">
        <f t="shared" si="3509"/>
        <v/>
      </c>
      <c r="OV67" s="49" t="str">
        <f t="shared" si="3510"/>
        <v/>
      </c>
      <c r="OW67" s="46" t="str">
        <f t="shared" si="3511"/>
        <v/>
      </c>
      <c r="OX67" s="48" t="str">
        <f t="shared" si="3512"/>
        <v/>
      </c>
      <c r="OY67" s="49" t="str">
        <f t="shared" si="3513"/>
        <v/>
      </c>
      <c r="OZ67" s="46" t="str">
        <f t="shared" si="3514"/>
        <v/>
      </c>
      <c r="PA67" s="48" t="str">
        <f t="shared" si="3515"/>
        <v/>
      </c>
      <c r="PB67" s="49" t="str">
        <f t="shared" si="3516"/>
        <v/>
      </c>
      <c r="PC67" s="46" t="str">
        <f t="shared" si="3517"/>
        <v/>
      </c>
      <c r="PD67" s="48" t="str">
        <f t="shared" si="3518"/>
        <v/>
      </c>
      <c r="PE67" s="49" t="str">
        <f t="shared" si="3519"/>
        <v/>
      </c>
      <c r="PF67" s="46" t="str">
        <f t="shared" si="3520"/>
        <v/>
      </c>
      <c r="PG67" s="48" t="str">
        <f t="shared" si="3521"/>
        <v/>
      </c>
      <c r="PH67" s="49" t="str">
        <f t="shared" si="3522"/>
        <v/>
      </c>
      <c r="PI67" s="46" t="str">
        <f t="shared" si="3523"/>
        <v/>
      </c>
      <c r="PJ67" s="48" t="str">
        <f t="shared" si="3524"/>
        <v/>
      </c>
      <c r="PK67" s="49" t="str">
        <f t="shared" si="3525"/>
        <v/>
      </c>
      <c r="PL67" s="46" t="str">
        <f t="shared" si="3526"/>
        <v/>
      </c>
      <c r="PM67" s="48" t="str">
        <f t="shared" si="3527"/>
        <v/>
      </c>
      <c r="PN67" s="49" t="str">
        <f t="shared" si="3528"/>
        <v/>
      </c>
      <c r="PO67" s="46" t="str">
        <f t="shared" si="4345"/>
        <v/>
      </c>
      <c r="PP67" s="48" t="str">
        <f t="shared" si="3529"/>
        <v/>
      </c>
      <c r="PQ67" s="49" t="str">
        <f t="shared" si="3530"/>
        <v/>
      </c>
      <c r="PR67" s="46" t="str">
        <f t="shared" ref="PR67" si="5874">NS67</f>
        <v/>
      </c>
      <c r="PS67" s="48" t="str">
        <f t="shared" si="3532"/>
        <v/>
      </c>
      <c r="PT67" s="49" t="str">
        <f t="shared" si="3533"/>
        <v/>
      </c>
      <c r="PU67" s="94" t="str">
        <f t="shared" ref="PU67" si="5875">NP67</f>
        <v>P</v>
      </c>
      <c r="PV67" s="48" t="str">
        <f t="shared" si="3535"/>
        <v/>
      </c>
      <c r="PW67" s="49" t="str">
        <f t="shared" si="3536"/>
        <v/>
      </c>
      <c r="PX67" s="73" t="s">
        <v>5</v>
      </c>
      <c r="PY67" s="48" t="str">
        <f t="shared" si="3537"/>
        <v/>
      </c>
      <c r="PZ67" s="49" t="str">
        <f t="shared" si="3538"/>
        <v/>
      </c>
      <c r="QA67" s="75" t="s">
        <v>6</v>
      </c>
      <c r="QB67" s="48" t="str">
        <f t="shared" si="3539"/>
        <v/>
      </c>
      <c r="QC67" s="49" t="str">
        <f t="shared" si="3540"/>
        <v/>
      </c>
      <c r="QD67" s="46" t="str">
        <f t="shared" ref="QD67" si="5876">NY67</f>
        <v/>
      </c>
      <c r="QE67" s="48" t="str">
        <f t="shared" si="3542"/>
        <v/>
      </c>
      <c r="QF67" s="49" t="str">
        <f t="shared" si="3543"/>
        <v/>
      </c>
      <c r="QG67" s="46" t="str">
        <f t="shared" ref="QG67" si="5877">NV67</f>
        <v>B</v>
      </c>
      <c r="QH67" s="48" t="str">
        <f t="shared" si="3545"/>
        <v/>
      </c>
      <c r="QI67" s="49" t="str">
        <f t="shared" si="3546"/>
        <v/>
      </c>
      <c r="QJ67" s="46" t="str">
        <f t="shared" ref="QJ67" si="5878">NY67</f>
        <v/>
      </c>
      <c r="QK67" s="48" t="str">
        <f t="shared" si="3548"/>
        <v/>
      </c>
      <c r="QL67" s="49" t="str">
        <f t="shared" si="3549"/>
        <v/>
      </c>
      <c r="QM67" s="46" t="str">
        <f t="shared" ref="QM67" si="5879">NP67</f>
        <v>P</v>
      </c>
      <c r="QN67" s="48" t="str">
        <f t="shared" si="3551"/>
        <v/>
      </c>
      <c r="QO67" s="95" t="str">
        <f t="shared" si="3552"/>
        <v/>
      </c>
      <c r="QP67" s="46" t="str">
        <f t="shared" ref="QP67" si="5880">NV67</f>
        <v>B</v>
      </c>
      <c r="QQ67" s="48" t="str">
        <f t="shared" si="3554"/>
        <v/>
      </c>
      <c r="QR67" s="49" t="str">
        <f t="shared" si="3555"/>
        <v/>
      </c>
      <c r="QS67" s="94" t="str">
        <f t="shared" ref="QS67" si="5881">NS67</f>
        <v/>
      </c>
      <c r="QT67" s="48" t="str">
        <f t="shared" si="3557"/>
        <v/>
      </c>
      <c r="QU67" s="49" t="str">
        <f t="shared" si="3558"/>
        <v/>
      </c>
      <c r="QV67" s="46" t="str">
        <f t="shared" ref="QV67" si="5882">OT67</f>
        <v/>
      </c>
      <c r="QW67" s="48" t="str">
        <f t="shared" si="3560"/>
        <v/>
      </c>
      <c r="QX67" s="49" t="str">
        <f t="shared" si="3561"/>
        <v/>
      </c>
      <c r="QY67" s="46" t="str">
        <f t="shared" ref="QY67" si="5883">OQ67</f>
        <v/>
      </c>
      <c r="QZ67" s="48" t="str">
        <f t="shared" si="3563"/>
        <v/>
      </c>
      <c r="RA67" s="49" t="str">
        <f t="shared" si="3564"/>
        <v/>
      </c>
      <c r="RB67" s="46" t="str">
        <f t="shared" ref="RB67" si="5884">OH67</f>
        <v/>
      </c>
      <c r="RC67" s="48" t="str">
        <f t="shared" si="3566"/>
        <v/>
      </c>
      <c r="RD67" s="49" t="str">
        <f t="shared" si="3567"/>
        <v/>
      </c>
      <c r="RE67" s="46" t="str">
        <f t="shared" ref="RE67" si="5885">OE67</f>
        <v/>
      </c>
      <c r="RF67" s="48" t="str">
        <f t="shared" si="3569"/>
        <v/>
      </c>
      <c r="RG67" s="49" t="str">
        <f t="shared" si="3570"/>
        <v/>
      </c>
      <c r="RH67" s="46" t="str">
        <f t="shared" ref="RH67" si="5886">OB67</f>
        <v/>
      </c>
      <c r="RI67" s="48" t="str">
        <f t="shared" si="3572"/>
        <v/>
      </c>
      <c r="RJ67" s="49" t="str">
        <f t="shared" si="3573"/>
        <v/>
      </c>
      <c r="RK67" s="46" t="str">
        <f t="shared" ref="RK67" si="5887">OE67</f>
        <v/>
      </c>
      <c r="RL67" s="48" t="str">
        <f t="shared" si="3575"/>
        <v/>
      </c>
      <c r="RM67" s="49" t="str">
        <f t="shared" si="3576"/>
        <v/>
      </c>
      <c r="RN67" s="46" t="str">
        <f t="shared" ref="RN67" si="5888">OB67</f>
        <v/>
      </c>
      <c r="RO67" s="48" t="str">
        <f t="shared" si="3578"/>
        <v/>
      </c>
      <c r="RP67" s="49" t="str">
        <f t="shared" si="3579"/>
        <v/>
      </c>
      <c r="RQ67" s="46" t="str">
        <f t="shared" ref="RQ67" si="5889">OH67</f>
        <v/>
      </c>
      <c r="RR67" s="48" t="str">
        <f t="shared" si="3581"/>
        <v/>
      </c>
      <c r="RS67" s="49" t="str">
        <f t="shared" si="3582"/>
        <v/>
      </c>
      <c r="RT67" s="75" t="str">
        <f t="shared" si="5813"/>
        <v/>
      </c>
      <c r="RU67" s="48" t="str">
        <f t="shared" si="3584"/>
        <v/>
      </c>
      <c r="RV67" s="49" t="str">
        <f t="shared" si="3585"/>
        <v/>
      </c>
      <c r="RW67" s="75" t="str">
        <f t="shared" si="886"/>
        <v>B</v>
      </c>
      <c r="RX67" s="48" t="str">
        <f t="shared" si="3586"/>
        <v/>
      </c>
      <c r="RY67" s="49" t="str">
        <f t="shared" si="3587"/>
        <v/>
      </c>
      <c r="RZ67" s="46" t="str">
        <f t="shared" ref="RZ67:RZ69" si="5890">OH67</f>
        <v/>
      </c>
      <c r="SA67" s="48" t="str">
        <f t="shared" si="3588"/>
        <v/>
      </c>
      <c r="SB67" s="49" t="str">
        <f t="shared" si="3589"/>
        <v/>
      </c>
      <c r="SC67" s="75" t="str">
        <f t="shared" si="888"/>
        <v>B</v>
      </c>
      <c r="SD67" s="48" t="str">
        <f t="shared" si="3590"/>
        <v/>
      </c>
      <c r="SE67" s="49" t="str">
        <f t="shared" si="3591"/>
        <v/>
      </c>
      <c r="SF67" s="46" t="str">
        <f t="shared" ref="SF67" si="5891">PI67</f>
        <v/>
      </c>
      <c r="SG67" s="48" t="str">
        <f t="shared" si="3593"/>
        <v/>
      </c>
      <c r="SH67" s="49" t="str">
        <f t="shared" si="3594"/>
        <v/>
      </c>
      <c r="SI67" s="75" t="str">
        <f t="shared" si="3595"/>
        <v/>
      </c>
      <c r="SJ67" s="48" t="str">
        <f t="shared" si="3596"/>
        <v/>
      </c>
      <c r="SK67" s="95" t="str">
        <f t="shared" si="3597"/>
        <v/>
      </c>
      <c r="SL67" s="46" t="str">
        <f t="shared" ref="SL67" si="5892">PC67</f>
        <v/>
      </c>
      <c r="SM67" s="48" t="str">
        <f t="shared" si="3599"/>
        <v/>
      </c>
      <c r="SN67" s="49" t="str">
        <f t="shared" si="3600"/>
        <v/>
      </c>
      <c r="SO67" s="73" t="str">
        <f t="shared" si="3601"/>
        <v/>
      </c>
      <c r="SP67" s="48" t="str">
        <f t="shared" si="3602"/>
        <v/>
      </c>
      <c r="SQ67" s="49" t="str">
        <f t="shared" si="3603"/>
        <v/>
      </c>
      <c r="SR67" s="46" t="str">
        <f t="shared" ref="SR67" si="5893">OZ67</f>
        <v/>
      </c>
      <c r="SS67" s="48" t="str">
        <f t="shared" si="3605"/>
        <v/>
      </c>
      <c r="ST67" s="49" t="str">
        <f t="shared" si="3606"/>
        <v/>
      </c>
      <c r="SU67" s="75" t="str">
        <f t="shared" si="3607"/>
        <v/>
      </c>
      <c r="SV67" s="48" t="str">
        <f t="shared" si="3608"/>
        <v/>
      </c>
      <c r="SW67" s="49" t="str">
        <f t="shared" si="3609"/>
        <v/>
      </c>
      <c r="SX67" s="46" t="str">
        <f t="shared" ref="SX67" si="5894">PF67</f>
        <v/>
      </c>
      <c r="SY67" s="48" t="str">
        <f t="shared" si="3611"/>
        <v/>
      </c>
      <c r="SZ67" s="49" t="str">
        <f t="shared" si="3612"/>
        <v/>
      </c>
      <c r="TA67" s="75" t="str">
        <f t="shared" si="3613"/>
        <v/>
      </c>
      <c r="TB67" s="48" t="str">
        <f t="shared" si="3614"/>
        <v/>
      </c>
      <c r="TC67" s="49" t="str">
        <f t="shared" si="3615"/>
        <v/>
      </c>
      <c r="TD67" s="46" t="str">
        <f t="shared" ref="TD67" si="5895">PC67</f>
        <v/>
      </c>
      <c r="TE67" s="48" t="str">
        <f t="shared" si="3617"/>
        <v/>
      </c>
      <c r="TF67" s="49" t="str">
        <f t="shared" si="3618"/>
        <v/>
      </c>
      <c r="TG67" s="75" t="str">
        <f t="shared" si="3619"/>
        <v/>
      </c>
      <c r="TH67" s="48" t="str">
        <f t="shared" si="3620"/>
        <v/>
      </c>
      <c r="TI67" s="49" t="str">
        <f t="shared" si="3621"/>
        <v/>
      </c>
      <c r="TJ67" s="46" t="str">
        <f t="shared" ref="TJ67" si="5896">OW67</f>
        <v/>
      </c>
      <c r="TK67" s="48" t="str">
        <f t="shared" si="3623"/>
        <v/>
      </c>
      <c r="TL67" s="49" t="str">
        <f t="shared" si="3624"/>
        <v/>
      </c>
      <c r="TM67" s="75" t="str">
        <f t="shared" si="3625"/>
        <v/>
      </c>
      <c r="TN67" s="48" t="str">
        <f t="shared" si="3626"/>
        <v/>
      </c>
      <c r="TO67" s="49" t="str">
        <f t="shared" si="3627"/>
        <v/>
      </c>
      <c r="TP67" s="46" t="str">
        <f t="shared" ref="TP67" si="5897">OZ67</f>
        <v/>
      </c>
      <c r="TQ67" s="48" t="str">
        <f t="shared" si="3629"/>
        <v/>
      </c>
      <c r="TR67" s="49" t="str">
        <f t="shared" si="3630"/>
        <v/>
      </c>
      <c r="TS67" s="75" t="str">
        <f t="shared" si="3631"/>
        <v/>
      </c>
      <c r="TT67" s="48" t="str">
        <f t="shared" si="3632"/>
        <v/>
      </c>
      <c r="TU67" s="49" t="str">
        <f t="shared" si="3633"/>
        <v/>
      </c>
      <c r="TV67" s="46" t="str">
        <f t="shared" ref="TV67" si="5898">OZ67</f>
        <v/>
      </c>
      <c r="TW67" s="48" t="str">
        <f t="shared" si="3635"/>
        <v/>
      </c>
      <c r="TX67" s="49" t="str">
        <f t="shared" si="3636"/>
        <v/>
      </c>
      <c r="TY67" s="75" t="str">
        <f t="shared" si="3637"/>
        <v/>
      </c>
      <c r="TZ67" s="48" t="str">
        <f t="shared" si="3638"/>
        <v/>
      </c>
      <c r="UA67" s="49" t="str">
        <f t="shared" si="3639"/>
        <v/>
      </c>
      <c r="UB67" s="46" t="str">
        <f t="shared" ref="UB67" si="5899">OW67</f>
        <v/>
      </c>
      <c r="UC67" s="48" t="str">
        <f t="shared" si="3641"/>
        <v/>
      </c>
      <c r="UD67" s="49" t="str">
        <f t="shared" si="3642"/>
        <v/>
      </c>
      <c r="UE67" s="75" t="str">
        <f t="shared" si="3643"/>
        <v/>
      </c>
      <c r="UF67" s="48" t="str">
        <f t="shared" si="3644"/>
        <v/>
      </c>
      <c r="UG67" s="49" t="str">
        <f t="shared" si="3645"/>
        <v/>
      </c>
      <c r="UH67" s="75" t="str">
        <f t="shared" ref="UH67" si="5900">OQ67</f>
        <v/>
      </c>
      <c r="UI67" s="48" t="str">
        <f t="shared" si="3647"/>
        <v/>
      </c>
      <c r="UJ67" s="49" t="str">
        <f t="shared" si="3648"/>
        <v/>
      </c>
      <c r="UK67" s="46" t="str">
        <f t="shared" si="5824"/>
        <v/>
      </c>
      <c r="UL67" s="48" t="str">
        <f t="shared" si="3650"/>
        <v/>
      </c>
      <c r="UM67" s="49" t="str">
        <f t="shared" si="3651"/>
        <v/>
      </c>
      <c r="UN67" s="75" t="str">
        <f t="shared" si="3652"/>
        <v/>
      </c>
      <c r="UO67" s="48" t="str">
        <f t="shared" si="3653"/>
        <v/>
      </c>
      <c r="UP67" s="49" t="str">
        <f t="shared" si="3654"/>
        <v/>
      </c>
      <c r="UQ67" s="75" t="str">
        <f t="shared" si="3655"/>
        <v/>
      </c>
      <c r="UR67" s="48" t="str">
        <f t="shared" si="3656"/>
        <v/>
      </c>
      <c r="US67" s="49" t="str">
        <f t="shared" si="3657"/>
        <v/>
      </c>
      <c r="UT67" s="75" t="str">
        <f t="shared" ref="UT67" si="5901">OQ67</f>
        <v/>
      </c>
      <c r="UU67" s="48" t="str">
        <f t="shared" si="3659"/>
        <v/>
      </c>
      <c r="UV67" s="49" t="str">
        <f t="shared" si="3660"/>
        <v/>
      </c>
      <c r="UW67" s="75" t="str">
        <f t="shared" si="3661"/>
        <v/>
      </c>
      <c r="UX67" s="48" t="str">
        <f t="shared" si="3662"/>
        <v/>
      </c>
      <c r="UY67" s="49" t="str">
        <f t="shared" si="3663"/>
        <v/>
      </c>
      <c r="UZ67" s="46" t="str">
        <f t="shared" ref="UZ67" si="5902">NV67</f>
        <v>B</v>
      </c>
      <c r="VA67" s="48" t="str">
        <f t="shared" si="3665"/>
        <v/>
      </c>
      <c r="VB67" s="49" t="str">
        <f t="shared" si="3666"/>
        <v/>
      </c>
      <c r="VC67" s="75" t="str">
        <f t="shared" si="3667"/>
        <v/>
      </c>
      <c r="VD67" s="48" t="str">
        <f t="shared" si="3668"/>
        <v/>
      </c>
      <c r="VE67" s="49" t="str">
        <f t="shared" si="3669"/>
        <v/>
      </c>
      <c r="VF67" s="46" t="str">
        <f t="shared" ref="VF67" si="5903">NY67</f>
        <v/>
      </c>
      <c r="VG67" s="48" t="str">
        <f t="shared" si="3671"/>
        <v/>
      </c>
      <c r="VH67" s="49" t="str">
        <f t="shared" si="3672"/>
        <v/>
      </c>
      <c r="VI67" s="75" t="str">
        <f t="shared" si="3673"/>
        <v/>
      </c>
      <c r="VJ67" s="48" t="str">
        <f t="shared" si="3674"/>
        <v/>
      </c>
      <c r="VK67" s="49" t="str">
        <f t="shared" si="3675"/>
        <v/>
      </c>
      <c r="VL67" s="46" t="s">
        <v>5</v>
      </c>
      <c r="VM67" s="48" t="str">
        <f t="shared" si="3676"/>
        <v/>
      </c>
      <c r="VN67" s="49" t="str">
        <f t="shared" si="3677"/>
        <v/>
      </c>
      <c r="VO67" s="75" t="str">
        <f t="shared" si="3678"/>
        <v/>
      </c>
      <c r="VP67" s="48" t="str">
        <f t="shared" si="3679"/>
        <v/>
      </c>
      <c r="VQ67" s="49" t="str">
        <f t="shared" si="3680"/>
        <v/>
      </c>
      <c r="VR67" s="46" t="s">
        <v>6</v>
      </c>
      <c r="VS67" s="48" t="str">
        <f t="shared" si="3681"/>
        <v/>
      </c>
      <c r="VT67" s="49" t="str">
        <f t="shared" si="3682"/>
        <v/>
      </c>
      <c r="VU67" s="75" t="str">
        <f t="shared" si="3683"/>
        <v/>
      </c>
      <c r="VV67" s="48" t="str">
        <f t="shared" si="3684"/>
        <v/>
      </c>
      <c r="VW67" s="49" t="str">
        <f t="shared" si="3685"/>
        <v/>
      </c>
      <c r="VX67" s="46" t="str">
        <f t="shared" ref="VX67:VX69" si="5904">OQ67</f>
        <v/>
      </c>
      <c r="VY67" s="48" t="str">
        <f t="shared" si="3687"/>
        <v/>
      </c>
      <c r="VZ67" s="49" t="str">
        <f t="shared" si="3688"/>
        <v/>
      </c>
      <c r="WA67" s="75" t="str">
        <f t="shared" si="3689"/>
        <v/>
      </c>
      <c r="WB67" s="48" t="str">
        <f t="shared" si="3690"/>
        <v/>
      </c>
      <c r="WC67" s="49" t="str">
        <f t="shared" si="3691"/>
        <v/>
      </c>
      <c r="WD67" s="46" t="str">
        <f t="shared" si="5828"/>
        <v/>
      </c>
      <c r="WE67" s="48" t="str">
        <f t="shared" si="3693"/>
        <v/>
      </c>
      <c r="WF67" s="49" t="str">
        <f t="shared" si="3694"/>
        <v/>
      </c>
      <c r="WG67" s="75" t="str">
        <f t="shared" si="3695"/>
        <v/>
      </c>
      <c r="WH67" s="48" t="str">
        <f t="shared" si="3696"/>
        <v/>
      </c>
      <c r="WI67" s="49" t="str">
        <f t="shared" si="3697"/>
        <v/>
      </c>
      <c r="WJ67" s="75" t="s">
        <v>6</v>
      </c>
      <c r="WK67" s="48" t="str">
        <f t="shared" si="3698"/>
        <v/>
      </c>
      <c r="WL67" s="49" t="str">
        <f t="shared" si="3699"/>
        <v/>
      </c>
      <c r="WM67" s="75" t="str">
        <f t="shared" si="3700"/>
        <v/>
      </c>
      <c r="WN67" s="48" t="str">
        <f t="shared" si="3701"/>
        <v/>
      </c>
      <c r="WO67" s="49" t="str">
        <f t="shared" si="3702"/>
        <v/>
      </c>
      <c r="WP67" s="75" t="str">
        <f t="shared" ref="WP67" si="5905">PL67</f>
        <v/>
      </c>
      <c r="WQ67" s="48" t="str">
        <f t="shared" si="3704"/>
        <v/>
      </c>
      <c r="WR67" s="49" t="str">
        <f t="shared" si="3705"/>
        <v/>
      </c>
      <c r="WS67" s="75" t="str">
        <f t="shared" si="3706"/>
        <v/>
      </c>
      <c r="WT67" s="48" t="str">
        <f t="shared" si="3707"/>
        <v/>
      </c>
      <c r="WU67" s="49" t="str">
        <f t="shared" si="3708"/>
        <v/>
      </c>
      <c r="WV67" s="75" t="str">
        <f t="shared" ref="WV67" si="5906">OZ67</f>
        <v/>
      </c>
      <c r="WW67" s="48" t="str">
        <f t="shared" si="3710"/>
        <v/>
      </c>
      <c r="WX67" s="49" t="str">
        <f t="shared" si="3711"/>
        <v/>
      </c>
      <c r="WY67" s="75" t="str">
        <f t="shared" si="3712"/>
        <v/>
      </c>
      <c r="WZ67" s="48" t="str">
        <f t="shared" si="3713"/>
        <v/>
      </c>
      <c r="XA67" s="49" t="str">
        <f t="shared" si="3714"/>
        <v/>
      </c>
      <c r="XB67" s="75" t="str">
        <f t="shared" ref="XB67" si="5907">OB67</f>
        <v/>
      </c>
      <c r="XC67" s="48" t="str">
        <f t="shared" si="3716"/>
        <v/>
      </c>
      <c r="XD67" s="49" t="str">
        <f t="shared" si="3717"/>
        <v/>
      </c>
      <c r="XE67" s="75" t="str">
        <f t="shared" si="3718"/>
        <v/>
      </c>
      <c r="XF67" s="48" t="str">
        <f t="shared" si="3719"/>
        <v/>
      </c>
      <c r="XG67" s="49" t="str">
        <f t="shared" si="3720"/>
        <v/>
      </c>
      <c r="XH67" s="75" t="str">
        <f t="shared" ref="XH67" si="5908">OK67</f>
        <v/>
      </c>
      <c r="XI67" s="48" t="str">
        <f t="shared" si="3722"/>
        <v/>
      </c>
      <c r="XJ67" s="49" t="str">
        <f t="shared" si="3723"/>
        <v/>
      </c>
      <c r="XK67" s="75" t="str">
        <f t="shared" si="3724"/>
        <v/>
      </c>
      <c r="XL67" s="48" t="str">
        <f t="shared" si="3725"/>
        <v/>
      </c>
      <c r="XM67" s="49" t="str">
        <f t="shared" si="3726"/>
        <v/>
      </c>
      <c r="XN67" s="75" t="str">
        <f t="shared" ref="XN67" si="5909">OT67</f>
        <v/>
      </c>
      <c r="XO67" s="48" t="str">
        <f t="shared" si="3728"/>
        <v/>
      </c>
      <c r="XP67" s="49" t="str">
        <f t="shared" si="3729"/>
        <v/>
      </c>
      <c r="XQ67" s="75" t="str">
        <f t="shared" si="3730"/>
        <v/>
      </c>
      <c r="XR67" s="48" t="str">
        <f t="shared" si="3731"/>
        <v/>
      </c>
      <c r="XS67" s="49" t="str">
        <f t="shared" si="3732"/>
        <v/>
      </c>
      <c r="XT67" s="75" t="str">
        <f t="shared" si="5834"/>
        <v/>
      </c>
      <c r="XU67" s="48" t="str">
        <f t="shared" si="3734"/>
        <v/>
      </c>
      <c r="XV67" s="49" t="str">
        <f t="shared" si="3735"/>
        <v/>
      </c>
      <c r="XW67" s="75" t="str">
        <f t="shared" si="3736"/>
        <v/>
      </c>
      <c r="XX67" s="48" t="str">
        <f t="shared" si="3737"/>
        <v/>
      </c>
      <c r="XY67" s="49" t="str">
        <f t="shared" si="3738"/>
        <v/>
      </c>
      <c r="XZ67" s="197" t="s">
        <v>6</v>
      </c>
      <c r="YA67" s="48" t="str">
        <f t="shared" si="3739"/>
        <v/>
      </c>
      <c r="YB67" s="49" t="str">
        <f t="shared" si="3740"/>
        <v/>
      </c>
      <c r="YC67" s="75" t="str">
        <f t="shared" si="3741"/>
        <v/>
      </c>
      <c r="YD67" s="48" t="str">
        <f t="shared" si="3742"/>
        <v/>
      </c>
      <c r="YE67" s="49" t="str">
        <f t="shared" si="3743"/>
        <v/>
      </c>
      <c r="YF67" s="214" t="s">
        <v>5</v>
      </c>
      <c r="YG67" s="48" t="str">
        <f t="shared" si="3744"/>
        <v/>
      </c>
      <c r="YH67" s="49" t="str">
        <f t="shared" si="3745"/>
        <v/>
      </c>
      <c r="YI67" s="75" t="str">
        <f t="shared" si="3746"/>
        <v/>
      </c>
      <c r="YJ67" s="48" t="str">
        <f t="shared" si="3747"/>
        <v/>
      </c>
      <c r="YK67" s="49" t="str">
        <f t="shared" si="3748"/>
        <v/>
      </c>
      <c r="YL67" s="75" t="str">
        <f t="shared" ref="YL67" si="5910">YI67</f>
        <v/>
      </c>
      <c r="YM67" s="48" t="str">
        <f t="shared" si="3750"/>
        <v/>
      </c>
      <c r="YN67" s="49" t="str">
        <f t="shared" si="3751"/>
        <v/>
      </c>
      <c r="YO67" s="75" t="str">
        <f t="shared" si="3752"/>
        <v/>
      </c>
      <c r="YP67" s="48" t="str">
        <f t="shared" si="3753"/>
        <v/>
      </c>
      <c r="YQ67" s="49" t="str">
        <f t="shared" si="3754"/>
        <v/>
      </c>
      <c r="YR67" s="196" t="s">
        <v>5</v>
      </c>
      <c r="YS67" s="48" t="str">
        <f t="shared" si="3755"/>
        <v/>
      </c>
      <c r="YT67" s="49" t="str">
        <f t="shared" si="3756"/>
        <v/>
      </c>
      <c r="YU67" s="75" t="str">
        <f t="shared" si="3757"/>
        <v/>
      </c>
      <c r="YV67" s="48" t="str">
        <f t="shared" si="3758"/>
        <v/>
      </c>
      <c r="YW67" s="49" t="str">
        <f t="shared" si="3759"/>
        <v/>
      </c>
      <c r="YX67" s="75" t="s">
        <v>6</v>
      </c>
      <c r="YY67" s="48" t="str">
        <f t="shared" si="3760"/>
        <v/>
      </c>
      <c r="YZ67" s="49" t="str">
        <f t="shared" si="3761"/>
        <v/>
      </c>
      <c r="ZA67" s="75" t="str">
        <f t="shared" si="3762"/>
        <v/>
      </c>
      <c r="ZB67" s="48" t="str">
        <f t="shared" si="3763"/>
        <v/>
      </c>
      <c r="ZC67" s="49" t="str">
        <f t="shared" si="3764"/>
        <v/>
      </c>
      <c r="ZD67" s="133">
        <f t="shared" si="3765"/>
        <v>0</v>
      </c>
      <c r="ZE67" s="134">
        <f t="shared" si="889"/>
        <v>1</v>
      </c>
      <c r="ZF67" s="135" t="str">
        <f t="shared" si="3766"/>
        <v/>
      </c>
      <c r="ZG67" s="216" t="str">
        <f t="shared" si="3767"/>
        <v/>
      </c>
      <c r="ZH67" s="217" t="str">
        <f t="shared" si="3768"/>
        <v/>
      </c>
      <c r="ZI67" s="217" t="str">
        <f t="shared" si="3769"/>
        <v/>
      </c>
      <c r="ZJ67" s="217" t="str">
        <f t="shared" si="3770"/>
        <v/>
      </c>
      <c r="ZK67" s="217" t="str">
        <f t="shared" si="3771"/>
        <v/>
      </c>
      <c r="ZL67" s="217" t="str">
        <f t="shared" si="3772"/>
        <v/>
      </c>
      <c r="ZM67" s="217" t="str">
        <f t="shared" si="3773"/>
        <v/>
      </c>
      <c r="ZN67" s="217" t="str">
        <f t="shared" si="3774"/>
        <v/>
      </c>
      <c r="ZO67" s="217" t="str">
        <f t="shared" si="3775"/>
        <v/>
      </c>
      <c r="ZP67" s="217" t="str">
        <f t="shared" si="3776"/>
        <v>000000</v>
      </c>
      <c r="ZQ67" s="217" t="str">
        <f t="shared" si="3777"/>
        <v/>
      </c>
      <c r="ZR67" s="217" t="str">
        <f t="shared" si="3778"/>
        <v/>
      </c>
      <c r="ZS67" s="217" t="str">
        <f t="shared" si="3779"/>
        <v/>
      </c>
      <c r="ZT67" s="217" t="str">
        <f t="shared" si="3780"/>
        <v/>
      </c>
      <c r="ZU67" s="217" t="str">
        <f t="shared" si="3781"/>
        <v/>
      </c>
      <c r="ZV67" s="217" t="str">
        <f t="shared" si="3782"/>
        <v/>
      </c>
      <c r="ZW67" s="217" t="str">
        <f t="shared" si="3783"/>
        <v/>
      </c>
      <c r="ZX67" s="217" t="str">
        <f t="shared" si="3784"/>
        <v/>
      </c>
      <c r="ZY67" s="218" t="str">
        <f t="shared" si="3785"/>
        <v/>
      </c>
      <c r="ZZ67" s="218" t="str">
        <f t="shared" si="3786"/>
        <v/>
      </c>
      <c r="AAA67" s="218" t="str">
        <f t="shared" si="3787"/>
        <v/>
      </c>
      <c r="AAB67" s="218" t="str">
        <f t="shared" si="3788"/>
        <v/>
      </c>
      <c r="AAC67" s="218" t="str">
        <f t="shared" si="3789"/>
        <v/>
      </c>
      <c r="AAD67" s="218" t="str">
        <f t="shared" si="3790"/>
        <v/>
      </c>
      <c r="AAE67" s="218" t="str">
        <f t="shared" si="3791"/>
        <v/>
      </c>
      <c r="AAF67" s="218" t="str">
        <f t="shared" si="3792"/>
        <v/>
      </c>
      <c r="AAG67" s="218" t="str">
        <f t="shared" si="3793"/>
        <v/>
      </c>
      <c r="AAH67" s="218" t="str">
        <f t="shared" si="3794"/>
        <v/>
      </c>
      <c r="AAI67" s="218" t="str">
        <f t="shared" si="3795"/>
        <v/>
      </c>
      <c r="AAJ67" s="218" t="str">
        <f t="shared" si="3796"/>
        <v/>
      </c>
      <c r="AAK67" s="218" t="str">
        <f t="shared" si="3797"/>
        <v/>
      </c>
      <c r="AAL67" s="218" t="str">
        <f t="shared" si="3798"/>
        <v/>
      </c>
      <c r="AAM67" s="218" t="str">
        <f t="shared" si="3799"/>
        <v/>
      </c>
      <c r="AAN67" s="218" t="str">
        <f t="shared" si="3800"/>
        <v/>
      </c>
      <c r="AAO67" s="218" t="str">
        <f t="shared" si="3801"/>
        <v/>
      </c>
      <c r="AAP67" s="218" t="str">
        <f t="shared" si="3802"/>
        <v/>
      </c>
      <c r="AAQ67" s="217" t="str">
        <f t="shared" si="3803"/>
        <v/>
      </c>
      <c r="AAR67" s="217" t="str">
        <f t="shared" si="3804"/>
        <v/>
      </c>
      <c r="AAS67" s="217" t="str">
        <f t="shared" si="3805"/>
        <v/>
      </c>
      <c r="AAT67" s="217" t="str">
        <f t="shared" si="3806"/>
        <v/>
      </c>
      <c r="AAU67" s="217" t="str">
        <f t="shared" si="3807"/>
        <v/>
      </c>
      <c r="AAV67" s="217" t="str">
        <f t="shared" si="3808"/>
        <v/>
      </c>
      <c r="AAW67" s="217" t="str">
        <f t="shared" si="3809"/>
        <v/>
      </c>
      <c r="AAX67" s="217" t="str">
        <f t="shared" si="3810"/>
        <v/>
      </c>
      <c r="AAY67" s="217" t="str">
        <f t="shared" si="3811"/>
        <v/>
      </c>
      <c r="AAZ67" s="217" t="str">
        <f t="shared" si="3812"/>
        <v/>
      </c>
      <c r="ABA67" s="217" t="str">
        <f t="shared" si="3813"/>
        <v/>
      </c>
      <c r="ABB67" s="217" t="str">
        <f t="shared" si="3814"/>
        <v/>
      </c>
      <c r="ABC67" s="217" t="str">
        <f t="shared" si="3815"/>
        <v/>
      </c>
      <c r="ABD67" s="217" t="str">
        <f t="shared" si="3816"/>
        <v/>
      </c>
      <c r="ABE67" s="217" t="str">
        <f t="shared" si="3817"/>
        <v/>
      </c>
      <c r="ABF67" s="217" t="str">
        <f t="shared" si="3818"/>
        <v/>
      </c>
      <c r="ABG67" s="217" t="str">
        <f t="shared" si="3819"/>
        <v/>
      </c>
      <c r="ABH67" s="217" t="str">
        <f t="shared" si="3820"/>
        <v/>
      </c>
      <c r="ABI67" s="218" t="str">
        <f t="shared" si="3821"/>
        <v/>
      </c>
      <c r="ABJ67" s="218" t="str">
        <f t="shared" si="3822"/>
        <v/>
      </c>
      <c r="ABK67" s="218" t="str">
        <f t="shared" si="3823"/>
        <v/>
      </c>
      <c r="ABL67" s="218" t="str">
        <f t="shared" si="3824"/>
        <v/>
      </c>
      <c r="ABM67" s="218" t="str">
        <f t="shared" si="3825"/>
        <v/>
      </c>
      <c r="ABN67" s="218" t="str">
        <f t="shared" si="3826"/>
        <v/>
      </c>
      <c r="ABO67" s="218" t="str">
        <f t="shared" si="3827"/>
        <v/>
      </c>
      <c r="ABP67" s="218" t="str">
        <f t="shared" si="3828"/>
        <v/>
      </c>
      <c r="ABQ67" s="218" t="str">
        <f t="shared" si="3829"/>
        <v/>
      </c>
      <c r="ABR67" s="218" t="str">
        <f t="shared" si="3830"/>
        <v/>
      </c>
      <c r="ABS67" s="218" t="str">
        <f t="shared" si="3831"/>
        <v/>
      </c>
      <c r="ABT67" s="218" t="str">
        <f t="shared" si="3832"/>
        <v/>
      </c>
      <c r="ABU67" s="218" t="str">
        <f t="shared" si="3833"/>
        <v/>
      </c>
      <c r="ABV67" s="218" t="str">
        <f t="shared" si="3834"/>
        <v/>
      </c>
      <c r="ABW67" s="218" t="str">
        <f t="shared" si="3835"/>
        <v/>
      </c>
      <c r="ABX67" s="218" t="str">
        <f t="shared" si="3836"/>
        <v/>
      </c>
      <c r="ABY67" s="218" t="str">
        <f t="shared" si="3837"/>
        <v/>
      </c>
      <c r="ABZ67" s="218" t="str">
        <f t="shared" si="3838"/>
        <v/>
      </c>
      <c r="ACA67" s="217" t="str">
        <f t="shared" si="3839"/>
        <v/>
      </c>
      <c r="ACB67" s="217" t="str">
        <f t="shared" si="3840"/>
        <v/>
      </c>
      <c r="ACC67" s="217" t="str">
        <f t="shared" si="3841"/>
        <v/>
      </c>
      <c r="ACD67" s="217" t="str">
        <f t="shared" si="3842"/>
        <v/>
      </c>
      <c r="ACE67" s="217" t="str">
        <f t="shared" si="3843"/>
        <v/>
      </c>
      <c r="ACF67" s="217" t="str">
        <f t="shared" si="3844"/>
        <v/>
      </c>
      <c r="ACG67" s="217" t="str">
        <f t="shared" si="3845"/>
        <v/>
      </c>
      <c r="ACH67" s="217" t="str">
        <f t="shared" si="3846"/>
        <v/>
      </c>
      <c r="ACI67" s="217" t="str">
        <f t="shared" si="3847"/>
        <v/>
      </c>
      <c r="ACJ67" s="217" t="str">
        <f t="shared" si="3848"/>
        <v/>
      </c>
      <c r="ACK67" s="217" t="str">
        <f t="shared" si="3849"/>
        <v/>
      </c>
      <c r="ACL67" s="217">
        <f t="shared" si="890"/>
        <v>0</v>
      </c>
      <c r="ACM67" s="217" t="str">
        <f t="shared" si="3850"/>
        <v/>
      </c>
      <c r="ACN67" s="217" t="str">
        <f t="shared" si="3851"/>
        <v/>
      </c>
      <c r="ACO67" s="217" t="str">
        <f t="shared" si="3852"/>
        <v/>
      </c>
      <c r="ACP67" s="217" t="str">
        <f t="shared" si="3853"/>
        <v/>
      </c>
      <c r="ACQ67" s="217" t="str">
        <f t="shared" si="3854"/>
        <v/>
      </c>
      <c r="ACR67" s="217" t="str">
        <f t="shared" si="3855"/>
        <v/>
      </c>
      <c r="ACS67" s="218" t="str">
        <f t="shared" si="3856"/>
        <v/>
      </c>
      <c r="ACT67" s="218" t="str">
        <f t="shared" si="3857"/>
        <v/>
      </c>
      <c r="ACU67" s="218" t="str">
        <f t="shared" si="3858"/>
        <v/>
      </c>
      <c r="ACV67" s="218" t="str">
        <f t="shared" si="3859"/>
        <v/>
      </c>
      <c r="ACW67" s="218" t="str">
        <f t="shared" si="3860"/>
        <v/>
      </c>
      <c r="ACX67" s="218" t="str">
        <f t="shared" si="3861"/>
        <v/>
      </c>
      <c r="ACY67" s="218" t="str">
        <f t="shared" si="3862"/>
        <v/>
      </c>
      <c r="ACZ67" s="218" t="str">
        <f t="shared" si="3863"/>
        <v/>
      </c>
      <c r="ADA67" s="218" t="str">
        <f t="shared" si="3864"/>
        <v/>
      </c>
      <c r="ADB67" s="219" t="str">
        <f t="shared" si="3865"/>
        <v/>
      </c>
      <c r="ADC67" s="223" t="str">
        <f t="shared" si="3866"/>
        <v/>
      </c>
      <c r="ADD67" s="221" t="str">
        <f t="shared" si="3867"/>
        <v/>
      </c>
      <c r="ADE67" s="221" t="str">
        <f t="shared" si="3868"/>
        <v/>
      </c>
      <c r="ADF67" s="221" t="str">
        <f t="shared" si="3869"/>
        <v>B</v>
      </c>
      <c r="ADG67" s="221" t="str">
        <f t="shared" si="3870"/>
        <v/>
      </c>
      <c r="ADH67" s="221" t="str">
        <f t="shared" si="3871"/>
        <v>B</v>
      </c>
      <c r="ADI67" s="221" t="str">
        <f t="shared" si="3872"/>
        <v/>
      </c>
      <c r="ADJ67" s="221" t="str">
        <f t="shared" si="3873"/>
        <v/>
      </c>
      <c r="ADK67" s="221" t="str">
        <f t="shared" si="3874"/>
        <v/>
      </c>
      <c r="ADL67" s="221" t="str">
        <f t="shared" si="3875"/>
        <v/>
      </c>
      <c r="ADM67" s="221" t="str">
        <f t="shared" si="3876"/>
        <v/>
      </c>
      <c r="ADN67" s="221" t="str">
        <f t="shared" si="3877"/>
        <v/>
      </c>
      <c r="ADO67" s="221" t="str">
        <f t="shared" si="3878"/>
        <v/>
      </c>
      <c r="ADP67" s="221" t="str">
        <f t="shared" si="3879"/>
        <v/>
      </c>
      <c r="ADQ67" s="221" t="str">
        <f t="shared" si="3880"/>
        <v/>
      </c>
      <c r="ADR67" s="221" t="str">
        <f t="shared" si="3881"/>
        <v/>
      </c>
      <c r="ADS67" s="221" t="str">
        <f t="shared" si="3882"/>
        <v/>
      </c>
      <c r="ADT67" s="221" t="str">
        <f t="shared" si="3883"/>
        <v/>
      </c>
      <c r="ADU67" s="220" t="str">
        <f t="shared" si="3884"/>
        <v/>
      </c>
      <c r="ADV67" s="220" t="str">
        <f t="shared" si="3885"/>
        <v/>
      </c>
      <c r="ADW67" s="220" t="str">
        <f t="shared" si="3886"/>
        <v/>
      </c>
      <c r="ADX67" s="220" t="str">
        <f t="shared" si="3887"/>
        <v/>
      </c>
      <c r="ADY67" s="220" t="str">
        <f t="shared" si="3888"/>
        <v/>
      </c>
      <c r="ADZ67" s="220" t="str">
        <f t="shared" si="3889"/>
        <v/>
      </c>
      <c r="AEA67" s="220" t="str">
        <f t="shared" si="3890"/>
        <v/>
      </c>
      <c r="AEB67" s="220" t="str">
        <f t="shared" si="3891"/>
        <v/>
      </c>
      <c r="AEC67" s="220" t="str">
        <f t="shared" si="3892"/>
        <v/>
      </c>
      <c r="AED67" s="220" t="str">
        <f t="shared" si="3893"/>
        <v/>
      </c>
      <c r="AEE67" s="220" t="str">
        <f t="shared" si="3894"/>
        <v/>
      </c>
      <c r="AEF67" s="220" t="str">
        <f t="shared" si="3895"/>
        <v/>
      </c>
      <c r="AEG67" s="220" t="str">
        <f t="shared" si="3896"/>
        <v/>
      </c>
      <c r="AEH67" s="220" t="str">
        <f t="shared" si="3897"/>
        <v/>
      </c>
      <c r="AEI67" s="220" t="str">
        <f t="shared" si="3898"/>
        <v/>
      </c>
      <c r="AEJ67" s="220" t="str">
        <f t="shared" si="3899"/>
        <v/>
      </c>
      <c r="AEK67" s="220" t="str">
        <f t="shared" si="3900"/>
        <v>P</v>
      </c>
      <c r="AEL67" s="220" t="str">
        <f t="shared" si="3901"/>
        <v/>
      </c>
      <c r="AEM67" s="221" t="str">
        <f t="shared" si="3902"/>
        <v>B</v>
      </c>
      <c r="AEN67" s="221" t="str">
        <f t="shared" si="3903"/>
        <v/>
      </c>
      <c r="AEO67" s="221" t="str">
        <f t="shared" si="3904"/>
        <v/>
      </c>
      <c r="AEP67" s="221" t="str">
        <f t="shared" si="3905"/>
        <v/>
      </c>
      <c r="AEQ67" s="221" t="str">
        <f t="shared" si="3906"/>
        <v/>
      </c>
      <c r="AER67" s="221" t="str">
        <f t="shared" si="3907"/>
        <v/>
      </c>
      <c r="AES67" s="221" t="str">
        <f t="shared" si="3908"/>
        <v>B</v>
      </c>
      <c r="AET67" s="221" t="str">
        <f t="shared" si="3909"/>
        <v/>
      </c>
      <c r="AEU67" s="221" t="str">
        <f t="shared" si="3910"/>
        <v/>
      </c>
      <c r="AEV67" s="221" t="str">
        <f t="shared" si="3911"/>
        <v/>
      </c>
      <c r="AEW67" s="221" t="str">
        <f t="shared" si="3912"/>
        <v/>
      </c>
      <c r="AEX67" s="221" t="str">
        <f t="shared" si="3913"/>
        <v/>
      </c>
      <c r="AEY67" s="221" t="str">
        <f t="shared" si="3914"/>
        <v/>
      </c>
      <c r="AEZ67" s="221" t="str">
        <f t="shared" si="3915"/>
        <v/>
      </c>
      <c r="AFA67" s="221" t="str">
        <f t="shared" si="3916"/>
        <v/>
      </c>
      <c r="AFB67" s="221" t="str">
        <f t="shared" si="3917"/>
        <v/>
      </c>
      <c r="AFC67" s="221" t="str">
        <f t="shared" si="3918"/>
        <v/>
      </c>
      <c r="AFD67" s="221" t="str">
        <f t="shared" si="3919"/>
        <v/>
      </c>
      <c r="AFE67" s="220" t="str">
        <f t="shared" si="3920"/>
        <v/>
      </c>
      <c r="AFF67" s="220" t="str">
        <f t="shared" si="3921"/>
        <v/>
      </c>
      <c r="AFG67" s="220" t="str">
        <f t="shared" si="3922"/>
        <v>B</v>
      </c>
      <c r="AFH67" s="220" t="str">
        <f t="shared" si="3923"/>
        <v/>
      </c>
      <c r="AFI67" s="220" t="str">
        <f t="shared" si="3924"/>
        <v/>
      </c>
      <c r="AFJ67" s="220" t="str">
        <f t="shared" si="3925"/>
        <v/>
      </c>
      <c r="AFK67" s="220" t="str">
        <f t="shared" si="3926"/>
        <v/>
      </c>
      <c r="AFL67" s="220" t="str">
        <f t="shared" si="3927"/>
        <v/>
      </c>
      <c r="AFM67" s="220" t="str">
        <f t="shared" si="3928"/>
        <v>P</v>
      </c>
      <c r="AFN67" s="220" t="str">
        <f t="shared" si="3929"/>
        <v/>
      </c>
      <c r="AFO67" s="220" t="str">
        <f t="shared" si="3930"/>
        <v>B</v>
      </c>
      <c r="AFP67" s="220" t="str">
        <f t="shared" si="3931"/>
        <v/>
      </c>
      <c r="AFQ67" s="220" t="str">
        <f t="shared" si="3932"/>
        <v>P</v>
      </c>
      <c r="AFR67" s="220" t="str">
        <f t="shared" si="3933"/>
        <v/>
      </c>
      <c r="AFS67" s="220" t="str">
        <f t="shared" si="3934"/>
        <v>B</v>
      </c>
      <c r="AFT67" s="220" t="str">
        <f t="shared" si="3935"/>
        <v/>
      </c>
      <c r="AFU67" s="220" t="str">
        <f t="shared" si="3936"/>
        <v/>
      </c>
      <c r="AFV67" s="220" t="str">
        <f t="shared" si="3937"/>
        <v/>
      </c>
      <c r="AFW67" s="221" t="str">
        <f t="shared" si="3938"/>
        <v/>
      </c>
      <c r="AFX67" s="221" t="str">
        <f t="shared" si="3939"/>
        <v/>
      </c>
      <c r="AFY67" s="221" t="str">
        <f t="shared" si="3940"/>
        <v/>
      </c>
      <c r="AFZ67" s="221" t="str">
        <f t="shared" si="3941"/>
        <v/>
      </c>
      <c r="AGA67" s="221" t="str">
        <f t="shared" si="3942"/>
        <v/>
      </c>
      <c r="AGB67" s="221" t="str">
        <f t="shared" si="3943"/>
        <v/>
      </c>
      <c r="AGC67" s="221" t="str">
        <f t="shared" si="3944"/>
        <v/>
      </c>
      <c r="AGD67" s="221" t="str">
        <f t="shared" si="3945"/>
        <v/>
      </c>
      <c r="AGE67" s="221" t="str">
        <f t="shared" si="3946"/>
        <v/>
      </c>
      <c r="AGF67" s="221" t="str">
        <f t="shared" si="3947"/>
        <v/>
      </c>
      <c r="AGG67" s="221" t="str">
        <f t="shared" si="3948"/>
        <v/>
      </c>
      <c r="AGH67" s="221">
        <f t="shared" si="891"/>
        <v>0</v>
      </c>
      <c r="AGI67" s="221" t="str">
        <f t="shared" si="3949"/>
        <v/>
      </c>
      <c r="AGJ67" s="221" t="str">
        <f t="shared" si="3950"/>
        <v>P</v>
      </c>
      <c r="AGK67" s="221" t="str">
        <f t="shared" si="3951"/>
        <v>P</v>
      </c>
      <c r="AGL67" s="221" t="str">
        <f t="shared" si="3952"/>
        <v>B</v>
      </c>
      <c r="AGM67" s="221" t="str">
        <f t="shared" si="3953"/>
        <v/>
      </c>
      <c r="AGN67" s="221" t="str">
        <f t="shared" si="3954"/>
        <v>B</v>
      </c>
      <c r="AGO67" s="220" t="str">
        <f t="shared" si="3955"/>
        <v/>
      </c>
      <c r="AGP67" s="220" t="str">
        <f t="shared" si="3956"/>
        <v>P</v>
      </c>
      <c r="AGQ67" s="220" t="str">
        <f t="shared" si="3957"/>
        <v>B</v>
      </c>
      <c r="AGR67" s="220" t="str">
        <f t="shared" si="3958"/>
        <v/>
      </c>
      <c r="AGS67" s="220" t="str">
        <f t="shared" si="3959"/>
        <v/>
      </c>
      <c r="AGT67" s="220" t="str">
        <f t="shared" si="3960"/>
        <v/>
      </c>
      <c r="AGU67" s="220" t="str">
        <f t="shared" si="3961"/>
        <v/>
      </c>
      <c r="AGV67" s="220" t="str">
        <f t="shared" si="3962"/>
        <v/>
      </c>
      <c r="AGW67" s="220" t="str">
        <f t="shared" si="3963"/>
        <v/>
      </c>
      <c r="AGX67" s="222" t="str">
        <f t="shared" si="3964"/>
        <v/>
      </c>
      <c r="AGY67" s="94">
        <v>67</v>
      </c>
      <c r="AGZ67" s="95">
        <f t="shared" si="1304"/>
        <v>62</v>
      </c>
      <c r="AHA67" s="46" t="str" cm="1">
        <f t="array" ref="AHA67">IFERROR(INDEX($ZG$4:$ADB$4,_xlfn.AGGREGATE(15,6,COLUMN($ZG$4:$ADB$4)-COLUMN($ZF$1)/($ZG67:$ADB67=LARGE($ZG67:$ADB67,1)),COLUMNS($ADB$4:$ADB$4))),"")</f>
        <v>LQ</v>
      </c>
      <c r="AHB67" s="46" t="str" cm="1">
        <f t="array" ref="AHB67">IFERROR(INDEX($ZG$4:$ADB$4,_xlfn.AGGREGATE(15,6,COLUMN($ZG$4:$ADB$4)-COLUMN($ZF$1)/($ZG67:$ADB67=LARGE($ZG67:$ADB67,2)),COLUMNS($ADB$4:$AGY$4))),"")</f>
        <v/>
      </c>
      <c r="AHC67" s="46" t="str" cm="1">
        <f t="array" ref="AHC67">IFERROR(INDEX($ZG$4:$ADB$4,_xlfn.AGGREGATE(15,6,COLUMN($ZG$4:$ADB$4)-COLUMN($ZF$1)/($ZG67:$ADB67=LARGE($ZG67:$ADB67,3)),COLUMNS($ADB$4:$AGZ$4))),"")</f>
        <v/>
      </c>
      <c r="AHD67" s="46" t="str" cm="1">
        <f t="array" ref="AHD67">IFERROR(INDEX($ZG$4:$ADB$4,_xlfn.AGGREGATE(15,6,COLUMN($ZG$4:$ADB$4)-COLUMN($ZF$1)/($ZG67:$ADB67=LARGE($ZG67:$ADB67,4)),COLUMNS($ADB$4:$AHA$4))),"")</f>
        <v/>
      </c>
      <c r="AHE67" s="46" t="str" cm="1">
        <f t="array" ref="AHE67">IFERROR(INDEX($ZG$4:$ADB$4,_xlfn.AGGREGATE(15,6,COLUMN($ZG$4:$ADB$4)-COLUMN($ZF$1)/($ZG67:$ADB67=LARGE($ZG67:$ADB67,5)),COLUMNS($ADB$4:$AHB$4))),"")</f>
        <v/>
      </c>
      <c r="AHF67" s="46" t="str" cm="1">
        <f t="array" ref="AHF67">IFERROR(INDEX($ZG$4:$ADB$4,_xlfn.AGGREGATE(15,6,COLUMN($ZG$4:$ADB$4)-COLUMN($ZF$1)/($ZG67:$ADB67=LARGE($ZG67:$ADB67,6)),COLUMNS($ADB$4:$AHC$4))),"")</f>
        <v/>
      </c>
      <c r="AHG67" s="94" t="str">
        <f t="shared" si="971"/>
        <v/>
      </c>
      <c r="AHH67" s="48" t="str">
        <f t="shared" ca="1" si="972"/>
        <v>N</v>
      </c>
      <c r="AHI67" s="48" t="e" cm="1">
        <f t="array" aca="1" ref="AHI67" ca="1">IF(INDIRECT(VLOOKUP(AHI66,General!AC:AE,3,FALSE)&amp;AGY66)&gt;0,AHI66,AHG66)</f>
        <v>#N/A</v>
      </c>
      <c r="AHJ67" s="95">
        <f t="shared" ca="1" si="973"/>
        <v>1</v>
      </c>
      <c r="AHK67" s="46" t="s">
        <v>45</v>
      </c>
      <c r="AHL67" s="48" t="s">
        <v>45</v>
      </c>
      <c r="AHM67" s="48" t="s">
        <v>45</v>
      </c>
      <c r="AHN67" s="48" t="s">
        <v>45</v>
      </c>
      <c r="AHO67" s="48" t="s">
        <v>45</v>
      </c>
      <c r="AHP67" s="49" t="s">
        <v>45</v>
      </c>
      <c r="AHQ67" s="136" t="e">
        <f ca="1">IF(AHA67="",-1,COUNTIF(INDIRECT(AHK67&amp;$DN$10):INDIRECT(AHK67&amp;AGY67),"Y"))</f>
        <v>#REF!</v>
      </c>
      <c r="AHR67" s="138">
        <f ca="1">IF(AHB67="",-1,COUNTIF(INDIRECT(AHL67&amp;$DN$10):INDIRECT(AHL67&amp;AGY67),"Y"))</f>
        <v>-1</v>
      </c>
      <c r="AHS67" s="138">
        <f ca="1">IF(AHC67="",-1,COUNTIF(INDIRECT(AHM67&amp;$DN$10):INDIRECT(AHM67&amp;AGY67),"Y"))</f>
        <v>-1</v>
      </c>
      <c r="AHT67" s="137">
        <f ca="1">IF(AHD67="",-1,COUNTIF(INDIRECT(AHN67&amp;$DN$10):INDIRECT(AHN67&amp;AGY67),"Y"))</f>
        <v>-1</v>
      </c>
      <c r="AHU67" s="141">
        <f ca="1">IF(AHE67="",-1,COUNTIF(INDIRECT(AHO67&amp;$DN$10):INDIRECT(AHO67&amp;AGY67),"Y"))</f>
        <v>-1</v>
      </c>
      <c r="AHV67" s="141">
        <f ca="1">IF(AHF67="",-1,COUNTIF(INDIRECT(AHP67&amp;$DN$10):INDIRECT(AHP67&amp;AGY67),"Y"))</f>
        <v>-1</v>
      </c>
      <c r="AHW67" s="46" t="str" cm="1">
        <f t="array" ref="AHW67">IFERROR(INDEX($DP$67:$DU$67,_xlfn.AGGREGATE(15,6,COLUMN($DP$67:$DU$67)-COLUMN($DO$67)/($ZF$67:$ZK$67=MAX($ZF$67:$ZK$67)),COLUMNS($DP$67:AHA67))),"")</f>
        <v/>
      </c>
      <c r="AHX67" s="48" t="str" cm="1">
        <f t="array" ref="AHX67">IFERROR(INDEX($DP$67:$DU$67,_xlfn.AGGREGATE(15,6,COLUMN($DP$67:$DU$67)-COLUMN($DO$67)/($ZF$67:$ZK$67=MAX($ZF$67:$ZK$67)),COLUMNS($DP$67:AHB67))),"")</f>
        <v/>
      </c>
      <c r="AHY67" s="48" t="str" cm="1">
        <f t="array" ref="AHY67">IFERROR(INDEX($DP$67:$DU$67,_xlfn.AGGREGATE(15,6,COLUMN($DP$67:$DU$67)-COLUMN($DO$67)/($ZF$67:$ZK$67=MAX($ZF$67:$ZK$67)),COLUMNS($DP$67:AHC67))),"")</f>
        <v/>
      </c>
      <c r="AHZ67" s="48" t="str" cm="1">
        <f t="array" ref="AHZ67">IFERROR(INDEX($DP$67:$DU$67,_xlfn.AGGREGATE(15,6,COLUMN($DP$67:$DU$67)-COLUMN($DO$67)/($ZF$67:$ZK$67=MAX($ZF$67:$ZK$67)),COLUMNS($DP$67:AHD67))),"")</f>
        <v/>
      </c>
      <c r="AIA67" s="48" t="str" cm="1">
        <f t="array" ref="AIA67">IFERROR(INDEX($DP$67:$DU$67,_xlfn.AGGREGATE(15,6,COLUMN($DP$67:$DU$67)-COLUMN($DO$67)/($ZF$67:$ZK$67=MAX($ZF$67:$ZK$67)),COLUMNS($DP$67:AHE67))),"")</f>
        <v/>
      </c>
      <c r="AIB67" s="49" t="str" cm="1">
        <f t="array" ref="AIB67">IFERROR(INDEX($DP$67:$DU$67,_xlfn.AGGREGATE(15,6,COLUMN($DP$67:$DU$67)-COLUMN($DO$67)/($ZF$67:$ZK$67=MAX($ZF$67:$ZK$67)),COLUMNS($DP$67:AHF67))),"")</f>
        <v/>
      </c>
      <c r="AIC67" s="20">
        <f t="shared" ca="1" si="894"/>
        <v>1</v>
      </c>
      <c r="AID67" s="95">
        <f t="shared" ca="1" si="974"/>
        <v>1</v>
      </c>
      <c r="AIE67" s="140" t="str" cm="1">
        <f t="array" aca="1" ref="AIE67" ca="1">INDEX(AHW67:AIB67,1,AID67)</f>
        <v/>
      </c>
      <c r="AIF67" s="46" t="e">
        <f t="shared" ca="1" si="120"/>
        <v>#REF!</v>
      </c>
      <c r="AIG67" s="48" t="str">
        <f t="shared" ca="1" si="121"/>
        <v>T</v>
      </c>
      <c r="AIH67" s="48" t="str">
        <f t="shared" si="122"/>
        <v>C</v>
      </c>
      <c r="AII67" s="48" t="str">
        <f t="shared" si="3059"/>
        <v/>
      </c>
      <c r="AIJ67" s="48" t="str">
        <f t="shared" ca="1" si="3060"/>
        <v/>
      </c>
      <c r="AIK67" s="48" t="str">
        <f t="shared" si="3061"/>
        <v>00</v>
      </c>
      <c r="AIL67" s="20" t="str">
        <f t="shared" si="3965"/>
        <v/>
      </c>
      <c r="AIM67" s="20" t="str">
        <f t="shared" si="3966"/>
        <v/>
      </c>
      <c r="AIN67" s="20" t="str">
        <f t="shared" si="3967"/>
        <v/>
      </c>
      <c r="AIO67" s="20" t="str">
        <f t="shared" si="3968"/>
        <v/>
      </c>
      <c r="AIP67" s="20" t="str">
        <f t="shared" si="3969"/>
        <v/>
      </c>
      <c r="AIQ67" s="20" t="str">
        <f t="shared" si="3970"/>
        <v/>
      </c>
      <c r="AIR67" s="20">
        <f t="shared" ca="1" si="3971"/>
        <v>0</v>
      </c>
      <c r="AIS67" s="20">
        <f t="shared" ca="1" si="3972"/>
        <v>0</v>
      </c>
      <c r="AIT67" s="46" t="str">
        <f t="shared" si="3062"/>
        <v/>
      </c>
      <c r="AIU67" s="48">
        <f>IF(CC67="",0,IFERROR(VLOOKUP(CC62&amp;CC63&amp;CC64&amp;CC65&amp;CC66&amp;CC67,General!I:J,2,FALSE),0))</f>
        <v>0</v>
      </c>
      <c r="AIV67" s="48">
        <f>IF(CF67="",0,IFERROR(VLOOKUP(CF62&amp;CF63&amp;CF64&amp;CF65&amp;CF66&amp;CF67,General!I:J,2,FALSE),0))</f>
        <v>0</v>
      </c>
      <c r="AIW67" s="48">
        <f>IF(CI67="",0,IFERROR(VLOOKUP(CI62&amp;CI63&amp;CI64&amp;CI65&amp;CI66&amp;CI67,General!I:J,2,FALSE),0))</f>
        <v>0</v>
      </c>
      <c r="AIX67" s="48">
        <f>IF(CL67="",0,IFERROR(VLOOKUP(CL62&amp;CL63&amp;CL64&amp;CL65&amp;CL66&amp;CL67,General!I:J,2,FALSE),0))</f>
        <v>0</v>
      </c>
      <c r="AIY67" s="48">
        <f>IF(CO67="",0,IFERROR(VLOOKUP(CO62&amp;CO63&amp;CO64&amp;CO65&amp;CO66&amp;CO67,General!I:J,2,FALSE),0))</f>
        <v>0</v>
      </c>
      <c r="AIZ67" s="48">
        <f>IF(CR67="",0,IFERROR(VLOOKUP(CR62&amp;CR63&amp;CR64&amp;CR65&amp;CR66&amp;CR67,General!I:J,2,FALSE),0))</f>
        <v>0</v>
      </c>
      <c r="AJA67" s="48">
        <f>IF(CU67="",0,IFERROR(VLOOKUP(CU62&amp;CU63&amp;CU64&amp;CU65&amp;CU66&amp;CU67,General!I:J,2,FALSE),0))</f>
        <v>0</v>
      </c>
      <c r="AJB67" s="48">
        <f>IF(CX67="",0,IFERROR(VLOOKUP(CX62&amp;CX63&amp;CX64&amp;CX65&amp;CX66&amp;CX67,General!I:J,2,FALSE),0))</f>
        <v>0</v>
      </c>
      <c r="AJC67" s="48">
        <f>IF(DA67="",0,IFERROR(VLOOKUP(DA62&amp;DA63&amp;DA64&amp;DA65&amp;DA66&amp;DA67,General!I:J,2,FALSE),0))</f>
        <v>0</v>
      </c>
      <c r="AJD67" s="48">
        <f>IF(DD67="",0,IFERROR(VLOOKUP(DD62&amp;DD63&amp;DD64&amp;DD65&amp;DD66&amp;DD67,General!I:J,2,FALSE),0))</f>
        <v>0</v>
      </c>
      <c r="AJE67" s="48">
        <f>IF(DG67="",0,IFERROR(VLOOKUP(DG62&amp;DG63&amp;DG64&amp;DG65&amp;DG66&amp;DG67,General!I:J,2,FALSE),0))</f>
        <v>0</v>
      </c>
      <c r="AJF67" s="48">
        <f>IF(DJ67="",0,IFERROR(VLOOKUP(DJ62&amp;DJ63&amp;DJ64&amp;DJ65&amp;DJ66&amp;DJ67,General!I:J,2,FALSE),0))</f>
        <v>0</v>
      </c>
      <c r="AJG67" s="48">
        <f>IF(DM67="",0,IFERROR(VLOOKUP(DM62&amp;DM63&amp;DM64&amp;DM65&amp;DM66&amp;DM67,General!I:J,2,FALSE),0))</f>
        <v>0</v>
      </c>
      <c r="AJH67" s="48">
        <f>IF(DP67="",0,IFERROR(VLOOKUP(DP62&amp;DP63&amp;DP64&amp;DP65&amp;DP66&amp;DP67,General!I:J,2,FALSE),0))</f>
        <v>0</v>
      </c>
      <c r="AJI67" s="48">
        <f>IF(DS67="",0,IFERROR(VLOOKUP(DS62&amp;DS63&amp;DS64&amp;DS65&amp;DS66&amp;DS67,General!I:J,2,FALSE),0))</f>
        <v>0</v>
      </c>
      <c r="AJJ67" s="48">
        <f>IF(DV67="",0,IFERROR(VLOOKUP(DV62&amp;DV63&amp;DV64&amp;DV65&amp;DV66&amp;DV67,General!I:J,2,FALSE),0))</f>
        <v>0</v>
      </c>
      <c r="AJK67" s="48">
        <f>IF(DY67="",0,IFERROR(VLOOKUP(DY62&amp;DY63&amp;DY64&amp;DY65&amp;DY66&amp;DY67,General!I:J,2,FALSE),0))</f>
        <v>0</v>
      </c>
      <c r="AJL67" s="48">
        <f>IF(EE67="",0,IFERROR(VLOOKUP(EE62&amp;EE63&amp;EE64&amp;EE65&amp;EE66&amp;EE67,General!I:J,2,FALSE),0))</f>
        <v>0</v>
      </c>
      <c r="AJM67" s="48">
        <f>IF(EH67="",0,IFERROR(VLOOKUP(EH62&amp;EH63&amp;EH64&amp;EH65&amp;EH66&amp;EH67,General!I:J,2,FALSE),0))</f>
        <v>0</v>
      </c>
      <c r="AJN67" s="48">
        <f>IF(EK67="",0,IFERROR(VLOOKUP(EK62&amp;EK63&amp;EK64&amp;EK65&amp;EK66&amp;EK67,General!I:J,2,FALSE),0))</f>
        <v>0</v>
      </c>
      <c r="AJO67" s="48">
        <f>IF(EN67="",0,IFERROR(VLOOKUP(EN62&amp;EN63&amp;EN64&amp;EN65&amp;EN66&amp;EN67,General!I:J,2,FALSE),0))</f>
        <v>0</v>
      </c>
      <c r="AJP67" s="48">
        <f>IF(EQ67="",0,IFERROR(VLOOKUP(EQ62&amp;EQ63&amp;EQ64&amp;EQ65&amp;EQ66&amp;EQ67,General!I:J,2,FALSE),0))</f>
        <v>0</v>
      </c>
      <c r="AJQ67" s="48">
        <f>IF(ET67="",0,IFERROR(VLOOKUP(ET62&amp;ET63&amp;ET64&amp;ET65&amp;ET66&amp;ET67,General!I:J,2,FALSE),0))</f>
        <v>0</v>
      </c>
      <c r="AJR67" s="48">
        <f>IF(EW67="",0,IFERROR(VLOOKUP(EW62&amp;EW63&amp;EW64&amp;EW65&amp;EW66&amp;EW67,General!I:J,2,FALSE),0))</f>
        <v>0</v>
      </c>
      <c r="AJS67" s="48">
        <f>IF(EZ67="",0,IFERROR(VLOOKUP(EZ62&amp;EZ63&amp;EZ64&amp;EZ65&amp;EZ66&amp;EZ67,General!I:J,2,FALSE),0))</f>
        <v>0</v>
      </c>
      <c r="AJT67" s="48">
        <f>IF(FC67="",0,IFERROR(VLOOKUP(FC62&amp;FC63&amp;FC64&amp;FC65&amp;FC66&amp;FC67,General!I:J,2,FALSE),0))</f>
        <v>0</v>
      </c>
      <c r="AJU67" s="48">
        <f>IF(FF67="",0,IFERROR(VLOOKUP(FF62&amp;FF63&amp;FF64&amp;FF65&amp;FF66&amp;FF67,General!I:J,2,FALSE),0))</f>
        <v>0</v>
      </c>
      <c r="AJV67" s="48">
        <f>IF(FI67="",0,IFERROR(VLOOKUP(FI62&amp;FI63&amp;FI64&amp;FI65&amp;FI66&amp;FI67,General!I:J,2,FALSE),0))</f>
        <v>0</v>
      </c>
      <c r="AJW67" s="48">
        <f>IF(FL67="",0,IFERROR(VLOOKUP(FL62&amp;FL63&amp;FL64&amp;FL65&amp;FL66&amp;FL67,General!I:J,2,FALSE),0))</f>
        <v>0</v>
      </c>
      <c r="AJX67" s="48">
        <f>IF(FO67="",0,IFERROR(VLOOKUP(FO62&amp;FO63&amp;FO64&amp;FO65&amp;FO66&amp;FO67,General!I:J,2,FALSE),0))</f>
        <v>0</v>
      </c>
      <c r="AJY67" s="48">
        <f>IF(FR67="",0,IFERROR(VLOOKUP(FR62&amp;FR63&amp;FR64&amp;FR65&amp;FR66&amp;FR67,General!I:J,2,FALSE),0))</f>
        <v>0</v>
      </c>
      <c r="AJZ67" s="48">
        <f>IF(FU67="",0,IFERROR(VLOOKUP(FU62&amp;FU63&amp;FU64&amp;FU65&amp;FU66&amp;FU67,General!I:J,2,FALSE),0))</f>
        <v>0</v>
      </c>
      <c r="AKA67" s="48">
        <f>IF(FX67="",0,IFERROR(VLOOKUP(FX62&amp;FX63&amp;FX64&amp;FX65&amp;FX66&amp;FX67,General!I:J,2,FALSE),0))</f>
        <v>0</v>
      </c>
      <c r="AKB67" s="48">
        <f>IF(GA67="",0,IFERROR(VLOOKUP(GA62&amp;GA63&amp;GA64&amp;GA65&amp;GA66&amp;GA67,General!I:J,2,FALSE),0))</f>
        <v>0</v>
      </c>
      <c r="AKC67" s="48">
        <f>IF(GD67="",0,IFERROR(VLOOKUP(GD62&amp;GD63&amp;GD64&amp;GD65&amp;GD66&amp;GD67,General!I:J,2,FALSE),0))</f>
        <v>0</v>
      </c>
      <c r="AKD67" s="48">
        <f>IF(GG67="",0,IFERROR(VLOOKUP(GG62&amp;GG63&amp;GG64&amp;GG65&amp;GG66&amp;GG67,General!I:J,2,FALSE),0))</f>
        <v>0</v>
      </c>
      <c r="AKE67" s="48">
        <f>IF(GJ67="",0,IFERROR(VLOOKUP(GJ62&amp;GJ63&amp;GJ64&amp;GJ65&amp;GJ66&amp;GJ67,General!I:J,2,FALSE),0))</f>
        <v>0</v>
      </c>
      <c r="AKF67" s="48">
        <f>IF(GM67="",0,IFERROR(VLOOKUP(GM62&amp;GM63&amp;GM64&amp;GM65&amp;GM66&amp;GM67,General!I:J,2,FALSE),0))</f>
        <v>0</v>
      </c>
      <c r="AKG67" s="48">
        <f>IF(GP67="",0,IFERROR(VLOOKUP(GP62&amp;GP63&amp;GP64&amp;GP65&amp;GP66&amp;GP67,General!I:J,2,FALSE),0))</f>
        <v>0</v>
      </c>
      <c r="AKH67" s="48">
        <f>IF(GS67="",0,IFERROR(VLOOKUP(GS62&amp;GS63&amp;GS64&amp;GS65&amp;GS66&amp;GS67,General!I:J,2,FALSE),0))</f>
        <v>0</v>
      </c>
      <c r="AKI67" s="48">
        <f>IF(GV67="",0,IFERROR(VLOOKUP(GV62&amp;GV63&amp;GV64&amp;GV65&amp;GV66&amp;GV67,General!I:J,2,FALSE),0))</f>
        <v>0</v>
      </c>
      <c r="AKJ67" s="48">
        <f>IF(GY67="",0,IFERROR(VLOOKUP(GY62&amp;GY63&amp;GY64&amp;GY65&amp;GY66&amp;GY67,General!I:J,2,FALSE),0))</f>
        <v>0</v>
      </c>
      <c r="AKK67" s="48">
        <f>IF(HB67="",0,IFERROR(VLOOKUP(HB62&amp;HB63&amp;HB64&amp;HB65&amp;HB66&amp;HB67,General!I:J,2,FALSE),0))</f>
        <v>0</v>
      </c>
      <c r="AKL67" s="48">
        <f>IF(HE67="",0,IFERROR(VLOOKUP(HE62&amp;HE63&amp;HE64&amp;HE65&amp;HE66&amp;HE67,General!I:J,2,FALSE),0))</f>
        <v>0</v>
      </c>
      <c r="AKM67" s="48">
        <f>IF(HH67="",0,IFERROR(VLOOKUP(HH62&amp;HH63&amp;HH64&amp;HH65&amp;HH66&amp;HH67,General!I:J,2,FALSE),0))</f>
        <v>0</v>
      </c>
      <c r="AKN67" s="48">
        <f>IF(HK67="",0,IFERROR(VLOOKUP(HK62&amp;HK63&amp;HK64&amp;HK65&amp;HK66&amp;HK67,General!I:J,2,FALSE),0))</f>
        <v>0</v>
      </c>
      <c r="AKO67" s="48">
        <f>IF(HN67="",0,IFERROR(VLOOKUP(HN62&amp;HN63&amp;HN64&amp;HN65&amp;HN66&amp;HN67,General!I:J,2,FALSE),0))</f>
        <v>0</v>
      </c>
      <c r="AKP67" s="48">
        <f>IF(HQ67="",0,IFERROR(VLOOKUP(HQ62&amp;HQ63&amp;HQ64&amp;HQ65&amp;HQ66&amp;HQ67,General!I:J,2,FALSE),0))</f>
        <v>0</v>
      </c>
      <c r="AKQ67" s="48">
        <f>IF(HT67="",0,IFERROR(VLOOKUP(HT62&amp;HT63&amp;HT64&amp;HT65&amp;HT66&amp;HT67,General!I:J,2,FALSE),0))</f>
        <v>0</v>
      </c>
      <c r="AKR67" s="48">
        <f>IF(HW67="",0,IFERROR(VLOOKUP(HW62&amp;HW63&amp;HW64&amp;HW65&amp;HW66&amp;HW67,General!I:J,2,FALSE),0))</f>
        <v>0</v>
      </c>
      <c r="AKS67" s="48">
        <f>IF(HZ67="",0,IFERROR(VLOOKUP(HZ62&amp;HZ63&amp;HZ64&amp;HZ65&amp;HZ66&amp;HZ67,General!I:J,2,FALSE),0))</f>
        <v>0</v>
      </c>
      <c r="AKT67" s="48">
        <f>IF(FF67="",0,IFERROR(VLOOKUP(FF62&amp;FF63&amp;FF64&amp;FF65&amp;FF66&amp;FF67,General!I:J,2,FALSE),0))</f>
        <v>0</v>
      </c>
      <c r="AKU67" s="48">
        <f>IF(FI67="",0,IFERROR(VLOOKUP(FI62&amp;FI63&amp;FI64&amp;FI65&amp;FI66&amp;FI67,General!I:J,2,FALSE),0))</f>
        <v>0</v>
      </c>
      <c r="AKV67" s="48">
        <f>IF(II67="",0,IFERROR(VLOOKUP(II62&amp;II63&amp;II64&amp;II65&amp;II66&amp;II67,General!I:J,2,FALSE),0))</f>
        <v>0</v>
      </c>
      <c r="AKW67" s="48">
        <f>IF(IL67="",0,IFERROR(VLOOKUP(IL62&amp;IL63&amp;IL64&amp;IL65&amp;IL66&amp;IL67,General!I:J,2,FALSE),0))</f>
        <v>0</v>
      </c>
      <c r="AKX67" s="48">
        <f>IF(IO67="",0,IFERROR(VLOOKUP(IO62&amp;IO63&amp;IO64&amp;IO65&amp;IO66&amp;IO67,General!I:J,2,FALSE),0))</f>
        <v>0</v>
      </c>
      <c r="AKY67" s="48">
        <f>IF(IR67="",0,IFERROR(VLOOKUP(IR62&amp;IR63&amp;IR64&amp;IR65&amp;IR66&amp;IR67,General!I:J,2,FALSE),0))</f>
        <v>0</v>
      </c>
      <c r="AKZ67" s="48">
        <f>IF(IU67="",0,IFERROR(VLOOKUP(IU62&amp;IU63&amp;IU64&amp;IU65&amp;IU66&amp;IU67,General!I:J,2,FALSE),0))</f>
        <v>0</v>
      </c>
      <c r="ALA67" s="48">
        <f>IF(IX67="",0,IFERROR(VLOOKUP(IX62&amp;IX63&amp;IX64&amp;IX65&amp;IX66&amp;IX67,General!I:J,2,FALSE),0))</f>
        <v>0</v>
      </c>
      <c r="ALB67" s="48">
        <f>IF(JA67="",0,IFERROR(VLOOKUP(JA62&amp;JA63&amp;JA64&amp;JA65&amp;JA66&amp;JA67,General!I:J,2,FALSE),0))</f>
        <v>0</v>
      </c>
      <c r="ALC67" s="48">
        <f>IF(JD67="",0,IFERROR(VLOOKUP(JD62&amp;JD63&amp;JD64&amp;JD65&amp;JD66&amp;JD67,General!I:J,2,FALSE),0))</f>
        <v>0</v>
      </c>
      <c r="ALD67" s="48">
        <f>IF(JG67="",0,IFERROR(VLOOKUP(JG62&amp;JG63&amp;JG64&amp;JG65&amp;JG66&amp;JG67,General!I:J,2,FALSE),0))</f>
        <v>0</v>
      </c>
      <c r="ALE67" s="48">
        <f>IF(JJ67="",0,IFERROR(VLOOKUP(JJ62&amp;JJ63&amp;JJ64&amp;JJ65&amp;JJ66&amp;JJ67,General!I:J,2,FALSE),0))</f>
        <v>0</v>
      </c>
      <c r="ALF67" s="48">
        <f>IF(JM67="",0,IFERROR(VLOOKUP(JM62&amp;JM63&amp;JM64&amp;JM65&amp;JM66&amp;JM67,General!I:J,2,FALSE),0))</f>
        <v>0</v>
      </c>
      <c r="ALG67" s="48">
        <f>IF(JP67="",0,IFERROR(VLOOKUP(JP62&amp;JP63&amp;JP64&amp;JP65&amp;JP66&amp;JP67,General!I:J,2,FALSE),0))</f>
        <v>0</v>
      </c>
      <c r="ALH67" s="48">
        <f>IF(JS67="",0,IFERROR(VLOOKUP(JS62&amp;JS63&amp;JS64&amp;JS65&amp;JS66&amp;JS67,General!I:J,2,FALSE),0))</f>
        <v>0</v>
      </c>
      <c r="ALI67" s="48">
        <f>IF(JV67="",0,IFERROR(VLOOKUP(JV62&amp;JV63&amp;JV64&amp;JV65&amp;JV66&amp;JV67,General!I:J,2,FALSE),0))</f>
        <v>0</v>
      </c>
      <c r="ALJ67" s="48">
        <f>IF(JY67="",0,IFERROR(VLOOKUP(JY62&amp;JY63&amp;JY64&amp;JY65&amp;JY66&amp;JY67,General!I:J,2,FALSE),0))</f>
        <v>0</v>
      </c>
      <c r="ALK67" s="48">
        <f>IF(KB67="",0,IFERROR(VLOOKUP(KB62&amp;KB63&amp;KB64&amp;KB65&amp;KB66&amp;KB67,General!I:J,2,FALSE),0))</f>
        <v>0</v>
      </c>
      <c r="ALL67" s="48">
        <f>IF(KE67="",0,IFERROR(VLOOKUP(KE62&amp;KE63&amp;KE64&amp;KE65&amp;KE66&amp;KE67,General!I:J,2,FALSE),0))</f>
        <v>0</v>
      </c>
      <c r="ALM67" s="48">
        <f>IF(KH67="",0,IFERROR(VLOOKUP(KH62&amp;KH63&amp;KH64&amp;KH65&amp;KH66&amp;KH67,General!I:J,2,FALSE),0))</f>
        <v>0</v>
      </c>
      <c r="ALN67" s="48">
        <f>IF(KK67="",0,IFERROR(VLOOKUP(KK62&amp;KK63&amp;KK64&amp;KK65&amp;KK66&amp;KK67,General!I:J,2,FALSE),0))</f>
        <v>0</v>
      </c>
      <c r="ALO67" s="48">
        <f>IF(KN67="",0,IFERROR(VLOOKUP(KN62&amp;KN63&amp;KN64&amp;KN65&amp;KN66&amp;KN67,General!I:J,2,FALSE),0))</f>
        <v>0</v>
      </c>
      <c r="ALP67" s="48">
        <f>IF(KQ67="",0,IFERROR(VLOOKUP(KQ62&amp;KQ63&amp;KQ64&amp;KQ65&amp;KQ66&amp;KQ67,General!I:J,2,FALSE),0))</f>
        <v>0</v>
      </c>
      <c r="ALQ67" s="48">
        <f>IF(KT67="",0,IFERROR(VLOOKUP(KT62&amp;KT63&amp;KT64&amp;KT65&amp;KT66&amp;KT67,General!I:J,2,FALSE),0))</f>
        <v>0</v>
      </c>
      <c r="ALR67" s="48">
        <f>IF(KW67="",0,IFERROR(VLOOKUP(KW62&amp;KW63&amp;KW64&amp;KW65&amp;KW66&amp;KW67,General!I:J,2,FALSE),0))</f>
        <v>0</v>
      </c>
      <c r="ALS67" s="48">
        <f>IF(KZ67="",0,IFERROR(VLOOKUP(KZ62&amp;KZ63&amp;KZ64&amp;KZ65&amp;KZ66&amp;KZ67,General!I:J,2,FALSE),0))</f>
        <v>0</v>
      </c>
      <c r="ALT67" s="48">
        <f>IF(LC67="",0,IFERROR(VLOOKUP(LC62&amp;LC63&amp;LC64&amp;LC65&amp;LC66&amp;LC67,General!I:J,2,FALSE),0))</f>
        <v>0</v>
      </c>
      <c r="ALU67" s="48">
        <f>IF(LF67="",0,IFERROR(VLOOKUP(LF62&amp;LF63&amp;LF64&amp;LF65&amp;LF66&amp;LF67,General!I:J,2,FALSE),0))</f>
        <v>0</v>
      </c>
      <c r="ALV67" s="48">
        <f>IF(LI67="",0,IFERROR(VLOOKUP(LI62&amp;LI63&amp;LI64&amp;LI65&amp;LI66&amp;LI67,General!I:J,2,FALSE),0))</f>
        <v>0</v>
      </c>
      <c r="ALW67" s="48">
        <f>IF(LL67="",0,IFERROR(VLOOKUP(LL62&amp;LL63&amp;LL64&amp;LL65&amp;LL66&amp;LL67,General!I:J,2,FALSE),0))</f>
        <v>0</v>
      </c>
      <c r="ALX67" s="48">
        <f>IF(LO67="",0,IFERROR(VLOOKUP(LO62&amp;LO63&amp;LO64&amp;LO65&amp;LO66&amp;LO67,General!I:J,2,FALSE),0))</f>
        <v>0</v>
      </c>
      <c r="ALY67" s="48">
        <f>IF(LR67="",0,IFERROR(VLOOKUP(LR62&amp;LR63&amp;LR64&amp;LR65&amp;LR66&amp;LR67,General!I:J,2,FALSE),0))</f>
        <v>0</v>
      </c>
      <c r="ALZ67" s="48">
        <f>IF(LU67="",0,IFERROR(VLOOKUP(LU62&amp;LU63&amp;LU64&amp;LU65&amp;LU66&amp;LU67,General!I:J,2,FALSE),0))</f>
        <v>0</v>
      </c>
      <c r="AMA67" s="48">
        <f>IF(LX67="",0,IFERROR(VLOOKUP(LX62&amp;LX63&amp;LX64&amp;LX65&amp;LX66&amp;LX67,General!I:J,2,FALSE),0))</f>
        <v>0</v>
      </c>
      <c r="AMB67" s="48">
        <f>IF(MA67="",0,IFERROR(VLOOKUP(MA62&amp;MA63&amp;MA64&amp;MA65&amp;MA66&amp;MA67,General!I:J,2,FALSE),0))</f>
        <v>0</v>
      </c>
      <c r="AMC67" s="48">
        <f>IF(MD67="",0,IFERROR(VLOOKUP(MD62&amp;MD63&amp;MD64&amp;MD65&amp;MD66&amp;MD67,General!I:J,2,FALSE),0))</f>
        <v>0</v>
      </c>
      <c r="AMD67" s="48">
        <f>IF(MG67="",0,IFERROR(VLOOKUP(MG62&amp;MG63&amp;MG64&amp;MG65&amp;MG66&amp;MG67,General!I:J,2,FALSE),0))</f>
        <v>0</v>
      </c>
      <c r="AME67" s="48">
        <f>IF(MJ67="",0,IFERROR(VLOOKUP(MJ62&amp;MJ63&amp;MJ64&amp;MJ65&amp;MJ66&amp;MJ67,General!I:J,2,FALSE),0))</f>
        <v>0</v>
      </c>
      <c r="AMF67" s="48">
        <f>IF(MM67="",0,IFERROR(VLOOKUP(MM62&amp;MM63&amp;MM64&amp;MM65&amp;MM66&amp;MM67,General!I:J,2,FALSE),0))</f>
        <v>0</v>
      </c>
      <c r="AMG67" s="48">
        <f>IF(MP67="",0,IFERROR(VLOOKUP(MP62&amp;MP63&amp;MP64&amp;MP65&amp;MP66&amp;MP67,General!I:J,2,FALSE),0))</f>
        <v>0</v>
      </c>
      <c r="AMH67" s="48">
        <f>IF(MS67="",0,IFERROR(VLOOKUP(MS62&amp;MS63&amp;MS64&amp;MS65&amp;MS66&amp;MS67,General!I:J,2,FALSE),0))</f>
        <v>0</v>
      </c>
      <c r="AMI67" s="48">
        <f>IF(MV67="",0,IFERROR(VLOOKUP(MV62&amp;MV63&amp;MV64&amp;MV65&amp;MV66&amp;MV67,General!I:J,2,FALSE),0))</f>
        <v>0</v>
      </c>
      <c r="AMJ67" s="48">
        <f>IF(MY67="",0,IFERROR(VLOOKUP(MY62&amp;MY63&amp;MY64&amp;MY65&amp;MY66&amp;MY67,General!I:J,2,FALSE),0))</f>
        <v>0</v>
      </c>
      <c r="AMK67" s="48">
        <f>IF(NB67="",0,IFERROR(VLOOKUP(NB62&amp;NB63&amp;NB64&amp;NB65&amp;NB66&amp;NB67,General!I:J,2,FALSE),0))</f>
        <v>0</v>
      </c>
      <c r="AML67" s="48">
        <f>IF(NE67="",0,IFERROR(VLOOKUP(NE62&amp;NE63&amp;NE64&amp;NE65&amp;NE66&amp;NE67,General!I:J,2,FALSE),0))</f>
        <v>0</v>
      </c>
      <c r="AMM67" s="48">
        <f>IF(NH67="",0,IFERROR(VLOOKUP(NH62&amp;NH63&amp;NH64&amp;NH65&amp;NH66&amp;NH67,General!I:J,2,FALSE),0))</f>
        <v>0</v>
      </c>
      <c r="AMN67" s="48">
        <f>IF(NK67="",0,IFERROR(VLOOKUP(NK62&amp;NK63&amp;NK64&amp;NK65&amp;NK66&amp;NK67,General!I:J,2,FALSE),0))</f>
        <v>0</v>
      </c>
      <c r="AMO67" s="49">
        <f>IF(NN67="",0,IFERROR(VLOOKUP(NN62&amp;NN63&amp;NN64&amp;NN65&amp;NN66&amp;NN67,General!I:J,2,FALSE),0))</f>
        <v>0</v>
      </c>
      <c r="AMP67" s="81">
        <f>IF(EB67="",0,IFERROR(VLOOKUP(EB62&amp;EB63&amp;EB64&amp;EB65&amp;EB66&amp;EB67,General!I:J,2,FALSE),0))</f>
        <v>0</v>
      </c>
      <c r="AMQ67" s="49">
        <v>0</v>
      </c>
      <c r="AMR67" s="20" t="str">
        <f t="shared" si="4072"/>
        <v/>
      </c>
      <c r="AMS67" s="20" t="str">
        <f t="shared" si="3973"/>
        <v>N</v>
      </c>
      <c r="AMT67" s="20" t="str">
        <f t="shared" ca="1" si="3974"/>
        <v>N</v>
      </c>
      <c r="AMU67" s="20" t="str">
        <f t="shared" si="3975"/>
        <v>N</v>
      </c>
      <c r="AMV67" s="20" t="str">
        <f t="shared" si="3976"/>
        <v/>
      </c>
      <c r="AMW67" s="142" t="str">
        <f t="shared" si="3977"/>
        <v/>
      </c>
      <c r="AMX67" s="20" t="str">
        <f t="shared" si="3978"/>
        <v/>
      </c>
      <c r="AMY67" s="20" t="str">
        <f t="shared" si="3979"/>
        <v/>
      </c>
      <c r="AMZ67" s="20" t="str">
        <f t="shared" si="3980"/>
        <v/>
      </c>
      <c r="ANA67" s="20" t="str">
        <f t="shared" si="3981"/>
        <v/>
      </c>
      <c r="ANB67" s="20" t="str">
        <f t="shared" si="3982"/>
        <v/>
      </c>
      <c r="ANC67" s="20" t="str">
        <f t="shared" si="2986"/>
        <v/>
      </c>
      <c r="AND67" s="20" t="str">
        <f t="shared" si="2987"/>
        <v/>
      </c>
      <c r="ANE67" s="20" t="str">
        <f t="shared" si="4382"/>
        <v>00000</v>
      </c>
      <c r="ANF67" s="20" t="str">
        <f t="shared" si="4382"/>
        <v>00000</v>
      </c>
      <c r="ANG67" s="20" t="str">
        <f t="shared" si="4383"/>
        <v>000000</v>
      </c>
      <c r="ANH67" s="20" t="str">
        <f t="shared" si="4383"/>
        <v>000000</v>
      </c>
      <c r="ANI67" s="20" t="str">
        <f t="shared" si="4384"/>
        <v>B</v>
      </c>
      <c r="ANJ67" s="20" t="str">
        <f t="shared" si="898"/>
        <v>B</v>
      </c>
      <c r="ANK67" s="20" t="str">
        <f t="shared" si="3983"/>
        <v/>
      </c>
      <c r="ANL67" s="20" t="e">
        <f t="shared" ca="1" si="824"/>
        <v>#REF!</v>
      </c>
      <c r="ANM67" s="20" t="str">
        <f t="shared" ca="1" si="3984"/>
        <v/>
      </c>
      <c r="ANN67" s="20" t="str">
        <f t="shared" ca="1" si="826"/>
        <v/>
      </c>
      <c r="ANO67" s="20" t="str">
        <f t="shared" si="3985"/>
        <v>0</v>
      </c>
      <c r="ANP67" s="20" t="str">
        <f t="shared" si="828"/>
        <v/>
      </c>
      <c r="ANQ67" s="20" t="e">
        <f t="shared" ca="1" si="899"/>
        <v>#REF!</v>
      </c>
      <c r="ANR67" s="20" t="str">
        <f t="shared" ca="1" si="900"/>
        <v/>
      </c>
      <c r="ANS67" s="20" t="str">
        <f t="shared" si="901"/>
        <v/>
      </c>
      <c r="ANT67" s="20" t="str">
        <f t="shared" si="3986"/>
        <v/>
      </c>
      <c r="ANU67" s="20"/>
      <c r="ANV67" s="20">
        <v>0</v>
      </c>
      <c r="ANW67" s="20">
        <v>0</v>
      </c>
      <c r="ANX67" s="20">
        <v>0</v>
      </c>
      <c r="ANY67" s="20">
        <v>0</v>
      </c>
      <c r="ANZ67" s="20">
        <v>1</v>
      </c>
      <c r="AOA67" s="75"/>
      <c r="AOB67" s="20">
        <v>0</v>
      </c>
      <c r="AOC67" s="20">
        <v>0</v>
      </c>
      <c r="AOD67" s="1" t="str">
        <f t="shared" si="902"/>
        <v>B</v>
      </c>
      <c r="AOE67" s="123">
        <f t="shared" si="3987"/>
        <v>0</v>
      </c>
      <c r="AOF67" s="1" t="e">
        <f t="shared" si="3988"/>
        <v>#NUM!</v>
      </c>
      <c r="AOG67" s="1" t="e">
        <f t="shared" si="3989"/>
        <v>#NUM!</v>
      </c>
      <c r="AOH67" s="1" t="e">
        <f t="shared" si="3990"/>
        <v>#NUM!</v>
      </c>
      <c r="AOI67" s="1" t="e">
        <f t="shared" si="3991"/>
        <v>#NUM!</v>
      </c>
      <c r="AOJ67" s="1" t="str">
        <f t="shared" si="3992"/>
        <v/>
      </c>
      <c r="AOK67" s="1" t="str">
        <f t="shared" si="3993"/>
        <v/>
      </c>
      <c r="AOL67" s="1" t="str">
        <f t="shared" si="3994"/>
        <v/>
      </c>
      <c r="AOM67" s="1" t="str">
        <f t="shared" si="3995"/>
        <v/>
      </c>
      <c r="AON67" s="1" t="str">
        <f t="shared" si="3996"/>
        <v/>
      </c>
      <c r="AOO67" s="1" t="str" cm="1">
        <f t="array" aca="1" ref="AOO67" ca="1">IF(INDIRECT(VLOOKUP(AOO66,General!AC:AE,3,FALSE)&amp;AGY66)&gt;=7,AOO66,AOJ67)</f>
        <v>HD</v>
      </c>
      <c r="AOP67" s="1" t="str">
        <f ca="1">VLOOKUP(AOO66,General!AC:AE,3,FALSE)&amp;AGY66</f>
        <v>HF66</v>
      </c>
      <c r="AOQ67" s="1" t="str" cm="1">
        <f t="array" aca="1" ref="AOQ67" ca="1">INDIRECT(VLOOKUP(AOO66,General!AC:AE,3,FALSE)&amp;AGY66)</f>
        <v/>
      </c>
      <c r="AOR67" s="1" t="str" cm="1">
        <f t="array" aca="1" ref="AOR67" ca="1">INDIRECT(AOO67&amp;AGY67)</f>
        <v/>
      </c>
      <c r="AOS67" s="1" cm="1">
        <f t="array" aca="1" ref="AOS67" ca="1">INDIRECT(AOP67&amp;AGY67)</f>
        <v>0</v>
      </c>
      <c r="AOT67" s="1" t="e" cm="1">
        <f t="array" aca="1" ref="AOT67" ca="1">INDIRECT(AOQ67&amp;AGY67)</f>
        <v>#REF!</v>
      </c>
      <c r="AOU67" s="1" t="str">
        <f ca="1">VLOOKUP(AOO67,General!AF:AG,2,FALSE)</f>
        <v>S45</v>
      </c>
      <c r="AOV67" s="1" t="e">
        <f ca="1">VLOOKUP(AOP67,General!AF:AG,2,FALSE)</f>
        <v>#N/A</v>
      </c>
      <c r="AOW67" s="1" t="e">
        <f ca="1">VLOOKUP(AOQ67,General!AF:AG,2,FALSE)</f>
        <v>#N/A</v>
      </c>
      <c r="AOX67" s="1" t="str">
        <f t="shared" ca="1" si="975"/>
        <v>Y</v>
      </c>
      <c r="AOY67" s="1" t="e">
        <f t="shared" ca="1" si="976"/>
        <v>#N/A</v>
      </c>
      <c r="AOZ67" s="1" t="e">
        <f t="shared" ca="1" si="977"/>
        <v>#N/A</v>
      </c>
      <c r="APB67" s="1">
        <f t="shared" si="2908"/>
        <v>1</v>
      </c>
    </row>
    <row r="68" spans="1:1094" ht="15.75" thickBot="1">
      <c r="A68" s="1">
        <v>54</v>
      </c>
      <c r="B68" s="172" t="str">
        <f t="shared" si="1219"/>
        <v/>
      </c>
      <c r="C68" s="152" t="str">
        <f t="shared" si="3217"/>
        <v/>
      </c>
      <c r="D68" s="153" t="str">
        <f t="shared" si="1132"/>
        <v/>
      </c>
      <c r="E68" s="144" t="str">
        <f t="shared" si="1132"/>
        <v/>
      </c>
      <c r="F68" s="63" t="str">
        <f t="shared" si="1133"/>
        <v/>
      </c>
      <c r="G68" s="190"/>
      <c r="H68" s="154" t="str">
        <f t="shared" si="1220"/>
        <v/>
      </c>
      <c r="I68" s="153" t="str">
        <f t="shared" si="2678"/>
        <v/>
      </c>
      <c r="J68" s="144" t="str">
        <f t="shared" si="2678"/>
        <v/>
      </c>
      <c r="K68" s="106" t="str">
        <f t="shared" si="2679"/>
        <v/>
      </c>
      <c r="L68" s="179"/>
      <c r="M68"/>
      <c r="N68" s="190"/>
      <c r="O68" s="187">
        <v>0</v>
      </c>
      <c r="P68" s="129">
        <v>0</v>
      </c>
      <c r="Q68" s="126">
        <v>0</v>
      </c>
      <c r="R68" s="130">
        <v>0</v>
      </c>
      <c r="S68" s="61" t="str">
        <f t="shared" si="1134"/>
        <v/>
      </c>
      <c r="T68" s="165" t="str">
        <f t="shared" si="1221"/>
        <v/>
      </c>
      <c r="U68" s="62" t="str">
        <f>IF(M68="","",IF(B68="NB",U67,IF(T68="",SUM($T$5:$T68)+S68,SUM($T$5:$T68))))</f>
        <v/>
      </c>
      <c r="V68" s="155" t="str">
        <f t="shared" si="99"/>
        <v/>
      </c>
      <c r="W68" s="131" t="str">
        <f t="shared" si="1135"/>
        <v/>
      </c>
      <c r="X68" s="132" t="str">
        <f t="shared" si="1136"/>
        <v/>
      </c>
      <c r="Y68" s="61" t="str">
        <f t="shared" ca="1" si="115"/>
        <v>B</v>
      </c>
      <c r="Z68" s="62" t="str">
        <f t="shared" ca="1" si="116"/>
        <v>C</v>
      </c>
      <c r="AA68" s="62" t="str">
        <f t="shared" si="117"/>
        <v>C</v>
      </c>
      <c r="AB68" s="62" t="str">
        <f t="shared" si="904"/>
        <v/>
      </c>
      <c r="AC68" s="62" t="str">
        <f t="shared" si="905"/>
        <v/>
      </c>
      <c r="AD68" s="62">
        <f t="shared" si="906"/>
        <v>0</v>
      </c>
      <c r="AE68" s="1" t="str">
        <f t="shared" si="3218"/>
        <v/>
      </c>
      <c r="AF68" s="1" t="str">
        <f t="shared" si="3219"/>
        <v/>
      </c>
      <c r="AG68" s="1" t="str">
        <f t="shared" si="4073"/>
        <v/>
      </c>
      <c r="AH68" s="1" t="str">
        <f t="shared" si="3220"/>
        <v/>
      </c>
      <c r="AI68" s="1" t="str">
        <f t="shared" si="3221"/>
        <v/>
      </c>
      <c r="AJ68" s="1" t="str">
        <f t="shared" si="3222"/>
        <v/>
      </c>
      <c r="AK68" s="1">
        <f t="shared" si="840"/>
        <v>0</v>
      </c>
      <c r="AL68" s="1">
        <f t="shared" si="841"/>
        <v>0</v>
      </c>
      <c r="AM68" s="1" t="str">
        <f t="shared" si="108"/>
        <v/>
      </c>
      <c r="AN68" s="1">
        <f t="shared" si="129"/>
        <v>0</v>
      </c>
      <c r="AO68" s="1" t="str">
        <f t="shared" si="1305"/>
        <v/>
      </c>
      <c r="AP68" s="1" t="str">
        <f t="shared" si="130"/>
        <v>N</v>
      </c>
      <c r="AQ68" s="1" t="str">
        <f t="shared" si="131"/>
        <v>N</v>
      </c>
      <c r="AR68" s="1" t="str">
        <f t="shared" si="132"/>
        <v>N</v>
      </c>
      <c r="AS68" s="1" t="str">
        <f t="shared" si="133"/>
        <v/>
      </c>
      <c r="AT68" s="8" t="str">
        <f t="shared" ca="1" si="842"/>
        <v/>
      </c>
      <c r="AU68" s="1" t="str">
        <f t="shared" ca="1" si="134"/>
        <v/>
      </c>
      <c r="AV68" s="1" t="str">
        <f t="shared" ca="1" si="135"/>
        <v/>
      </c>
      <c r="AW68" s="1" t="str">
        <f t="shared" si="136"/>
        <v/>
      </c>
      <c r="AX68" s="1" t="str">
        <f t="shared" si="137"/>
        <v/>
      </c>
      <c r="AY68" s="1" t="str">
        <f t="shared" si="138"/>
        <v/>
      </c>
      <c r="AZ68" s="1" t="str">
        <f t="shared" si="109"/>
        <v/>
      </c>
      <c r="BA68" s="1" t="str">
        <f t="shared" si="110"/>
        <v/>
      </c>
      <c r="BB68" s="1" t="str">
        <f t="shared" si="5451"/>
        <v>00000</v>
      </c>
      <c r="BC68" s="1" t="str">
        <f t="shared" si="5451"/>
        <v>00000</v>
      </c>
      <c r="BD68" s="1" t="str">
        <f t="shared" si="5452"/>
        <v>000000</v>
      </c>
      <c r="BE68" s="1" t="str">
        <f t="shared" si="5452"/>
        <v>000000</v>
      </c>
      <c r="BF68" s="1" t="str">
        <f t="shared" si="844"/>
        <v>B</v>
      </c>
      <c r="BG68" s="1" t="str">
        <f t="shared" si="140"/>
        <v/>
      </c>
      <c r="BH68" s="1" t="str">
        <f t="shared" ca="1" si="845"/>
        <v/>
      </c>
      <c r="BI68" s="1" t="str">
        <f t="shared" si="1222"/>
        <v/>
      </c>
      <c r="BJ68" s="1" t="str">
        <f t="shared" ca="1" si="846"/>
        <v/>
      </c>
      <c r="BK68" s="1" t="str">
        <f t="shared" si="142"/>
        <v>0</v>
      </c>
      <c r="BL68" s="1" t="str">
        <f t="shared" ca="1" si="847"/>
        <v/>
      </c>
      <c r="BM68" s="1" t="str">
        <f t="shared" ca="1" si="848"/>
        <v/>
      </c>
      <c r="BN68" s="1" t="str">
        <f t="shared" ca="1" si="849"/>
        <v/>
      </c>
      <c r="BO68" s="1" t="str">
        <f t="shared" ca="1" si="850"/>
        <v/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1</v>
      </c>
      <c r="BZ68" s="1">
        <f t="shared" si="2832"/>
        <v>1</v>
      </c>
      <c r="CA68" s="1" t="str">
        <f t="shared" ref="CA68" si="5911">CH68</f>
        <v/>
      </c>
      <c r="CB68" s="46" t="str">
        <f t="shared" si="3224"/>
        <v/>
      </c>
      <c r="CC68" s="48" t="str">
        <f t="shared" si="3225"/>
        <v/>
      </c>
      <c r="CD68" s="49" t="str">
        <f t="shared" si="3226"/>
        <v/>
      </c>
      <c r="CE68" s="46" t="str">
        <f t="shared" si="3227"/>
        <v/>
      </c>
      <c r="CF68" s="48" t="str">
        <f t="shared" si="3228"/>
        <v/>
      </c>
      <c r="CG68" s="49" t="str">
        <f t="shared" si="3229"/>
        <v/>
      </c>
      <c r="CH68" s="46" t="str">
        <f t="shared" si="3230"/>
        <v/>
      </c>
      <c r="CI68" s="48" t="str">
        <f t="shared" si="3231"/>
        <v/>
      </c>
      <c r="CJ68" s="49" t="str">
        <f t="shared" si="3232"/>
        <v/>
      </c>
      <c r="CK68" s="46" t="str">
        <f t="shared" si="3233"/>
        <v/>
      </c>
      <c r="CL68" s="48" t="str">
        <f t="shared" si="3234"/>
        <v/>
      </c>
      <c r="CM68" s="49" t="str">
        <f t="shared" si="3235"/>
        <v/>
      </c>
      <c r="CN68" s="46" t="str">
        <f t="shared" si="3998"/>
        <v/>
      </c>
      <c r="CO68" s="48" t="str">
        <f t="shared" si="3236"/>
        <v/>
      </c>
      <c r="CP68" s="49" t="str">
        <f t="shared" si="3237"/>
        <v/>
      </c>
      <c r="CQ68" s="46" t="str">
        <f t="shared" si="3238"/>
        <v/>
      </c>
      <c r="CR68" s="48" t="str">
        <f t="shared" si="3239"/>
        <v/>
      </c>
      <c r="CS68" s="49" t="str">
        <f t="shared" si="3240"/>
        <v/>
      </c>
      <c r="CT68" s="46" t="str">
        <f t="shared" si="3241"/>
        <v/>
      </c>
      <c r="CU68" s="48" t="str">
        <f t="shared" si="3242"/>
        <v/>
      </c>
      <c r="CV68" s="49" t="str">
        <f t="shared" si="3243"/>
        <v/>
      </c>
      <c r="CW68" s="46" t="str">
        <f t="shared" si="3244"/>
        <v/>
      </c>
      <c r="CX68" s="48" t="str">
        <f t="shared" si="3245"/>
        <v/>
      </c>
      <c r="CY68" s="95" t="str">
        <f t="shared" si="3246"/>
        <v/>
      </c>
      <c r="CZ68" s="46" t="str">
        <f t="shared" si="3247"/>
        <v/>
      </c>
      <c r="DA68" s="48" t="str">
        <f t="shared" si="3248"/>
        <v/>
      </c>
      <c r="DB68" s="49" t="str">
        <f t="shared" si="3249"/>
        <v/>
      </c>
      <c r="DC68" s="46" t="str">
        <f t="shared" si="3250"/>
        <v/>
      </c>
      <c r="DD68" s="48" t="str">
        <f t="shared" si="3251"/>
        <v/>
      </c>
      <c r="DE68" s="49" t="str">
        <f t="shared" si="3252"/>
        <v/>
      </c>
      <c r="DF68" s="46" t="str">
        <f t="shared" si="3253"/>
        <v/>
      </c>
      <c r="DG68" s="48" t="str">
        <f t="shared" si="3254"/>
        <v/>
      </c>
      <c r="DH68" s="49" t="str">
        <f t="shared" si="3255"/>
        <v/>
      </c>
      <c r="DI68" s="46" t="str">
        <f t="shared" si="3256"/>
        <v/>
      </c>
      <c r="DJ68" s="48" t="str">
        <f t="shared" si="3257"/>
        <v/>
      </c>
      <c r="DK68" s="49" t="str">
        <f t="shared" si="3258"/>
        <v/>
      </c>
      <c r="DL68" s="46" t="str">
        <f t="shared" si="3259"/>
        <v/>
      </c>
      <c r="DM68" s="48" t="str">
        <f t="shared" si="3260"/>
        <v/>
      </c>
      <c r="DN68" s="49" t="str">
        <f t="shared" si="3261"/>
        <v/>
      </c>
      <c r="DO68" s="46" t="str">
        <f t="shared" si="3262"/>
        <v/>
      </c>
      <c r="DP68" s="48" t="str">
        <f t="shared" si="3263"/>
        <v/>
      </c>
      <c r="DQ68" s="49" t="str">
        <f t="shared" si="3264"/>
        <v/>
      </c>
      <c r="DR68" s="46" t="str">
        <f t="shared" si="3265"/>
        <v/>
      </c>
      <c r="DS68" s="48" t="str">
        <f t="shared" si="3266"/>
        <v/>
      </c>
      <c r="DT68" s="49" t="str">
        <f t="shared" si="3267"/>
        <v/>
      </c>
      <c r="DU68" s="46" t="str">
        <f t="shared" si="3268"/>
        <v/>
      </c>
      <c r="DV68" s="48" t="str">
        <f t="shared" si="3269"/>
        <v/>
      </c>
      <c r="DW68" s="49" t="str">
        <f t="shared" si="3270"/>
        <v/>
      </c>
      <c r="DX68" s="46" t="str">
        <f t="shared" si="3271"/>
        <v/>
      </c>
      <c r="DY68" s="48" t="str">
        <f t="shared" si="3272"/>
        <v/>
      </c>
      <c r="DZ68" s="49" t="str">
        <f t="shared" si="3273"/>
        <v/>
      </c>
      <c r="EA68" s="46" t="str">
        <f t="shared" si="4308"/>
        <v/>
      </c>
      <c r="EB68" s="48" t="str">
        <f t="shared" si="3274"/>
        <v/>
      </c>
      <c r="EC68" s="49" t="str">
        <f t="shared" si="3275"/>
        <v/>
      </c>
      <c r="ED68" s="75" t="str">
        <f t="shared" ref="ED68" si="5912">CB68</f>
        <v/>
      </c>
      <c r="EE68" s="48" t="str">
        <f t="shared" si="3277"/>
        <v/>
      </c>
      <c r="EF68" s="49" t="str">
        <f t="shared" si="3278"/>
        <v/>
      </c>
      <c r="EG68" s="73" t="str">
        <f t="shared" ref="EG68" si="5913">CE68</f>
        <v/>
      </c>
      <c r="EH68" s="48" t="str">
        <f t="shared" si="3280"/>
        <v/>
      </c>
      <c r="EI68" s="49" t="str">
        <f t="shared" si="3281"/>
        <v/>
      </c>
      <c r="EJ68" s="73" t="s">
        <v>5</v>
      </c>
      <c r="EK68" s="48" t="str">
        <f t="shared" si="3282"/>
        <v/>
      </c>
      <c r="EL68" s="49" t="str">
        <f t="shared" si="3283"/>
        <v/>
      </c>
      <c r="EM68" s="75" t="s">
        <v>6</v>
      </c>
      <c r="EN68" s="48" t="str">
        <f t="shared" si="3284"/>
        <v/>
      </c>
      <c r="EO68" s="49" t="str">
        <f t="shared" si="3285"/>
        <v/>
      </c>
      <c r="EP68" s="75" t="str">
        <f t="shared" ref="EP68" si="5914">CH68</f>
        <v/>
      </c>
      <c r="EQ68" s="48" t="str">
        <f t="shared" si="3287"/>
        <v/>
      </c>
      <c r="ER68" s="49" t="str">
        <f t="shared" si="3288"/>
        <v/>
      </c>
      <c r="ES68" s="75" t="str">
        <f t="shared" ref="ES68" si="5915">CK68</f>
        <v/>
      </c>
      <c r="ET68" s="48" t="str">
        <f t="shared" si="3290"/>
        <v/>
      </c>
      <c r="EU68" s="49" t="str">
        <f t="shared" si="3291"/>
        <v/>
      </c>
      <c r="EV68" s="75" t="str">
        <f t="shared" ref="EV68" si="5916">CB68</f>
        <v/>
      </c>
      <c r="EW68" s="48" t="str">
        <f t="shared" si="3293"/>
        <v/>
      </c>
      <c r="EX68" s="49" t="str">
        <f t="shared" si="3294"/>
        <v/>
      </c>
      <c r="EY68" s="75" t="str">
        <f t="shared" ref="EY68" si="5917">CK68</f>
        <v/>
      </c>
      <c r="EZ68" s="48" t="str">
        <f t="shared" si="3296"/>
        <v/>
      </c>
      <c r="FA68" s="95" t="str">
        <f t="shared" si="3297"/>
        <v/>
      </c>
      <c r="FB68" s="75" t="str">
        <f t="shared" ref="FB68" si="5918">CE68</f>
        <v/>
      </c>
      <c r="FC68" s="48" t="str">
        <f t="shared" si="3299"/>
        <v/>
      </c>
      <c r="FD68" s="49" t="str">
        <f t="shared" si="3300"/>
        <v/>
      </c>
      <c r="FE68" s="73" t="str">
        <f t="shared" ref="FE68" si="5919">CH68</f>
        <v/>
      </c>
      <c r="FF68" s="48" t="str">
        <f t="shared" si="3302"/>
        <v/>
      </c>
      <c r="FG68" s="49" t="str">
        <f t="shared" si="3303"/>
        <v/>
      </c>
      <c r="FH68" s="75" t="str">
        <f t="shared" ref="FH68" si="5920">DC68</f>
        <v/>
      </c>
      <c r="FI68" s="48" t="str">
        <f t="shared" si="3305"/>
        <v/>
      </c>
      <c r="FJ68" s="49" t="str">
        <f t="shared" si="3306"/>
        <v/>
      </c>
      <c r="FK68" s="75" t="str">
        <f t="shared" ref="FK68" si="5921">DF68</f>
        <v/>
      </c>
      <c r="FL68" s="48" t="str">
        <f t="shared" si="3308"/>
        <v/>
      </c>
      <c r="FM68" s="49" t="str">
        <f t="shared" si="3309"/>
        <v/>
      </c>
      <c r="FN68" s="75" t="str">
        <f t="shared" ref="FN68" si="5922">CQ68</f>
        <v/>
      </c>
      <c r="FO68" s="48" t="str">
        <f t="shared" si="3311"/>
        <v/>
      </c>
      <c r="FP68" s="49" t="str">
        <f t="shared" si="3312"/>
        <v/>
      </c>
      <c r="FQ68" s="75" t="str">
        <f t="shared" ref="FQ68" si="5923">CT68</f>
        <v/>
      </c>
      <c r="FR68" s="48" t="str">
        <f t="shared" si="3314"/>
        <v/>
      </c>
      <c r="FS68" s="49" t="str">
        <f t="shared" si="3315"/>
        <v/>
      </c>
      <c r="FT68" s="75" t="str">
        <f t="shared" ref="FT68" si="5924">CQ68</f>
        <v/>
      </c>
      <c r="FU68" s="48" t="str">
        <f t="shared" si="3317"/>
        <v/>
      </c>
      <c r="FV68" s="49" t="str">
        <f t="shared" si="3318"/>
        <v/>
      </c>
      <c r="FW68" s="75" t="str">
        <f t="shared" ref="FW68" si="5925">CN68</f>
        <v/>
      </c>
      <c r="FX68" s="48" t="str">
        <f t="shared" si="3320"/>
        <v/>
      </c>
      <c r="FY68" s="49" t="str">
        <f t="shared" si="3321"/>
        <v/>
      </c>
      <c r="FZ68" s="75" t="str">
        <f t="shared" ref="FZ68" si="5926">CT68</f>
        <v/>
      </c>
      <c r="GA68" s="48" t="str">
        <f t="shared" si="3323"/>
        <v/>
      </c>
      <c r="GB68" s="49" t="str">
        <f t="shared" si="3324"/>
        <v/>
      </c>
      <c r="GC68" s="75" t="str">
        <f t="shared" ref="GC68" si="5927">CN68</f>
        <v/>
      </c>
      <c r="GD68" s="48" t="str">
        <f t="shared" si="3326"/>
        <v/>
      </c>
      <c r="GE68" s="49" t="str">
        <f t="shared" si="3327"/>
        <v/>
      </c>
      <c r="GF68" s="46" t="str">
        <f t="shared" ref="GF68:GF69" si="5928">CT68</f>
        <v/>
      </c>
      <c r="GG68" s="48" t="str">
        <f t="shared" si="3329"/>
        <v/>
      </c>
      <c r="GH68" s="49" t="str">
        <f t="shared" si="3330"/>
        <v/>
      </c>
      <c r="GI68" s="75" t="str">
        <f t="shared" si="852"/>
        <v>B</v>
      </c>
      <c r="GJ68" s="48" t="str">
        <f t="shared" si="3331"/>
        <v/>
      </c>
      <c r="GK68" s="49" t="str">
        <f t="shared" si="3332"/>
        <v/>
      </c>
      <c r="GL68" s="46" t="str">
        <f t="shared" si="1475"/>
        <v/>
      </c>
      <c r="GM68" s="48" t="str">
        <f t="shared" si="3333"/>
        <v/>
      </c>
      <c r="GN68" s="49" t="str">
        <f t="shared" si="3334"/>
        <v/>
      </c>
      <c r="GO68" s="75" t="str">
        <f t="shared" si="854"/>
        <v>B</v>
      </c>
      <c r="GP68" s="48" t="str">
        <f t="shared" si="3335"/>
        <v/>
      </c>
      <c r="GQ68" s="49" t="str">
        <f t="shared" si="3336"/>
        <v/>
      </c>
      <c r="GR68" s="75" t="str">
        <f t="shared" ref="GR68" si="5929">DX68</f>
        <v/>
      </c>
      <c r="GS68" s="48" t="str">
        <f t="shared" si="3338"/>
        <v/>
      </c>
      <c r="GT68" s="49" t="str">
        <f t="shared" si="3339"/>
        <v/>
      </c>
      <c r="GU68" s="75" t="str">
        <f t="shared" si="855"/>
        <v/>
      </c>
      <c r="GV68" s="48" t="str">
        <f t="shared" si="3340"/>
        <v/>
      </c>
      <c r="GW68" s="95" t="str">
        <f t="shared" si="3341"/>
        <v/>
      </c>
      <c r="GX68" s="75" t="str">
        <f t="shared" ref="GX68" si="5930">DR68</f>
        <v/>
      </c>
      <c r="GY68" s="48" t="str">
        <f t="shared" si="3343"/>
        <v/>
      </c>
      <c r="GZ68" s="49" t="str">
        <f t="shared" si="3344"/>
        <v/>
      </c>
      <c r="HA68" s="73" t="str">
        <f t="shared" si="856"/>
        <v/>
      </c>
      <c r="HB68" s="48" t="str">
        <f t="shared" si="3345"/>
        <v/>
      </c>
      <c r="HC68" s="49" t="str">
        <f t="shared" si="3346"/>
        <v/>
      </c>
      <c r="HD68" s="75" t="str">
        <f t="shared" ref="HD68" si="5931">DI68</f>
        <v/>
      </c>
      <c r="HE68" s="48" t="str">
        <f t="shared" si="3348"/>
        <v/>
      </c>
      <c r="HF68" s="49" t="str">
        <f t="shared" si="3349"/>
        <v/>
      </c>
      <c r="HG68" s="75" t="str">
        <f t="shared" si="857"/>
        <v/>
      </c>
      <c r="HH68" s="48" t="str">
        <f t="shared" si="3350"/>
        <v/>
      </c>
      <c r="HI68" s="49" t="str">
        <f t="shared" si="3351"/>
        <v/>
      </c>
      <c r="HJ68" s="75" t="str">
        <f t="shared" ref="HJ68" si="5932">DX68</f>
        <v/>
      </c>
      <c r="HK68" s="48" t="str">
        <f t="shared" si="3353"/>
        <v/>
      </c>
      <c r="HL68" s="49" t="str">
        <f t="shared" si="3354"/>
        <v/>
      </c>
      <c r="HM68" s="75" t="str">
        <f t="shared" si="858"/>
        <v/>
      </c>
      <c r="HN68" s="48" t="str">
        <f t="shared" si="3355"/>
        <v/>
      </c>
      <c r="HO68" s="49" t="str">
        <f t="shared" si="3356"/>
        <v/>
      </c>
      <c r="HP68" s="75" t="str">
        <f t="shared" ref="HP68" si="5933">DU68</f>
        <v/>
      </c>
      <c r="HQ68" s="48" t="str">
        <f t="shared" si="3358"/>
        <v/>
      </c>
      <c r="HR68" s="49" t="str">
        <f t="shared" si="3359"/>
        <v/>
      </c>
      <c r="HS68" s="75" t="str">
        <f t="shared" si="859"/>
        <v/>
      </c>
      <c r="HT68" s="48" t="str">
        <f t="shared" si="3360"/>
        <v/>
      </c>
      <c r="HU68" s="49" t="str">
        <f t="shared" si="3361"/>
        <v/>
      </c>
      <c r="HV68" s="75" t="str">
        <f t="shared" ref="HV68" si="5934">DU68</f>
        <v/>
      </c>
      <c r="HW68" s="48" t="str">
        <f t="shared" si="3363"/>
        <v/>
      </c>
      <c r="HX68" s="49" t="str">
        <f t="shared" si="3364"/>
        <v/>
      </c>
      <c r="HY68" s="75" t="str">
        <f t="shared" si="860"/>
        <v/>
      </c>
      <c r="HZ68" s="48" t="str">
        <f t="shared" si="3365"/>
        <v/>
      </c>
      <c r="IA68" s="49" t="str">
        <f t="shared" si="3366"/>
        <v/>
      </c>
      <c r="IB68" s="75" t="str">
        <f t="shared" ref="IB68" si="5935">DX68</f>
        <v/>
      </c>
      <c r="IC68" s="48" t="str">
        <f t="shared" si="3368"/>
        <v/>
      </c>
      <c r="ID68" s="49" t="str">
        <f t="shared" si="3369"/>
        <v/>
      </c>
      <c r="IE68" s="75" t="str">
        <f t="shared" si="861"/>
        <v/>
      </c>
      <c r="IF68" s="48" t="str">
        <f t="shared" si="3370"/>
        <v/>
      </c>
      <c r="IG68" s="49" t="str">
        <f t="shared" si="3371"/>
        <v/>
      </c>
      <c r="IH68" s="75" t="str">
        <f t="shared" ref="IH68" si="5936">DR68</f>
        <v/>
      </c>
      <c r="II68" s="48" t="str">
        <f t="shared" si="3373"/>
        <v/>
      </c>
      <c r="IJ68" s="49" t="str">
        <f t="shared" si="3374"/>
        <v/>
      </c>
      <c r="IK68" s="75" t="str">
        <f t="shared" si="862"/>
        <v/>
      </c>
      <c r="IL68" s="48" t="str">
        <f t="shared" si="3375"/>
        <v/>
      </c>
      <c r="IM68" s="49" t="str">
        <f t="shared" si="3376"/>
        <v/>
      </c>
      <c r="IN68" s="75" t="str">
        <f t="shared" ref="IN68" si="5937">DO68</f>
        <v/>
      </c>
      <c r="IO68" s="48" t="str">
        <f t="shared" si="3378"/>
        <v/>
      </c>
      <c r="IP68" s="49" t="str">
        <f t="shared" si="3379"/>
        <v/>
      </c>
      <c r="IQ68" s="75" t="str">
        <f t="shared" si="863"/>
        <v/>
      </c>
      <c r="IR68" s="48" t="str">
        <f t="shared" si="3380"/>
        <v/>
      </c>
      <c r="IS68" s="49" t="str">
        <f t="shared" si="3381"/>
        <v/>
      </c>
      <c r="IT68" s="46" t="str">
        <f t="shared" ref="IT68" si="5938">CT68</f>
        <v/>
      </c>
      <c r="IU68" s="48" t="str">
        <f t="shared" si="3383"/>
        <v/>
      </c>
      <c r="IV68" s="49" t="str">
        <f t="shared" si="3384"/>
        <v/>
      </c>
      <c r="IW68" s="46" t="str">
        <f t="shared" ref="IW68:IW69" si="5939">DF68</f>
        <v/>
      </c>
      <c r="IX68" s="48" t="str">
        <f t="shared" si="3386"/>
        <v/>
      </c>
      <c r="IY68" s="49" t="str">
        <f t="shared" si="3387"/>
        <v/>
      </c>
      <c r="IZ68" s="75" t="str">
        <f t="shared" si="864"/>
        <v/>
      </c>
      <c r="JA68" s="48" t="str">
        <f t="shared" si="3388"/>
        <v/>
      </c>
      <c r="JB68" s="49" t="str">
        <f t="shared" si="3389"/>
        <v/>
      </c>
      <c r="JC68" s="75" t="str">
        <f t="shared" si="865"/>
        <v/>
      </c>
      <c r="JD68" s="48" t="str">
        <f t="shared" si="3390"/>
        <v/>
      </c>
      <c r="JE68" s="49" t="str">
        <f t="shared" si="3391"/>
        <v/>
      </c>
      <c r="JF68" s="46" t="str">
        <f t="shared" ref="JF68" si="5940">CB68</f>
        <v/>
      </c>
      <c r="JG68" s="48" t="str">
        <f t="shared" si="3393"/>
        <v/>
      </c>
      <c r="JH68" s="49" t="str">
        <f t="shared" si="3394"/>
        <v/>
      </c>
      <c r="JI68" s="75" t="str">
        <f t="shared" si="866"/>
        <v/>
      </c>
      <c r="JJ68" s="48" t="str">
        <f t="shared" si="3395"/>
        <v/>
      </c>
      <c r="JK68" s="49" t="str">
        <f t="shared" si="3396"/>
        <v/>
      </c>
      <c r="JL68" s="75" t="str">
        <f t="shared" ref="JL68" si="5941">CB68</f>
        <v/>
      </c>
      <c r="JM68" s="48" t="str">
        <f t="shared" si="3398"/>
        <v/>
      </c>
      <c r="JN68" s="49" t="str">
        <f t="shared" si="3399"/>
        <v/>
      </c>
      <c r="JO68" s="75" t="str">
        <f t="shared" si="867"/>
        <v/>
      </c>
      <c r="JP68" s="48" t="str">
        <f t="shared" si="3400"/>
        <v/>
      </c>
      <c r="JQ68" s="49" t="str">
        <f t="shared" si="3401"/>
        <v/>
      </c>
      <c r="JR68" s="75" t="str">
        <f t="shared" ref="JR68" si="5942">CE68</f>
        <v/>
      </c>
      <c r="JS68" s="48" t="str">
        <f t="shared" si="3403"/>
        <v/>
      </c>
      <c r="JT68" s="49" t="str">
        <f t="shared" si="3404"/>
        <v/>
      </c>
      <c r="JU68" s="75" t="str">
        <f t="shared" si="868"/>
        <v/>
      </c>
      <c r="JV68" s="48" t="str">
        <f t="shared" si="3405"/>
        <v/>
      </c>
      <c r="JW68" s="49" t="str">
        <f t="shared" si="3406"/>
        <v/>
      </c>
      <c r="JX68" s="115" t="s">
        <v>5</v>
      </c>
      <c r="JY68" s="48" t="str">
        <f t="shared" si="3407"/>
        <v/>
      </c>
      <c r="JZ68" s="49" t="str">
        <f t="shared" si="3408"/>
        <v/>
      </c>
      <c r="KA68" s="75" t="str">
        <f t="shared" si="869"/>
        <v/>
      </c>
      <c r="KB68" s="48" t="str">
        <f t="shared" si="3409"/>
        <v/>
      </c>
      <c r="KC68" s="49" t="str">
        <f t="shared" si="3410"/>
        <v/>
      </c>
      <c r="KD68" s="46" t="s">
        <v>6</v>
      </c>
      <c r="KE68" s="48" t="str">
        <f t="shared" si="3411"/>
        <v/>
      </c>
      <c r="KF68" s="49" t="str">
        <f t="shared" si="3412"/>
        <v/>
      </c>
      <c r="KG68" s="75" t="str">
        <f t="shared" si="870"/>
        <v/>
      </c>
      <c r="KH68" s="48" t="str">
        <f t="shared" si="3413"/>
        <v/>
      </c>
      <c r="KI68" s="49" t="str">
        <f t="shared" si="3414"/>
        <v/>
      </c>
      <c r="KJ68" s="46" t="str">
        <f t="shared" si="1336"/>
        <v/>
      </c>
      <c r="KK68" s="48" t="str">
        <f t="shared" si="3416"/>
        <v/>
      </c>
      <c r="KL68" s="49" t="str">
        <f t="shared" si="3417"/>
        <v/>
      </c>
      <c r="KM68" s="75" t="str">
        <f t="shared" si="871"/>
        <v/>
      </c>
      <c r="KN68" s="48" t="str">
        <f t="shared" si="3418"/>
        <v/>
      </c>
      <c r="KO68" s="49" t="str">
        <f t="shared" si="3419"/>
        <v/>
      </c>
      <c r="KP68" s="46" t="str">
        <f t="shared" si="1411"/>
        <v/>
      </c>
      <c r="KQ68" s="48" t="str">
        <f t="shared" si="3421"/>
        <v/>
      </c>
      <c r="KR68" s="49" t="str">
        <f t="shared" si="3422"/>
        <v/>
      </c>
      <c r="KS68" s="75" t="str">
        <f t="shared" si="872"/>
        <v/>
      </c>
      <c r="KT68" s="48" t="str">
        <f t="shared" si="3423"/>
        <v/>
      </c>
      <c r="KU68" s="49" t="str">
        <f t="shared" si="3424"/>
        <v/>
      </c>
      <c r="KV68" s="75" t="s">
        <v>6</v>
      </c>
      <c r="KW68" s="48" t="str">
        <f t="shared" si="3425"/>
        <v/>
      </c>
      <c r="KX68" s="49" t="str">
        <f t="shared" si="3426"/>
        <v/>
      </c>
      <c r="KY68" s="75" t="str">
        <f t="shared" si="873"/>
        <v/>
      </c>
      <c r="KZ68" s="48" t="str">
        <f t="shared" si="3427"/>
        <v/>
      </c>
      <c r="LA68" s="49" t="str">
        <f t="shared" si="3428"/>
        <v/>
      </c>
      <c r="LB68" s="75" t="str">
        <f t="shared" ref="LB68" si="5943">DR68</f>
        <v/>
      </c>
      <c r="LC68" s="48" t="str">
        <f t="shared" si="3430"/>
        <v/>
      </c>
      <c r="LD68" s="49" t="str">
        <f t="shared" si="3431"/>
        <v/>
      </c>
      <c r="LE68" s="75" t="str">
        <f t="shared" si="874"/>
        <v/>
      </c>
      <c r="LF68" s="48" t="str">
        <f t="shared" si="3432"/>
        <v/>
      </c>
      <c r="LG68" s="49" t="str">
        <f t="shared" si="3433"/>
        <v/>
      </c>
      <c r="LH68" s="75" t="str">
        <f t="shared" ref="LH68" si="5944">DR69</f>
        <v/>
      </c>
      <c r="LI68" s="48" t="str">
        <f t="shared" si="3435"/>
        <v/>
      </c>
      <c r="LJ68" s="49" t="str">
        <f t="shared" si="3436"/>
        <v/>
      </c>
      <c r="LK68" s="75" t="str">
        <f t="shared" si="875"/>
        <v/>
      </c>
      <c r="LL68" s="48" t="str">
        <f t="shared" si="3437"/>
        <v/>
      </c>
      <c r="LM68" s="49" t="str">
        <f t="shared" si="3438"/>
        <v/>
      </c>
      <c r="LN68" s="75" t="str">
        <f t="shared" ref="LN68" si="5945">DC68</f>
        <v/>
      </c>
      <c r="LO68" s="48" t="str">
        <f t="shared" si="3440"/>
        <v/>
      </c>
      <c r="LP68" s="49" t="str">
        <f t="shared" si="3441"/>
        <v/>
      </c>
      <c r="LQ68" s="75" t="str">
        <f t="shared" si="876"/>
        <v/>
      </c>
      <c r="LR68" s="48" t="str">
        <f t="shared" si="3442"/>
        <v/>
      </c>
      <c r="LS68" s="49" t="str">
        <f t="shared" si="3443"/>
        <v/>
      </c>
      <c r="LT68" s="75" t="str">
        <f t="shared" ref="LT68" si="5946">DC68</f>
        <v/>
      </c>
      <c r="LU68" s="48" t="str">
        <f t="shared" si="3445"/>
        <v/>
      </c>
      <c r="LV68" s="49" t="str">
        <f t="shared" si="3446"/>
        <v/>
      </c>
      <c r="LW68" s="75" t="str">
        <f t="shared" si="877"/>
        <v/>
      </c>
      <c r="LX68" s="48" t="str">
        <f t="shared" si="3447"/>
        <v/>
      </c>
      <c r="LY68" s="49" t="str">
        <f t="shared" si="3448"/>
        <v/>
      </c>
      <c r="LZ68" s="75" t="str">
        <f t="shared" ref="LZ68" si="5947">CT68</f>
        <v/>
      </c>
      <c r="MA68" s="48" t="str">
        <f t="shared" si="3450"/>
        <v/>
      </c>
      <c r="MB68" s="49" t="str">
        <f t="shared" si="3451"/>
        <v/>
      </c>
      <c r="MC68" s="75" t="str">
        <f t="shared" si="878"/>
        <v/>
      </c>
      <c r="MD68" s="48" t="str">
        <f t="shared" si="3452"/>
        <v/>
      </c>
      <c r="ME68" s="49" t="str">
        <f t="shared" si="3453"/>
        <v/>
      </c>
      <c r="MF68" s="75" t="str">
        <f t="shared" ref="MF68:MF69" si="5948">DF68</f>
        <v/>
      </c>
      <c r="MG68" s="48" t="str">
        <f t="shared" si="3455"/>
        <v/>
      </c>
      <c r="MH68" s="49" t="str">
        <f t="shared" si="3456"/>
        <v/>
      </c>
      <c r="MI68" s="75" t="str">
        <f t="shared" si="879"/>
        <v/>
      </c>
      <c r="MJ68" s="48" t="str">
        <f t="shared" si="3457"/>
        <v/>
      </c>
      <c r="MK68" s="49" t="str">
        <f t="shared" si="3458"/>
        <v/>
      </c>
      <c r="ML68" s="196" t="s">
        <v>5</v>
      </c>
      <c r="MM68" s="48" t="str">
        <f t="shared" si="3459"/>
        <v/>
      </c>
      <c r="MN68" s="49" t="str">
        <f t="shared" si="3460"/>
        <v/>
      </c>
      <c r="MO68" s="75" t="str">
        <f t="shared" si="880"/>
        <v/>
      </c>
      <c r="MP68" s="48" t="str">
        <f t="shared" si="3461"/>
        <v/>
      </c>
      <c r="MQ68" s="49" t="str">
        <f t="shared" si="3462"/>
        <v/>
      </c>
      <c r="MR68" s="75" t="str">
        <f t="shared" si="3463"/>
        <v/>
      </c>
      <c r="MS68" s="48" t="str">
        <f t="shared" si="3464"/>
        <v/>
      </c>
      <c r="MT68" s="49" t="str">
        <f t="shared" si="3465"/>
        <v/>
      </c>
      <c r="MU68" s="75" t="str">
        <f t="shared" si="881"/>
        <v/>
      </c>
      <c r="MV68" s="48" t="str">
        <f t="shared" si="3466"/>
        <v/>
      </c>
      <c r="MW68" s="49" t="str">
        <f t="shared" si="3467"/>
        <v/>
      </c>
      <c r="MX68" s="75" t="str">
        <f t="shared" ref="MX68" si="5949">MR68</f>
        <v/>
      </c>
      <c r="MY68" s="48" t="str">
        <f t="shared" si="3469"/>
        <v/>
      </c>
      <c r="MZ68" s="49" t="str">
        <f t="shared" si="3470"/>
        <v/>
      </c>
      <c r="NA68" s="75" t="str">
        <f t="shared" si="882"/>
        <v/>
      </c>
      <c r="NB68" s="48" t="str">
        <f t="shared" si="3471"/>
        <v/>
      </c>
      <c r="NC68" s="49" t="str">
        <f t="shared" si="3472"/>
        <v/>
      </c>
      <c r="ND68" s="200" t="s">
        <v>6</v>
      </c>
      <c r="NE68" s="48" t="str">
        <f t="shared" si="3473"/>
        <v/>
      </c>
      <c r="NF68" s="49" t="str">
        <f t="shared" si="3474"/>
        <v/>
      </c>
      <c r="NG68" s="75" t="str">
        <f t="shared" si="883"/>
        <v/>
      </c>
      <c r="NH68" s="48" t="str">
        <f t="shared" si="3475"/>
        <v/>
      </c>
      <c r="NI68" s="49" t="str">
        <f t="shared" si="3476"/>
        <v/>
      </c>
      <c r="NJ68" s="75" t="s">
        <v>6</v>
      </c>
      <c r="NK68" s="48" t="str">
        <f t="shared" si="3477"/>
        <v/>
      </c>
      <c r="NL68" s="49" t="str">
        <f t="shared" si="3478"/>
        <v/>
      </c>
      <c r="NM68" s="75" t="str">
        <f t="shared" si="884"/>
        <v/>
      </c>
      <c r="NN68" s="48" t="str">
        <f t="shared" si="3479"/>
        <v/>
      </c>
      <c r="NO68" s="49" t="str">
        <f t="shared" si="3480"/>
        <v/>
      </c>
      <c r="NP68" s="214" t="s">
        <v>5</v>
      </c>
      <c r="NQ68" s="48" t="str">
        <f t="shared" si="3481"/>
        <v/>
      </c>
      <c r="NR68" s="49" t="str">
        <f t="shared" si="3482"/>
        <v/>
      </c>
      <c r="NS68" s="46" t="str">
        <f t="shared" si="3483"/>
        <v/>
      </c>
      <c r="NT68" s="48" t="str">
        <f t="shared" si="3484"/>
        <v/>
      </c>
      <c r="NU68" s="49" t="str">
        <f t="shared" si="3485"/>
        <v/>
      </c>
      <c r="NV68" s="214" t="s">
        <v>6</v>
      </c>
      <c r="NW68" s="48" t="str">
        <f t="shared" si="3486"/>
        <v/>
      </c>
      <c r="NX68" s="49" t="str">
        <f t="shared" si="3487"/>
        <v/>
      </c>
      <c r="NY68" s="46" t="str">
        <f t="shared" si="3488"/>
        <v/>
      </c>
      <c r="NZ68" s="48" t="str">
        <f t="shared" si="3489"/>
        <v/>
      </c>
      <c r="OA68" s="49" t="str">
        <f t="shared" si="3490"/>
        <v/>
      </c>
      <c r="OB68" s="46" t="str">
        <f t="shared" si="4035"/>
        <v/>
      </c>
      <c r="OC68" s="48" t="str">
        <f t="shared" si="3491"/>
        <v/>
      </c>
      <c r="OD68" s="49" t="str">
        <f t="shared" si="3492"/>
        <v/>
      </c>
      <c r="OE68" s="46" t="str">
        <f t="shared" si="3493"/>
        <v/>
      </c>
      <c r="OF68" s="48" t="str">
        <f t="shared" si="3494"/>
        <v/>
      </c>
      <c r="OG68" s="49" t="str">
        <f t="shared" si="3495"/>
        <v/>
      </c>
      <c r="OH68" s="46" t="str">
        <f t="shared" si="3496"/>
        <v/>
      </c>
      <c r="OI68" s="48" t="str">
        <f t="shared" si="3497"/>
        <v/>
      </c>
      <c r="OJ68" s="49" t="str">
        <f t="shared" si="3498"/>
        <v/>
      </c>
      <c r="OK68" s="46" t="str">
        <f t="shared" si="3499"/>
        <v/>
      </c>
      <c r="OL68" s="48" t="str">
        <f t="shared" si="3500"/>
        <v/>
      </c>
      <c r="OM68" s="95" t="str">
        <f t="shared" si="3501"/>
        <v/>
      </c>
      <c r="ON68" s="46" t="str">
        <f t="shared" si="3502"/>
        <v/>
      </c>
      <c r="OO68" s="48" t="str">
        <f t="shared" si="3503"/>
        <v/>
      </c>
      <c r="OP68" s="49" t="str">
        <f t="shared" si="3504"/>
        <v/>
      </c>
      <c r="OQ68" s="46" t="str">
        <f t="shared" si="3505"/>
        <v/>
      </c>
      <c r="OR68" s="48" t="str">
        <f t="shared" si="3506"/>
        <v/>
      </c>
      <c r="OS68" s="49" t="str">
        <f t="shared" si="3507"/>
        <v/>
      </c>
      <c r="OT68" s="46" t="str">
        <f t="shared" si="3508"/>
        <v/>
      </c>
      <c r="OU68" s="48" t="str">
        <f t="shared" si="3509"/>
        <v/>
      </c>
      <c r="OV68" s="49" t="str">
        <f t="shared" si="3510"/>
        <v/>
      </c>
      <c r="OW68" s="46" t="str">
        <f t="shared" si="3511"/>
        <v/>
      </c>
      <c r="OX68" s="48" t="str">
        <f t="shared" si="3512"/>
        <v/>
      </c>
      <c r="OY68" s="49" t="str">
        <f t="shared" si="3513"/>
        <v/>
      </c>
      <c r="OZ68" s="46" t="str">
        <f t="shared" si="3514"/>
        <v/>
      </c>
      <c r="PA68" s="48" t="str">
        <f t="shared" si="3515"/>
        <v/>
      </c>
      <c r="PB68" s="49" t="str">
        <f t="shared" si="3516"/>
        <v/>
      </c>
      <c r="PC68" s="46" t="str">
        <f t="shared" si="3517"/>
        <v/>
      </c>
      <c r="PD68" s="48" t="str">
        <f t="shared" si="3518"/>
        <v/>
      </c>
      <c r="PE68" s="49" t="str">
        <f t="shared" si="3519"/>
        <v/>
      </c>
      <c r="PF68" s="46" t="str">
        <f t="shared" si="3520"/>
        <v/>
      </c>
      <c r="PG68" s="48" t="str">
        <f t="shared" si="3521"/>
        <v/>
      </c>
      <c r="PH68" s="49" t="str">
        <f t="shared" si="3522"/>
        <v/>
      </c>
      <c r="PI68" s="46" t="str">
        <f t="shared" si="3523"/>
        <v/>
      </c>
      <c r="PJ68" s="48" t="str">
        <f t="shared" si="3524"/>
        <v/>
      </c>
      <c r="PK68" s="49" t="str">
        <f t="shared" si="3525"/>
        <v/>
      </c>
      <c r="PL68" s="46" t="str">
        <f t="shared" si="3526"/>
        <v/>
      </c>
      <c r="PM68" s="48" t="str">
        <f t="shared" si="3527"/>
        <v/>
      </c>
      <c r="PN68" s="49" t="str">
        <f t="shared" si="3528"/>
        <v/>
      </c>
      <c r="PO68" s="46" t="str">
        <f t="shared" si="4345"/>
        <v/>
      </c>
      <c r="PP68" s="48" t="str">
        <f t="shared" si="3529"/>
        <v/>
      </c>
      <c r="PQ68" s="49" t="str">
        <f t="shared" si="3530"/>
        <v/>
      </c>
      <c r="PR68" s="75" t="str">
        <f t="shared" ref="PR68" si="5950">NP68</f>
        <v>P</v>
      </c>
      <c r="PS68" s="48" t="str">
        <f t="shared" si="3532"/>
        <v/>
      </c>
      <c r="PT68" s="49" t="str">
        <f t="shared" si="3533"/>
        <v/>
      </c>
      <c r="PU68" s="73" t="str">
        <f t="shared" ref="PU68" si="5951">NS68</f>
        <v/>
      </c>
      <c r="PV68" s="48" t="str">
        <f t="shared" si="3535"/>
        <v/>
      </c>
      <c r="PW68" s="49" t="str">
        <f t="shared" si="3536"/>
        <v/>
      </c>
      <c r="PX68" s="73" t="s">
        <v>5</v>
      </c>
      <c r="PY68" s="48" t="str">
        <f t="shared" si="3537"/>
        <v/>
      </c>
      <c r="PZ68" s="49" t="str">
        <f t="shared" si="3538"/>
        <v/>
      </c>
      <c r="QA68" s="75" t="s">
        <v>6</v>
      </c>
      <c r="QB68" s="48" t="str">
        <f t="shared" si="3539"/>
        <v/>
      </c>
      <c r="QC68" s="49" t="str">
        <f t="shared" si="3540"/>
        <v/>
      </c>
      <c r="QD68" s="75" t="str">
        <f t="shared" ref="QD68" si="5952">NV68</f>
        <v>B</v>
      </c>
      <c r="QE68" s="48" t="str">
        <f t="shared" si="3542"/>
        <v/>
      </c>
      <c r="QF68" s="49" t="str">
        <f t="shared" si="3543"/>
        <v/>
      </c>
      <c r="QG68" s="75" t="str">
        <f t="shared" ref="QG68" si="5953">NY68</f>
        <v/>
      </c>
      <c r="QH68" s="48" t="str">
        <f t="shared" si="3545"/>
        <v/>
      </c>
      <c r="QI68" s="49" t="str">
        <f t="shared" si="3546"/>
        <v/>
      </c>
      <c r="QJ68" s="75" t="str">
        <f t="shared" ref="QJ68" si="5954">NP68</f>
        <v>P</v>
      </c>
      <c r="QK68" s="48" t="str">
        <f t="shared" si="3548"/>
        <v/>
      </c>
      <c r="QL68" s="49" t="str">
        <f t="shared" si="3549"/>
        <v/>
      </c>
      <c r="QM68" s="75" t="str">
        <f t="shared" ref="QM68" si="5955">NY68</f>
        <v/>
      </c>
      <c r="QN68" s="48" t="str">
        <f t="shared" si="3551"/>
        <v/>
      </c>
      <c r="QO68" s="95" t="str">
        <f t="shared" si="3552"/>
        <v/>
      </c>
      <c r="QP68" s="75" t="str">
        <f t="shared" ref="QP68" si="5956">NS68</f>
        <v/>
      </c>
      <c r="QQ68" s="48" t="str">
        <f t="shared" si="3554"/>
        <v/>
      </c>
      <c r="QR68" s="49" t="str">
        <f t="shared" si="3555"/>
        <v/>
      </c>
      <c r="QS68" s="73" t="str">
        <f t="shared" ref="QS68" si="5957">NV68</f>
        <v>B</v>
      </c>
      <c r="QT68" s="48" t="str">
        <f t="shared" si="3557"/>
        <v/>
      </c>
      <c r="QU68" s="49" t="str">
        <f t="shared" si="3558"/>
        <v/>
      </c>
      <c r="QV68" s="75" t="str">
        <f t="shared" ref="QV68" si="5958">OQ68</f>
        <v/>
      </c>
      <c r="QW68" s="48" t="str">
        <f t="shared" si="3560"/>
        <v/>
      </c>
      <c r="QX68" s="49" t="str">
        <f t="shared" si="3561"/>
        <v/>
      </c>
      <c r="QY68" s="75" t="str">
        <f t="shared" ref="QY68" si="5959">OT68</f>
        <v/>
      </c>
      <c r="QZ68" s="48" t="str">
        <f t="shared" si="3563"/>
        <v/>
      </c>
      <c r="RA68" s="49" t="str">
        <f t="shared" si="3564"/>
        <v/>
      </c>
      <c r="RB68" s="75" t="str">
        <f t="shared" ref="RB68" si="5960">OE68</f>
        <v/>
      </c>
      <c r="RC68" s="48" t="str">
        <f t="shared" si="3566"/>
        <v/>
      </c>
      <c r="RD68" s="49" t="str">
        <f t="shared" si="3567"/>
        <v/>
      </c>
      <c r="RE68" s="75" t="str">
        <f t="shared" ref="RE68" si="5961">OH68</f>
        <v/>
      </c>
      <c r="RF68" s="48" t="str">
        <f t="shared" si="3569"/>
        <v/>
      </c>
      <c r="RG68" s="49" t="str">
        <f t="shared" si="3570"/>
        <v/>
      </c>
      <c r="RH68" s="75" t="str">
        <f t="shared" ref="RH68" si="5962">OE68</f>
        <v/>
      </c>
      <c r="RI68" s="48" t="str">
        <f t="shared" si="3572"/>
        <v/>
      </c>
      <c r="RJ68" s="49" t="str">
        <f t="shared" si="3573"/>
        <v/>
      </c>
      <c r="RK68" s="75" t="str">
        <f t="shared" ref="RK68" si="5963">OB68</f>
        <v/>
      </c>
      <c r="RL68" s="48" t="str">
        <f t="shared" si="3575"/>
        <v/>
      </c>
      <c r="RM68" s="49" t="str">
        <f t="shared" si="3576"/>
        <v/>
      </c>
      <c r="RN68" s="75" t="str">
        <f t="shared" ref="RN68" si="5964">OH68</f>
        <v/>
      </c>
      <c r="RO68" s="48" t="str">
        <f t="shared" si="3578"/>
        <v/>
      </c>
      <c r="RP68" s="49" t="str">
        <f t="shared" si="3579"/>
        <v/>
      </c>
      <c r="RQ68" s="75" t="str">
        <f t="shared" ref="RQ68" si="5965">OB68</f>
        <v/>
      </c>
      <c r="RR68" s="48" t="str">
        <f t="shared" si="3581"/>
        <v/>
      </c>
      <c r="RS68" s="49" t="str">
        <f t="shared" si="3582"/>
        <v/>
      </c>
      <c r="RT68" s="46" t="str">
        <f t="shared" ref="RT68:RT69" si="5966">OH68</f>
        <v/>
      </c>
      <c r="RU68" s="48" t="str">
        <f t="shared" si="3584"/>
        <v/>
      </c>
      <c r="RV68" s="49" t="str">
        <f t="shared" si="3585"/>
        <v/>
      </c>
      <c r="RW68" s="75" t="str">
        <f t="shared" si="886"/>
        <v>B</v>
      </c>
      <c r="RX68" s="48" t="str">
        <f t="shared" si="3586"/>
        <v/>
      </c>
      <c r="RY68" s="49" t="str">
        <f t="shared" si="3587"/>
        <v/>
      </c>
      <c r="RZ68" s="46" t="str">
        <f t="shared" si="5890"/>
        <v/>
      </c>
      <c r="SA68" s="48" t="str">
        <f t="shared" si="3588"/>
        <v/>
      </c>
      <c r="SB68" s="49" t="str">
        <f t="shared" si="3589"/>
        <v/>
      </c>
      <c r="SC68" s="75" t="str">
        <f t="shared" si="888"/>
        <v>B</v>
      </c>
      <c r="SD68" s="48" t="str">
        <f t="shared" si="3590"/>
        <v/>
      </c>
      <c r="SE68" s="49" t="str">
        <f t="shared" si="3591"/>
        <v/>
      </c>
      <c r="SF68" s="75" t="str">
        <f t="shared" ref="SF68" si="5967">PL68</f>
        <v/>
      </c>
      <c r="SG68" s="48" t="str">
        <f t="shared" si="3593"/>
        <v/>
      </c>
      <c r="SH68" s="49" t="str">
        <f t="shared" si="3594"/>
        <v/>
      </c>
      <c r="SI68" s="75" t="str">
        <f t="shared" si="3595"/>
        <v/>
      </c>
      <c r="SJ68" s="48" t="str">
        <f t="shared" si="3596"/>
        <v/>
      </c>
      <c r="SK68" s="95" t="str">
        <f t="shared" si="3597"/>
        <v/>
      </c>
      <c r="SL68" s="75" t="str">
        <f t="shared" ref="SL68" si="5968">PF68</f>
        <v/>
      </c>
      <c r="SM68" s="48" t="str">
        <f t="shared" si="3599"/>
        <v/>
      </c>
      <c r="SN68" s="49" t="str">
        <f t="shared" si="3600"/>
        <v/>
      </c>
      <c r="SO68" s="73" t="str">
        <f t="shared" si="3601"/>
        <v/>
      </c>
      <c r="SP68" s="48" t="str">
        <f t="shared" si="3602"/>
        <v/>
      </c>
      <c r="SQ68" s="49" t="str">
        <f t="shared" si="3603"/>
        <v/>
      </c>
      <c r="SR68" s="75" t="str">
        <f t="shared" ref="SR68" si="5969">OW68</f>
        <v/>
      </c>
      <c r="SS68" s="48" t="str">
        <f t="shared" si="3605"/>
        <v/>
      </c>
      <c r="ST68" s="49" t="str">
        <f t="shared" si="3606"/>
        <v/>
      </c>
      <c r="SU68" s="75" t="str">
        <f t="shared" si="3607"/>
        <v/>
      </c>
      <c r="SV68" s="48" t="str">
        <f t="shared" si="3608"/>
        <v/>
      </c>
      <c r="SW68" s="49" t="str">
        <f t="shared" si="3609"/>
        <v/>
      </c>
      <c r="SX68" s="75" t="str">
        <f t="shared" ref="SX68" si="5970">PL68</f>
        <v/>
      </c>
      <c r="SY68" s="48" t="str">
        <f t="shared" si="3611"/>
        <v/>
      </c>
      <c r="SZ68" s="49" t="str">
        <f t="shared" si="3612"/>
        <v/>
      </c>
      <c r="TA68" s="75" t="str">
        <f t="shared" si="3613"/>
        <v/>
      </c>
      <c r="TB68" s="48" t="str">
        <f t="shared" si="3614"/>
        <v/>
      </c>
      <c r="TC68" s="49" t="str">
        <f t="shared" si="3615"/>
        <v/>
      </c>
      <c r="TD68" s="75" t="str">
        <f t="shared" ref="TD68" si="5971">PI68</f>
        <v/>
      </c>
      <c r="TE68" s="48" t="str">
        <f t="shared" si="3617"/>
        <v/>
      </c>
      <c r="TF68" s="49" t="str">
        <f t="shared" si="3618"/>
        <v/>
      </c>
      <c r="TG68" s="75" t="str">
        <f t="shared" si="3619"/>
        <v/>
      </c>
      <c r="TH68" s="48" t="str">
        <f t="shared" si="3620"/>
        <v/>
      </c>
      <c r="TI68" s="49" t="str">
        <f t="shared" si="3621"/>
        <v/>
      </c>
      <c r="TJ68" s="75" t="str">
        <f t="shared" ref="TJ68" si="5972">PI68</f>
        <v/>
      </c>
      <c r="TK68" s="48" t="str">
        <f t="shared" si="3623"/>
        <v/>
      </c>
      <c r="TL68" s="49" t="str">
        <f t="shared" si="3624"/>
        <v/>
      </c>
      <c r="TM68" s="75" t="str">
        <f t="shared" si="3625"/>
        <v/>
      </c>
      <c r="TN68" s="48" t="str">
        <f t="shared" si="3626"/>
        <v/>
      </c>
      <c r="TO68" s="49" t="str">
        <f t="shared" si="3627"/>
        <v/>
      </c>
      <c r="TP68" s="75" t="str">
        <f t="shared" ref="TP68" si="5973">PL68</f>
        <v/>
      </c>
      <c r="TQ68" s="48" t="str">
        <f t="shared" si="3629"/>
        <v/>
      </c>
      <c r="TR68" s="49" t="str">
        <f t="shared" si="3630"/>
        <v/>
      </c>
      <c r="TS68" s="75" t="str">
        <f t="shared" si="3631"/>
        <v/>
      </c>
      <c r="TT68" s="48" t="str">
        <f t="shared" si="3632"/>
        <v/>
      </c>
      <c r="TU68" s="49" t="str">
        <f t="shared" si="3633"/>
        <v/>
      </c>
      <c r="TV68" s="75" t="str">
        <f t="shared" ref="TV68" si="5974">PF68</f>
        <v/>
      </c>
      <c r="TW68" s="48" t="str">
        <f t="shared" si="3635"/>
        <v/>
      </c>
      <c r="TX68" s="49" t="str">
        <f t="shared" si="3636"/>
        <v/>
      </c>
      <c r="TY68" s="75" t="str">
        <f t="shared" si="3637"/>
        <v/>
      </c>
      <c r="TZ68" s="48" t="str">
        <f t="shared" si="3638"/>
        <v/>
      </c>
      <c r="UA68" s="49" t="str">
        <f t="shared" si="3639"/>
        <v/>
      </c>
      <c r="UB68" s="75" t="str">
        <f t="shared" ref="UB68" si="5975">PC68</f>
        <v/>
      </c>
      <c r="UC68" s="48" t="str">
        <f t="shared" si="3641"/>
        <v/>
      </c>
      <c r="UD68" s="49" t="str">
        <f t="shared" si="3642"/>
        <v/>
      </c>
      <c r="UE68" s="75" t="str">
        <f t="shared" si="3643"/>
        <v/>
      </c>
      <c r="UF68" s="48" t="str">
        <f t="shared" si="3644"/>
        <v/>
      </c>
      <c r="UG68" s="49" t="str">
        <f t="shared" si="3645"/>
        <v/>
      </c>
      <c r="UH68" s="46" t="str">
        <f t="shared" ref="UH68" si="5976">OH68</f>
        <v/>
      </c>
      <c r="UI68" s="48" t="str">
        <f t="shared" si="3647"/>
        <v/>
      </c>
      <c r="UJ68" s="49" t="str">
        <f t="shared" si="3648"/>
        <v/>
      </c>
      <c r="UK68" s="46" t="str">
        <f t="shared" ref="UK68:UK69" si="5977">OT68</f>
        <v/>
      </c>
      <c r="UL68" s="48" t="str">
        <f t="shared" si="3650"/>
        <v/>
      </c>
      <c r="UM68" s="49" t="str">
        <f t="shared" si="3651"/>
        <v/>
      </c>
      <c r="UN68" s="75" t="str">
        <f t="shared" si="3652"/>
        <v/>
      </c>
      <c r="UO68" s="48" t="str">
        <f t="shared" si="3653"/>
        <v/>
      </c>
      <c r="UP68" s="49" t="str">
        <f t="shared" si="3654"/>
        <v/>
      </c>
      <c r="UQ68" s="75" t="str">
        <f t="shared" si="3655"/>
        <v/>
      </c>
      <c r="UR68" s="48" t="str">
        <f t="shared" si="3656"/>
        <v/>
      </c>
      <c r="US68" s="49" t="str">
        <f t="shared" si="3657"/>
        <v/>
      </c>
      <c r="UT68" s="46" t="str">
        <f t="shared" ref="UT68" si="5978">NP68</f>
        <v>P</v>
      </c>
      <c r="UU68" s="48" t="str">
        <f t="shared" si="3659"/>
        <v/>
      </c>
      <c r="UV68" s="49" t="str">
        <f t="shared" si="3660"/>
        <v/>
      </c>
      <c r="UW68" s="75" t="str">
        <f t="shared" si="3661"/>
        <v/>
      </c>
      <c r="UX68" s="48" t="str">
        <f t="shared" si="3662"/>
        <v/>
      </c>
      <c r="UY68" s="49" t="str">
        <f t="shared" si="3663"/>
        <v/>
      </c>
      <c r="UZ68" s="75" t="str">
        <f t="shared" ref="UZ68" si="5979">NP68</f>
        <v>P</v>
      </c>
      <c r="VA68" s="48" t="str">
        <f t="shared" si="3665"/>
        <v/>
      </c>
      <c r="VB68" s="49" t="str">
        <f t="shared" si="3666"/>
        <v/>
      </c>
      <c r="VC68" s="75" t="str">
        <f t="shared" si="3667"/>
        <v/>
      </c>
      <c r="VD68" s="48" t="str">
        <f t="shared" si="3668"/>
        <v/>
      </c>
      <c r="VE68" s="49" t="str">
        <f t="shared" si="3669"/>
        <v/>
      </c>
      <c r="VF68" s="75" t="str">
        <f t="shared" ref="VF68" si="5980">NS68</f>
        <v/>
      </c>
      <c r="VG68" s="48" t="str">
        <f t="shared" si="3671"/>
        <v/>
      </c>
      <c r="VH68" s="49" t="str">
        <f t="shared" si="3672"/>
        <v/>
      </c>
      <c r="VI68" s="75" t="str">
        <f t="shared" si="3673"/>
        <v/>
      </c>
      <c r="VJ68" s="48" t="str">
        <f t="shared" si="3674"/>
        <v/>
      </c>
      <c r="VK68" s="49" t="str">
        <f t="shared" si="3675"/>
        <v/>
      </c>
      <c r="VL68" s="115" t="s">
        <v>5</v>
      </c>
      <c r="VM68" s="48" t="str">
        <f t="shared" si="3676"/>
        <v/>
      </c>
      <c r="VN68" s="49" t="str">
        <f t="shared" si="3677"/>
        <v/>
      </c>
      <c r="VO68" s="75" t="str">
        <f t="shared" si="3678"/>
        <v/>
      </c>
      <c r="VP68" s="48" t="str">
        <f t="shared" si="3679"/>
        <v/>
      </c>
      <c r="VQ68" s="49" t="str">
        <f t="shared" si="3680"/>
        <v/>
      </c>
      <c r="VR68" s="46" t="s">
        <v>6</v>
      </c>
      <c r="VS68" s="48" t="str">
        <f t="shared" si="3681"/>
        <v/>
      </c>
      <c r="VT68" s="49" t="str">
        <f t="shared" si="3682"/>
        <v/>
      </c>
      <c r="VU68" s="75" t="str">
        <f t="shared" si="3683"/>
        <v/>
      </c>
      <c r="VV68" s="48" t="str">
        <f t="shared" si="3684"/>
        <v/>
      </c>
      <c r="VW68" s="49" t="str">
        <f t="shared" si="3685"/>
        <v/>
      </c>
      <c r="VX68" s="46" t="str">
        <f t="shared" si="5904"/>
        <v/>
      </c>
      <c r="VY68" s="48" t="str">
        <f t="shared" si="3687"/>
        <v/>
      </c>
      <c r="VZ68" s="49" t="str">
        <f t="shared" si="3688"/>
        <v/>
      </c>
      <c r="WA68" s="75" t="str">
        <f t="shared" si="3689"/>
        <v/>
      </c>
      <c r="WB68" s="48" t="str">
        <f t="shared" si="3690"/>
        <v/>
      </c>
      <c r="WC68" s="49" t="str">
        <f t="shared" si="3691"/>
        <v/>
      </c>
      <c r="WD68" s="46" t="str">
        <f t="shared" si="5828"/>
        <v/>
      </c>
      <c r="WE68" s="48" t="str">
        <f t="shared" si="3693"/>
        <v/>
      </c>
      <c r="WF68" s="49" t="str">
        <f t="shared" si="3694"/>
        <v/>
      </c>
      <c r="WG68" s="75" t="str">
        <f t="shared" si="3695"/>
        <v/>
      </c>
      <c r="WH68" s="48" t="str">
        <f t="shared" si="3696"/>
        <v/>
      </c>
      <c r="WI68" s="49" t="str">
        <f t="shared" si="3697"/>
        <v/>
      </c>
      <c r="WJ68" s="75" t="s">
        <v>6</v>
      </c>
      <c r="WK68" s="48" t="str">
        <f t="shared" si="3698"/>
        <v/>
      </c>
      <c r="WL68" s="49" t="str">
        <f t="shared" si="3699"/>
        <v/>
      </c>
      <c r="WM68" s="75" t="str">
        <f t="shared" si="3700"/>
        <v/>
      </c>
      <c r="WN68" s="48" t="str">
        <f t="shared" si="3701"/>
        <v/>
      </c>
      <c r="WO68" s="49" t="str">
        <f t="shared" si="3702"/>
        <v/>
      </c>
      <c r="WP68" s="75" t="str">
        <f t="shared" ref="WP68" si="5981">PF68</f>
        <v/>
      </c>
      <c r="WQ68" s="48" t="str">
        <f t="shared" si="3704"/>
        <v/>
      </c>
      <c r="WR68" s="49" t="str">
        <f t="shared" si="3705"/>
        <v/>
      </c>
      <c r="WS68" s="75" t="str">
        <f t="shared" si="3706"/>
        <v/>
      </c>
      <c r="WT68" s="48" t="str">
        <f t="shared" si="3707"/>
        <v/>
      </c>
      <c r="WU68" s="49" t="str">
        <f t="shared" si="3708"/>
        <v/>
      </c>
      <c r="WV68" s="75" t="str">
        <f t="shared" ref="WV68" si="5982">PF69</f>
        <v/>
      </c>
      <c r="WW68" s="48" t="str">
        <f t="shared" si="3710"/>
        <v/>
      </c>
      <c r="WX68" s="49" t="str">
        <f t="shared" si="3711"/>
        <v/>
      </c>
      <c r="WY68" s="75" t="str">
        <f t="shared" si="3712"/>
        <v/>
      </c>
      <c r="WZ68" s="48" t="str">
        <f t="shared" si="3713"/>
        <v/>
      </c>
      <c r="XA68" s="49" t="str">
        <f t="shared" si="3714"/>
        <v/>
      </c>
      <c r="XB68" s="75" t="str">
        <f t="shared" ref="XB68" si="5983">OQ68</f>
        <v/>
      </c>
      <c r="XC68" s="48" t="str">
        <f t="shared" si="3716"/>
        <v/>
      </c>
      <c r="XD68" s="49" t="str">
        <f t="shared" si="3717"/>
        <v/>
      </c>
      <c r="XE68" s="75" t="str">
        <f t="shared" si="3718"/>
        <v/>
      </c>
      <c r="XF68" s="48" t="str">
        <f t="shared" si="3719"/>
        <v/>
      </c>
      <c r="XG68" s="49" t="str">
        <f t="shared" si="3720"/>
        <v/>
      </c>
      <c r="XH68" s="75" t="str">
        <f t="shared" ref="XH68" si="5984">OQ68</f>
        <v/>
      </c>
      <c r="XI68" s="48" t="str">
        <f t="shared" si="3722"/>
        <v/>
      </c>
      <c r="XJ68" s="49" t="str">
        <f t="shared" si="3723"/>
        <v/>
      </c>
      <c r="XK68" s="75" t="str">
        <f t="shared" si="3724"/>
        <v/>
      </c>
      <c r="XL68" s="48" t="str">
        <f t="shared" si="3725"/>
        <v/>
      </c>
      <c r="XM68" s="49" t="str">
        <f t="shared" si="3726"/>
        <v/>
      </c>
      <c r="XN68" s="75" t="str">
        <f t="shared" ref="XN68" si="5985">OH68</f>
        <v/>
      </c>
      <c r="XO68" s="48" t="str">
        <f t="shared" si="3728"/>
        <v/>
      </c>
      <c r="XP68" s="49" t="str">
        <f t="shared" si="3729"/>
        <v/>
      </c>
      <c r="XQ68" s="75" t="str">
        <f t="shared" si="3730"/>
        <v/>
      </c>
      <c r="XR68" s="48" t="str">
        <f t="shared" si="3731"/>
        <v/>
      </c>
      <c r="XS68" s="49" t="str">
        <f t="shared" si="3732"/>
        <v/>
      </c>
      <c r="XT68" s="75" t="str">
        <f t="shared" ref="XT68:XT69" si="5986">OT68</f>
        <v/>
      </c>
      <c r="XU68" s="48" t="str">
        <f t="shared" si="3734"/>
        <v/>
      </c>
      <c r="XV68" s="49" t="str">
        <f t="shared" si="3735"/>
        <v/>
      </c>
      <c r="XW68" s="75" t="str">
        <f t="shared" si="3736"/>
        <v/>
      </c>
      <c r="XX68" s="48" t="str">
        <f t="shared" si="3737"/>
        <v/>
      </c>
      <c r="XY68" s="49" t="str">
        <f t="shared" si="3738"/>
        <v/>
      </c>
      <c r="XZ68" s="196" t="s">
        <v>5</v>
      </c>
      <c r="YA68" s="48" t="str">
        <f t="shared" si="3739"/>
        <v/>
      </c>
      <c r="YB68" s="49" t="str">
        <f t="shared" si="3740"/>
        <v/>
      </c>
      <c r="YC68" s="75" t="str">
        <f t="shared" si="3741"/>
        <v/>
      </c>
      <c r="YD68" s="48" t="str">
        <f t="shared" si="3742"/>
        <v/>
      </c>
      <c r="YE68" s="49" t="str">
        <f t="shared" si="3743"/>
        <v/>
      </c>
      <c r="YF68" s="214" t="s">
        <v>5</v>
      </c>
      <c r="YG68" s="48" t="str">
        <f t="shared" si="3744"/>
        <v/>
      </c>
      <c r="YH68" s="49" t="str">
        <f t="shared" si="3745"/>
        <v/>
      </c>
      <c r="YI68" s="75" t="str">
        <f t="shared" si="3746"/>
        <v/>
      </c>
      <c r="YJ68" s="48" t="str">
        <f t="shared" si="3747"/>
        <v/>
      </c>
      <c r="YK68" s="49" t="str">
        <f t="shared" si="3748"/>
        <v/>
      </c>
      <c r="YL68" s="75" t="str">
        <f t="shared" ref="YL68" si="5987">YF68</f>
        <v>P</v>
      </c>
      <c r="YM68" s="48" t="str">
        <f t="shared" si="3750"/>
        <v/>
      </c>
      <c r="YN68" s="49" t="str">
        <f t="shared" si="3751"/>
        <v/>
      </c>
      <c r="YO68" s="75" t="str">
        <f t="shared" si="3752"/>
        <v/>
      </c>
      <c r="YP68" s="48" t="str">
        <f t="shared" si="3753"/>
        <v/>
      </c>
      <c r="YQ68" s="49" t="str">
        <f t="shared" si="3754"/>
        <v/>
      </c>
      <c r="YR68" s="200" t="s">
        <v>6</v>
      </c>
      <c r="YS68" s="48" t="str">
        <f t="shared" si="3755"/>
        <v/>
      </c>
      <c r="YT68" s="49" t="str">
        <f t="shared" si="3756"/>
        <v/>
      </c>
      <c r="YU68" s="75" t="str">
        <f t="shared" si="3757"/>
        <v/>
      </c>
      <c r="YV68" s="48" t="str">
        <f t="shared" si="3758"/>
        <v/>
      </c>
      <c r="YW68" s="49" t="str">
        <f t="shared" si="3759"/>
        <v/>
      </c>
      <c r="YX68" s="75" t="s">
        <v>6</v>
      </c>
      <c r="YY68" s="48" t="str">
        <f t="shared" si="3760"/>
        <v/>
      </c>
      <c r="YZ68" s="49" t="str">
        <f t="shared" si="3761"/>
        <v/>
      </c>
      <c r="ZA68" s="75" t="str">
        <f t="shared" si="3762"/>
        <v/>
      </c>
      <c r="ZB68" s="48" t="str">
        <f t="shared" si="3763"/>
        <v/>
      </c>
      <c r="ZC68" s="49" t="str">
        <f t="shared" si="3764"/>
        <v/>
      </c>
      <c r="ZD68" s="133">
        <f t="shared" si="3765"/>
        <v>0</v>
      </c>
      <c r="ZE68" s="134">
        <f t="shared" si="889"/>
        <v>1</v>
      </c>
      <c r="ZF68" s="135" t="str">
        <f t="shared" si="3766"/>
        <v/>
      </c>
      <c r="ZG68" s="216" t="str">
        <f t="shared" si="3767"/>
        <v/>
      </c>
      <c r="ZH68" s="217" t="str">
        <f t="shared" si="3768"/>
        <v/>
      </c>
      <c r="ZI68" s="217" t="str">
        <f t="shared" si="3769"/>
        <v/>
      </c>
      <c r="ZJ68" s="217" t="str">
        <f t="shared" si="3770"/>
        <v/>
      </c>
      <c r="ZK68" s="217" t="str">
        <f t="shared" si="3771"/>
        <v/>
      </c>
      <c r="ZL68" s="217" t="str">
        <f t="shared" si="3772"/>
        <v/>
      </c>
      <c r="ZM68" s="217" t="str">
        <f t="shared" si="3773"/>
        <v/>
      </c>
      <c r="ZN68" s="217" t="str">
        <f t="shared" si="3774"/>
        <v/>
      </c>
      <c r="ZO68" s="217" t="str">
        <f t="shared" si="3775"/>
        <v/>
      </c>
      <c r="ZP68" s="217" t="str">
        <f t="shared" si="3776"/>
        <v>000000</v>
      </c>
      <c r="ZQ68" s="217" t="str">
        <f t="shared" si="3777"/>
        <v/>
      </c>
      <c r="ZR68" s="217" t="str">
        <f t="shared" si="3778"/>
        <v/>
      </c>
      <c r="ZS68" s="217" t="str">
        <f t="shared" si="3779"/>
        <v/>
      </c>
      <c r="ZT68" s="217" t="str">
        <f t="shared" si="3780"/>
        <v/>
      </c>
      <c r="ZU68" s="217" t="str">
        <f t="shared" si="3781"/>
        <v/>
      </c>
      <c r="ZV68" s="217" t="str">
        <f t="shared" si="3782"/>
        <v/>
      </c>
      <c r="ZW68" s="217" t="str">
        <f t="shared" si="3783"/>
        <v/>
      </c>
      <c r="ZX68" s="217" t="str">
        <f t="shared" si="3784"/>
        <v/>
      </c>
      <c r="ZY68" s="218" t="str">
        <f t="shared" si="3785"/>
        <v/>
      </c>
      <c r="ZZ68" s="218" t="str">
        <f t="shared" si="3786"/>
        <v/>
      </c>
      <c r="AAA68" s="218" t="str">
        <f t="shared" si="3787"/>
        <v/>
      </c>
      <c r="AAB68" s="218" t="str">
        <f t="shared" si="3788"/>
        <v/>
      </c>
      <c r="AAC68" s="218" t="str">
        <f t="shared" si="3789"/>
        <v/>
      </c>
      <c r="AAD68" s="218" t="str">
        <f t="shared" si="3790"/>
        <v/>
      </c>
      <c r="AAE68" s="218" t="str">
        <f t="shared" si="3791"/>
        <v/>
      </c>
      <c r="AAF68" s="218" t="str">
        <f t="shared" si="3792"/>
        <v/>
      </c>
      <c r="AAG68" s="218" t="str">
        <f t="shared" si="3793"/>
        <v/>
      </c>
      <c r="AAH68" s="218" t="str">
        <f t="shared" si="3794"/>
        <v/>
      </c>
      <c r="AAI68" s="218" t="str">
        <f t="shared" si="3795"/>
        <v/>
      </c>
      <c r="AAJ68" s="218" t="str">
        <f t="shared" si="3796"/>
        <v/>
      </c>
      <c r="AAK68" s="218" t="str">
        <f t="shared" si="3797"/>
        <v/>
      </c>
      <c r="AAL68" s="218" t="str">
        <f t="shared" si="3798"/>
        <v/>
      </c>
      <c r="AAM68" s="218" t="str">
        <f t="shared" si="3799"/>
        <v/>
      </c>
      <c r="AAN68" s="218" t="str">
        <f t="shared" si="3800"/>
        <v/>
      </c>
      <c r="AAO68" s="218" t="str">
        <f t="shared" si="3801"/>
        <v/>
      </c>
      <c r="AAP68" s="218" t="str">
        <f t="shared" si="3802"/>
        <v/>
      </c>
      <c r="AAQ68" s="217" t="str">
        <f t="shared" si="3803"/>
        <v/>
      </c>
      <c r="AAR68" s="217" t="str">
        <f t="shared" si="3804"/>
        <v/>
      </c>
      <c r="AAS68" s="217" t="str">
        <f t="shared" si="3805"/>
        <v/>
      </c>
      <c r="AAT68" s="217" t="str">
        <f t="shared" si="3806"/>
        <v/>
      </c>
      <c r="AAU68" s="217" t="str">
        <f t="shared" si="3807"/>
        <v/>
      </c>
      <c r="AAV68" s="217" t="str">
        <f t="shared" si="3808"/>
        <v/>
      </c>
      <c r="AAW68" s="217" t="str">
        <f t="shared" si="3809"/>
        <v/>
      </c>
      <c r="AAX68" s="217" t="str">
        <f t="shared" si="3810"/>
        <v/>
      </c>
      <c r="AAY68" s="217" t="str">
        <f t="shared" si="3811"/>
        <v/>
      </c>
      <c r="AAZ68" s="217" t="str">
        <f t="shared" si="3812"/>
        <v/>
      </c>
      <c r="ABA68" s="217" t="str">
        <f t="shared" si="3813"/>
        <v/>
      </c>
      <c r="ABB68" s="217" t="str">
        <f t="shared" si="3814"/>
        <v/>
      </c>
      <c r="ABC68" s="217" t="str">
        <f t="shared" si="3815"/>
        <v/>
      </c>
      <c r="ABD68" s="217" t="str">
        <f t="shared" si="3816"/>
        <v/>
      </c>
      <c r="ABE68" s="217" t="str">
        <f t="shared" si="3817"/>
        <v/>
      </c>
      <c r="ABF68" s="217" t="str">
        <f t="shared" si="3818"/>
        <v/>
      </c>
      <c r="ABG68" s="217" t="str">
        <f t="shared" si="3819"/>
        <v/>
      </c>
      <c r="ABH68" s="217" t="str">
        <f t="shared" si="3820"/>
        <v/>
      </c>
      <c r="ABI68" s="218" t="str">
        <f t="shared" si="3821"/>
        <v/>
      </c>
      <c r="ABJ68" s="218" t="str">
        <f t="shared" si="3822"/>
        <v/>
      </c>
      <c r="ABK68" s="218" t="str">
        <f t="shared" si="3823"/>
        <v/>
      </c>
      <c r="ABL68" s="218" t="str">
        <f t="shared" si="3824"/>
        <v/>
      </c>
      <c r="ABM68" s="218" t="str">
        <f t="shared" si="3825"/>
        <v/>
      </c>
      <c r="ABN68" s="218" t="str">
        <f t="shared" si="3826"/>
        <v/>
      </c>
      <c r="ABO68" s="218" t="str">
        <f t="shared" si="3827"/>
        <v/>
      </c>
      <c r="ABP68" s="218" t="str">
        <f t="shared" si="3828"/>
        <v/>
      </c>
      <c r="ABQ68" s="218" t="str">
        <f t="shared" si="3829"/>
        <v/>
      </c>
      <c r="ABR68" s="218" t="str">
        <f t="shared" si="3830"/>
        <v/>
      </c>
      <c r="ABS68" s="218" t="str">
        <f t="shared" si="3831"/>
        <v/>
      </c>
      <c r="ABT68" s="218" t="str">
        <f t="shared" si="3832"/>
        <v/>
      </c>
      <c r="ABU68" s="218" t="str">
        <f t="shared" si="3833"/>
        <v/>
      </c>
      <c r="ABV68" s="218" t="str">
        <f t="shared" si="3834"/>
        <v/>
      </c>
      <c r="ABW68" s="218" t="str">
        <f t="shared" si="3835"/>
        <v/>
      </c>
      <c r="ABX68" s="218" t="str">
        <f t="shared" si="3836"/>
        <v/>
      </c>
      <c r="ABY68" s="218" t="str">
        <f t="shared" si="3837"/>
        <v/>
      </c>
      <c r="ABZ68" s="218" t="str">
        <f t="shared" si="3838"/>
        <v/>
      </c>
      <c r="ACA68" s="217" t="str">
        <f t="shared" si="3839"/>
        <v/>
      </c>
      <c r="ACB68" s="217" t="str">
        <f t="shared" si="3840"/>
        <v/>
      </c>
      <c r="ACC68" s="217" t="str">
        <f t="shared" si="3841"/>
        <v/>
      </c>
      <c r="ACD68" s="217" t="str">
        <f t="shared" si="3842"/>
        <v/>
      </c>
      <c r="ACE68" s="217" t="str">
        <f t="shared" si="3843"/>
        <v/>
      </c>
      <c r="ACF68" s="217" t="str">
        <f t="shared" si="3844"/>
        <v/>
      </c>
      <c r="ACG68" s="217" t="str">
        <f t="shared" si="3845"/>
        <v/>
      </c>
      <c r="ACH68" s="217" t="str">
        <f t="shared" si="3846"/>
        <v/>
      </c>
      <c r="ACI68" s="217" t="str">
        <f t="shared" si="3847"/>
        <v/>
      </c>
      <c r="ACJ68" s="217" t="str">
        <f t="shared" si="3848"/>
        <v/>
      </c>
      <c r="ACK68" s="217" t="str">
        <f t="shared" si="3849"/>
        <v/>
      </c>
      <c r="ACL68" s="217">
        <f t="shared" si="890"/>
        <v>0</v>
      </c>
      <c r="ACM68" s="217" t="str">
        <f t="shared" si="3850"/>
        <v/>
      </c>
      <c r="ACN68" s="217" t="str">
        <f t="shared" si="3851"/>
        <v/>
      </c>
      <c r="ACO68" s="217" t="str">
        <f t="shared" si="3852"/>
        <v/>
      </c>
      <c r="ACP68" s="217" t="str">
        <f t="shared" si="3853"/>
        <v/>
      </c>
      <c r="ACQ68" s="217" t="str">
        <f t="shared" si="3854"/>
        <v/>
      </c>
      <c r="ACR68" s="217" t="str">
        <f t="shared" si="3855"/>
        <v/>
      </c>
      <c r="ACS68" s="218" t="str">
        <f t="shared" si="3856"/>
        <v/>
      </c>
      <c r="ACT68" s="218" t="str">
        <f t="shared" si="3857"/>
        <v/>
      </c>
      <c r="ACU68" s="218" t="str">
        <f t="shared" si="3858"/>
        <v/>
      </c>
      <c r="ACV68" s="218" t="str">
        <f t="shared" si="3859"/>
        <v/>
      </c>
      <c r="ACW68" s="218" t="str">
        <f t="shared" si="3860"/>
        <v/>
      </c>
      <c r="ACX68" s="218" t="str">
        <f t="shared" si="3861"/>
        <v/>
      </c>
      <c r="ACY68" s="218" t="str">
        <f t="shared" si="3862"/>
        <v/>
      </c>
      <c r="ACZ68" s="218" t="str">
        <f t="shared" si="3863"/>
        <v/>
      </c>
      <c r="ADA68" s="218" t="str">
        <f t="shared" si="3864"/>
        <v/>
      </c>
      <c r="ADB68" s="219" t="str">
        <f t="shared" si="3865"/>
        <v/>
      </c>
      <c r="ADC68" s="223" t="str">
        <f t="shared" si="3866"/>
        <v/>
      </c>
      <c r="ADD68" s="221" t="str">
        <f t="shared" si="3867"/>
        <v/>
      </c>
      <c r="ADE68" s="221" t="str">
        <f t="shared" si="3868"/>
        <v/>
      </c>
      <c r="ADF68" s="221" t="str">
        <f t="shared" si="3869"/>
        <v>B</v>
      </c>
      <c r="ADG68" s="221" t="str">
        <f t="shared" si="3870"/>
        <v/>
      </c>
      <c r="ADH68" s="221" t="str">
        <f t="shared" si="3871"/>
        <v>B</v>
      </c>
      <c r="ADI68" s="221" t="str">
        <f t="shared" si="3872"/>
        <v/>
      </c>
      <c r="ADJ68" s="221" t="str">
        <f t="shared" si="3873"/>
        <v/>
      </c>
      <c r="ADK68" s="221" t="str">
        <f t="shared" si="3874"/>
        <v/>
      </c>
      <c r="ADL68" s="221" t="str">
        <f t="shared" si="3875"/>
        <v/>
      </c>
      <c r="ADM68" s="221" t="str">
        <f t="shared" si="3876"/>
        <v/>
      </c>
      <c r="ADN68" s="221" t="str">
        <f t="shared" si="3877"/>
        <v/>
      </c>
      <c r="ADO68" s="221" t="str">
        <f t="shared" si="3878"/>
        <v/>
      </c>
      <c r="ADP68" s="221" t="str">
        <f t="shared" si="3879"/>
        <v/>
      </c>
      <c r="ADQ68" s="221" t="str">
        <f t="shared" si="3880"/>
        <v/>
      </c>
      <c r="ADR68" s="221" t="str">
        <f t="shared" si="3881"/>
        <v/>
      </c>
      <c r="ADS68" s="221" t="str">
        <f t="shared" si="3882"/>
        <v/>
      </c>
      <c r="ADT68" s="221" t="str">
        <f t="shared" si="3883"/>
        <v/>
      </c>
      <c r="ADU68" s="220" t="str">
        <f t="shared" si="3884"/>
        <v/>
      </c>
      <c r="ADV68" s="220" t="str">
        <f t="shared" si="3885"/>
        <v/>
      </c>
      <c r="ADW68" s="220" t="str">
        <f t="shared" si="3886"/>
        <v/>
      </c>
      <c r="ADX68" s="220" t="str">
        <f t="shared" si="3887"/>
        <v/>
      </c>
      <c r="ADY68" s="220" t="str">
        <f t="shared" si="3888"/>
        <v/>
      </c>
      <c r="ADZ68" s="220" t="str">
        <f t="shared" si="3889"/>
        <v/>
      </c>
      <c r="AEA68" s="220" t="str">
        <f t="shared" si="3890"/>
        <v/>
      </c>
      <c r="AEB68" s="220" t="str">
        <f t="shared" si="3891"/>
        <v/>
      </c>
      <c r="AEC68" s="220" t="str">
        <f t="shared" si="3892"/>
        <v/>
      </c>
      <c r="AED68" s="220" t="str">
        <f t="shared" si="3893"/>
        <v/>
      </c>
      <c r="AEE68" s="220" t="str">
        <f t="shared" si="3894"/>
        <v/>
      </c>
      <c r="AEF68" s="220" t="str">
        <f t="shared" si="3895"/>
        <v/>
      </c>
      <c r="AEG68" s="220" t="str">
        <f t="shared" si="3896"/>
        <v/>
      </c>
      <c r="AEH68" s="220" t="str">
        <f t="shared" si="3897"/>
        <v/>
      </c>
      <c r="AEI68" s="220" t="str">
        <f t="shared" si="3898"/>
        <v/>
      </c>
      <c r="AEJ68" s="220" t="str">
        <f t="shared" si="3899"/>
        <v/>
      </c>
      <c r="AEK68" s="220" t="str">
        <f t="shared" si="3900"/>
        <v>P</v>
      </c>
      <c r="AEL68" s="220" t="str">
        <f t="shared" si="3901"/>
        <v/>
      </c>
      <c r="AEM68" s="221" t="str">
        <f t="shared" si="3902"/>
        <v>B</v>
      </c>
      <c r="AEN68" s="221" t="str">
        <f t="shared" si="3903"/>
        <v/>
      </c>
      <c r="AEO68" s="221" t="str">
        <f t="shared" si="3904"/>
        <v/>
      </c>
      <c r="AEP68" s="221" t="str">
        <f t="shared" si="3905"/>
        <v/>
      </c>
      <c r="AEQ68" s="221" t="str">
        <f t="shared" si="3906"/>
        <v/>
      </c>
      <c r="AER68" s="221" t="str">
        <f t="shared" si="3907"/>
        <v/>
      </c>
      <c r="AES68" s="221" t="str">
        <f t="shared" si="3908"/>
        <v>B</v>
      </c>
      <c r="AET68" s="221" t="str">
        <f t="shared" si="3909"/>
        <v/>
      </c>
      <c r="AEU68" s="221" t="str">
        <f t="shared" si="3910"/>
        <v/>
      </c>
      <c r="AEV68" s="221" t="str">
        <f t="shared" si="3911"/>
        <v/>
      </c>
      <c r="AEW68" s="221" t="str">
        <f t="shared" si="3912"/>
        <v/>
      </c>
      <c r="AEX68" s="221" t="str">
        <f t="shared" si="3913"/>
        <v/>
      </c>
      <c r="AEY68" s="221" t="str">
        <f t="shared" si="3914"/>
        <v/>
      </c>
      <c r="AEZ68" s="221" t="str">
        <f t="shared" si="3915"/>
        <v/>
      </c>
      <c r="AFA68" s="221" t="str">
        <f t="shared" si="3916"/>
        <v/>
      </c>
      <c r="AFB68" s="221" t="str">
        <f t="shared" si="3917"/>
        <v/>
      </c>
      <c r="AFC68" s="221" t="str">
        <f t="shared" si="3918"/>
        <v/>
      </c>
      <c r="AFD68" s="221" t="str">
        <f t="shared" si="3919"/>
        <v/>
      </c>
      <c r="AFE68" s="220" t="str">
        <f t="shared" si="3920"/>
        <v/>
      </c>
      <c r="AFF68" s="220" t="str">
        <f t="shared" si="3921"/>
        <v/>
      </c>
      <c r="AFG68" s="220" t="str">
        <f t="shared" si="3922"/>
        <v>P</v>
      </c>
      <c r="AFH68" s="220" t="str">
        <f t="shared" si="3923"/>
        <v/>
      </c>
      <c r="AFI68" s="220" t="str">
        <f t="shared" si="3924"/>
        <v/>
      </c>
      <c r="AFJ68" s="220" t="str">
        <f t="shared" si="3925"/>
        <v/>
      </c>
      <c r="AFK68" s="220" t="str">
        <f t="shared" si="3926"/>
        <v/>
      </c>
      <c r="AFL68" s="220" t="str">
        <f t="shared" si="3927"/>
        <v/>
      </c>
      <c r="AFM68" s="220" t="str">
        <f t="shared" si="3928"/>
        <v>B</v>
      </c>
      <c r="AFN68" s="220" t="str">
        <f t="shared" si="3929"/>
        <v/>
      </c>
      <c r="AFO68" s="220" t="str">
        <f t="shared" si="3930"/>
        <v>B</v>
      </c>
      <c r="AFP68" s="220" t="str">
        <f t="shared" si="3931"/>
        <v/>
      </c>
      <c r="AFQ68" s="220" t="str">
        <f t="shared" si="3932"/>
        <v>P</v>
      </c>
      <c r="AFR68" s="220" t="str">
        <f t="shared" si="3933"/>
        <v/>
      </c>
      <c r="AFS68" s="220" t="str">
        <f t="shared" si="3934"/>
        <v>B</v>
      </c>
      <c r="AFT68" s="220" t="str">
        <f t="shared" si="3935"/>
        <v/>
      </c>
      <c r="AFU68" s="220" t="str">
        <f t="shared" si="3936"/>
        <v/>
      </c>
      <c r="AFV68" s="220" t="str">
        <f t="shared" si="3937"/>
        <v/>
      </c>
      <c r="AFW68" s="221" t="str">
        <f t="shared" si="3938"/>
        <v/>
      </c>
      <c r="AFX68" s="221" t="str">
        <f t="shared" si="3939"/>
        <v/>
      </c>
      <c r="AFY68" s="221" t="str">
        <f t="shared" si="3940"/>
        <v/>
      </c>
      <c r="AFZ68" s="221" t="str">
        <f t="shared" si="3941"/>
        <v/>
      </c>
      <c r="AGA68" s="221" t="str">
        <f t="shared" si="3942"/>
        <v/>
      </c>
      <c r="AGB68" s="221" t="str">
        <f t="shared" si="3943"/>
        <v/>
      </c>
      <c r="AGC68" s="221" t="str">
        <f t="shared" si="3944"/>
        <v/>
      </c>
      <c r="AGD68" s="221" t="str">
        <f t="shared" si="3945"/>
        <v/>
      </c>
      <c r="AGE68" s="221" t="str">
        <f t="shared" si="3946"/>
        <v/>
      </c>
      <c r="AGF68" s="221" t="str">
        <f t="shared" si="3947"/>
        <v/>
      </c>
      <c r="AGG68" s="221" t="str">
        <f t="shared" si="3948"/>
        <v/>
      </c>
      <c r="AGH68" s="221">
        <f t="shared" si="891"/>
        <v>0</v>
      </c>
      <c r="AGI68" s="221" t="str">
        <f t="shared" si="3949"/>
        <v>P</v>
      </c>
      <c r="AGJ68" s="221" t="str">
        <f t="shared" si="3950"/>
        <v/>
      </c>
      <c r="AGK68" s="221" t="str">
        <f t="shared" si="3951"/>
        <v>P</v>
      </c>
      <c r="AGL68" s="221" t="str">
        <f t="shared" si="3952"/>
        <v>B</v>
      </c>
      <c r="AGM68" s="221" t="str">
        <f t="shared" si="3953"/>
        <v>B</v>
      </c>
      <c r="AGN68" s="221" t="str">
        <f t="shared" si="3954"/>
        <v/>
      </c>
      <c r="AGO68" s="220" t="str">
        <f t="shared" si="3955"/>
        <v>P</v>
      </c>
      <c r="AGP68" s="220" t="str">
        <f t="shared" si="3956"/>
        <v/>
      </c>
      <c r="AGQ68" s="220" t="str">
        <f t="shared" si="3957"/>
        <v/>
      </c>
      <c r="AGR68" s="220" t="str">
        <f t="shared" si="3958"/>
        <v>B</v>
      </c>
      <c r="AGS68" s="220" t="str">
        <f t="shared" si="3959"/>
        <v/>
      </c>
      <c r="AGT68" s="220" t="str">
        <f t="shared" si="3960"/>
        <v/>
      </c>
      <c r="AGU68" s="220" t="str">
        <f t="shared" si="3961"/>
        <v/>
      </c>
      <c r="AGV68" s="220" t="str">
        <f t="shared" si="3962"/>
        <v/>
      </c>
      <c r="AGW68" s="220" t="str">
        <f t="shared" si="3963"/>
        <v/>
      </c>
      <c r="AGX68" s="222" t="str">
        <f t="shared" si="3964"/>
        <v/>
      </c>
      <c r="AGY68" s="94">
        <v>68</v>
      </c>
      <c r="AGZ68" s="95">
        <f t="shared" si="1304"/>
        <v>63</v>
      </c>
      <c r="AHA68" s="46" t="str" cm="1">
        <f t="array" ref="AHA68">IFERROR(INDEX($ZG$4:$ADB$4,_xlfn.AGGREGATE(15,6,COLUMN($ZG$4:$ADB$4)-COLUMN($ZF$1)/($ZG68:$ADB68=LARGE($ZG68:$ADB68,1)),COLUMNS($ADB$4:$ADB$4))),"")</f>
        <v>LQ</v>
      </c>
      <c r="AHB68" s="46" t="str" cm="1">
        <f t="array" ref="AHB68">IFERROR(INDEX($ZG$4:$ADB$4,_xlfn.AGGREGATE(15,6,COLUMN($ZG$4:$ADB$4)-COLUMN($ZF$1)/($ZG68:$ADB68=LARGE($ZG68:$ADB68,2)),COLUMNS($ADB$4:$AGY$4))),"")</f>
        <v/>
      </c>
      <c r="AHC68" s="46" t="str" cm="1">
        <f t="array" ref="AHC68">IFERROR(INDEX($ZG$4:$ADB$4,_xlfn.AGGREGATE(15,6,COLUMN($ZG$4:$ADB$4)-COLUMN($ZF$1)/($ZG68:$ADB68=LARGE($ZG68:$ADB68,3)),COLUMNS($ADB$4:$AGZ$4))),"")</f>
        <v/>
      </c>
      <c r="AHD68" s="46" t="str" cm="1">
        <f t="array" ref="AHD68">IFERROR(INDEX($ZG$4:$ADB$4,_xlfn.AGGREGATE(15,6,COLUMN($ZG$4:$ADB$4)-COLUMN($ZF$1)/($ZG68:$ADB68=LARGE($ZG68:$ADB68,4)),COLUMNS($ADB$4:$AHA$4))),"")</f>
        <v/>
      </c>
      <c r="AHE68" s="46" t="str" cm="1">
        <f t="array" ref="AHE68">IFERROR(INDEX($ZG$4:$ADB$4,_xlfn.AGGREGATE(15,6,COLUMN($ZG$4:$ADB$4)-COLUMN($ZF$1)/($ZG68:$ADB68=LARGE($ZG68:$ADB68,5)),COLUMNS($ADB$4:$AHB$4))),"")</f>
        <v/>
      </c>
      <c r="AHF68" s="46" t="str" cm="1">
        <f t="array" ref="AHF68">IFERROR(INDEX($ZG$4:$ADB$4,_xlfn.AGGREGATE(15,6,COLUMN($ZG$4:$ADB$4)-COLUMN($ZF$1)/($ZG68:$ADB68=LARGE($ZG68:$ADB68,6)),COLUMNS($ADB$4:$AHC$4))),"")</f>
        <v/>
      </c>
      <c r="AHG68" s="94" t="str">
        <f t="shared" si="971"/>
        <v/>
      </c>
      <c r="AHH68" s="48" t="str">
        <f t="shared" ca="1" si="972"/>
        <v>N</v>
      </c>
      <c r="AHI68" s="48" t="e" cm="1">
        <f t="array" aca="1" ref="AHI68" ca="1">IF(INDIRECT(VLOOKUP(AHI67,General!AC:AE,3,FALSE)&amp;AGY67)&gt;0,AHI67,AHG67)</f>
        <v>#N/A</v>
      </c>
      <c r="AHJ68" s="95">
        <f t="shared" ca="1" si="973"/>
        <v>1</v>
      </c>
      <c r="AHK68" s="46" t="s">
        <v>45</v>
      </c>
      <c r="AHL68" s="48" t="s">
        <v>45</v>
      </c>
      <c r="AHM68" s="48" t="s">
        <v>45</v>
      </c>
      <c r="AHN68" s="48" t="s">
        <v>45</v>
      </c>
      <c r="AHO68" s="48" t="s">
        <v>45</v>
      </c>
      <c r="AHP68" s="49" t="s">
        <v>45</v>
      </c>
      <c r="AHQ68" s="136" t="e">
        <f ca="1">IF(AHA68="",-1,COUNTIF(INDIRECT(AHK68&amp;$DN$10):INDIRECT(AHK68&amp;AGY68),"Y"))</f>
        <v>#REF!</v>
      </c>
      <c r="AHR68" s="138">
        <f ca="1">IF(AHB68="",-1,COUNTIF(INDIRECT(AHL68&amp;$DN$10):INDIRECT(AHL68&amp;AGY68),"Y"))</f>
        <v>-1</v>
      </c>
      <c r="AHS68" s="138">
        <f ca="1">IF(AHC68="",-1,COUNTIF(INDIRECT(AHM68&amp;$DN$10):INDIRECT(AHM68&amp;AGY68),"Y"))</f>
        <v>-1</v>
      </c>
      <c r="AHT68" s="137">
        <f ca="1">IF(AHD68="",-1,COUNTIF(INDIRECT(AHN68&amp;$DN$10):INDIRECT(AHN68&amp;AGY68),"Y"))</f>
        <v>-1</v>
      </c>
      <c r="AHU68" s="141">
        <f ca="1">IF(AHE68="",-1,COUNTIF(INDIRECT(AHO68&amp;$DN$10):INDIRECT(AHO68&amp;AGY68),"Y"))</f>
        <v>-1</v>
      </c>
      <c r="AHV68" s="141">
        <f ca="1">IF(AHF68="",-1,COUNTIF(INDIRECT(AHP68&amp;$DN$10):INDIRECT(AHP68&amp;AGY68),"Y"))</f>
        <v>-1</v>
      </c>
      <c r="AHW68" s="46" t="str" cm="1">
        <f t="array" ref="AHW68">IFERROR(INDEX($DP$68:$DU$68,_xlfn.AGGREGATE(15,6,COLUMN($DP$68:$DU$68)-COLUMN($DO$68)/($ZF$68:$ZK$68=MAX($ZF$68:$ZK$68)),COLUMNS($DP$68:AHA68))),"")</f>
        <v/>
      </c>
      <c r="AHX68" s="48" t="str" cm="1">
        <f t="array" ref="AHX68">IFERROR(INDEX($DP$68:$DU$68,_xlfn.AGGREGATE(15,6,COLUMN($DP$68:$DU$68)-COLUMN($DO$68)/($ZF$68:$ZK$68=MAX($ZF$68:$ZK$68)),COLUMNS($DP$68:AHB68))),"")</f>
        <v/>
      </c>
      <c r="AHY68" s="48" t="str" cm="1">
        <f t="array" ref="AHY68">IFERROR(INDEX($DP$68:$DU$68,_xlfn.AGGREGATE(15,6,COLUMN($DP$68:$DU$68)-COLUMN($DO$68)/($ZF$68:$ZK$68=MAX($ZF$68:$ZK$68)),COLUMNS($DP$68:AHC68))),"")</f>
        <v/>
      </c>
      <c r="AHZ68" s="48" t="str" cm="1">
        <f t="array" ref="AHZ68">IFERROR(INDEX($DP$68:$DU$68,_xlfn.AGGREGATE(15,6,COLUMN($DP$68:$DU$68)-COLUMN($DO$68)/($ZF$68:$ZK$68=MAX($ZF$68:$ZK$68)),COLUMNS($DP$68:AHD68))),"")</f>
        <v/>
      </c>
      <c r="AIA68" s="48" t="str" cm="1">
        <f t="array" ref="AIA68">IFERROR(INDEX($DP$68:$DU$68,_xlfn.AGGREGATE(15,6,COLUMN($DP$68:$DU$68)-COLUMN($DO$68)/($ZF$68:$ZK$68=MAX($ZF$68:$ZK$68)),COLUMNS($DP$68:AHE68))),"")</f>
        <v/>
      </c>
      <c r="AIB68" s="49" t="str" cm="1">
        <f t="array" ref="AIB68">IFERROR(INDEX($DP$68:$DU$68,_xlfn.AGGREGATE(15,6,COLUMN($DP$68:$DU$68)-COLUMN($DO$68)/($ZF$68:$ZK$68=MAX($ZF$68:$ZK$68)),COLUMNS($DP$68:AHF68))),"")</f>
        <v/>
      </c>
      <c r="AIC68" s="20">
        <f t="shared" ca="1" si="894"/>
        <v>1</v>
      </c>
      <c r="AID68" s="95">
        <f t="shared" ca="1" si="974"/>
        <v>1</v>
      </c>
      <c r="AIE68" s="140" t="str" cm="1">
        <f t="array" aca="1" ref="AIE68" ca="1">INDEX(AHW68:AIB68,1,AID68)</f>
        <v/>
      </c>
      <c r="AIF68" s="46" t="e">
        <f t="shared" ca="1" si="120"/>
        <v>#REF!</v>
      </c>
      <c r="AIG68" s="48" t="str">
        <f t="shared" ca="1" si="121"/>
        <v>T</v>
      </c>
      <c r="AIH68" s="48" t="str">
        <f t="shared" si="122"/>
        <v>C</v>
      </c>
      <c r="AII68" s="48" t="str">
        <f t="shared" si="3059"/>
        <v/>
      </c>
      <c r="AIJ68" s="48" t="str">
        <f t="shared" ca="1" si="3060"/>
        <v/>
      </c>
      <c r="AIK68" s="48" t="str">
        <f t="shared" si="3061"/>
        <v>00</v>
      </c>
      <c r="AIL68" s="20" t="str">
        <f t="shared" si="3965"/>
        <v/>
      </c>
      <c r="AIM68" s="20" t="str">
        <f t="shared" si="3966"/>
        <v/>
      </c>
      <c r="AIN68" s="20" t="str">
        <f t="shared" si="3967"/>
        <v/>
      </c>
      <c r="AIO68" s="20" t="str">
        <f t="shared" si="3968"/>
        <v/>
      </c>
      <c r="AIP68" s="20" t="str">
        <f t="shared" si="3969"/>
        <v/>
      </c>
      <c r="AIQ68" s="20" t="str">
        <f t="shared" si="3970"/>
        <v/>
      </c>
      <c r="AIR68" s="20">
        <f t="shared" ca="1" si="3971"/>
        <v>0</v>
      </c>
      <c r="AIS68" s="20">
        <f t="shared" ca="1" si="3972"/>
        <v>0</v>
      </c>
      <c r="AIT68" s="46" t="str">
        <f t="shared" si="3062"/>
        <v/>
      </c>
      <c r="AIU68" s="48">
        <f>IF(CC68="",0,IFERROR(VLOOKUP(CC63&amp;CC64&amp;CC65&amp;CC66&amp;CC67&amp;CC68,General!I:J,2,FALSE),0))</f>
        <v>0</v>
      </c>
      <c r="AIV68" s="48">
        <f>IF(CF68="",0,IFERROR(VLOOKUP(CF63&amp;CF64&amp;CF65&amp;CF66&amp;CF67&amp;CF68,General!I:J,2,FALSE),0))</f>
        <v>0</v>
      </c>
      <c r="AIW68" s="48">
        <f>IF(CI68="",0,IFERROR(VLOOKUP(CI63&amp;CI64&amp;CI65&amp;CI66&amp;CI67&amp;CI68,General!I:J,2,FALSE),0))</f>
        <v>0</v>
      </c>
      <c r="AIX68" s="48">
        <f>IF(CL68="",0,IFERROR(VLOOKUP(CL63&amp;CL64&amp;CL65&amp;CL66&amp;CL67&amp;CL68,General!I:J,2,FALSE),0))</f>
        <v>0</v>
      </c>
      <c r="AIY68" s="48">
        <f>IF(CO68="",0,IFERROR(VLOOKUP(CO63&amp;CO64&amp;CO65&amp;CO66&amp;CO67&amp;CO68,General!I:J,2,FALSE),0))</f>
        <v>0</v>
      </c>
      <c r="AIZ68" s="48">
        <f>IF(CR68="",0,IFERROR(VLOOKUP(CR63&amp;CR64&amp;CR65&amp;CR66&amp;CR67&amp;CR68,General!I:J,2,FALSE),0))</f>
        <v>0</v>
      </c>
      <c r="AJA68" s="48">
        <f>IF(CU68="",0,IFERROR(VLOOKUP(CU63&amp;CU64&amp;CU65&amp;CU66&amp;CU67&amp;CU68,General!I:J,2,FALSE),0))</f>
        <v>0</v>
      </c>
      <c r="AJB68" s="48">
        <f>IF(CX68="",0,IFERROR(VLOOKUP(CX63&amp;CX64&amp;CX65&amp;CX66&amp;CX67&amp;CX68,General!I:J,2,FALSE),0))</f>
        <v>0</v>
      </c>
      <c r="AJC68" s="48">
        <f>IF(DA68="",0,IFERROR(VLOOKUP(DA63&amp;DA64&amp;DA65&amp;DA66&amp;DA67&amp;DA68,General!I:J,2,FALSE),0))</f>
        <v>0</v>
      </c>
      <c r="AJD68" s="48">
        <f>IF(DD68="",0,IFERROR(VLOOKUP(DD63&amp;DD64&amp;DD65&amp;DD66&amp;DD67&amp;DD68,General!I:J,2,FALSE),0))</f>
        <v>0</v>
      </c>
      <c r="AJE68" s="48">
        <f>IF(DG68="",0,IFERROR(VLOOKUP(DG63&amp;DG64&amp;DG65&amp;DG66&amp;DG67&amp;DG68,General!I:J,2,FALSE),0))</f>
        <v>0</v>
      </c>
      <c r="AJF68" s="48">
        <f>IF(DJ68="",0,IFERROR(VLOOKUP(DJ63&amp;DJ64&amp;DJ65&amp;DJ66&amp;DJ67&amp;DJ68,General!I:J,2,FALSE),0))</f>
        <v>0</v>
      </c>
      <c r="AJG68" s="48">
        <f>IF(DM68="",0,IFERROR(VLOOKUP(DM63&amp;DM64&amp;DM65&amp;DM66&amp;DM67&amp;DM68,General!I:J,2,FALSE),0))</f>
        <v>0</v>
      </c>
      <c r="AJH68" s="48">
        <f>IF(DP68="",0,IFERROR(VLOOKUP(DP63&amp;DP64&amp;DP65&amp;DP66&amp;DP67&amp;DP68,General!I:J,2,FALSE),0))</f>
        <v>0</v>
      </c>
      <c r="AJI68" s="48">
        <f>IF(DS68="",0,IFERROR(VLOOKUP(DS63&amp;DS64&amp;DS65&amp;DS66&amp;DS67&amp;DS68,General!I:J,2,FALSE),0))</f>
        <v>0</v>
      </c>
      <c r="AJJ68" s="48">
        <f>IF(DV68="",0,IFERROR(VLOOKUP(DV63&amp;DV64&amp;DV65&amp;DV66&amp;DV67&amp;DV68,General!I:J,2,FALSE),0))</f>
        <v>0</v>
      </c>
      <c r="AJK68" s="48">
        <f>IF(DY68="",0,IFERROR(VLOOKUP(DY63&amp;DY64&amp;DY65&amp;DY66&amp;DY67&amp;DY68,General!I:J,2,FALSE),0))</f>
        <v>0</v>
      </c>
      <c r="AJL68" s="48">
        <f>IF(EE68="",0,IFERROR(VLOOKUP(EE63&amp;EE64&amp;EE65&amp;EE66&amp;EE67&amp;EE68,General!I:J,2,FALSE),0))</f>
        <v>0</v>
      </c>
      <c r="AJM68" s="48">
        <f>IF(EH68="",0,IFERROR(VLOOKUP(EH63&amp;EH64&amp;EH65&amp;EH66&amp;EH67&amp;EH68,General!I:J,2,FALSE),0))</f>
        <v>0</v>
      </c>
      <c r="AJN68" s="48">
        <f>IF(EK68="",0,IFERROR(VLOOKUP(EK63&amp;EK64&amp;EK65&amp;EK66&amp;EK67&amp;EK68,General!I:J,2,FALSE),0))</f>
        <v>0</v>
      </c>
      <c r="AJO68" s="48">
        <f>IF(EN68="",0,IFERROR(VLOOKUP(EN63&amp;EN64&amp;EN65&amp;EN66&amp;EN67&amp;EN68,General!I:J,2,FALSE),0))</f>
        <v>0</v>
      </c>
      <c r="AJP68" s="48">
        <f>IF(EQ68="",0,IFERROR(VLOOKUP(EQ63&amp;EQ64&amp;EQ65&amp;EQ66&amp;EQ67&amp;EQ68,General!I:J,2,FALSE),0))</f>
        <v>0</v>
      </c>
      <c r="AJQ68" s="48">
        <f>IF(ET68="",0,IFERROR(VLOOKUP(ET63&amp;ET64&amp;ET65&amp;ET66&amp;ET67&amp;ET68,General!I:J,2,FALSE),0))</f>
        <v>0</v>
      </c>
      <c r="AJR68" s="48">
        <f>IF(EW68="",0,IFERROR(VLOOKUP(EW63&amp;EW64&amp;EW65&amp;EW66&amp;EW67&amp;EW68,General!I:J,2,FALSE),0))</f>
        <v>0</v>
      </c>
      <c r="AJS68" s="48">
        <f>IF(EZ68="",0,IFERROR(VLOOKUP(EZ63&amp;EZ64&amp;EZ65&amp;EZ66&amp;EZ67&amp;EZ68,General!I:J,2,FALSE),0))</f>
        <v>0</v>
      </c>
      <c r="AJT68" s="48">
        <f>IF(FC68="",0,IFERROR(VLOOKUP(FC63&amp;FC64&amp;FC65&amp;FC66&amp;FC67&amp;FC68,General!I:J,2,FALSE),0))</f>
        <v>0</v>
      </c>
      <c r="AJU68" s="48">
        <f>IF(FF68="",0,IFERROR(VLOOKUP(FF63&amp;FF64&amp;FF65&amp;FF66&amp;FF67&amp;FF68,General!I:J,2,FALSE),0))</f>
        <v>0</v>
      </c>
      <c r="AJV68" s="48">
        <f>IF(FI68="",0,IFERROR(VLOOKUP(FI63&amp;FI64&amp;FI65&amp;FI66&amp;FI67&amp;FI68,General!I:J,2,FALSE),0))</f>
        <v>0</v>
      </c>
      <c r="AJW68" s="48">
        <f>IF(FL68="",0,IFERROR(VLOOKUP(FL63&amp;FL64&amp;FL65&amp;FL66&amp;FL67&amp;FL68,General!I:J,2,FALSE),0))</f>
        <v>0</v>
      </c>
      <c r="AJX68" s="48">
        <f>IF(FO68="",0,IFERROR(VLOOKUP(FO63&amp;FO64&amp;FO65&amp;FO66&amp;FO67&amp;FO68,General!I:J,2,FALSE),0))</f>
        <v>0</v>
      </c>
      <c r="AJY68" s="48">
        <f>IF(FR68="",0,IFERROR(VLOOKUP(FR63&amp;FR64&amp;FR65&amp;FR66&amp;FR67&amp;FR68,General!I:J,2,FALSE),0))</f>
        <v>0</v>
      </c>
      <c r="AJZ68" s="48">
        <f>IF(FU68="",0,IFERROR(VLOOKUP(FU63&amp;FU64&amp;FU65&amp;FU66&amp;FU67&amp;FU68,General!I:J,2,FALSE),0))</f>
        <v>0</v>
      </c>
      <c r="AKA68" s="48">
        <f>IF(FX68="",0,IFERROR(VLOOKUP(FX63&amp;FX64&amp;FX65&amp;FX66&amp;FX67&amp;FX68,General!I:J,2,FALSE),0))</f>
        <v>0</v>
      </c>
      <c r="AKB68" s="48">
        <f>IF(GA68="",0,IFERROR(VLOOKUP(GA63&amp;GA64&amp;GA65&amp;GA66&amp;GA67&amp;GA68,General!I:J,2,FALSE),0))</f>
        <v>0</v>
      </c>
      <c r="AKC68" s="48">
        <f>IF(GD68="",0,IFERROR(VLOOKUP(GD63&amp;GD64&amp;GD65&amp;GD66&amp;GD67&amp;GD68,General!I:J,2,FALSE),0))</f>
        <v>0</v>
      </c>
      <c r="AKD68" s="48">
        <f>IF(GG68="",0,IFERROR(VLOOKUP(GG63&amp;GG64&amp;GG65&amp;GG66&amp;GG67&amp;GG68,General!I:J,2,FALSE),0))</f>
        <v>0</v>
      </c>
      <c r="AKE68" s="48">
        <f>IF(GJ68="",0,IFERROR(VLOOKUP(GJ63&amp;GJ64&amp;GJ65&amp;GJ66&amp;GJ67&amp;GJ68,General!I:J,2,FALSE),0))</f>
        <v>0</v>
      </c>
      <c r="AKF68" s="48">
        <f>IF(GM68="",0,IFERROR(VLOOKUP(GM63&amp;GM64&amp;GM65&amp;GM66&amp;GM67&amp;GM68,General!I:J,2,FALSE),0))</f>
        <v>0</v>
      </c>
      <c r="AKG68" s="48">
        <f>IF(GP68="",0,IFERROR(VLOOKUP(GP63&amp;GP64&amp;GP65&amp;GP66&amp;GP67&amp;GP68,General!I:J,2,FALSE),0))</f>
        <v>0</v>
      </c>
      <c r="AKH68" s="48">
        <f>IF(GS68="",0,IFERROR(VLOOKUP(GS63&amp;GS64&amp;GS65&amp;GS66&amp;GS67&amp;GS68,General!I:J,2,FALSE),0))</f>
        <v>0</v>
      </c>
      <c r="AKI68" s="48">
        <f>IF(GV68="",0,IFERROR(VLOOKUP(GV63&amp;GV64&amp;GV65&amp;GV66&amp;GV67&amp;GV68,General!I:J,2,FALSE),0))</f>
        <v>0</v>
      </c>
      <c r="AKJ68" s="48">
        <f>IF(GY68="",0,IFERROR(VLOOKUP(GY63&amp;GY64&amp;GY65&amp;GY66&amp;GY67&amp;GY68,General!I:J,2,FALSE),0))</f>
        <v>0</v>
      </c>
      <c r="AKK68" s="48">
        <f>IF(HB68="",0,IFERROR(VLOOKUP(HB63&amp;HB64&amp;HB65&amp;HB66&amp;HB67&amp;HB68,General!I:J,2,FALSE),0))</f>
        <v>0</v>
      </c>
      <c r="AKL68" s="48">
        <f>IF(HE68="",0,IFERROR(VLOOKUP(HE63&amp;HE64&amp;HE65&amp;HE66&amp;HE67&amp;HE68,General!I:J,2,FALSE),0))</f>
        <v>0</v>
      </c>
      <c r="AKM68" s="48">
        <f>IF(HH68="",0,IFERROR(VLOOKUP(HH63&amp;HH64&amp;HH65&amp;HH66&amp;HH67&amp;HH68,General!I:J,2,FALSE),0))</f>
        <v>0</v>
      </c>
      <c r="AKN68" s="48">
        <f>IF(HK68="",0,IFERROR(VLOOKUP(HK63&amp;HK64&amp;HK65&amp;HK66&amp;HK67&amp;HK68,General!I:J,2,FALSE),0))</f>
        <v>0</v>
      </c>
      <c r="AKO68" s="48">
        <f>IF(HN68="",0,IFERROR(VLOOKUP(HN63&amp;HN64&amp;HN65&amp;HN66&amp;HN67&amp;HN68,General!I:J,2,FALSE),0))</f>
        <v>0</v>
      </c>
      <c r="AKP68" s="48">
        <f>IF(HQ68="",0,IFERROR(VLOOKUP(HQ63&amp;HQ64&amp;HQ65&amp;HQ66&amp;HQ67&amp;HQ68,General!I:J,2,FALSE),0))</f>
        <v>0</v>
      </c>
      <c r="AKQ68" s="48">
        <f>IF(HT68="",0,IFERROR(VLOOKUP(HT63&amp;HT64&amp;HT65&amp;HT66&amp;HT67&amp;HT68,General!I:J,2,FALSE),0))</f>
        <v>0</v>
      </c>
      <c r="AKR68" s="48">
        <f>IF(HW68="",0,IFERROR(VLOOKUP(HW63&amp;HW64&amp;HW65&amp;HW66&amp;HW67&amp;HW68,General!I:J,2,FALSE),0))</f>
        <v>0</v>
      </c>
      <c r="AKS68" s="48">
        <f>IF(HZ68="",0,IFERROR(VLOOKUP(HZ63&amp;HZ64&amp;HZ65&amp;HZ66&amp;HZ67&amp;HZ68,General!I:J,2,FALSE),0))</f>
        <v>0</v>
      </c>
      <c r="AKT68" s="48">
        <f>IF(FF68="",0,IFERROR(VLOOKUP(FF63&amp;FF64&amp;FF65&amp;FF66&amp;FF67&amp;FF68,General!I:J,2,FALSE),0))</f>
        <v>0</v>
      </c>
      <c r="AKU68" s="48">
        <f>IF(FI68="",0,IFERROR(VLOOKUP(FI63&amp;FI64&amp;FI65&amp;FI66&amp;FI67&amp;FI68,General!I:J,2,FALSE),0))</f>
        <v>0</v>
      </c>
      <c r="AKV68" s="48">
        <f>IF(II68="",0,IFERROR(VLOOKUP(II63&amp;II64&amp;II65&amp;II66&amp;II67&amp;II68,General!I:J,2,FALSE),0))</f>
        <v>0</v>
      </c>
      <c r="AKW68" s="48">
        <f>IF(IL68="",0,IFERROR(VLOOKUP(IL63&amp;IL64&amp;IL65&amp;IL66&amp;IL67&amp;IL68,General!I:J,2,FALSE),0))</f>
        <v>0</v>
      </c>
      <c r="AKX68" s="48">
        <f>IF(IO68="",0,IFERROR(VLOOKUP(IO63&amp;IO64&amp;IO65&amp;IO66&amp;IO67&amp;IO68,General!I:J,2,FALSE),0))</f>
        <v>0</v>
      </c>
      <c r="AKY68" s="48">
        <f>IF(IR68="",0,IFERROR(VLOOKUP(IR63&amp;IR64&amp;IR65&amp;IR66&amp;IR67&amp;IR68,General!I:J,2,FALSE),0))</f>
        <v>0</v>
      </c>
      <c r="AKZ68" s="48">
        <f>IF(IU68="",0,IFERROR(VLOOKUP(IU63&amp;IU64&amp;IU65&amp;IU66&amp;IU67&amp;IU68,General!I:J,2,FALSE),0))</f>
        <v>0</v>
      </c>
      <c r="ALA68" s="48">
        <f>IF(IX68="",0,IFERROR(VLOOKUP(IX63&amp;IX64&amp;IX65&amp;IX66&amp;IX67&amp;IX68,General!I:J,2,FALSE),0))</f>
        <v>0</v>
      </c>
      <c r="ALB68" s="48">
        <f>IF(JA68="",0,IFERROR(VLOOKUP(JA63&amp;JA64&amp;JA65&amp;JA66&amp;JA67&amp;JA68,General!I:J,2,FALSE),0))</f>
        <v>0</v>
      </c>
      <c r="ALC68" s="48">
        <f>IF(JD68="",0,IFERROR(VLOOKUP(JD63&amp;JD64&amp;JD65&amp;JD66&amp;JD67&amp;JD68,General!I:J,2,FALSE),0))</f>
        <v>0</v>
      </c>
      <c r="ALD68" s="48">
        <f>IF(JG68="",0,IFERROR(VLOOKUP(JG63&amp;JG64&amp;JG65&amp;JG66&amp;JG67&amp;JG68,General!I:J,2,FALSE),0))</f>
        <v>0</v>
      </c>
      <c r="ALE68" s="48">
        <f>IF(JJ68="",0,IFERROR(VLOOKUP(JJ63&amp;JJ64&amp;JJ65&amp;JJ66&amp;JJ67&amp;JJ68,General!I:J,2,FALSE),0))</f>
        <v>0</v>
      </c>
      <c r="ALF68" s="48">
        <f>IF(JM68="",0,IFERROR(VLOOKUP(JM63&amp;JM64&amp;JM65&amp;JM66&amp;JM67&amp;JM68,General!I:J,2,FALSE),0))</f>
        <v>0</v>
      </c>
      <c r="ALG68" s="48">
        <f>IF(JP68="",0,IFERROR(VLOOKUP(JP63&amp;JP64&amp;JP65&amp;JP66&amp;JP67&amp;JP68,General!I:J,2,FALSE),0))</f>
        <v>0</v>
      </c>
      <c r="ALH68" s="48">
        <f>IF(JS68="",0,IFERROR(VLOOKUP(JS63&amp;JS64&amp;JS65&amp;JS66&amp;JS67&amp;JS68,General!I:J,2,FALSE),0))</f>
        <v>0</v>
      </c>
      <c r="ALI68" s="48">
        <f>IF(JV68="",0,IFERROR(VLOOKUP(JV63&amp;JV64&amp;JV65&amp;JV66&amp;JV67&amp;JV68,General!I:J,2,FALSE),0))</f>
        <v>0</v>
      </c>
      <c r="ALJ68" s="48">
        <f>IF(JY68="",0,IFERROR(VLOOKUP(JY63&amp;JY64&amp;JY65&amp;JY66&amp;JY67&amp;JY68,General!I:J,2,FALSE),0))</f>
        <v>0</v>
      </c>
      <c r="ALK68" s="48">
        <f>IF(KB68="",0,IFERROR(VLOOKUP(KB63&amp;KB64&amp;KB65&amp;KB66&amp;KB67&amp;KB68,General!I:J,2,FALSE),0))</f>
        <v>0</v>
      </c>
      <c r="ALL68" s="48">
        <f>IF(KE68="",0,IFERROR(VLOOKUP(KE63&amp;KE64&amp;KE65&amp;KE66&amp;KE67&amp;KE68,General!I:J,2,FALSE),0))</f>
        <v>0</v>
      </c>
      <c r="ALM68" s="48">
        <f>IF(KH68="",0,IFERROR(VLOOKUP(KH63&amp;KH64&amp;KH65&amp;KH66&amp;KH67&amp;KH68,General!I:J,2,FALSE),0))</f>
        <v>0</v>
      </c>
      <c r="ALN68" s="48">
        <f>IF(KK68="",0,IFERROR(VLOOKUP(KK63&amp;KK64&amp;KK65&amp;KK66&amp;KK67&amp;KK68,General!I:J,2,FALSE),0))</f>
        <v>0</v>
      </c>
      <c r="ALO68" s="48">
        <f>IF(KN68="",0,IFERROR(VLOOKUP(KN63&amp;KN64&amp;KN65&amp;KN66&amp;KN67&amp;KN68,General!I:J,2,FALSE),0))</f>
        <v>0</v>
      </c>
      <c r="ALP68" s="48">
        <f>IF(KQ68="",0,IFERROR(VLOOKUP(KQ63&amp;KQ64&amp;KQ65&amp;KQ66&amp;KQ67&amp;KQ68,General!I:J,2,FALSE),0))</f>
        <v>0</v>
      </c>
      <c r="ALQ68" s="48">
        <f>IF(KT68="",0,IFERROR(VLOOKUP(KT63&amp;KT64&amp;KT65&amp;KT66&amp;KT67&amp;KT68,General!I:J,2,FALSE),0))</f>
        <v>0</v>
      </c>
      <c r="ALR68" s="48">
        <f>IF(KW68="",0,IFERROR(VLOOKUP(KW63&amp;KW64&amp;KW65&amp;KW66&amp;KW67&amp;KW68,General!I:J,2,FALSE),0))</f>
        <v>0</v>
      </c>
      <c r="ALS68" s="48">
        <f>IF(KZ68="",0,IFERROR(VLOOKUP(KZ63&amp;KZ64&amp;KZ65&amp;KZ66&amp;KZ67&amp;KZ68,General!I:J,2,FALSE),0))</f>
        <v>0</v>
      </c>
      <c r="ALT68" s="48">
        <f>IF(LC68="",0,IFERROR(VLOOKUP(LC63&amp;LC64&amp;LC65&amp;LC66&amp;LC67&amp;LC68,General!I:J,2,FALSE),0))</f>
        <v>0</v>
      </c>
      <c r="ALU68" s="48">
        <f>IF(LF68="",0,IFERROR(VLOOKUP(LF63&amp;LF64&amp;LF65&amp;LF66&amp;LF67&amp;LF68,General!I:J,2,FALSE),0))</f>
        <v>0</v>
      </c>
      <c r="ALV68" s="48">
        <f>IF(LI68="",0,IFERROR(VLOOKUP(LI63&amp;LI64&amp;LI65&amp;LI66&amp;LI67&amp;LI68,General!I:J,2,FALSE),0))</f>
        <v>0</v>
      </c>
      <c r="ALW68" s="48">
        <f>IF(LL68="",0,IFERROR(VLOOKUP(LL63&amp;LL64&amp;LL65&amp;LL66&amp;LL67&amp;LL68,General!I:J,2,FALSE),0))</f>
        <v>0</v>
      </c>
      <c r="ALX68" s="48">
        <f>IF(LO68="",0,IFERROR(VLOOKUP(LO63&amp;LO64&amp;LO65&amp;LO66&amp;LO67&amp;LO68,General!I:J,2,FALSE),0))</f>
        <v>0</v>
      </c>
      <c r="ALY68" s="48">
        <f>IF(LR68="",0,IFERROR(VLOOKUP(LR63&amp;LR64&amp;LR65&amp;LR66&amp;LR67&amp;LR68,General!I:J,2,FALSE),0))</f>
        <v>0</v>
      </c>
      <c r="ALZ68" s="48">
        <f>IF(LU68="",0,IFERROR(VLOOKUP(LU63&amp;LU64&amp;LU65&amp;LU66&amp;LU67&amp;LU68,General!I:J,2,FALSE),0))</f>
        <v>0</v>
      </c>
      <c r="AMA68" s="48">
        <f>IF(LX68="",0,IFERROR(VLOOKUP(LX63&amp;LX64&amp;LX65&amp;LX66&amp;LX67&amp;LX68,General!I:J,2,FALSE),0))</f>
        <v>0</v>
      </c>
      <c r="AMB68" s="48">
        <f>IF(MA68="",0,IFERROR(VLOOKUP(MA63&amp;MA64&amp;MA65&amp;MA66&amp;MA67&amp;MA68,General!I:J,2,FALSE),0))</f>
        <v>0</v>
      </c>
      <c r="AMC68" s="48">
        <f>IF(MD68="",0,IFERROR(VLOOKUP(MD63&amp;MD64&amp;MD65&amp;MD66&amp;MD67&amp;MD68,General!I:J,2,FALSE),0))</f>
        <v>0</v>
      </c>
      <c r="AMD68" s="48">
        <f>IF(MG68="",0,IFERROR(VLOOKUP(MG63&amp;MG64&amp;MG65&amp;MG66&amp;MG67&amp;MG68,General!I:J,2,FALSE),0))</f>
        <v>0</v>
      </c>
      <c r="AME68" s="48">
        <f>IF(MJ68="",0,IFERROR(VLOOKUP(MJ63&amp;MJ64&amp;MJ65&amp;MJ66&amp;MJ67&amp;MJ68,General!I:J,2,FALSE),0))</f>
        <v>0</v>
      </c>
      <c r="AMF68" s="48">
        <f>IF(MM68="",0,IFERROR(VLOOKUP(MM63&amp;MM64&amp;MM65&amp;MM66&amp;MM67&amp;MM68,General!I:J,2,FALSE),0))</f>
        <v>0</v>
      </c>
      <c r="AMG68" s="48">
        <f>IF(MP68="",0,IFERROR(VLOOKUP(MP63&amp;MP64&amp;MP65&amp;MP66&amp;MP67&amp;MP68,General!I:J,2,FALSE),0))</f>
        <v>0</v>
      </c>
      <c r="AMH68" s="48">
        <f>IF(MS68="",0,IFERROR(VLOOKUP(MS63&amp;MS64&amp;MS65&amp;MS66&amp;MS67&amp;MS68,General!I:J,2,FALSE),0))</f>
        <v>0</v>
      </c>
      <c r="AMI68" s="48">
        <f>IF(MV68="",0,IFERROR(VLOOKUP(MV63&amp;MV64&amp;MV65&amp;MV66&amp;MV67&amp;MV68,General!I:J,2,FALSE),0))</f>
        <v>0</v>
      </c>
      <c r="AMJ68" s="48">
        <f>IF(MY68="",0,IFERROR(VLOOKUP(MY63&amp;MY64&amp;MY65&amp;MY66&amp;MY67&amp;MY68,General!I:J,2,FALSE),0))</f>
        <v>0</v>
      </c>
      <c r="AMK68" s="48">
        <f>IF(NB68="",0,IFERROR(VLOOKUP(NB63&amp;NB64&amp;NB65&amp;NB66&amp;NB67&amp;NB68,General!I:J,2,FALSE),0))</f>
        <v>0</v>
      </c>
      <c r="AML68" s="48">
        <f>IF(NE68="",0,IFERROR(VLOOKUP(NE63&amp;NE64&amp;NE65&amp;NE66&amp;NE67&amp;NE68,General!I:J,2,FALSE),0))</f>
        <v>0</v>
      </c>
      <c r="AMM68" s="48">
        <f>IF(NH68="",0,IFERROR(VLOOKUP(NH63&amp;NH64&amp;NH65&amp;NH66&amp;NH67&amp;NH68,General!I:J,2,FALSE),0))</f>
        <v>0</v>
      </c>
      <c r="AMN68" s="48">
        <f>IF(NK68="",0,IFERROR(VLOOKUP(NK63&amp;NK64&amp;NK65&amp;NK66&amp;NK67&amp;NK68,General!I:J,2,FALSE),0))</f>
        <v>0</v>
      </c>
      <c r="AMO68" s="49">
        <f>IF(NN68="",0,IFERROR(VLOOKUP(NN63&amp;NN64&amp;NN65&amp;NN66&amp;NN67&amp;NN68,General!I:J,2,FALSE),0))</f>
        <v>0</v>
      </c>
      <c r="AMP68" s="81">
        <f>IF(EB68="",0,IFERROR(VLOOKUP(EB63&amp;EB64&amp;EB65&amp;EB66&amp;EB67&amp;EB68,General!I:J,2,FALSE),0))</f>
        <v>0</v>
      </c>
      <c r="AMQ68" s="49">
        <v>0</v>
      </c>
      <c r="AMR68" s="20" t="str">
        <f t="shared" si="4072"/>
        <v/>
      </c>
      <c r="AMS68" s="20" t="str">
        <f t="shared" si="3973"/>
        <v>N</v>
      </c>
      <c r="AMT68" s="20" t="str">
        <f t="shared" ca="1" si="3974"/>
        <v>N</v>
      </c>
      <c r="AMU68" s="20" t="str">
        <f t="shared" si="3975"/>
        <v>N</v>
      </c>
      <c r="AMV68" s="20" t="str">
        <f t="shared" si="3976"/>
        <v/>
      </c>
      <c r="AMW68" s="142" t="str">
        <f t="shared" si="3977"/>
        <v/>
      </c>
      <c r="AMX68" s="20" t="str">
        <f t="shared" si="3978"/>
        <v/>
      </c>
      <c r="AMY68" s="20" t="str">
        <f t="shared" si="3979"/>
        <v/>
      </c>
      <c r="AMZ68" s="20" t="str">
        <f t="shared" si="3980"/>
        <v/>
      </c>
      <c r="ANA68" s="20" t="str">
        <f t="shared" si="3981"/>
        <v/>
      </c>
      <c r="ANB68" s="20" t="str">
        <f t="shared" si="3982"/>
        <v/>
      </c>
      <c r="ANC68" s="20" t="str">
        <f t="shared" si="2986"/>
        <v/>
      </c>
      <c r="AND68" s="20" t="str">
        <f t="shared" si="2987"/>
        <v/>
      </c>
      <c r="ANE68" s="20" t="str">
        <f t="shared" si="4382"/>
        <v>00000</v>
      </c>
      <c r="ANF68" s="20" t="str">
        <f t="shared" si="4382"/>
        <v>00000</v>
      </c>
      <c r="ANG68" s="20" t="str">
        <f t="shared" si="4383"/>
        <v>000000</v>
      </c>
      <c r="ANH68" s="20" t="str">
        <f t="shared" si="4383"/>
        <v>000000</v>
      </c>
      <c r="ANI68" s="20" t="str">
        <f t="shared" si="4384"/>
        <v>B</v>
      </c>
      <c r="ANJ68" s="20" t="str">
        <f t="shared" si="898"/>
        <v>B</v>
      </c>
      <c r="ANK68" s="20" t="str">
        <f t="shared" si="3983"/>
        <v/>
      </c>
      <c r="ANL68" s="20" t="e">
        <f t="shared" ca="1" si="824"/>
        <v>#REF!</v>
      </c>
      <c r="ANM68" s="20" t="str">
        <f t="shared" ca="1" si="3984"/>
        <v/>
      </c>
      <c r="ANN68" s="20" t="str">
        <f t="shared" ca="1" si="826"/>
        <v/>
      </c>
      <c r="ANO68" s="20" t="str">
        <f t="shared" si="3985"/>
        <v>0</v>
      </c>
      <c r="ANP68" s="20" t="str">
        <f t="shared" si="828"/>
        <v/>
      </c>
      <c r="ANQ68" s="20" t="e">
        <f t="shared" ca="1" si="899"/>
        <v>#REF!</v>
      </c>
      <c r="ANR68" s="20" t="str">
        <f t="shared" ca="1" si="900"/>
        <v/>
      </c>
      <c r="ANS68" s="20" t="str">
        <f t="shared" si="901"/>
        <v/>
      </c>
      <c r="ANT68" s="20" t="str">
        <f t="shared" si="3986"/>
        <v/>
      </c>
      <c r="ANU68" s="20"/>
      <c r="ANV68" s="20">
        <v>0</v>
      </c>
      <c r="ANW68" s="20">
        <v>0</v>
      </c>
      <c r="ANX68" s="20">
        <v>0</v>
      </c>
      <c r="ANY68" s="20">
        <v>0</v>
      </c>
      <c r="ANZ68" s="20">
        <v>1</v>
      </c>
      <c r="AOA68" s="75"/>
      <c r="AOB68" s="20">
        <v>0</v>
      </c>
      <c r="AOC68" s="20">
        <v>0</v>
      </c>
      <c r="AOD68" s="1" t="str">
        <f t="shared" si="902"/>
        <v>B</v>
      </c>
      <c r="AOE68" s="123">
        <f t="shared" si="3987"/>
        <v>0</v>
      </c>
      <c r="AOF68" s="1" t="e">
        <f t="shared" si="3988"/>
        <v>#NUM!</v>
      </c>
      <c r="AOG68" s="1" t="e">
        <f t="shared" si="3989"/>
        <v>#NUM!</v>
      </c>
      <c r="AOH68" s="1" t="e">
        <f t="shared" si="3990"/>
        <v>#NUM!</v>
      </c>
      <c r="AOI68" s="1" t="e">
        <f t="shared" si="3991"/>
        <v>#NUM!</v>
      </c>
      <c r="AOJ68" s="1" t="str">
        <f t="shared" si="3992"/>
        <v/>
      </c>
      <c r="AOK68" s="1" t="str">
        <f t="shared" si="3993"/>
        <v/>
      </c>
      <c r="AOL68" s="1" t="str">
        <f t="shared" si="3994"/>
        <v/>
      </c>
      <c r="AOM68" s="1" t="str">
        <f t="shared" si="3995"/>
        <v/>
      </c>
      <c r="AON68" s="1" t="str">
        <f t="shared" si="3996"/>
        <v/>
      </c>
      <c r="AOO68" s="1" t="str" cm="1">
        <f t="array" aca="1" ref="AOO68" ca="1">IF(INDIRECT(VLOOKUP(AOO67,General!AC:AE,3,FALSE)&amp;AGY67)&gt;=7,AOO67,AOJ68)</f>
        <v>HD</v>
      </c>
      <c r="AOP68" s="1" t="str">
        <f ca="1">VLOOKUP(AOO67,General!AC:AE,3,FALSE)&amp;AGY67</f>
        <v>HF67</v>
      </c>
      <c r="AOQ68" s="1" t="str" cm="1">
        <f t="array" aca="1" ref="AOQ68" ca="1">INDIRECT(VLOOKUP(AOO67,General!AC:AE,3,FALSE)&amp;AGY67)</f>
        <v/>
      </c>
      <c r="AOR68" s="1" t="str" cm="1">
        <f t="array" aca="1" ref="AOR68" ca="1">INDIRECT(AOO68&amp;AGY68)</f>
        <v/>
      </c>
      <c r="AOS68" s="1" cm="1">
        <f t="array" aca="1" ref="AOS68" ca="1">INDIRECT(AOP68&amp;AGY68)</f>
        <v>0</v>
      </c>
      <c r="AOT68" s="1" t="e" cm="1">
        <f t="array" aca="1" ref="AOT68" ca="1">INDIRECT(AOQ68&amp;AGY68)</f>
        <v>#REF!</v>
      </c>
      <c r="AOU68" s="1" t="str">
        <f ca="1">VLOOKUP(AOO68,General!AF:AG,2,FALSE)</f>
        <v>S45</v>
      </c>
      <c r="AOV68" s="1" t="e">
        <f ca="1">VLOOKUP(AOP68,General!AF:AG,2,FALSE)</f>
        <v>#N/A</v>
      </c>
      <c r="AOW68" s="1" t="e">
        <f ca="1">VLOOKUP(AOQ68,General!AF:AG,2,FALSE)</f>
        <v>#N/A</v>
      </c>
      <c r="AOX68" s="1" t="str">
        <f t="shared" ca="1" si="975"/>
        <v>Y</v>
      </c>
      <c r="AOY68" s="1" t="e">
        <f t="shared" ca="1" si="976"/>
        <v>#N/A</v>
      </c>
      <c r="AOZ68" s="1" t="e">
        <f t="shared" ca="1" si="977"/>
        <v>#N/A</v>
      </c>
      <c r="APB68" s="1">
        <f t="shared" si="2908"/>
        <v>1</v>
      </c>
    </row>
    <row r="69" spans="1:1094" ht="15.75" thickBot="1">
      <c r="A69" s="1">
        <v>55</v>
      </c>
      <c r="B69" s="173" t="str">
        <f t="shared" si="1219"/>
        <v/>
      </c>
      <c r="C69" s="157" t="str">
        <f t="shared" si="3217"/>
        <v/>
      </c>
      <c r="D69" s="158" t="str">
        <f t="shared" si="1132"/>
        <v/>
      </c>
      <c r="E69" s="147" t="str">
        <f t="shared" si="1132"/>
        <v/>
      </c>
      <c r="F69" s="148" t="str">
        <f t="shared" si="1133"/>
        <v/>
      </c>
      <c r="G69" s="190"/>
      <c r="H69" s="159" t="str">
        <f t="shared" si="1220"/>
        <v/>
      </c>
      <c r="I69" s="158" t="str">
        <f t="shared" si="2678"/>
        <v/>
      </c>
      <c r="J69" s="147" t="str">
        <f t="shared" si="2678"/>
        <v/>
      </c>
      <c r="K69" s="178" t="str">
        <f t="shared" si="2679"/>
        <v/>
      </c>
      <c r="L69" s="179"/>
      <c r="M69"/>
      <c r="N69" s="190"/>
      <c r="O69" s="187">
        <v>0</v>
      </c>
      <c r="P69" s="129">
        <v>0</v>
      </c>
      <c r="Q69" s="126">
        <v>0</v>
      </c>
      <c r="R69" s="130">
        <v>0</v>
      </c>
      <c r="S69" s="164" t="str">
        <f t="shared" si="1134"/>
        <v/>
      </c>
      <c r="T69" s="167" t="str">
        <f t="shared" si="1221"/>
        <v/>
      </c>
      <c r="U69" s="160" t="str">
        <f>IF(M69="","",IF(B69="NB",U68,IF(T69="",SUM($T$5:$T69)+S69,SUM($T$5:$T69))))</f>
        <v/>
      </c>
      <c r="V69" s="161" t="str">
        <f t="shared" ref="V69:V109" si="5988">IF(AW69="R","Rabbit","")</f>
        <v/>
      </c>
      <c r="W69" s="131" t="str">
        <f t="shared" si="1135"/>
        <v/>
      </c>
      <c r="X69" s="132" t="str">
        <f t="shared" si="1136"/>
        <v/>
      </c>
      <c r="Y69" s="61" t="str">
        <f t="shared" ca="1" si="115"/>
        <v>B</v>
      </c>
      <c r="Z69" s="62" t="str">
        <f t="shared" ca="1" si="116"/>
        <v>C</v>
      </c>
      <c r="AA69" s="62" t="str">
        <f t="shared" si="117"/>
        <v>C</v>
      </c>
      <c r="AB69" s="62" t="str">
        <f t="shared" si="904"/>
        <v/>
      </c>
      <c r="AC69" s="62" t="str">
        <f t="shared" si="905"/>
        <v/>
      </c>
      <c r="AD69" s="62">
        <f t="shared" si="906"/>
        <v>0</v>
      </c>
      <c r="AE69" s="1" t="str">
        <f t="shared" si="3218"/>
        <v/>
      </c>
      <c r="AF69" s="1" t="str">
        <f t="shared" si="3219"/>
        <v/>
      </c>
      <c r="AG69" s="1" t="str">
        <f t="shared" si="4073"/>
        <v/>
      </c>
      <c r="AH69" s="1" t="str">
        <f t="shared" si="3220"/>
        <v/>
      </c>
      <c r="AI69" s="1" t="str">
        <f t="shared" si="3221"/>
        <v/>
      </c>
      <c r="AJ69" s="1" t="str">
        <f t="shared" si="3222"/>
        <v/>
      </c>
      <c r="AK69" s="1">
        <f t="shared" si="840"/>
        <v>0</v>
      </c>
      <c r="AL69" s="1">
        <f t="shared" si="841"/>
        <v>0</v>
      </c>
      <c r="AM69" s="1" t="str">
        <f t="shared" si="108"/>
        <v/>
      </c>
      <c r="AN69" s="1">
        <f t="shared" si="129"/>
        <v>0</v>
      </c>
      <c r="AO69" s="1" t="str">
        <f t="shared" si="1305"/>
        <v/>
      </c>
      <c r="AP69" s="1" t="str">
        <f t="shared" si="130"/>
        <v>N</v>
      </c>
      <c r="AQ69" s="1" t="str">
        <f t="shared" si="131"/>
        <v>N</v>
      </c>
      <c r="AR69" s="1" t="str">
        <f t="shared" si="132"/>
        <v>N</v>
      </c>
      <c r="AS69" s="1" t="str">
        <f t="shared" si="133"/>
        <v/>
      </c>
      <c r="AT69" s="8" t="str">
        <f t="shared" ca="1" si="842"/>
        <v/>
      </c>
      <c r="AU69" s="1" t="str">
        <f t="shared" ca="1" si="134"/>
        <v/>
      </c>
      <c r="AV69" s="1" t="str">
        <f t="shared" ca="1" si="135"/>
        <v/>
      </c>
      <c r="AW69" s="1" t="str">
        <f t="shared" si="136"/>
        <v/>
      </c>
      <c r="AX69" s="1" t="str">
        <f t="shared" si="137"/>
        <v/>
      </c>
      <c r="AY69" s="1" t="str">
        <f t="shared" si="138"/>
        <v/>
      </c>
      <c r="AZ69" s="1" t="str">
        <f t="shared" si="109"/>
        <v/>
      </c>
      <c r="BA69" s="1" t="str">
        <f t="shared" si="110"/>
        <v/>
      </c>
      <c r="BB69" s="1" t="str">
        <f t="shared" si="5451"/>
        <v>00000</v>
      </c>
      <c r="BC69" s="1" t="str">
        <f t="shared" si="5451"/>
        <v>00000</v>
      </c>
      <c r="BD69" s="1" t="str">
        <f t="shared" si="5452"/>
        <v>000000</v>
      </c>
      <c r="BE69" s="1" t="str">
        <f t="shared" si="5452"/>
        <v>000000</v>
      </c>
      <c r="BF69" s="1" t="str">
        <f t="shared" si="844"/>
        <v>B</v>
      </c>
      <c r="BG69" s="1" t="str">
        <f t="shared" si="140"/>
        <v/>
      </c>
      <c r="BH69" s="1" t="str">
        <f t="shared" ca="1" si="845"/>
        <v/>
      </c>
      <c r="BI69" s="1" t="str">
        <f t="shared" si="1222"/>
        <v/>
      </c>
      <c r="BJ69" s="1" t="str">
        <f t="shared" ca="1" si="846"/>
        <v/>
      </c>
      <c r="BK69" s="1" t="str">
        <f t="shared" si="142"/>
        <v>0</v>
      </c>
      <c r="BL69" s="1" t="str">
        <f t="shared" ca="1" si="847"/>
        <v/>
      </c>
      <c r="BM69" s="1" t="str">
        <f t="shared" ca="1" si="848"/>
        <v/>
      </c>
      <c r="BN69" s="1" t="str">
        <f t="shared" ca="1" si="849"/>
        <v/>
      </c>
      <c r="BO69" s="1" t="str">
        <f t="shared" ca="1" si="850"/>
        <v/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-1</v>
      </c>
      <c r="BZ69" s="1">
        <f t="shared" ref="BZ69:BZ100" si="5989">IF(H69="",1,0.95)</f>
        <v>1</v>
      </c>
      <c r="CA69" s="1" t="str">
        <f t="shared" ref="CA69" si="5990">CK69</f>
        <v/>
      </c>
      <c r="CB69" s="115" t="str">
        <f t="shared" si="3224"/>
        <v/>
      </c>
      <c r="CC69" s="116" t="str">
        <f t="shared" si="3225"/>
        <v/>
      </c>
      <c r="CD69" s="114" t="str">
        <f t="shared" si="3226"/>
        <v/>
      </c>
      <c r="CE69" s="115" t="str">
        <f t="shared" si="3227"/>
        <v/>
      </c>
      <c r="CF69" s="116" t="str">
        <f t="shared" si="3228"/>
        <v/>
      </c>
      <c r="CG69" s="114" t="str">
        <f t="shared" si="3229"/>
        <v/>
      </c>
      <c r="CH69" s="115" t="str">
        <f t="shared" si="3230"/>
        <v/>
      </c>
      <c r="CI69" s="116" t="str">
        <f t="shared" si="3231"/>
        <v/>
      </c>
      <c r="CJ69" s="114" t="str">
        <f t="shared" si="3232"/>
        <v/>
      </c>
      <c r="CK69" s="115" t="str">
        <f t="shared" si="3233"/>
        <v/>
      </c>
      <c r="CL69" s="116" t="str">
        <f t="shared" si="3234"/>
        <v/>
      </c>
      <c r="CM69" s="114" t="str">
        <f t="shared" si="3235"/>
        <v/>
      </c>
      <c r="CN69" s="115" t="str">
        <f t="shared" si="3998"/>
        <v/>
      </c>
      <c r="CO69" s="116" t="str">
        <f t="shared" si="3236"/>
        <v/>
      </c>
      <c r="CP69" s="114" t="str">
        <f t="shared" si="3237"/>
        <v/>
      </c>
      <c r="CQ69" s="115" t="str">
        <f t="shared" si="3238"/>
        <v/>
      </c>
      <c r="CR69" s="116" t="str">
        <f t="shared" si="3239"/>
        <v/>
      </c>
      <c r="CS69" s="114" t="str">
        <f t="shared" si="3240"/>
        <v/>
      </c>
      <c r="CT69" s="115" t="str">
        <f t="shared" si="3241"/>
        <v/>
      </c>
      <c r="CU69" s="116" t="str">
        <f t="shared" si="3242"/>
        <v/>
      </c>
      <c r="CV69" s="114" t="str">
        <f t="shared" si="3243"/>
        <v/>
      </c>
      <c r="CW69" s="115" t="str">
        <f t="shared" si="3244"/>
        <v/>
      </c>
      <c r="CX69" s="116" t="str">
        <f t="shared" si="3245"/>
        <v/>
      </c>
      <c r="CY69" s="117" t="str">
        <f t="shared" si="3246"/>
        <v/>
      </c>
      <c r="CZ69" s="115" t="str">
        <f t="shared" si="3247"/>
        <v/>
      </c>
      <c r="DA69" s="116" t="str">
        <f t="shared" si="3248"/>
        <v/>
      </c>
      <c r="DB69" s="114" t="str">
        <f t="shared" si="3249"/>
        <v/>
      </c>
      <c r="DC69" s="115" t="str">
        <f t="shared" si="3250"/>
        <v/>
      </c>
      <c r="DD69" s="116" t="str">
        <f t="shared" si="3251"/>
        <v/>
      </c>
      <c r="DE69" s="114" t="str">
        <f t="shared" si="3252"/>
        <v/>
      </c>
      <c r="DF69" s="115" t="str">
        <f t="shared" si="3253"/>
        <v/>
      </c>
      <c r="DG69" s="116" t="str">
        <f t="shared" si="3254"/>
        <v/>
      </c>
      <c r="DH69" s="114" t="str">
        <f t="shared" si="3255"/>
        <v/>
      </c>
      <c r="DI69" s="115" t="str">
        <f t="shared" si="3256"/>
        <v/>
      </c>
      <c r="DJ69" s="116" t="str">
        <f t="shared" si="3257"/>
        <v/>
      </c>
      <c r="DK69" s="114" t="str">
        <f t="shared" si="3258"/>
        <v/>
      </c>
      <c r="DL69" s="115" t="str">
        <f t="shared" si="3259"/>
        <v/>
      </c>
      <c r="DM69" s="116" t="str">
        <f t="shared" si="3260"/>
        <v/>
      </c>
      <c r="DN69" s="114" t="str">
        <f t="shared" si="3261"/>
        <v/>
      </c>
      <c r="DO69" s="115" t="str">
        <f t="shared" si="3262"/>
        <v/>
      </c>
      <c r="DP69" s="116" t="str">
        <f t="shared" si="3263"/>
        <v/>
      </c>
      <c r="DQ69" s="114" t="str">
        <f t="shared" si="3264"/>
        <v/>
      </c>
      <c r="DR69" s="115" t="str">
        <f t="shared" si="3265"/>
        <v/>
      </c>
      <c r="DS69" s="116" t="str">
        <f t="shared" si="3266"/>
        <v/>
      </c>
      <c r="DT69" s="114" t="str">
        <f t="shared" si="3267"/>
        <v/>
      </c>
      <c r="DU69" s="115" t="str">
        <f t="shared" si="3268"/>
        <v/>
      </c>
      <c r="DV69" s="116" t="str">
        <f t="shared" si="3269"/>
        <v/>
      </c>
      <c r="DW69" s="114" t="str">
        <f t="shared" si="3270"/>
        <v/>
      </c>
      <c r="DX69" s="115" t="str">
        <f t="shared" si="3271"/>
        <v/>
      </c>
      <c r="DY69" s="116" t="str">
        <f t="shared" si="3272"/>
        <v/>
      </c>
      <c r="DZ69" s="114" t="str">
        <f t="shared" si="3273"/>
        <v/>
      </c>
      <c r="EA69" s="46" t="str">
        <f t="shared" si="4308"/>
        <v/>
      </c>
      <c r="EB69" s="116" t="str">
        <f t="shared" si="3274"/>
        <v/>
      </c>
      <c r="EC69" s="114" t="str">
        <f t="shared" si="3275"/>
        <v/>
      </c>
      <c r="ED69" s="46" t="str">
        <f t="shared" ref="ED69" si="5991">CE69</f>
        <v/>
      </c>
      <c r="EE69" s="116" t="str">
        <f t="shared" si="3277"/>
        <v/>
      </c>
      <c r="EF69" s="114" t="str">
        <f t="shared" si="3278"/>
        <v/>
      </c>
      <c r="EG69" s="94" t="str">
        <f t="shared" ref="EG69" si="5992">CB69</f>
        <v/>
      </c>
      <c r="EH69" s="116" t="str">
        <f t="shared" si="3280"/>
        <v/>
      </c>
      <c r="EI69" s="114" t="str">
        <f t="shared" si="3281"/>
        <v/>
      </c>
      <c r="EJ69" s="73" t="s">
        <v>5</v>
      </c>
      <c r="EK69" s="116" t="str">
        <f t="shared" si="3282"/>
        <v/>
      </c>
      <c r="EL69" s="114" t="str">
        <f t="shared" si="3283"/>
        <v/>
      </c>
      <c r="EM69" s="75" t="s">
        <v>6</v>
      </c>
      <c r="EN69" s="116" t="str">
        <f t="shared" si="3284"/>
        <v/>
      </c>
      <c r="EO69" s="114" t="str">
        <f t="shared" si="3285"/>
        <v/>
      </c>
      <c r="EP69" s="46" t="str">
        <f t="shared" ref="EP69" si="5993">CK69</f>
        <v/>
      </c>
      <c r="EQ69" s="116" t="str">
        <f t="shared" si="3287"/>
        <v/>
      </c>
      <c r="ER69" s="114" t="str">
        <f t="shared" si="3288"/>
        <v/>
      </c>
      <c r="ES69" s="46" t="str">
        <f t="shared" ref="ES69" si="5994">CH69</f>
        <v/>
      </c>
      <c r="ET69" s="116" t="str">
        <f t="shared" si="3290"/>
        <v/>
      </c>
      <c r="EU69" s="114" t="str">
        <f t="shared" si="3291"/>
        <v/>
      </c>
      <c r="EV69" s="46" t="str">
        <f t="shared" ref="EV69" si="5995">CK69</f>
        <v/>
      </c>
      <c r="EW69" s="116" t="str">
        <f t="shared" si="3293"/>
        <v/>
      </c>
      <c r="EX69" s="114" t="str">
        <f t="shared" si="3294"/>
        <v/>
      </c>
      <c r="EY69" s="46" t="str">
        <f t="shared" ref="EY69" si="5996">CB69</f>
        <v/>
      </c>
      <c r="EZ69" s="116" t="str">
        <f t="shared" si="3296"/>
        <v/>
      </c>
      <c r="FA69" s="117" t="str">
        <f t="shared" si="3297"/>
        <v/>
      </c>
      <c r="FB69" s="46" t="str">
        <f t="shared" ref="FB69" si="5997">CH69</f>
        <v/>
      </c>
      <c r="FC69" s="116" t="str">
        <f t="shared" si="3299"/>
        <v/>
      </c>
      <c r="FD69" s="114" t="str">
        <f t="shared" si="3300"/>
        <v/>
      </c>
      <c r="FE69" s="94" t="str">
        <f t="shared" ref="FE69" si="5998">CE69</f>
        <v/>
      </c>
      <c r="FF69" s="116" t="str">
        <f t="shared" si="3302"/>
        <v/>
      </c>
      <c r="FG69" s="114" t="str">
        <f t="shared" si="3303"/>
        <v/>
      </c>
      <c r="FH69" s="46" t="str">
        <f t="shared" ref="FH69" si="5999">DF69</f>
        <v/>
      </c>
      <c r="FI69" s="116" t="str">
        <f t="shared" si="3305"/>
        <v/>
      </c>
      <c r="FJ69" s="114" t="str">
        <f t="shared" si="3306"/>
        <v/>
      </c>
      <c r="FK69" s="46" t="str">
        <f t="shared" ref="FK69" si="6000">DC69</f>
        <v/>
      </c>
      <c r="FL69" s="116" t="str">
        <f t="shared" si="3308"/>
        <v/>
      </c>
      <c r="FM69" s="114" t="str">
        <f t="shared" si="3309"/>
        <v/>
      </c>
      <c r="FN69" s="46" t="str">
        <f t="shared" ref="FN69" si="6001">CT69</f>
        <v/>
      </c>
      <c r="FO69" s="116" t="str">
        <f t="shared" si="3311"/>
        <v/>
      </c>
      <c r="FP69" s="114" t="str">
        <f t="shared" si="3312"/>
        <v/>
      </c>
      <c r="FQ69" s="46" t="str">
        <f t="shared" ref="FQ69" si="6002">CQ69</f>
        <v/>
      </c>
      <c r="FR69" s="116" t="str">
        <f t="shared" si="3314"/>
        <v/>
      </c>
      <c r="FS69" s="114" t="str">
        <f t="shared" si="3315"/>
        <v/>
      </c>
      <c r="FT69" s="46" t="str">
        <f t="shared" ref="FT69" si="6003">CN69</f>
        <v/>
      </c>
      <c r="FU69" s="116" t="str">
        <f t="shared" si="3317"/>
        <v/>
      </c>
      <c r="FV69" s="114" t="str">
        <f t="shared" si="3318"/>
        <v/>
      </c>
      <c r="FW69" s="46" t="str">
        <f t="shared" ref="FW69" si="6004">CQ69</f>
        <v/>
      </c>
      <c r="FX69" s="116" t="str">
        <f t="shared" si="3320"/>
        <v/>
      </c>
      <c r="FY69" s="114" t="str">
        <f t="shared" si="3321"/>
        <v/>
      </c>
      <c r="FZ69" s="46" t="str">
        <f t="shared" ref="FZ69" si="6005">CN69</f>
        <v/>
      </c>
      <c r="GA69" s="116" t="str">
        <f t="shared" si="3323"/>
        <v/>
      </c>
      <c r="GB69" s="114" t="str">
        <f t="shared" si="3324"/>
        <v/>
      </c>
      <c r="GC69" s="46" t="str">
        <f t="shared" ref="GC69" si="6006">CT69</f>
        <v/>
      </c>
      <c r="GD69" s="116" t="str">
        <f t="shared" si="3326"/>
        <v/>
      </c>
      <c r="GE69" s="114" t="str">
        <f t="shared" si="3327"/>
        <v/>
      </c>
      <c r="GF69" s="46" t="str">
        <f t="shared" si="5928"/>
        <v/>
      </c>
      <c r="GG69" s="116" t="str">
        <f t="shared" si="3329"/>
        <v/>
      </c>
      <c r="GH69" s="114" t="str">
        <f t="shared" si="3330"/>
        <v/>
      </c>
      <c r="GI69" s="75" t="str">
        <f t="shared" si="852"/>
        <v>B</v>
      </c>
      <c r="GJ69" s="116" t="str">
        <f t="shared" si="3331"/>
        <v/>
      </c>
      <c r="GK69" s="114" t="str">
        <f t="shared" si="3332"/>
        <v/>
      </c>
      <c r="GL69" s="46" t="str">
        <f t="shared" si="1475"/>
        <v/>
      </c>
      <c r="GM69" s="116" t="str">
        <f t="shared" si="3333"/>
        <v/>
      </c>
      <c r="GN69" s="114" t="str">
        <f t="shared" si="3334"/>
        <v/>
      </c>
      <c r="GO69" s="75" t="str">
        <f t="shared" si="854"/>
        <v>B</v>
      </c>
      <c r="GP69" s="116" t="str">
        <f t="shared" si="3335"/>
        <v/>
      </c>
      <c r="GQ69" s="114" t="str">
        <f t="shared" si="3336"/>
        <v/>
      </c>
      <c r="GR69" s="46" t="str">
        <f t="shared" ref="GR69" si="6007">DU69</f>
        <v/>
      </c>
      <c r="GS69" s="116" t="str">
        <f t="shared" si="3338"/>
        <v/>
      </c>
      <c r="GT69" s="114" t="str">
        <f t="shared" si="3339"/>
        <v/>
      </c>
      <c r="GU69" s="75" t="str">
        <f t="shared" si="855"/>
        <v/>
      </c>
      <c r="GV69" s="116" t="str">
        <f t="shared" si="3340"/>
        <v/>
      </c>
      <c r="GW69" s="117" t="str">
        <f t="shared" si="3341"/>
        <v/>
      </c>
      <c r="GX69" s="46" t="str">
        <f t="shared" ref="GX69" si="6008">DO69</f>
        <v/>
      </c>
      <c r="GY69" s="116" t="str">
        <f t="shared" si="3343"/>
        <v/>
      </c>
      <c r="GZ69" s="114" t="str">
        <f t="shared" si="3344"/>
        <v/>
      </c>
      <c r="HA69" s="73" t="str">
        <f t="shared" si="856"/>
        <v/>
      </c>
      <c r="HB69" s="116" t="str">
        <f t="shared" si="3345"/>
        <v/>
      </c>
      <c r="HC69" s="114" t="str">
        <f t="shared" si="3346"/>
        <v/>
      </c>
      <c r="HD69" s="46" t="str">
        <f t="shared" ref="HD69" si="6009">DL69</f>
        <v/>
      </c>
      <c r="HE69" s="116" t="str">
        <f t="shared" si="3348"/>
        <v/>
      </c>
      <c r="HF69" s="114" t="str">
        <f t="shared" si="3349"/>
        <v/>
      </c>
      <c r="HG69" s="75" t="str">
        <f t="shared" si="857"/>
        <v/>
      </c>
      <c r="HH69" s="116" t="str">
        <f t="shared" si="3350"/>
        <v/>
      </c>
      <c r="HI69" s="114" t="str">
        <f t="shared" si="3351"/>
        <v/>
      </c>
      <c r="HJ69" s="46" t="str">
        <f t="shared" ref="HJ69" si="6010">DR69</f>
        <v/>
      </c>
      <c r="HK69" s="116" t="str">
        <f t="shared" si="3353"/>
        <v/>
      </c>
      <c r="HL69" s="114" t="str">
        <f t="shared" si="3354"/>
        <v/>
      </c>
      <c r="HM69" s="75" t="str">
        <f t="shared" si="858"/>
        <v/>
      </c>
      <c r="HN69" s="116" t="str">
        <f t="shared" si="3355"/>
        <v/>
      </c>
      <c r="HO69" s="114" t="str">
        <f t="shared" si="3356"/>
        <v/>
      </c>
      <c r="HP69" s="46" t="str">
        <f t="shared" ref="HP69" si="6011">DO69</f>
        <v/>
      </c>
      <c r="HQ69" s="116" t="str">
        <f t="shared" si="3358"/>
        <v/>
      </c>
      <c r="HR69" s="114" t="str">
        <f t="shared" si="3359"/>
        <v/>
      </c>
      <c r="HS69" s="75" t="str">
        <f t="shared" si="859"/>
        <v/>
      </c>
      <c r="HT69" s="116" t="str">
        <f t="shared" si="3360"/>
        <v/>
      </c>
      <c r="HU69" s="114" t="str">
        <f t="shared" si="3361"/>
        <v/>
      </c>
      <c r="HV69" s="46" t="str">
        <f t="shared" ref="HV69" si="6012">DI69</f>
        <v/>
      </c>
      <c r="HW69" s="116" t="str">
        <f t="shared" si="3363"/>
        <v/>
      </c>
      <c r="HX69" s="114" t="str">
        <f t="shared" si="3364"/>
        <v/>
      </c>
      <c r="HY69" s="75" t="str">
        <f t="shared" si="860"/>
        <v/>
      </c>
      <c r="HZ69" s="116" t="str">
        <f t="shared" si="3365"/>
        <v/>
      </c>
      <c r="IA69" s="114" t="str">
        <f t="shared" si="3366"/>
        <v/>
      </c>
      <c r="IB69" s="46" t="str">
        <f t="shared" ref="IB69" si="6013">DL69</f>
        <v/>
      </c>
      <c r="IC69" s="116" t="str">
        <f t="shared" si="3368"/>
        <v/>
      </c>
      <c r="ID69" s="114" t="str">
        <f t="shared" si="3369"/>
        <v/>
      </c>
      <c r="IE69" s="75" t="str">
        <f t="shared" si="861"/>
        <v/>
      </c>
      <c r="IF69" s="116" t="str">
        <f t="shared" si="3370"/>
        <v/>
      </c>
      <c r="IG69" s="114" t="str">
        <f t="shared" si="3371"/>
        <v/>
      </c>
      <c r="IH69" s="46" t="str">
        <f t="shared" ref="IH69" si="6014">DL69</f>
        <v/>
      </c>
      <c r="II69" s="116" t="str">
        <f t="shared" si="3373"/>
        <v/>
      </c>
      <c r="IJ69" s="114" t="str">
        <f t="shared" si="3374"/>
        <v/>
      </c>
      <c r="IK69" s="75" t="str">
        <f t="shared" si="862"/>
        <v/>
      </c>
      <c r="IL69" s="116" t="str">
        <f t="shared" si="3375"/>
        <v/>
      </c>
      <c r="IM69" s="114" t="str">
        <f t="shared" si="3376"/>
        <v/>
      </c>
      <c r="IN69" s="46" t="str">
        <f t="shared" ref="IN69" si="6015">DI69</f>
        <v/>
      </c>
      <c r="IO69" s="116" t="str">
        <f t="shared" si="3378"/>
        <v/>
      </c>
      <c r="IP69" s="114" t="str">
        <f t="shared" si="3379"/>
        <v/>
      </c>
      <c r="IQ69" s="75" t="str">
        <f t="shared" si="863"/>
        <v/>
      </c>
      <c r="IR69" s="116" t="str">
        <f t="shared" si="3380"/>
        <v/>
      </c>
      <c r="IS69" s="114" t="str">
        <f t="shared" si="3381"/>
        <v/>
      </c>
      <c r="IT69" s="46" t="str">
        <f t="shared" ref="IT69" si="6016">DF69</f>
        <v/>
      </c>
      <c r="IU69" s="116" t="str">
        <f t="shared" si="3383"/>
        <v/>
      </c>
      <c r="IV69" s="114" t="str">
        <f t="shared" si="3384"/>
        <v/>
      </c>
      <c r="IW69" s="46" t="str">
        <f t="shared" si="5939"/>
        <v/>
      </c>
      <c r="IX69" s="116" t="str">
        <f t="shared" si="3386"/>
        <v/>
      </c>
      <c r="IY69" s="114" t="str">
        <f t="shared" si="3387"/>
        <v/>
      </c>
      <c r="IZ69" s="75" t="str">
        <f t="shared" si="864"/>
        <v/>
      </c>
      <c r="JA69" s="116" t="str">
        <f t="shared" si="3388"/>
        <v/>
      </c>
      <c r="JB69" s="114" t="str">
        <f t="shared" si="3389"/>
        <v/>
      </c>
      <c r="JC69" s="75" t="str">
        <f t="shared" si="865"/>
        <v/>
      </c>
      <c r="JD69" s="116" t="str">
        <f t="shared" si="3390"/>
        <v/>
      </c>
      <c r="JE69" s="114" t="str">
        <f t="shared" si="3391"/>
        <v/>
      </c>
      <c r="JF69" s="46" t="str">
        <f t="shared" ref="JF69" si="6017">DF69</f>
        <v/>
      </c>
      <c r="JG69" s="116" t="str">
        <f t="shared" si="3393"/>
        <v/>
      </c>
      <c r="JH69" s="114" t="str">
        <f t="shared" si="3394"/>
        <v/>
      </c>
      <c r="JI69" s="75" t="str">
        <f t="shared" si="866"/>
        <v/>
      </c>
      <c r="JJ69" s="116" t="str">
        <f t="shared" si="3395"/>
        <v/>
      </c>
      <c r="JK69" s="114" t="str">
        <f t="shared" si="3396"/>
        <v/>
      </c>
      <c r="JL69" s="46" t="str">
        <f t="shared" ref="JL69" si="6018">CH69</f>
        <v/>
      </c>
      <c r="JM69" s="116" t="str">
        <f t="shared" si="3398"/>
        <v/>
      </c>
      <c r="JN69" s="114" t="str">
        <f t="shared" si="3399"/>
        <v/>
      </c>
      <c r="JO69" s="75" t="str">
        <f t="shared" si="867"/>
        <v/>
      </c>
      <c r="JP69" s="116" t="str">
        <f t="shared" si="3400"/>
        <v/>
      </c>
      <c r="JQ69" s="114" t="str">
        <f t="shared" si="3401"/>
        <v/>
      </c>
      <c r="JR69" s="46" t="str">
        <f t="shared" ref="JR69" si="6019">CK69</f>
        <v/>
      </c>
      <c r="JS69" s="116" t="str">
        <f t="shared" si="3403"/>
        <v/>
      </c>
      <c r="JT69" s="114" t="str">
        <f t="shared" si="3404"/>
        <v/>
      </c>
      <c r="JU69" s="75" t="str">
        <f t="shared" si="868"/>
        <v/>
      </c>
      <c r="JV69" s="116" t="str">
        <f t="shared" si="3405"/>
        <v/>
      </c>
      <c r="JW69" s="114" t="str">
        <f t="shared" si="3406"/>
        <v/>
      </c>
      <c r="JX69" s="75" t="s">
        <v>5</v>
      </c>
      <c r="JY69" s="116" t="str">
        <f t="shared" si="3407"/>
        <v/>
      </c>
      <c r="JZ69" s="114" t="str">
        <f t="shared" si="3408"/>
        <v/>
      </c>
      <c r="KA69" s="75" t="str">
        <f t="shared" si="869"/>
        <v/>
      </c>
      <c r="KB69" s="116" t="str">
        <f t="shared" si="3409"/>
        <v/>
      </c>
      <c r="KC69" s="114" t="str">
        <f t="shared" si="3410"/>
        <v/>
      </c>
      <c r="KD69" s="46" t="s">
        <v>6</v>
      </c>
      <c r="KE69" s="116" t="str">
        <f t="shared" si="3411"/>
        <v/>
      </c>
      <c r="KF69" s="114" t="str">
        <f t="shared" si="3412"/>
        <v/>
      </c>
      <c r="KG69" s="75" t="str">
        <f t="shared" si="870"/>
        <v/>
      </c>
      <c r="KH69" s="116" t="str">
        <f t="shared" si="3413"/>
        <v/>
      </c>
      <c r="KI69" s="114" t="str">
        <f t="shared" si="3414"/>
        <v/>
      </c>
      <c r="KJ69" s="46" t="str">
        <f t="shared" si="1336"/>
        <v/>
      </c>
      <c r="KK69" s="116" t="str">
        <f t="shared" si="3416"/>
        <v/>
      </c>
      <c r="KL69" s="114" t="str">
        <f t="shared" si="3417"/>
        <v/>
      </c>
      <c r="KM69" s="75" t="str">
        <f t="shared" si="871"/>
        <v/>
      </c>
      <c r="KN69" s="116" t="str">
        <f t="shared" si="3418"/>
        <v/>
      </c>
      <c r="KO69" s="114" t="str">
        <f t="shared" si="3419"/>
        <v/>
      </c>
      <c r="KP69" s="46" t="str">
        <f t="shared" si="1411"/>
        <v/>
      </c>
      <c r="KQ69" s="116" t="str">
        <f t="shared" si="3421"/>
        <v/>
      </c>
      <c r="KR69" s="114" t="str">
        <f t="shared" si="3422"/>
        <v/>
      </c>
      <c r="KS69" s="75" t="str">
        <f t="shared" si="872"/>
        <v/>
      </c>
      <c r="KT69" s="116" t="str">
        <f t="shared" si="3423"/>
        <v/>
      </c>
      <c r="KU69" s="114" t="str">
        <f t="shared" si="3424"/>
        <v/>
      </c>
      <c r="KV69" s="75" t="s">
        <v>6</v>
      </c>
      <c r="KW69" s="116" t="str">
        <f t="shared" si="3425"/>
        <v/>
      </c>
      <c r="KX69" s="114" t="str">
        <f t="shared" si="3426"/>
        <v/>
      </c>
      <c r="KY69" s="75" t="str">
        <f t="shared" si="873"/>
        <v/>
      </c>
      <c r="KZ69" s="116" t="str">
        <f t="shared" si="3427"/>
        <v/>
      </c>
      <c r="LA69" s="114" t="str">
        <f t="shared" si="3428"/>
        <v/>
      </c>
      <c r="LB69" s="75" t="str">
        <f t="shared" ref="LB69" si="6020">DL69</f>
        <v/>
      </c>
      <c r="LC69" s="116" t="str">
        <f t="shared" si="3430"/>
        <v/>
      </c>
      <c r="LD69" s="114" t="str">
        <f t="shared" si="3431"/>
        <v/>
      </c>
      <c r="LE69" s="75" t="str">
        <f t="shared" si="874"/>
        <v/>
      </c>
      <c r="LF69" s="116" t="str">
        <f t="shared" si="3432"/>
        <v/>
      </c>
      <c r="LG69" s="114" t="str">
        <f t="shared" si="3433"/>
        <v/>
      </c>
      <c r="LH69" s="75" t="str">
        <f t="shared" ref="LH69" si="6021">DX70</f>
        <v/>
      </c>
      <c r="LI69" s="116" t="str">
        <f t="shared" si="3435"/>
        <v/>
      </c>
      <c r="LJ69" s="114" t="str">
        <f t="shared" si="3436"/>
        <v/>
      </c>
      <c r="LK69" s="75" t="str">
        <f t="shared" si="875"/>
        <v/>
      </c>
      <c r="LL69" s="116" t="str">
        <f t="shared" si="3437"/>
        <v/>
      </c>
      <c r="LM69" s="114" t="str">
        <f t="shared" si="3438"/>
        <v/>
      </c>
      <c r="LN69" s="75" t="str">
        <f t="shared" ref="LN69" si="6022">CN69</f>
        <v/>
      </c>
      <c r="LO69" s="116" t="str">
        <f t="shared" si="3440"/>
        <v/>
      </c>
      <c r="LP69" s="114" t="str">
        <f t="shared" si="3441"/>
        <v/>
      </c>
      <c r="LQ69" s="75" t="str">
        <f t="shared" si="876"/>
        <v/>
      </c>
      <c r="LR69" s="116" t="str">
        <f t="shared" si="3442"/>
        <v/>
      </c>
      <c r="LS69" s="114" t="str">
        <f t="shared" si="3443"/>
        <v/>
      </c>
      <c r="LT69" s="75" t="str">
        <f t="shared" ref="LT69" si="6023">CW69</f>
        <v/>
      </c>
      <c r="LU69" s="116" t="str">
        <f t="shared" si="3445"/>
        <v/>
      </c>
      <c r="LV69" s="114" t="str">
        <f t="shared" si="3446"/>
        <v/>
      </c>
      <c r="LW69" s="75" t="str">
        <f t="shared" si="877"/>
        <v/>
      </c>
      <c r="LX69" s="116" t="str">
        <f t="shared" si="3447"/>
        <v/>
      </c>
      <c r="LY69" s="114" t="str">
        <f t="shared" si="3448"/>
        <v/>
      </c>
      <c r="LZ69" s="75" t="str">
        <f t="shared" ref="LZ69" si="6024">DF69</f>
        <v/>
      </c>
      <c r="MA69" s="116" t="str">
        <f t="shared" si="3450"/>
        <v/>
      </c>
      <c r="MB69" s="114" t="str">
        <f t="shared" si="3451"/>
        <v/>
      </c>
      <c r="MC69" s="75" t="str">
        <f t="shared" si="878"/>
        <v/>
      </c>
      <c r="MD69" s="116" t="str">
        <f t="shared" si="3452"/>
        <v/>
      </c>
      <c r="ME69" s="114" t="str">
        <f t="shared" si="3453"/>
        <v/>
      </c>
      <c r="MF69" s="75" t="str">
        <f t="shared" si="5948"/>
        <v/>
      </c>
      <c r="MG69" s="116" t="str">
        <f t="shared" si="3455"/>
        <v/>
      </c>
      <c r="MH69" s="114" t="str">
        <f t="shared" si="3456"/>
        <v/>
      </c>
      <c r="MI69" s="75" t="str">
        <f t="shared" si="879"/>
        <v/>
      </c>
      <c r="MJ69" s="116" t="str">
        <f t="shared" si="3457"/>
        <v/>
      </c>
      <c r="MK69" s="114" t="str">
        <f t="shared" si="3458"/>
        <v/>
      </c>
      <c r="ML69" s="197" t="s">
        <v>6</v>
      </c>
      <c r="MM69" s="116" t="str">
        <f t="shared" si="3459"/>
        <v/>
      </c>
      <c r="MN69" s="114" t="str">
        <f t="shared" si="3460"/>
        <v/>
      </c>
      <c r="MO69" s="75" t="str">
        <f t="shared" si="880"/>
        <v/>
      </c>
      <c r="MP69" s="116" t="str">
        <f t="shared" si="3461"/>
        <v/>
      </c>
      <c r="MQ69" s="114" t="str">
        <f t="shared" si="3462"/>
        <v/>
      </c>
      <c r="MR69" s="75" t="str">
        <f t="shared" si="3463"/>
        <v/>
      </c>
      <c r="MS69" s="116" t="str">
        <f t="shared" si="3464"/>
        <v/>
      </c>
      <c r="MT69" s="114" t="str">
        <f t="shared" si="3465"/>
        <v/>
      </c>
      <c r="MU69" s="75" t="str">
        <f t="shared" si="881"/>
        <v/>
      </c>
      <c r="MV69" s="116" t="str">
        <f t="shared" si="3466"/>
        <v/>
      </c>
      <c r="MW69" s="114" t="str">
        <f t="shared" si="3467"/>
        <v/>
      </c>
      <c r="MX69" s="75" t="str">
        <f t="shared" ref="MX69" si="6025">MU69</f>
        <v/>
      </c>
      <c r="MY69" s="116" t="str">
        <f t="shared" si="3469"/>
        <v/>
      </c>
      <c r="MZ69" s="114" t="str">
        <f t="shared" si="3470"/>
        <v/>
      </c>
      <c r="NA69" s="75" t="str">
        <f t="shared" si="882"/>
        <v/>
      </c>
      <c r="NB69" s="116" t="str">
        <f t="shared" si="3471"/>
        <v/>
      </c>
      <c r="NC69" s="114" t="str">
        <f t="shared" si="3472"/>
        <v/>
      </c>
      <c r="ND69" s="195" t="s">
        <v>5</v>
      </c>
      <c r="NE69" s="116" t="str">
        <f t="shared" si="3473"/>
        <v/>
      </c>
      <c r="NF69" s="114" t="str">
        <f t="shared" si="3474"/>
        <v/>
      </c>
      <c r="NG69" s="75" t="str">
        <f t="shared" si="883"/>
        <v/>
      </c>
      <c r="NH69" s="116" t="str">
        <f t="shared" si="3475"/>
        <v/>
      </c>
      <c r="NI69" s="114" t="str">
        <f t="shared" si="3476"/>
        <v/>
      </c>
      <c r="NJ69" s="75" t="s">
        <v>5</v>
      </c>
      <c r="NK69" s="116" t="str">
        <f t="shared" si="3477"/>
        <v/>
      </c>
      <c r="NL69" s="114" t="str">
        <f t="shared" si="3478"/>
        <v/>
      </c>
      <c r="NM69" s="75" t="str">
        <f t="shared" si="884"/>
        <v/>
      </c>
      <c r="NN69" s="116" t="str">
        <f t="shared" si="3479"/>
        <v/>
      </c>
      <c r="NO69" s="114" t="str">
        <f t="shared" si="3480"/>
        <v/>
      </c>
      <c r="NP69" s="215" t="s">
        <v>5</v>
      </c>
      <c r="NQ69" s="116" t="str">
        <f t="shared" si="3481"/>
        <v/>
      </c>
      <c r="NR69" s="114" t="str">
        <f t="shared" si="3482"/>
        <v/>
      </c>
      <c r="NS69" s="115" t="str">
        <f t="shared" si="3483"/>
        <v/>
      </c>
      <c r="NT69" s="116" t="str">
        <f t="shared" si="3484"/>
        <v/>
      </c>
      <c r="NU69" s="114" t="str">
        <f t="shared" si="3485"/>
        <v/>
      </c>
      <c r="NV69" s="215" t="s">
        <v>6</v>
      </c>
      <c r="NW69" s="116" t="str">
        <f t="shared" si="3486"/>
        <v/>
      </c>
      <c r="NX69" s="114" t="str">
        <f t="shared" si="3487"/>
        <v/>
      </c>
      <c r="NY69" s="115" t="str">
        <f t="shared" si="3488"/>
        <v/>
      </c>
      <c r="NZ69" s="116" t="str">
        <f t="shared" si="3489"/>
        <v/>
      </c>
      <c r="OA69" s="114" t="str">
        <f t="shared" si="3490"/>
        <v/>
      </c>
      <c r="OB69" s="115" t="str">
        <f t="shared" si="4035"/>
        <v/>
      </c>
      <c r="OC69" s="116" t="str">
        <f t="shared" si="3491"/>
        <v/>
      </c>
      <c r="OD69" s="114" t="str">
        <f t="shared" si="3492"/>
        <v/>
      </c>
      <c r="OE69" s="115" t="str">
        <f t="shared" si="3493"/>
        <v/>
      </c>
      <c r="OF69" s="116" t="str">
        <f t="shared" si="3494"/>
        <v/>
      </c>
      <c r="OG69" s="114" t="str">
        <f t="shared" si="3495"/>
        <v/>
      </c>
      <c r="OH69" s="115" t="str">
        <f t="shared" si="3496"/>
        <v/>
      </c>
      <c r="OI69" s="116" t="str">
        <f t="shared" si="3497"/>
        <v/>
      </c>
      <c r="OJ69" s="114" t="str">
        <f t="shared" si="3498"/>
        <v/>
      </c>
      <c r="OK69" s="115" t="str">
        <f t="shared" si="3499"/>
        <v/>
      </c>
      <c r="OL69" s="116" t="str">
        <f t="shared" si="3500"/>
        <v/>
      </c>
      <c r="OM69" s="117" t="str">
        <f t="shared" si="3501"/>
        <v/>
      </c>
      <c r="ON69" s="115" t="str">
        <f t="shared" si="3502"/>
        <v/>
      </c>
      <c r="OO69" s="116" t="str">
        <f t="shared" si="3503"/>
        <v/>
      </c>
      <c r="OP69" s="114" t="str">
        <f t="shared" si="3504"/>
        <v/>
      </c>
      <c r="OQ69" s="115" t="str">
        <f t="shared" si="3505"/>
        <v/>
      </c>
      <c r="OR69" s="116" t="str">
        <f t="shared" si="3506"/>
        <v/>
      </c>
      <c r="OS69" s="114" t="str">
        <f t="shared" si="3507"/>
        <v/>
      </c>
      <c r="OT69" s="115" t="str">
        <f t="shared" si="3508"/>
        <v/>
      </c>
      <c r="OU69" s="116" t="str">
        <f t="shared" si="3509"/>
        <v/>
      </c>
      <c r="OV69" s="114" t="str">
        <f t="shared" si="3510"/>
        <v/>
      </c>
      <c r="OW69" s="115" t="str">
        <f t="shared" si="3511"/>
        <v/>
      </c>
      <c r="OX69" s="116" t="str">
        <f t="shared" si="3512"/>
        <v/>
      </c>
      <c r="OY69" s="114" t="str">
        <f t="shared" si="3513"/>
        <v/>
      </c>
      <c r="OZ69" s="115" t="str">
        <f t="shared" si="3514"/>
        <v/>
      </c>
      <c r="PA69" s="116" t="str">
        <f t="shared" si="3515"/>
        <v/>
      </c>
      <c r="PB69" s="114" t="str">
        <f t="shared" si="3516"/>
        <v/>
      </c>
      <c r="PC69" s="115" t="str">
        <f t="shared" si="3517"/>
        <v/>
      </c>
      <c r="PD69" s="116" t="str">
        <f t="shared" si="3518"/>
        <v/>
      </c>
      <c r="PE69" s="114" t="str">
        <f t="shared" si="3519"/>
        <v/>
      </c>
      <c r="PF69" s="115" t="str">
        <f t="shared" si="3520"/>
        <v/>
      </c>
      <c r="PG69" s="116" t="str">
        <f t="shared" si="3521"/>
        <v/>
      </c>
      <c r="PH69" s="114" t="str">
        <f t="shared" si="3522"/>
        <v/>
      </c>
      <c r="PI69" s="115" t="str">
        <f t="shared" si="3523"/>
        <v/>
      </c>
      <c r="PJ69" s="116" t="str">
        <f t="shared" si="3524"/>
        <v/>
      </c>
      <c r="PK69" s="114" t="str">
        <f t="shared" si="3525"/>
        <v/>
      </c>
      <c r="PL69" s="115" t="str">
        <f t="shared" si="3526"/>
        <v/>
      </c>
      <c r="PM69" s="116" t="str">
        <f t="shared" si="3527"/>
        <v/>
      </c>
      <c r="PN69" s="114" t="str">
        <f t="shared" si="3528"/>
        <v/>
      </c>
      <c r="PO69" s="46" t="str">
        <f t="shared" si="4345"/>
        <v/>
      </c>
      <c r="PP69" s="116" t="str">
        <f t="shared" si="3529"/>
        <v/>
      </c>
      <c r="PQ69" s="114" t="str">
        <f t="shared" si="3530"/>
        <v/>
      </c>
      <c r="PR69" s="46" t="str">
        <f t="shared" ref="PR69" si="6026">NS69</f>
        <v/>
      </c>
      <c r="PS69" s="116" t="str">
        <f t="shared" si="3532"/>
        <v/>
      </c>
      <c r="PT69" s="114" t="str">
        <f t="shared" si="3533"/>
        <v/>
      </c>
      <c r="PU69" s="94" t="str">
        <f t="shared" ref="PU69" si="6027">NP69</f>
        <v>P</v>
      </c>
      <c r="PV69" s="116" t="str">
        <f t="shared" si="3535"/>
        <v/>
      </c>
      <c r="PW69" s="114" t="str">
        <f t="shared" si="3536"/>
        <v/>
      </c>
      <c r="PX69" s="73" t="s">
        <v>5</v>
      </c>
      <c r="PY69" s="116" t="str">
        <f t="shared" si="3537"/>
        <v/>
      </c>
      <c r="PZ69" s="114" t="str">
        <f t="shared" si="3538"/>
        <v/>
      </c>
      <c r="QA69" s="75" t="s">
        <v>6</v>
      </c>
      <c r="QB69" s="116" t="str">
        <f t="shared" si="3539"/>
        <v/>
      </c>
      <c r="QC69" s="114" t="str">
        <f t="shared" si="3540"/>
        <v/>
      </c>
      <c r="QD69" s="46" t="str">
        <f t="shared" ref="QD69" si="6028">NY69</f>
        <v/>
      </c>
      <c r="QE69" s="116" t="str">
        <f t="shared" si="3542"/>
        <v/>
      </c>
      <c r="QF69" s="114" t="str">
        <f t="shared" si="3543"/>
        <v/>
      </c>
      <c r="QG69" s="46" t="str">
        <f t="shared" ref="QG69" si="6029">NV69</f>
        <v>B</v>
      </c>
      <c r="QH69" s="116" t="str">
        <f t="shared" si="3545"/>
        <v/>
      </c>
      <c r="QI69" s="114" t="str">
        <f t="shared" si="3546"/>
        <v/>
      </c>
      <c r="QJ69" s="46" t="str">
        <f t="shared" ref="QJ69" si="6030">NY69</f>
        <v/>
      </c>
      <c r="QK69" s="116" t="str">
        <f t="shared" si="3548"/>
        <v/>
      </c>
      <c r="QL69" s="114" t="str">
        <f t="shared" si="3549"/>
        <v/>
      </c>
      <c r="QM69" s="46" t="str">
        <f t="shared" ref="QM69" si="6031">NP69</f>
        <v>P</v>
      </c>
      <c r="QN69" s="116" t="str">
        <f t="shared" si="3551"/>
        <v/>
      </c>
      <c r="QO69" s="117" t="str">
        <f t="shared" si="3552"/>
        <v/>
      </c>
      <c r="QP69" s="46" t="str">
        <f t="shared" ref="QP69" si="6032">NV69</f>
        <v>B</v>
      </c>
      <c r="QQ69" s="116" t="str">
        <f t="shared" si="3554"/>
        <v/>
      </c>
      <c r="QR69" s="114" t="str">
        <f t="shared" si="3555"/>
        <v/>
      </c>
      <c r="QS69" s="94" t="str">
        <f t="shared" ref="QS69" si="6033">NS69</f>
        <v/>
      </c>
      <c r="QT69" s="116" t="str">
        <f t="shared" si="3557"/>
        <v/>
      </c>
      <c r="QU69" s="114" t="str">
        <f t="shared" si="3558"/>
        <v/>
      </c>
      <c r="QV69" s="46" t="str">
        <f t="shared" ref="QV69" si="6034">OT69</f>
        <v/>
      </c>
      <c r="QW69" s="116" t="str">
        <f t="shared" si="3560"/>
        <v/>
      </c>
      <c r="QX69" s="114" t="str">
        <f t="shared" si="3561"/>
        <v/>
      </c>
      <c r="QY69" s="46" t="str">
        <f t="shared" ref="QY69" si="6035">OQ69</f>
        <v/>
      </c>
      <c r="QZ69" s="116" t="str">
        <f t="shared" si="3563"/>
        <v/>
      </c>
      <c r="RA69" s="114" t="str">
        <f t="shared" si="3564"/>
        <v/>
      </c>
      <c r="RB69" s="46" t="str">
        <f t="shared" ref="RB69" si="6036">OH69</f>
        <v/>
      </c>
      <c r="RC69" s="116" t="str">
        <f t="shared" si="3566"/>
        <v/>
      </c>
      <c r="RD69" s="114" t="str">
        <f t="shared" si="3567"/>
        <v/>
      </c>
      <c r="RE69" s="46" t="str">
        <f t="shared" ref="RE69" si="6037">OE69</f>
        <v/>
      </c>
      <c r="RF69" s="116" t="str">
        <f t="shared" si="3569"/>
        <v/>
      </c>
      <c r="RG69" s="114" t="str">
        <f t="shared" si="3570"/>
        <v/>
      </c>
      <c r="RH69" s="46" t="str">
        <f t="shared" ref="RH69" si="6038">OB69</f>
        <v/>
      </c>
      <c r="RI69" s="116" t="str">
        <f t="shared" si="3572"/>
        <v/>
      </c>
      <c r="RJ69" s="114" t="str">
        <f t="shared" si="3573"/>
        <v/>
      </c>
      <c r="RK69" s="46" t="str">
        <f t="shared" ref="RK69" si="6039">OE69</f>
        <v/>
      </c>
      <c r="RL69" s="116" t="str">
        <f t="shared" si="3575"/>
        <v/>
      </c>
      <c r="RM69" s="114" t="str">
        <f t="shared" si="3576"/>
        <v/>
      </c>
      <c r="RN69" s="46" t="str">
        <f t="shared" ref="RN69" si="6040">OB69</f>
        <v/>
      </c>
      <c r="RO69" s="116" t="str">
        <f t="shared" si="3578"/>
        <v/>
      </c>
      <c r="RP69" s="114" t="str">
        <f t="shared" si="3579"/>
        <v/>
      </c>
      <c r="RQ69" s="46" t="str">
        <f t="shared" ref="RQ69" si="6041">OH69</f>
        <v/>
      </c>
      <c r="RR69" s="116" t="str">
        <f t="shared" si="3581"/>
        <v/>
      </c>
      <c r="RS69" s="114" t="str">
        <f t="shared" si="3582"/>
        <v/>
      </c>
      <c r="RT69" s="46" t="str">
        <f t="shared" si="5966"/>
        <v/>
      </c>
      <c r="RU69" s="116" t="str">
        <f t="shared" si="3584"/>
        <v/>
      </c>
      <c r="RV69" s="114" t="str">
        <f t="shared" si="3585"/>
        <v/>
      </c>
      <c r="RW69" s="75" t="str">
        <f t="shared" si="886"/>
        <v>B</v>
      </c>
      <c r="RX69" s="116" t="str">
        <f t="shared" si="3586"/>
        <v/>
      </c>
      <c r="RY69" s="114" t="str">
        <f t="shared" si="3587"/>
        <v/>
      </c>
      <c r="RZ69" s="46" t="str">
        <f t="shared" si="5890"/>
        <v/>
      </c>
      <c r="SA69" s="116" t="str">
        <f t="shared" si="3588"/>
        <v/>
      </c>
      <c r="SB69" s="114" t="str">
        <f t="shared" si="3589"/>
        <v/>
      </c>
      <c r="SC69" s="75" t="str">
        <f t="shared" si="888"/>
        <v>B</v>
      </c>
      <c r="SD69" s="116" t="str">
        <f t="shared" si="3590"/>
        <v/>
      </c>
      <c r="SE69" s="114" t="str">
        <f t="shared" si="3591"/>
        <v/>
      </c>
      <c r="SF69" s="46" t="str">
        <f t="shared" ref="SF69" si="6042">PI69</f>
        <v/>
      </c>
      <c r="SG69" s="116" t="str">
        <f t="shared" si="3593"/>
        <v/>
      </c>
      <c r="SH69" s="114" t="str">
        <f t="shared" si="3594"/>
        <v/>
      </c>
      <c r="SI69" s="75" t="str">
        <f t="shared" si="3595"/>
        <v/>
      </c>
      <c r="SJ69" s="116" t="str">
        <f t="shared" si="3596"/>
        <v/>
      </c>
      <c r="SK69" s="117" t="str">
        <f t="shared" si="3597"/>
        <v/>
      </c>
      <c r="SL69" s="46" t="str">
        <f t="shared" ref="SL69" si="6043">PC69</f>
        <v/>
      </c>
      <c r="SM69" s="116" t="str">
        <f t="shared" si="3599"/>
        <v/>
      </c>
      <c r="SN69" s="114" t="str">
        <f t="shared" si="3600"/>
        <v/>
      </c>
      <c r="SO69" s="73" t="str">
        <f t="shared" si="3601"/>
        <v/>
      </c>
      <c r="SP69" s="116" t="str">
        <f t="shared" si="3602"/>
        <v/>
      </c>
      <c r="SQ69" s="114" t="str">
        <f t="shared" si="3603"/>
        <v/>
      </c>
      <c r="SR69" s="46" t="str">
        <f t="shared" ref="SR69" si="6044">OZ69</f>
        <v/>
      </c>
      <c r="SS69" s="116" t="str">
        <f t="shared" si="3605"/>
        <v/>
      </c>
      <c r="ST69" s="114" t="str">
        <f t="shared" si="3606"/>
        <v/>
      </c>
      <c r="SU69" s="75" t="str">
        <f t="shared" si="3607"/>
        <v/>
      </c>
      <c r="SV69" s="116" t="str">
        <f t="shared" si="3608"/>
        <v/>
      </c>
      <c r="SW69" s="114" t="str">
        <f t="shared" si="3609"/>
        <v/>
      </c>
      <c r="SX69" s="46" t="str">
        <f t="shared" ref="SX69" si="6045">PF69</f>
        <v/>
      </c>
      <c r="SY69" s="116" t="str">
        <f t="shared" si="3611"/>
        <v/>
      </c>
      <c r="SZ69" s="114" t="str">
        <f t="shared" si="3612"/>
        <v/>
      </c>
      <c r="TA69" s="75" t="str">
        <f t="shared" si="3613"/>
        <v/>
      </c>
      <c r="TB69" s="116" t="str">
        <f t="shared" si="3614"/>
        <v/>
      </c>
      <c r="TC69" s="114" t="str">
        <f t="shared" si="3615"/>
        <v/>
      </c>
      <c r="TD69" s="46" t="str">
        <f t="shared" ref="TD69" si="6046">PC69</f>
        <v/>
      </c>
      <c r="TE69" s="116" t="str">
        <f t="shared" si="3617"/>
        <v/>
      </c>
      <c r="TF69" s="114" t="str">
        <f t="shared" si="3618"/>
        <v/>
      </c>
      <c r="TG69" s="75" t="str">
        <f t="shared" si="3619"/>
        <v/>
      </c>
      <c r="TH69" s="116" t="str">
        <f t="shared" si="3620"/>
        <v/>
      </c>
      <c r="TI69" s="114" t="str">
        <f t="shared" si="3621"/>
        <v/>
      </c>
      <c r="TJ69" s="46" t="str">
        <f t="shared" ref="TJ69" si="6047">OW69</f>
        <v/>
      </c>
      <c r="TK69" s="116" t="str">
        <f t="shared" si="3623"/>
        <v/>
      </c>
      <c r="TL69" s="114" t="str">
        <f t="shared" si="3624"/>
        <v/>
      </c>
      <c r="TM69" s="75" t="str">
        <f t="shared" si="3625"/>
        <v/>
      </c>
      <c r="TN69" s="116" t="str">
        <f t="shared" si="3626"/>
        <v/>
      </c>
      <c r="TO69" s="114" t="str">
        <f t="shared" si="3627"/>
        <v/>
      </c>
      <c r="TP69" s="46" t="str">
        <f t="shared" ref="TP69" si="6048">OZ69</f>
        <v/>
      </c>
      <c r="TQ69" s="116" t="str">
        <f t="shared" si="3629"/>
        <v/>
      </c>
      <c r="TR69" s="114" t="str">
        <f t="shared" si="3630"/>
        <v/>
      </c>
      <c r="TS69" s="75" t="str">
        <f t="shared" si="3631"/>
        <v/>
      </c>
      <c r="TT69" s="116" t="str">
        <f t="shared" si="3632"/>
        <v/>
      </c>
      <c r="TU69" s="114" t="str">
        <f t="shared" si="3633"/>
        <v/>
      </c>
      <c r="TV69" s="46" t="str">
        <f t="shared" ref="TV69" si="6049">OZ69</f>
        <v/>
      </c>
      <c r="TW69" s="116" t="str">
        <f t="shared" si="3635"/>
        <v/>
      </c>
      <c r="TX69" s="114" t="str">
        <f t="shared" si="3636"/>
        <v/>
      </c>
      <c r="TY69" s="75" t="str">
        <f t="shared" si="3637"/>
        <v/>
      </c>
      <c r="TZ69" s="116" t="str">
        <f t="shared" si="3638"/>
        <v/>
      </c>
      <c r="UA69" s="114" t="str">
        <f t="shared" si="3639"/>
        <v/>
      </c>
      <c r="UB69" s="46" t="str">
        <f t="shared" ref="UB69" si="6050">OW69</f>
        <v/>
      </c>
      <c r="UC69" s="116" t="str">
        <f t="shared" si="3641"/>
        <v/>
      </c>
      <c r="UD69" s="114" t="str">
        <f t="shared" si="3642"/>
        <v/>
      </c>
      <c r="UE69" s="75" t="str">
        <f t="shared" si="3643"/>
        <v/>
      </c>
      <c r="UF69" s="116" t="str">
        <f t="shared" si="3644"/>
        <v/>
      </c>
      <c r="UG69" s="114" t="str">
        <f t="shared" si="3645"/>
        <v/>
      </c>
      <c r="UH69" s="46" t="str">
        <f t="shared" ref="UH69" si="6051">OT69</f>
        <v/>
      </c>
      <c r="UI69" s="116" t="str">
        <f t="shared" si="3647"/>
        <v/>
      </c>
      <c r="UJ69" s="114" t="str">
        <f t="shared" si="3648"/>
        <v/>
      </c>
      <c r="UK69" s="46" t="str">
        <f t="shared" si="5977"/>
        <v/>
      </c>
      <c r="UL69" s="116" t="str">
        <f t="shared" si="3650"/>
        <v/>
      </c>
      <c r="UM69" s="114" t="str">
        <f t="shared" si="3651"/>
        <v/>
      </c>
      <c r="UN69" s="75" t="str">
        <f t="shared" si="3652"/>
        <v/>
      </c>
      <c r="UO69" s="116" t="str">
        <f t="shared" si="3653"/>
        <v/>
      </c>
      <c r="UP69" s="114" t="str">
        <f t="shared" si="3654"/>
        <v/>
      </c>
      <c r="UQ69" s="75" t="str">
        <f t="shared" si="3655"/>
        <v/>
      </c>
      <c r="UR69" s="116" t="str">
        <f t="shared" si="3656"/>
        <v/>
      </c>
      <c r="US69" s="114" t="str">
        <f t="shared" si="3657"/>
        <v/>
      </c>
      <c r="UT69" s="46" t="str">
        <f t="shared" ref="UT69" si="6052">OT69</f>
        <v/>
      </c>
      <c r="UU69" s="116" t="str">
        <f t="shared" si="3659"/>
        <v/>
      </c>
      <c r="UV69" s="114" t="str">
        <f t="shared" si="3660"/>
        <v/>
      </c>
      <c r="UW69" s="75" t="str">
        <f t="shared" si="3661"/>
        <v/>
      </c>
      <c r="UX69" s="116" t="str">
        <f t="shared" si="3662"/>
        <v/>
      </c>
      <c r="UY69" s="114" t="str">
        <f t="shared" si="3663"/>
        <v/>
      </c>
      <c r="UZ69" s="46" t="str">
        <f t="shared" ref="UZ69" si="6053">NV69</f>
        <v>B</v>
      </c>
      <c r="VA69" s="116" t="str">
        <f t="shared" si="3665"/>
        <v/>
      </c>
      <c r="VB69" s="114" t="str">
        <f t="shared" si="3666"/>
        <v/>
      </c>
      <c r="VC69" s="75" t="str">
        <f t="shared" si="3667"/>
        <v/>
      </c>
      <c r="VD69" s="116" t="str">
        <f t="shared" si="3668"/>
        <v/>
      </c>
      <c r="VE69" s="114" t="str">
        <f t="shared" si="3669"/>
        <v/>
      </c>
      <c r="VF69" s="46" t="str">
        <f t="shared" ref="VF69" si="6054">NY69</f>
        <v/>
      </c>
      <c r="VG69" s="116" t="str">
        <f t="shared" si="3671"/>
        <v/>
      </c>
      <c r="VH69" s="114" t="str">
        <f t="shared" si="3672"/>
        <v/>
      </c>
      <c r="VI69" s="75" t="str">
        <f t="shared" si="3673"/>
        <v/>
      </c>
      <c r="VJ69" s="116" t="str">
        <f t="shared" si="3674"/>
        <v/>
      </c>
      <c r="VK69" s="114" t="str">
        <f t="shared" si="3675"/>
        <v/>
      </c>
      <c r="VL69" s="75" t="s">
        <v>5</v>
      </c>
      <c r="VM69" s="116" t="str">
        <f t="shared" si="3676"/>
        <v/>
      </c>
      <c r="VN69" s="114" t="str">
        <f t="shared" si="3677"/>
        <v/>
      </c>
      <c r="VO69" s="75" t="str">
        <f t="shared" si="3678"/>
        <v/>
      </c>
      <c r="VP69" s="116" t="str">
        <f t="shared" si="3679"/>
        <v/>
      </c>
      <c r="VQ69" s="114" t="str">
        <f t="shared" si="3680"/>
        <v/>
      </c>
      <c r="VR69" s="46" t="s">
        <v>6</v>
      </c>
      <c r="VS69" s="116" t="str">
        <f t="shared" si="3681"/>
        <v/>
      </c>
      <c r="VT69" s="114" t="str">
        <f t="shared" si="3682"/>
        <v/>
      </c>
      <c r="VU69" s="75" t="str">
        <f t="shared" si="3683"/>
        <v/>
      </c>
      <c r="VV69" s="116" t="str">
        <f t="shared" si="3684"/>
        <v/>
      </c>
      <c r="VW69" s="114" t="str">
        <f t="shared" si="3685"/>
        <v/>
      </c>
      <c r="VX69" s="46" t="str">
        <f t="shared" si="5904"/>
        <v/>
      </c>
      <c r="VY69" s="116" t="str">
        <f t="shared" si="3687"/>
        <v/>
      </c>
      <c r="VZ69" s="114" t="str">
        <f t="shared" si="3688"/>
        <v/>
      </c>
      <c r="WA69" s="75" t="str">
        <f t="shared" si="3689"/>
        <v/>
      </c>
      <c r="WB69" s="116" t="str">
        <f t="shared" si="3690"/>
        <v/>
      </c>
      <c r="WC69" s="114" t="str">
        <f t="shared" si="3691"/>
        <v/>
      </c>
      <c r="WD69" s="46" t="str">
        <f t="shared" si="5828"/>
        <v/>
      </c>
      <c r="WE69" s="116" t="str">
        <f t="shared" si="3693"/>
        <v/>
      </c>
      <c r="WF69" s="114" t="str">
        <f t="shared" si="3694"/>
        <v/>
      </c>
      <c r="WG69" s="75" t="str">
        <f t="shared" si="3695"/>
        <v/>
      </c>
      <c r="WH69" s="116" t="str">
        <f t="shared" si="3696"/>
        <v/>
      </c>
      <c r="WI69" s="114" t="str">
        <f t="shared" si="3697"/>
        <v/>
      </c>
      <c r="WJ69" s="75" t="s">
        <v>6</v>
      </c>
      <c r="WK69" s="116" t="str">
        <f t="shared" si="3698"/>
        <v/>
      </c>
      <c r="WL69" s="114" t="str">
        <f t="shared" si="3699"/>
        <v/>
      </c>
      <c r="WM69" s="75" t="str">
        <f t="shared" si="3700"/>
        <v/>
      </c>
      <c r="WN69" s="116" t="str">
        <f t="shared" si="3701"/>
        <v/>
      </c>
      <c r="WO69" s="114" t="str">
        <f t="shared" si="3702"/>
        <v/>
      </c>
      <c r="WP69" s="75" t="str">
        <f t="shared" ref="WP69" si="6055">OZ69</f>
        <v/>
      </c>
      <c r="WQ69" s="116" t="str">
        <f t="shared" si="3704"/>
        <v/>
      </c>
      <c r="WR69" s="114" t="str">
        <f t="shared" si="3705"/>
        <v/>
      </c>
      <c r="WS69" s="75" t="str">
        <f t="shared" si="3706"/>
        <v/>
      </c>
      <c r="WT69" s="116" t="str">
        <f t="shared" si="3707"/>
        <v/>
      </c>
      <c r="WU69" s="114" t="str">
        <f t="shared" si="3708"/>
        <v/>
      </c>
      <c r="WV69" s="75" t="str">
        <f t="shared" ref="WV69" si="6056">PL70</f>
        <v/>
      </c>
      <c r="WW69" s="116" t="str">
        <f t="shared" si="3710"/>
        <v/>
      </c>
      <c r="WX69" s="114" t="str">
        <f t="shared" si="3711"/>
        <v/>
      </c>
      <c r="WY69" s="75" t="str">
        <f t="shared" si="3712"/>
        <v/>
      </c>
      <c r="WZ69" s="116" t="str">
        <f t="shared" si="3713"/>
        <v/>
      </c>
      <c r="XA69" s="114" t="str">
        <f t="shared" si="3714"/>
        <v/>
      </c>
      <c r="XB69" s="75" t="str">
        <f t="shared" ref="XB69" si="6057">OB69</f>
        <v/>
      </c>
      <c r="XC69" s="116" t="str">
        <f t="shared" si="3716"/>
        <v/>
      </c>
      <c r="XD69" s="114" t="str">
        <f t="shared" si="3717"/>
        <v/>
      </c>
      <c r="XE69" s="75" t="str">
        <f t="shared" si="3718"/>
        <v/>
      </c>
      <c r="XF69" s="116" t="str">
        <f t="shared" si="3719"/>
        <v/>
      </c>
      <c r="XG69" s="114" t="str">
        <f t="shared" si="3720"/>
        <v/>
      </c>
      <c r="XH69" s="75" t="str">
        <f t="shared" ref="XH69" si="6058">OK69</f>
        <v/>
      </c>
      <c r="XI69" s="116" t="str">
        <f t="shared" si="3722"/>
        <v/>
      </c>
      <c r="XJ69" s="114" t="str">
        <f t="shared" si="3723"/>
        <v/>
      </c>
      <c r="XK69" s="75" t="str">
        <f t="shared" si="3724"/>
        <v/>
      </c>
      <c r="XL69" s="116" t="str">
        <f t="shared" si="3725"/>
        <v/>
      </c>
      <c r="XM69" s="114" t="str">
        <f t="shared" si="3726"/>
        <v/>
      </c>
      <c r="XN69" s="75" t="str">
        <f t="shared" ref="XN69" si="6059">OT69</f>
        <v/>
      </c>
      <c r="XO69" s="116" t="str">
        <f t="shared" si="3728"/>
        <v/>
      </c>
      <c r="XP69" s="114" t="str">
        <f t="shared" si="3729"/>
        <v/>
      </c>
      <c r="XQ69" s="75" t="str">
        <f t="shared" si="3730"/>
        <v/>
      </c>
      <c r="XR69" s="116" t="str">
        <f t="shared" si="3731"/>
        <v/>
      </c>
      <c r="XS69" s="114" t="str">
        <f t="shared" si="3732"/>
        <v/>
      </c>
      <c r="XT69" s="75" t="str">
        <f t="shared" si="5986"/>
        <v/>
      </c>
      <c r="XU69" s="116" t="str">
        <f t="shared" si="3734"/>
        <v/>
      </c>
      <c r="XV69" s="114" t="str">
        <f t="shared" si="3735"/>
        <v/>
      </c>
      <c r="XW69" s="75" t="str">
        <f t="shared" si="3736"/>
        <v/>
      </c>
      <c r="XX69" s="116" t="str">
        <f t="shared" si="3737"/>
        <v/>
      </c>
      <c r="XY69" s="114" t="str">
        <f t="shared" si="3738"/>
        <v/>
      </c>
      <c r="XZ69" s="197" t="s">
        <v>6</v>
      </c>
      <c r="YA69" s="116" t="str">
        <f t="shared" si="3739"/>
        <v/>
      </c>
      <c r="YB69" s="114" t="str">
        <f t="shared" si="3740"/>
        <v/>
      </c>
      <c r="YC69" s="75" t="str">
        <f t="shared" si="3741"/>
        <v/>
      </c>
      <c r="YD69" s="116" t="str">
        <f t="shared" si="3742"/>
        <v/>
      </c>
      <c r="YE69" s="114" t="str">
        <f t="shared" si="3743"/>
        <v/>
      </c>
      <c r="YF69" s="215" t="s">
        <v>5</v>
      </c>
      <c r="YG69" s="116" t="str">
        <f t="shared" si="3744"/>
        <v/>
      </c>
      <c r="YH69" s="114" t="str">
        <f t="shared" si="3745"/>
        <v/>
      </c>
      <c r="YI69" s="75" t="str">
        <f t="shared" si="3746"/>
        <v/>
      </c>
      <c r="YJ69" s="116" t="str">
        <f t="shared" si="3747"/>
        <v/>
      </c>
      <c r="YK69" s="114" t="str">
        <f t="shared" si="3748"/>
        <v/>
      </c>
      <c r="YL69" s="75" t="str">
        <f t="shared" ref="YL69" si="6060">YI69</f>
        <v/>
      </c>
      <c r="YM69" s="116" t="str">
        <f t="shared" si="3750"/>
        <v/>
      </c>
      <c r="YN69" s="114" t="str">
        <f t="shared" si="3751"/>
        <v/>
      </c>
      <c r="YO69" s="75" t="str">
        <f t="shared" si="3752"/>
        <v/>
      </c>
      <c r="YP69" s="116" t="str">
        <f t="shared" si="3753"/>
        <v/>
      </c>
      <c r="YQ69" s="114" t="str">
        <f t="shared" si="3754"/>
        <v/>
      </c>
      <c r="YR69" s="195" t="s">
        <v>5</v>
      </c>
      <c r="YS69" s="116" t="str">
        <f t="shared" si="3755"/>
        <v/>
      </c>
      <c r="YT69" s="114" t="str">
        <f t="shared" si="3756"/>
        <v/>
      </c>
      <c r="YU69" s="75" t="str">
        <f t="shared" si="3757"/>
        <v/>
      </c>
      <c r="YV69" s="116" t="str">
        <f t="shared" si="3758"/>
        <v/>
      </c>
      <c r="YW69" s="114" t="str">
        <f t="shared" si="3759"/>
        <v/>
      </c>
      <c r="YX69" s="75" t="s">
        <v>5</v>
      </c>
      <c r="YY69" s="116" t="str">
        <f t="shared" si="3760"/>
        <v/>
      </c>
      <c r="YZ69" s="114" t="str">
        <f t="shared" si="3761"/>
        <v/>
      </c>
      <c r="ZA69" s="75" t="str">
        <f t="shared" si="3762"/>
        <v/>
      </c>
      <c r="ZB69" s="116" t="str">
        <f t="shared" si="3763"/>
        <v/>
      </c>
      <c r="ZC69" s="114" t="str">
        <f t="shared" si="3764"/>
        <v/>
      </c>
      <c r="ZD69" s="133">
        <f t="shared" si="3765"/>
        <v>0</v>
      </c>
      <c r="ZE69" s="134">
        <f t="shared" si="889"/>
        <v>1</v>
      </c>
      <c r="ZF69" s="135" t="str">
        <f t="shared" si="3766"/>
        <v/>
      </c>
      <c r="ZG69" s="216" t="str">
        <f t="shared" si="3767"/>
        <v/>
      </c>
      <c r="ZH69" s="217" t="str">
        <f t="shared" si="3768"/>
        <v/>
      </c>
      <c r="ZI69" s="217" t="str">
        <f t="shared" si="3769"/>
        <v/>
      </c>
      <c r="ZJ69" s="217" t="str">
        <f t="shared" si="3770"/>
        <v/>
      </c>
      <c r="ZK69" s="217" t="str">
        <f t="shared" si="3771"/>
        <v/>
      </c>
      <c r="ZL69" s="217" t="str">
        <f t="shared" si="3772"/>
        <v/>
      </c>
      <c r="ZM69" s="217" t="str">
        <f t="shared" si="3773"/>
        <v/>
      </c>
      <c r="ZN69" s="217" t="str">
        <f t="shared" si="3774"/>
        <v/>
      </c>
      <c r="ZO69" s="217" t="str">
        <f t="shared" si="3775"/>
        <v/>
      </c>
      <c r="ZP69" s="217" t="str">
        <f t="shared" si="3776"/>
        <v>000000</v>
      </c>
      <c r="ZQ69" s="217" t="str">
        <f t="shared" si="3777"/>
        <v/>
      </c>
      <c r="ZR69" s="217" t="str">
        <f t="shared" si="3778"/>
        <v/>
      </c>
      <c r="ZS69" s="217" t="str">
        <f t="shared" si="3779"/>
        <v/>
      </c>
      <c r="ZT69" s="217" t="str">
        <f t="shared" si="3780"/>
        <v/>
      </c>
      <c r="ZU69" s="217" t="str">
        <f t="shared" si="3781"/>
        <v/>
      </c>
      <c r="ZV69" s="217" t="str">
        <f t="shared" si="3782"/>
        <v/>
      </c>
      <c r="ZW69" s="217" t="str">
        <f t="shared" si="3783"/>
        <v/>
      </c>
      <c r="ZX69" s="217" t="str">
        <f t="shared" si="3784"/>
        <v/>
      </c>
      <c r="ZY69" s="218" t="str">
        <f t="shared" si="3785"/>
        <v/>
      </c>
      <c r="ZZ69" s="218" t="str">
        <f t="shared" si="3786"/>
        <v/>
      </c>
      <c r="AAA69" s="218" t="str">
        <f t="shared" si="3787"/>
        <v/>
      </c>
      <c r="AAB69" s="218" t="str">
        <f t="shared" si="3788"/>
        <v/>
      </c>
      <c r="AAC69" s="218" t="str">
        <f t="shared" si="3789"/>
        <v/>
      </c>
      <c r="AAD69" s="218" t="str">
        <f t="shared" si="3790"/>
        <v/>
      </c>
      <c r="AAE69" s="218" t="str">
        <f t="shared" si="3791"/>
        <v/>
      </c>
      <c r="AAF69" s="218" t="str">
        <f t="shared" si="3792"/>
        <v/>
      </c>
      <c r="AAG69" s="218" t="str">
        <f t="shared" si="3793"/>
        <v/>
      </c>
      <c r="AAH69" s="218" t="str">
        <f t="shared" si="3794"/>
        <v/>
      </c>
      <c r="AAI69" s="218" t="str">
        <f t="shared" si="3795"/>
        <v/>
      </c>
      <c r="AAJ69" s="218" t="str">
        <f t="shared" si="3796"/>
        <v/>
      </c>
      <c r="AAK69" s="218" t="str">
        <f t="shared" si="3797"/>
        <v/>
      </c>
      <c r="AAL69" s="218" t="str">
        <f t="shared" si="3798"/>
        <v/>
      </c>
      <c r="AAM69" s="218" t="str">
        <f t="shared" si="3799"/>
        <v/>
      </c>
      <c r="AAN69" s="218" t="str">
        <f t="shared" si="3800"/>
        <v/>
      </c>
      <c r="AAO69" s="218" t="str">
        <f t="shared" si="3801"/>
        <v/>
      </c>
      <c r="AAP69" s="218" t="str">
        <f t="shared" si="3802"/>
        <v/>
      </c>
      <c r="AAQ69" s="217" t="str">
        <f t="shared" si="3803"/>
        <v/>
      </c>
      <c r="AAR69" s="217" t="str">
        <f t="shared" si="3804"/>
        <v/>
      </c>
      <c r="AAS69" s="217" t="str">
        <f t="shared" si="3805"/>
        <v/>
      </c>
      <c r="AAT69" s="217" t="str">
        <f t="shared" si="3806"/>
        <v/>
      </c>
      <c r="AAU69" s="217" t="str">
        <f t="shared" si="3807"/>
        <v/>
      </c>
      <c r="AAV69" s="217" t="str">
        <f t="shared" si="3808"/>
        <v/>
      </c>
      <c r="AAW69" s="217" t="str">
        <f t="shared" si="3809"/>
        <v/>
      </c>
      <c r="AAX69" s="217" t="str">
        <f t="shared" si="3810"/>
        <v/>
      </c>
      <c r="AAY69" s="217" t="str">
        <f t="shared" si="3811"/>
        <v/>
      </c>
      <c r="AAZ69" s="217" t="str">
        <f t="shared" si="3812"/>
        <v/>
      </c>
      <c r="ABA69" s="217" t="str">
        <f t="shared" si="3813"/>
        <v/>
      </c>
      <c r="ABB69" s="217" t="str">
        <f t="shared" si="3814"/>
        <v/>
      </c>
      <c r="ABC69" s="217" t="str">
        <f t="shared" si="3815"/>
        <v/>
      </c>
      <c r="ABD69" s="217" t="str">
        <f t="shared" si="3816"/>
        <v/>
      </c>
      <c r="ABE69" s="217" t="str">
        <f t="shared" si="3817"/>
        <v/>
      </c>
      <c r="ABF69" s="217" t="str">
        <f t="shared" si="3818"/>
        <v/>
      </c>
      <c r="ABG69" s="217" t="str">
        <f t="shared" si="3819"/>
        <v/>
      </c>
      <c r="ABH69" s="217" t="str">
        <f t="shared" si="3820"/>
        <v/>
      </c>
      <c r="ABI69" s="218" t="str">
        <f t="shared" si="3821"/>
        <v/>
      </c>
      <c r="ABJ69" s="218" t="str">
        <f t="shared" si="3822"/>
        <v/>
      </c>
      <c r="ABK69" s="218" t="str">
        <f t="shared" si="3823"/>
        <v/>
      </c>
      <c r="ABL69" s="218" t="str">
        <f t="shared" si="3824"/>
        <v/>
      </c>
      <c r="ABM69" s="218" t="str">
        <f t="shared" si="3825"/>
        <v/>
      </c>
      <c r="ABN69" s="218" t="str">
        <f t="shared" si="3826"/>
        <v/>
      </c>
      <c r="ABO69" s="218" t="str">
        <f t="shared" si="3827"/>
        <v/>
      </c>
      <c r="ABP69" s="218" t="str">
        <f t="shared" si="3828"/>
        <v/>
      </c>
      <c r="ABQ69" s="218" t="str">
        <f t="shared" si="3829"/>
        <v/>
      </c>
      <c r="ABR69" s="218" t="str">
        <f t="shared" si="3830"/>
        <v/>
      </c>
      <c r="ABS69" s="218" t="str">
        <f t="shared" si="3831"/>
        <v/>
      </c>
      <c r="ABT69" s="218" t="str">
        <f t="shared" si="3832"/>
        <v/>
      </c>
      <c r="ABU69" s="218" t="str">
        <f t="shared" si="3833"/>
        <v/>
      </c>
      <c r="ABV69" s="218" t="str">
        <f t="shared" si="3834"/>
        <v/>
      </c>
      <c r="ABW69" s="218" t="str">
        <f t="shared" si="3835"/>
        <v/>
      </c>
      <c r="ABX69" s="218" t="str">
        <f t="shared" si="3836"/>
        <v/>
      </c>
      <c r="ABY69" s="218" t="str">
        <f t="shared" si="3837"/>
        <v/>
      </c>
      <c r="ABZ69" s="218" t="str">
        <f t="shared" si="3838"/>
        <v/>
      </c>
      <c r="ACA69" s="217" t="str">
        <f t="shared" si="3839"/>
        <v/>
      </c>
      <c r="ACB69" s="217" t="str">
        <f t="shared" si="3840"/>
        <v/>
      </c>
      <c r="ACC69" s="217" t="str">
        <f t="shared" si="3841"/>
        <v/>
      </c>
      <c r="ACD69" s="217" t="str">
        <f t="shared" si="3842"/>
        <v/>
      </c>
      <c r="ACE69" s="217" t="str">
        <f t="shared" si="3843"/>
        <v/>
      </c>
      <c r="ACF69" s="217" t="str">
        <f t="shared" si="3844"/>
        <v/>
      </c>
      <c r="ACG69" s="217" t="str">
        <f t="shared" si="3845"/>
        <v/>
      </c>
      <c r="ACH69" s="217" t="str">
        <f t="shared" si="3846"/>
        <v/>
      </c>
      <c r="ACI69" s="217" t="str">
        <f t="shared" si="3847"/>
        <v/>
      </c>
      <c r="ACJ69" s="217" t="str">
        <f t="shared" si="3848"/>
        <v/>
      </c>
      <c r="ACK69" s="217" t="str">
        <f t="shared" si="3849"/>
        <v/>
      </c>
      <c r="ACL69" s="217">
        <f t="shared" si="890"/>
        <v>0</v>
      </c>
      <c r="ACM69" s="217" t="str">
        <f t="shared" si="3850"/>
        <v/>
      </c>
      <c r="ACN69" s="217" t="str">
        <f t="shared" si="3851"/>
        <v/>
      </c>
      <c r="ACO69" s="217" t="str">
        <f t="shared" si="3852"/>
        <v/>
      </c>
      <c r="ACP69" s="217" t="str">
        <f t="shared" si="3853"/>
        <v/>
      </c>
      <c r="ACQ69" s="217" t="str">
        <f t="shared" si="3854"/>
        <v/>
      </c>
      <c r="ACR69" s="217" t="str">
        <f t="shared" si="3855"/>
        <v/>
      </c>
      <c r="ACS69" s="218" t="str">
        <f t="shared" si="3856"/>
        <v/>
      </c>
      <c r="ACT69" s="218" t="str">
        <f t="shared" si="3857"/>
        <v/>
      </c>
      <c r="ACU69" s="218" t="str">
        <f t="shared" si="3858"/>
        <v/>
      </c>
      <c r="ACV69" s="218" t="str">
        <f t="shared" si="3859"/>
        <v/>
      </c>
      <c r="ACW69" s="218" t="str">
        <f t="shared" si="3860"/>
        <v/>
      </c>
      <c r="ACX69" s="218" t="str">
        <f t="shared" si="3861"/>
        <v/>
      </c>
      <c r="ACY69" s="218" t="str">
        <f t="shared" si="3862"/>
        <v/>
      </c>
      <c r="ACZ69" s="218" t="str">
        <f t="shared" si="3863"/>
        <v/>
      </c>
      <c r="ADA69" s="218" t="str">
        <f t="shared" si="3864"/>
        <v/>
      </c>
      <c r="ADB69" s="219" t="str">
        <f t="shared" si="3865"/>
        <v/>
      </c>
      <c r="ADC69" s="223" t="str">
        <f t="shared" si="3866"/>
        <v/>
      </c>
      <c r="ADD69" s="221" t="str">
        <f t="shared" si="3867"/>
        <v/>
      </c>
      <c r="ADE69" s="221" t="str">
        <f t="shared" si="3868"/>
        <v/>
      </c>
      <c r="ADF69" s="221" t="str">
        <f t="shared" si="3869"/>
        <v>B</v>
      </c>
      <c r="ADG69" s="221" t="str">
        <f t="shared" si="3870"/>
        <v/>
      </c>
      <c r="ADH69" s="221" t="str">
        <f t="shared" si="3871"/>
        <v>B</v>
      </c>
      <c r="ADI69" s="221" t="str">
        <f t="shared" si="3872"/>
        <v/>
      </c>
      <c r="ADJ69" s="221" t="str">
        <f t="shared" si="3873"/>
        <v/>
      </c>
      <c r="ADK69" s="221" t="str">
        <f t="shared" si="3874"/>
        <v/>
      </c>
      <c r="ADL69" s="221" t="str">
        <f t="shared" si="3875"/>
        <v/>
      </c>
      <c r="ADM69" s="221" t="str">
        <f t="shared" si="3876"/>
        <v/>
      </c>
      <c r="ADN69" s="221" t="str">
        <f t="shared" si="3877"/>
        <v/>
      </c>
      <c r="ADO69" s="221" t="str">
        <f t="shared" si="3878"/>
        <v/>
      </c>
      <c r="ADP69" s="221" t="str">
        <f t="shared" si="3879"/>
        <v/>
      </c>
      <c r="ADQ69" s="221" t="str">
        <f t="shared" si="3880"/>
        <v/>
      </c>
      <c r="ADR69" s="221" t="str">
        <f t="shared" si="3881"/>
        <v/>
      </c>
      <c r="ADS69" s="221" t="str">
        <f t="shared" si="3882"/>
        <v/>
      </c>
      <c r="ADT69" s="221" t="str">
        <f t="shared" si="3883"/>
        <v/>
      </c>
      <c r="ADU69" s="220" t="str">
        <f t="shared" si="3884"/>
        <v/>
      </c>
      <c r="ADV69" s="220" t="str">
        <f t="shared" si="3885"/>
        <v/>
      </c>
      <c r="ADW69" s="220" t="str">
        <f t="shared" si="3886"/>
        <v/>
      </c>
      <c r="ADX69" s="220" t="str">
        <f t="shared" si="3887"/>
        <v/>
      </c>
      <c r="ADY69" s="220" t="str">
        <f t="shared" si="3888"/>
        <v/>
      </c>
      <c r="ADZ69" s="220" t="str">
        <f t="shared" si="3889"/>
        <v/>
      </c>
      <c r="AEA69" s="220" t="str">
        <f t="shared" si="3890"/>
        <v/>
      </c>
      <c r="AEB69" s="220" t="str">
        <f t="shared" si="3891"/>
        <v/>
      </c>
      <c r="AEC69" s="220" t="str">
        <f t="shared" si="3892"/>
        <v/>
      </c>
      <c r="AED69" s="220" t="str">
        <f t="shared" si="3893"/>
        <v/>
      </c>
      <c r="AEE69" s="220" t="str">
        <f t="shared" si="3894"/>
        <v/>
      </c>
      <c r="AEF69" s="220" t="str">
        <f t="shared" si="3895"/>
        <v/>
      </c>
      <c r="AEG69" s="220" t="str">
        <f t="shared" si="3896"/>
        <v/>
      </c>
      <c r="AEH69" s="220" t="str">
        <f t="shared" si="3897"/>
        <v/>
      </c>
      <c r="AEI69" s="220" t="str">
        <f t="shared" si="3898"/>
        <v/>
      </c>
      <c r="AEJ69" s="220" t="str">
        <f t="shared" si="3899"/>
        <v/>
      </c>
      <c r="AEK69" s="220" t="str">
        <f t="shared" si="3900"/>
        <v>P</v>
      </c>
      <c r="AEL69" s="220" t="str">
        <f t="shared" si="3901"/>
        <v/>
      </c>
      <c r="AEM69" s="221" t="str">
        <f t="shared" si="3902"/>
        <v>B</v>
      </c>
      <c r="AEN69" s="221" t="str">
        <f t="shared" si="3903"/>
        <v/>
      </c>
      <c r="AEO69" s="221" t="str">
        <f t="shared" si="3904"/>
        <v/>
      </c>
      <c r="AEP69" s="221" t="str">
        <f t="shared" si="3905"/>
        <v/>
      </c>
      <c r="AEQ69" s="221" t="str">
        <f t="shared" si="3906"/>
        <v/>
      </c>
      <c r="AER69" s="221" t="str">
        <f t="shared" si="3907"/>
        <v/>
      </c>
      <c r="AES69" s="221" t="str">
        <f t="shared" si="3908"/>
        <v>B</v>
      </c>
      <c r="AET69" s="221" t="str">
        <f t="shared" si="3909"/>
        <v/>
      </c>
      <c r="AEU69" s="221" t="str">
        <f t="shared" si="3910"/>
        <v/>
      </c>
      <c r="AEV69" s="221" t="str">
        <f t="shared" si="3911"/>
        <v/>
      </c>
      <c r="AEW69" s="221" t="str">
        <f t="shared" si="3912"/>
        <v/>
      </c>
      <c r="AEX69" s="221" t="str">
        <f t="shared" si="3913"/>
        <v/>
      </c>
      <c r="AEY69" s="221" t="str">
        <f t="shared" si="3914"/>
        <v/>
      </c>
      <c r="AEZ69" s="221" t="str">
        <f t="shared" si="3915"/>
        <v/>
      </c>
      <c r="AFA69" s="221" t="str">
        <f t="shared" si="3916"/>
        <v/>
      </c>
      <c r="AFB69" s="221" t="str">
        <f t="shared" si="3917"/>
        <v/>
      </c>
      <c r="AFC69" s="221" t="str">
        <f t="shared" si="3918"/>
        <v/>
      </c>
      <c r="AFD69" s="221" t="str">
        <f t="shared" si="3919"/>
        <v/>
      </c>
      <c r="AFE69" s="220" t="str">
        <f t="shared" si="3920"/>
        <v/>
      </c>
      <c r="AFF69" s="220" t="str">
        <f t="shared" si="3921"/>
        <v/>
      </c>
      <c r="AFG69" s="220" t="str">
        <f t="shared" si="3922"/>
        <v>B</v>
      </c>
      <c r="AFH69" s="220" t="str">
        <f t="shared" si="3923"/>
        <v/>
      </c>
      <c r="AFI69" s="220" t="str">
        <f t="shared" si="3924"/>
        <v/>
      </c>
      <c r="AFJ69" s="220" t="str">
        <f t="shared" si="3925"/>
        <v/>
      </c>
      <c r="AFK69" s="220" t="str">
        <f t="shared" si="3926"/>
        <v/>
      </c>
      <c r="AFL69" s="220" t="str">
        <f t="shared" si="3927"/>
        <v/>
      </c>
      <c r="AFM69" s="220" t="str">
        <f t="shared" si="3928"/>
        <v>P</v>
      </c>
      <c r="AFN69" s="220" t="str">
        <f t="shared" si="3929"/>
        <v/>
      </c>
      <c r="AFO69" s="220" t="str">
        <f t="shared" si="3930"/>
        <v>P</v>
      </c>
      <c r="AFP69" s="220" t="str">
        <f t="shared" si="3931"/>
        <v/>
      </c>
      <c r="AFQ69" s="220" t="str">
        <f t="shared" si="3932"/>
        <v>P</v>
      </c>
      <c r="AFR69" s="220" t="str">
        <f t="shared" si="3933"/>
        <v/>
      </c>
      <c r="AFS69" s="220" t="str">
        <f t="shared" si="3934"/>
        <v>B</v>
      </c>
      <c r="AFT69" s="220" t="str">
        <f t="shared" si="3935"/>
        <v/>
      </c>
      <c r="AFU69" s="220" t="str">
        <f t="shared" si="3936"/>
        <v/>
      </c>
      <c r="AFV69" s="220" t="str">
        <f t="shared" si="3937"/>
        <v/>
      </c>
      <c r="AFW69" s="221" t="str">
        <f t="shared" si="3938"/>
        <v/>
      </c>
      <c r="AFX69" s="221" t="str">
        <f t="shared" si="3939"/>
        <v/>
      </c>
      <c r="AFY69" s="221" t="str">
        <f t="shared" si="3940"/>
        <v/>
      </c>
      <c r="AFZ69" s="221" t="str">
        <f t="shared" si="3941"/>
        <v/>
      </c>
      <c r="AGA69" s="221" t="str">
        <f t="shared" si="3942"/>
        <v/>
      </c>
      <c r="AGB69" s="221" t="str">
        <f t="shared" si="3943"/>
        <v/>
      </c>
      <c r="AGC69" s="221" t="str">
        <f t="shared" si="3944"/>
        <v/>
      </c>
      <c r="AGD69" s="221" t="str">
        <f t="shared" si="3945"/>
        <v/>
      </c>
      <c r="AGE69" s="221" t="str">
        <f t="shared" si="3946"/>
        <v/>
      </c>
      <c r="AGF69" s="221" t="str">
        <f t="shared" si="3947"/>
        <v/>
      </c>
      <c r="AGG69" s="221" t="str">
        <f t="shared" si="3948"/>
        <v/>
      </c>
      <c r="AGH69" s="221">
        <f t="shared" si="891"/>
        <v>0</v>
      </c>
      <c r="AGI69" s="221" t="str">
        <f t="shared" si="3949"/>
        <v/>
      </c>
      <c r="AGJ69" s="221" t="str">
        <f t="shared" si="3950"/>
        <v>P</v>
      </c>
      <c r="AGK69" s="221" t="str">
        <f t="shared" si="3951"/>
        <v>P</v>
      </c>
      <c r="AGL69" s="221" t="str">
        <f t="shared" si="3952"/>
        <v>B</v>
      </c>
      <c r="AGM69" s="221" t="str">
        <f t="shared" si="3953"/>
        <v/>
      </c>
      <c r="AGN69" s="221" t="str">
        <f t="shared" si="3954"/>
        <v>B</v>
      </c>
      <c r="AGO69" s="220" t="str">
        <f t="shared" si="3955"/>
        <v/>
      </c>
      <c r="AGP69" s="220" t="str">
        <f t="shared" si="3956"/>
        <v>P</v>
      </c>
      <c r="AGQ69" s="220" t="str">
        <f t="shared" si="3957"/>
        <v>B</v>
      </c>
      <c r="AGR69" s="220" t="str">
        <f t="shared" si="3958"/>
        <v/>
      </c>
      <c r="AGS69" s="220" t="str">
        <f t="shared" si="3959"/>
        <v/>
      </c>
      <c r="AGT69" s="220" t="str">
        <f t="shared" si="3960"/>
        <v/>
      </c>
      <c r="AGU69" s="220" t="str">
        <f t="shared" si="3961"/>
        <v/>
      </c>
      <c r="AGV69" s="220" t="str">
        <f t="shared" si="3962"/>
        <v/>
      </c>
      <c r="AGW69" s="220" t="str">
        <f t="shared" si="3963"/>
        <v/>
      </c>
      <c r="AGX69" s="222" t="str">
        <f t="shared" si="3964"/>
        <v/>
      </c>
      <c r="AGY69" s="94">
        <v>69</v>
      </c>
      <c r="AGZ69" s="95">
        <f t="shared" si="1304"/>
        <v>64</v>
      </c>
      <c r="AHA69" s="46" t="str" cm="1">
        <f t="array" ref="AHA69">IFERROR(INDEX($ZG$4:$ADB$4,_xlfn.AGGREGATE(15,6,COLUMN($ZG$4:$ADB$4)-COLUMN($ZF$1)/($ZG69:$ADB69=LARGE($ZG69:$ADB69,1)),COLUMNS($ADB$4:$ADB$4))),"")</f>
        <v>LQ</v>
      </c>
      <c r="AHB69" s="46" t="str" cm="1">
        <f t="array" ref="AHB69">IFERROR(INDEX($ZG$4:$ADB$4,_xlfn.AGGREGATE(15,6,COLUMN($ZG$4:$ADB$4)-COLUMN($ZF$1)/($ZG69:$ADB69=LARGE($ZG69:$ADB69,2)),COLUMNS($ADB$4:$AGY$4))),"")</f>
        <v/>
      </c>
      <c r="AHC69" s="46" t="str" cm="1">
        <f t="array" ref="AHC69">IFERROR(INDEX($ZG$4:$ADB$4,_xlfn.AGGREGATE(15,6,COLUMN($ZG$4:$ADB$4)-COLUMN($ZF$1)/($ZG69:$ADB69=LARGE($ZG69:$ADB69,3)),COLUMNS($ADB$4:$AGZ$4))),"")</f>
        <v/>
      </c>
      <c r="AHD69" s="46" t="str" cm="1">
        <f t="array" ref="AHD69">IFERROR(INDEX($ZG$4:$ADB$4,_xlfn.AGGREGATE(15,6,COLUMN($ZG$4:$ADB$4)-COLUMN($ZF$1)/($ZG69:$ADB69=LARGE($ZG69:$ADB69,4)),COLUMNS($ADB$4:$AHA$4))),"")</f>
        <v/>
      </c>
      <c r="AHE69" s="46" t="str" cm="1">
        <f t="array" ref="AHE69">IFERROR(INDEX($ZG$4:$ADB$4,_xlfn.AGGREGATE(15,6,COLUMN($ZG$4:$ADB$4)-COLUMN($ZF$1)/($ZG69:$ADB69=LARGE($ZG69:$ADB69,5)),COLUMNS($ADB$4:$AHB$4))),"")</f>
        <v/>
      </c>
      <c r="AHF69" s="46" t="str" cm="1">
        <f t="array" ref="AHF69">IFERROR(INDEX($ZG$4:$ADB$4,_xlfn.AGGREGATE(15,6,COLUMN($ZG$4:$ADB$4)-COLUMN($ZF$1)/($ZG69:$ADB69=LARGE($ZG69:$ADB69,6)),COLUMNS($ADB$4:$AHC$4))),"")</f>
        <v/>
      </c>
      <c r="AHG69" s="94" t="str">
        <f t="shared" si="971"/>
        <v/>
      </c>
      <c r="AHH69" s="48" t="str">
        <f t="shared" ca="1" si="972"/>
        <v>N</v>
      </c>
      <c r="AHI69" s="48" t="e" cm="1">
        <f t="array" aca="1" ref="AHI69" ca="1">IF(INDIRECT(VLOOKUP(AHI68,General!AC:AE,3,FALSE)&amp;AGY68)&gt;0,AHI68,AHG68)</f>
        <v>#N/A</v>
      </c>
      <c r="AHJ69" s="95">
        <f t="shared" ca="1" si="973"/>
        <v>1</v>
      </c>
      <c r="AHK69" s="46" t="s">
        <v>45</v>
      </c>
      <c r="AHL69" s="48" t="s">
        <v>45</v>
      </c>
      <c r="AHM69" s="48" t="s">
        <v>45</v>
      </c>
      <c r="AHN69" s="48" t="s">
        <v>45</v>
      </c>
      <c r="AHO69" s="48" t="s">
        <v>45</v>
      </c>
      <c r="AHP69" s="49" t="s">
        <v>45</v>
      </c>
      <c r="AHQ69" s="136" t="e">
        <f ca="1">IF(AHA69="",-1,COUNTIF(INDIRECT(AHK69&amp;$DN$10):INDIRECT(AHK69&amp;AGY69),"Y"))</f>
        <v>#REF!</v>
      </c>
      <c r="AHR69" s="138">
        <f ca="1">IF(AHB69="",-1,COUNTIF(INDIRECT(AHL69&amp;$DN$10):INDIRECT(AHL69&amp;AGY69),"Y"))</f>
        <v>-1</v>
      </c>
      <c r="AHS69" s="138">
        <f ca="1">IF(AHC69="",-1,COUNTIF(INDIRECT(AHM69&amp;$DN$10):INDIRECT(AHM69&amp;AGY69),"Y"))</f>
        <v>-1</v>
      </c>
      <c r="AHT69" s="137">
        <f ca="1">IF(AHD69="",-1,COUNTIF(INDIRECT(AHN69&amp;$DN$10):INDIRECT(AHN69&amp;AGY69),"Y"))</f>
        <v>-1</v>
      </c>
      <c r="AHU69" s="141">
        <f ca="1">IF(AHE69="",-1,COUNTIF(INDIRECT(AHO69&amp;$DN$10):INDIRECT(AHO69&amp;AGY69),"Y"))</f>
        <v>-1</v>
      </c>
      <c r="AHV69" s="141">
        <f ca="1">IF(AHF69="",-1,COUNTIF(INDIRECT(AHP69&amp;$DN$10):INDIRECT(AHP69&amp;AGY69),"Y"))</f>
        <v>-1</v>
      </c>
      <c r="AHW69" s="46" t="str" cm="1">
        <f t="array" ref="AHW69">IFERROR(INDEX($DP$69:$DU$69,_xlfn.AGGREGATE(15,6,COLUMN($DP$69:$DU$69)-COLUMN($DO$69)/($ZF$69:$ZK$69=MAX($ZF$69:$ZK$69)),COLUMNS($DP$69:AHA69))),"")</f>
        <v/>
      </c>
      <c r="AHX69" s="48" t="str" cm="1">
        <f t="array" ref="AHX69">IFERROR(INDEX($DP$69:$DU$69,_xlfn.AGGREGATE(15,6,COLUMN($DP$69:$DU$69)-COLUMN($DO$69)/($ZF$69:$ZK$69=MAX($ZF$69:$ZK$69)),COLUMNS($DP$69:AHB69))),"")</f>
        <v/>
      </c>
      <c r="AHY69" s="48" t="str" cm="1">
        <f t="array" ref="AHY69">IFERROR(INDEX($DP$69:$DU$69,_xlfn.AGGREGATE(15,6,COLUMN($DP$69:$DU$69)-COLUMN($DO$69)/($ZF$69:$ZK$69=MAX($ZF$69:$ZK$69)),COLUMNS($DP$69:AHC69))),"")</f>
        <v/>
      </c>
      <c r="AHZ69" s="48" t="str" cm="1">
        <f t="array" ref="AHZ69">IFERROR(INDEX($DP$69:$DU$69,_xlfn.AGGREGATE(15,6,COLUMN($DP$69:$DU$69)-COLUMN($DO$69)/($ZF$69:$ZK$69=MAX($ZF$69:$ZK$69)),COLUMNS($DP$69:AHD69))),"")</f>
        <v/>
      </c>
      <c r="AIA69" s="48" t="str" cm="1">
        <f t="array" ref="AIA69">IFERROR(INDEX($DP$69:$DU$69,_xlfn.AGGREGATE(15,6,COLUMN($DP$69:$DU$69)-COLUMN($DO$69)/($ZF$69:$ZK$69=MAX($ZF$69:$ZK$69)),COLUMNS($DP$69:AHE69))),"")</f>
        <v/>
      </c>
      <c r="AIB69" s="49" t="str" cm="1">
        <f t="array" ref="AIB69">IFERROR(INDEX($DP$69:$DU$69,_xlfn.AGGREGATE(15,6,COLUMN($DP$69:$DU$69)-COLUMN($DO$69)/($ZF$69:$ZK$69=MAX($ZF$69:$ZK$69)),COLUMNS($DP$69:AHF69))),"")</f>
        <v/>
      </c>
      <c r="AIC69" s="20">
        <f t="shared" ca="1" si="894"/>
        <v>1</v>
      </c>
      <c r="AID69" s="95">
        <f t="shared" ca="1" si="974"/>
        <v>1</v>
      </c>
      <c r="AIE69" s="140" t="str" cm="1">
        <f t="array" aca="1" ref="AIE69" ca="1">INDEX(AHW69:AIB69,1,AID69)</f>
        <v/>
      </c>
      <c r="AIF69" s="46" t="e">
        <f t="shared" ca="1" si="120"/>
        <v>#REF!</v>
      </c>
      <c r="AIG69" s="48" t="str">
        <f t="shared" ca="1" si="121"/>
        <v>T</v>
      </c>
      <c r="AIH69" s="48" t="str">
        <f t="shared" si="122"/>
        <v>C</v>
      </c>
      <c r="AII69" s="48" t="str">
        <f t="shared" si="3059"/>
        <v/>
      </c>
      <c r="AIJ69" s="48" t="str">
        <f t="shared" ca="1" si="3060"/>
        <v/>
      </c>
      <c r="AIK69" s="48" t="str">
        <f t="shared" si="3061"/>
        <v>00</v>
      </c>
      <c r="AIL69" s="20" t="str">
        <f t="shared" si="3965"/>
        <v/>
      </c>
      <c r="AIM69" s="20" t="str">
        <f t="shared" si="3966"/>
        <v/>
      </c>
      <c r="AIN69" s="20" t="str">
        <f t="shared" si="3967"/>
        <v/>
      </c>
      <c r="AIO69" s="20" t="str">
        <f t="shared" si="3968"/>
        <v/>
      </c>
      <c r="AIP69" s="20" t="str">
        <f t="shared" si="3969"/>
        <v/>
      </c>
      <c r="AIQ69" s="20" t="str">
        <f t="shared" si="3970"/>
        <v/>
      </c>
      <c r="AIR69" s="20">
        <f t="shared" ca="1" si="3971"/>
        <v>0</v>
      </c>
      <c r="AIS69" s="20">
        <f t="shared" ca="1" si="3972"/>
        <v>0</v>
      </c>
      <c r="AIT69" s="46" t="str">
        <f t="shared" si="3062"/>
        <v/>
      </c>
      <c r="AIU69" s="48">
        <f>IF(CC69="",0,IFERROR(VLOOKUP(CC64&amp;CC65&amp;CC66&amp;CC67&amp;CC68&amp;CC69,General!I:J,2,FALSE),0))</f>
        <v>0</v>
      </c>
      <c r="AIV69" s="48">
        <f>IF(CF69="",0,IFERROR(VLOOKUP(CF64&amp;CF65&amp;CF66&amp;CF67&amp;CF68&amp;CF69,General!I:J,2,FALSE),0))</f>
        <v>0</v>
      </c>
      <c r="AIW69" s="48">
        <f>IF(CI69="",0,IFERROR(VLOOKUP(CI64&amp;CI65&amp;CI66&amp;CI67&amp;CI68&amp;CI69,General!I:J,2,FALSE),0))</f>
        <v>0</v>
      </c>
      <c r="AIX69" s="48">
        <f>IF(CL69="",0,IFERROR(VLOOKUP(CL64&amp;CL65&amp;CL66&amp;CL67&amp;CL68&amp;CL69,General!I:J,2,FALSE),0))</f>
        <v>0</v>
      </c>
      <c r="AIY69" s="48">
        <f>IF(CO69="",0,IFERROR(VLOOKUP(CO64&amp;CO65&amp;CO66&amp;CO67&amp;CO68&amp;CO69,General!I:J,2,FALSE),0))</f>
        <v>0</v>
      </c>
      <c r="AIZ69" s="48">
        <f>IF(CR69="",0,IFERROR(VLOOKUP(CR64&amp;CR65&amp;CR66&amp;CR67&amp;CR68&amp;CR69,General!I:J,2,FALSE),0))</f>
        <v>0</v>
      </c>
      <c r="AJA69" s="48">
        <f>IF(CU69="",0,IFERROR(VLOOKUP(CU64&amp;CU65&amp;CU66&amp;CU67&amp;CU68&amp;CU69,General!I:J,2,FALSE),0))</f>
        <v>0</v>
      </c>
      <c r="AJB69" s="48">
        <f>IF(CX69="",0,IFERROR(VLOOKUP(CX64&amp;CX65&amp;CX66&amp;CX67&amp;CX68&amp;CX69,General!I:J,2,FALSE),0))</f>
        <v>0</v>
      </c>
      <c r="AJC69" s="48">
        <f>IF(DA69="",0,IFERROR(VLOOKUP(DA64&amp;DA65&amp;DA66&amp;DA67&amp;DA68&amp;DA69,General!I:J,2,FALSE),0))</f>
        <v>0</v>
      </c>
      <c r="AJD69" s="48">
        <f>IF(DD69="",0,IFERROR(VLOOKUP(DD64&amp;DD65&amp;DD66&amp;DD67&amp;DD68&amp;DD69,General!I:J,2,FALSE),0))</f>
        <v>0</v>
      </c>
      <c r="AJE69" s="48">
        <f>IF(DG69="",0,IFERROR(VLOOKUP(DG64&amp;DG65&amp;DG66&amp;DG67&amp;DG68&amp;DG69,General!I:J,2,FALSE),0))</f>
        <v>0</v>
      </c>
      <c r="AJF69" s="48">
        <f>IF(DJ69="",0,IFERROR(VLOOKUP(DJ64&amp;DJ65&amp;DJ66&amp;DJ67&amp;DJ68&amp;DJ69,General!I:J,2,FALSE),0))</f>
        <v>0</v>
      </c>
      <c r="AJG69" s="48">
        <f>IF(DM69="",0,IFERROR(VLOOKUP(DM64&amp;DM65&amp;DM66&amp;DM67&amp;DM68&amp;DM69,General!I:J,2,FALSE),0))</f>
        <v>0</v>
      </c>
      <c r="AJH69" s="48">
        <f>IF(DP69="",0,IFERROR(VLOOKUP(DP64&amp;DP65&amp;DP66&amp;DP67&amp;DP68&amp;DP69,General!I:J,2,FALSE),0))</f>
        <v>0</v>
      </c>
      <c r="AJI69" s="48">
        <f>IF(DS69="",0,IFERROR(VLOOKUP(DS64&amp;DS65&amp;DS66&amp;DS67&amp;DS68&amp;DS69,General!I:J,2,FALSE),0))</f>
        <v>0</v>
      </c>
      <c r="AJJ69" s="48">
        <f>IF(DV69="",0,IFERROR(VLOOKUP(DV64&amp;DV65&amp;DV66&amp;DV67&amp;DV68&amp;DV69,General!I:J,2,FALSE),0))</f>
        <v>0</v>
      </c>
      <c r="AJK69" s="48">
        <f>IF(DY69="",0,IFERROR(VLOOKUP(DY64&amp;DY65&amp;DY66&amp;DY67&amp;DY68&amp;DY69,General!I:J,2,FALSE),0))</f>
        <v>0</v>
      </c>
      <c r="AJL69" s="48">
        <f>IF(EE69="",0,IFERROR(VLOOKUP(EE64&amp;EE65&amp;EE66&amp;EE67&amp;EE68&amp;EE69,General!I:J,2,FALSE),0))</f>
        <v>0</v>
      </c>
      <c r="AJM69" s="48">
        <f>IF(EH69="",0,IFERROR(VLOOKUP(EH64&amp;EH65&amp;EH66&amp;EH67&amp;EH68&amp;EH69,General!I:J,2,FALSE),0))</f>
        <v>0</v>
      </c>
      <c r="AJN69" s="48">
        <f>IF(EK69="",0,IFERROR(VLOOKUP(EK64&amp;EK65&amp;EK66&amp;EK67&amp;EK68&amp;EK69,General!I:J,2,FALSE),0))</f>
        <v>0</v>
      </c>
      <c r="AJO69" s="48">
        <f>IF(EN69="",0,IFERROR(VLOOKUP(EN64&amp;EN65&amp;EN66&amp;EN67&amp;EN68&amp;EN69,General!I:J,2,FALSE),0))</f>
        <v>0</v>
      </c>
      <c r="AJP69" s="48">
        <f>IF(EQ69="",0,IFERROR(VLOOKUP(EQ64&amp;EQ65&amp;EQ66&amp;EQ67&amp;EQ68&amp;EQ69,General!I:J,2,FALSE),0))</f>
        <v>0</v>
      </c>
      <c r="AJQ69" s="48">
        <f>IF(ET69="",0,IFERROR(VLOOKUP(ET64&amp;ET65&amp;ET66&amp;ET67&amp;ET68&amp;ET69,General!I:J,2,FALSE),0))</f>
        <v>0</v>
      </c>
      <c r="AJR69" s="48">
        <f>IF(EW69="",0,IFERROR(VLOOKUP(EW64&amp;EW65&amp;EW66&amp;EW67&amp;EW68&amp;EW69,General!I:J,2,FALSE),0))</f>
        <v>0</v>
      </c>
      <c r="AJS69" s="48">
        <f>IF(EZ69="",0,IFERROR(VLOOKUP(EZ64&amp;EZ65&amp;EZ66&amp;EZ67&amp;EZ68&amp;EZ69,General!I:J,2,FALSE),0))</f>
        <v>0</v>
      </c>
      <c r="AJT69" s="48">
        <f>IF(FC69="",0,IFERROR(VLOOKUP(FC64&amp;FC65&amp;FC66&amp;FC67&amp;FC68&amp;FC69,General!I:J,2,FALSE),0))</f>
        <v>0</v>
      </c>
      <c r="AJU69" s="48">
        <f>IF(FF69="",0,IFERROR(VLOOKUP(FF64&amp;FF65&amp;FF66&amp;FF67&amp;FF68&amp;FF69,General!I:J,2,FALSE),0))</f>
        <v>0</v>
      </c>
      <c r="AJV69" s="48">
        <f>IF(FI69="",0,IFERROR(VLOOKUP(FI64&amp;FI65&amp;FI66&amp;FI67&amp;FI68&amp;FI69,General!I:J,2,FALSE),0))</f>
        <v>0</v>
      </c>
      <c r="AJW69" s="48">
        <f>IF(FL69="",0,IFERROR(VLOOKUP(FL64&amp;FL65&amp;FL66&amp;FL67&amp;FL68&amp;FL69,General!I:J,2,FALSE),0))</f>
        <v>0</v>
      </c>
      <c r="AJX69" s="48">
        <f>IF(FO69="",0,IFERROR(VLOOKUP(FO64&amp;FO65&amp;FO66&amp;FO67&amp;FO68&amp;FO69,General!I:J,2,FALSE),0))</f>
        <v>0</v>
      </c>
      <c r="AJY69" s="48">
        <f>IF(FR69="",0,IFERROR(VLOOKUP(FR64&amp;FR65&amp;FR66&amp;FR67&amp;FR68&amp;FR69,General!I:J,2,FALSE),0))</f>
        <v>0</v>
      </c>
      <c r="AJZ69" s="48">
        <f>IF(FU69="",0,IFERROR(VLOOKUP(FU64&amp;FU65&amp;FU66&amp;FU67&amp;FU68&amp;FU69,General!I:J,2,FALSE),0))</f>
        <v>0</v>
      </c>
      <c r="AKA69" s="48">
        <f>IF(FX69="",0,IFERROR(VLOOKUP(FX64&amp;FX65&amp;FX66&amp;FX67&amp;FX68&amp;FX69,General!I:J,2,FALSE),0))</f>
        <v>0</v>
      </c>
      <c r="AKB69" s="48">
        <f>IF(GA69="",0,IFERROR(VLOOKUP(GA64&amp;GA65&amp;GA66&amp;GA67&amp;GA68&amp;GA69,General!I:J,2,FALSE),0))</f>
        <v>0</v>
      </c>
      <c r="AKC69" s="48">
        <f>IF(GD69="",0,IFERROR(VLOOKUP(GD64&amp;GD65&amp;GD66&amp;GD67&amp;GD68&amp;GD69,General!I:J,2,FALSE),0))</f>
        <v>0</v>
      </c>
      <c r="AKD69" s="48">
        <f>IF(GG69="",0,IFERROR(VLOOKUP(GG64&amp;GG65&amp;GG66&amp;GG67&amp;GG68&amp;GG69,General!I:J,2,FALSE),0))</f>
        <v>0</v>
      </c>
      <c r="AKE69" s="48">
        <f>IF(GJ69="",0,IFERROR(VLOOKUP(GJ64&amp;GJ65&amp;GJ66&amp;GJ67&amp;GJ68&amp;GJ69,General!I:J,2,FALSE),0))</f>
        <v>0</v>
      </c>
      <c r="AKF69" s="48">
        <f>IF(GM69="",0,IFERROR(VLOOKUP(GM64&amp;GM65&amp;GM66&amp;GM67&amp;GM68&amp;GM69,General!I:J,2,FALSE),0))</f>
        <v>0</v>
      </c>
      <c r="AKG69" s="48">
        <f>IF(GP69="",0,IFERROR(VLOOKUP(GP64&amp;GP65&amp;GP66&amp;GP67&amp;GP68&amp;GP69,General!I:J,2,FALSE),0))</f>
        <v>0</v>
      </c>
      <c r="AKH69" s="48">
        <f>IF(GS69="",0,IFERROR(VLOOKUP(GS64&amp;GS65&amp;GS66&amp;GS67&amp;GS68&amp;GS69,General!I:J,2,FALSE),0))</f>
        <v>0</v>
      </c>
      <c r="AKI69" s="48">
        <f>IF(GV69="",0,IFERROR(VLOOKUP(GV64&amp;GV65&amp;GV66&amp;GV67&amp;GV68&amp;GV69,General!I:J,2,FALSE),0))</f>
        <v>0</v>
      </c>
      <c r="AKJ69" s="48">
        <f>IF(GY69="",0,IFERROR(VLOOKUP(GY64&amp;GY65&amp;GY66&amp;GY67&amp;GY68&amp;GY69,General!I:J,2,FALSE),0))</f>
        <v>0</v>
      </c>
      <c r="AKK69" s="48">
        <f>IF(HB69="",0,IFERROR(VLOOKUP(HB64&amp;HB65&amp;HB66&amp;HB67&amp;HB68&amp;HB69,General!I:J,2,FALSE),0))</f>
        <v>0</v>
      </c>
      <c r="AKL69" s="48">
        <f>IF(HE69="",0,IFERROR(VLOOKUP(HE64&amp;HE65&amp;HE66&amp;HE67&amp;HE68&amp;HE69,General!I:J,2,FALSE),0))</f>
        <v>0</v>
      </c>
      <c r="AKM69" s="48">
        <f>IF(HH69="",0,IFERROR(VLOOKUP(HH64&amp;HH65&amp;HH66&amp;HH67&amp;HH68&amp;HH69,General!I:J,2,FALSE),0))</f>
        <v>0</v>
      </c>
      <c r="AKN69" s="48">
        <f>IF(HK69="",0,IFERROR(VLOOKUP(HK64&amp;HK65&amp;HK66&amp;HK67&amp;HK68&amp;HK69,General!I:J,2,FALSE),0))</f>
        <v>0</v>
      </c>
      <c r="AKO69" s="48">
        <f>IF(HN69="",0,IFERROR(VLOOKUP(HN64&amp;HN65&amp;HN66&amp;HN67&amp;HN68&amp;HN69,General!I:J,2,FALSE),0))</f>
        <v>0</v>
      </c>
      <c r="AKP69" s="48">
        <f>IF(HQ69="",0,IFERROR(VLOOKUP(HQ64&amp;HQ65&amp;HQ66&amp;HQ67&amp;HQ68&amp;HQ69,General!I:J,2,FALSE),0))</f>
        <v>0</v>
      </c>
      <c r="AKQ69" s="48">
        <f>IF(HT69="",0,IFERROR(VLOOKUP(HT64&amp;HT65&amp;HT66&amp;HT67&amp;HT68&amp;HT69,General!I:J,2,FALSE),0))</f>
        <v>0</v>
      </c>
      <c r="AKR69" s="48">
        <f>IF(HW69="",0,IFERROR(VLOOKUP(HW64&amp;HW65&amp;HW66&amp;HW67&amp;HW68&amp;HW69,General!I:J,2,FALSE),0))</f>
        <v>0</v>
      </c>
      <c r="AKS69" s="48">
        <f>IF(HZ69="",0,IFERROR(VLOOKUP(HZ64&amp;HZ65&amp;HZ66&amp;HZ67&amp;HZ68&amp;HZ69,General!I:J,2,FALSE),0))</f>
        <v>0</v>
      </c>
      <c r="AKT69" s="48">
        <f>IF(FF69="",0,IFERROR(VLOOKUP(FF64&amp;FF65&amp;FF66&amp;FF67&amp;FF68&amp;FF69,General!I:J,2,FALSE),0))</f>
        <v>0</v>
      </c>
      <c r="AKU69" s="48">
        <f>IF(FI69="",0,IFERROR(VLOOKUP(FI64&amp;FI65&amp;FI66&amp;FI67&amp;FI68&amp;FI69,General!I:J,2,FALSE),0))</f>
        <v>0</v>
      </c>
      <c r="AKV69" s="48">
        <f>IF(II69="",0,IFERROR(VLOOKUP(II64&amp;II65&amp;II66&amp;II67&amp;II68&amp;II69,General!I:J,2,FALSE),0))</f>
        <v>0</v>
      </c>
      <c r="AKW69" s="48">
        <f>IF(IL69="",0,IFERROR(VLOOKUP(IL64&amp;IL65&amp;IL66&amp;IL67&amp;IL68&amp;IL69,General!I:J,2,FALSE),0))</f>
        <v>0</v>
      </c>
      <c r="AKX69" s="48">
        <f>IF(IO69="",0,IFERROR(VLOOKUP(IO64&amp;IO65&amp;IO66&amp;IO67&amp;IO68&amp;IO69,General!I:J,2,FALSE),0))</f>
        <v>0</v>
      </c>
      <c r="AKY69" s="48">
        <f>IF(IR69="",0,IFERROR(VLOOKUP(IR64&amp;IR65&amp;IR66&amp;IR67&amp;IR68&amp;IR69,General!I:J,2,FALSE),0))</f>
        <v>0</v>
      </c>
      <c r="AKZ69" s="48">
        <f>IF(IU69="",0,IFERROR(VLOOKUP(IU64&amp;IU65&amp;IU66&amp;IU67&amp;IU68&amp;IU69,General!I:J,2,FALSE),0))</f>
        <v>0</v>
      </c>
      <c r="ALA69" s="48">
        <f>IF(IX69="",0,IFERROR(VLOOKUP(IX64&amp;IX65&amp;IX66&amp;IX67&amp;IX68&amp;IX69,General!I:J,2,FALSE),0))</f>
        <v>0</v>
      </c>
      <c r="ALB69" s="48">
        <f>IF(JA69="",0,IFERROR(VLOOKUP(JA64&amp;JA65&amp;JA66&amp;JA67&amp;JA68&amp;JA69,General!I:J,2,FALSE),0))</f>
        <v>0</v>
      </c>
      <c r="ALC69" s="48">
        <f>IF(JD69="",0,IFERROR(VLOOKUP(JD64&amp;JD65&amp;JD66&amp;JD67&amp;JD68&amp;JD69,General!I:J,2,FALSE),0))</f>
        <v>0</v>
      </c>
      <c r="ALD69" s="48">
        <f>IF(JG69="",0,IFERROR(VLOOKUP(JG64&amp;JG65&amp;JG66&amp;JG67&amp;JG68&amp;JG69,General!I:J,2,FALSE),0))</f>
        <v>0</v>
      </c>
      <c r="ALE69" s="48">
        <f>IF(JJ69="",0,IFERROR(VLOOKUP(JJ64&amp;JJ65&amp;JJ66&amp;JJ67&amp;JJ68&amp;JJ69,General!I:J,2,FALSE),0))</f>
        <v>0</v>
      </c>
      <c r="ALF69" s="48">
        <f>IF(JM69="",0,IFERROR(VLOOKUP(JM64&amp;JM65&amp;JM66&amp;JM67&amp;JM68&amp;JM69,General!I:J,2,FALSE),0))</f>
        <v>0</v>
      </c>
      <c r="ALG69" s="48">
        <f>IF(JP69="",0,IFERROR(VLOOKUP(JP64&amp;JP65&amp;JP66&amp;JP67&amp;JP68&amp;JP69,General!I:J,2,FALSE),0))</f>
        <v>0</v>
      </c>
      <c r="ALH69" s="48">
        <f>IF(JS69="",0,IFERROR(VLOOKUP(JS64&amp;JS65&amp;JS66&amp;JS67&amp;JS68&amp;JS69,General!I:J,2,FALSE),0))</f>
        <v>0</v>
      </c>
      <c r="ALI69" s="48">
        <f>IF(JV69="",0,IFERROR(VLOOKUP(JV64&amp;JV65&amp;JV66&amp;JV67&amp;JV68&amp;JV69,General!I:J,2,FALSE),0))</f>
        <v>0</v>
      </c>
      <c r="ALJ69" s="48">
        <f>IF(JY69="",0,IFERROR(VLOOKUP(JY64&amp;JY65&amp;JY66&amp;JY67&amp;JY68&amp;JY69,General!I:J,2,FALSE),0))</f>
        <v>0</v>
      </c>
      <c r="ALK69" s="48">
        <f>IF(KB69="",0,IFERROR(VLOOKUP(KB64&amp;KB65&amp;KB66&amp;KB67&amp;KB68&amp;KB69,General!I:J,2,FALSE),0))</f>
        <v>0</v>
      </c>
      <c r="ALL69" s="48">
        <f>IF(KE69="",0,IFERROR(VLOOKUP(KE64&amp;KE65&amp;KE66&amp;KE67&amp;KE68&amp;KE69,General!I:J,2,FALSE),0))</f>
        <v>0</v>
      </c>
      <c r="ALM69" s="48">
        <f>IF(KH69="",0,IFERROR(VLOOKUP(KH64&amp;KH65&amp;KH66&amp;KH67&amp;KH68&amp;KH69,General!I:J,2,FALSE),0))</f>
        <v>0</v>
      </c>
      <c r="ALN69" s="48">
        <f>IF(KK69="",0,IFERROR(VLOOKUP(KK64&amp;KK65&amp;KK66&amp;KK67&amp;KK68&amp;KK69,General!I:J,2,FALSE),0))</f>
        <v>0</v>
      </c>
      <c r="ALO69" s="48">
        <f>IF(KN69="",0,IFERROR(VLOOKUP(KN64&amp;KN65&amp;KN66&amp;KN67&amp;KN68&amp;KN69,General!I:J,2,FALSE),0))</f>
        <v>0</v>
      </c>
      <c r="ALP69" s="48">
        <f>IF(KQ69="",0,IFERROR(VLOOKUP(KQ64&amp;KQ65&amp;KQ66&amp;KQ67&amp;KQ68&amp;KQ69,General!I:J,2,FALSE),0))</f>
        <v>0</v>
      </c>
      <c r="ALQ69" s="48">
        <f>IF(KT69="",0,IFERROR(VLOOKUP(KT64&amp;KT65&amp;KT66&amp;KT67&amp;KT68&amp;KT69,General!I:J,2,FALSE),0))</f>
        <v>0</v>
      </c>
      <c r="ALR69" s="48">
        <f>IF(KW69="",0,IFERROR(VLOOKUP(KW64&amp;KW65&amp;KW66&amp;KW67&amp;KW68&amp;KW69,General!I:J,2,FALSE),0))</f>
        <v>0</v>
      </c>
      <c r="ALS69" s="48">
        <f>IF(KZ69="",0,IFERROR(VLOOKUP(KZ64&amp;KZ65&amp;KZ66&amp;KZ67&amp;KZ68&amp;KZ69,General!I:J,2,FALSE),0))</f>
        <v>0</v>
      </c>
      <c r="ALT69" s="48">
        <f>IF(LC69="",0,IFERROR(VLOOKUP(LC64&amp;LC65&amp;LC66&amp;LC67&amp;LC68&amp;LC69,General!I:J,2,FALSE),0))</f>
        <v>0</v>
      </c>
      <c r="ALU69" s="48">
        <f>IF(LF69="",0,IFERROR(VLOOKUP(LF64&amp;LF65&amp;LF66&amp;LF67&amp;LF68&amp;LF69,General!I:J,2,FALSE),0))</f>
        <v>0</v>
      </c>
      <c r="ALV69" s="48">
        <f>IF(LI69="",0,IFERROR(VLOOKUP(LI64&amp;LI65&amp;LI66&amp;LI67&amp;LI68&amp;LI69,General!I:J,2,FALSE),0))</f>
        <v>0</v>
      </c>
      <c r="ALW69" s="48">
        <f>IF(LL69="",0,IFERROR(VLOOKUP(LL64&amp;LL65&amp;LL66&amp;LL67&amp;LL68&amp;LL69,General!I:J,2,FALSE),0))</f>
        <v>0</v>
      </c>
      <c r="ALX69" s="48">
        <f>IF(LO69="",0,IFERROR(VLOOKUP(LO64&amp;LO65&amp;LO66&amp;LO67&amp;LO68&amp;LO69,General!I:J,2,FALSE),0))</f>
        <v>0</v>
      </c>
      <c r="ALY69" s="48">
        <f>IF(LR69="",0,IFERROR(VLOOKUP(LR64&amp;LR65&amp;LR66&amp;LR67&amp;LR68&amp;LR69,General!I:J,2,FALSE),0))</f>
        <v>0</v>
      </c>
      <c r="ALZ69" s="48">
        <f>IF(LU69="",0,IFERROR(VLOOKUP(LU64&amp;LU65&amp;LU66&amp;LU67&amp;LU68&amp;LU69,General!I:J,2,FALSE),0))</f>
        <v>0</v>
      </c>
      <c r="AMA69" s="48">
        <f>IF(LX69="",0,IFERROR(VLOOKUP(LX64&amp;LX65&amp;LX66&amp;LX67&amp;LX68&amp;LX69,General!I:J,2,FALSE),0))</f>
        <v>0</v>
      </c>
      <c r="AMB69" s="48">
        <f>IF(MA69="",0,IFERROR(VLOOKUP(MA64&amp;MA65&amp;MA66&amp;MA67&amp;MA68&amp;MA69,General!I:J,2,FALSE),0))</f>
        <v>0</v>
      </c>
      <c r="AMC69" s="48">
        <f>IF(MD69="",0,IFERROR(VLOOKUP(MD64&amp;MD65&amp;MD66&amp;MD67&amp;MD68&amp;MD69,General!I:J,2,FALSE),0))</f>
        <v>0</v>
      </c>
      <c r="AMD69" s="48">
        <f>IF(MG69="",0,IFERROR(VLOOKUP(MG64&amp;MG65&amp;MG66&amp;MG67&amp;MG68&amp;MG69,General!I:J,2,FALSE),0))</f>
        <v>0</v>
      </c>
      <c r="AME69" s="48">
        <f>IF(MJ69="",0,IFERROR(VLOOKUP(MJ64&amp;MJ65&amp;MJ66&amp;MJ67&amp;MJ68&amp;MJ69,General!I:J,2,FALSE),0))</f>
        <v>0</v>
      </c>
      <c r="AMF69" s="48">
        <f>IF(MM69="",0,IFERROR(VLOOKUP(MM64&amp;MM65&amp;MM66&amp;MM67&amp;MM68&amp;MM69,General!I:J,2,FALSE),0))</f>
        <v>0</v>
      </c>
      <c r="AMG69" s="48">
        <f>IF(MP69="",0,IFERROR(VLOOKUP(MP64&amp;MP65&amp;MP66&amp;MP67&amp;MP68&amp;MP69,General!I:J,2,FALSE),0))</f>
        <v>0</v>
      </c>
      <c r="AMH69" s="48">
        <f>IF(MS69="",0,IFERROR(VLOOKUP(MS64&amp;MS65&amp;MS66&amp;MS67&amp;MS68&amp;MS69,General!I:J,2,FALSE),0))</f>
        <v>0</v>
      </c>
      <c r="AMI69" s="48">
        <f>IF(MV69="",0,IFERROR(VLOOKUP(MV64&amp;MV65&amp;MV66&amp;MV67&amp;MV68&amp;MV69,General!I:J,2,FALSE),0))</f>
        <v>0</v>
      </c>
      <c r="AMJ69" s="48">
        <f>IF(MY69="",0,IFERROR(VLOOKUP(MY64&amp;MY65&amp;MY66&amp;MY67&amp;MY68&amp;MY69,General!I:J,2,FALSE),0))</f>
        <v>0</v>
      </c>
      <c r="AMK69" s="48">
        <f>IF(NB69="",0,IFERROR(VLOOKUP(NB64&amp;NB65&amp;NB66&amp;NB67&amp;NB68&amp;NB69,General!I:J,2,FALSE),0))</f>
        <v>0</v>
      </c>
      <c r="AML69" s="48">
        <f>IF(NE69="",0,IFERROR(VLOOKUP(NE64&amp;NE65&amp;NE66&amp;NE67&amp;NE68&amp;NE69,General!I:J,2,FALSE),0))</f>
        <v>0</v>
      </c>
      <c r="AMM69" s="48">
        <f>IF(NH69="",0,IFERROR(VLOOKUP(NH64&amp;NH65&amp;NH66&amp;NH67&amp;NH68&amp;NH69,General!I:J,2,FALSE),0))</f>
        <v>0</v>
      </c>
      <c r="AMN69" s="48">
        <f>IF(NK69="",0,IFERROR(VLOOKUP(NK64&amp;NK65&amp;NK66&amp;NK67&amp;NK68&amp;NK69,General!I:J,2,FALSE),0))</f>
        <v>0</v>
      </c>
      <c r="AMO69" s="49">
        <f>IF(NN69="",0,IFERROR(VLOOKUP(NN64&amp;NN65&amp;NN66&amp;NN67&amp;NN68&amp;NN69,General!I:J,2,FALSE),0))</f>
        <v>0</v>
      </c>
      <c r="AMP69" s="81">
        <f>IF(EB69="",0,IFERROR(VLOOKUP(EB64&amp;EB65&amp;EB66&amp;EB67&amp;EB68&amp;EB69,General!I:J,2,FALSE),0))</f>
        <v>0</v>
      </c>
      <c r="AMQ69" s="49">
        <v>0</v>
      </c>
      <c r="AMR69" s="20" t="str">
        <f t="shared" si="4072"/>
        <v/>
      </c>
      <c r="AMS69" s="20" t="str">
        <f t="shared" si="3973"/>
        <v>N</v>
      </c>
      <c r="AMT69" s="20" t="str">
        <f t="shared" ca="1" si="3974"/>
        <v>N</v>
      </c>
      <c r="AMU69" s="20" t="str">
        <f t="shared" si="3975"/>
        <v>N</v>
      </c>
      <c r="AMV69" s="20" t="str">
        <f t="shared" si="3976"/>
        <v/>
      </c>
      <c r="AMW69" s="142" t="str">
        <f t="shared" si="3977"/>
        <v/>
      </c>
      <c r="AMX69" s="20" t="str">
        <f t="shared" si="3978"/>
        <v/>
      </c>
      <c r="AMY69" s="20" t="str">
        <f t="shared" si="3979"/>
        <v/>
      </c>
      <c r="AMZ69" s="20" t="str">
        <f t="shared" si="3980"/>
        <v/>
      </c>
      <c r="ANA69" s="20" t="str">
        <f t="shared" si="3981"/>
        <v/>
      </c>
      <c r="ANB69" s="20" t="str">
        <f t="shared" si="3982"/>
        <v/>
      </c>
      <c r="ANC69" s="20" t="str">
        <f t="shared" si="2986"/>
        <v/>
      </c>
      <c r="AND69" s="20" t="str">
        <f t="shared" si="2987"/>
        <v/>
      </c>
      <c r="ANE69" s="20" t="str">
        <f t="shared" si="4382"/>
        <v>00000</v>
      </c>
      <c r="ANF69" s="20" t="str">
        <f t="shared" si="4382"/>
        <v>00000</v>
      </c>
      <c r="ANG69" s="20" t="str">
        <f t="shared" si="4383"/>
        <v>000000</v>
      </c>
      <c r="ANH69" s="20" t="str">
        <f t="shared" si="4383"/>
        <v>000000</v>
      </c>
      <c r="ANI69" s="20" t="str">
        <f t="shared" si="4384"/>
        <v>B</v>
      </c>
      <c r="ANJ69" s="20" t="str">
        <f t="shared" si="898"/>
        <v>B</v>
      </c>
      <c r="ANK69" s="20" t="str">
        <f t="shared" si="3983"/>
        <v/>
      </c>
      <c r="ANL69" s="20" t="e">
        <f t="shared" ca="1" si="824"/>
        <v>#REF!</v>
      </c>
      <c r="ANM69" s="20" t="str">
        <f t="shared" ca="1" si="3984"/>
        <v/>
      </c>
      <c r="ANN69" s="20" t="str">
        <f t="shared" ca="1" si="826"/>
        <v/>
      </c>
      <c r="ANO69" s="20" t="str">
        <f t="shared" si="3985"/>
        <v>0</v>
      </c>
      <c r="ANP69" s="20" t="str">
        <f t="shared" si="828"/>
        <v/>
      </c>
      <c r="ANQ69" s="20" t="e">
        <f t="shared" ca="1" si="899"/>
        <v>#REF!</v>
      </c>
      <c r="ANR69" s="20" t="str">
        <f t="shared" ca="1" si="900"/>
        <v/>
      </c>
      <c r="ANS69" s="20" t="str">
        <f t="shared" si="901"/>
        <v/>
      </c>
      <c r="ANT69" s="20" t="str">
        <f t="shared" si="3986"/>
        <v/>
      </c>
      <c r="ANU69" s="20"/>
      <c r="ANV69" s="20">
        <v>0</v>
      </c>
      <c r="ANW69" s="20">
        <v>0</v>
      </c>
      <c r="ANX69" s="20">
        <v>0</v>
      </c>
      <c r="ANY69" s="20">
        <v>0</v>
      </c>
      <c r="ANZ69" s="20">
        <v>2</v>
      </c>
      <c r="AOA69" s="75"/>
      <c r="AOB69" s="20">
        <v>0</v>
      </c>
      <c r="AOC69" s="20">
        <v>0</v>
      </c>
      <c r="AOD69" s="1" t="str">
        <f t="shared" si="902"/>
        <v>B</v>
      </c>
      <c r="AOE69" s="123">
        <f t="shared" si="3987"/>
        <v>0</v>
      </c>
      <c r="AOF69" s="1" t="e">
        <f t="shared" si="3988"/>
        <v>#NUM!</v>
      </c>
      <c r="AOG69" s="1" t="e">
        <f t="shared" si="3989"/>
        <v>#NUM!</v>
      </c>
      <c r="AOH69" s="1" t="e">
        <f t="shared" si="3990"/>
        <v>#NUM!</v>
      </c>
      <c r="AOI69" s="1" t="e">
        <f t="shared" si="3991"/>
        <v>#NUM!</v>
      </c>
      <c r="AOJ69" s="1" t="str">
        <f t="shared" si="3992"/>
        <v/>
      </c>
      <c r="AOK69" s="1" t="str">
        <f t="shared" si="3993"/>
        <v/>
      </c>
      <c r="AOL69" s="1" t="str">
        <f t="shared" si="3994"/>
        <v/>
      </c>
      <c r="AOM69" s="1" t="str">
        <f t="shared" si="3995"/>
        <v/>
      </c>
      <c r="AON69" s="1" t="str">
        <f t="shared" si="3996"/>
        <v/>
      </c>
      <c r="AOO69" s="1" t="str" cm="1">
        <f t="array" aca="1" ref="AOO69" ca="1">IF(INDIRECT(VLOOKUP(AOO68,General!AC:AE,3,FALSE)&amp;AGY68)&gt;=7,AOO68,AOJ69)</f>
        <v>HD</v>
      </c>
      <c r="AOP69" s="1" t="str">
        <f ca="1">VLOOKUP(AOO68,General!AC:AE,3,FALSE)&amp;AGY68</f>
        <v>HF68</v>
      </c>
      <c r="AOQ69" s="1" t="str" cm="1">
        <f t="array" aca="1" ref="AOQ69" ca="1">INDIRECT(VLOOKUP(AOO68,General!AC:AE,3,FALSE)&amp;AGY68)</f>
        <v/>
      </c>
      <c r="AOR69" s="1" t="str" cm="1">
        <f t="array" aca="1" ref="AOR69" ca="1">INDIRECT(AOO69&amp;AGY69)</f>
        <v/>
      </c>
      <c r="AOS69" s="1" cm="1">
        <f t="array" aca="1" ref="AOS69" ca="1">INDIRECT(AOP69&amp;AGY69)</f>
        <v>0</v>
      </c>
      <c r="AOT69" s="1" t="e" cm="1">
        <f t="array" aca="1" ref="AOT69" ca="1">INDIRECT(AOQ69&amp;AGY69)</f>
        <v>#REF!</v>
      </c>
      <c r="AOU69" s="1" t="str">
        <f ca="1">VLOOKUP(AOO69,General!AF:AG,2,FALSE)</f>
        <v>S45</v>
      </c>
      <c r="AOV69" s="1" t="e">
        <f ca="1">VLOOKUP(AOP69,General!AF:AG,2,FALSE)</f>
        <v>#N/A</v>
      </c>
      <c r="AOW69" s="1" t="e">
        <f ca="1">VLOOKUP(AOQ69,General!AF:AG,2,FALSE)</f>
        <v>#N/A</v>
      </c>
      <c r="AOX69" s="1" t="str">
        <f t="shared" ca="1" si="975"/>
        <v>Y</v>
      </c>
      <c r="AOY69" s="1" t="e">
        <f t="shared" ca="1" si="976"/>
        <v>#N/A</v>
      </c>
      <c r="AOZ69" s="1" t="e">
        <f t="shared" ca="1" si="977"/>
        <v>#N/A</v>
      </c>
      <c r="APB69" s="1">
        <f t="shared" ref="APB69:APB100" si="6061">IF(G69="",1,0.5)</f>
        <v>1</v>
      </c>
    </row>
    <row r="70" spans="1:1094" ht="15.75" thickBot="1">
      <c r="A70" s="1">
        <v>56</v>
      </c>
      <c r="B70" s="171" t="str">
        <f t="shared" si="1219"/>
        <v/>
      </c>
      <c r="C70" s="124" t="str">
        <f t="shared" si="3217"/>
        <v/>
      </c>
      <c r="D70" s="129" t="str">
        <f t="shared" si="1132"/>
        <v/>
      </c>
      <c r="E70" s="126" t="str">
        <f t="shared" si="1132"/>
        <v/>
      </c>
      <c r="F70" s="127" t="str">
        <f t="shared" si="1133"/>
        <v/>
      </c>
      <c r="G70" s="190"/>
      <c r="H70" s="149" t="str">
        <f t="shared" si="1220"/>
        <v/>
      </c>
      <c r="I70" s="129" t="str">
        <f t="shared" si="2678"/>
        <v/>
      </c>
      <c r="J70" s="126" t="str">
        <f t="shared" si="2678"/>
        <v/>
      </c>
      <c r="K70" s="166" t="str">
        <f t="shared" si="2679"/>
        <v/>
      </c>
      <c r="L70" s="179"/>
      <c r="M70"/>
      <c r="N70" s="190"/>
      <c r="O70" s="187">
        <v>0</v>
      </c>
      <c r="P70" s="129">
        <v>0</v>
      </c>
      <c r="Q70" s="126">
        <v>0</v>
      </c>
      <c r="R70" s="130">
        <v>0</v>
      </c>
      <c r="S70" s="128" t="str">
        <f t="shared" si="1134"/>
        <v/>
      </c>
      <c r="T70" s="150" t="str">
        <f t="shared" si="1221"/>
        <v/>
      </c>
      <c r="U70" s="130" t="str">
        <f>IF(M70="","",IF(B70="NB",U69,IF(T70="",SUM($T$5:$T70)+S70,SUM($T$5:$T70))))</f>
        <v/>
      </c>
      <c r="V70" s="151" t="str">
        <f t="shared" si="5988"/>
        <v/>
      </c>
      <c r="W70" s="131" t="str">
        <f t="shared" si="1135"/>
        <v/>
      </c>
      <c r="X70" s="132" t="str">
        <f t="shared" si="1136"/>
        <v/>
      </c>
      <c r="Y70" s="61" t="str">
        <f t="shared" ca="1" si="115"/>
        <v>B</v>
      </c>
      <c r="Z70" s="62" t="str">
        <f t="shared" ca="1" si="116"/>
        <v>C</v>
      </c>
      <c r="AA70" s="62" t="str">
        <f t="shared" si="117"/>
        <v>C</v>
      </c>
      <c r="AB70" s="62" t="str">
        <f t="shared" si="904"/>
        <v/>
      </c>
      <c r="AC70" s="62" t="str">
        <f t="shared" si="905"/>
        <v/>
      </c>
      <c r="AD70" s="62">
        <f t="shared" si="906"/>
        <v>0</v>
      </c>
      <c r="AE70" s="1" t="str">
        <f t="shared" si="3218"/>
        <v/>
      </c>
      <c r="AF70" s="1" t="str">
        <f t="shared" si="3219"/>
        <v/>
      </c>
      <c r="AG70" s="1" t="str">
        <f t="shared" si="4073"/>
        <v/>
      </c>
      <c r="AH70" s="1" t="str">
        <f t="shared" si="3220"/>
        <v/>
      </c>
      <c r="AI70" s="1" t="str">
        <f t="shared" si="3221"/>
        <v/>
      </c>
      <c r="AJ70" s="1" t="str">
        <f t="shared" si="3222"/>
        <v/>
      </c>
      <c r="AK70" s="1">
        <f t="shared" si="840"/>
        <v>0</v>
      </c>
      <c r="AL70" s="1">
        <f t="shared" si="841"/>
        <v>0</v>
      </c>
      <c r="AM70" s="1" t="str">
        <f t="shared" si="108"/>
        <v/>
      </c>
      <c r="AN70" s="1">
        <f t="shared" si="129"/>
        <v>0</v>
      </c>
      <c r="AO70" s="1" t="str">
        <f t="shared" si="1305"/>
        <v/>
      </c>
      <c r="AP70" s="1" t="str">
        <f t="shared" si="130"/>
        <v>N</v>
      </c>
      <c r="AQ70" s="1" t="str">
        <f t="shared" si="131"/>
        <v>N</v>
      </c>
      <c r="AR70" s="1" t="str">
        <f t="shared" si="132"/>
        <v>N</v>
      </c>
      <c r="AS70" s="1" t="str">
        <f t="shared" si="133"/>
        <v/>
      </c>
      <c r="AT70" s="8" t="str">
        <f t="shared" ca="1" si="842"/>
        <v/>
      </c>
      <c r="AU70" s="1" t="str">
        <f t="shared" ca="1" si="134"/>
        <v/>
      </c>
      <c r="AV70" s="1" t="str">
        <f t="shared" ca="1" si="135"/>
        <v/>
      </c>
      <c r="AW70" s="1" t="str">
        <f t="shared" si="136"/>
        <v/>
      </c>
      <c r="AX70" s="1" t="str">
        <f t="shared" si="137"/>
        <v/>
      </c>
      <c r="AY70" s="1" t="str">
        <f t="shared" si="138"/>
        <v/>
      </c>
      <c r="AZ70" s="1" t="str">
        <f t="shared" si="109"/>
        <v/>
      </c>
      <c r="BA70" s="1" t="str">
        <f t="shared" si="110"/>
        <v/>
      </c>
      <c r="BB70" s="1" t="str">
        <f t="shared" si="5451"/>
        <v>00000</v>
      </c>
      <c r="BC70" s="1" t="str">
        <f t="shared" si="5451"/>
        <v>00000</v>
      </c>
      <c r="BD70" s="1" t="str">
        <f t="shared" si="5452"/>
        <v>000000</v>
      </c>
      <c r="BE70" s="1" t="str">
        <f t="shared" si="5452"/>
        <v>000000</v>
      </c>
      <c r="BF70" s="1" t="str">
        <f t="shared" si="844"/>
        <v>B</v>
      </c>
      <c r="BG70" s="1" t="str">
        <f t="shared" si="140"/>
        <v/>
      </c>
      <c r="BH70" s="1" t="str">
        <f t="shared" ca="1" si="845"/>
        <v/>
      </c>
      <c r="BI70" s="1" t="str">
        <f t="shared" si="1222"/>
        <v/>
      </c>
      <c r="BJ70" s="1" t="str">
        <f t="shared" ca="1" si="846"/>
        <v/>
      </c>
      <c r="BK70" s="1" t="str">
        <f t="shared" si="142"/>
        <v>0</v>
      </c>
      <c r="BL70" s="1" t="str">
        <f t="shared" ca="1" si="847"/>
        <v/>
      </c>
      <c r="BM70" s="1" t="str">
        <f t="shared" ca="1" si="848"/>
        <v/>
      </c>
      <c r="BN70" s="1" t="str">
        <f t="shared" ca="1" si="849"/>
        <v/>
      </c>
      <c r="BO70" s="1" t="str">
        <f t="shared" ca="1" si="850"/>
        <v/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  <c r="BZ70" s="1">
        <f t="shared" si="5989"/>
        <v>1</v>
      </c>
      <c r="CA70" s="1" t="str">
        <f t="shared" ref="CA70" si="6062">CH70</f>
        <v/>
      </c>
      <c r="CB70" s="75" t="str">
        <f t="shared" si="3224"/>
        <v/>
      </c>
      <c r="CC70" s="76" t="str">
        <f t="shared" si="3225"/>
        <v/>
      </c>
      <c r="CD70" s="74" t="str">
        <f t="shared" si="3226"/>
        <v/>
      </c>
      <c r="CE70" s="75" t="str">
        <f t="shared" si="3227"/>
        <v/>
      </c>
      <c r="CF70" s="76" t="str">
        <f t="shared" si="3228"/>
        <v/>
      </c>
      <c r="CG70" s="74" t="str">
        <f t="shared" si="3229"/>
        <v/>
      </c>
      <c r="CH70" s="75" t="str">
        <f t="shared" si="3230"/>
        <v/>
      </c>
      <c r="CI70" s="76" t="str">
        <f t="shared" si="3231"/>
        <v/>
      </c>
      <c r="CJ70" s="74" t="str">
        <f t="shared" si="3232"/>
        <v/>
      </c>
      <c r="CK70" s="75" t="str">
        <f t="shared" si="3233"/>
        <v/>
      </c>
      <c r="CL70" s="76" t="str">
        <f t="shared" si="3234"/>
        <v/>
      </c>
      <c r="CM70" s="74" t="str">
        <f t="shared" si="3235"/>
        <v/>
      </c>
      <c r="CN70" s="75" t="str">
        <f t="shared" si="3998"/>
        <v/>
      </c>
      <c r="CO70" s="76" t="str">
        <f t="shared" si="3236"/>
        <v/>
      </c>
      <c r="CP70" s="74" t="str">
        <f t="shared" si="3237"/>
        <v/>
      </c>
      <c r="CQ70" s="75" t="str">
        <f t="shared" si="3238"/>
        <v/>
      </c>
      <c r="CR70" s="76" t="str">
        <f t="shared" si="3239"/>
        <v/>
      </c>
      <c r="CS70" s="74" t="str">
        <f t="shared" si="3240"/>
        <v/>
      </c>
      <c r="CT70" s="75" t="str">
        <f t="shared" si="3241"/>
        <v/>
      </c>
      <c r="CU70" s="76" t="str">
        <f t="shared" si="3242"/>
        <v/>
      </c>
      <c r="CV70" s="74" t="str">
        <f t="shared" si="3243"/>
        <v/>
      </c>
      <c r="CW70" s="75" t="str">
        <f t="shared" si="3244"/>
        <v/>
      </c>
      <c r="CX70" s="76" t="str">
        <f t="shared" si="3245"/>
        <v/>
      </c>
      <c r="CY70" s="77" t="str">
        <f t="shared" si="3246"/>
        <v/>
      </c>
      <c r="CZ70" s="75" t="str">
        <f t="shared" si="3247"/>
        <v/>
      </c>
      <c r="DA70" s="76" t="str">
        <f t="shared" si="3248"/>
        <v/>
      </c>
      <c r="DB70" s="74" t="str">
        <f t="shared" si="3249"/>
        <v/>
      </c>
      <c r="DC70" s="75" t="str">
        <f t="shared" si="3250"/>
        <v/>
      </c>
      <c r="DD70" s="76" t="str">
        <f t="shared" si="3251"/>
        <v/>
      </c>
      <c r="DE70" s="74" t="str">
        <f t="shared" si="3252"/>
        <v/>
      </c>
      <c r="DF70" s="75" t="str">
        <f t="shared" si="3253"/>
        <v/>
      </c>
      <c r="DG70" s="76" t="str">
        <f t="shared" si="3254"/>
        <v/>
      </c>
      <c r="DH70" s="74" t="str">
        <f t="shared" si="3255"/>
        <v/>
      </c>
      <c r="DI70" s="75" t="str">
        <f t="shared" si="3256"/>
        <v/>
      </c>
      <c r="DJ70" s="76" t="str">
        <f t="shared" si="3257"/>
        <v/>
      </c>
      <c r="DK70" s="74" t="str">
        <f t="shared" si="3258"/>
        <v/>
      </c>
      <c r="DL70" s="75" t="str">
        <f t="shared" si="3259"/>
        <v/>
      </c>
      <c r="DM70" s="76" t="str">
        <f t="shared" si="3260"/>
        <v/>
      </c>
      <c r="DN70" s="74" t="str">
        <f t="shared" si="3261"/>
        <v/>
      </c>
      <c r="DO70" s="75" t="str">
        <f t="shared" si="3262"/>
        <v/>
      </c>
      <c r="DP70" s="76" t="str">
        <f t="shared" si="3263"/>
        <v/>
      </c>
      <c r="DQ70" s="74" t="str">
        <f t="shared" si="3264"/>
        <v/>
      </c>
      <c r="DR70" s="75" t="str">
        <f t="shared" si="3265"/>
        <v/>
      </c>
      <c r="DS70" s="76" t="str">
        <f t="shared" si="3266"/>
        <v/>
      </c>
      <c r="DT70" s="74" t="str">
        <f t="shared" si="3267"/>
        <v/>
      </c>
      <c r="DU70" s="75" t="str">
        <f t="shared" si="3268"/>
        <v/>
      </c>
      <c r="DV70" s="76" t="str">
        <f t="shared" si="3269"/>
        <v/>
      </c>
      <c r="DW70" s="74" t="str">
        <f t="shared" si="3270"/>
        <v/>
      </c>
      <c r="DX70" s="75" t="str">
        <f t="shared" si="3271"/>
        <v/>
      </c>
      <c r="DY70" s="76" t="str">
        <f t="shared" si="3272"/>
        <v/>
      </c>
      <c r="DZ70" s="74" t="str">
        <f t="shared" si="3273"/>
        <v/>
      </c>
      <c r="EA70" s="46" t="str">
        <f t="shared" si="4308"/>
        <v/>
      </c>
      <c r="EB70" s="76" t="str">
        <f t="shared" si="3274"/>
        <v/>
      </c>
      <c r="EC70" s="74" t="str">
        <f t="shared" si="3275"/>
        <v/>
      </c>
      <c r="ED70" s="75" t="str">
        <f t="shared" ref="ED70" si="6063">CB70</f>
        <v/>
      </c>
      <c r="EE70" s="76" t="str">
        <f t="shared" si="3277"/>
        <v/>
      </c>
      <c r="EF70" s="74" t="str">
        <f t="shared" si="3278"/>
        <v/>
      </c>
      <c r="EG70" s="73" t="str">
        <f t="shared" ref="EG70" si="6064">CE70</f>
        <v/>
      </c>
      <c r="EH70" s="76" t="str">
        <f t="shared" si="3280"/>
        <v/>
      </c>
      <c r="EI70" s="74" t="str">
        <f t="shared" si="3281"/>
        <v/>
      </c>
      <c r="EJ70" s="73" t="s">
        <v>5</v>
      </c>
      <c r="EK70" s="76" t="str">
        <f t="shared" si="3282"/>
        <v/>
      </c>
      <c r="EL70" s="74" t="str">
        <f t="shared" si="3283"/>
        <v/>
      </c>
      <c r="EM70" s="75" t="s">
        <v>6</v>
      </c>
      <c r="EN70" s="76" t="str">
        <f t="shared" si="3284"/>
        <v/>
      </c>
      <c r="EO70" s="74" t="str">
        <f t="shared" si="3285"/>
        <v/>
      </c>
      <c r="EP70" s="75" t="str">
        <f t="shared" ref="EP70" si="6065">CH70</f>
        <v/>
      </c>
      <c r="EQ70" s="76" t="str">
        <f t="shared" si="3287"/>
        <v/>
      </c>
      <c r="ER70" s="74" t="str">
        <f t="shared" si="3288"/>
        <v/>
      </c>
      <c r="ES70" s="75" t="str">
        <f t="shared" ref="ES70" si="6066">CK70</f>
        <v/>
      </c>
      <c r="ET70" s="76" t="str">
        <f t="shared" si="3290"/>
        <v/>
      </c>
      <c r="EU70" s="74" t="str">
        <f t="shared" si="3291"/>
        <v/>
      </c>
      <c r="EV70" s="75" t="str">
        <f t="shared" ref="EV70" si="6067">CB70</f>
        <v/>
      </c>
      <c r="EW70" s="76" t="str">
        <f t="shared" si="3293"/>
        <v/>
      </c>
      <c r="EX70" s="74" t="str">
        <f t="shared" si="3294"/>
        <v/>
      </c>
      <c r="EY70" s="75" t="str">
        <f t="shared" ref="EY70" si="6068">CK70</f>
        <v/>
      </c>
      <c r="EZ70" s="76" t="str">
        <f t="shared" si="3296"/>
        <v/>
      </c>
      <c r="FA70" s="77" t="str">
        <f t="shared" si="3297"/>
        <v/>
      </c>
      <c r="FB70" s="75" t="str">
        <f t="shared" ref="FB70" si="6069">CE70</f>
        <v/>
      </c>
      <c r="FC70" s="76" t="str">
        <f t="shared" si="3299"/>
        <v/>
      </c>
      <c r="FD70" s="74" t="str">
        <f t="shared" si="3300"/>
        <v/>
      </c>
      <c r="FE70" s="73" t="str">
        <f t="shared" ref="FE70" si="6070">CH70</f>
        <v/>
      </c>
      <c r="FF70" s="76" t="str">
        <f t="shared" si="3302"/>
        <v/>
      </c>
      <c r="FG70" s="74" t="str">
        <f t="shared" si="3303"/>
        <v/>
      </c>
      <c r="FH70" s="75" t="str">
        <f t="shared" ref="FH70" si="6071">DC70</f>
        <v/>
      </c>
      <c r="FI70" s="76" t="str">
        <f t="shared" si="3305"/>
        <v/>
      </c>
      <c r="FJ70" s="74" t="str">
        <f t="shared" si="3306"/>
        <v/>
      </c>
      <c r="FK70" s="75" t="str">
        <f t="shared" ref="FK70" si="6072">DF70</f>
        <v/>
      </c>
      <c r="FL70" s="76" t="str">
        <f t="shared" si="3308"/>
        <v/>
      </c>
      <c r="FM70" s="74" t="str">
        <f t="shared" si="3309"/>
        <v/>
      </c>
      <c r="FN70" s="75" t="str">
        <f t="shared" ref="FN70" si="6073">CQ70</f>
        <v/>
      </c>
      <c r="FO70" s="76" t="str">
        <f t="shared" si="3311"/>
        <v/>
      </c>
      <c r="FP70" s="74" t="str">
        <f t="shared" si="3312"/>
        <v/>
      </c>
      <c r="FQ70" s="75" t="str">
        <f t="shared" ref="FQ70" si="6074">CT70</f>
        <v/>
      </c>
      <c r="FR70" s="76" t="str">
        <f t="shared" si="3314"/>
        <v/>
      </c>
      <c r="FS70" s="74" t="str">
        <f t="shared" si="3315"/>
        <v/>
      </c>
      <c r="FT70" s="75" t="str">
        <f t="shared" ref="FT70" si="6075">CQ70</f>
        <v/>
      </c>
      <c r="FU70" s="76" t="str">
        <f t="shared" si="3317"/>
        <v/>
      </c>
      <c r="FV70" s="74" t="str">
        <f t="shared" si="3318"/>
        <v/>
      </c>
      <c r="FW70" s="75" t="str">
        <f t="shared" ref="FW70" si="6076">CN70</f>
        <v/>
      </c>
      <c r="FX70" s="76" t="str">
        <f t="shared" si="3320"/>
        <v/>
      </c>
      <c r="FY70" s="74" t="str">
        <f t="shared" si="3321"/>
        <v/>
      </c>
      <c r="FZ70" s="75" t="str">
        <f t="shared" ref="FZ70" si="6077">CT70</f>
        <v/>
      </c>
      <c r="GA70" s="76" t="str">
        <f t="shared" si="3323"/>
        <v/>
      </c>
      <c r="GB70" s="74" t="str">
        <f t="shared" si="3324"/>
        <v/>
      </c>
      <c r="GC70" s="75" t="str">
        <f t="shared" ref="GC70" si="6078">CN70</f>
        <v/>
      </c>
      <c r="GD70" s="76" t="str">
        <f t="shared" si="3326"/>
        <v/>
      </c>
      <c r="GE70" s="74" t="str">
        <f t="shared" si="3327"/>
        <v/>
      </c>
      <c r="GF70" s="75" t="str">
        <f t="shared" ref="GF70:GF71" si="6079">CQ70</f>
        <v/>
      </c>
      <c r="GG70" s="76" t="str">
        <f t="shared" si="3329"/>
        <v/>
      </c>
      <c r="GH70" s="74" t="str">
        <f t="shared" si="3330"/>
        <v/>
      </c>
      <c r="GI70" s="75" t="str">
        <f t="shared" si="852"/>
        <v>B</v>
      </c>
      <c r="GJ70" s="76" t="str">
        <f t="shared" si="3331"/>
        <v/>
      </c>
      <c r="GK70" s="74" t="str">
        <f t="shared" si="3332"/>
        <v/>
      </c>
      <c r="GL70" s="75" t="str">
        <f t="shared" ref="GL70" si="6080">CQ70</f>
        <v/>
      </c>
      <c r="GM70" s="76" t="str">
        <f t="shared" si="3333"/>
        <v/>
      </c>
      <c r="GN70" s="74" t="str">
        <f t="shared" si="3334"/>
        <v/>
      </c>
      <c r="GO70" s="75" t="str">
        <f t="shared" si="854"/>
        <v>B</v>
      </c>
      <c r="GP70" s="76" t="str">
        <f t="shared" si="3335"/>
        <v/>
      </c>
      <c r="GQ70" s="74" t="str">
        <f t="shared" si="3336"/>
        <v/>
      </c>
      <c r="GR70" s="75" t="str">
        <f t="shared" ref="GR70" si="6081">DX70</f>
        <v/>
      </c>
      <c r="GS70" s="76" t="str">
        <f t="shared" si="3338"/>
        <v/>
      </c>
      <c r="GT70" s="74" t="str">
        <f t="shared" si="3339"/>
        <v/>
      </c>
      <c r="GU70" s="75" t="str">
        <f t="shared" si="855"/>
        <v/>
      </c>
      <c r="GV70" s="76" t="str">
        <f t="shared" si="3340"/>
        <v/>
      </c>
      <c r="GW70" s="77" t="str">
        <f t="shared" si="3341"/>
        <v/>
      </c>
      <c r="GX70" s="75" t="str">
        <f t="shared" ref="GX70" si="6082">DR70</f>
        <v/>
      </c>
      <c r="GY70" s="76" t="str">
        <f t="shared" si="3343"/>
        <v/>
      </c>
      <c r="GZ70" s="74" t="str">
        <f t="shared" si="3344"/>
        <v/>
      </c>
      <c r="HA70" s="73" t="str">
        <f t="shared" si="856"/>
        <v/>
      </c>
      <c r="HB70" s="76" t="str">
        <f t="shared" si="3345"/>
        <v/>
      </c>
      <c r="HC70" s="74" t="str">
        <f t="shared" si="3346"/>
        <v/>
      </c>
      <c r="HD70" s="75" t="str">
        <f t="shared" ref="HD70" si="6083">DI70</f>
        <v/>
      </c>
      <c r="HE70" s="76" t="str">
        <f t="shared" si="3348"/>
        <v/>
      </c>
      <c r="HF70" s="74" t="str">
        <f t="shared" si="3349"/>
        <v/>
      </c>
      <c r="HG70" s="75" t="str">
        <f t="shared" si="857"/>
        <v/>
      </c>
      <c r="HH70" s="76" t="str">
        <f t="shared" si="3350"/>
        <v/>
      </c>
      <c r="HI70" s="74" t="str">
        <f t="shared" si="3351"/>
        <v/>
      </c>
      <c r="HJ70" s="75" t="str">
        <f t="shared" ref="HJ70" si="6084">DX70</f>
        <v/>
      </c>
      <c r="HK70" s="76" t="str">
        <f t="shared" si="3353"/>
        <v/>
      </c>
      <c r="HL70" s="74" t="str">
        <f t="shared" si="3354"/>
        <v/>
      </c>
      <c r="HM70" s="75" t="str">
        <f t="shared" si="858"/>
        <v/>
      </c>
      <c r="HN70" s="76" t="str">
        <f t="shared" si="3355"/>
        <v/>
      </c>
      <c r="HO70" s="74" t="str">
        <f t="shared" si="3356"/>
        <v/>
      </c>
      <c r="HP70" s="75" t="str">
        <f t="shared" ref="HP70" si="6085">DU70</f>
        <v/>
      </c>
      <c r="HQ70" s="76" t="str">
        <f t="shared" si="3358"/>
        <v/>
      </c>
      <c r="HR70" s="74" t="str">
        <f t="shared" si="3359"/>
        <v/>
      </c>
      <c r="HS70" s="75" t="str">
        <f t="shared" si="859"/>
        <v/>
      </c>
      <c r="HT70" s="76" t="str">
        <f t="shared" si="3360"/>
        <v/>
      </c>
      <c r="HU70" s="74" t="str">
        <f t="shared" si="3361"/>
        <v/>
      </c>
      <c r="HV70" s="75" t="str">
        <f t="shared" ref="HV70" si="6086">DU70</f>
        <v/>
      </c>
      <c r="HW70" s="76" t="str">
        <f t="shared" si="3363"/>
        <v/>
      </c>
      <c r="HX70" s="74" t="str">
        <f t="shared" si="3364"/>
        <v/>
      </c>
      <c r="HY70" s="75" t="str">
        <f t="shared" si="860"/>
        <v/>
      </c>
      <c r="HZ70" s="76" t="str">
        <f t="shared" si="3365"/>
        <v/>
      </c>
      <c r="IA70" s="74" t="str">
        <f t="shared" si="3366"/>
        <v/>
      </c>
      <c r="IB70" s="75" t="str">
        <f t="shared" ref="IB70" si="6087">DX70</f>
        <v/>
      </c>
      <c r="IC70" s="76" t="str">
        <f t="shared" si="3368"/>
        <v/>
      </c>
      <c r="ID70" s="74" t="str">
        <f t="shared" si="3369"/>
        <v/>
      </c>
      <c r="IE70" s="75" t="str">
        <f t="shared" si="861"/>
        <v/>
      </c>
      <c r="IF70" s="76" t="str">
        <f t="shared" si="3370"/>
        <v/>
      </c>
      <c r="IG70" s="74" t="str">
        <f t="shared" si="3371"/>
        <v/>
      </c>
      <c r="IH70" s="75" t="str">
        <f t="shared" ref="IH70" si="6088">DR70</f>
        <v/>
      </c>
      <c r="II70" s="76" t="str">
        <f t="shared" si="3373"/>
        <v/>
      </c>
      <c r="IJ70" s="74" t="str">
        <f t="shared" si="3374"/>
        <v/>
      </c>
      <c r="IK70" s="75" t="str">
        <f t="shared" si="862"/>
        <v/>
      </c>
      <c r="IL70" s="76" t="str">
        <f t="shared" si="3375"/>
        <v/>
      </c>
      <c r="IM70" s="74" t="str">
        <f t="shared" si="3376"/>
        <v/>
      </c>
      <c r="IN70" s="75" t="str">
        <f t="shared" ref="IN70" si="6089">DO70</f>
        <v/>
      </c>
      <c r="IO70" s="76" t="str">
        <f t="shared" si="3378"/>
        <v/>
      </c>
      <c r="IP70" s="74" t="str">
        <f t="shared" si="3379"/>
        <v/>
      </c>
      <c r="IQ70" s="75" t="str">
        <f t="shared" si="863"/>
        <v/>
      </c>
      <c r="IR70" s="76" t="str">
        <f t="shared" si="3380"/>
        <v/>
      </c>
      <c r="IS70" s="74" t="str">
        <f t="shared" si="3381"/>
        <v/>
      </c>
      <c r="IT70" s="75" t="str">
        <f t="shared" ref="IT70" si="6090">DC70</f>
        <v/>
      </c>
      <c r="IU70" s="76" t="str">
        <f t="shared" si="3383"/>
        <v/>
      </c>
      <c r="IV70" s="74" t="str">
        <f t="shared" si="3384"/>
        <v/>
      </c>
      <c r="IW70" s="75" t="str">
        <f t="shared" ref="IW70:IW71" si="6091">IT70</f>
        <v/>
      </c>
      <c r="IX70" s="76" t="str">
        <f t="shared" si="3386"/>
        <v/>
      </c>
      <c r="IY70" s="74" t="str">
        <f t="shared" si="3387"/>
        <v/>
      </c>
      <c r="IZ70" s="75" t="str">
        <f t="shared" si="864"/>
        <v/>
      </c>
      <c r="JA70" s="76" t="str">
        <f t="shared" si="3388"/>
        <v/>
      </c>
      <c r="JB70" s="74" t="str">
        <f t="shared" si="3389"/>
        <v/>
      </c>
      <c r="JC70" s="75" t="str">
        <f t="shared" si="865"/>
        <v/>
      </c>
      <c r="JD70" s="76" t="str">
        <f t="shared" si="3390"/>
        <v/>
      </c>
      <c r="JE70" s="74" t="str">
        <f t="shared" si="3391"/>
        <v/>
      </c>
      <c r="JF70" s="75" t="str">
        <f t="shared" ref="JF70" si="6092">DC70</f>
        <v/>
      </c>
      <c r="JG70" s="76" t="str">
        <f t="shared" si="3393"/>
        <v/>
      </c>
      <c r="JH70" s="74" t="str">
        <f t="shared" si="3394"/>
        <v/>
      </c>
      <c r="JI70" s="75" t="str">
        <f t="shared" si="866"/>
        <v/>
      </c>
      <c r="JJ70" s="76" t="str">
        <f t="shared" si="3395"/>
        <v/>
      </c>
      <c r="JK70" s="74" t="str">
        <f t="shared" si="3396"/>
        <v/>
      </c>
      <c r="JL70" s="75" t="str">
        <f t="shared" ref="JL70" si="6093">CB70</f>
        <v/>
      </c>
      <c r="JM70" s="76" t="str">
        <f t="shared" si="3398"/>
        <v/>
      </c>
      <c r="JN70" s="74" t="str">
        <f t="shared" si="3399"/>
        <v/>
      </c>
      <c r="JO70" s="75" t="str">
        <f t="shared" si="867"/>
        <v/>
      </c>
      <c r="JP70" s="76" t="str">
        <f t="shared" si="3400"/>
        <v/>
      </c>
      <c r="JQ70" s="74" t="str">
        <f t="shared" si="3401"/>
        <v/>
      </c>
      <c r="JR70" s="75" t="str">
        <f t="shared" ref="JR70" si="6094">CE70</f>
        <v/>
      </c>
      <c r="JS70" s="76" t="str">
        <f t="shared" si="3403"/>
        <v/>
      </c>
      <c r="JT70" s="74" t="str">
        <f t="shared" si="3404"/>
        <v/>
      </c>
      <c r="JU70" s="75" t="str">
        <f t="shared" si="868"/>
        <v/>
      </c>
      <c r="JV70" s="76" t="str">
        <f t="shared" si="3405"/>
        <v/>
      </c>
      <c r="JW70" s="74" t="str">
        <f t="shared" si="3406"/>
        <v/>
      </c>
      <c r="JX70" s="75" t="s">
        <v>6</v>
      </c>
      <c r="JY70" s="76" t="str">
        <f t="shared" si="3407"/>
        <v/>
      </c>
      <c r="JZ70" s="74" t="str">
        <f t="shared" si="3408"/>
        <v/>
      </c>
      <c r="KA70" s="75" t="str">
        <f t="shared" si="869"/>
        <v/>
      </c>
      <c r="KB70" s="76" t="str">
        <f t="shared" si="3409"/>
        <v/>
      </c>
      <c r="KC70" s="74" t="str">
        <f t="shared" si="3410"/>
        <v/>
      </c>
      <c r="KD70" s="115" t="s">
        <v>5</v>
      </c>
      <c r="KE70" s="76" t="str">
        <f t="shared" si="3411"/>
        <v/>
      </c>
      <c r="KF70" s="74" t="str">
        <f t="shared" si="3412"/>
        <v/>
      </c>
      <c r="KG70" s="75" t="str">
        <f t="shared" si="870"/>
        <v/>
      </c>
      <c r="KH70" s="76" t="str">
        <f t="shared" si="3413"/>
        <v/>
      </c>
      <c r="KI70" s="74" t="str">
        <f t="shared" si="3414"/>
        <v/>
      </c>
      <c r="KJ70" s="75" t="str">
        <f t="shared" ref="KJ70:KJ71" si="6095">CT70</f>
        <v/>
      </c>
      <c r="KK70" s="76" t="str">
        <f t="shared" si="3416"/>
        <v/>
      </c>
      <c r="KL70" s="74" t="str">
        <f t="shared" si="3417"/>
        <v/>
      </c>
      <c r="KM70" s="75" t="str">
        <f t="shared" si="871"/>
        <v/>
      </c>
      <c r="KN70" s="76" t="str">
        <f t="shared" si="3418"/>
        <v/>
      </c>
      <c r="KO70" s="74" t="str">
        <f t="shared" si="3419"/>
        <v/>
      </c>
      <c r="KP70" s="75" t="str">
        <f t="shared" ref="KP70:KP71" si="6096">CZ70</f>
        <v/>
      </c>
      <c r="KQ70" s="76" t="str">
        <f t="shared" si="3421"/>
        <v/>
      </c>
      <c r="KR70" s="74" t="str">
        <f t="shared" si="3422"/>
        <v/>
      </c>
      <c r="KS70" s="75" t="str">
        <f t="shared" si="872"/>
        <v/>
      </c>
      <c r="KT70" s="76" t="str">
        <f t="shared" si="3423"/>
        <v/>
      </c>
      <c r="KU70" s="74" t="str">
        <f t="shared" si="3424"/>
        <v/>
      </c>
      <c r="KV70" s="75" t="s">
        <v>5</v>
      </c>
      <c r="KW70" s="76" t="str">
        <f t="shared" si="3425"/>
        <v/>
      </c>
      <c r="KX70" s="74" t="str">
        <f t="shared" si="3426"/>
        <v/>
      </c>
      <c r="KY70" s="75" t="str">
        <f t="shared" si="873"/>
        <v/>
      </c>
      <c r="KZ70" s="76" t="str">
        <f t="shared" si="3427"/>
        <v/>
      </c>
      <c r="LA70" s="74" t="str">
        <f t="shared" si="3428"/>
        <v/>
      </c>
      <c r="LB70" s="75" t="str">
        <f t="shared" ref="LB70" si="6097">DX70</f>
        <v/>
      </c>
      <c r="LC70" s="76" t="str">
        <f t="shared" si="3430"/>
        <v/>
      </c>
      <c r="LD70" s="74" t="str">
        <f t="shared" si="3431"/>
        <v/>
      </c>
      <c r="LE70" s="75" t="str">
        <f t="shared" si="874"/>
        <v/>
      </c>
      <c r="LF70" s="76" t="str">
        <f t="shared" si="3432"/>
        <v/>
      </c>
      <c r="LG70" s="74" t="str">
        <f t="shared" si="3433"/>
        <v/>
      </c>
      <c r="LH70" s="75" t="str">
        <f t="shared" ref="LH70" si="6098">DL70</f>
        <v/>
      </c>
      <c r="LI70" s="76" t="str">
        <f t="shared" si="3435"/>
        <v/>
      </c>
      <c r="LJ70" s="74" t="str">
        <f t="shared" si="3436"/>
        <v/>
      </c>
      <c r="LK70" s="75" t="str">
        <f t="shared" si="875"/>
        <v/>
      </c>
      <c r="LL70" s="76" t="str">
        <f t="shared" si="3437"/>
        <v/>
      </c>
      <c r="LM70" s="74" t="str">
        <f t="shared" si="3438"/>
        <v/>
      </c>
      <c r="LN70" s="75" t="str">
        <f t="shared" ref="LN70" si="6099">DC70</f>
        <v/>
      </c>
      <c r="LO70" s="76" t="str">
        <f t="shared" si="3440"/>
        <v/>
      </c>
      <c r="LP70" s="74" t="str">
        <f t="shared" si="3441"/>
        <v/>
      </c>
      <c r="LQ70" s="75" t="str">
        <f t="shared" si="876"/>
        <v/>
      </c>
      <c r="LR70" s="76" t="str">
        <f t="shared" si="3442"/>
        <v/>
      </c>
      <c r="LS70" s="74" t="str">
        <f t="shared" si="3443"/>
        <v/>
      </c>
      <c r="LT70" s="75" t="str">
        <f t="shared" ref="LT70" si="6100">DC70</f>
        <v/>
      </c>
      <c r="LU70" s="76" t="str">
        <f t="shared" si="3445"/>
        <v/>
      </c>
      <c r="LV70" s="74" t="str">
        <f t="shared" si="3446"/>
        <v/>
      </c>
      <c r="LW70" s="75" t="str">
        <f t="shared" si="877"/>
        <v/>
      </c>
      <c r="LX70" s="76" t="str">
        <f t="shared" si="3447"/>
        <v/>
      </c>
      <c r="LY70" s="74" t="str">
        <f t="shared" si="3448"/>
        <v/>
      </c>
      <c r="LZ70" s="75" t="str">
        <f t="shared" ref="LZ70" si="6101">CT70</f>
        <v/>
      </c>
      <c r="MA70" s="76" t="str">
        <f t="shared" si="3450"/>
        <v/>
      </c>
      <c r="MB70" s="74" t="str">
        <f t="shared" si="3451"/>
        <v/>
      </c>
      <c r="MC70" s="75" t="str">
        <f t="shared" si="878"/>
        <v/>
      </c>
      <c r="MD70" s="76" t="str">
        <f t="shared" si="3452"/>
        <v/>
      </c>
      <c r="ME70" s="74" t="str">
        <f t="shared" si="3453"/>
        <v/>
      </c>
      <c r="MF70" s="75" t="str">
        <f t="shared" ref="MF70:MF71" si="6102">CT70</f>
        <v/>
      </c>
      <c r="MG70" s="76" t="str">
        <f t="shared" si="3455"/>
        <v/>
      </c>
      <c r="MH70" s="74" t="str">
        <f t="shared" si="3456"/>
        <v/>
      </c>
      <c r="MI70" s="75" t="str">
        <f t="shared" si="879"/>
        <v/>
      </c>
      <c r="MJ70" s="76" t="str">
        <f t="shared" si="3457"/>
        <v/>
      </c>
      <c r="MK70" s="74" t="str">
        <f t="shared" si="3458"/>
        <v/>
      </c>
      <c r="ML70" s="200" t="s">
        <v>6</v>
      </c>
      <c r="MM70" s="76" t="str">
        <f t="shared" si="3459"/>
        <v/>
      </c>
      <c r="MN70" s="74" t="str">
        <f t="shared" si="3460"/>
        <v/>
      </c>
      <c r="MO70" s="75" t="str">
        <f t="shared" si="880"/>
        <v/>
      </c>
      <c r="MP70" s="76" t="str">
        <f t="shared" si="3461"/>
        <v/>
      </c>
      <c r="MQ70" s="74" t="str">
        <f t="shared" si="3462"/>
        <v/>
      </c>
      <c r="MR70" s="75" t="str">
        <f t="shared" si="3463"/>
        <v/>
      </c>
      <c r="MS70" s="76" t="str">
        <f t="shared" si="3464"/>
        <v/>
      </c>
      <c r="MT70" s="74" t="str">
        <f t="shared" si="3465"/>
        <v/>
      </c>
      <c r="MU70" s="75" t="str">
        <f t="shared" si="881"/>
        <v/>
      </c>
      <c r="MV70" s="76" t="str">
        <f t="shared" si="3466"/>
        <v/>
      </c>
      <c r="MW70" s="74" t="str">
        <f t="shared" si="3467"/>
        <v/>
      </c>
      <c r="MX70" s="75" t="str">
        <f t="shared" ref="MX70" si="6103">MR70</f>
        <v/>
      </c>
      <c r="MY70" s="76" t="str">
        <f t="shared" si="3469"/>
        <v/>
      </c>
      <c r="MZ70" s="74" t="str">
        <f t="shared" si="3470"/>
        <v/>
      </c>
      <c r="NA70" s="75" t="str">
        <f t="shared" si="882"/>
        <v/>
      </c>
      <c r="NB70" s="76" t="str">
        <f t="shared" si="3471"/>
        <v/>
      </c>
      <c r="NC70" s="74" t="str">
        <f t="shared" si="3472"/>
        <v/>
      </c>
      <c r="ND70" s="196" t="s">
        <v>5</v>
      </c>
      <c r="NE70" s="76" t="str">
        <f t="shared" si="3473"/>
        <v/>
      </c>
      <c r="NF70" s="74" t="str">
        <f t="shared" si="3474"/>
        <v/>
      </c>
      <c r="NG70" s="75" t="str">
        <f t="shared" si="883"/>
        <v/>
      </c>
      <c r="NH70" s="76" t="str">
        <f t="shared" si="3475"/>
        <v/>
      </c>
      <c r="NI70" s="74" t="str">
        <f t="shared" si="3476"/>
        <v/>
      </c>
      <c r="NJ70" s="75" t="s">
        <v>5</v>
      </c>
      <c r="NK70" s="76" t="str">
        <f t="shared" si="3477"/>
        <v/>
      </c>
      <c r="NL70" s="74" t="str">
        <f t="shared" si="3478"/>
        <v/>
      </c>
      <c r="NM70" s="75" t="str">
        <f t="shared" si="884"/>
        <v/>
      </c>
      <c r="NN70" s="76" t="str">
        <f t="shared" si="3479"/>
        <v/>
      </c>
      <c r="NO70" s="74" t="str">
        <f t="shared" si="3480"/>
        <v/>
      </c>
      <c r="NP70" s="213" t="s">
        <v>5</v>
      </c>
      <c r="NQ70" s="76" t="str">
        <f t="shared" si="3481"/>
        <v/>
      </c>
      <c r="NR70" s="74" t="str">
        <f t="shared" si="3482"/>
        <v/>
      </c>
      <c r="NS70" s="75" t="str">
        <f t="shared" si="3483"/>
        <v/>
      </c>
      <c r="NT70" s="76" t="str">
        <f t="shared" si="3484"/>
        <v/>
      </c>
      <c r="NU70" s="74" t="str">
        <f t="shared" si="3485"/>
        <v/>
      </c>
      <c r="NV70" s="213" t="s">
        <v>6</v>
      </c>
      <c r="NW70" s="76" t="str">
        <f t="shared" si="3486"/>
        <v/>
      </c>
      <c r="NX70" s="74" t="str">
        <f t="shared" si="3487"/>
        <v/>
      </c>
      <c r="NY70" s="75" t="str">
        <f t="shared" si="3488"/>
        <v/>
      </c>
      <c r="NZ70" s="76" t="str">
        <f t="shared" si="3489"/>
        <v/>
      </c>
      <c r="OA70" s="74" t="str">
        <f t="shared" si="3490"/>
        <v/>
      </c>
      <c r="OB70" s="75" t="str">
        <f t="shared" si="4035"/>
        <v/>
      </c>
      <c r="OC70" s="76" t="str">
        <f t="shared" si="3491"/>
        <v/>
      </c>
      <c r="OD70" s="74" t="str">
        <f t="shared" si="3492"/>
        <v/>
      </c>
      <c r="OE70" s="75" t="str">
        <f t="shared" si="3493"/>
        <v/>
      </c>
      <c r="OF70" s="76" t="str">
        <f t="shared" si="3494"/>
        <v/>
      </c>
      <c r="OG70" s="74" t="str">
        <f t="shared" si="3495"/>
        <v/>
      </c>
      <c r="OH70" s="75" t="str">
        <f t="shared" si="3496"/>
        <v/>
      </c>
      <c r="OI70" s="76" t="str">
        <f t="shared" si="3497"/>
        <v/>
      </c>
      <c r="OJ70" s="74" t="str">
        <f t="shared" si="3498"/>
        <v/>
      </c>
      <c r="OK70" s="75" t="str">
        <f t="shared" si="3499"/>
        <v/>
      </c>
      <c r="OL70" s="76" t="str">
        <f t="shared" si="3500"/>
        <v/>
      </c>
      <c r="OM70" s="77" t="str">
        <f t="shared" si="3501"/>
        <v/>
      </c>
      <c r="ON70" s="75" t="str">
        <f t="shared" si="3502"/>
        <v/>
      </c>
      <c r="OO70" s="76" t="str">
        <f t="shared" si="3503"/>
        <v/>
      </c>
      <c r="OP70" s="74" t="str">
        <f t="shared" si="3504"/>
        <v/>
      </c>
      <c r="OQ70" s="75" t="str">
        <f t="shared" si="3505"/>
        <v/>
      </c>
      <c r="OR70" s="76" t="str">
        <f t="shared" si="3506"/>
        <v/>
      </c>
      <c r="OS70" s="74" t="str">
        <f t="shared" si="3507"/>
        <v/>
      </c>
      <c r="OT70" s="75" t="str">
        <f t="shared" si="3508"/>
        <v/>
      </c>
      <c r="OU70" s="76" t="str">
        <f t="shared" si="3509"/>
        <v/>
      </c>
      <c r="OV70" s="74" t="str">
        <f t="shared" si="3510"/>
        <v/>
      </c>
      <c r="OW70" s="75" t="str">
        <f t="shared" si="3511"/>
        <v/>
      </c>
      <c r="OX70" s="76" t="str">
        <f t="shared" si="3512"/>
        <v/>
      </c>
      <c r="OY70" s="74" t="str">
        <f t="shared" si="3513"/>
        <v/>
      </c>
      <c r="OZ70" s="75" t="str">
        <f t="shared" si="3514"/>
        <v/>
      </c>
      <c r="PA70" s="76" t="str">
        <f t="shared" si="3515"/>
        <v/>
      </c>
      <c r="PB70" s="74" t="str">
        <f t="shared" si="3516"/>
        <v/>
      </c>
      <c r="PC70" s="75" t="str">
        <f t="shared" si="3517"/>
        <v/>
      </c>
      <c r="PD70" s="76" t="str">
        <f t="shared" si="3518"/>
        <v/>
      </c>
      <c r="PE70" s="74" t="str">
        <f t="shared" si="3519"/>
        <v/>
      </c>
      <c r="PF70" s="75" t="str">
        <f t="shared" si="3520"/>
        <v/>
      </c>
      <c r="PG70" s="76" t="str">
        <f t="shared" si="3521"/>
        <v/>
      </c>
      <c r="PH70" s="74" t="str">
        <f t="shared" si="3522"/>
        <v/>
      </c>
      <c r="PI70" s="75" t="str">
        <f t="shared" si="3523"/>
        <v/>
      </c>
      <c r="PJ70" s="76" t="str">
        <f t="shared" si="3524"/>
        <v/>
      </c>
      <c r="PK70" s="74" t="str">
        <f t="shared" si="3525"/>
        <v/>
      </c>
      <c r="PL70" s="75" t="str">
        <f t="shared" si="3526"/>
        <v/>
      </c>
      <c r="PM70" s="76" t="str">
        <f t="shared" si="3527"/>
        <v/>
      </c>
      <c r="PN70" s="74" t="str">
        <f t="shared" si="3528"/>
        <v/>
      </c>
      <c r="PO70" s="46" t="str">
        <f t="shared" si="4345"/>
        <v/>
      </c>
      <c r="PP70" s="76" t="str">
        <f t="shared" si="3529"/>
        <v/>
      </c>
      <c r="PQ70" s="74" t="str">
        <f t="shared" si="3530"/>
        <v/>
      </c>
      <c r="PR70" s="75" t="str">
        <f t="shared" ref="PR70" si="6104">NP70</f>
        <v>P</v>
      </c>
      <c r="PS70" s="76" t="str">
        <f t="shared" si="3532"/>
        <v/>
      </c>
      <c r="PT70" s="74" t="str">
        <f t="shared" si="3533"/>
        <v/>
      </c>
      <c r="PU70" s="73" t="str">
        <f t="shared" ref="PU70" si="6105">NS70</f>
        <v/>
      </c>
      <c r="PV70" s="76" t="str">
        <f t="shared" si="3535"/>
        <v/>
      </c>
      <c r="PW70" s="74" t="str">
        <f t="shared" si="3536"/>
        <v/>
      </c>
      <c r="PX70" s="73" t="s">
        <v>5</v>
      </c>
      <c r="PY70" s="76" t="str">
        <f t="shared" si="3537"/>
        <v/>
      </c>
      <c r="PZ70" s="74" t="str">
        <f t="shared" si="3538"/>
        <v/>
      </c>
      <c r="QA70" s="75" t="s">
        <v>6</v>
      </c>
      <c r="QB70" s="76" t="str">
        <f t="shared" si="3539"/>
        <v/>
      </c>
      <c r="QC70" s="74" t="str">
        <f t="shared" si="3540"/>
        <v/>
      </c>
      <c r="QD70" s="75" t="str">
        <f t="shared" ref="QD70" si="6106">NV70</f>
        <v>B</v>
      </c>
      <c r="QE70" s="76" t="str">
        <f t="shared" si="3542"/>
        <v/>
      </c>
      <c r="QF70" s="74" t="str">
        <f t="shared" si="3543"/>
        <v/>
      </c>
      <c r="QG70" s="75" t="str">
        <f t="shared" ref="QG70" si="6107">NY70</f>
        <v/>
      </c>
      <c r="QH70" s="76" t="str">
        <f t="shared" si="3545"/>
        <v/>
      </c>
      <c r="QI70" s="74" t="str">
        <f t="shared" si="3546"/>
        <v/>
      </c>
      <c r="QJ70" s="75" t="str">
        <f t="shared" ref="QJ70" si="6108">NP70</f>
        <v>P</v>
      </c>
      <c r="QK70" s="76" t="str">
        <f t="shared" si="3548"/>
        <v/>
      </c>
      <c r="QL70" s="74" t="str">
        <f t="shared" si="3549"/>
        <v/>
      </c>
      <c r="QM70" s="75" t="str">
        <f t="shared" ref="QM70" si="6109">NY70</f>
        <v/>
      </c>
      <c r="QN70" s="76" t="str">
        <f t="shared" si="3551"/>
        <v/>
      </c>
      <c r="QO70" s="77" t="str">
        <f t="shared" si="3552"/>
        <v/>
      </c>
      <c r="QP70" s="75" t="str">
        <f t="shared" ref="QP70" si="6110">NS70</f>
        <v/>
      </c>
      <c r="QQ70" s="76" t="str">
        <f t="shared" si="3554"/>
        <v/>
      </c>
      <c r="QR70" s="74" t="str">
        <f t="shared" si="3555"/>
        <v/>
      </c>
      <c r="QS70" s="73" t="str">
        <f t="shared" ref="QS70" si="6111">NV70</f>
        <v>B</v>
      </c>
      <c r="QT70" s="76" t="str">
        <f t="shared" si="3557"/>
        <v/>
      </c>
      <c r="QU70" s="74" t="str">
        <f t="shared" si="3558"/>
        <v/>
      </c>
      <c r="QV70" s="75" t="str">
        <f t="shared" ref="QV70" si="6112">OQ70</f>
        <v/>
      </c>
      <c r="QW70" s="76" t="str">
        <f t="shared" si="3560"/>
        <v/>
      </c>
      <c r="QX70" s="74" t="str">
        <f t="shared" si="3561"/>
        <v/>
      </c>
      <c r="QY70" s="75" t="str">
        <f t="shared" ref="QY70" si="6113">OT70</f>
        <v/>
      </c>
      <c r="QZ70" s="76" t="str">
        <f t="shared" si="3563"/>
        <v/>
      </c>
      <c r="RA70" s="74" t="str">
        <f t="shared" si="3564"/>
        <v/>
      </c>
      <c r="RB70" s="75" t="str">
        <f t="shared" ref="RB70" si="6114">OE70</f>
        <v/>
      </c>
      <c r="RC70" s="76" t="str">
        <f t="shared" si="3566"/>
        <v/>
      </c>
      <c r="RD70" s="74" t="str">
        <f t="shared" si="3567"/>
        <v/>
      </c>
      <c r="RE70" s="75" t="str">
        <f t="shared" ref="RE70" si="6115">OH70</f>
        <v/>
      </c>
      <c r="RF70" s="76" t="str">
        <f t="shared" si="3569"/>
        <v/>
      </c>
      <c r="RG70" s="74" t="str">
        <f t="shared" si="3570"/>
        <v/>
      </c>
      <c r="RH70" s="75" t="str">
        <f t="shared" ref="RH70" si="6116">OE70</f>
        <v/>
      </c>
      <c r="RI70" s="76" t="str">
        <f t="shared" si="3572"/>
        <v/>
      </c>
      <c r="RJ70" s="74" t="str">
        <f t="shared" si="3573"/>
        <v/>
      </c>
      <c r="RK70" s="75" t="str">
        <f t="shared" ref="RK70" si="6117">OB70</f>
        <v/>
      </c>
      <c r="RL70" s="76" t="str">
        <f t="shared" si="3575"/>
        <v/>
      </c>
      <c r="RM70" s="74" t="str">
        <f t="shared" si="3576"/>
        <v/>
      </c>
      <c r="RN70" s="75" t="str">
        <f t="shared" ref="RN70" si="6118">OH70</f>
        <v/>
      </c>
      <c r="RO70" s="76" t="str">
        <f t="shared" si="3578"/>
        <v/>
      </c>
      <c r="RP70" s="74" t="str">
        <f t="shared" si="3579"/>
        <v/>
      </c>
      <c r="RQ70" s="75" t="str">
        <f t="shared" ref="RQ70" si="6119">OB70</f>
        <v/>
      </c>
      <c r="RR70" s="76" t="str">
        <f t="shared" si="3581"/>
        <v/>
      </c>
      <c r="RS70" s="74" t="str">
        <f t="shared" si="3582"/>
        <v/>
      </c>
      <c r="RT70" s="75" t="str">
        <f t="shared" ref="RT70:RT71" si="6120">OE70</f>
        <v/>
      </c>
      <c r="RU70" s="76" t="str">
        <f t="shared" si="3584"/>
        <v/>
      </c>
      <c r="RV70" s="74" t="str">
        <f t="shared" si="3585"/>
        <v/>
      </c>
      <c r="RW70" s="75" t="str">
        <f t="shared" si="886"/>
        <v>B</v>
      </c>
      <c r="RX70" s="76" t="str">
        <f t="shared" si="3586"/>
        <v/>
      </c>
      <c r="RY70" s="74" t="str">
        <f t="shared" si="3587"/>
        <v/>
      </c>
      <c r="RZ70" s="75" t="str">
        <f t="shared" ref="RZ70:RZ72" si="6121">OE70</f>
        <v/>
      </c>
      <c r="SA70" s="76" t="str">
        <f t="shared" si="3588"/>
        <v/>
      </c>
      <c r="SB70" s="74" t="str">
        <f t="shared" si="3589"/>
        <v/>
      </c>
      <c r="SC70" s="75" t="str">
        <f t="shared" si="888"/>
        <v>B</v>
      </c>
      <c r="SD70" s="76" t="str">
        <f t="shared" si="3590"/>
        <v/>
      </c>
      <c r="SE70" s="74" t="str">
        <f t="shared" si="3591"/>
        <v/>
      </c>
      <c r="SF70" s="75" t="str">
        <f t="shared" ref="SF70" si="6122">PL70</f>
        <v/>
      </c>
      <c r="SG70" s="76" t="str">
        <f t="shared" si="3593"/>
        <v/>
      </c>
      <c r="SH70" s="74" t="str">
        <f t="shared" si="3594"/>
        <v/>
      </c>
      <c r="SI70" s="75" t="str">
        <f t="shared" si="3595"/>
        <v/>
      </c>
      <c r="SJ70" s="76" t="str">
        <f t="shared" si="3596"/>
        <v/>
      </c>
      <c r="SK70" s="77" t="str">
        <f t="shared" si="3597"/>
        <v/>
      </c>
      <c r="SL70" s="75" t="str">
        <f t="shared" ref="SL70" si="6123">PF70</f>
        <v/>
      </c>
      <c r="SM70" s="76" t="str">
        <f t="shared" si="3599"/>
        <v/>
      </c>
      <c r="SN70" s="74" t="str">
        <f t="shared" si="3600"/>
        <v/>
      </c>
      <c r="SO70" s="73" t="str">
        <f t="shared" si="3601"/>
        <v/>
      </c>
      <c r="SP70" s="76" t="str">
        <f t="shared" si="3602"/>
        <v/>
      </c>
      <c r="SQ70" s="74" t="str">
        <f t="shared" si="3603"/>
        <v/>
      </c>
      <c r="SR70" s="75" t="str">
        <f t="shared" ref="SR70" si="6124">OW70</f>
        <v/>
      </c>
      <c r="SS70" s="76" t="str">
        <f t="shared" si="3605"/>
        <v/>
      </c>
      <c r="ST70" s="74" t="str">
        <f t="shared" si="3606"/>
        <v/>
      </c>
      <c r="SU70" s="75" t="str">
        <f t="shared" si="3607"/>
        <v/>
      </c>
      <c r="SV70" s="76" t="str">
        <f t="shared" si="3608"/>
        <v/>
      </c>
      <c r="SW70" s="74" t="str">
        <f t="shared" si="3609"/>
        <v/>
      </c>
      <c r="SX70" s="75" t="str">
        <f t="shared" ref="SX70" si="6125">PL70</f>
        <v/>
      </c>
      <c r="SY70" s="76" t="str">
        <f t="shared" si="3611"/>
        <v/>
      </c>
      <c r="SZ70" s="74" t="str">
        <f t="shared" si="3612"/>
        <v/>
      </c>
      <c r="TA70" s="75" t="str">
        <f t="shared" si="3613"/>
        <v/>
      </c>
      <c r="TB70" s="76" t="str">
        <f t="shared" si="3614"/>
        <v/>
      </c>
      <c r="TC70" s="74" t="str">
        <f t="shared" si="3615"/>
        <v/>
      </c>
      <c r="TD70" s="75" t="str">
        <f t="shared" ref="TD70" si="6126">PI70</f>
        <v/>
      </c>
      <c r="TE70" s="76" t="str">
        <f t="shared" si="3617"/>
        <v/>
      </c>
      <c r="TF70" s="74" t="str">
        <f t="shared" si="3618"/>
        <v/>
      </c>
      <c r="TG70" s="75" t="str">
        <f t="shared" si="3619"/>
        <v/>
      </c>
      <c r="TH70" s="76" t="str">
        <f t="shared" si="3620"/>
        <v/>
      </c>
      <c r="TI70" s="74" t="str">
        <f t="shared" si="3621"/>
        <v/>
      </c>
      <c r="TJ70" s="75" t="str">
        <f t="shared" ref="TJ70" si="6127">PI70</f>
        <v/>
      </c>
      <c r="TK70" s="76" t="str">
        <f t="shared" si="3623"/>
        <v/>
      </c>
      <c r="TL70" s="74" t="str">
        <f t="shared" si="3624"/>
        <v/>
      </c>
      <c r="TM70" s="75" t="str">
        <f t="shared" si="3625"/>
        <v/>
      </c>
      <c r="TN70" s="76" t="str">
        <f t="shared" si="3626"/>
        <v/>
      </c>
      <c r="TO70" s="74" t="str">
        <f t="shared" si="3627"/>
        <v/>
      </c>
      <c r="TP70" s="75" t="str">
        <f t="shared" ref="TP70" si="6128">PL70</f>
        <v/>
      </c>
      <c r="TQ70" s="76" t="str">
        <f t="shared" si="3629"/>
        <v/>
      </c>
      <c r="TR70" s="74" t="str">
        <f t="shared" si="3630"/>
        <v/>
      </c>
      <c r="TS70" s="75" t="str">
        <f t="shared" si="3631"/>
        <v/>
      </c>
      <c r="TT70" s="76" t="str">
        <f t="shared" si="3632"/>
        <v/>
      </c>
      <c r="TU70" s="74" t="str">
        <f t="shared" si="3633"/>
        <v/>
      </c>
      <c r="TV70" s="75" t="str">
        <f t="shared" ref="TV70" si="6129">PF70</f>
        <v/>
      </c>
      <c r="TW70" s="76" t="str">
        <f t="shared" si="3635"/>
        <v/>
      </c>
      <c r="TX70" s="74" t="str">
        <f t="shared" si="3636"/>
        <v/>
      </c>
      <c r="TY70" s="75" t="str">
        <f t="shared" si="3637"/>
        <v/>
      </c>
      <c r="TZ70" s="76" t="str">
        <f t="shared" si="3638"/>
        <v/>
      </c>
      <c r="UA70" s="74" t="str">
        <f t="shared" si="3639"/>
        <v/>
      </c>
      <c r="UB70" s="75" t="str">
        <f t="shared" ref="UB70" si="6130">PC70</f>
        <v/>
      </c>
      <c r="UC70" s="76" t="str">
        <f t="shared" si="3641"/>
        <v/>
      </c>
      <c r="UD70" s="74" t="str">
        <f t="shared" si="3642"/>
        <v/>
      </c>
      <c r="UE70" s="75" t="str">
        <f t="shared" si="3643"/>
        <v/>
      </c>
      <c r="UF70" s="76" t="str">
        <f t="shared" si="3644"/>
        <v/>
      </c>
      <c r="UG70" s="74" t="str">
        <f t="shared" si="3645"/>
        <v/>
      </c>
      <c r="UH70" s="75" t="str">
        <f t="shared" ref="UH70" si="6131">OQ70</f>
        <v/>
      </c>
      <c r="UI70" s="76" t="str">
        <f t="shared" si="3647"/>
        <v/>
      </c>
      <c r="UJ70" s="74" t="str">
        <f t="shared" si="3648"/>
        <v/>
      </c>
      <c r="UK70" s="75" t="str">
        <f t="shared" ref="UK70:UK71" si="6132">UH70</f>
        <v/>
      </c>
      <c r="UL70" s="76" t="str">
        <f t="shared" si="3650"/>
        <v/>
      </c>
      <c r="UM70" s="74" t="str">
        <f t="shared" si="3651"/>
        <v/>
      </c>
      <c r="UN70" s="75" t="str">
        <f t="shared" si="3652"/>
        <v/>
      </c>
      <c r="UO70" s="76" t="str">
        <f t="shared" si="3653"/>
        <v/>
      </c>
      <c r="UP70" s="74" t="str">
        <f t="shared" si="3654"/>
        <v/>
      </c>
      <c r="UQ70" s="75" t="str">
        <f t="shared" si="3655"/>
        <v/>
      </c>
      <c r="UR70" s="76" t="str">
        <f t="shared" si="3656"/>
        <v/>
      </c>
      <c r="US70" s="74" t="str">
        <f t="shared" si="3657"/>
        <v/>
      </c>
      <c r="UT70" s="75" t="str">
        <f t="shared" ref="UT70" si="6133">OQ70</f>
        <v/>
      </c>
      <c r="UU70" s="76" t="str">
        <f t="shared" si="3659"/>
        <v/>
      </c>
      <c r="UV70" s="74" t="str">
        <f t="shared" si="3660"/>
        <v/>
      </c>
      <c r="UW70" s="75" t="str">
        <f t="shared" si="3661"/>
        <v/>
      </c>
      <c r="UX70" s="76" t="str">
        <f t="shared" si="3662"/>
        <v/>
      </c>
      <c r="UY70" s="74" t="str">
        <f t="shared" si="3663"/>
        <v/>
      </c>
      <c r="UZ70" s="75" t="str">
        <f t="shared" ref="UZ70" si="6134">NP70</f>
        <v>P</v>
      </c>
      <c r="VA70" s="76" t="str">
        <f t="shared" si="3665"/>
        <v/>
      </c>
      <c r="VB70" s="74" t="str">
        <f t="shared" si="3666"/>
        <v/>
      </c>
      <c r="VC70" s="75" t="str">
        <f t="shared" si="3667"/>
        <v/>
      </c>
      <c r="VD70" s="76" t="str">
        <f t="shared" si="3668"/>
        <v/>
      </c>
      <c r="VE70" s="74" t="str">
        <f t="shared" si="3669"/>
        <v/>
      </c>
      <c r="VF70" s="75" t="str">
        <f t="shared" ref="VF70" si="6135">NS70</f>
        <v/>
      </c>
      <c r="VG70" s="76" t="str">
        <f t="shared" si="3671"/>
        <v/>
      </c>
      <c r="VH70" s="74" t="str">
        <f t="shared" si="3672"/>
        <v/>
      </c>
      <c r="VI70" s="75" t="str">
        <f t="shared" si="3673"/>
        <v/>
      </c>
      <c r="VJ70" s="76" t="str">
        <f t="shared" si="3674"/>
        <v/>
      </c>
      <c r="VK70" s="74" t="str">
        <f t="shared" si="3675"/>
        <v/>
      </c>
      <c r="VL70" s="75" t="s">
        <v>6</v>
      </c>
      <c r="VM70" s="76" t="str">
        <f t="shared" si="3676"/>
        <v/>
      </c>
      <c r="VN70" s="74" t="str">
        <f t="shared" si="3677"/>
        <v/>
      </c>
      <c r="VO70" s="75" t="str">
        <f t="shared" si="3678"/>
        <v/>
      </c>
      <c r="VP70" s="76" t="str">
        <f t="shared" si="3679"/>
        <v/>
      </c>
      <c r="VQ70" s="74" t="str">
        <f t="shared" si="3680"/>
        <v/>
      </c>
      <c r="VR70" s="115" t="s">
        <v>5</v>
      </c>
      <c r="VS70" s="76" t="str">
        <f t="shared" si="3681"/>
        <v/>
      </c>
      <c r="VT70" s="74" t="str">
        <f t="shared" si="3682"/>
        <v/>
      </c>
      <c r="VU70" s="75" t="str">
        <f t="shared" si="3683"/>
        <v/>
      </c>
      <c r="VV70" s="76" t="str">
        <f t="shared" si="3684"/>
        <v/>
      </c>
      <c r="VW70" s="74" t="str">
        <f t="shared" si="3685"/>
        <v/>
      </c>
      <c r="VX70" s="75" t="str">
        <f t="shared" ref="VX70:VX71" si="6136">OH70</f>
        <v/>
      </c>
      <c r="VY70" s="76" t="str">
        <f t="shared" si="3687"/>
        <v/>
      </c>
      <c r="VZ70" s="74" t="str">
        <f t="shared" si="3688"/>
        <v/>
      </c>
      <c r="WA70" s="75" t="str">
        <f t="shared" si="3689"/>
        <v/>
      </c>
      <c r="WB70" s="76" t="str">
        <f t="shared" si="3690"/>
        <v/>
      </c>
      <c r="WC70" s="74" t="str">
        <f t="shared" si="3691"/>
        <v/>
      </c>
      <c r="WD70" s="75" t="str">
        <f t="shared" ref="WD70:WD71" si="6137">ON70</f>
        <v/>
      </c>
      <c r="WE70" s="76" t="str">
        <f t="shared" si="3693"/>
        <v/>
      </c>
      <c r="WF70" s="74" t="str">
        <f t="shared" si="3694"/>
        <v/>
      </c>
      <c r="WG70" s="75" t="str">
        <f t="shared" si="3695"/>
        <v/>
      </c>
      <c r="WH70" s="76" t="str">
        <f t="shared" si="3696"/>
        <v/>
      </c>
      <c r="WI70" s="74" t="str">
        <f t="shared" si="3697"/>
        <v/>
      </c>
      <c r="WJ70" s="75" t="s">
        <v>5</v>
      </c>
      <c r="WK70" s="76" t="str">
        <f t="shared" si="3698"/>
        <v/>
      </c>
      <c r="WL70" s="74" t="str">
        <f t="shared" si="3699"/>
        <v/>
      </c>
      <c r="WM70" s="75" t="str">
        <f t="shared" si="3700"/>
        <v/>
      </c>
      <c r="WN70" s="76" t="str">
        <f t="shared" si="3701"/>
        <v/>
      </c>
      <c r="WO70" s="74" t="str">
        <f t="shared" si="3702"/>
        <v/>
      </c>
      <c r="WP70" s="75" t="str">
        <f t="shared" ref="WP70" si="6138">PL70</f>
        <v/>
      </c>
      <c r="WQ70" s="76" t="str">
        <f t="shared" si="3704"/>
        <v/>
      </c>
      <c r="WR70" s="74" t="str">
        <f t="shared" si="3705"/>
        <v/>
      </c>
      <c r="WS70" s="75" t="str">
        <f t="shared" si="3706"/>
        <v/>
      </c>
      <c r="WT70" s="76" t="str">
        <f t="shared" si="3707"/>
        <v/>
      </c>
      <c r="WU70" s="74" t="str">
        <f t="shared" si="3708"/>
        <v/>
      </c>
      <c r="WV70" s="75" t="str">
        <f t="shared" ref="WV70" si="6139">OZ70</f>
        <v/>
      </c>
      <c r="WW70" s="76" t="str">
        <f t="shared" si="3710"/>
        <v/>
      </c>
      <c r="WX70" s="74" t="str">
        <f t="shared" si="3711"/>
        <v/>
      </c>
      <c r="WY70" s="75" t="str">
        <f t="shared" si="3712"/>
        <v/>
      </c>
      <c r="WZ70" s="76" t="str">
        <f t="shared" si="3713"/>
        <v/>
      </c>
      <c r="XA70" s="74" t="str">
        <f t="shared" si="3714"/>
        <v/>
      </c>
      <c r="XB70" s="75" t="str">
        <f t="shared" ref="XB70" si="6140">OQ70</f>
        <v/>
      </c>
      <c r="XC70" s="76" t="str">
        <f t="shared" si="3716"/>
        <v/>
      </c>
      <c r="XD70" s="74" t="str">
        <f t="shared" si="3717"/>
        <v/>
      </c>
      <c r="XE70" s="75" t="str">
        <f t="shared" si="3718"/>
        <v/>
      </c>
      <c r="XF70" s="76" t="str">
        <f t="shared" si="3719"/>
        <v/>
      </c>
      <c r="XG70" s="74" t="str">
        <f t="shared" si="3720"/>
        <v/>
      </c>
      <c r="XH70" s="75" t="str">
        <f t="shared" ref="XH70" si="6141">OQ70</f>
        <v/>
      </c>
      <c r="XI70" s="76" t="str">
        <f t="shared" si="3722"/>
        <v/>
      </c>
      <c r="XJ70" s="74" t="str">
        <f t="shared" si="3723"/>
        <v/>
      </c>
      <c r="XK70" s="75" t="str">
        <f t="shared" si="3724"/>
        <v/>
      </c>
      <c r="XL70" s="76" t="str">
        <f t="shared" si="3725"/>
        <v/>
      </c>
      <c r="XM70" s="74" t="str">
        <f t="shared" si="3726"/>
        <v/>
      </c>
      <c r="XN70" s="75" t="str">
        <f t="shared" ref="XN70" si="6142">OH70</f>
        <v/>
      </c>
      <c r="XO70" s="76" t="str">
        <f t="shared" si="3728"/>
        <v/>
      </c>
      <c r="XP70" s="74" t="str">
        <f t="shared" si="3729"/>
        <v/>
      </c>
      <c r="XQ70" s="75" t="str">
        <f t="shared" si="3730"/>
        <v/>
      </c>
      <c r="XR70" s="76" t="str">
        <f t="shared" si="3731"/>
        <v/>
      </c>
      <c r="XS70" s="74" t="str">
        <f t="shared" si="3732"/>
        <v/>
      </c>
      <c r="XT70" s="75" t="str">
        <f t="shared" ref="XT70:XT71" si="6143">OH70</f>
        <v/>
      </c>
      <c r="XU70" s="76" t="str">
        <f t="shared" si="3734"/>
        <v/>
      </c>
      <c r="XV70" s="74" t="str">
        <f t="shared" si="3735"/>
        <v/>
      </c>
      <c r="XW70" s="75" t="str">
        <f t="shared" si="3736"/>
        <v/>
      </c>
      <c r="XX70" s="76" t="str">
        <f t="shared" si="3737"/>
        <v/>
      </c>
      <c r="XY70" s="74" t="str">
        <f t="shared" si="3738"/>
        <v/>
      </c>
      <c r="XZ70" s="200" t="s">
        <v>6</v>
      </c>
      <c r="YA70" s="76" t="str">
        <f t="shared" si="3739"/>
        <v/>
      </c>
      <c r="YB70" s="74" t="str">
        <f t="shared" si="3740"/>
        <v/>
      </c>
      <c r="YC70" s="75" t="str">
        <f t="shared" si="3741"/>
        <v/>
      </c>
      <c r="YD70" s="76" t="str">
        <f t="shared" si="3742"/>
        <v/>
      </c>
      <c r="YE70" s="74" t="str">
        <f t="shared" si="3743"/>
        <v/>
      </c>
      <c r="YF70" s="213" t="s">
        <v>5</v>
      </c>
      <c r="YG70" s="76" t="str">
        <f t="shared" si="3744"/>
        <v/>
      </c>
      <c r="YH70" s="74" t="str">
        <f t="shared" si="3745"/>
        <v/>
      </c>
      <c r="YI70" s="75" t="str">
        <f t="shared" si="3746"/>
        <v/>
      </c>
      <c r="YJ70" s="76" t="str">
        <f t="shared" si="3747"/>
        <v/>
      </c>
      <c r="YK70" s="74" t="str">
        <f t="shared" si="3748"/>
        <v/>
      </c>
      <c r="YL70" s="75" t="str">
        <f t="shared" ref="YL70" si="6144">YF70</f>
        <v>P</v>
      </c>
      <c r="YM70" s="76" t="str">
        <f t="shared" si="3750"/>
        <v/>
      </c>
      <c r="YN70" s="74" t="str">
        <f t="shared" si="3751"/>
        <v/>
      </c>
      <c r="YO70" s="75" t="str">
        <f t="shared" si="3752"/>
        <v/>
      </c>
      <c r="YP70" s="76" t="str">
        <f t="shared" si="3753"/>
        <v/>
      </c>
      <c r="YQ70" s="74" t="str">
        <f t="shared" si="3754"/>
        <v/>
      </c>
      <c r="YR70" s="196" t="s">
        <v>5</v>
      </c>
      <c r="YS70" s="76" t="str">
        <f t="shared" si="3755"/>
        <v/>
      </c>
      <c r="YT70" s="74" t="str">
        <f t="shared" si="3756"/>
        <v/>
      </c>
      <c r="YU70" s="75" t="str">
        <f t="shared" si="3757"/>
        <v/>
      </c>
      <c r="YV70" s="76" t="str">
        <f t="shared" si="3758"/>
        <v/>
      </c>
      <c r="YW70" s="74" t="str">
        <f t="shared" si="3759"/>
        <v/>
      </c>
      <c r="YX70" s="75" t="s">
        <v>5</v>
      </c>
      <c r="YY70" s="76" t="str">
        <f t="shared" si="3760"/>
        <v/>
      </c>
      <c r="YZ70" s="74" t="str">
        <f t="shared" si="3761"/>
        <v/>
      </c>
      <c r="ZA70" s="75" t="str">
        <f t="shared" si="3762"/>
        <v/>
      </c>
      <c r="ZB70" s="76" t="str">
        <f t="shared" si="3763"/>
        <v/>
      </c>
      <c r="ZC70" s="74" t="str">
        <f t="shared" si="3764"/>
        <v/>
      </c>
      <c r="ZD70" s="133">
        <f t="shared" si="3765"/>
        <v>0</v>
      </c>
      <c r="ZE70" s="134">
        <f t="shared" si="889"/>
        <v>1</v>
      </c>
      <c r="ZF70" s="135" t="str">
        <f t="shared" si="3766"/>
        <v/>
      </c>
      <c r="ZG70" s="216" t="str">
        <f t="shared" si="3767"/>
        <v/>
      </c>
      <c r="ZH70" s="217" t="str">
        <f t="shared" si="3768"/>
        <v/>
      </c>
      <c r="ZI70" s="217" t="str">
        <f t="shared" si="3769"/>
        <v/>
      </c>
      <c r="ZJ70" s="217" t="str">
        <f t="shared" si="3770"/>
        <v/>
      </c>
      <c r="ZK70" s="217" t="str">
        <f t="shared" si="3771"/>
        <v/>
      </c>
      <c r="ZL70" s="217" t="str">
        <f t="shared" si="3772"/>
        <v/>
      </c>
      <c r="ZM70" s="217" t="str">
        <f t="shared" si="3773"/>
        <v/>
      </c>
      <c r="ZN70" s="217" t="str">
        <f t="shared" si="3774"/>
        <v/>
      </c>
      <c r="ZO70" s="217" t="str">
        <f t="shared" si="3775"/>
        <v/>
      </c>
      <c r="ZP70" s="217" t="str">
        <f t="shared" si="3776"/>
        <v>000000</v>
      </c>
      <c r="ZQ70" s="217" t="str">
        <f t="shared" si="3777"/>
        <v/>
      </c>
      <c r="ZR70" s="217" t="str">
        <f t="shared" si="3778"/>
        <v/>
      </c>
      <c r="ZS70" s="217" t="str">
        <f t="shared" si="3779"/>
        <v/>
      </c>
      <c r="ZT70" s="217" t="str">
        <f t="shared" si="3780"/>
        <v/>
      </c>
      <c r="ZU70" s="217" t="str">
        <f t="shared" si="3781"/>
        <v/>
      </c>
      <c r="ZV70" s="217" t="str">
        <f t="shared" si="3782"/>
        <v/>
      </c>
      <c r="ZW70" s="217" t="str">
        <f t="shared" si="3783"/>
        <v/>
      </c>
      <c r="ZX70" s="217" t="str">
        <f t="shared" si="3784"/>
        <v/>
      </c>
      <c r="ZY70" s="218" t="str">
        <f t="shared" si="3785"/>
        <v/>
      </c>
      <c r="ZZ70" s="218" t="str">
        <f t="shared" si="3786"/>
        <v/>
      </c>
      <c r="AAA70" s="218" t="str">
        <f t="shared" si="3787"/>
        <v/>
      </c>
      <c r="AAB70" s="218" t="str">
        <f t="shared" si="3788"/>
        <v/>
      </c>
      <c r="AAC70" s="218" t="str">
        <f t="shared" si="3789"/>
        <v/>
      </c>
      <c r="AAD70" s="218" t="str">
        <f t="shared" si="3790"/>
        <v/>
      </c>
      <c r="AAE70" s="218" t="str">
        <f t="shared" si="3791"/>
        <v/>
      </c>
      <c r="AAF70" s="218" t="str">
        <f t="shared" si="3792"/>
        <v/>
      </c>
      <c r="AAG70" s="218" t="str">
        <f t="shared" si="3793"/>
        <v/>
      </c>
      <c r="AAH70" s="218" t="str">
        <f t="shared" si="3794"/>
        <v/>
      </c>
      <c r="AAI70" s="218" t="str">
        <f t="shared" si="3795"/>
        <v/>
      </c>
      <c r="AAJ70" s="218" t="str">
        <f t="shared" si="3796"/>
        <v/>
      </c>
      <c r="AAK70" s="218" t="str">
        <f t="shared" si="3797"/>
        <v/>
      </c>
      <c r="AAL70" s="218" t="str">
        <f t="shared" si="3798"/>
        <v/>
      </c>
      <c r="AAM70" s="218" t="str">
        <f t="shared" si="3799"/>
        <v/>
      </c>
      <c r="AAN70" s="218" t="str">
        <f t="shared" si="3800"/>
        <v/>
      </c>
      <c r="AAO70" s="218" t="str">
        <f t="shared" si="3801"/>
        <v/>
      </c>
      <c r="AAP70" s="218" t="str">
        <f t="shared" si="3802"/>
        <v/>
      </c>
      <c r="AAQ70" s="217" t="str">
        <f t="shared" si="3803"/>
        <v/>
      </c>
      <c r="AAR70" s="217" t="str">
        <f t="shared" si="3804"/>
        <v/>
      </c>
      <c r="AAS70" s="217" t="str">
        <f t="shared" si="3805"/>
        <v/>
      </c>
      <c r="AAT70" s="217" t="str">
        <f t="shared" si="3806"/>
        <v/>
      </c>
      <c r="AAU70" s="217" t="str">
        <f t="shared" si="3807"/>
        <v/>
      </c>
      <c r="AAV70" s="217" t="str">
        <f t="shared" si="3808"/>
        <v/>
      </c>
      <c r="AAW70" s="217" t="str">
        <f t="shared" si="3809"/>
        <v/>
      </c>
      <c r="AAX70" s="217" t="str">
        <f t="shared" si="3810"/>
        <v/>
      </c>
      <c r="AAY70" s="217" t="str">
        <f t="shared" si="3811"/>
        <v/>
      </c>
      <c r="AAZ70" s="217" t="str">
        <f t="shared" si="3812"/>
        <v/>
      </c>
      <c r="ABA70" s="217" t="str">
        <f t="shared" si="3813"/>
        <v/>
      </c>
      <c r="ABB70" s="217" t="str">
        <f t="shared" si="3814"/>
        <v/>
      </c>
      <c r="ABC70" s="217" t="str">
        <f t="shared" si="3815"/>
        <v/>
      </c>
      <c r="ABD70" s="217" t="str">
        <f t="shared" si="3816"/>
        <v/>
      </c>
      <c r="ABE70" s="217" t="str">
        <f t="shared" si="3817"/>
        <v/>
      </c>
      <c r="ABF70" s="217" t="str">
        <f t="shared" si="3818"/>
        <v/>
      </c>
      <c r="ABG70" s="217" t="str">
        <f t="shared" si="3819"/>
        <v/>
      </c>
      <c r="ABH70" s="217" t="str">
        <f t="shared" si="3820"/>
        <v/>
      </c>
      <c r="ABI70" s="218" t="str">
        <f t="shared" si="3821"/>
        <v/>
      </c>
      <c r="ABJ70" s="218" t="str">
        <f t="shared" si="3822"/>
        <v/>
      </c>
      <c r="ABK70" s="218" t="str">
        <f t="shared" si="3823"/>
        <v/>
      </c>
      <c r="ABL70" s="218" t="str">
        <f t="shared" si="3824"/>
        <v/>
      </c>
      <c r="ABM70" s="218" t="str">
        <f t="shared" si="3825"/>
        <v/>
      </c>
      <c r="ABN70" s="218" t="str">
        <f t="shared" si="3826"/>
        <v/>
      </c>
      <c r="ABO70" s="218" t="str">
        <f t="shared" si="3827"/>
        <v/>
      </c>
      <c r="ABP70" s="218" t="str">
        <f t="shared" si="3828"/>
        <v/>
      </c>
      <c r="ABQ70" s="218" t="str">
        <f t="shared" si="3829"/>
        <v/>
      </c>
      <c r="ABR70" s="218" t="str">
        <f t="shared" si="3830"/>
        <v/>
      </c>
      <c r="ABS70" s="218" t="str">
        <f t="shared" si="3831"/>
        <v/>
      </c>
      <c r="ABT70" s="218" t="str">
        <f t="shared" si="3832"/>
        <v/>
      </c>
      <c r="ABU70" s="218" t="str">
        <f t="shared" si="3833"/>
        <v/>
      </c>
      <c r="ABV70" s="218" t="str">
        <f t="shared" si="3834"/>
        <v/>
      </c>
      <c r="ABW70" s="218" t="str">
        <f t="shared" si="3835"/>
        <v/>
      </c>
      <c r="ABX70" s="218" t="str">
        <f t="shared" si="3836"/>
        <v/>
      </c>
      <c r="ABY70" s="218" t="str">
        <f t="shared" si="3837"/>
        <v/>
      </c>
      <c r="ABZ70" s="218" t="str">
        <f t="shared" si="3838"/>
        <v/>
      </c>
      <c r="ACA70" s="217" t="str">
        <f t="shared" si="3839"/>
        <v/>
      </c>
      <c r="ACB70" s="217" t="str">
        <f t="shared" si="3840"/>
        <v/>
      </c>
      <c r="ACC70" s="217" t="str">
        <f t="shared" si="3841"/>
        <v/>
      </c>
      <c r="ACD70" s="217" t="str">
        <f t="shared" si="3842"/>
        <v/>
      </c>
      <c r="ACE70" s="217" t="str">
        <f t="shared" si="3843"/>
        <v/>
      </c>
      <c r="ACF70" s="217" t="str">
        <f t="shared" si="3844"/>
        <v/>
      </c>
      <c r="ACG70" s="217" t="str">
        <f t="shared" si="3845"/>
        <v/>
      </c>
      <c r="ACH70" s="217" t="str">
        <f t="shared" si="3846"/>
        <v/>
      </c>
      <c r="ACI70" s="217" t="str">
        <f t="shared" si="3847"/>
        <v/>
      </c>
      <c r="ACJ70" s="217" t="str">
        <f t="shared" si="3848"/>
        <v/>
      </c>
      <c r="ACK70" s="217" t="str">
        <f t="shared" si="3849"/>
        <v/>
      </c>
      <c r="ACL70" s="217">
        <f t="shared" si="890"/>
        <v>0</v>
      </c>
      <c r="ACM70" s="217" t="str">
        <f t="shared" si="3850"/>
        <v/>
      </c>
      <c r="ACN70" s="217" t="str">
        <f t="shared" si="3851"/>
        <v/>
      </c>
      <c r="ACO70" s="217" t="str">
        <f t="shared" si="3852"/>
        <v/>
      </c>
      <c r="ACP70" s="217" t="str">
        <f t="shared" si="3853"/>
        <v/>
      </c>
      <c r="ACQ70" s="217" t="str">
        <f t="shared" si="3854"/>
        <v/>
      </c>
      <c r="ACR70" s="217" t="str">
        <f t="shared" si="3855"/>
        <v/>
      </c>
      <c r="ACS70" s="218" t="str">
        <f t="shared" si="3856"/>
        <v/>
      </c>
      <c r="ACT70" s="218" t="str">
        <f t="shared" si="3857"/>
        <v/>
      </c>
      <c r="ACU70" s="218" t="str">
        <f t="shared" si="3858"/>
        <v/>
      </c>
      <c r="ACV70" s="218" t="str">
        <f t="shared" si="3859"/>
        <v/>
      </c>
      <c r="ACW70" s="218" t="str">
        <f t="shared" si="3860"/>
        <v/>
      </c>
      <c r="ACX70" s="218" t="str">
        <f t="shared" si="3861"/>
        <v/>
      </c>
      <c r="ACY70" s="218" t="str">
        <f t="shared" si="3862"/>
        <v/>
      </c>
      <c r="ACZ70" s="218" t="str">
        <f t="shared" si="3863"/>
        <v/>
      </c>
      <c r="ADA70" s="218" t="str">
        <f t="shared" si="3864"/>
        <v/>
      </c>
      <c r="ADB70" s="219" t="str">
        <f t="shared" si="3865"/>
        <v/>
      </c>
      <c r="ADC70" s="223" t="str">
        <f t="shared" si="3866"/>
        <v/>
      </c>
      <c r="ADD70" s="221" t="str">
        <f t="shared" si="3867"/>
        <v/>
      </c>
      <c r="ADE70" s="221" t="str">
        <f t="shared" si="3868"/>
        <v/>
      </c>
      <c r="ADF70" s="221" t="str">
        <f t="shared" si="3869"/>
        <v>B</v>
      </c>
      <c r="ADG70" s="221" t="str">
        <f t="shared" si="3870"/>
        <v/>
      </c>
      <c r="ADH70" s="221" t="str">
        <f t="shared" si="3871"/>
        <v>B</v>
      </c>
      <c r="ADI70" s="221" t="str">
        <f t="shared" si="3872"/>
        <v/>
      </c>
      <c r="ADJ70" s="221" t="str">
        <f t="shared" si="3873"/>
        <v/>
      </c>
      <c r="ADK70" s="221" t="str">
        <f t="shared" si="3874"/>
        <v/>
      </c>
      <c r="ADL70" s="221" t="str">
        <f t="shared" si="3875"/>
        <v/>
      </c>
      <c r="ADM70" s="221" t="str">
        <f t="shared" si="3876"/>
        <v/>
      </c>
      <c r="ADN70" s="221" t="str">
        <f t="shared" si="3877"/>
        <v/>
      </c>
      <c r="ADO70" s="221" t="str">
        <f t="shared" si="3878"/>
        <v/>
      </c>
      <c r="ADP70" s="221" t="str">
        <f t="shared" si="3879"/>
        <v/>
      </c>
      <c r="ADQ70" s="221" t="str">
        <f t="shared" si="3880"/>
        <v/>
      </c>
      <c r="ADR70" s="221" t="str">
        <f t="shared" si="3881"/>
        <v/>
      </c>
      <c r="ADS70" s="221" t="str">
        <f t="shared" si="3882"/>
        <v/>
      </c>
      <c r="ADT70" s="221" t="str">
        <f t="shared" si="3883"/>
        <v/>
      </c>
      <c r="ADU70" s="220" t="str">
        <f t="shared" si="3884"/>
        <v/>
      </c>
      <c r="ADV70" s="220" t="str">
        <f t="shared" si="3885"/>
        <v/>
      </c>
      <c r="ADW70" s="220" t="str">
        <f t="shared" si="3886"/>
        <v/>
      </c>
      <c r="ADX70" s="220" t="str">
        <f t="shared" si="3887"/>
        <v/>
      </c>
      <c r="ADY70" s="220" t="str">
        <f t="shared" si="3888"/>
        <v/>
      </c>
      <c r="ADZ70" s="220" t="str">
        <f t="shared" si="3889"/>
        <v/>
      </c>
      <c r="AEA70" s="220" t="str">
        <f t="shared" si="3890"/>
        <v/>
      </c>
      <c r="AEB70" s="220" t="str">
        <f t="shared" si="3891"/>
        <v/>
      </c>
      <c r="AEC70" s="220" t="str">
        <f t="shared" si="3892"/>
        <v/>
      </c>
      <c r="AED70" s="220" t="str">
        <f t="shared" si="3893"/>
        <v/>
      </c>
      <c r="AEE70" s="220" t="str">
        <f t="shared" si="3894"/>
        <v/>
      </c>
      <c r="AEF70" s="220" t="str">
        <f t="shared" si="3895"/>
        <v/>
      </c>
      <c r="AEG70" s="220" t="str">
        <f t="shared" si="3896"/>
        <v/>
      </c>
      <c r="AEH70" s="220" t="str">
        <f t="shared" si="3897"/>
        <v/>
      </c>
      <c r="AEI70" s="220" t="str">
        <f t="shared" si="3898"/>
        <v/>
      </c>
      <c r="AEJ70" s="220" t="str">
        <f t="shared" si="3899"/>
        <v/>
      </c>
      <c r="AEK70" s="220" t="str">
        <f t="shared" si="3900"/>
        <v>B</v>
      </c>
      <c r="AEL70" s="220" t="str">
        <f t="shared" si="3901"/>
        <v/>
      </c>
      <c r="AEM70" s="221" t="str">
        <f t="shared" si="3902"/>
        <v>P</v>
      </c>
      <c r="AEN70" s="221" t="str">
        <f t="shared" si="3903"/>
        <v/>
      </c>
      <c r="AEO70" s="221" t="str">
        <f t="shared" si="3904"/>
        <v/>
      </c>
      <c r="AEP70" s="221" t="str">
        <f t="shared" si="3905"/>
        <v/>
      </c>
      <c r="AEQ70" s="221" t="str">
        <f t="shared" si="3906"/>
        <v/>
      </c>
      <c r="AER70" s="221" t="str">
        <f t="shared" si="3907"/>
        <v/>
      </c>
      <c r="AES70" s="221" t="str">
        <f t="shared" si="3908"/>
        <v>P</v>
      </c>
      <c r="AET70" s="221" t="str">
        <f t="shared" si="3909"/>
        <v/>
      </c>
      <c r="AEU70" s="221" t="str">
        <f t="shared" si="3910"/>
        <v/>
      </c>
      <c r="AEV70" s="221" t="str">
        <f t="shared" si="3911"/>
        <v/>
      </c>
      <c r="AEW70" s="221" t="str">
        <f t="shared" si="3912"/>
        <v/>
      </c>
      <c r="AEX70" s="221" t="str">
        <f t="shared" si="3913"/>
        <v/>
      </c>
      <c r="AEY70" s="221" t="str">
        <f t="shared" si="3914"/>
        <v/>
      </c>
      <c r="AEZ70" s="221" t="str">
        <f t="shared" si="3915"/>
        <v/>
      </c>
      <c r="AFA70" s="221" t="str">
        <f t="shared" si="3916"/>
        <v/>
      </c>
      <c r="AFB70" s="221" t="str">
        <f t="shared" si="3917"/>
        <v/>
      </c>
      <c r="AFC70" s="221" t="str">
        <f t="shared" si="3918"/>
        <v/>
      </c>
      <c r="AFD70" s="221" t="str">
        <f t="shared" si="3919"/>
        <v/>
      </c>
      <c r="AFE70" s="220" t="str">
        <f t="shared" si="3920"/>
        <v/>
      </c>
      <c r="AFF70" s="220" t="str">
        <f t="shared" si="3921"/>
        <v/>
      </c>
      <c r="AFG70" s="220" t="str">
        <f t="shared" si="3922"/>
        <v>B</v>
      </c>
      <c r="AFH70" s="220" t="str">
        <f t="shared" si="3923"/>
        <v/>
      </c>
      <c r="AFI70" s="220" t="str">
        <f t="shared" si="3924"/>
        <v/>
      </c>
      <c r="AFJ70" s="220" t="str">
        <f t="shared" si="3925"/>
        <v/>
      </c>
      <c r="AFK70" s="220" t="str">
        <f t="shared" si="3926"/>
        <v/>
      </c>
      <c r="AFL70" s="220" t="str">
        <f t="shared" si="3927"/>
        <v/>
      </c>
      <c r="AFM70" s="220" t="str">
        <f t="shared" si="3928"/>
        <v>P</v>
      </c>
      <c r="AFN70" s="220" t="str">
        <f t="shared" si="3929"/>
        <v/>
      </c>
      <c r="AFO70" s="220" t="str">
        <f t="shared" si="3930"/>
        <v>P</v>
      </c>
      <c r="AFP70" s="220" t="str">
        <f t="shared" si="3931"/>
        <v/>
      </c>
      <c r="AFQ70" s="220" t="str">
        <f t="shared" si="3932"/>
        <v>P</v>
      </c>
      <c r="AFR70" s="220" t="str">
        <f t="shared" si="3933"/>
        <v/>
      </c>
      <c r="AFS70" s="220" t="str">
        <f t="shared" si="3934"/>
        <v>B</v>
      </c>
      <c r="AFT70" s="220" t="str">
        <f t="shared" si="3935"/>
        <v/>
      </c>
      <c r="AFU70" s="220" t="str">
        <f t="shared" si="3936"/>
        <v/>
      </c>
      <c r="AFV70" s="220" t="str">
        <f t="shared" si="3937"/>
        <v/>
      </c>
      <c r="AFW70" s="221" t="str">
        <f t="shared" si="3938"/>
        <v/>
      </c>
      <c r="AFX70" s="221" t="str">
        <f t="shared" si="3939"/>
        <v/>
      </c>
      <c r="AFY70" s="221" t="str">
        <f t="shared" si="3940"/>
        <v/>
      </c>
      <c r="AFZ70" s="221" t="str">
        <f t="shared" si="3941"/>
        <v/>
      </c>
      <c r="AGA70" s="221" t="str">
        <f t="shared" si="3942"/>
        <v/>
      </c>
      <c r="AGB70" s="221" t="str">
        <f t="shared" si="3943"/>
        <v/>
      </c>
      <c r="AGC70" s="221" t="str">
        <f t="shared" si="3944"/>
        <v/>
      </c>
      <c r="AGD70" s="221" t="str">
        <f t="shared" si="3945"/>
        <v/>
      </c>
      <c r="AGE70" s="221" t="str">
        <f t="shared" si="3946"/>
        <v/>
      </c>
      <c r="AGF70" s="221" t="str">
        <f t="shared" si="3947"/>
        <v/>
      </c>
      <c r="AGG70" s="221" t="str">
        <f t="shared" si="3948"/>
        <v/>
      </c>
      <c r="AGH70" s="221">
        <f t="shared" si="891"/>
        <v>0</v>
      </c>
      <c r="AGI70" s="221" t="str">
        <f t="shared" si="3949"/>
        <v>P</v>
      </c>
      <c r="AGJ70" s="221" t="str">
        <f t="shared" si="3950"/>
        <v/>
      </c>
      <c r="AGK70" s="221" t="str">
        <f t="shared" si="3951"/>
        <v>P</v>
      </c>
      <c r="AGL70" s="221" t="str">
        <f t="shared" si="3952"/>
        <v>B</v>
      </c>
      <c r="AGM70" s="221" t="str">
        <f t="shared" si="3953"/>
        <v>B</v>
      </c>
      <c r="AGN70" s="221" t="str">
        <f t="shared" si="3954"/>
        <v/>
      </c>
      <c r="AGO70" s="220" t="str">
        <f t="shared" si="3955"/>
        <v>P</v>
      </c>
      <c r="AGP70" s="220" t="str">
        <f t="shared" si="3956"/>
        <v/>
      </c>
      <c r="AGQ70" s="220" t="str">
        <f t="shared" si="3957"/>
        <v/>
      </c>
      <c r="AGR70" s="220" t="str">
        <f t="shared" si="3958"/>
        <v>B</v>
      </c>
      <c r="AGS70" s="220" t="str">
        <f t="shared" si="3959"/>
        <v/>
      </c>
      <c r="AGT70" s="220" t="str">
        <f t="shared" si="3960"/>
        <v/>
      </c>
      <c r="AGU70" s="220" t="str">
        <f t="shared" si="3961"/>
        <v/>
      </c>
      <c r="AGV70" s="220" t="str">
        <f t="shared" si="3962"/>
        <v/>
      </c>
      <c r="AGW70" s="220" t="str">
        <f t="shared" si="3963"/>
        <v/>
      </c>
      <c r="AGX70" s="222" t="str">
        <f t="shared" si="3964"/>
        <v/>
      </c>
      <c r="AGY70" s="94">
        <v>70</v>
      </c>
      <c r="AGZ70" s="95">
        <f t="shared" si="1304"/>
        <v>65</v>
      </c>
      <c r="AHA70" s="46" t="str" cm="1">
        <f t="array" ref="AHA70">IFERROR(INDEX($ZG$4:$ADB$4,_xlfn.AGGREGATE(15,6,COLUMN($ZG$4:$ADB$4)-COLUMN($ZF$1)/($ZG70:$ADB70=LARGE($ZG70:$ADB70,1)),COLUMNS($ADB$4:$ADB$4))),"")</f>
        <v>LQ</v>
      </c>
      <c r="AHB70" s="46" t="str" cm="1">
        <f t="array" ref="AHB70">IFERROR(INDEX($ZG$4:$ADB$4,_xlfn.AGGREGATE(15,6,COLUMN($ZG$4:$ADB$4)-COLUMN($ZF$1)/($ZG70:$ADB70=LARGE($ZG70:$ADB70,2)),COLUMNS($ADB$4:$AGY$4))),"")</f>
        <v/>
      </c>
      <c r="AHC70" s="46" t="str" cm="1">
        <f t="array" ref="AHC70">IFERROR(INDEX($ZG$4:$ADB$4,_xlfn.AGGREGATE(15,6,COLUMN($ZG$4:$ADB$4)-COLUMN($ZF$1)/($ZG70:$ADB70=LARGE($ZG70:$ADB70,3)),COLUMNS($ADB$4:$AGZ$4))),"")</f>
        <v/>
      </c>
      <c r="AHD70" s="46" t="str" cm="1">
        <f t="array" ref="AHD70">IFERROR(INDEX($ZG$4:$ADB$4,_xlfn.AGGREGATE(15,6,COLUMN($ZG$4:$ADB$4)-COLUMN($ZF$1)/($ZG70:$ADB70=LARGE($ZG70:$ADB70,4)),COLUMNS($ADB$4:$AHA$4))),"")</f>
        <v/>
      </c>
      <c r="AHE70" s="46" t="str" cm="1">
        <f t="array" ref="AHE70">IFERROR(INDEX($ZG$4:$ADB$4,_xlfn.AGGREGATE(15,6,COLUMN($ZG$4:$ADB$4)-COLUMN($ZF$1)/($ZG70:$ADB70=LARGE($ZG70:$ADB70,5)),COLUMNS($ADB$4:$AHB$4))),"")</f>
        <v/>
      </c>
      <c r="AHF70" s="46" t="str" cm="1">
        <f t="array" ref="AHF70">IFERROR(INDEX($ZG$4:$ADB$4,_xlfn.AGGREGATE(15,6,COLUMN($ZG$4:$ADB$4)-COLUMN($ZF$1)/($ZG70:$ADB70=LARGE($ZG70:$ADB70,6)),COLUMNS($ADB$4:$AHC$4))),"")</f>
        <v/>
      </c>
      <c r="AHG70" s="94" t="str">
        <f t="shared" si="971"/>
        <v/>
      </c>
      <c r="AHH70" s="48" t="str">
        <f t="shared" ca="1" si="972"/>
        <v>N</v>
      </c>
      <c r="AHI70" s="48" t="e" cm="1">
        <f t="array" aca="1" ref="AHI70" ca="1">IF(INDIRECT(VLOOKUP(AHI69,General!AC:AE,3,FALSE)&amp;AGY69)&gt;0,AHI69,AHG69)</f>
        <v>#N/A</v>
      </c>
      <c r="AHJ70" s="95">
        <f t="shared" ca="1" si="973"/>
        <v>1</v>
      </c>
      <c r="AHK70" s="46" t="s">
        <v>45</v>
      </c>
      <c r="AHL70" s="48" t="s">
        <v>45</v>
      </c>
      <c r="AHM70" s="48" t="s">
        <v>45</v>
      </c>
      <c r="AHN70" s="48" t="s">
        <v>45</v>
      </c>
      <c r="AHO70" s="48" t="s">
        <v>45</v>
      </c>
      <c r="AHP70" s="49" t="s">
        <v>45</v>
      </c>
      <c r="AHQ70" s="136" t="e">
        <f ca="1">IF(AHA70="",-1,COUNTIF(INDIRECT(AHK70&amp;$DN$10):INDIRECT(AHK70&amp;AGY70),"Y"))</f>
        <v>#REF!</v>
      </c>
      <c r="AHR70" s="138">
        <f ca="1">IF(AHB70="",-1,COUNTIF(INDIRECT(AHL70&amp;$DN$10):INDIRECT(AHL70&amp;AGY70),"Y"))</f>
        <v>-1</v>
      </c>
      <c r="AHS70" s="138">
        <f ca="1">IF(AHC70="",-1,COUNTIF(INDIRECT(AHM70&amp;$DN$10):INDIRECT(AHM70&amp;AGY70),"Y"))</f>
        <v>-1</v>
      </c>
      <c r="AHT70" s="137">
        <f ca="1">IF(AHD70="",-1,COUNTIF(INDIRECT(AHN70&amp;$DN$10):INDIRECT(AHN70&amp;AGY70),"Y"))</f>
        <v>-1</v>
      </c>
      <c r="AHU70" s="141">
        <f ca="1">IF(AHE70="",-1,COUNTIF(INDIRECT(AHO70&amp;$DN$10):INDIRECT(AHO70&amp;AGY70),"Y"))</f>
        <v>-1</v>
      </c>
      <c r="AHV70" s="141">
        <f ca="1">IF(AHF70="",-1,COUNTIF(INDIRECT(AHP70&amp;$DN$10):INDIRECT(AHP70&amp;AGY70),"Y"))</f>
        <v>-1</v>
      </c>
      <c r="AHW70" s="46" t="str" cm="1">
        <f t="array" ref="AHW70">IFERROR(INDEX($DP$70:$DU$70,_xlfn.AGGREGATE(15,6,COLUMN($DP$70:$DU$70)-COLUMN($DO$70)/($ZF$70:$ZK$70=MAX($ZF$70:$ZK$70)),COLUMNS($DP$70:AHA70))),"")</f>
        <v/>
      </c>
      <c r="AHX70" s="48" t="str" cm="1">
        <f t="array" ref="AHX70">IFERROR(INDEX($DP$70:$DU$70,_xlfn.AGGREGATE(15,6,COLUMN($DP$70:$DU$70)-COLUMN($DO$70)/($ZF$70:$ZK$70=MAX($ZF$70:$ZK$70)),COLUMNS($DP$70:AHB70))),"")</f>
        <v/>
      </c>
      <c r="AHY70" s="48" t="str" cm="1">
        <f t="array" ref="AHY70">IFERROR(INDEX($DP$70:$DU$70,_xlfn.AGGREGATE(15,6,COLUMN($DP$70:$DU$70)-COLUMN($DO$70)/($ZF$70:$ZK$70=MAX($ZF$70:$ZK$70)),COLUMNS($DP$70:AHC70))),"")</f>
        <v/>
      </c>
      <c r="AHZ70" s="48" t="str" cm="1">
        <f t="array" ref="AHZ70">IFERROR(INDEX($DP$70:$DU$70,_xlfn.AGGREGATE(15,6,COLUMN($DP$70:$DU$70)-COLUMN($DO$70)/($ZF$70:$ZK$70=MAX($ZF$70:$ZK$70)),COLUMNS($DP$70:AHD70))),"")</f>
        <v/>
      </c>
      <c r="AIA70" s="48" t="str" cm="1">
        <f t="array" ref="AIA70">IFERROR(INDEX($DP$70:$DU$70,_xlfn.AGGREGATE(15,6,COLUMN($DP$70:$DU$70)-COLUMN($DO$70)/($ZF$70:$ZK$70=MAX($ZF$70:$ZK$70)),COLUMNS($DP$70:AHE70))),"")</f>
        <v/>
      </c>
      <c r="AIB70" s="49" t="str" cm="1">
        <f t="array" ref="AIB70">IFERROR(INDEX($DP$70:$DU$70,_xlfn.AGGREGATE(15,6,COLUMN($DP$70:$DU$70)-COLUMN($DO$70)/($ZF$70:$ZK$70=MAX($ZF$70:$ZK$70)),COLUMNS($DP$70:AHF70))),"")</f>
        <v/>
      </c>
      <c r="AIC70" s="20">
        <f t="shared" ca="1" si="894"/>
        <v>1</v>
      </c>
      <c r="AID70" s="95">
        <f t="shared" ca="1" si="974"/>
        <v>1</v>
      </c>
      <c r="AIE70" s="140" t="str" cm="1">
        <f t="array" aca="1" ref="AIE70" ca="1">INDEX(AHW70:AIB70,1,AID70)</f>
        <v/>
      </c>
      <c r="AIF70" s="46" t="e">
        <f t="shared" ca="1" si="120"/>
        <v>#REF!</v>
      </c>
      <c r="AIG70" s="48" t="str">
        <f t="shared" ca="1" si="121"/>
        <v>T</v>
      </c>
      <c r="AIH70" s="48" t="str">
        <f t="shared" si="122"/>
        <v>C</v>
      </c>
      <c r="AII70" s="48" t="str">
        <f t="shared" si="3059"/>
        <v/>
      </c>
      <c r="AIJ70" s="48" t="str">
        <f t="shared" ca="1" si="3060"/>
        <v/>
      </c>
      <c r="AIK70" s="48" t="str">
        <f t="shared" si="3061"/>
        <v>00</v>
      </c>
      <c r="AIL70" s="20" t="str">
        <f t="shared" si="3965"/>
        <v/>
      </c>
      <c r="AIM70" s="20" t="str">
        <f t="shared" si="3966"/>
        <v/>
      </c>
      <c r="AIN70" s="20" t="str">
        <f t="shared" si="3967"/>
        <v/>
      </c>
      <c r="AIO70" s="20" t="str">
        <f t="shared" si="3968"/>
        <v/>
      </c>
      <c r="AIP70" s="20" t="str">
        <f t="shared" si="3969"/>
        <v/>
      </c>
      <c r="AIQ70" s="20" t="str">
        <f t="shared" si="3970"/>
        <v/>
      </c>
      <c r="AIR70" s="20">
        <f t="shared" ca="1" si="3971"/>
        <v>0</v>
      </c>
      <c r="AIS70" s="20">
        <f t="shared" ca="1" si="3972"/>
        <v>0</v>
      </c>
      <c r="AIT70" s="46" t="str">
        <f t="shared" si="3062"/>
        <v/>
      </c>
      <c r="AIU70" s="48">
        <f>IF(CC70="",0,IFERROR(VLOOKUP(CC65&amp;CC66&amp;CC67&amp;CC68&amp;CC69&amp;CC70,General!I:J,2,FALSE),0))</f>
        <v>0</v>
      </c>
      <c r="AIV70" s="48">
        <f>IF(CF70="",0,IFERROR(VLOOKUP(CF65&amp;CF66&amp;CF67&amp;CF68&amp;CF69&amp;CF70,General!I:J,2,FALSE),0))</f>
        <v>0</v>
      </c>
      <c r="AIW70" s="48">
        <f>IF(CI70="",0,IFERROR(VLOOKUP(CI65&amp;CI66&amp;CI67&amp;CI68&amp;CI69&amp;CI70,General!I:J,2,FALSE),0))</f>
        <v>0</v>
      </c>
      <c r="AIX70" s="48">
        <f>IF(CL70="",0,IFERROR(VLOOKUP(CL65&amp;CL66&amp;CL67&amp;CL68&amp;CL69&amp;CL70,General!I:J,2,FALSE),0))</f>
        <v>0</v>
      </c>
      <c r="AIY70" s="48">
        <f>IF(CO70="",0,IFERROR(VLOOKUP(CO65&amp;CO66&amp;CO67&amp;CO68&amp;CO69&amp;CO70,General!I:J,2,FALSE),0))</f>
        <v>0</v>
      </c>
      <c r="AIZ70" s="48">
        <f>IF(CR70="",0,IFERROR(VLOOKUP(CR65&amp;CR66&amp;CR67&amp;CR68&amp;CR69&amp;CR70,General!I:J,2,FALSE),0))</f>
        <v>0</v>
      </c>
      <c r="AJA70" s="48">
        <f>IF(CU70="",0,IFERROR(VLOOKUP(CU65&amp;CU66&amp;CU67&amp;CU68&amp;CU69&amp;CU70,General!I:J,2,FALSE),0))</f>
        <v>0</v>
      </c>
      <c r="AJB70" s="48">
        <f>IF(CX70="",0,IFERROR(VLOOKUP(CX65&amp;CX66&amp;CX67&amp;CX68&amp;CX69&amp;CX70,General!I:J,2,FALSE),0))</f>
        <v>0</v>
      </c>
      <c r="AJC70" s="48">
        <f>IF(DA70="",0,IFERROR(VLOOKUP(DA65&amp;DA66&amp;DA67&amp;DA68&amp;DA69&amp;DA70,General!I:J,2,FALSE),0))</f>
        <v>0</v>
      </c>
      <c r="AJD70" s="48">
        <f>IF(DD70="",0,IFERROR(VLOOKUP(DD65&amp;DD66&amp;DD67&amp;DD68&amp;DD69&amp;DD70,General!I:J,2,FALSE),0))</f>
        <v>0</v>
      </c>
      <c r="AJE70" s="48">
        <f>IF(DG70="",0,IFERROR(VLOOKUP(DG65&amp;DG66&amp;DG67&amp;DG68&amp;DG69&amp;DG70,General!I:J,2,FALSE),0))</f>
        <v>0</v>
      </c>
      <c r="AJF70" s="48">
        <f>IF(DJ70="",0,IFERROR(VLOOKUP(DJ65&amp;DJ66&amp;DJ67&amp;DJ68&amp;DJ69&amp;DJ70,General!I:J,2,FALSE),0))</f>
        <v>0</v>
      </c>
      <c r="AJG70" s="48">
        <f>IF(DM70="",0,IFERROR(VLOOKUP(DM65&amp;DM66&amp;DM67&amp;DM68&amp;DM69&amp;DM70,General!I:J,2,FALSE),0))</f>
        <v>0</v>
      </c>
      <c r="AJH70" s="48">
        <f>IF(DP70="",0,IFERROR(VLOOKUP(DP65&amp;DP66&amp;DP67&amp;DP68&amp;DP69&amp;DP70,General!I:J,2,FALSE),0))</f>
        <v>0</v>
      </c>
      <c r="AJI70" s="48">
        <f>IF(DS70="",0,IFERROR(VLOOKUP(DS65&amp;DS66&amp;DS67&amp;DS68&amp;DS69&amp;DS70,General!I:J,2,FALSE),0))</f>
        <v>0</v>
      </c>
      <c r="AJJ70" s="48">
        <f>IF(DV70="",0,IFERROR(VLOOKUP(DV65&amp;DV66&amp;DV67&amp;DV68&amp;DV69&amp;DV70,General!I:J,2,FALSE),0))</f>
        <v>0</v>
      </c>
      <c r="AJK70" s="48">
        <f>IF(DY70="",0,IFERROR(VLOOKUP(DY65&amp;DY66&amp;DY67&amp;DY68&amp;DY69&amp;DY70,General!I:J,2,FALSE),0))</f>
        <v>0</v>
      </c>
      <c r="AJL70" s="48">
        <f>IF(EE70="",0,IFERROR(VLOOKUP(EE65&amp;EE66&amp;EE67&amp;EE68&amp;EE69&amp;EE70,General!I:J,2,FALSE),0))</f>
        <v>0</v>
      </c>
      <c r="AJM70" s="48">
        <f>IF(EH70="",0,IFERROR(VLOOKUP(EH65&amp;EH66&amp;EH67&amp;EH68&amp;EH69&amp;EH70,General!I:J,2,FALSE),0))</f>
        <v>0</v>
      </c>
      <c r="AJN70" s="48">
        <f>IF(EK70="",0,IFERROR(VLOOKUP(EK65&amp;EK66&amp;EK67&amp;EK68&amp;EK69&amp;EK70,General!I:J,2,FALSE),0))</f>
        <v>0</v>
      </c>
      <c r="AJO70" s="48">
        <f>IF(EN70="",0,IFERROR(VLOOKUP(EN65&amp;EN66&amp;EN67&amp;EN68&amp;EN69&amp;EN70,General!I:J,2,FALSE),0))</f>
        <v>0</v>
      </c>
      <c r="AJP70" s="48">
        <f>IF(EQ70="",0,IFERROR(VLOOKUP(EQ65&amp;EQ66&amp;EQ67&amp;EQ68&amp;EQ69&amp;EQ70,General!I:J,2,FALSE),0))</f>
        <v>0</v>
      </c>
      <c r="AJQ70" s="48">
        <f>IF(ET70="",0,IFERROR(VLOOKUP(ET65&amp;ET66&amp;ET67&amp;ET68&amp;ET69&amp;ET70,General!I:J,2,FALSE),0))</f>
        <v>0</v>
      </c>
      <c r="AJR70" s="48">
        <f>IF(EW70="",0,IFERROR(VLOOKUP(EW65&amp;EW66&amp;EW67&amp;EW68&amp;EW69&amp;EW70,General!I:J,2,FALSE),0))</f>
        <v>0</v>
      </c>
      <c r="AJS70" s="48">
        <f>IF(EZ70="",0,IFERROR(VLOOKUP(EZ65&amp;EZ66&amp;EZ67&amp;EZ68&amp;EZ69&amp;EZ70,General!I:J,2,FALSE),0))</f>
        <v>0</v>
      </c>
      <c r="AJT70" s="48">
        <f>IF(FC70="",0,IFERROR(VLOOKUP(FC65&amp;FC66&amp;FC67&amp;FC68&amp;FC69&amp;FC70,General!I:J,2,FALSE),0))</f>
        <v>0</v>
      </c>
      <c r="AJU70" s="48">
        <f>IF(FF70="",0,IFERROR(VLOOKUP(FF65&amp;FF66&amp;FF67&amp;FF68&amp;FF69&amp;FF70,General!I:J,2,FALSE),0))</f>
        <v>0</v>
      </c>
      <c r="AJV70" s="48">
        <f>IF(FI70="",0,IFERROR(VLOOKUP(FI65&amp;FI66&amp;FI67&amp;FI68&amp;FI69&amp;FI70,General!I:J,2,FALSE),0))</f>
        <v>0</v>
      </c>
      <c r="AJW70" s="48">
        <f>IF(FL70="",0,IFERROR(VLOOKUP(FL65&amp;FL66&amp;FL67&amp;FL68&amp;FL69&amp;FL70,General!I:J,2,FALSE),0))</f>
        <v>0</v>
      </c>
      <c r="AJX70" s="48">
        <f>IF(FO70="",0,IFERROR(VLOOKUP(FO65&amp;FO66&amp;FO67&amp;FO68&amp;FO69&amp;FO70,General!I:J,2,FALSE),0))</f>
        <v>0</v>
      </c>
      <c r="AJY70" s="48">
        <f>IF(FR70="",0,IFERROR(VLOOKUP(FR65&amp;FR66&amp;FR67&amp;FR68&amp;FR69&amp;FR70,General!I:J,2,FALSE),0))</f>
        <v>0</v>
      </c>
      <c r="AJZ70" s="48">
        <f>IF(FU70="",0,IFERROR(VLOOKUP(FU65&amp;FU66&amp;FU67&amp;FU68&amp;FU69&amp;FU70,General!I:J,2,FALSE),0))</f>
        <v>0</v>
      </c>
      <c r="AKA70" s="48">
        <f>IF(FX70="",0,IFERROR(VLOOKUP(FX65&amp;FX66&amp;FX67&amp;FX68&amp;FX69&amp;FX70,General!I:J,2,FALSE),0))</f>
        <v>0</v>
      </c>
      <c r="AKB70" s="48">
        <f>IF(GA70="",0,IFERROR(VLOOKUP(GA65&amp;GA66&amp;GA67&amp;GA68&amp;GA69&amp;GA70,General!I:J,2,FALSE),0))</f>
        <v>0</v>
      </c>
      <c r="AKC70" s="48">
        <f>IF(GD70="",0,IFERROR(VLOOKUP(GD65&amp;GD66&amp;GD67&amp;GD68&amp;GD69&amp;GD70,General!I:J,2,FALSE),0))</f>
        <v>0</v>
      </c>
      <c r="AKD70" s="48">
        <f>IF(GG70="",0,IFERROR(VLOOKUP(GG65&amp;GG66&amp;GG67&amp;GG68&amp;GG69&amp;GG70,General!I:J,2,FALSE),0))</f>
        <v>0</v>
      </c>
      <c r="AKE70" s="48">
        <f>IF(GJ70="",0,IFERROR(VLOOKUP(GJ65&amp;GJ66&amp;GJ67&amp;GJ68&amp;GJ69&amp;GJ70,General!I:J,2,FALSE),0))</f>
        <v>0</v>
      </c>
      <c r="AKF70" s="48">
        <f>IF(GM70="",0,IFERROR(VLOOKUP(GM65&amp;GM66&amp;GM67&amp;GM68&amp;GM69&amp;GM70,General!I:J,2,FALSE),0))</f>
        <v>0</v>
      </c>
      <c r="AKG70" s="48">
        <f>IF(GP70="",0,IFERROR(VLOOKUP(GP65&amp;GP66&amp;GP67&amp;GP68&amp;GP69&amp;GP70,General!I:J,2,FALSE),0))</f>
        <v>0</v>
      </c>
      <c r="AKH70" s="48">
        <f>IF(GS70="",0,IFERROR(VLOOKUP(GS65&amp;GS66&amp;GS67&amp;GS68&amp;GS69&amp;GS70,General!I:J,2,FALSE),0))</f>
        <v>0</v>
      </c>
      <c r="AKI70" s="48">
        <f>IF(GV70="",0,IFERROR(VLOOKUP(GV65&amp;GV66&amp;GV67&amp;GV68&amp;GV69&amp;GV70,General!I:J,2,FALSE),0))</f>
        <v>0</v>
      </c>
      <c r="AKJ70" s="48">
        <f>IF(GY70="",0,IFERROR(VLOOKUP(GY65&amp;GY66&amp;GY67&amp;GY68&amp;GY69&amp;GY70,General!I:J,2,FALSE),0))</f>
        <v>0</v>
      </c>
      <c r="AKK70" s="48">
        <f>IF(HB70="",0,IFERROR(VLOOKUP(HB65&amp;HB66&amp;HB67&amp;HB68&amp;HB69&amp;HB70,General!I:J,2,FALSE),0))</f>
        <v>0</v>
      </c>
      <c r="AKL70" s="48">
        <f>IF(HE70="",0,IFERROR(VLOOKUP(HE65&amp;HE66&amp;HE67&amp;HE68&amp;HE69&amp;HE70,General!I:J,2,FALSE),0))</f>
        <v>0</v>
      </c>
      <c r="AKM70" s="48">
        <f>IF(HH70="",0,IFERROR(VLOOKUP(HH65&amp;HH66&amp;HH67&amp;HH68&amp;HH69&amp;HH70,General!I:J,2,FALSE),0))</f>
        <v>0</v>
      </c>
      <c r="AKN70" s="48">
        <f>IF(HK70="",0,IFERROR(VLOOKUP(HK65&amp;HK66&amp;HK67&amp;HK68&amp;HK69&amp;HK70,General!I:J,2,FALSE),0))</f>
        <v>0</v>
      </c>
      <c r="AKO70" s="48">
        <f>IF(HN70="",0,IFERROR(VLOOKUP(HN65&amp;HN66&amp;HN67&amp;HN68&amp;HN69&amp;HN70,General!I:J,2,FALSE),0))</f>
        <v>0</v>
      </c>
      <c r="AKP70" s="48">
        <f>IF(HQ70="",0,IFERROR(VLOOKUP(HQ65&amp;HQ66&amp;HQ67&amp;HQ68&amp;HQ69&amp;HQ70,General!I:J,2,FALSE),0))</f>
        <v>0</v>
      </c>
      <c r="AKQ70" s="48">
        <f>IF(HT70="",0,IFERROR(VLOOKUP(HT65&amp;HT66&amp;HT67&amp;HT68&amp;HT69&amp;HT70,General!I:J,2,FALSE),0))</f>
        <v>0</v>
      </c>
      <c r="AKR70" s="48">
        <f>IF(HW70="",0,IFERROR(VLOOKUP(HW65&amp;HW66&amp;HW67&amp;HW68&amp;HW69&amp;HW70,General!I:J,2,FALSE),0))</f>
        <v>0</v>
      </c>
      <c r="AKS70" s="48">
        <f>IF(HZ70="",0,IFERROR(VLOOKUP(HZ65&amp;HZ66&amp;HZ67&amp;HZ68&amp;HZ69&amp;HZ70,General!I:J,2,FALSE),0))</f>
        <v>0</v>
      </c>
      <c r="AKT70" s="48">
        <f>IF(FF70="",0,IFERROR(VLOOKUP(FF65&amp;FF66&amp;FF67&amp;FF68&amp;FF69&amp;FF70,General!I:J,2,FALSE),0))</f>
        <v>0</v>
      </c>
      <c r="AKU70" s="48">
        <f>IF(FI70="",0,IFERROR(VLOOKUP(FI65&amp;FI66&amp;FI67&amp;FI68&amp;FI69&amp;FI70,General!I:J,2,FALSE),0))</f>
        <v>0</v>
      </c>
      <c r="AKV70" s="48">
        <f>IF(II70="",0,IFERROR(VLOOKUP(II65&amp;II66&amp;II67&amp;II68&amp;II69&amp;II70,General!I:J,2,FALSE),0))</f>
        <v>0</v>
      </c>
      <c r="AKW70" s="48">
        <f>IF(IL70="",0,IFERROR(VLOOKUP(IL65&amp;IL66&amp;IL67&amp;IL68&amp;IL69&amp;IL70,General!I:J,2,FALSE),0))</f>
        <v>0</v>
      </c>
      <c r="AKX70" s="48">
        <f>IF(IO70="",0,IFERROR(VLOOKUP(IO65&amp;IO66&amp;IO67&amp;IO68&amp;IO69&amp;IO70,General!I:J,2,FALSE),0))</f>
        <v>0</v>
      </c>
      <c r="AKY70" s="48">
        <f>IF(IR70="",0,IFERROR(VLOOKUP(IR65&amp;IR66&amp;IR67&amp;IR68&amp;IR69&amp;IR70,General!I:J,2,FALSE),0))</f>
        <v>0</v>
      </c>
      <c r="AKZ70" s="48">
        <f>IF(IU70="",0,IFERROR(VLOOKUP(IU65&amp;IU66&amp;IU67&amp;IU68&amp;IU69&amp;IU70,General!I:J,2,FALSE),0))</f>
        <v>0</v>
      </c>
      <c r="ALA70" s="48">
        <f>IF(IX70="",0,IFERROR(VLOOKUP(IX65&amp;IX66&amp;IX67&amp;IX68&amp;IX69&amp;IX70,General!I:J,2,FALSE),0))</f>
        <v>0</v>
      </c>
      <c r="ALB70" s="48">
        <f>IF(JA70="",0,IFERROR(VLOOKUP(JA65&amp;JA66&amp;JA67&amp;JA68&amp;JA69&amp;JA70,General!I:J,2,FALSE),0))</f>
        <v>0</v>
      </c>
      <c r="ALC70" s="48">
        <f>IF(JD70="",0,IFERROR(VLOOKUP(JD65&amp;JD66&amp;JD67&amp;JD68&amp;JD69&amp;JD70,General!I:J,2,FALSE),0))</f>
        <v>0</v>
      </c>
      <c r="ALD70" s="48">
        <f>IF(JG70="",0,IFERROR(VLOOKUP(JG65&amp;JG66&amp;JG67&amp;JG68&amp;JG69&amp;JG70,General!I:J,2,FALSE),0))</f>
        <v>0</v>
      </c>
      <c r="ALE70" s="48">
        <f>IF(JJ70="",0,IFERROR(VLOOKUP(JJ65&amp;JJ66&amp;JJ67&amp;JJ68&amp;JJ69&amp;JJ70,General!I:J,2,FALSE),0))</f>
        <v>0</v>
      </c>
      <c r="ALF70" s="48">
        <f>IF(JM70="",0,IFERROR(VLOOKUP(JM65&amp;JM66&amp;JM67&amp;JM68&amp;JM69&amp;JM70,General!I:J,2,FALSE),0))</f>
        <v>0</v>
      </c>
      <c r="ALG70" s="48">
        <f>IF(JP70="",0,IFERROR(VLOOKUP(JP65&amp;JP66&amp;JP67&amp;JP68&amp;JP69&amp;JP70,General!I:J,2,FALSE),0))</f>
        <v>0</v>
      </c>
      <c r="ALH70" s="48">
        <f>IF(JS70="",0,IFERROR(VLOOKUP(JS65&amp;JS66&amp;JS67&amp;JS68&amp;JS69&amp;JS70,General!I:J,2,FALSE),0))</f>
        <v>0</v>
      </c>
      <c r="ALI70" s="48">
        <f>IF(JV70="",0,IFERROR(VLOOKUP(JV65&amp;JV66&amp;JV67&amp;JV68&amp;JV69&amp;JV70,General!I:J,2,FALSE),0))</f>
        <v>0</v>
      </c>
      <c r="ALJ70" s="48">
        <f>IF(JY70="",0,IFERROR(VLOOKUP(JY65&amp;JY66&amp;JY67&amp;JY68&amp;JY69&amp;JY70,General!I:J,2,FALSE),0))</f>
        <v>0</v>
      </c>
      <c r="ALK70" s="48">
        <f>IF(KB70="",0,IFERROR(VLOOKUP(KB65&amp;KB66&amp;KB67&amp;KB68&amp;KB69&amp;KB70,General!I:J,2,FALSE),0))</f>
        <v>0</v>
      </c>
      <c r="ALL70" s="48">
        <f>IF(KE70="",0,IFERROR(VLOOKUP(KE65&amp;KE66&amp;KE67&amp;KE68&amp;KE69&amp;KE70,General!I:J,2,FALSE),0))</f>
        <v>0</v>
      </c>
      <c r="ALM70" s="48">
        <f>IF(KH70="",0,IFERROR(VLOOKUP(KH65&amp;KH66&amp;KH67&amp;KH68&amp;KH69&amp;KH70,General!I:J,2,FALSE),0))</f>
        <v>0</v>
      </c>
      <c r="ALN70" s="48">
        <f>IF(KK70="",0,IFERROR(VLOOKUP(KK65&amp;KK66&amp;KK67&amp;KK68&amp;KK69&amp;KK70,General!I:J,2,FALSE),0))</f>
        <v>0</v>
      </c>
      <c r="ALO70" s="48">
        <f>IF(KN70="",0,IFERROR(VLOOKUP(KN65&amp;KN66&amp;KN67&amp;KN68&amp;KN69&amp;KN70,General!I:J,2,FALSE),0))</f>
        <v>0</v>
      </c>
      <c r="ALP70" s="48">
        <f>IF(KQ70="",0,IFERROR(VLOOKUP(KQ65&amp;KQ66&amp;KQ67&amp;KQ68&amp;KQ69&amp;KQ70,General!I:J,2,FALSE),0))</f>
        <v>0</v>
      </c>
      <c r="ALQ70" s="48">
        <f>IF(KT70="",0,IFERROR(VLOOKUP(KT65&amp;KT66&amp;KT67&amp;KT68&amp;KT69&amp;KT70,General!I:J,2,FALSE),0))</f>
        <v>0</v>
      </c>
      <c r="ALR70" s="48">
        <f>IF(KW70="",0,IFERROR(VLOOKUP(KW65&amp;KW66&amp;KW67&amp;KW68&amp;KW69&amp;KW70,General!I:J,2,FALSE),0))</f>
        <v>0</v>
      </c>
      <c r="ALS70" s="48">
        <f>IF(KZ70="",0,IFERROR(VLOOKUP(KZ65&amp;KZ66&amp;KZ67&amp;KZ68&amp;KZ69&amp;KZ70,General!I:J,2,FALSE),0))</f>
        <v>0</v>
      </c>
      <c r="ALT70" s="48">
        <f>IF(LC70="",0,IFERROR(VLOOKUP(LC65&amp;LC66&amp;LC67&amp;LC68&amp;LC69&amp;LC70,General!I:J,2,FALSE),0))</f>
        <v>0</v>
      </c>
      <c r="ALU70" s="48">
        <f>IF(LF70="",0,IFERROR(VLOOKUP(LF65&amp;LF66&amp;LF67&amp;LF68&amp;LF69&amp;LF70,General!I:J,2,FALSE),0))</f>
        <v>0</v>
      </c>
      <c r="ALV70" s="48">
        <f>IF(LI70="",0,IFERROR(VLOOKUP(LI65&amp;LI66&amp;LI67&amp;LI68&amp;LI69&amp;LI70,General!I:J,2,FALSE),0))</f>
        <v>0</v>
      </c>
      <c r="ALW70" s="48">
        <f>IF(LL70="",0,IFERROR(VLOOKUP(LL65&amp;LL66&amp;LL67&amp;LL68&amp;LL69&amp;LL70,General!I:J,2,FALSE),0))</f>
        <v>0</v>
      </c>
      <c r="ALX70" s="48">
        <f>IF(LO70="",0,IFERROR(VLOOKUP(LO65&amp;LO66&amp;LO67&amp;LO68&amp;LO69&amp;LO70,General!I:J,2,FALSE),0))</f>
        <v>0</v>
      </c>
      <c r="ALY70" s="48">
        <f>IF(LR70="",0,IFERROR(VLOOKUP(LR65&amp;LR66&amp;LR67&amp;LR68&amp;LR69&amp;LR70,General!I:J,2,FALSE),0))</f>
        <v>0</v>
      </c>
      <c r="ALZ70" s="48">
        <f>IF(LU70="",0,IFERROR(VLOOKUP(LU65&amp;LU66&amp;LU67&amp;LU68&amp;LU69&amp;LU70,General!I:J,2,FALSE),0))</f>
        <v>0</v>
      </c>
      <c r="AMA70" s="48">
        <f>IF(LX70="",0,IFERROR(VLOOKUP(LX65&amp;LX66&amp;LX67&amp;LX68&amp;LX69&amp;LX70,General!I:J,2,FALSE),0))</f>
        <v>0</v>
      </c>
      <c r="AMB70" s="48">
        <f>IF(MA70="",0,IFERROR(VLOOKUP(MA65&amp;MA66&amp;MA67&amp;MA68&amp;MA69&amp;MA70,General!I:J,2,FALSE),0))</f>
        <v>0</v>
      </c>
      <c r="AMC70" s="48">
        <f>IF(MD70="",0,IFERROR(VLOOKUP(MD65&amp;MD66&amp;MD67&amp;MD68&amp;MD69&amp;MD70,General!I:J,2,FALSE),0))</f>
        <v>0</v>
      </c>
      <c r="AMD70" s="48">
        <f>IF(MG70="",0,IFERROR(VLOOKUP(MG65&amp;MG66&amp;MG67&amp;MG68&amp;MG69&amp;MG70,General!I:J,2,FALSE),0))</f>
        <v>0</v>
      </c>
      <c r="AME70" s="48">
        <f>IF(MJ70="",0,IFERROR(VLOOKUP(MJ65&amp;MJ66&amp;MJ67&amp;MJ68&amp;MJ69&amp;MJ70,General!I:J,2,FALSE),0))</f>
        <v>0</v>
      </c>
      <c r="AMF70" s="48">
        <f>IF(MM70="",0,IFERROR(VLOOKUP(MM65&amp;MM66&amp;MM67&amp;MM68&amp;MM69&amp;MM70,General!I:J,2,FALSE),0))</f>
        <v>0</v>
      </c>
      <c r="AMG70" s="48">
        <f>IF(MP70="",0,IFERROR(VLOOKUP(MP65&amp;MP66&amp;MP67&amp;MP68&amp;MP69&amp;MP70,General!I:J,2,FALSE),0))</f>
        <v>0</v>
      </c>
      <c r="AMH70" s="48">
        <f>IF(MS70="",0,IFERROR(VLOOKUP(MS65&amp;MS66&amp;MS67&amp;MS68&amp;MS69&amp;MS70,General!I:J,2,FALSE),0))</f>
        <v>0</v>
      </c>
      <c r="AMI70" s="48">
        <f>IF(MV70="",0,IFERROR(VLOOKUP(MV65&amp;MV66&amp;MV67&amp;MV68&amp;MV69&amp;MV70,General!I:J,2,FALSE),0))</f>
        <v>0</v>
      </c>
      <c r="AMJ70" s="48">
        <f>IF(MY70="",0,IFERROR(VLOOKUP(MY65&amp;MY66&amp;MY67&amp;MY68&amp;MY69&amp;MY70,General!I:J,2,FALSE),0))</f>
        <v>0</v>
      </c>
      <c r="AMK70" s="48">
        <f>IF(NB70="",0,IFERROR(VLOOKUP(NB65&amp;NB66&amp;NB67&amp;NB68&amp;NB69&amp;NB70,General!I:J,2,FALSE),0))</f>
        <v>0</v>
      </c>
      <c r="AML70" s="48">
        <f>IF(NE70="",0,IFERROR(VLOOKUP(NE65&amp;NE66&amp;NE67&amp;NE68&amp;NE69&amp;NE70,General!I:J,2,FALSE),0))</f>
        <v>0</v>
      </c>
      <c r="AMM70" s="48">
        <f>IF(NH70="",0,IFERROR(VLOOKUP(NH65&amp;NH66&amp;NH67&amp;NH68&amp;NH69&amp;NH70,General!I:J,2,FALSE),0))</f>
        <v>0</v>
      </c>
      <c r="AMN70" s="48">
        <f>IF(NK70="",0,IFERROR(VLOOKUP(NK65&amp;NK66&amp;NK67&amp;NK68&amp;NK69&amp;NK70,General!I:J,2,FALSE),0))</f>
        <v>0</v>
      </c>
      <c r="AMO70" s="49">
        <f>IF(NN70="",0,IFERROR(VLOOKUP(NN65&amp;NN66&amp;NN67&amp;NN68&amp;NN69&amp;NN70,General!I:J,2,FALSE),0))</f>
        <v>0</v>
      </c>
      <c r="AMP70" s="81">
        <f>IF(EB70="",0,IFERROR(VLOOKUP(EB65&amp;EB66&amp;EB67&amp;EB68&amp;EB69&amp;EB70,General!I:J,2,FALSE),0))</f>
        <v>0</v>
      </c>
      <c r="AMQ70" s="49">
        <v>0</v>
      </c>
      <c r="AMR70" s="20" t="str">
        <f t="shared" si="4072"/>
        <v/>
      </c>
      <c r="AMS70" s="20" t="str">
        <f t="shared" si="3973"/>
        <v>N</v>
      </c>
      <c r="AMT70" s="20" t="str">
        <f t="shared" ca="1" si="3974"/>
        <v>N</v>
      </c>
      <c r="AMU70" s="20" t="str">
        <f t="shared" si="3975"/>
        <v>N</v>
      </c>
      <c r="AMV70" s="20" t="str">
        <f t="shared" si="3976"/>
        <v/>
      </c>
      <c r="AMW70" s="142" t="str">
        <f t="shared" si="3977"/>
        <v/>
      </c>
      <c r="AMX70" s="20" t="str">
        <f t="shared" si="3978"/>
        <v/>
      </c>
      <c r="AMY70" s="20" t="str">
        <f t="shared" si="3979"/>
        <v/>
      </c>
      <c r="AMZ70" s="20" t="str">
        <f t="shared" si="3980"/>
        <v/>
      </c>
      <c r="ANA70" s="20" t="str">
        <f t="shared" si="3981"/>
        <v/>
      </c>
      <c r="ANB70" s="20" t="str">
        <f t="shared" si="3982"/>
        <v/>
      </c>
      <c r="ANC70" s="20" t="str">
        <f t="shared" ref="ANC70:ANC101" si="6145">IF(M70="P",IF(ANC69="",1,ANC69+1),"")</f>
        <v/>
      </c>
      <c r="AND70" s="20" t="str">
        <f t="shared" ref="AND70:AND101" si="6146">IF(M70="B",IF(AND69="",1,AND69+1),"")</f>
        <v/>
      </c>
      <c r="ANE70" s="20" t="str">
        <f t="shared" si="4382"/>
        <v>00000</v>
      </c>
      <c r="ANF70" s="20" t="str">
        <f t="shared" si="4382"/>
        <v>00000</v>
      </c>
      <c r="ANG70" s="20" t="str">
        <f t="shared" si="4383"/>
        <v>000000</v>
      </c>
      <c r="ANH70" s="20" t="str">
        <f t="shared" si="4383"/>
        <v>000000</v>
      </c>
      <c r="ANI70" s="20" t="str">
        <f t="shared" si="4384"/>
        <v>B</v>
      </c>
      <c r="ANJ70" s="20" t="str">
        <f t="shared" si="898"/>
        <v>B</v>
      </c>
      <c r="ANK70" s="20" t="str">
        <f t="shared" si="3983"/>
        <v/>
      </c>
      <c r="ANL70" s="20" t="e">
        <f t="shared" ca="1" si="824"/>
        <v>#REF!</v>
      </c>
      <c r="ANM70" s="20" t="str">
        <f t="shared" ca="1" si="3984"/>
        <v/>
      </c>
      <c r="ANN70" s="20" t="str">
        <f t="shared" ca="1" si="826"/>
        <v/>
      </c>
      <c r="ANO70" s="20" t="str">
        <f t="shared" si="3985"/>
        <v>0</v>
      </c>
      <c r="ANP70" s="20" t="str">
        <f t="shared" si="828"/>
        <v/>
      </c>
      <c r="ANQ70" s="20" t="e">
        <f t="shared" ca="1" si="899"/>
        <v>#REF!</v>
      </c>
      <c r="ANR70" s="20" t="str">
        <f t="shared" ca="1" si="900"/>
        <v/>
      </c>
      <c r="ANS70" s="20" t="str">
        <f t="shared" si="901"/>
        <v/>
      </c>
      <c r="ANT70" s="20" t="str">
        <f t="shared" si="3986"/>
        <v/>
      </c>
      <c r="ANU70" s="20"/>
      <c r="ANV70" s="20">
        <v>0</v>
      </c>
      <c r="ANW70" s="20">
        <v>0</v>
      </c>
      <c r="ANX70" s="20">
        <v>0</v>
      </c>
      <c r="ANY70" s="20">
        <v>0</v>
      </c>
      <c r="ANZ70" s="20">
        <v>1</v>
      </c>
      <c r="AOA70" s="75"/>
      <c r="AOB70" s="20">
        <v>0</v>
      </c>
      <c r="AOC70" s="20">
        <v>0</v>
      </c>
      <c r="AOD70" s="1" t="str">
        <f t="shared" si="902"/>
        <v>B</v>
      </c>
      <c r="AOE70" s="123">
        <f t="shared" si="3987"/>
        <v>0</v>
      </c>
      <c r="AOF70" s="1" t="e">
        <f t="shared" si="3988"/>
        <v>#NUM!</v>
      </c>
      <c r="AOG70" s="1" t="e">
        <f t="shared" si="3989"/>
        <v>#NUM!</v>
      </c>
      <c r="AOH70" s="1" t="e">
        <f t="shared" si="3990"/>
        <v>#NUM!</v>
      </c>
      <c r="AOI70" s="1" t="e">
        <f t="shared" si="3991"/>
        <v>#NUM!</v>
      </c>
      <c r="AOJ70" s="1" t="str">
        <f t="shared" si="3992"/>
        <v/>
      </c>
      <c r="AOK70" s="1" t="str">
        <f t="shared" si="3993"/>
        <v/>
      </c>
      <c r="AOL70" s="1" t="str">
        <f t="shared" si="3994"/>
        <v/>
      </c>
      <c r="AOM70" s="1" t="str">
        <f t="shared" si="3995"/>
        <v/>
      </c>
      <c r="AON70" s="1" t="str">
        <f t="shared" si="3996"/>
        <v/>
      </c>
      <c r="AOO70" s="1" t="str" cm="1">
        <f t="array" aca="1" ref="AOO70" ca="1">IF(INDIRECT(VLOOKUP(AOO69,General!AC:AE,3,FALSE)&amp;AGY69)&gt;=7,AOO69,AOJ70)</f>
        <v>HD</v>
      </c>
      <c r="AOP70" s="1" t="str">
        <f ca="1">VLOOKUP(AOO69,General!AC:AE,3,FALSE)&amp;AGY69</f>
        <v>HF69</v>
      </c>
      <c r="AOQ70" s="1" t="str" cm="1">
        <f t="array" aca="1" ref="AOQ70" ca="1">INDIRECT(VLOOKUP(AOO69,General!AC:AE,3,FALSE)&amp;AGY69)</f>
        <v/>
      </c>
      <c r="AOR70" s="1" t="str" cm="1">
        <f t="array" aca="1" ref="AOR70" ca="1">INDIRECT(AOO70&amp;AGY70)</f>
        <v/>
      </c>
      <c r="AOS70" s="1" cm="1">
        <f t="array" aca="1" ref="AOS70" ca="1">INDIRECT(AOP70&amp;AGY70)</f>
        <v>0</v>
      </c>
      <c r="AOT70" s="1" t="e" cm="1">
        <f t="array" aca="1" ref="AOT70" ca="1">INDIRECT(AOQ70&amp;AGY70)</f>
        <v>#REF!</v>
      </c>
      <c r="AOU70" s="1" t="str">
        <f ca="1">VLOOKUP(AOO70,General!AF:AG,2,FALSE)</f>
        <v>S45</v>
      </c>
      <c r="AOV70" s="1" t="e">
        <f ca="1">VLOOKUP(AOP70,General!AF:AG,2,FALSE)</f>
        <v>#N/A</v>
      </c>
      <c r="AOW70" s="1" t="e">
        <f ca="1">VLOOKUP(AOQ70,General!AF:AG,2,FALSE)</f>
        <v>#N/A</v>
      </c>
      <c r="AOX70" s="1" t="str">
        <f t="shared" ca="1" si="975"/>
        <v>Y</v>
      </c>
      <c r="AOY70" s="1" t="e">
        <f t="shared" ca="1" si="976"/>
        <v>#N/A</v>
      </c>
      <c r="AOZ70" s="1" t="e">
        <f t="shared" ca="1" si="977"/>
        <v>#N/A</v>
      </c>
      <c r="APB70" s="1">
        <f t="shared" si="6061"/>
        <v>1</v>
      </c>
    </row>
    <row r="71" spans="1:1094" ht="15.75" thickBot="1">
      <c r="A71" s="1">
        <v>57</v>
      </c>
      <c r="B71" s="172" t="str">
        <f t="shared" si="1219"/>
        <v/>
      </c>
      <c r="C71" s="152" t="str">
        <f t="shared" si="3217"/>
        <v/>
      </c>
      <c r="D71" s="153" t="str">
        <f t="shared" si="1132"/>
        <v/>
      </c>
      <c r="E71" s="144" t="str">
        <f t="shared" si="1132"/>
        <v/>
      </c>
      <c r="F71" s="63" t="str">
        <f t="shared" si="1133"/>
        <v/>
      </c>
      <c r="G71" s="190"/>
      <c r="H71" s="154" t="str">
        <f t="shared" si="1220"/>
        <v/>
      </c>
      <c r="I71" s="153" t="str">
        <f t="shared" si="2678"/>
        <v/>
      </c>
      <c r="J71" s="144" t="str">
        <f t="shared" si="2678"/>
        <v/>
      </c>
      <c r="K71" s="106" t="str">
        <f t="shared" si="2679"/>
        <v/>
      </c>
      <c r="L71" s="179"/>
      <c r="M71"/>
      <c r="N71" s="190"/>
      <c r="O71" s="187">
        <v>0</v>
      </c>
      <c r="P71" s="129">
        <v>0</v>
      </c>
      <c r="Q71" s="126">
        <v>0</v>
      </c>
      <c r="R71" s="130">
        <v>0</v>
      </c>
      <c r="S71" s="61" t="str">
        <f t="shared" si="1134"/>
        <v/>
      </c>
      <c r="T71" s="165" t="str">
        <f t="shared" si="1221"/>
        <v/>
      </c>
      <c r="U71" s="62" t="str">
        <f>IF(M71="","",IF(B71="NB",U70,IF(T71="",SUM($T$5:$T71)+S71,SUM($T$5:$T71))))</f>
        <v/>
      </c>
      <c r="V71" s="155" t="str">
        <f t="shared" si="5988"/>
        <v/>
      </c>
      <c r="W71" s="131" t="str">
        <f t="shared" si="1135"/>
        <v/>
      </c>
      <c r="X71" s="132" t="str">
        <f t="shared" si="1136"/>
        <v/>
      </c>
      <c r="Y71" s="61" t="str">
        <f t="shared" ca="1" si="115"/>
        <v>B</v>
      </c>
      <c r="Z71" s="62" t="str">
        <f t="shared" ca="1" si="116"/>
        <v>C</v>
      </c>
      <c r="AA71" s="62" t="str">
        <f t="shared" si="117"/>
        <v>C</v>
      </c>
      <c r="AB71" s="62" t="str">
        <f t="shared" si="904"/>
        <v/>
      </c>
      <c r="AC71" s="62" t="str">
        <f t="shared" si="905"/>
        <v/>
      </c>
      <c r="AD71" s="62">
        <f t="shared" si="906"/>
        <v>0</v>
      </c>
      <c r="AE71" s="1" t="str">
        <f t="shared" si="3218"/>
        <v/>
      </c>
      <c r="AF71" s="1" t="str">
        <f t="shared" si="3219"/>
        <v/>
      </c>
      <c r="AG71" s="1" t="str">
        <f t="shared" si="4073"/>
        <v/>
      </c>
      <c r="AH71" s="1" t="str">
        <f t="shared" si="3220"/>
        <v/>
      </c>
      <c r="AI71" s="1" t="str">
        <f t="shared" si="3221"/>
        <v/>
      </c>
      <c r="AJ71" s="1" t="str">
        <f t="shared" si="3222"/>
        <v/>
      </c>
      <c r="AK71" s="1">
        <f t="shared" si="840"/>
        <v>0</v>
      </c>
      <c r="AL71" s="1">
        <f t="shared" si="841"/>
        <v>0</v>
      </c>
      <c r="AM71" s="1" t="str">
        <f t="shared" ref="AM71:AM109" si="6147">IF(M71="","",IF(AM70+AN71&gt;=10,10,IF(AM70+AN71&lt;=-10,-10,AM70+AN71)))</f>
        <v/>
      </c>
      <c r="AN71" s="1">
        <f t="shared" si="129"/>
        <v>0</v>
      </c>
      <c r="AO71" s="1" t="str">
        <f t="shared" si="1305"/>
        <v/>
      </c>
      <c r="AP71" s="1" t="str">
        <f t="shared" si="130"/>
        <v>N</v>
      </c>
      <c r="AQ71" s="1" t="str">
        <f t="shared" si="131"/>
        <v>N</v>
      </c>
      <c r="AR71" s="1" t="str">
        <f t="shared" si="132"/>
        <v>N</v>
      </c>
      <c r="AS71" s="1" t="str">
        <f t="shared" si="133"/>
        <v/>
      </c>
      <c r="AT71" s="8" t="str">
        <f t="shared" ca="1" si="842"/>
        <v/>
      </c>
      <c r="AU71" s="1" t="str">
        <f t="shared" ca="1" si="134"/>
        <v/>
      </c>
      <c r="AV71" s="1" t="str">
        <f t="shared" ca="1" si="135"/>
        <v/>
      </c>
      <c r="AW71" s="1" t="str">
        <f t="shared" si="136"/>
        <v/>
      </c>
      <c r="AX71" s="1" t="str">
        <f t="shared" si="137"/>
        <v/>
      </c>
      <c r="AY71" s="1" t="str">
        <f t="shared" si="138"/>
        <v/>
      </c>
      <c r="AZ71" s="1" t="str">
        <f t="shared" ref="AZ71:AZ109" si="6148">IF(M71="P",IF(AZ70="",1,AZ70+1),"")</f>
        <v/>
      </c>
      <c r="BA71" s="1" t="str">
        <f t="shared" ref="BA71:BA109" si="6149">IF(M71="B",IF(BA70="",1,BA70+1),"")</f>
        <v/>
      </c>
      <c r="BB71" s="1" t="str">
        <f t="shared" si="5451"/>
        <v>00000</v>
      </c>
      <c r="BC71" s="1" t="str">
        <f t="shared" si="5451"/>
        <v>00000</v>
      </c>
      <c r="BD71" s="1" t="str">
        <f t="shared" si="5452"/>
        <v>000000</v>
      </c>
      <c r="BE71" s="1" t="str">
        <f t="shared" si="5452"/>
        <v>000000</v>
      </c>
      <c r="BF71" s="1" t="str">
        <f t="shared" si="844"/>
        <v>B</v>
      </c>
      <c r="BG71" s="1" t="str">
        <f t="shared" si="140"/>
        <v/>
      </c>
      <c r="BH71" s="1" t="str">
        <f t="shared" ca="1" si="845"/>
        <v/>
      </c>
      <c r="BI71" s="1" t="str">
        <f t="shared" si="1222"/>
        <v/>
      </c>
      <c r="BJ71" s="1" t="str">
        <f t="shared" ca="1" si="846"/>
        <v/>
      </c>
      <c r="BK71" s="1" t="str">
        <f t="shared" si="142"/>
        <v>0</v>
      </c>
      <c r="BL71" s="1" t="str">
        <f t="shared" ca="1" si="847"/>
        <v/>
      </c>
      <c r="BM71" s="1" t="str">
        <f t="shared" ca="1" si="848"/>
        <v/>
      </c>
      <c r="BN71" s="1" t="str">
        <f t="shared" ca="1" si="849"/>
        <v/>
      </c>
      <c r="BO71" s="1" t="str">
        <f t="shared" ca="1" si="850"/>
        <v/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  <c r="BZ71" s="1">
        <f t="shared" si="5989"/>
        <v>1</v>
      </c>
      <c r="CA71" s="1" t="str">
        <f t="shared" ref="CA71" si="6150">CK71</f>
        <v/>
      </c>
      <c r="CB71" s="46" t="str">
        <f t="shared" si="3224"/>
        <v/>
      </c>
      <c r="CC71" s="48" t="str">
        <f t="shared" si="3225"/>
        <v/>
      </c>
      <c r="CD71" s="49" t="str">
        <f t="shared" si="3226"/>
        <v/>
      </c>
      <c r="CE71" s="46" t="str">
        <f t="shared" si="3227"/>
        <v/>
      </c>
      <c r="CF71" s="48" t="str">
        <f t="shared" si="3228"/>
        <v/>
      </c>
      <c r="CG71" s="49" t="str">
        <f t="shared" si="3229"/>
        <v/>
      </c>
      <c r="CH71" s="46" t="str">
        <f t="shared" si="3230"/>
        <v/>
      </c>
      <c r="CI71" s="48" t="str">
        <f t="shared" si="3231"/>
        <v/>
      </c>
      <c r="CJ71" s="49" t="str">
        <f t="shared" si="3232"/>
        <v/>
      </c>
      <c r="CK71" s="46" t="str">
        <f t="shared" si="3233"/>
        <v/>
      </c>
      <c r="CL71" s="48" t="str">
        <f t="shared" si="3234"/>
        <v/>
      </c>
      <c r="CM71" s="49" t="str">
        <f t="shared" si="3235"/>
        <v/>
      </c>
      <c r="CN71" s="46" t="str">
        <f t="shared" si="3998"/>
        <v/>
      </c>
      <c r="CO71" s="48" t="str">
        <f t="shared" si="3236"/>
        <v/>
      </c>
      <c r="CP71" s="49" t="str">
        <f t="shared" si="3237"/>
        <v/>
      </c>
      <c r="CQ71" s="46" t="str">
        <f t="shared" si="3238"/>
        <v/>
      </c>
      <c r="CR71" s="48" t="str">
        <f t="shared" si="3239"/>
        <v/>
      </c>
      <c r="CS71" s="49" t="str">
        <f t="shared" si="3240"/>
        <v/>
      </c>
      <c r="CT71" s="46" t="str">
        <f t="shared" si="3241"/>
        <v/>
      </c>
      <c r="CU71" s="48" t="str">
        <f t="shared" si="3242"/>
        <v/>
      </c>
      <c r="CV71" s="49" t="str">
        <f t="shared" si="3243"/>
        <v/>
      </c>
      <c r="CW71" s="46" t="str">
        <f t="shared" si="3244"/>
        <v/>
      </c>
      <c r="CX71" s="48" t="str">
        <f t="shared" si="3245"/>
        <v/>
      </c>
      <c r="CY71" s="95" t="str">
        <f t="shared" si="3246"/>
        <v/>
      </c>
      <c r="CZ71" s="46" t="str">
        <f t="shared" si="3247"/>
        <v/>
      </c>
      <c r="DA71" s="48" t="str">
        <f t="shared" si="3248"/>
        <v/>
      </c>
      <c r="DB71" s="49" t="str">
        <f t="shared" si="3249"/>
        <v/>
      </c>
      <c r="DC71" s="46" t="str">
        <f t="shared" si="3250"/>
        <v/>
      </c>
      <c r="DD71" s="48" t="str">
        <f t="shared" si="3251"/>
        <v/>
      </c>
      <c r="DE71" s="49" t="str">
        <f t="shared" si="3252"/>
        <v/>
      </c>
      <c r="DF71" s="46" t="str">
        <f t="shared" si="3253"/>
        <v/>
      </c>
      <c r="DG71" s="48" t="str">
        <f t="shared" si="3254"/>
        <v/>
      </c>
      <c r="DH71" s="49" t="str">
        <f t="shared" si="3255"/>
        <v/>
      </c>
      <c r="DI71" s="46" t="str">
        <f t="shared" si="3256"/>
        <v/>
      </c>
      <c r="DJ71" s="48" t="str">
        <f t="shared" si="3257"/>
        <v/>
      </c>
      <c r="DK71" s="49" t="str">
        <f t="shared" si="3258"/>
        <v/>
      </c>
      <c r="DL71" s="46" t="str">
        <f t="shared" si="3259"/>
        <v/>
      </c>
      <c r="DM71" s="48" t="str">
        <f t="shared" si="3260"/>
        <v/>
      </c>
      <c r="DN71" s="49" t="str">
        <f t="shared" si="3261"/>
        <v/>
      </c>
      <c r="DO71" s="46" t="str">
        <f t="shared" si="3262"/>
        <v/>
      </c>
      <c r="DP71" s="48" t="str">
        <f t="shared" si="3263"/>
        <v/>
      </c>
      <c r="DQ71" s="49" t="str">
        <f t="shared" si="3264"/>
        <v/>
      </c>
      <c r="DR71" s="46" t="str">
        <f t="shared" si="3265"/>
        <v/>
      </c>
      <c r="DS71" s="48" t="str">
        <f t="shared" si="3266"/>
        <v/>
      </c>
      <c r="DT71" s="49" t="str">
        <f t="shared" si="3267"/>
        <v/>
      </c>
      <c r="DU71" s="46" t="str">
        <f t="shared" si="3268"/>
        <v/>
      </c>
      <c r="DV71" s="48" t="str">
        <f t="shared" si="3269"/>
        <v/>
      </c>
      <c r="DW71" s="49" t="str">
        <f t="shared" si="3270"/>
        <v/>
      </c>
      <c r="DX71" s="46" t="str">
        <f t="shared" si="3271"/>
        <v/>
      </c>
      <c r="DY71" s="48" t="str">
        <f t="shared" si="3272"/>
        <v/>
      </c>
      <c r="DZ71" s="49" t="str">
        <f t="shared" si="3273"/>
        <v/>
      </c>
      <c r="EA71" s="46" t="str">
        <f t="shared" si="4308"/>
        <v/>
      </c>
      <c r="EB71" s="48" t="str">
        <f t="shared" si="3274"/>
        <v/>
      </c>
      <c r="EC71" s="49" t="str">
        <f t="shared" si="3275"/>
        <v/>
      </c>
      <c r="ED71" s="46" t="str">
        <f t="shared" ref="ED71" si="6151">CE71</f>
        <v/>
      </c>
      <c r="EE71" s="48" t="str">
        <f t="shared" si="3277"/>
        <v/>
      </c>
      <c r="EF71" s="49" t="str">
        <f t="shared" si="3278"/>
        <v/>
      </c>
      <c r="EG71" s="94" t="str">
        <f t="shared" ref="EG71" si="6152">CB71</f>
        <v/>
      </c>
      <c r="EH71" s="48" t="str">
        <f t="shared" si="3280"/>
        <v/>
      </c>
      <c r="EI71" s="49" t="str">
        <f t="shared" si="3281"/>
        <v/>
      </c>
      <c r="EJ71" s="73" t="s">
        <v>5</v>
      </c>
      <c r="EK71" s="48" t="str">
        <f t="shared" si="3282"/>
        <v/>
      </c>
      <c r="EL71" s="49" t="str">
        <f t="shared" si="3283"/>
        <v/>
      </c>
      <c r="EM71" s="75" t="s">
        <v>6</v>
      </c>
      <c r="EN71" s="48" t="str">
        <f t="shared" si="3284"/>
        <v/>
      </c>
      <c r="EO71" s="49" t="str">
        <f t="shared" si="3285"/>
        <v/>
      </c>
      <c r="EP71" s="46" t="str">
        <f t="shared" ref="EP71" si="6153">CK71</f>
        <v/>
      </c>
      <c r="EQ71" s="48" t="str">
        <f t="shared" si="3287"/>
        <v/>
      </c>
      <c r="ER71" s="49" t="str">
        <f t="shared" si="3288"/>
        <v/>
      </c>
      <c r="ES71" s="46" t="str">
        <f t="shared" ref="ES71" si="6154">CH71</f>
        <v/>
      </c>
      <c r="ET71" s="48" t="str">
        <f t="shared" si="3290"/>
        <v/>
      </c>
      <c r="EU71" s="49" t="str">
        <f t="shared" si="3291"/>
        <v/>
      </c>
      <c r="EV71" s="46" t="str">
        <f t="shared" ref="EV71" si="6155">CK71</f>
        <v/>
      </c>
      <c r="EW71" s="48" t="str">
        <f t="shared" si="3293"/>
        <v/>
      </c>
      <c r="EX71" s="49" t="str">
        <f t="shared" si="3294"/>
        <v/>
      </c>
      <c r="EY71" s="46" t="str">
        <f t="shared" ref="EY71" si="6156">CB71</f>
        <v/>
      </c>
      <c r="EZ71" s="48" t="str">
        <f t="shared" si="3296"/>
        <v/>
      </c>
      <c r="FA71" s="95" t="str">
        <f t="shared" si="3297"/>
        <v/>
      </c>
      <c r="FB71" s="46" t="str">
        <f t="shared" ref="FB71" si="6157">CH71</f>
        <v/>
      </c>
      <c r="FC71" s="48" t="str">
        <f t="shared" si="3299"/>
        <v/>
      </c>
      <c r="FD71" s="49" t="str">
        <f t="shared" si="3300"/>
        <v/>
      </c>
      <c r="FE71" s="94" t="str">
        <f t="shared" ref="FE71" si="6158">CE71</f>
        <v/>
      </c>
      <c r="FF71" s="48" t="str">
        <f t="shared" si="3302"/>
        <v/>
      </c>
      <c r="FG71" s="49" t="str">
        <f t="shared" si="3303"/>
        <v/>
      </c>
      <c r="FH71" s="46" t="str">
        <f t="shared" ref="FH71" si="6159">DF71</f>
        <v/>
      </c>
      <c r="FI71" s="48" t="str">
        <f t="shared" si="3305"/>
        <v/>
      </c>
      <c r="FJ71" s="49" t="str">
        <f t="shared" si="3306"/>
        <v/>
      </c>
      <c r="FK71" s="46" t="str">
        <f t="shared" ref="FK71" si="6160">DC71</f>
        <v/>
      </c>
      <c r="FL71" s="48" t="str">
        <f t="shared" si="3308"/>
        <v/>
      </c>
      <c r="FM71" s="49" t="str">
        <f t="shared" si="3309"/>
        <v/>
      </c>
      <c r="FN71" s="46" t="str">
        <f t="shared" ref="FN71" si="6161">CT71</f>
        <v/>
      </c>
      <c r="FO71" s="48" t="str">
        <f t="shared" si="3311"/>
        <v/>
      </c>
      <c r="FP71" s="49" t="str">
        <f t="shared" si="3312"/>
        <v/>
      </c>
      <c r="FQ71" s="46" t="str">
        <f t="shared" ref="FQ71" si="6162">CQ71</f>
        <v/>
      </c>
      <c r="FR71" s="48" t="str">
        <f t="shared" si="3314"/>
        <v/>
      </c>
      <c r="FS71" s="49" t="str">
        <f t="shared" si="3315"/>
        <v/>
      </c>
      <c r="FT71" s="46" t="str">
        <f t="shared" ref="FT71" si="6163">CN71</f>
        <v/>
      </c>
      <c r="FU71" s="48" t="str">
        <f t="shared" si="3317"/>
        <v/>
      </c>
      <c r="FV71" s="49" t="str">
        <f t="shared" si="3318"/>
        <v/>
      </c>
      <c r="FW71" s="46" t="str">
        <f t="shared" ref="FW71" si="6164">CQ71</f>
        <v/>
      </c>
      <c r="FX71" s="48" t="str">
        <f t="shared" si="3320"/>
        <v/>
      </c>
      <c r="FY71" s="49" t="str">
        <f t="shared" si="3321"/>
        <v/>
      </c>
      <c r="FZ71" s="46" t="str">
        <f t="shared" ref="FZ71" si="6165">CN71</f>
        <v/>
      </c>
      <c r="GA71" s="48" t="str">
        <f t="shared" si="3323"/>
        <v/>
      </c>
      <c r="GB71" s="49" t="str">
        <f t="shared" si="3324"/>
        <v/>
      </c>
      <c r="GC71" s="46" t="str">
        <f t="shared" ref="GC71" si="6166">CT71</f>
        <v/>
      </c>
      <c r="GD71" s="48" t="str">
        <f t="shared" si="3326"/>
        <v/>
      </c>
      <c r="GE71" s="49" t="str">
        <f t="shared" si="3327"/>
        <v/>
      </c>
      <c r="GF71" s="75" t="str">
        <f t="shared" si="6079"/>
        <v/>
      </c>
      <c r="GG71" s="48" t="str">
        <f t="shared" si="3329"/>
        <v/>
      </c>
      <c r="GH71" s="49" t="str">
        <f t="shared" si="3330"/>
        <v/>
      </c>
      <c r="GI71" s="75" t="str">
        <f t="shared" si="852"/>
        <v>B</v>
      </c>
      <c r="GJ71" s="48" t="str">
        <f t="shared" si="3331"/>
        <v/>
      </c>
      <c r="GK71" s="49" t="str">
        <f t="shared" si="3332"/>
        <v/>
      </c>
      <c r="GL71" s="75" t="str">
        <f t="shared" si="1241"/>
        <v/>
      </c>
      <c r="GM71" s="48" t="str">
        <f t="shared" si="3333"/>
        <v/>
      </c>
      <c r="GN71" s="49" t="str">
        <f t="shared" si="3334"/>
        <v/>
      </c>
      <c r="GO71" s="75" t="str">
        <f t="shared" si="854"/>
        <v>B</v>
      </c>
      <c r="GP71" s="48" t="str">
        <f t="shared" si="3335"/>
        <v/>
      </c>
      <c r="GQ71" s="49" t="str">
        <f t="shared" si="3336"/>
        <v/>
      </c>
      <c r="GR71" s="46" t="str">
        <f t="shared" ref="GR71" si="6167">DU71</f>
        <v/>
      </c>
      <c r="GS71" s="48" t="str">
        <f t="shared" si="3338"/>
        <v/>
      </c>
      <c r="GT71" s="49" t="str">
        <f t="shared" si="3339"/>
        <v/>
      </c>
      <c r="GU71" s="75" t="str">
        <f t="shared" si="855"/>
        <v/>
      </c>
      <c r="GV71" s="48" t="str">
        <f t="shared" si="3340"/>
        <v/>
      </c>
      <c r="GW71" s="95" t="str">
        <f t="shared" si="3341"/>
        <v/>
      </c>
      <c r="GX71" s="46" t="str">
        <f t="shared" ref="GX71" si="6168">DO71</f>
        <v/>
      </c>
      <c r="GY71" s="48" t="str">
        <f t="shared" si="3343"/>
        <v/>
      </c>
      <c r="GZ71" s="49" t="str">
        <f t="shared" si="3344"/>
        <v/>
      </c>
      <c r="HA71" s="73" t="str">
        <f t="shared" si="856"/>
        <v/>
      </c>
      <c r="HB71" s="48" t="str">
        <f t="shared" si="3345"/>
        <v/>
      </c>
      <c r="HC71" s="49" t="str">
        <f t="shared" si="3346"/>
        <v/>
      </c>
      <c r="HD71" s="46" t="str">
        <f t="shared" ref="HD71" si="6169">DL71</f>
        <v/>
      </c>
      <c r="HE71" s="48" t="str">
        <f t="shared" si="3348"/>
        <v/>
      </c>
      <c r="HF71" s="49" t="str">
        <f t="shared" si="3349"/>
        <v/>
      </c>
      <c r="HG71" s="75" t="str">
        <f t="shared" si="857"/>
        <v/>
      </c>
      <c r="HH71" s="48" t="str">
        <f t="shared" si="3350"/>
        <v/>
      </c>
      <c r="HI71" s="49" t="str">
        <f t="shared" si="3351"/>
        <v/>
      </c>
      <c r="HJ71" s="46" t="str">
        <f t="shared" ref="HJ71" si="6170">DR71</f>
        <v/>
      </c>
      <c r="HK71" s="48" t="str">
        <f t="shared" si="3353"/>
        <v/>
      </c>
      <c r="HL71" s="49" t="str">
        <f t="shared" si="3354"/>
        <v/>
      </c>
      <c r="HM71" s="75" t="str">
        <f t="shared" si="858"/>
        <v/>
      </c>
      <c r="HN71" s="48" t="str">
        <f t="shared" si="3355"/>
        <v/>
      </c>
      <c r="HO71" s="49" t="str">
        <f t="shared" si="3356"/>
        <v/>
      </c>
      <c r="HP71" s="46" t="str">
        <f t="shared" ref="HP71" si="6171">DO71</f>
        <v/>
      </c>
      <c r="HQ71" s="48" t="str">
        <f t="shared" si="3358"/>
        <v/>
      </c>
      <c r="HR71" s="49" t="str">
        <f t="shared" si="3359"/>
        <v/>
      </c>
      <c r="HS71" s="75" t="str">
        <f t="shared" si="859"/>
        <v/>
      </c>
      <c r="HT71" s="48" t="str">
        <f t="shared" si="3360"/>
        <v/>
      </c>
      <c r="HU71" s="49" t="str">
        <f t="shared" si="3361"/>
        <v/>
      </c>
      <c r="HV71" s="46" t="str">
        <f t="shared" ref="HV71" si="6172">DI71</f>
        <v/>
      </c>
      <c r="HW71" s="48" t="str">
        <f t="shared" si="3363"/>
        <v/>
      </c>
      <c r="HX71" s="49" t="str">
        <f t="shared" si="3364"/>
        <v/>
      </c>
      <c r="HY71" s="75" t="str">
        <f t="shared" si="860"/>
        <v/>
      </c>
      <c r="HZ71" s="48" t="str">
        <f t="shared" si="3365"/>
        <v/>
      </c>
      <c r="IA71" s="49" t="str">
        <f t="shared" si="3366"/>
        <v/>
      </c>
      <c r="IB71" s="46" t="str">
        <f t="shared" ref="IB71" si="6173">DL71</f>
        <v/>
      </c>
      <c r="IC71" s="48" t="str">
        <f t="shared" si="3368"/>
        <v/>
      </c>
      <c r="ID71" s="49" t="str">
        <f t="shared" si="3369"/>
        <v/>
      </c>
      <c r="IE71" s="75" t="str">
        <f t="shared" si="861"/>
        <v/>
      </c>
      <c r="IF71" s="48" t="str">
        <f t="shared" si="3370"/>
        <v/>
      </c>
      <c r="IG71" s="49" t="str">
        <f t="shared" si="3371"/>
        <v/>
      </c>
      <c r="IH71" s="46" t="str">
        <f t="shared" ref="IH71" si="6174">DL71</f>
        <v/>
      </c>
      <c r="II71" s="48" t="str">
        <f t="shared" si="3373"/>
        <v/>
      </c>
      <c r="IJ71" s="49" t="str">
        <f t="shared" si="3374"/>
        <v/>
      </c>
      <c r="IK71" s="75" t="str">
        <f t="shared" si="862"/>
        <v/>
      </c>
      <c r="IL71" s="48" t="str">
        <f t="shared" si="3375"/>
        <v/>
      </c>
      <c r="IM71" s="49" t="str">
        <f t="shared" si="3376"/>
        <v/>
      </c>
      <c r="IN71" s="46" t="str">
        <f t="shared" ref="IN71" si="6175">DI71</f>
        <v/>
      </c>
      <c r="IO71" s="48" t="str">
        <f t="shared" si="3378"/>
        <v/>
      </c>
      <c r="IP71" s="49" t="str">
        <f t="shared" si="3379"/>
        <v/>
      </c>
      <c r="IQ71" s="75" t="str">
        <f t="shared" si="863"/>
        <v/>
      </c>
      <c r="IR71" s="48" t="str">
        <f t="shared" si="3380"/>
        <v/>
      </c>
      <c r="IS71" s="49" t="str">
        <f t="shared" si="3381"/>
        <v/>
      </c>
      <c r="IT71" s="46" t="str">
        <f t="shared" ref="IT71" si="6176">CT71</f>
        <v/>
      </c>
      <c r="IU71" s="48" t="str">
        <f t="shared" si="3383"/>
        <v/>
      </c>
      <c r="IV71" s="49" t="str">
        <f t="shared" si="3384"/>
        <v/>
      </c>
      <c r="IW71" s="46" t="str">
        <f t="shared" si="6091"/>
        <v/>
      </c>
      <c r="IX71" s="48" t="str">
        <f t="shared" si="3386"/>
        <v/>
      </c>
      <c r="IY71" s="49" t="str">
        <f t="shared" si="3387"/>
        <v/>
      </c>
      <c r="IZ71" s="75" t="str">
        <f t="shared" si="864"/>
        <v/>
      </c>
      <c r="JA71" s="48" t="str">
        <f t="shared" si="3388"/>
        <v/>
      </c>
      <c r="JB71" s="49" t="str">
        <f t="shared" si="3389"/>
        <v/>
      </c>
      <c r="JC71" s="75" t="str">
        <f t="shared" si="865"/>
        <v/>
      </c>
      <c r="JD71" s="48" t="str">
        <f t="shared" si="3390"/>
        <v/>
      </c>
      <c r="JE71" s="49" t="str">
        <f t="shared" si="3391"/>
        <v/>
      </c>
      <c r="JF71" s="46" t="str">
        <f t="shared" ref="JF71" si="6177">CB71</f>
        <v/>
      </c>
      <c r="JG71" s="48" t="str">
        <f t="shared" si="3393"/>
        <v/>
      </c>
      <c r="JH71" s="49" t="str">
        <f t="shared" si="3394"/>
        <v/>
      </c>
      <c r="JI71" s="75" t="str">
        <f t="shared" si="866"/>
        <v/>
      </c>
      <c r="JJ71" s="48" t="str">
        <f t="shared" si="3395"/>
        <v/>
      </c>
      <c r="JK71" s="49" t="str">
        <f t="shared" si="3396"/>
        <v/>
      </c>
      <c r="JL71" s="46" t="str">
        <f t="shared" ref="JL71" si="6178">CH71</f>
        <v/>
      </c>
      <c r="JM71" s="48" t="str">
        <f t="shared" si="3398"/>
        <v/>
      </c>
      <c r="JN71" s="49" t="str">
        <f t="shared" si="3399"/>
        <v/>
      </c>
      <c r="JO71" s="75" t="str">
        <f t="shared" si="867"/>
        <v/>
      </c>
      <c r="JP71" s="48" t="str">
        <f t="shared" si="3400"/>
        <v/>
      </c>
      <c r="JQ71" s="49" t="str">
        <f t="shared" si="3401"/>
        <v/>
      </c>
      <c r="JR71" s="46" t="str">
        <f t="shared" ref="JR71" si="6179">CK71</f>
        <v/>
      </c>
      <c r="JS71" s="48" t="str">
        <f t="shared" si="3403"/>
        <v/>
      </c>
      <c r="JT71" s="49" t="str">
        <f t="shared" si="3404"/>
        <v/>
      </c>
      <c r="JU71" s="75" t="str">
        <f t="shared" si="868"/>
        <v/>
      </c>
      <c r="JV71" s="48" t="str">
        <f t="shared" si="3405"/>
        <v/>
      </c>
      <c r="JW71" s="49" t="str">
        <f t="shared" si="3406"/>
        <v/>
      </c>
      <c r="JX71" s="46" t="s">
        <v>6</v>
      </c>
      <c r="JY71" s="48" t="str">
        <f t="shared" si="3407"/>
        <v/>
      </c>
      <c r="JZ71" s="49" t="str">
        <f t="shared" si="3408"/>
        <v/>
      </c>
      <c r="KA71" s="75" t="str">
        <f t="shared" si="869"/>
        <v/>
      </c>
      <c r="KB71" s="48" t="str">
        <f t="shared" si="3409"/>
        <v/>
      </c>
      <c r="KC71" s="49" t="str">
        <f t="shared" si="3410"/>
        <v/>
      </c>
      <c r="KD71" s="75" t="s">
        <v>5</v>
      </c>
      <c r="KE71" s="48" t="str">
        <f t="shared" si="3411"/>
        <v/>
      </c>
      <c r="KF71" s="49" t="str">
        <f t="shared" si="3412"/>
        <v/>
      </c>
      <c r="KG71" s="75" t="str">
        <f t="shared" si="870"/>
        <v/>
      </c>
      <c r="KH71" s="48" t="str">
        <f t="shared" si="3413"/>
        <v/>
      </c>
      <c r="KI71" s="49" t="str">
        <f t="shared" si="3414"/>
        <v/>
      </c>
      <c r="KJ71" s="75" t="str">
        <f t="shared" si="6095"/>
        <v/>
      </c>
      <c r="KK71" s="48" t="str">
        <f t="shared" si="3416"/>
        <v/>
      </c>
      <c r="KL71" s="49" t="str">
        <f t="shared" si="3417"/>
        <v/>
      </c>
      <c r="KM71" s="75" t="str">
        <f t="shared" si="871"/>
        <v/>
      </c>
      <c r="KN71" s="48" t="str">
        <f t="shared" si="3418"/>
        <v/>
      </c>
      <c r="KO71" s="49" t="str">
        <f t="shared" si="3419"/>
        <v/>
      </c>
      <c r="KP71" s="75" t="str">
        <f t="shared" si="6096"/>
        <v/>
      </c>
      <c r="KQ71" s="48" t="str">
        <f t="shared" si="3421"/>
        <v/>
      </c>
      <c r="KR71" s="49" t="str">
        <f t="shared" si="3422"/>
        <v/>
      </c>
      <c r="KS71" s="75" t="str">
        <f t="shared" si="872"/>
        <v/>
      </c>
      <c r="KT71" s="48" t="str">
        <f t="shared" si="3423"/>
        <v/>
      </c>
      <c r="KU71" s="49" t="str">
        <f t="shared" si="3424"/>
        <v/>
      </c>
      <c r="KV71" s="75" t="s">
        <v>5</v>
      </c>
      <c r="KW71" s="48" t="str">
        <f t="shared" si="3425"/>
        <v/>
      </c>
      <c r="KX71" s="49" t="str">
        <f t="shared" si="3426"/>
        <v/>
      </c>
      <c r="KY71" s="75" t="str">
        <f t="shared" si="873"/>
        <v/>
      </c>
      <c r="KZ71" s="48" t="str">
        <f t="shared" si="3427"/>
        <v/>
      </c>
      <c r="LA71" s="49" t="str">
        <f t="shared" si="3428"/>
        <v/>
      </c>
      <c r="LB71" s="75" t="str">
        <f t="shared" ref="LB71" si="6180">DR71</f>
        <v/>
      </c>
      <c r="LC71" s="48" t="str">
        <f t="shared" si="3430"/>
        <v/>
      </c>
      <c r="LD71" s="49" t="str">
        <f t="shared" si="3431"/>
        <v/>
      </c>
      <c r="LE71" s="75" t="str">
        <f t="shared" si="874"/>
        <v/>
      </c>
      <c r="LF71" s="48" t="str">
        <f t="shared" si="3432"/>
        <v/>
      </c>
      <c r="LG71" s="49" t="str">
        <f t="shared" si="3433"/>
        <v/>
      </c>
      <c r="LH71" s="75" t="str">
        <f t="shared" ref="LH71" si="6181">DR72</f>
        <v/>
      </c>
      <c r="LI71" s="48" t="str">
        <f t="shared" si="3435"/>
        <v/>
      </c>
      <c r="LJ71" s="49" t="str">
        <f t="shared" si="3436"/>
        <v/>
      </c>
      <c r="LK71" s="75" t="str">
        <f t="shared" si="875"/>
        <v/>
      </c>
      <c r="LL71" s="48" t="str">
        <f t="shared" si="3437"/>
        <v/>
      </c>
      <c r="LM71" s="49" t="str">
        <f t="shared" si="3438"/>
        <v/>
      </c>
      <c r="LN71" s="75" t="str">
        <f t="shared" ref="LN71" si="6182">CN71</f>
        <v/>
      </c>
      <c r="LO71" s="48" t="str">
        <f t="shared" si="3440"/>
        <v/>
      </c>
      <c r="LP71" s="49" t="str">
        <f t="shared" si="3441"/>
        <v/>
      </c>
      <c r="LQ71" s="75" t="str">
        <f t="shared" si="876"/>
        <v/>
      </c>
      <c r="LR71" s="48" t="str">
        <f t="shared" si="3442"/>
        <v/>
      </c>
      <c r="LS71" s="49" t="str">
        <f t="shared" si="3443"/>
        <v/>
      </c>
      <c r="LT71" s="75" t="str">
        <f t="shared" ref="LT71" si="6183">CW71</f>
        <v/>
      </c>
      <c r="LU71" s="48" t="str">
        <f t="shared" si="3445"/>
        <v/>
      </c>
      <c r="LV71" s="49" t="str">
        <f t="shared" si="3446"/>
        <v/>
      </c>
      <c r="LW71" s="75" t="str">
        <f t="shared" si="877"/>
        <v/>
      </c>
      <c r="LX71" s="48" t="str">
        <f t="shared" si="3447"/>
        <v/>
      </c>
      <c r="LY71" s="49" t="str">
        <f t="shared" si="3448"/>
        <v/>
      </c>
      <c r="LZ71" s="75" t="str">
        <f t="shared" ref="LZ71" si="6184">DF71</f>
        <v/>
      </c>
      <c r="MA71" s="48" t="str">
        <f t="shared" si="3450"/>
        <v/>
      </c>
      <c r="MB71" s="49" t="str">
        <f t="shared" si="3451"/>
        <v/>
      </c>
      <c r="MC71" s="75" t="str">
        <f t="shared" si="878"/>
        <v/>
      </c>
      <c r="MD71" s="48" t="str">
        <f t="shared" si="3452"/>
        <v/>
      </c>
      <c r="ME71" s="49" t="str">
        <f t="shared" si="3453"/>
        <v/>
      </c>
      <c r="MF71" s="75" t="str">
        <f t="shared" si="6102"/>
        <v/>
      </c>
      <c r="MG71" s="48" t="str">
        <f t="shared" si="3455"/>
        <v/>
      </c>
      <c r="MH71" s="49" t="str">
        <f t="shared" si="3456"/>
        <v/>
      </c>
      <c r="MI71" s="75" t="str">
        <f t="shared" si="879"/>
        <v/>
      </c>
      <c r="MJ71" s="48" t="str">
        <f t="shared" si="3457"/>
        <v/>
      </c>
      <c r="MK71" s="49" t="str">
        <f t="shared" si="3458"/>
        <v/>
      </c>
      <c r="ML71" s="199" t="s">
        <v>6</v>
      </c>
      <c r="MM71" s="48" t="str">
        <f t="shared" si="3459"/>
        <v/>
      </c>
      <c r="MN71" s="49" t="str">
        <f t="shared" si="3460"/>
        <v/>
      </c>
      <c r="MO71" s="75" t="str">
        <f t="shared" si="880"/>
        <v/>
      </c>
      <c r="MP71" s="48" t="str">
        <f t="shared" si="3461"/>
        <v/>
      </c>
      <c r="MQ71" s="49" t="str">
        <f t="shared" si="3462"/>
        <v/>
      </c>
      <c r="MR71" s="75" t="str">
        <f t="shared" si="3463"/>
        <v/>
      </c>
      <c r="MS71" s="48" t="str">
        <f t="shared" si="3464"/>
        <v/>
      </c>
      <c r="MT71" s="49" t="str">
        <f t="shared" si="3465"/>
        <v/>
      </c>
      <c r="MU71" s="75" t="str">
        <f t="shared" si="881"/>
        <v/>
      </c>
      <c r="MV71" s="48" t="str">
        <f t="shared" si="3466"/>
        <v/>
      </c>
      <c r="MW71" s="49" t="str">
        <f t="shared" si="3467"/>
        <v/>
      </c>
      <c r="MX71" s="75" t="str">
        <f t="shared" ref="MX71" si="6185">MU71</f>
        <v/>
      </c>
      <c r="MY71" s="48" t="str">
        <f t="shared" si="3469"/>
        <v/>
      </c>
      <c r="MZ71" s="49" t="str">
        <f t="shared" si="3470"/>
        <v/>
      </c>
      <c r="NA71" s="75" t="str">
        <f t="shared" si="882"/>
        <v/>
      </c>
      <c r="NB71" s="48" t="str">
        <f t="shared" si="3471"/>
        <v/>
      </c>
      <c r="NC71" s="49" t="str">
        <f t="shared" si="3472"/>
        <v/>
      </c>
      <c r="ND71" s="196" t="s">
        <v>5</v>
      </c>
      <c r="NE71" s="48" t="str">
        <f t="shared" si="3473"/>
        <v/>
      </c>
      <c r="NF71" s="49" t="str">
        <f t="shared" si="3474"/>
        <v/>
      </c>
      <c r="NG71" s="75" t="str">
        <f t="shared" si="883"/>
        <v/>
      </c>
      <c r="NH71" s="48" t="str">
        <f t="shared" si="3475"/>
        <v/>
      </c>
      <c r="NI71" s="49" t="str">
        <f t="shared" si="3476"/>
        <v/>
      </c>
      <c r="NJ71" s="75" t="s">
        <v>5</v>
      </c>
      <c r="NK71" s="48" t="str">
        <f t="shared" si="3477"/>
        <v/>
      </c>
      <c r="NL71" s="49" t="str">
        <f t="shared" si="3478"/>
        <v/>
      </c>
      <c r="NM71" s="75" t="str">
        <f t="shared" si="884"/>
        <v/>
      </c>
      <c r="NN71" s="48" t="str">
        <f t="shared" si="3479"/>
        <v/>
      </c>
      <c r="NO71" s="49" t="str">
        <f t="shared" si="3480"/>
        <v/>
      </c>
      <c r="NP71" s="214" t="s">
        <v>5</v>
      </c>
      <c r="NQ71" s="48" t="str">
        <f t="shared" si="3481"/>
        <v/>
      </c>
      <c r="NR71" s="49" t="str">
        <f t="shared" si="3482"/>
        <v/>
      </c>
      <c r="NS71" s="46" t="str">
        <f t="shared" si="3483"/>
        <v/>
      </c>
      <c r="NT71" s="48" t="str">
        <f t="shared" si="3484"/>
        <v/>
      </c>
      <c r="NU71" s="49" t="str">
        <f t="shared" si="3485"/>
        <v/>
      </c>
      <c r="NV71" s="214" t="s">
        <v>6</v>
      </c>
      <c r="NW71" s="48" t="str">
        <f t="shared" si="3486"/>
        <v/>
      </c>
      <c r="NX71" s="49" t="str">
        <f t="shared" si="3487"/>
        <v/>
      </c>
      <c r="NY71" s="46" t="str">
        <f t="shared" si="3488"/>
        <v/>
      </c>
      <c r="NZ71" s="48" t="str">
        <f t="shared" si="3489"/>
        <v/>
      </c>
      <c r="OA71" s="49" t="str">
        <f t="shared" si="3490"/>
        <v/>
      </c>
      <c r="OB71" s="46" t="str">
        <f t="shared" si="4035"/>
        <v/>
      </c>
      <c r="OC71" s="48" t="str">
        <f t="shared" si="3491"/>
        <v/>
      </c>
      <c r="OD71" s="49" t="str">
        <f t="shared" si="3492"/>
        <v/>
      </c>
      <c r="OE71" s="46" t="str">
        <f t="shared" si="3493"/>
        <v/>
      </c>
      <c r="OF71" s="48" t="str">
        <f t="shared" si="3494"/>
        <v/>
      </c>
      <c r="OG71" s="49" t="str">
        <f t="shared" si="3495"/>
        <v/>
      </c>
      <c r="OH71" s="46" t="str">
        <f t="shared" si="3496"/>
        <v/>
      </c>
      <c r="OI71" s="48" t="str">
        <f t="shared" si="3497"/>
        <v/>
      </c>
      <c r="OJ71" s="49" t="str">
        <f t="shared" si="3498"/>
        <v/>
      </c>
      <c r="OK71" s="46" t="str">
        <f t="shared" si="3499"/>
        <v/>
      </c>
      <c r="OL71" s="48" t="str">
        <f t="shared" si="3500"/>
        <v/>
      </c>
      <c r="OM71" s="95" t="str">
        <f t="shared" si="3501"/>
        <v/>
      </c>
      <c r="ON71" s="46" t="str">
        <f t="shared" si="3502"/>
        <v/>
      </c>
      <c r="OO71" s="48" t="str">
        <f t="shared" si="3503"/>
        <v/>
      </c>
      <c r="OP71" s="49" t="str">
        <f t="shared" si="3504"/>
        <v/>
      </c>
      <c r="OQ71" s="46" t="str">
        <f t="shared" si="3505"/>
        <v/>
      </c>
      <c r="OR71" s="48" t="str">
        <f t="shared" si="3506"/>
        <v/>
      </c>
      <c r="OS71" s="49" t="str">
        <f t="shared" si="3507"/>
        <v/>
      </c>
      <c r="OT71" s="46" t="str">
        <f t="shared" si="3508"/>
        <v/>
      </c>
      <c r="OU71" s="48" t="str">
        <f t="shared" si="3509"/>
        <v/>
      </c>
      <c r="OV71" s="49" t="str">
        <f t="shared" si="3510"/>
        <v/>
      </c>
      <c r="OW71" s="46" t="str">
        <f t="shared" si="3511"/>
        <v/>
      </c>
      <c r="OX71" s="48" t="str">
        <f t="shared" si="3512"/>
        <v/>
      </c>
      <c r="OY71" s="49" t="str">
        <f t="shared" si="3513"/>
        <v/>
      </c>
      <c r="OZ71" s="46" t="str">
        <f t="shared" si="3514"/>
        <v/>
      </c>
      <c r="PA71" s="48" t="str">
        <f t="shared" si="3515"/>
        <v/>
      </c>
      <c r="PB71" s="49" t="str">
        <f t="shared" si="3516"/>
        <v/>
      </c>
      <c r="PC71" s="46" t="str">
        <f t="shared" si="3517"/>
        <v/>
      </c>
      <c r="PD71" s="48" t="str">
        <f t="shared" si="3518"/>
        <v/>
      </c>
      <c r="PE71" s="49" t="str">
        <f t="shared" si="3519"/>
        <v/>
      </c>
      <c r="PF71" s="46" t="str">
        <f t="shared" si="3520"/>
        <v/>
      </c>
      <c r="PG71" s="48" t="str">
        <f t="shared" si="3521"/>
        <v/>
      </c>
      <c r="PH71" s="49" t="str">
        <f t="shared" si="3522"/>
        <v/>
      </c>
      <c r="PI71" s="46" t="str">
        <f t="shared" si="3523"/>
        <v/>
      </c>
      <c r="PJ71" s="48" t="str">
        <f t="shared" si="3524"/>
        <v/>
      </c>
      <c r="PK71" s="49" t="str">
        <f t="shared" si="3525"/>
        <v/>
      </c>
      <c r="PL71" s="46" t="str">
        <f t="shared" si="3526"/>
        <v/>
      </c>
      <c r="PM71" s="48" t="str">
        <f t="shared" si="3527"/>
        <v/>
      </c>
      <c r="PN71" s="49" t="str">
        <f t="shared" si="3528"/>
        <v/>
      </c>
      <c r="PO71" s="46" t="str">
        <f t="shared" si="4345"/>
        <v/>
      </c>
      <c r="PP71" s="48" t="str">
        <f t="shared" si="3529"/>
        <v/>
      </c>
      <c r="PQ71" s="49" t="str">
        <f t="shared" si="3530"/>
        <v/>
      </c>
      <c r="PR71" s="46" t="str">
        <f t="shared" ref="PR71" si="6186">NS71</f>
        <v/>
      </c>
      <c r="PS71" s="48" t="str">
        <f t="shared" si="3532"/>
        <v/>
      </c>
      <c r="PT71" s="49" t="str">
        <f t="shared" si="3533"/>
        <v/>
      </c>
      <c r="PU71" s="94" t="str">
        <f t="shared" ref="PU71" si="6187">NP71</f>
        <v>P</v>
      </c>
      <c r="PV71" s="48" t="str">
        <f t="shared" si="3535"/>
        <v/>
      </c>
      <c r="PW71" s="49" t="str">
        <f t="shared" si="3536"/>
        <v/>
      </c>
      <c r="PX71" s="73" t="s">
        <v>5</v>
      </c>
      <c r="PY71" s="48" t="str">
        <f t="shared" si="3537"/>
        <v/>
      </c>
      <c r="PZ71" s="49" t="str">
        <f t="shared" si="3538"/>
        <v/>
      </c>
      <c r="QA71" s="75" t="s">
        <v>6</v>
      </c>
      <c r="QB71" s="48" t="str">
        <f t="shared" si="3539"/>
        <v/>
      </c>
      <c r="QC71" s="49" t="str">
        <f t="shared" si="3540"/>
        <v/>
      </c>
      <c r="QD71" s="46" t="str">
        <f t="shared" ref="QD71" si="6188">NY71</f>
        <v/>
      </c>
      <c r="QE71" s="48" t="str">
        <f t="shared" si="3542"/>
        <v/>
      </c>
      <c r="QF71" s="49" t="str">
        <f t="shared" si="3543"/>
        <v/>
      </c>
      <c r="QG71" s="46" t="str">
        <f t="shared" ref="QG71" si="6189">NV71</f>
        <v>B</v>
      </c>
      <c r="QH71" s="48" t="str">
        <f t="shared" si="3545"/>
        <v/>
      </c>
      <c r="QI71" s="49" t="str">
        <f t="shared" si="3546"/>
        <v/>
      </c>
      <c r="QJ71" s="46" t="str">
        <f t="shared" ref="QJ71" si="6190">NY71</f>
        <v/>
      </c>
      <c r="QK71" s="48" t="str">
        <f t="shared" si="3548"/>
        <v/>
      </c>
      <c r="QL71" s="49" t="str">
        <f t="shared" si="3549"/>
        <v/>
      </c>
      <c r="QM71" s="46" t="str">
        <f t="shared" ref="QM71" si="6191">NP71</f>
        <v>P</v>
      </c>
      <c r="QN71" s="48" t="str">
        <f t="shared" si="3551"/>
        <v/>
      </c>
      <c r="QO71" s="95" t="str">
        <f t="shared" si="3552"/>
        <v/>
      </c>
      <c r="QP71" s="46" t="str">
        <f t="shared" ref="QP71" si="6192">NV71</f>
        <v>B</v>
      </c>
      <c r="QQ71" s="48" t="str">
        <f t="shared" si="3554"/>
        <v/>
      </c>
      <c r="QR71" s="49" t="str">
        <f t="shared" si="3555"/>
        <v/>
      </c>
      <c r="QS71" s="94" t="str">
        <f t="shared" ref="QS71" si="6193">NS71</f>
        <v/>
      </c>
      <c r="QT71" s="48" t="str">
        <f t="shared" si="3557"/>
        <v/>
      </c>
      <c r="QU71" s="49" t="str">
        <f t="shared" si="3558"/>
        <v/>
      </c>
      <c r="QV71" s="46" t="str">
        <f t="shared" ref="QV71" si="6194">OT71</f>
        <v/>
      </c>
      <c r="QW71" s="48" t="str">
        <f t="shared" si="3560"/>
        <v/>
      </c>
      <c r="QX71" s="49" t="str">
        <f t="shared" si="3561"/>
        <v/>
      </c>
      <c r="QY71" s="46" t="str">
        <f t="shared" ref="QY71" si="6195">OQ71</f>
        <v/>
      </c>
      <c r="QZ71" s="48" t="str">
        <f t="shared" si="3563"/>
        <v/>
      </c>
      <c r="RA71" s="49" t="str">
        <f t="shared" si="3564"/>
        <v/>
      </c>
      <c r="RB71" s="46" t="str">
        <f t="shared" ref="RB71" si="6196">OH71</f>
        <v/>
      </c>
      <c r="RC71" s="48" t="str">
        <f t="shared" si="3566"/>
        <v/>
      </c>
      <c r="RD71" s="49" t="str">
        <f t="shared" si="3567"/>
        <v/>
      </c>
      <c r="RE71" s="46" t="str">
        <f t="shared" ref="RE71" si="6197">OE71</f>
        <v/>
      </c>
      <c r="RF71" s="48" t="str">
        <f t="shared" si="3569"/>
        <v/>
      </c>
      <c r="RG71" s="49" t="str">
        <f t="shared" si="3570"/>
        <v/>
      </c>
      <c r="RH71" s="46" t="str">
        <f t="shared" ref="RH71" si="6198">OB71</f>
        <v/>
      </c>
      <c r="RI71" s="48" t="str">
        <f t="shared" si="3572"/>
        <v/>
      </c>
      <c r="RJ71" s="49" t="str">
        <f t="shared" si="3573"/>
        <v/>
      </c>
      <c r="RK71" s="46" t="str">
        <f t="shared" ref="RK71" si="6199">OE71</f>
        <v/>
      </c>
      <c r="RL71" s="48" t="str">
        <f t="shared" si="3575"/>
        <v/>
      </c>
      <c r="RM71" s="49" t="str">
        <f t="shared" si="3576"/>
        <v/>
      </c>
      <c r="RN71" s="46" t="str">
        <f t="shared" ref="RN71" si="6200">OB71</f>
        <v/>
      </c>
      <c r="RO71" s="48" t="str">
        <f t="shared" si="3578"/>
        <v/>
      </c>
      <c r="RP71" s="49" t="str">
        <f t="shared" si="3579"/>
        <v/>
      </c>
      <c r="RQ71" s="46" t="str">
        <f t="shared" ref="RQ71" si="6201">OH71</f>
        <v/>
      </c>
      <c r="RR71" s="48" t="str">
        <f t="shared" si="3581"/>
        <v/>
      </c>
      <c r="RS71" s="49" t="str">
        <f t="shared" si="3582"/>
        <v/>
      </c>
      <c r="RT71" s="75" t="str">
        <f t="shared" si="6120"/>
        <v/>
      </c>
      <c r="RU71" s="48" t="str">
        <f t="shared" si="3584"/>
        <v/>
      </c>
      <c r="RV71" s="49" t="str">
        <f t="shared" si="3585"/>
        <v/>
      </c>
      <c r="RW71" s="75" t="str">
        <f t="shared" si="886"/>
        <v>B</v>
      </c>
      <c r="RX71" s="48" t="str">
        <f t="shared" si="3586"/>
        <v/>
      </c>
      <c r="RY71" s="49" t="str">
        <f t="shared" si="3587"/>
        <v/>
      </c>
      <c r="RZ71" s="75" t="str">
        <f t="shared" si="6121"/>
        <v/>
      </c>
      <c r="SA71" s="48" t="str">
        <f t="shared" si="3588"/>
        <v/>
      </c>
      <c r="SB71" s="49" t="str">
        <f t="shared" si="3589"/>
        <v/>
      </c>
      <c r="SC71" s="75" t="str">
        <f t="shared" si="888"/>
        <v>B</v>
      </c>
      <c r="SD71" s="48" t="str">
        <f t="shared" si="3590"/>
        <v/>
      </c>
      <c r="SE71" s="49" t="str">
        <f t="shared" si="3591"/>
        <v/>
      </c>
      <c r="SF71" s="46" t="str">
        <f t="shared" ref="SF71" si="6202">PI71</f>
        <v/>
      </c>
      <c r="SG71" s="48" t="str">
        <f t="shared" si="3593"/>
        <v/>
      </c>
      <c r="SH71" s="49" t="str">
        <f t="shared" si="3594"/>
        <v/>
      </c>
      <c r="SI71" s="75" t="str">
        <f t="shared" si="3595"/>
        <v/>
      </c>
      <c r="SJ71" s="48" t="str">
        <f t="shared" si="3596"/>
        <v/>
      </c>
      <c r="SK71" s="95" t="str">
        <f t="shared" si="3597"/>
        <v/>
      </c>
      <c r="SL71" s="46" t="str">
        <f t="shared" ref="SL71" si="6203">PC71</f>
        <v/>
      </c>
      <c r="SM71" s="48" t="str">
        <f t="shared" si="3599"/>
        <v/>
      </c>
      <c r="SN71" s="49" t="str">
        <f t="shared" si="3600"/>
        <v/>
      </c>
      <c r="SO71" s="73" t="str">
        <f t="shared" si="3601"/>
        <v/>
      </c>
      <c r="SP71" s="48" t="str">
        <f t="shared" si="3602"/>
        <v/>
      </c>
      <c r="SQ71" s="49" t="str">
        <f t="shared" si="3603"/>
        <v/>
      </c>
      <c r="SR71" s="46" t="str">
        <f t="shared" ref="SR71" si="6204">OZ71</f>
        <v/>
      </c>
      <c r="SS71" s="48" t="str">
        <f t="shared" si="3605"/>
        <v/>
      </c>
      <c r="ST71" s="49" t="str">
        <f t="shared" si="3606"/>
        <v/>
      </c>
      <c r="SU71" s="75" t="str">
        <f t="shared" si="3607"/>
        <v/>
      </c>
      <c r="SV71" s="48" t="str">
        <f t="shared" si="3608"/>
        <v/>
      </c>
      <c r="SW71" s="49" t="str">
        <f t="shared" si="3609"/>
        <v/>
      </c>
      <c r="SX71" s="46" t="str">
        <f t="shared" ref="SX71" si="6205">PF71</f>
        <v/>
      </c>
      <c r="SY71" s="48" t="str">
        <f t="shared" si="3611"/>
        <v/>
      </c>
      <c r="SZ71" s="49" t="str">
        <f t="shared" si="3612"/>
        <v/>
      </c>
      <c r="TA71" s="75" t="str">
        <f t="shared" si="3613"/>
        <v/>
      </c>
      <c r="TB71" s="48" t="str">
        <f t="shared" si="3614"/>
        <v/>
      </c>
      <c r="TC71" s="49" t="str">
        <f t="shared" si="3615"/>
        <v/>
      </c>
      <c r="TD71" s="46" t="str">
        <f t="shared" ref="TD71" si="6206">PC71</f>
        <v/>
      </c>
      <c r="TE71" s="48" t="str">
        <f t="shared" si="3617"/>
        <v/>
      </c>
      <c r="TF71" s="49" t="str">
        <f t="shared" si="3618"/>
        <v/>
      </c>
      <c r="TG71" s="75" t="str">
        <f t="shared" si="3619"/>
        <v/>
      </c>
      <c r="TH71" s="48" t="str">
        <f t="shared" si="3620"/>
        <v/>
      </c>
      <c r="TI71" s="49" t="str">
        <f t="shared" si="3621"/>
        <v/>
      </c>
      <c r="TJ71" s="46" t="str">
        <f t="shared" ref="TJ71" si="6207">OW71</f>
        <v/>
      </c>
      <c r="TK71" s="48" t="str">
        <f t="shared" si="3623"/>
        <v/>
      </c>
      <c r="TL71" s="49" t="str">
        <f t="shared" si="3624"/>
        <v/>
      </c>
      <c r="TM71" s="75" t="str">
        <f t="shared" si="3625"/>
        <v/>
      </c>
      <c r="TN71" s="48" t="str">
        <f t="shared" si="3626"/>
        <v/>
      </c>
      <c r="TO71" s="49" t="str">
        <f t="shared" si="3627"/>
        <v/>
      </c>
      <c r="TP71" s="46" t="str">
        <f t="shared" ref="TP71" si="6208">OZ71</f>
        <v/>
      </c>
      <c r="TQ71" s="48" t="str">
        <f t="shared" si="3629"/>
        <v/>
      </c>
      <c r="TR71" s="49" t="str">
        <f t="shared" si="3630"/>
        <v/>
      </c>
      <c r="TS71" s="75" t="str">
        <f t="shared" si="3631"/>
        <v/>
      </c>
      <c r="TT71" s="48" t="str">
        <f t="shared" si="3632"/>
        <v/>
      </c>
      <c r="TU71" s="49" t="str">
        <f t="shared" si="3633"/>
        <v/>
      </c>
      <c r="TV71" s="46" t="str">
        <f t="shared" ref="TV71" si="6209">OZ71</f>
        <v/>
      </c>
      <c r="TW71" s="48" t="str">
        <f t="shared" si="3635"/>
        <v/>
      </c>
      <c r="TX71" s="49" t="str">
        <f t="shared" si="3636"/>
        <v/>
      </c>
      <c r="TY71" s="75" t="str">
        <f t="shared" si="3637"/>
        <v/>
      </c>
      <c r="TZ71" s="48" t="str">
        <f t="shared" si="3638"/>
        <v/>
      </c>
      <c r="UA71" s="49" t="str">
        <f t="shared" si="3639"/>
        <v/>
      </c>
      <c r="UB71" s="46" t="str">
        <f t="shared" ref="UB71" si="6210">OW71</f>
        <v/>
      </c>
      <c r="UC71" s="48" t="str">
        <f t="shared" si="3641"/>
        <v/>
      </c>
      <c r="UD71" s="49" t="str">
        <f t="shared" si="3642"/>
        <v/>
      </c>
      <c r="UE71" s="75" t="str">
        <f t="shared" si="3643"/>
        <v/>
      </c>
      <c r="UF71" s="48" t="str">
        <f t="shared" si="3644"/>
        <v/>
      </c>
      <c r="UG71" s="49" t="str">
        <f t="shared" si="3645"/>
        <v/>
      </c>
      <c r="UH71" s="46" t="str">
        <f t="shared" ref="UH71" si="6211">OH71</f>
        <v/>
      </c>
      <c r="UI71" s="48" t="str">
        <f t="shared" si="3647"/>
        <v/>
      </c>
      <c r="UJ71" s="49" t="str">
        <f t="shared" si="3648"/>
        <v/>
      </c>
      <c r="UK71" s="46" t="str">
        <f t="shared" si="6132"/>
        <v/>
      </c>
      <c r="UL71" s="48" t="str">
        <f t="shared" si="3650"/>
        <v/>
      </c>
      <c r="UM71" s="49" t="str">
        <f t="shared" si="3651"/>
        <v/>
      </c>
      <c r="UN71" s="75" t="str">
        <f t="shared" si="3652"/>
        <v/>
      </c>
      <c r="UO71" s="48" t="str">
        <f t="shared" si="3653"/>
        <v/>
      </c>
      <c r="UP71" s="49" t="str">
        <f t="shared" si="3654"/>
        <v/>
      </c>
      <c r="UQ71" s="75" t="str">
        <f t="shared" si="3655"/>
        <v/>
      </c>
      <c r="UR71" s="48" t="str">
        <f t="shared" si="3656"/>
        <v/>
      </c>
      <c r="US71" s="49" t="str">
        <f t="shared" si="3657"/>
        <v/>
      </c>
      <c r="UT71" s="46" t="str">
        <f t="shared" ref="UT71" si="6212">NP71</f>
        <v>P</v>
      </c>
      <c r="UU71" s="48" t="str">
        <f t="shared" si="3659"/>
        <v/>
      </c>
      <c r="UV71" s="49" t="str">
        <f t="shared" si="3660"/>
        <v/>
      </c>
      <c r="UW71" s="75" t="str">
        <f t="shared" si="3661"/>
        <v/>
      </c>
      <c r="UX71" s="48" t="str">
        <f t="shared" si="3662"/>
        <v/>
      </c>
      <c r="UY71" s="49" t="str">
        <f t="shared" si="3663"/>
        <v/>
      </c>
      <c r="UZ71" s="46" t="str">
        <f t="shared" ref="UZ71" si="6213">NV71</f>
        <v>B</v>
      </c>
      <c r="VA71" s="48" t="str">
        <f t="shared" si="3665"/>
        <v/>
      </c>
      <c r="VB71" s="49" t="str">
        <f t="shared" si="3666"/>
        <v/>
      </c>
      <c r="VC71" s="75" t="str">
        <f t="shared" si="3667"/>
        <v/>
      </c>
      <c r="VD71" s="48" t="str">
        <f t="shared" si="3668"/>
        <v/>
      </c>
      <c r="VE71" s="49" t="str">
        <f t="shared" si="3669"/>
        <v/>
      </c>
      <c r="VF71" s="46" t="str">
        <f t="shared" ref="VF71" si="6214">NY71</f>
        <v/>
      </c>
      <c r="VG71" s="48" t="str">
        <f t="shared" si="3671"/>
        <v/>
      </c>
      <c r="VH71" s="49" t="str">
        <f t="shared" si="3672"/>
        <v/>
      </c>
      <c r="VI71" s="75" t="str">
        <f t="shared" si="3673"/>
        <v/>
      </c>
      <c r="VJ71" s="48" t="str">
        <f t="shared" si="3674"/>
        <v/>
      </c>
      <c r="VK71" s="49" t="str">
        <f t="shared" si="3675"/>
        <v/>
      </c>
      <c r="VL71" s="46" t="s">
        <v>6</v>
      </c>
      <c r="VM71" s="48" t="str">
        <f t="shared" si="3676"/>
        <v/>
      </c>
      <c r="VN71" s="49" t="str">
        <f t="shared" si="3677"/>
        <v/>
      </c>
      <c r="VO71" s="75" t="str">
        <f t="shared" si="3678"/>
        <v/>
      </c>
      <c r="VP71" s="48" t="str">
        <f t="shared" si="3679"/>
        <v/>
      </c>
      <c r="VQ71" s="49" t="str">
        <f t="shared" si="3680"/>
        <v/>
      </c>
      <c r="VR71" s="75" t="s">
        <v>5</v>
      </c>
      <c r="VS71" s="48" t="str">
        <f t="shared" si="3681"/>
        <v/>
      </c>
      <c r="VT71" s="49" t="str">
        <f t="shared" si="3682"/>
        <v/>
      </c>
      <c r="VU71" s="75" t="str">
        <f t="shared" si="3683"/>
        <v/>
      </c>
      <c r="VV71" s="48" t="str">
        <f t="shared" si="3684"/>
        <v/>
      </c>
      <c r="VW71" s="49" t="str">
        <f t="shared" si="3685"/>
        <v/>
      </c>
      <c r="VX71" s="75" t="str">
        <f t="shared" si="6136"/>
        <v/>
      </c>
      <c r="VY71" s="48" t="str">
        <f t="shared" si="3687"/>
        <v/>
      </c>
      <c r="VZ71" s="49" t="str">
        <f t="shared" si="3688"/>
        <v/>
      </c>
      <c r="WA71" s="75" t="str">
        <f t="shared" si="3689"/>
        <v/>
      </c>
      <c r="WB71" s="48" t="str">
        <f t="shared" si="3690"/>
        <v/>
      </c>
      <c r="WC71" s="49" t="str">
        <f t="shared" si="3691"/>
        <v/>
      </c>
      <c r="WD71" s="75" t="str">
        <f t="shared" si="6137"/>
        <v/>
      </c>
      <c r="WE71" s="48" t="str">
        <f t="shared" si="3693"/>
        <v/>
      </c>
      <c r="WF71" s="49" t="str">
        <f t="shared" si="3694"/>
        <v/>
      </c>
      <c r="WG71" s="75" t="str">
        <f t="shared" si="3695"/>
        <v/>
      </c>
      <c r="WH71" s="48" t="str">
        <f t="shared" si="3696"/>
        <v/>
      </c>
      <c r="WI71" s="49" t="str">
        <f t="shared" si="3697"/>
        <v/>
      </c>
      <c r="WJ71" s="75" t="s">
        <v>5</v>
      </c>
      <c r="WK71" s="48" t="str">
        <f t="shared" si="3698"/>
        <v/>
      </c>
      <c r="WL71" s="49" t="str">
        <f t="shared" si="3699"/>
        <v/>
      </c>
      <c r="WM71" s="75" t="str">
        <f t="shared" si="3700"/>
        <v/>
      </c>
      <c r="WN71" s="48" t="str">
        <f t="shared" si="3701"/>
        <v/>
      </c>
      <c r="WO71" s="49" t="str">
        <f t="shared" si="3702"/>
        <v/>
      </c>
      <c r="WP71" s="75" t="str">
        <f t="shared" ref="WP71" si="6215">PF71</f>
        <v/>
      </c>
      <c r="WQ71" s="48" t="str">
        <f t="shared" si="3704"/>
        <v/>
      </c>
      <c r="WR71" s="49" t="str">
        <f t="shared" si="3705"/>
        <v/>
      </c>
      <c r="WS71" s="75" t="str">
        <f t="shared" si="3706"/>
        <v/>
      </c>
      <c r="WT71" s="48" t="str">
        <f t="shared" si="3707"/>
        <v/>
      </c>
      <c r="WU71" s="49" t="str">
        <f t="shared" si="3708"/>
        <v/>
      </c>
      <c r="WV71" s="75" t="str">
        <f t="shared" ref="WV71" si="6216">PF72</f>
        <v/>
      </c>
      <c r="WW71" s="48" t="str">
        <f t="shared" si="3710"/>
        <v/>
      </c>
      <c r="WX71" s="49" t="str">
        <f t="shared" si="3711"/>
        <v/>
      </c>
      <c r="WY71" s="75" t="str">
        <f t="shared" si="3712"/>
        <v/>
      </c>
      <c r="WZ71" s="48" t="str">
        <f t="shared" si="3713"/>
        <v/>
      </c>
      <c r="XA71" s="49" t="str">
        <f t="shared" si="3714"/>
        <v/>
      </c>
      <c r="XB71" s="75" t="str">
        <f t="shared" ref="XB71" si="6217">OB71</f>
        <v/>
      </c>
      <c r="XC71" s="48" t="str">
        <f t="shared" si="3716"/>
        <v/>
      </c>
      <c r="XD71" s="49" t="str">
        <f t="shared" si="3717"/>
        <v/>
      </c>
      <c r="XE71" s="75" t="str">
        <f t="shared" si="3718"/>
        <v/>
      </c>
      <c r="XF71" s="48" t="str">
        <f t="shared" si="3719"/>
        <v/>
      </c>
      <c r="XG71" s="49" t="str">
        <f t="shared" si="3720"/>
        <v/>
      </c>
      <c r="XH71" s="75" t="str">
        <f t="shared" ref="XH71" si="6218">OK71</f>
        <v/>
      </c>
      <c r="XI71" s="48" t="str">
        <f t="shared" si="3722"/>
        <v/>
      </c>
      <c r="XJ71" s="49" t="str">
        <f t="shared" si="3723"/>
        <v/>
      </c>
      <c r="XK71" s="75" t="str">
        <f t="shared" si="3724"/>
        <v/>
      </c>
      <c r="XL71" s="48" t="str">
        <f t="shared" si="3725"/>
        <v/>
      </c>
      <c r="XM71" s="49" t="str">
        <f t="shared" si="3726"/>
        <v/>
      </c>
      <c r="XN71" s="75" t="str">
        <f t="shared" ref="XN71" si="6219">OT71</f>
        <v/>
      </c>
      <c r="XO71" s="48" t="str">
        <f t="shared" si="3728"/>
        <v/>
      </c>
      <c r="XP71" s="49" t="str">
        <f t="shared" si="3729"/>
        <v/>
      </c>
      <c r="XQ71" s="75" t="str">
        <f t="shared" si="3730"/>
        <v/>
      </c>
      <c r="XR71" s="48" t="str">
        <f t="shared" si="3731"/>
        <v/>
      </c>
      <c r="XS71" s="49" t="str">
        <f t="shared" si="3732"/>
        <v/>
      </c>
      <c r="XT71" s="75" t="str">
        <f t="shared" si="6143"/>
        <v/>
      </c>
      <c r="XU71" s="48" t="str">
        <f t="shared" si="3734"/>
        <v/>
      </c>
      <c r="XV71" s="49" t="str">
        <f t="shared" si="3735"/>
        <v/>
      </c>
      <c r="XW71" s="75" t="str">
        <f t="shared" si="3736"/>
        <v/>
      </c>
      <c r="XX71" s="48" t="str">
        <f t="shared" si="3737"/>
        <v/>
      </c>
      <c r="XY71" s="49" t="str">
        <f t="shared" si="3738"/>
        <v/>
      </c>
      <c r="XZ71" s="199" t="s">
        <v>6</v>
      </c>
      <c r="YA71" s="48" t="str">
        <f t="shared" si="3739"/>
        <v/>
      </c>
      <c r="YB71" s="49" t="str">
        <f t="shared" si="3740"/>
        <v/>
      </c>
      <c r="YC71" s="75" t="str">
        <f t="shared" si="3741"/>
        <v/>
      </c>
      <c r="YD71" s="48" t="str">
        <f t="shared" si="3742"/>
        <v/>
      </c>
      <c r="YE71" s="49" t="str">
        <f t="shared" si="3743"/>
        <v/>
      </c>
      <c r="YF71" s="214" t="s">
        <v>5</v>
      </c>
      <c r="YG71" s="48" t="str">
        <f t="shared" si="3744"/>
        <v/>
      </c>
      <c r="YH71" s="49" t="str">
        <f t="shared" si="3745"/>
        <v/>
      </c>
      <c r="YI71" s="75" t="str">
        <f t="shared" si="3746"/>
        <v/>
      </c>
      <c r="YJ71" s="48" t="str">
        <f t="shared" si="3747"/>
        <v/>
      </c>
      <c r="YK71" s="49" t="str">
        <f t="shared" si="3748"/>
        <v/>
      </c>
      <c r="YL71" s="75" t="str">
        <f t="shared" ref="YL71" si="6220">YI71</f>
        <v/>
      </c>
      <c r="YM71" s="48" t="str">
        <f t="shared" si="3750"/>
        <v/>
      </c>
      <c r="YN71" s="49" t="str">
        <f t="shared" si="3751"/>
        <v/>
      </c>
      <c r="YO71" s="75" t="str">
        <f t="shared" si="3752"/>
        <v/>
      </c>
      <c r="YP71" s="48" t="str">
        <f t="shared" si="3753"/>
        <v/>
      </c>
      <c r="YQ71" s="49" t="str">
        <f t="shared" si="3754"/>
        <v/>
      </c>
      <c r="YR71" s="196" t="s">
        <v>5</v>
      </c>
      <c r="YS71" s="48" t="str">
        <f t="shared" si="3755"/>
        <v/>
      </c>
      <c r="YT71" s="49" t="str">
        <f t="shared" si="3756"/>
        <v/>
      </c>
      <c r="YU71" s="75" t="str">
        <f t="shared" si="3757"/>
        <v/>
      </c>
      <c r="YV71" s="48" t="str">
        <f t="shared" si="3758"/>
        <v/>
      </c>
      <c r="YW71" s="49" t="str">
        <f t="shared" si="3759"/>
        <v/>
      </c>
      <c r="YX71" s="75" t="s">
        <v>5</v>
      </c>
      <c r="YY71" s="48" t="str">
        <f t="shared" si="3760"/>
        <v/>
      </c>
      <c r="YZ71" s="49" t="str">
        <f t="shared" si="3761"/>
        <v/>
      </c>
      <c r="ZA71" s="75" t="str">
        <f t="shared" si="3762"/>
        <v/>
      </c>
      <c r="ZB71" s="48" t="str">
        <f t="shared" si="3763"/>
        <v/>
      </c>
      <c r="ZC71" s="49" t="str">
        <f t="shared" si="3764"/>
        <v/>
      </c>
      <c r="ZD71" s="133">
        <f t="shared" si="3765"/>
        <v>0</v>
      </c>
      <c r="ZE71" s="134">
        <f t="shared" si="889"/>
        <v>1</v>
      </c>
      <c r="ZF71" s="135" t="str">
        <f t="shared" si="3766"/>
        <v/>
      </c>
      <c r="ZG71" s="216" t="str">
        <f t="shared" si="3767"/>
        <v/>
      </c>
      <c r="ZH71" s="217" t="str">
        <f t="shared" si="3768"/>
        <v/>
      </c>
      <c r="ZI71" s="217" t="str">
        <f t="shared" si="3769"/>
        <v/>
      </c>
      <c r="ZJ71" s="217" t="str">
        <f t="shared" si="3770"/>
        <v/>
      </c>
      <c r="ZK71" s="217" t="str">
        <f t="shared" si="3771"/>
        <v/>
      </c>
      <c r="ZL71" s="217" t="str">
        <f t="shared" si="3772"/>
        <v/>
      </c>
      <c r="ZM71" s="217" t="str">
        <f t="shared" si="3773"/>
        <v/>
      </c>
      <c r="ZN71" s="217" t="str">
        <f t="shared" si="3774"/>
        <v/>
      </c>
      <c r="ZO71" s="217" t="str">
        <f t="shared" si="3775"/>
        <v/>
      </c>
      <c r="ZP71" s="217" t="str">
        <f t="shared" si="3776"/>
        <v>000000</v>
      </c>
      <c r="ZQ71" s="217" t="str">
        <f t="shared" si="3777"/>
        <v/>
      </c>
      <c r="ZR71" s="217" t="str">
        <f t="shared" si="3778"/>
        <v/>
      </c>
      <c r="ZS71" s="217" t="str">
        <f t="shared" si="3779"/>
        <v/>
      </c>
      <c r="ZT71" s="217" t="str">
        <f t="shared" si="3780"/>
        <v/>
      </c>
      <c r="ZU71" s="217" t="str">
        <f t="shared" si="3781"/>
        <v/>
      </c>
      <c r="ZV71" s="217" t="str">
        <f t="shared" si="3782"/>
        <v/>
      </c>
      <c r="ZW71" s="217" t="str">
        <f t="shared" si="3783"/>
        <v/>
      </c>
      <c r="ZX71" s="217" t="str">
        <f t="shared" si="3784"/>
        <v/>
      </c>
      <c r="ZY71" s="218" t="str">
        <f t="shared" si="3785"/>
        <v/>
      </c>
      <c r="ZZ71" s="218" t="str">
        <f t="shared" si="3786"/>
        <v/>
      </c>
      <c r="AAA71" s="218" t="str">
        <f t="shared" si="3787"/>
        <v/>
      </c>
      <c r="AAB71" s="218" t="str">
        <f t="shared" si="3788"/>
        <v/>
      </c>
      <c r="AAC71" s="218" t="str">
        <f t="shared" si="3789"/>
        <v/>
      </c>
      <c r="AAD71" s="218" t="str">
        <f t="shared" si="3790"/>
        <v/>
      </c>
      <c r="AAE71" s="218" t="str">
        <f t="shared" si="3791"/>
        <v/>
      </c>
      <c r="AAF71" s="218" t="str">
        <f t="shared" si="3792"/>
        <v/>
      </c>
      <c r="AAG71" s="218" t="str">
        <f t="shared" si="3793"/>
        <v/>
      </c>
      <c r="AAH71" s="218" t="str">
        <f t="shared" si="3794"/>
        <v/>
      </c>
      <c r="AAI71" s="218" t="str">
        <f t="shared" si="3795"/>
        <v/>
      </c>
      <c r="AAJ71" s="218" t="str">
        <f t="shared" si="3796"/>
        <v/>
      </c>
      <c r="AAK71" s="218" t="str">
        <f t="shared" si="3797"/>
        <v/>
      </c>
      <c r="AAL71" s="218" t="str">
        <f t="shared" si="3798"/>
        <v/>
      </c>
      <c r="AAM71" s="218" t="str">
        <f t="shared" si="3799"/>
        <v/>
      </c>
      <c r="AAN71" s="218" t="str">
        <f t="shared" si="3800"/>
        <v/>
      </c>
      <c r="AAO71" s="218" t="str">
        <f t="shared" si="3801"/>
        <v/>
      </c>
      <c r="AAP71" s="218" t="str">
        <f t="shared" si="3802"/>
        <v/>
      </c>
      <c r="AAQ71" s="217" t="str">
        <f t="shared" si="3803"/>
        <v/>
      </c>
      <c r="AAR71" s="217" t="str">
        <f t="shared" si="3804"/>
        <v/>
      </c>
      <c r="AAS71" s="217" t="str">
        <f t="shared" si="3805"/>
        <v/>
      </c>
      <c r="AAT71" s="217" t="str">
        <f t="shared" si="3806"/>
        <v/>
      </c>
      <c r="AAU71" s="217" t="str">
        <f t="shared" si="3807"/>
        <v/>
      </c>
      <c r="AAV71" s="217" t="str">
        <f t="shared" si="3808"/>
        <v/>
      </c>
      <c r="AAW71" s="217" t="str">
        <f t="shared" si="3809"/>
        <v/>
      </c>
      <c r="AAX71" s="217" t="str">
        <f t="shared" si="3810"/>
        <v/>
      </c>
      <c r="AAY71" s="217" t="str">
        <f t="shared" si="3811"/>
        <v/>
      </c>
      <c r="AAZ71" s="217" t="str">
        <f t="shared" si="3812"/>
        <v/>
      </c>
      <c r="ABA71" s="217" t="str">
        <f t="shared" si="3813"/>
        <v/>
      </c>
      <c r="ABB71" s="217" t="str">
        <f t="shared" si="3814"/>
        <v/>
      </c>
      <c r="ABC71" s="217" t="str">
        <f t="shared" si="3815"/>
        <v/>
      </c>
      <c r="ABD71" s="217" t="str">
        <f t="shared" si="3816"/>
        <v/>
      </c>
      <c r="ABE71" s="217" t="str">
        <f t="shared" si="3817"/>
        <v/>
      </c>
      <c r="ABF71" s="217" t="str">
        <f t="shared" si="3818"/>
        <v/>
      </c>
      <c r="ABG71" s="217" t="str">
        <f t="shared" si="3819"/>
        <v/>
      </c>
      <c r="ABH71" s="217" t="str">
        <f t="shared" si="3820"/>
        <v/>
      </c>
      <c r="ABI71" s="218" t="str">
        <f t="shared" si="3821"/>
        <v/>
      </c>
      <c r="ABJ71" s="218" t="str">
        <f t="shared" si="3822"/>
        <v/>
      </c>
      <c r="ABK71" s="218" t="str">
        <f t="shared" si="3823"/>
        <v/>
      </c>
      <c r="ABL71" s="218" t="str">
        <f t="shared" si="3824"/>
        <v/>
      </c>
      <c r="ABM71" s="218" t="str">
        <f t="shared" si="3825"/>
        <v/>
      </c>
      <c r="ABN71" s="218" t="str">
        <f t="shared" si="3826"/>
        <v/>
      </c>
      <c r="ABO71" s="218" t="str">
        <f t="shared" si="3827"/>
        <v/>
      </c>
      <c r="ABP71" s="218" t="str">
        <f t="shared" si="3828"/>
        <v/>
      </c>
      <c r="ABQ71" s="218" t="str">
        <f t="shared" si="3829"/>
        <v/>
      </c>
      <c r="ABR71" s="218" t="str">
        <f t="shared" si="3830"/>
        <v/>
      </c>
      <c r="ABS71" s="218" t="str">
        <f t="shared" si="3831"/>
        <v/>
      </c>
      <c r="ABT71" s="218" t="str">
        <f t="shared" si="3832"/>
        <v/>
      </c>
      <c r="ABU71" s="218" t="str">
        <f t="shared" si="3833"/>
        <v/>
      </c>
      <c r="ABV71" s="218" t="str">
        <f t="shared" si="3834"/>
        <v/>
      </c>
      <c r="ABW71" s="218" t="str">
        <f t="shared" si="3835"/>
        <v/>
      </c>
      <c r="ABX71" s="218" t="str">
        <f t="shared" si="3836"/>
        <v/>
      </c>
      <c r="ABY71" s="218" t="str">
        <f t="shared" si="3837"/>
        <v/>
      </c>
      <c r="ABZ71" s="218" t="str">
        <f t="shared" si="3838"/>
        <v/>
      </c>
      <c r="ACA71" s="217" t="str">
        <f t="shared" si="3839"/>
        <v/>
      </c>
      <c r="ACB71" s="217" t="str">
        <f t="shared" si="3840"/>
        <v/>
      </c>
      <c r="ACC71" s="217" t="str">
        <f t="shared" si="3841"/>
        <v/>
      </c>
      <c r="ACD71" s="217" t="str">
        <f t="shared" si="3842"/>
        <v/>
      </c>
      <c r="ACE71" s="217" t="str">
        <f t="shared" si="3843"/>
        <v/>
      </c>
      <c r="ACF71" s="217" t="str">
        <f t="shared" si="3844"/>
        <v/>
      </c>
      <c r="ACG71" s="217" t="str">
        <f t="shared" si="3845"/>
        <v/>
      </c>
      <c r="ACH71" s="217" t="str">
        <f t="shared" si="3846"/>
        <v/>
      </c>
      <c r="ACI71" s="217" t="str">
        <f t="shared" si="3847"/>
        <v/>
      </c>
      <c r="ACJ71" s="217" t="str">
        <f t="shared" si="3848"/>
        <v/>
      </c>
      <c r="ACK71" s="217" t="str">
        <f t="shared" si="3849"/>
        <v/>
      </c>
      <c r="ACL71" s="217">
        <f t="shared" si="890"/>
        <v>0</v>
      </c>
      <c r="ACM71" s="217" t="str">
        <f t="shared" si="3850"/>
        <v/>
      </c>
      <c r="ACN71" s="217" t="str">
        <f t="shared" si="3851"/>
        <v/>
      </c>
      <c r="ACO71" s="217" t="str">
        <f t="shared" si="3852"/>
        <v/>
      </c>
      <c r="ACP71" s="217" t="str">
        <f t="shared" si="3853"/>
        <v/>
      </c>
      <c r="ACQ71" s="217" t="str">
        <f t="shared" si="3854"/>
        <v/>
      </c>
      <c r="ACR71" s="217" t="str">
        <f t="shared" si="3855"/>
        <v/>
      </c>
      <c r="ACS71" s="218" t="str">
        <f t="shared" si="3856"/>
        <v/>
      </c>
      <c r="ACT71" s="218" t="str">
        <f t="shared" si="3857"/>
        <v/>
      </c>
      <c r="ACU71" s="218" t="str">
        <f t="shared" si="3858"/>
        <v/>
      </c>
      <c r="ACV71" s="218" t="str">
        <f t="shared" si="3859"/>
        <v/>
      </c>
      <c r="ACW71" s="218" t="str">
        <f t="shared" si="3860"/>
        <v/>
      </c>
      <c r="ACX71" s="218" t="str">
        <f t="shared" si="3861"/>
        <v/>
      </c>
      <c r="ACY71" s="218" t="str">
        <f t="shared" si="3862"/>
        <v/>
      </c>
      <c r="ACZ71" s="218" t="str">
        <f t="shared" si="3863"/>
        <v/>
      </c>
      <c r="ADA71" s="218" t="str">
        <f t="shared" si="3864"/>
        <v/>
      </c>
      <c r="ADB71" s="219" t="str">
        <f t="shared" si="3865"/>
        <v/>
      </c>
      <c r="ADC71" s="223" t="str">
        <f t="shared" si="3866"/>
        <v/>
      </c>
      <c r="ADD71" s="221" t="str">
        <f t="shared" si="3867"/>
        <v/>
      </c>
      <c r="ADE71" s="221" t="str">
        <f t="shared" si="3868"/>
        <v/>
      </c>
      <c r="ADF71" s="221" t="str">
        <f t="shared" si="3869"/>
        <v>B</v>
      </c>
      <c r="ADG71" s="221" t="str">
        <f t="shared" si="3870"/>
        <v/>
      </c>
      <c r="ADH71" s="221" t="str">
        <f t="shared" si="3871"/>
        <v>B</v>
      </c>
      <c r="ADI71" s="221" t="str">
        <f t="shared" si="3872"/>
        <v/>
      </c>
      <c r="ADJ71" s="221" t="str">
        <f t="shared" si="3873"/>
        <v/>
      </c>
      <c r="ADK71" s="221" t="str">
        <f t="shared" si="3874"/>
        <v/>
      </c>
      <c r="ADL71" s="221" t="str">
        <f t="shared" si="3875"/>
        <v/>
      </c>
      <c r="ADM71" s="221" t="str">
        <f t="shared" si="3876"/>
        <v/>
      </c>
      <c r="ADN71" s="221" t="str">
        <f t="shared" si="3877"/>
        <v/>
      </c>
      <c r="ADO71" s="221" t="str">
        <f t="shared" si="3878"/>
        <v/>
      </c>
      <c r="ADP71" s="221" t="str">
        <f t="shared" si="3879"/>
        <v/>
      </c>
      <c r="ADQ71" s="221" t="str">
        <f t="shared" si="3880"/>
        <v/>
      </c>
      <c r="ADR71" s="221" t="str">
        <f t="shared" si="3881"/>
        <v/>
      </c>
      <c r="ADS71" s="221" t="str">
        <f t="shared" si="3882"/>
        <v/>
      </c>
      <c r="ADT71" s="221" t="str">
        <f t="shared" si="3883"/>
        <v/>
      </c>
      <c r="ADU71" s="220" t="str">
        <f t="shared" si="3884"/>
        <v/>
      </c>
      <c r="ADV71" s="220" t="str">
        <f t="shared" si="3885"/>
        <v/>
      </c>
      <c r="ADW71" s="220" t="str">
        <f t="shared" si="3886"/>
        <v/>
      </c>
      <c r="ADX71" s="220" t="str">
        <f t="shared" si="3887"/>
        <v/>
      </c>
      <c r="ADY71" s="220" t="str">
        <f t="shared" si="3888"/>
        <v/>
      </c>
      <c r="ADZ71" s="220" t="str">
        <f t="shared" si="3889"/>
        <v/>
      </c>
      <c r="AEA71" s="220" t="str">
        <f t="shared" si="3890"/>
        <v/>
      </c>
      <c r="AEB71" s="220" t="str">
        <f t="shared" si="3891"/>
        <v/>
      </c>
      <c r="AEC71" s="220" t="str">
        <f t="shared" si="3892"/>
        <v/>
      </c>
      <c r="AED71" s="220" t="str">
        <f t="shared" si="3893"/>
        <v/>
      </c>
      <c r="AEE71" s="220" t="str">
        <f t="shared" si="3894"/>
        <v/>
      </c>
      <c r="AEF71" s="220" t="str">
        <f t="shared" si="3895"/>
        <v/>
      </c>
      <c r="AEG71" s="220" t="str">
        <f t="shared" si="3896"/>
        <v/>
      </c>
      <c r="AEH71" s="220" t="str">
        <f t="shared" si="3897"/>
        <v/>
      </c>
      <c r="AEI71" s="220" t="str">
        <f t="shared" si="3898"/>
        <v/>
      </c>
      <c r="AEJ71" s="220" t="str">
        <f t="shared" si="3899"/>
        <v/>
      </c>
      <c r="AEK71" s="220" t="str">
        <f t="shared" si="3900"/>
        <v>B</v>
      </c>
      <c r="AEL71" s="220" t="str">
        <f t="shared" si="3901"/>
        <v/>
      </c>
      <c r="AEM71" s="221" t="str">
        <f t="shared" si="3902"/>
        <v>P</v>
      </c>
      <c r="AEN71" s="221" t="str">
        <f t="shared" si="3903"/>
        <v/>
      </c>
      <c r="AEO71" s="221" t="str">
        <f t="shared" si="3904"/>
        <v/>
      </c>
      <c r="AEP71" s="221" t="str">
        <f t="shared" si="3905"/>
        <v/>
      </c>
      <c r="AEQ71" s="221" t="str">
        <f t="shared" si="3906"/>
        <v/>
      </c>
      <c r="AER71" s="221" t="str">
        <f t="shared" si="3907"/>
        <v/>
      </c>
      <c r="AES71" s="221" t="str">
        <f t="shared" si="3908"/>
        <v>P</v>
      </c>
      <c r="AET71" s="221" t="str">
        <f t="shared" si="3909"/>
        <v/>
      </c>
      <c r="AEU71" s="221" t="str">
        <f t="shared" si="3910"/>
        <v/>
      </c>
      <c r="AEV71" s="221" t="str">
        <f t="shared" si="3911"/>
        <v/>
      </c>
      <c r="AEW71" s="221" t="str">
        <f t="shared" si="3912"/>
        <v/>
      </c>
      <c r="AEX71" s="221" t="str">
        <f t="shared" si="3913"/>
        <v/>
      </c>
      <c r="AEY71" s="221" t="str">
        <f t="shared" si="3914"/>
        <v/>
      </c>
      <c r="AEZ71" s="221" t="str">
        <f t="shared" si="3915"/>
        <v/>
      </c>
      <c r="AFA71" s="221" t="str">
        <f t="shared" si="3916"/>
        <v/>
      </c>
      <c r="AFB71" s="221" t="str">
        <f t="shared" si="3917"/>
        <v/>
      </c>
      <c r="AFC71" s="221" t="str">
        <f t="shared" si="3918"/>
        <v/>
      </c>
      <c r="AFD71" s="221" t="str">
        <f t="shared" si="3919"/>
        <v/>
      </c>
      <c r="AFE71" s="220" t="str">
        <f t="shared" si="3920"/>
        <v/>
      </c>
      <c r="AFF71" s="220" t="str">
        <f t="shared" si="3921"/>
        <v/>
      </c>
      <c r="AFG71" s="220" t="str">
        <f t="shared" si="3922"/>
        <v>B</v>
      </c>
      <c r="AFH71" s="220" t="str">
        <f t="shared" si="3923"/>
        <v/>
      </c>
      <c r="AFI71" s="220" t="str">
        <f t="shared" si="3924"/>
        <v/>
      </c>
      <c r="AFJ71" s="220" t="str">
        <f t="shared" si="3925"/>
        <v/>
      </c>
      <c r="AFK71" s="220" t="str">
        <f t="shared" si="3926"/>
        <v/>
      </c>
      <c r="AFL71" s="220" t="str">
        <f t="shared" si="3927"/>
        <v/>
      </c>
      <c r="AFM71" s="220" t="str">
        <f t="shared" si="3928"/>
        <v>P</v>
      </c>
      <c r="AFN71" s="220" t="str">
        <f t="shared" si="3929"/>
        <v/>
      </c>
      <c r="AFO71" s="220" t="str">
        <f t="shared" si="3930"/>
        <v>P</v>
      </c>
      <c r="AFP71" s="220" t="str">
        <f t="shared" si="3931"/>
        <v/>
      </c>
      <c r="AFQ71" s="220" t="str">
        <f t="shared" si="3932"/>
        <v>P</v>
      </c>
      <c r="AFR71" s="220" t="str">
        <f t="shared" si="3933"/>
        <v/>
      </c>
      <c r="AFS71" s="220" t="str">
        <f t="shared" si="3934"/>
        <v>B</v>
      </c>
      <c r="AFT71" s="220" t="str">
        <f t="shared" si="3935"/>
        <v/>
      </c>
      <c r="AFU71" s="220" t="str">
        <f t="shared" si="3936"/>
        <v/>
      </c>
      <c r="AFV71" s="220" t="str">
        <f t="shared" si="3937"/>
        <v/>
      </c>
      <c r="AFW71" s="221" t="str">
        <f t="shared" si="3938"/>
        <v/>
      </c>
      <c r="AFX71" s="221" t="str">
        <f t="shared" si="3939"/>
        <v/>
      </c>
      <c r="AFY71" s="221" t="str">
        <f t="shared" si="3940"/>
        <v/>
      </c>
      <c r="AFZ71" s="221" t="str">
        <f t="shared" si="3941"/>
        <v/>
      </c>
      <c r="AGA71" s="221" t="str">
        <f t="shared" si="3942"/>
        <v/>
      </c>
      <c r="AGB71" s="221" t="str">
        <f t="shared" si="3943"/>
        <v/>
      </c>
      <c r="AGC71" s="221" t="str">
        <f t="shared" si="3944"/>
        <v/>
      </c>
      <c r="AGD71" s="221" t="str">
        <f t="shared" si="3945"/>
        <v/>
      </c>
      <c r="AGE71" s="221" t="str">
        <f t="shared" si="3946"/>
        <v/>
      </c>
      <c r="AGF71" s="221" t="str">
        <f t="shared" si="3947"/>
        <v/>
      </c>
      <c r="AGG71" s="221" t="str">
        <f t="shared" si="3948"/>
        <v/>
      </c>
      <c r="AGH71" s="221">
        <f t="shared" si="891"/>
        <v>0</v>
      </c>
      <c r="AGI71" s="221" t="str">
        <f t="shared" si="3949"/>
        <v/>
      </c>
      <c r="AGJ71" s="221" t="str">
        <f t="shared" si="3950"/>
        <v>P</v>
      </c>
      <c r="AGK71" s="221" t="str">
        <f t="shared" si="3951"/>
        <v>P</v>
      </c>
      <c r="AGL71" s="221" t="str">
        <f t="shared" si="3952"/>
        <v>B</v>
      </c>
      <c r="AGM71" s="221" t="str">
        <f t="shared" si="3953"/>
        <v/>
      </c>
      <c r="AGN71" s="221" t="str">
        <f t="shared" si="3954"/>
        <v>B</v>
      </c>
      <c r="AGO71" s="220" t="str">
        <f t="shared" si="3955"/>
        <v/>
      </c>
      <c r="AGP71" s="220" t="str">
        <f t="shared" si="3956"/>
        <v>P</v>
      </c>
      <c r="AGQ71" s="220" t="str">
        <f t="shared" si="3957"/>
        <v>B</v>
      </c>
      <c r="AGR71" s="220" t="str">
        <f t="shared" si="3958"/>
        <v/>
      </c>
      <c r="AGS71" s="220" t="str">
        <f t="shared" si="3959"/>
        <v/>
      </c>
      <c r="AGT71" s="220" t="str">
        <f t="shared" si="3960"/>
        <v/>
      </c>
      <c r="AGU71" s="220" t="str">
        <f t="shared" si="3961"/>
        <v/>
      </c>
      <c r="AGV71" s="220" t="str">
        <f t="shared" si="3962"/>
        <v/>
      </c>
      <c r="AGW71" s="220" t="str">
        <f t="shared" si="3963"/>
        <v/>
      </c>
      <c r="AGX71" s="222" t="str">
        <f t="shared" si="3964"/>
        <v/>
      </c>
      <c r="AGY71" s="94">
        <v>71</v>
      </c>
      <c r="AGZ71" s="95">
        <f t="shared" si="1304"/>
        <v>66</v>
      </c>
      <c r="AHA71" s="46" t="str" cm="1">
        <f t="array" ref="AHA71">IFERROR(INDEX($ZG$4:$ADB$4,_xlfn.AGGREGATE(15,6,COLUMN($ZG$4:$ADB$4)-COLUMN($ZF$1)/($ZG71:$ADB71=LARGE($ZG71:$ADB71,1)),COLUMNS($ADB$4:$ADB$4))),"")</f>
        <v>LQ</v>
      </c>
      <c r="AHB71" s="46" t="str" cm="1">
        <f t="array" ref="AHB71">IFERROR(INDEX($ZG$4:$ADB$4,_xlfn.AGGREGATE(15,6,COLUMN($ZG$4:$ADB$4)-COLUMN($ZF$1)/($ZG71:$ADB71=LARGE($ZG71:$ADB71,2)),COLUMNS($ADB$4:$AGY$4))),"")</f>
        <v/>
      </c>
      <c r="AHC71" s="46" t="str" cm="1">
        <f t="array" ref="AHC71">IFERROR(INDEX($ZG$4:$ADB$4,_xlfn.AGGREGATE(15,6,COLUMN($ZG$4:$ADB$4)-COLUMN($ZF$1)/($ZG71:$ADB71=LARGE($ZG71:$ADB71,3)),COLUMNS($ADB$4:$AGZ$4))),"")</f>
        <v/>
      </c>
      <c r="AHD71" s="46" t="str" cm="1">
        <f t="array" ref="AHD71">IFERROR(INDEX($ZG$4:$ADB$4,_xlfn.AGGREGATE(15,6,COLUMN($ZG$4:$ADB$4)-COLUMN($ZF$1)/($ZG71:$ADB71=LARGE($ZG71:$ADB71,4)),COLUMNS($ADB$4:$AHA$4))),"")</f>
        <v/>
      </c>
      <c r="AHE71" s="46" t="str" cm="1">
        <f t="array" ref="AHE71">IFERROR(INDEX($ZG$4:$ADB$4,_xlfn.AGGREGATE(15,6,COLUMN($ZG$4:$ADB$4)-COLUMN($ZF$1)/($ZG71:$ADB71=LARGE($ZG71:$ADB71,5)),COLUMNS($ADB$4:$AHB$4))),"")</f>
        <v/>
      </c>
      <c r="AHF71" s="46" t="str" cm="1">
        <f t="array" ref="AHF71">IFERROR(INDEX($ZG$4:$ADB$4,_xlfn.AGGREGATE(15,6,COLUMN($ZG$4:$ADB$4)-COLUMN($ZF$1)/($ZG71:$ADB71=LARGE($ZG71:$ADB71,6)),COLUMNS($ADB$4:$AHC$4))),"")</f>
        <v/>
      </c>
      <c r="AHG71" s="94" t="str">
        <f t="shared" si="971"/>
        <v/>
      </c>
      <c r="AHH71" s="48" t="str">
        <f t="shared" ca="1" si="972"/>
        <v>N</v>
      </c>
      <c r="AHI71" s="48" t="e" cm="1">
        <f t="array" aca="1" ref="AHI71" ca="1">IF(INDIRECT(VLOOKUP(AHI70,General!AC:AE,3,FALSE)&amp;AGY70)&gt;0,AHI70,AHG70)</f>
        <v>#N/A</v>
      </c>
      <c r="AHJ71" s="95">
        <f t="shared" ca="1" si="973"/>
        <v>1</v>
      </c>
      <c r="AHK71" s="46" t="s">
        <v>45</v>
      </c>
      <c r="AHL71" s="48" t="s">
        <v>45</v>
      </c>
      <c r="AHM71" s="48" t="s">
        <v>45</v>
      </c>
      <c r="AHN71" s="48" t="s">
        <v>45</v>
      </c>
      <c r="AHO71" s="48" t="s">
        <v>45</v>
      </c>
      <c r="AHP71" s="49" t="s">
        <v>45</v>
      </c>
      <c r="AHQ71" s="136" t="e">
        <f ca="1">IF(AHA71="",-1,COUNTIF(INDIRECT(AHK71&amp;$DN$10):INDIRECT(AHK71&amp;AGY71),"Y"))</f>
        <v>#REF!</v>
      </c>
      <c r="AHR71" s="138">
        <f ca="1">IF(AHB71="",-1,COUNTIF(INDIRECT(AHL71&amp;$DN$10):INDIRECT(AHL71&amp;AGY71),"Y"))</f>
        <v>-1</v>
      </c>
      <c r="AHS71" s="138">
        <f ca="1">IF(AHC71="",-1,COUNTIF(INDIRECT(AHM71&amp;$DN$10):INDIRECT(AHM71&amp;AGY71),"Y"))</f>
        <v>-1</v>
      </c>
      <c r="AHT71" s="137">
        <f ca="1">IF(AHD71="",-1,COUNTIF(INDIRECT(AHN71&amp;$DN$10):INDIRECT(AHN71&amp;AGY71),"Y"))</f>
        <v>-1</v>
      </c>
      <c r="AHU71" s="141">
        <f ca="1">IF(AHE71="",-1,COUNTIF(INDIRECT(AHO71&amp;$DN$10):INDIRECT(AHO71&amp;AGY71),"Y"))</f>
        <v>-1</v>
      </c>
      <c r="AHV71" s="141">
        <f ca="1">IF(AHF71="",-1,COUNTIF(INDIRECT(AHP71&amp;$DN$10):INDIRECT(AHP71&amp;AGY71),"Y"))</f>
        <v>-1</v>
      </c>
      <c r="AHW71" s="46" t="str" cm="1">
        <f t="array" ref="AHW71">IFERROR(INDEX($DP$71:$DU$71,_xlfn.AGGREGATE(15,6,COLUMN($DP$71:$DU$71)-COLUMN($DO$71)/($ZF$71:$ZK$71=MAX($ZF$71:$ZK$71)),COLUMNS($DP$71:AHA71))),"")</f>
        <v/>
      </c>
      <c r="AHX71" s="48" t="str" cm="1">
        <f t="array" ref="AHX71">IFERROR(INDEX($DP$71:$DU$71,_xlfn.AGGREGATE(15,6,COLUMN($DP$71:$DU$71)-COLUMN($DO$71)/($ZF$71:$ZK$71=MAX($ZF$71:$ZK$71)),COLUMNS($DP$71:AHB71))),"")</f>
        <v/>
      </c>
      <c r="AHY71" s="48" t="str" cm="1">
        <f t="array" ref="AHY71">IFERROR(INDEX($DP$71:$DU$71,_xlfn.AGGREGATE(15,6,COLUMN($DP$71:$DU$71)-COLUMN($DO$71)/($ZF$71:$ZK$71=MAX($ZF$71:$ZK$71)),COLUMNS($DP$71:AHC71))),"")</f>
        <v/>
      </c>
      <c r="AHZ71" s="48" t="str" cm="1">
        <f t="array" ref="AHZ71">IFERROR(INDEX($DP$71:$DU$71,_xlfn.AGGREGATE(15,6,COLUMN($DP$71:$DU$71)-COLUMN($DO$71)/($ZF$71:$ZK$71=MAX($ZF$71:$ZK$71)),COLUMNS($DP$71:AHD71))),"")</f>
        <v/>
      </c>
      <c r="AIA71" s="48" t="str" cm="1">
        <f t="array" ref="AIA71">IFERROR(INDEX($DP$71:$DU$71,_xlfn.AGGREGATE(15,6,COLUMN($DP$71:$DU$71)-COLUMN($DO$71)/($ZF$71:$ZK$71=MAX($ZF$71:$ZK$71)),COLUMNS($DP$71:AHE71))),"")</f>
        <v/>
      </c>
      <c r="AIB71" s="49" t="str" cm="1">
        <f t="array" ref="AIB71">IFERROR(INDEX($DP$71:$DU$71,_xlfn.AGGREGATE(15,6,COLUMN($DP$71:$DU$71)-COLUMN($DO$71)/($ZF$71:$ZK$71=MAX($ZF$71:$ZK$71)),COLUMNS($DP$71:AHF71))),"")</f>
        <v/>
      </c>
      <c r="AIC71" s="20">
        <f t="shared" ca="1" si="894"/>
        <v>1</v>
      </c>
      <c r="AID71" s="95">
        <f t="shared" ca="1" si="974"/>
        <v>1</v>
      </c>
      <c r="AIE71" s="140" t="str" cm="1">
        <f t="array" aca="1" ref="AIE71" ca="1">INDEX(AHW71:AIB71,1,AID71)</f>
        <v/>
      </c>
      <c r="AIF71" s="46" t="e">
        <f t="shared" ca="1" si="120"/>
        <v>#REF!</v>
      </c>
      <c r="AIG71" s="48" t="str">
        <f t="shared" ca="1" si="121"/>
        <v>T</v>
      </c>
      <c r="AIH71" s="48" t="str">
        <f t="shared" si="122"/>
        <v>C</v>
      </c>
      <c r="AII71" s="48" t="str">
        <f t="shared" ref="AII71:AII102" si="6221">BI69&amp;BI70</f>
        <v/>
      </c>
      <c r="AIJ71" s="48" t="str">
        <f t="shared" ref="AIJ71:AIJ102" ca="1" si="6222">BN69&amp;BN70</f>
        <v/>
      </c>
      <c r="AIK71" s="48" t="str">
        <f t="shared" ref="AIK71:AIK102" si="6223">BU69&amp;BU70</f>
        <v>00</v>
      </c>
      <c r="AIL71" s="20" t="str">
        <f t="shared" si="3965"/>
        <v/>
      </c>
      <c r="AIM71" s="20" t="str">
        <f t="shared" si="3966"/>
        <v/>
      </c>
      <c r="AIN71" s="20" t="str">
        <f t="shared" si="3967"/>
        <v/>
      </c>
      <c r="AIO71" s="20" t="str">
        <f t="shared" si="3968"/>
        <v/>
      </c>
      <c r="AIP71" s="20" t="str">
        <f t="shared" si="3969"/>
        <v/>
      </c>
      <c r="AIQ71" s="20" t="str">
        <f t="shared" si="3970"/>
        <v/>
      </c>
      <c r="AIR71" s="20">
        <f t="shared" ca="1" si="3971"/>
        <v>0</v>
      </c>
      <c r="AIS71" s="20">
        <f t="shared" ca="1" si="3972"/>
        <v>0</v>
      </c>
      <c r="AIT71" s="46" t="str">
        <f t="shared" ref="AIT71:AIT102" si="6224">IF(M71="","",IF(AIT70+AIU71&gt;=10,10,IF(AIT70+AIU71&lt;=-10,-10,AIT70+AIU71)))</f>
        <v/>
      </c>
      <c r="AIU71" s="48">
        <f>IF(CC71="",0,IFERROR(VLOOKUP(CC66&amp;CC67&amp;CC68&amp;CC69&amp;CC70&amp;CC71,General!I:J,2,FALSE),0))</f>
        <v>0</v>
      </c>
      <c r="AIV71" s="48">
        <f>IF(CF71="",0,IFERROR(VLOOKUP(CF66&amp;CF67&amp;CF68&amp;CF69&amp;CF70&amp;CF71,General!I:J,2,FALSE),0))</f>
        <v>0</v>
      </c>
      <c r="AIW71" s="48">
        <f>IF(CI71="",0,IFERROR(VLOOKUP(CI66&amp;CI67&amp;CI68&amp;CI69&amp;CI70&amp;CI71,General!I:J,2,FALSE),0))</f>
        <v>0</v>
      </c>
      <c r="AIX71" s="48">
        <f>IF(CL71="",0,IFERROR(VLOOKUP(CL66&amp;CL67&amp;CL68&amp;CL69&amp;CL70&amp;CL71,General!I:J,2,FALSE),0))</f>
        <v>0</v>
      </c>
      <c r="AIY71" s="48">
        <f>IF(CO71="",0,IFERROR(VLOOKUP(CO66&amp;CO67&amp;CO68&amp;CO69&amp;CO70&amp;CO71,General!I:J,2,FALSE),0))</f>
        <v>0</v>
      </c>
      <c r="AIZ71" s="48">
        <f>IF(CR71="",0,IFERROR(VLOOKUP(CR66&amp;CR67&amp;CR68&amp;CR69&amp;CR70&amp;CR71,General!I:J,2,FALSE),0))</f>
        <v>0</v>
      </c>
      <c r="AJA71" s="48">
        <f>IF(CU71="",0,IFERROR(VLOOKUP(CU66&amp;CU67&amp;CU68&amp;CU69&amp;CU70&amp;CU71,General!I:J,2,FALSE),0))</f>
        <v>0</v>
      </c>
      <c r="AJB71" s="48">
        <f>IF(CX71="",0,IFERROR(VLOOKUP(CX66&amp;CX67&amp;CX68&amp;CX69&amp;CX70&amp;CX71,General!I:J,2,FALSE),0))</f>
        <v>0</v>
      </c>
      <c r="AJC71" s="48">
        <f>IF(DA71="",0,IFERROR(VLOOKUP(DA66&amp;DA67&amp;DA68&amp;DA69&amp;DA70&amp;DA71,General!I:J,2,FALSE),0))</f>
        <v>0</v>
      </c>
      <c r="AJD71" s="48">
        <f>IF(DD71="",0,IFERROR(VLOOKUP(DD66&amp;DD67&amp;DD68&amp;DD69&amp;DD70&amp;DD71,General!I:J,2,FALSE),0))</f>
        <v>0</v>
      </c>
      <c r="AJE71" s="48">
        <f>IF(DG71="",0,IFERROR(VLOOKUP(DG66&amp;DG67&amp;DG68&amp;DG69&amp;DG70&amp;DG71,General!I:J,2,FALSE),0))</f>
        <v>0</v>
      </c>
      <c r="AJF71" s="48">
        <f>IF(DJ71="",0,IFERROR(VLOOKUP(DJ66&amp;DJ67&amp;DJ68&amp;DJ69&amp;DJ70&amp;DJ71,General!I:J,2,FALSE),0))</f>
        <v>0</v>
      </c>
      <c r="AJG71" s="48">
        <f>IF(DM71="",0,IFERROR(VLOOKUP(DM66&amp;DM67&amp;DM68&amp;DM69&amp;DM70&amp;DM71,General!I:J,2,FALSE),0))</f>
        <v>0</v>
      </c>
      <c r="AJH71" s="48">
        <f>IF(DP71="",0,IFERROR(VLOOKUP(DP66&amp;DP67&amp;DP68&amp;DP69&amp;DP70&amp;DP71,General!I:J,2,FALSE),0))</f>
        <v>0</v>
      </c>
      <c r="AJI71" s="48">
        <f>IF(DS71="",0,IFERROR(VLOOKUP(DS66&amp;DS67&amp;DS68&amp;DS69&amp;DS70&amp;DS71,General!I:J,2,FALSE),0))</f>
        <v>0</v>
      </c>
      <c r="AJJ71" s="48">
        <f>IF(DV71="",0,IFERROR(VLOOKUP(DV66&amp;DV67&amp;DV68&amp;DV69&amp;DV70&amp;DV71,General!I:J,2,FALSE),0))</f>
        <v>0</v>
      </c>
      <c r="AJK71" s="48">
        <f>IF(DY71="",0,IFERROR(VLOOKUP(DY66&amp;DY67&amp;DY68&amp;DY69&amp;DY70&amp;DY71,General!I:J,2,FALSE),0))</f>
        <v>0</v>
      </c>
      <c r="AJL71" s="48">
        <f>IF(EE71="",0,IFERROR(VLOOKUP(EE66&amp;EE67&amp;EE68&amp;EE69&amp;EE70&amp;EE71,General!I:J,2,FALSE),0))</f>
        <v>0</v>
      </c>
      <c r="AJM71" s="48">
        <f>IF(EH71="",0,IFERROR(VLOOKUP(EH66&amp;EH67&amp;EH68&amp;EH69&amp;EH70&amp;EH71,General!I:J,2,FALSE),0))</f>
        <v>0</v>
      </c>
      <c r="AJN71" s="48">
        <f>IF(EK71="",0,IFERROR(VLOOKUP(EK66&amp;EK67&amp;EK68&amp;EK69&amp;EK70&amp;EK71,General!I:J,2,FALSE),0))</f>
        <v>0</v>
      </c>
      <c r="AJO71" s="48">
        <f>IF(EN71="",0,IFERROR(VLOOKUP(EN66&amp;EN67&amp;EN68&amp;EN69&amp;EN70&amp;EN71,General!I:J,2,FALSE),0))</f>
        <v>0</v>
      </c>
      <c r="AJP71" s="48">
        <f>IF(EQ71="",0,IFERROR(VLOOKUP(EQ66&amp;EQ67&amp;EQ68&amp;EQ69&amp;EQ70&amp;EQ71,General!I:J,2,FALSE),0))</f>
        <v>0</v>
      </c>
      <c r="AJQ71" s="48">
        <f>IF(ET71="",0,IFERROR(VLOOKUP(ET66&amp;ET67&amp;ET68&amp;ET69&amp;ET70&amp;ET71,General!I:J,2,FALSE),0))</f>
        <v>0</v>
      </c>
      <c r="AJR71" s="48">
        <f>IF(EW71="",0,IFERROR(VLOOKUP(EW66&amp;EW67&amp;EW68&amp;EW69&amp;EW70&amp;EW71,General!I:J,2,FALSE),0))</f>
        <v>0</v>
      </c>
      <c r="AJS71" s="48">
        <f>IF(EZ71="",0,IFERROR(VLOOKUP(EZ66&amp;EZ67&amp;EZ68&amp;EZ69&amp;EZ70&amp;EZ71,General!I:J,2,FALSE),0))</f>
        <v>0</v>
      </c>
      <c r="AJT71" s="48">
        <f>IF(FC71="",0,IFERROR(VLOOKUP(FC66&amp;FC67&amp;FC68&amp;FC69&amp;FC70&amp;FC71,General!I:J,2,FALSE),0))</f>
        <v>0</v>
      </c>
      <c r="AJU71" s="48">
        <f>IF(FF71="",0,IFERROR(VLOOKUP(FF66&amp;FF67&amp;FF68&amp;FF69&amp;FF70&amp;FF71,General!I:J,2,FALSE),0))</f>
        <v>0</v>
      </c>
      <c r="AJV71" s="48">
        <f>IF(FI71="",0,IFERROR(VLOOKUP(FI66&amp;FI67&amp;FI68&amp;FI69&amp;FI70&amp;FI71,General!I:J,2,FALSE),0))</f>
        <v>0</v>
      </c>
      <c r="AJW71" s="48">
        <f>IF(FL71="",0,IFERROR(VLOOKUP(FL66&amp;FL67&amp;FL68&amp;FL69&amp;FL70&amp;FL71,General!I:J,2,FALSE),0))</f>
        <v>0</v>
      </c>
      <c r="AJX71" s="48">
        <f>IF(FO71="",0,IFERROR(VLOOKUP(FO66&amp;FO67&amp;FO68&amp;FO69&amp;FO70&amp;FO71,General!I:J,2,FALSE),0))</f>
        <v>0</v>
      </c>
      <c r="AJY71" s="48">
        <f>IF(FR71="",0,IFERROR(VLOOKUP(FR66&amp;FR67&amp;FR68&amp;FR69&amp;FR70&amp;FR71,General!I:J,2,FALSE),0))</f>
        <v>0</v>
      </c>
      <c r="AJZ71" s="48">
        <f>IF(FU71="",0,IFERROR(VLOOKUP(FU66&amp;FU67&amp;FU68&amp;FU69&amp;FU70&amp;FU71,General!I:J,2,FALSE),0))</f>
        <v>0</v>
      </c>
      <c r="AKA71" s="48">
        <f>IF(FX71="",0,IFERROR(VLOOKUP(FX66&amp;FX67&amp;FX68&amp;FX69&amp;FX70&amp;FX71,General!I:J,2,FALSE),0))</f>
        <v>0</v>
      </c>
      <c r="AKB71" s="48">
        <f>IF(GA71="",0,IFERROR(VLOOKUP(GA66&amp;GA67&amp;GA68&amp;GA69&amp;GA70&amp;GA71,General!I:J,2,FALSE),0))</f>
        <v>0</v>
      </c>
      <c r="AKC71" s="48">
        <f>IF(GD71="",0,IFERROR(VLOOKUP(GD66&amp;GD67&amp;GD68&amp;GD69&amp;GD70&amp;GD71,General!I:J,2,FALSE),0))</f>
        <v>0</v>
      </c>
      <c r="AKD71" s="48">
        <f>IF(GG71="",0,IFERROR(VLOOKUP(GG66&amp;GG67&amp;GG68&amp;GG69&amp;GG70&amp;GG71,General!I:J,2,FALSE),0))</f>
        <v>0</v>
      </c>
      <c r="AKE71" s="48">
        <f>IF(GJ71="",0,IFERROR(VLOOKUP(GJ66&amp;GJ67&amp;GJ68&amp;GJ69&amp;GJ70&amp;GJ71,General!I:J,2,FALSE),0))</f>
        <v>0</v>
      </c>
      <c r="AKF71" s="48">
        <f>IF(GM71="",0,IFERROR(VLOOKUP(GM66&amp;GM67&amp;GM68&amp;GM69&amp;GM70&amp;GM71,General!I:J,2,FALSE),0))</f>
        <v>0</v>
      </c>
      <c r="AKG71" s="48">
        <f>IF(GP71="",0,IFERROR(VLOOKUP(GP66&amp;GP67&amp;GP68&amp;GP69&amp;GP70&amp;GP71,General!I:J,2,FALSE),0))</f>
        <v>0</v>
      </c>
      <c r="AKH71" s="48">
        <f>IF(GS71="",0,IFERROR(VLOOKUP(GS66&amp;GS67&amp;GS68&amp;GS69&amp;GS70&amp;GS71,General!I:J,2,FALSE),0))</f>
        <v>0</v>
      </c>
      <c r="AKI71" s="48">
        <f>IF(GV71="",0,IFERROR(VLOOKUP(GV66&amp;GV67&amp;GV68&amp;GV69&amp;GV70&amp;GV71,General!I:J,2,FALSE),0))</f>
        <v>0</v>
      </c>
      <c r="AKJ71" s="48">
        <f>IF(GY71="",0,IFERROR(VLOOKUP(GY66&amp;GY67&amp;GY68&amp;GY69&amp;GY70&amp;GY71,General!I:J,2,FALSE),0))</f>
        <v>0</v>
      </c>
      <c r="AKK71" s="48">
        <f>IF(HB71="",0,IFERROR(VLOOKUP(HB66&amp;HB67&amp;HB68&amp;HB69&amp;HB70&amp;HB71,General!I:J,2,FALSE),0))</f>
        <v>0</v>
      </c>
      <c r="AKL71" s="48">
        <f>IF(HE71="",0,IFERROR(VLOOKUP(HE66&amp;HE67&amp;HE68&amp;HE69&amp;HE70&amp;HE71,General!I:J,2,FALSE),0))</f>
        <v>0</v>
      </c>
      <c r="AKM71" s="48">
        <f>IF(HH71="",0,IFERROR(VLOOKUP(HH66&amp;HH67&amp;HH68&amp;HH69&amp;HH70&amp;HH71,General!I:J,2,FALSE),0))</f>
        <v>0</v>
      </c>
      <c r="AKN71" s="48">
        <f>IF(HK71="",0,IFERROR(VLOOKUP(HK66&amp;HK67&amp;HK68&amp;HK69&amp;HK70&amp;HK71,General!I:J,2,FALSE),0))</f>
        <v>0</v>
      </c>
      <c r="AKO71" s="48">
        <f>IF(HN71="",0,IFERROR(VLOOKUP(HN66&amp;HN67&amp;HN68&amp;HN69&amp;HN70&amp;HN71,General!I:J,2,FALSE),0))</f>
        <v>0</v>
      </c>
      <c r="AKP71" s="48">
        <f>IF(HQ71="",0,IFERROR(VLOOKUP(HQ66&amp;HQ67&amp;HQ68&amp;HQ69&amp;HQ70&amp;HQ71,General!I:J,2,FALSE),0))</f>
        <v>0</v>
      </c>
      <c r="AKQ71" s="48">
        <f>IF(HT71="",0,IFERROR(VLOOKUP(HT66&amp;HT67&amp;HT68&amp;HT69&amp;HT70&amp;HT71,General!I:J,2,FALSE),0))</f>
        <v>0</v>
      </c>
      <c r="AKR71" s="48">
        <f>IF(HW71="",0,IFERROR(VLOOKUP(HW66&amp;HW67&amp;HW68&amp;HW69&amp;HW70&amp;HW71,General!I:J,2,FALSE),0))</f>
        <v>0</v>
      </c>
      <c r="AKS71" s="48">
        <f>IF(HZ71="",0,IFERROR(VLOOKUP(HZ66&amp;HZ67&amp;HZ68&amp;HZ69&amp;HZ70&amp;HZ71,General!I:J,2,FALSE),0))</f>
        <v>0</v>
      </c>
      <c r="AKT71" s="48">
        <f>IF(FF71="",0,IFERROR(VLOOKUP(FF66&amp;FF67&amp;FF68&amp;FF69&amp;FF70&amp;FF71,General!I:J,2,FALSE),0))</f>
        <v>0</v>
      </c>
      <c r="AKU71" s="48">
        <f>IF(FI71="",0,IFERROR(VLOOKUP(FI66&amp;FI67&amp;FI68&amp;FI69&amp;FI70&amp;FI71,General!I:J,2,FALSE),0))</f>
        <v>0</v>
      </c>
      <c r="AKV71" s="48">
        <f>IF(II71="",0,IFERROR(VLOOKUP(II66&amp;II67&amp;II68&amp;II69&amp;II70&amp;II71,General!I:J,2,FALSE),0))</f>
        <v>0</v>
      </c>
      <c r="AKW71" s="48">
        <f>IF(IL71="",0,IFERROR(VLOOKUP(IL66&amp;IL67&amp;IL68&amp;IL69&amp;IL70&amp;IL71,General!I:J,2,FALSE),0))</f>
        <v>0</v>
      </c>
      <c r="AKX71" s="48">
        <f>IF(IO71="",0,IFERROR(VLOOKUP(IO66&amp;IO67&amp;IO68&amp;IO69&amp;IO70&amp;IO71,General!I:J,2,FALSE),0))</f>
        <v>0</v>
      </c>
      <c r="AKY71" s="48">
        <f>IF(IR71="",0,IFERROR(VLOOKUP(IR66&amp;IR67&amp;IR68&amp;IR69&amp;IR70&amp;IR71,General!I:J,2,FALSE),0))</f>
        <v>0</v>
      </c>
      <c r="AKZ71" s="48">
        <f>IF(IU71="",0,IFERROR(VLOOKUP(IU66&amp;IU67&amp;IU68&amp;IU69&amp;IU70&amp;IU71,General!I:J,2,FALSE),0))</f>
        <v>0</v>
      </c>
      <c r="ALA71" s="48">
        <f>IF(IX71="",0,IFERROR(VLOOKUP(IX66&amp;IX67&amp;IX68&amp;IX69&amp;IX70&amp;IX71,General!I:J,2,FALSE),0))</f>
        <v>0</v>
      </c>
      <c r="ALB71" s="48">
        <f>IF(JA71="",0,IFERROR(VLOOKUP(JA66&amp;JA67&amp;JA68&amp;JA69&amp;JA70&amp;JA71,General!I:J,2,FALSE),0))</f>
        <v>0</v>
      </c>
      <c r="ALC71" s="48">
        <f>IF(JD71="",0,IFERROR(VLOOKUP(JD66&amp;JD67&amp;JD68&amp;JD69&amp;JD70&amp;JD71,General!I:J,2,FALSE),0))</f>
        <v>0</v>
      </c>
      <c r="ALD71" s="48">
        <f>IF(JG71="",0,IFERROR(VLOOKUP(JG66&amp;JG67&amp;JG68&amp;JG69&amp;JG70&amp;JG71,General!I:J,2,FALSE),0))</f>
        <v>0</v>
      </c>
      <c r="ALE71" s="48">
        <f>IF(JJ71="",0,IFERROR(VLOOKUP(JJ66&amp;JJ67&amp;JJ68&amp;JJ69&amp;JJ70&amp;JJ71,General!I:J,2,FALSE),0))</f>
        <v>0</v>
      </c>
      <c r="ALF71" s="48">
        <f>IF(JM71="",0,IFERROR(VLOOKUP(JM66&amp;JM67&amp;JM68&amp;JM69&amp;JM70&amp;JM71,General!I:J,2,FALSE),0))</f>
        <v>0</v>
      </c>
      <c r="ALG71" s="48">
        <f>IF(JP71="",0,IFERROR(VLOOKUP(JP66&amp;JP67&amp;JP68&amp;JP69&amp;JP70&amp;JP71,General!I:J,2,FALSE),0))</f>
        <v>0</v>
      </c>
      <c r="ALH71" s="48">
        <f>IF(JS71="",0,IFERROR(VLOOKUP(JS66&amp;JS67&amp;JS68&amp;JS69&amp;JS70&amp;JS71,General!I:J,2,FALSE),0))</f>
        <v>0</v>
      </c>
      <c r="ALI71" s="48">
        <f>IF(JV71="",0,IFERROR(VLOOKUP(JV66&amp;JV67&amp;JV68&amp;JV69&amp;JV70&amp;JV71,General!I:J,2,FALSE),0))</f>
        <v>0</v>
      </c>
      <c r="ALJ71" s="48">
        <f>IF(JY71="",0,IFERROR(VLOOKUP(JY66&amp;JY67&amp;JY68&amp;JY69&amp;JY70&amp;JY71,General!I:J,2,FALSE),0))</f>
        <v>0</v>
      </c>
      <c r="ALK71" s="48">
        <f>IF(KB71="",0,IFERROR(VLOOKUP(KB66&amp;KB67&amp;KB68&amp;KB69&amp;KB70&amp;KB71,General!I:J,2,FALSE),0))</f>
        <v>0</v>
      </c>
      <c r="ALL71" s="48">
        <f>IF(KE71="",0,IFERROR(VLOOKUP(KE66&amp;KE67&amp;KE68&amp;KE69&amp;KE70&amp;KE71,General!I:J,2,FALSE),0))</f>
        <v>0</v>
      </c>
      <c r="ALM71" s="48">
        <f>IF(KH71="",0,IFERROR(VLOOKUP(KH66&amp;KH67&amp;KH68&amp;KH69&amp;KH70&amp;KH71,General!I:J,2,FALSE),0))</f>
        <v>0</v>
      </c>
      <c r="ALN71" s="48">
        <f>IF(KK71="",0,IFERROR(VLOOKUP(KK66&amp;KK67&amp;KK68&amp;KK69&amp;KK70&amp;KK71,General!I:J,2,FALSE),0))</f>
        <v>0</v>
      </c>
      <c r="ALO71" s="48">
        <f>IF(KN71="",0,IFERROR(VLOOKUP(KN66&amp;KN67&amp;KN68&amp;KN69&amp;KN70&amp;KN71,General!I:J,2,FALSE),0))</f>
        <v>0</v>
      </c>
      <c r="ALP71" s="48">
        <f>IF(KQ71="",0,IFERROR(VLOOKUP(KQ66&amp;KQ67&amp;KQ68&amp;KQ69&amp;KQ70&amp;KQ71,General!I:J,2,FALSE),0))</f>
        <v>0</v>
      </c>
      <c r="ALQ71" s="48">
        <f>IF(KT71="",0,IFERROR(VLOOKUP(KT66&amp;KT67&amp;KT68&amp;KT69&amp;KT70&amp;KT71,General!I:J,2,FALSE),0))</f>
        <v>0</v>
      </c>
      <c r="ALR71" s="48">
        <f>IF(KW71="",0,IFERROR(VLOOKUP(KW66&amp;KW67&amp;KW68&amp;KW69&amp;KW70&amp;KW71,General!I:J,2,FALSE),0))</f>
        <v>0</v>
      </c>
      <c r="ALS71" s="48">
        <f>IF(KZ71="",0,IFERROR(VLOOKUP(KZ66&amp;KZ67&amp;KZ68&amp;KZ69&amp;KZ70&amp;KZ71,General!I:J,2,FALSE),0))</f>
        <v>0</v>
      </c>
      <c r="ALT71" s="48">
        <f>IF(LC71="",0,IFERROR(VLOOKUP(LC66&amp;LC67&amp;LC68&amp;LC69&amp;LC70&amp;LC71,General!I:J,2,FALSE),0))</f>
        <v>0</v>
      </c>
      <c r="ALU71" s="48">
        <f>IF(LF71="",0,IFERROR(VLOOKUP(LF66&amp;LF67&amp;LF68&amp;LF69&amp;LF70&amp;LF71,General!I:J,2,FALSE),0))</f>
        <v>0</v>
      </c>
      <c r="ALV71" s="48">
        <f>IF(LI71="",0,IFERROR(VLOOKUP(LI66&amp;LI67&amp;LI68&amp;LI69&amp;LI70&amp;LI71,General!I:J,2,FALSE),0))</f>
        <v>0</v>
      </c>
      <c r="ALW71" s="48">
        <f>IF(LL71="",0,IFERROR(VLOOKUP(LL66&amp;LL67&amp;LL68&amp;LL69&amp;LL70&amp;LL71,General!I:J,2,FALSE),0))</f>
        <v>0</v>
      </c>
      <c r="ALX71" s="48">
        <f>IF(LO71="",0,IFERROR(VLOOKUP(LO66&amp;LO67&amp;LO68&amp;LO69&amp;LO70&amp;LO71,General!I:J,2,FALSE),0))</f>
        <v>0</v>
      </c>
      <c r="ALY71" s="48">
        <f>IF(LR71="",0,IFERROR(VLOOKUP(LR66&amp;LR67&amp;LR68&amp;LR69&amp;LR70&amp;LR71,General!I:J,2,FALSE),0))</f>
        <v>0</v>
      </c>
      <c r="ALZ71" s="48">
        <f>IF(LU71="",0,IFERROR(VLOOKUP(LU66&amp;LU67&amp;LU68&amp;LU69&amp;LU70&amp;LU71,General!I:J,2,FALSE),0))</f>
        <v>0</v>
      </c>
      <c r="AMA71" s="48">
        <f>IF(LX71="",0,IFERROR(VLOOKUP(LX66&amp;LX67&amp;LX68&amp;LX69&amp;LX70&amp;LX71,General!I:J,2,FALSE),0))</f>
        <v>0</v>
      </c>
      <c r="AMB71" s="48">
        <f>IF(MA71="",0,IFERROR(VLOOKUP(MA66&amp;MA67&amp;MA68&amp;MA69&amp;MA70&amp;MA71,General!I:J,2,FALSE),0))</f>
        <v>0</v>
      </c>
      <c r="AMC71" s="48">
        <f>IF(MD71="",0,IFERROR(VLOOKUP(MD66&amp;MD67&amp;MD68&amp;MD69&amp;MD70&amp;MD71,General!I:J,2,FALSE),0))</f>
        <v>0</v>
      </c>
      <c r="AMD71" s="48">
        <f>IF(MG71="",0,IFERROR(VLOOKUP(MG66&amp;MG67&amp;MG68&amp;MG69&amp;MG70&amp;MG71,General!I:J,2,FALSE),0))</f>
        <v>0</v>
      </c>
      <c r="AME71" s="48">
        <f>IF(MJ71="",0,IFERROR(VLOOKUP(MJ66&amp;MJ67&amp;MJ68&amp;MJ69&amp;MJ70&amp;MJ71,General!I:J,2,FALSE),0))</f>
        <v>0</v>
      </c>
      <c r="AMF71" s="48">
        <f>IF(MM71="",0,IFERROR(VLOOKUP(MM66&amp;MM67&amp;MM68&amp;MM69&amp;MM70&amp;MM71,General!I:J,2,FALSE),0))</f>
        <v>0</v>
      </c>
      <c r="AMG71" s="48">
        <f>IF(MP71="",0,IFERROR(VLOOKUP(MP66&amp;MP67&amp;MP68&amp;MP69&amp;MP70&amp;MP71,General!I:J,2,FALSE),0))</f>
        <v>0</v>
      </c>
      <c r="AMH71" s="48">
        <f>IF(MS71="",0,IFERROR(VLOOKUP(MS66&amp;MS67&amp;MS68&amp;MS69&amp;MS70&amp;MS71,General!I:J,2,FALSE),0))</f>
        <v>0</v>
      </c>
      <c r="AMI71" s="48">
        <f>IF(MV71="",0,IFERROR(VLOOKUP(MV66&amp;MV67&amp;MV68&amp;MV69&amp;MV70&amp;MV71,General!I:J,2,FALSE),0))</f>
        <v>0</v>
      </c>
      <c r="AMJ71" s="48">
        <f>IF(MY71="",0,IFERROR(VLOOKUP(MY66&amp;MY67&amp;MY68&amp;MY69&amp;MY70&amp;MY71,General!I:J,2,FALSE),0))</f>
        <v>0</v>
      </c>
      <c r="AMK71" s="48">
        <f>IF(NB71="",0,IFERROR(VLOOKUP(NB66&amp;NB67&amp;NB68&amp;NB69&amp;NB70&amp;NB71,General!I:J,2,FALSE),0))</f>
        <v>0</v>
      </c>
      <c r="AML71" s="48">
        <f>IF(NE71="",0,IFERROR(VLOOKUP(NE66&amp;NE67&amp;NE68&amp;NE69&amp;NE70&amp;NE71,General!I:J,2,FALSE),0))</f>
        <v>0</v>
      </c>
      <c r="AMM71" s="48">
        <f>IF(NH71="",0,IFERROR(VLOOKUP(NH66&amp;NH67&amp;NH68&amp;NH69&amp;NH70&amp;NH71,General!I:J,2,FALSE),0))</f>
        <v>0</v>
      </c>
      <c r="AMN71" s="48">
        <f>IF(NK71="",0,IFERROR(VLOOKUP(NK66&amp;NK67&amp;NK68&amp;NK69&amp;NK70&amp;NK71,General!I:J,2,FALSE),0))</f>
        <v>0</v>
      </c>
      <c r="AMO71" s="49">
        <f>IF(NN71="",0,IFERROR(VLOOKUP(NN66&amp;NN67&amp;NN68&amp;NN69&amp;NN70&amp;NN71,General!I:J,2,FALSE),0))</f>
        <v>0</v>
      </c>
      <c r="AMP71" s="81">
        <f>IF(EB71="",0,IFERROR(VLOOKUP(EB66&amp;EB67&amp;EB68&amp;EB69&amp;EB70&amp;EB71,General!I:J,2,FALSE),0))</f>
        <v>0</v>
      </c>
      <c r="AMQ71" s="49">
        <v>0</v>
      </c>
      <c r="AMR71" s="20" t="str">
        <f t="shared" si="4072"/>
        <v/>
      </c>
      <c r="AMS71" s="20" t="str">
        <f t="shared" si="3973"/>
        <v>N</v>
      </c>
      <c r="AMT71" s="20" t="str">
        <f t="shared" ca="1" si="3974"/>
        <v>N</v>
      </c>
      <c r="AMU71" s="20" t="str">
        <f t="shared" si="3975"/>
        <v>N</v>
      </c>
      <c r="AMV71" s="20" t="str">
        <f t="shared" si="3976"/>
        <v/>
      </c>
      <c r="AMW71" s="142" t="str">
        <f t="shared" si="3977"/>
        <v/>
      </c>
      <c r="AMX71" s="20" t="str">
        <f t="shared" si="3978"/>
        <v/>
      </c>
      <c r="AMY71" s="20" t="str">
        <f t="shared" si="3979"/>
        <v/>
      </c>
      <c r="AMZ71" s="20" t="str">
        <f t="shared" si="3980"/>
        <v/>
      </c>
      <c r="ANA71" s="20" t="str">
        <f t="shared" si="3981"/>
        <v/>
      </c>
      <c r="ANB71" s="20" t="str">
        <f t="shared" si="3982"/>
        <v/>
      </c>
      <c r="ANC71" s="20" t="str">
        <f t="shared" si="6145"/>
        <v/>
      </c>
      <c r="AND71" s="20" t="str">
        <f t="shared" si="6146"/>
        <v/>
      </c>
      <c r="ANE71" s="20" t="str">
        <f t="shared" si="4382"/>
        <v>00000</v>
      </c>
      <c r="ANF71" s="20" t="str">
        <f t="shared" si="4382"/>
        <v>00000</v>
      </c>
      <c r="ANG71" s="20" t="str">
        <f t="shared" si="4383"/>
        <v>000000</v>
      </c>
      <c r="ANH71" s="20" t="str">
        <f t="shared" si="4383"/>
        <v>000000</v>
      </c>
      <c r="ANI71" s="20" t="str">
        <f t="shared" si="4384"/>
        <v>B</v>
      </c>
      <c r="ANJ71" s="20" t="str">
        <f t="shared" si="898"/>
        <v>B</v>
      </c>
      <c r="ANK71" s="20" t="str">
        <f t="shared" si="3983"/>
        <v/>
      </c>
      <c r="ANL71" s="20" t="e">
        <f t="shared" ca="1" si="824"/>
        <v>#REF!</v>
      </c>
      <c r="ANM71" s="20" t="str">
        <f t="shared" ca="1" si="3984"/>
        <v/>
      </c>
      <c r="ANN71" s="20" t="str">
        <f t="shared" ca="1" si="826"/>
        <v/>
      </c>
      <c r="ANO71" s="20" t="str">
        <f t="shared" si="3985"/>
        <v>0</v>
      </c>
      <c r="ANP71" s="20" t="str">
        <f t="shared" si="828"/>
        <v/>
      </c>
      <c r="ANQ71" s="20" t="e">
        <f t="shared" ca="1" si="899"/>
        <v>#REF!</v>
      </c>
      <c r="ANR71" s="20" t="str">
        <f t="shared" ca="1" si="900"/>
        <v/>
      </c>
      <c r="ANS71" s="20" t="str">
        <f t="shared" si="901"/>
        <v/>
      </c>
      <c r="ANT71" s="20" t="str">
        <f t="shared" si="3986"/>
        <v/>
      </c>
      <c r="ANU71" s="20"/>
      <c r="ANV71" s="20">
        <v>0</v>
      </c>
      <c r="ANW71" s="20">
        <v>0</v>
      </c>
      <c r="ANX71" s="20">
        <v>0</v>
      </c>
      <c r="ANY71" s="20">
        <v>0</v>
      </c>
      <c r="ANZ71" s="20">
        <v>1</v>
      </c>
      <c r="AOA71" s="75"/>
      <c r="AOB71" s="20">
        <v>0</v>
      </c>
      <c r="AOC71" s="20">
        <v>0</v>
      </c>
      <c r="AOD71" s="1" t="str">
        <f t="shared" si="902"/>
        <v>B</v>
      </c>
      <c r="AOE71" s="123">
        <f t="shared" si="3987"/>
        <v>0</v>
      </c>
      <c r="AOF71" s="1" t="e">
        <f t="shared" si="3988"/>
        <v>#NUM!</v>
      </c>
      <c r="AOG71" s="1" t="e">
        <f t="shared" si="3989"/>
        <v>#NUM!</v>
      </c>
      <c r="AOH71" s="1" t="e">
        <f t="shared" si="3990"/>
        <v>#NUM!</v>
      </c>
      <c r="AOI71" s="1" t="e">
        <f t="shared" si="3991"/>
        <v>#NUM!</v>
      </c>
      <c r="AOJ71" s="1" t="str">
        <f t="shared" si="3992"/>
        <v/>
      </c>
      <c r="AOK71" s="1" t="str">
        <f t="shared" si="3993"/>
        <v/>
      </c>
      <c r="AOL71" s="1" t="str">
        <f t="shared" si="3994"/>
        <v/>
      </c>
      <c r="AOM71" s="1" t="str">
        <f t="shared" si="3995"/>
        <v/>
      </c>
      <c r="AON71" s="1" t="str">
        <f t="shared" si="3996"/>
        <v/>
      </c>
      <c r="AOO71" s="1" t="str" cm="1">
        <f t="array" aca="1" ref="AOO71" ca="1">IF(INDIRECT(VLOOKUP(AOO70,General!AC:AE,3,FALSE)&amp;AGY70)&gt;=7,AOO70,AOJ71)</f>
        <v>HD</v>
      </c>
      <c r="AOP71" s="1" t="str">
        <f ca="1">VLOOKUP(AOO70,General!AC:AE,3,FALSE)&amp;AGY70</f>
        <v>HF70</v>
      </c>
      <c r="AOQ71" s="1" t="str" cm="1">
        <f t="array" aca="1" ref="AOQ71" ca="1">INDIRECT(VLOOKUP(AOO70,General!AC:AE,3,FALSE)&amp;AGY70)</f>
        <v/>
      </c>
      <c r="AOR71" s="1" t="str" cm="1">
        <f t="array" aca="1" ref="AOR71" ca="1">INDIRECT(AOO71&amp;AGY71)</f>
        <v/>
      </c>
      <c r="AOS71" s="1" cm="1">
        <f t="array" aca="1" ref="AOS71" ca="1">INDIRECT(AOP71&amp;AGY71)</f>
        <v>0</v>
      </c>
      <c r="AOT71" s="1" t="e" cm="1">
        <f t="array" aca="1" ref="AOT71" ca="1">INDIRECT(AOQ71&amp;AGY71)</f>
        <v>#REF!</v>
      </c>
      <c r="AOU71" s="1" t="str">
        <f ca="1">VLOOKUP(AOO71,General!AF:AG,2,FALSE)</f>
        <v>S45</v>
      </c>
      <c r="AOV71" s="1" t="e">
        <f ca="1">VLOOKUP(AOP71,General!AF:AG,2,FALSE)</f>
        <v>#N/A</v>
      </c>
      <c r="AOW71" s="1" t="e">
        <f ca="1">VLOOKUP(AOQ71,General!AF:AG,2,FALSE)</f>
        <v>#N/A</v>
      </c>
      <c r="AOX71" s="1" t="str">
        <f t="shared" ca="1" si="975"/>
        <v>Y</v>
      </c>
      <c r="AOY71" s="1" t="e">
        <f t="shared" ca="1" si="976"/>
        <v>#N/A</v>
      </c>
      <c r="AOZ71" s="1" t="e">
        <f t="shared" ca="1" si="977"/>
        <v>#N/A</v>
      </c>
      <c r="APB71" s="1">
        <f t="shared" si="6061"/>
        <v>1</v>
      </c>
    </row>
    <row r="72" spans="1:1094" ht="15.75" thickBot="1">
      <c r="A72" s="1">
        <v>58</v>
      </c>
      <c r="B72" s="172" t="str">
        <f t="shared" si="1219"/>
        <v/>
      </c>
      <c r="C72" s="152" t="str">
        <f t="shared" si="3217"/>
        <v/>
      </c>
      <c r="D72" s="153" t="str">
        <f t="shared" si="1132"/>
        <v/>
      </c>
      <c r="E72" s="144" t="str">
        <f t="shared" si="1132"/>
        <v/>
      </c>
      <c r="F72" s="63" t="str">
        <f t="shared" si="1133"/>
        <v/>
      </c>
      <c r="G72" s="190"/>
      <c r="H72" s="154" t="str">
        <f t="shared" si="1220"/>
        <v/>
      </c>
      <c r="I72" s="153" t="str">
        <f t="shared" si="2678"/>
        <v/>
      </c>
      <c r="J72" s="144" t="str">
        <f t="shared" si="2678"/>
        <v/>
      </c>
      <c r="K72" s="106" t="str">
        <f t="shared" si="2679"/>
        <v/>
      </c>
      <c r="L72" s="179"/>
      <c r="M72"/>
      <c r="N72" s="190"/>
      <c r="O72" s="187">
        <v>0</v>
      </c>
      <c r="P72" s="129">
        <v>0</v>
      </c>
      <c r="Q72" s="126">
        <v>0</v>
      </c>
      <c r="R72" s="130">
        <v>0</v>
      </c>
      <c r="S72" s="61" t="str">
        <f t="shared" si="1134"/>
        <v/>
      </c>
      <c r="T72" s="165" t="str">
        <f t="shared" si="1221"/>
        <v/>
      </c>
      <c r="U72" s="62" t="str">
        <f>IF(M72="","",IF(B72="NB",U71,IF(T72="",SUM($T$5:$T72)+S72,SUM($T$5:$T72))))</f>
        <v/>
      </c>
      <c r="V72" s="155" t="str">
        <f t="shared" si="5988"/>
        <v/>
      </c>
      <c r="W72" s="131" t="str">
        <f t="shared" si="1135"/>
        <v/>
      </c>
      <c r="X72" s="132" t="str">
        <f t="shared" si="1136"/>
        <v/>
      </c>
      <c r="Y72" s="61" t="str">
        <f t="shared" ref="Y72:Y109" ca="1" si="6225">IF(AND(AB72="L",Y70=Y71),IF(Y71="B","D","B"),Y71)</f>
        <v>B</v>
      </c>
      <c r="Z72" s="62" t="str">
        <f t="shared" ref="Z72:Z109" ca="1" si="6226">IF(AND(AC72="L",Z70=Z71),IF(Z71="D","C","D"),Z71)</f>
        <v>C</v>
      </c>
      <c r="AA72" s="62" t="str">
        <f t="shared" ref="AA72:AA109" si="6227">IF(AND(AD72="L",AA70=AA71),IF(AA71="C","B","C"),AA71)</f>
        <v>C</v>
      </c>
      <c r="AB72" s="62" t="str">
        <f t="shared" si="904"/>
        <v/>
      </c>
      <c r="AC72" s="62" t="str">
        <f t="shared" si="905"/>
        <v/>
      </c>
      <c r="AD72" s="62">
        <f t="shared" si="906"/>
        <v>0</v>
      </c>
      <c r="AE72" s="1" t="str">
        <f t="shared" si="3218"/>
        <v/>
      </c>
      <c r="AF72" s="1" t="str">
        <f t="shared" si="3219"/>
        <v/>
      </c>
      <c r="AG72" s="1" t="str">
        <f t="shared" si="4073"/>
        <v/>
      </c>
      <c r="AH72" s="1" t="str">
        <f t="shared" si="3220"/>
        <v/>
      </c>
      <c r="AI72" s="1" t="str">
        <f t="shared" si="3221"/>
        <v/>
      </c>
      <c r="AJ72" s="1" t="str">
        <f t="shared" si="3222"/>
        <v/>
      </c>
      <c r="AK72" s="1">
        <f t="shared" si="840"/>
        <v>0</v>
      </c>
      <c r="AL72" s="1">
        <f t="shared" si="841"/>
        <v>0</v>
      </c>
      <c r="AM72" s="1" t="str">
        <f t="shared" si="6147"/>
        <v/>
      </c>
      <c r="AN72" s="1">
        <f t="shared" si="129"/>
        <v>0</v>
      </c>
      <c r="AO72" s="1" t="str">
        <f t="shared" si="1305"/>
        <v/>
      </c>
      <c r="AP72" s="1" t="str">
        <f t="shared" si="130"/>
        <v>N</v>
      </c>
      <c r="AQ72" s="1" t="str">
        <f t="shared" si="131"/>
        <v>N</v>
      </c>
      <c r="AR72" s="1" t="str">
        <f t="shared" si="132"/>
        <v>N</v>
      </c>
      <c r="AS72" s="1" t="str">
        <f t="shared" si="133"/>
        <v/>
      </c>
      <c r="AT72" s="8" t="str">
        <f t="shared" ca="1" si="842"/>
        <v/>
      </c>
      <c r="AU72" s="1" t="str">
        <f t="shared" ca="1" si="134"/>
        <v/>
      </c>
      <c r="AV72" s="1" t="str">
        <f t="shared" ca="1" si="135"/>
        <v/>
      </c>
      <c r="AW72" s="1" t="str">
        <f t="shared" si="136"/>
        <v/>
      </c>
      <c r="AX72" s="1" t="str">
        <f t="shared" si="137"/>
        <v/>
      </c>
      <c r="AY72" s="1" t="str">
        <f t="shared" si="138"/>
        <v/>
      </c>
      <c r="AZ72" s="1" t="str">
        <f t="shared" si="6148"/>
        <v/>
      </c>
      <c r="BA72" s="1" t="str">
        <f t="shared" si="6149"/>
        <v/>
      </c>
      <c r="BB72" s="1" t="str">
        <f t="shared" si="5451"/>
        <v>00000</v>
      </c>
      <c r="BC72" s="1" t="str">
        <f t="shared" si="5451"/>
        <v>00000</v>
      </c>
      <c r="BD72" s="1" t="str">
        <f t="shared" si="5452"/>
        <v>000000</v>
      </c>
      <c r="BE72" s="1" t="str">
        <f t="shared" si="5452"/>
        <v>000000</v>
      </c>
      <c r="BF72" s="1" t="str">
        <f t="shared" si="844"/>
        <v>B</v>
      </c>
      <c r="BG72" s="1" t="str">
        <f t="shared" si="140"/>
        <v/>
      </c>
      <c r="BH72" s="1" t="str">
        <f t="shared" ca="1" si="845"/>
        <v/>
      </c>
      <c r="BI72" s="1" t="str">
        <f t="shared" si="1222"/>
        <v/>
      </c>
      <c r="BJ72" s="1" t="str">
        <f t="shared" ca="1" si="846"/>
        <v/>
      </c>
      <c r="BK72" s="1" t="str">
        <f t="shared" si="142"/>
        <v>0</v>
      </c>
      <c r="BL72" s="1" t="str">
        <f t="shared" ca="1" si="847"/>
        <v/>
      </c>
      <c r="BM72" s="1" t="str">
        <f t="shared" ca="1" si="848"/>
        <v/>
      </c>
      <c r="BN72" s="1" t="str">
        <f t="shared" ca="1" si="849"/>
        <v/>
      </c>
      <c r="BO72" s="1" t="str">
        <f t="shared" ca="1" si="850"/>
        <v/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1</v>
      </c>
      <c r="BZ72" s="1">
        <f t="shared" si="5989"/>
        <v>1</v>
      </c>
      <c r="CA72" s="1" t="str">
        <f t="shared" ref="CA72" si="6228">CH72</f>
        <v/>
      </c>
      <c r="CB72" s="46" t="str">
        <f t="shared" si="3224"/>
        <v/>
      </c>
      <c r="CC72" s="48" t="str">
        <f t="shared" si="3225"/>
        <v/>
      </c>
      <c r="CD72" s="49" t="str">
        <f t="shared" si="3226"/>
        <v/>
      </c>
      <c r="CE72" s="46" t="str">
        <f t="shared" si="3227"/>
        <v/>
      </c>
      <c r="CF72" s="48" t="str">
        <f t="shared" si="3228"/>
        <v/>
      </c>
      <c r="CG72" s="49" t="str">
        <f t="shared" si="3229"/>
        <v/>
      </c>
      <c r="CH72" s="46" t="str">
        <f t="shared" si="3230"/>
        <v/>
      </c>
      <c r="CI72" s="48" t="str">
        <f t="shared" si="3231"/>
        <v/>
      </c>
      <c r="CJ72" s="49" t="str">
        <f t="shared" si="3232"/>
        <v/>
      </c>
      <c r="CK72" s="46" t="str">
        <f t="shared" si="3233"/>
        <v/>
      </c>
      <c r="CL72" s="48" t="str">
        <f t="shared" si="3234"/>
        <v/>
      </c>
      <c r="CM72" s="49" t="str">
        <f t="shared" si="3235"/>
        <v/>
      </c>
      <c r="CN72" s="46" t="str">
        <f t="shared" si="3998"/>
        <v/>
      </c>
      <c r="CO72" s="48" t="str">
        <f t="shared" si="3236"/>
        <v/>
      </c>
      <c r="CP72" s="49" t="str">
        <f t="shared" si="3237"/>
        <v/>
      </c>
      <c r="CQ72" s="46" t="str">
        <f t="shared" si="3238"/>
        <v/>
      </c>
      <c r="CR72" s="48" t="str">
        <f t="shared" si="3239"/>
        <v/>
      </c>
      <c r="CS72" s="49" t="str">
        <f t="shared" si="3240"/>
        <v/>
      </c>
      <c r="CT72" s="46" t="str">
        <f t="shared" si="3241"/>
        <v/>
      </c>
      <c r="CU72" s="48" t="str">
        <f t="shared" si="3242"/>
        <v/>
      </c>
      <c r="CV72" s="49" t="str">
        <f t="shared" si="3243"/>
        <v/>
      </c>
      <c r="CW72" s="46" t="str">
        <f t="shared" si="3244"/>
        <v/>
      </c>
      <c r="CX72" s="48" t="str">
        <f t="shared" si="3245"/>
        <v/>
      </c>
      <c r="CY72" s="95" t="str">
        <f t="shared" si="3246"/>
        <v/>
      </c>
      <c r="CZ72" s="46" t="str">
        <f t="shared" si="3247"/>
        <v/>
      </c>
      <c r="DA72" s="48" t="str">
        <f t="shared" si="3248"/>
        <v/>
      </c>
      <c r="DB72" s="49" t="str">
        <f t="shared" si="3249"/>
        <v/>
      </c>
      <c r="DC72" s="46" t="str">
        <f t="shared" si="3250"/>
        <v/>
      </c>
      <c r="DD72" s="48" t="str">
        <f t="shared" si="3251"/>
        <v/>
      </c>
      <c r="DE72" s="49" t="str">
        <f t="shared" si="3252"/>
        <v/>
      </c>
      <c r="DF72" s="46" t="str">
        <f t="shared" si="3253"/>
        <v/>
      </c>
      <c r="DG72" s="48" t="str">
        <f t="shared" si="3254"/>
        <v/>
      </c>
      <c r="DH72" s="49" t="str">
        <f t="shared" si="3255"/>
        <v/>
      </c>
      <c r="DI72" s="46" t="str">
        <f t="shared" si="3256"/>
        <v/>
      </c>
      <c r="DJ72" s="48" t="str">
        <f t="shared" si="3257"/>
        <v/>
      </c>
      <c r="DK72" s="49" t="str">
        <f t="shared" si="3258"/>
        <v/>
      </c>
      <c r="DL72" s="46" t="str">
        <f t="shared" si="3259"/>
        <v/>
      </c>
      <c r="DM72" s="48" t="str">
        <f t="shared" si="3260"/>
        <v/>
      </c>
      <c r="DN72" s="49" t="str">
        <f t="shared" si="3261"/>
        <v/>
      </c>
      <c r="DO72" s="46" t="str">
        <f t="shared" si="3262"/>
        <v/>
      </c>
      <c r="DP72" s="48" t="str">
        <f t="shared" si="3263"/>
        <v/>
      </c>
      <c r="DQ72" s="49" t="str">
        <f t="shared" si="3264"/>
        <v/>
      </c>
      <c r="DR72" s="46" t="str">
        <f t="shared" si="3265"/>
        <v/>
      </c>
      <c r="DS72" s="48" t="str">
        <f t="shared" si="3266"/>
        <v/>
      </c>
      <c r="DT72" s="49" t="str">
        <f t="shared" si="3267"/>
        <v/>
      </c>
      <c r="DU72" s="46" t="str">
        <f t="shared" si="3268"/>
        <v/>
      </c>
      <c r="DV72" s="48" t="str">
        <f t="shared" si="3269"/>
        <v/>
      </c>
      <c r="DW72" s="49" t="str">
        <f t="shared" si="3270"/>
        <v/>
      </c>
      <c r="DX72" s="46" t="str">
        <f t="shared" si="3271"/>
        <v/>
      </c>
      <c r="DY72" s="48" t="str">
        <f t="shared" si="3272"/>
        <v/>
      </c>
      <c r="DZ72" s="49" t="str">
        <f t="shared" si="3273"/>
        <v/>
      </c>
      <c r="EA72" s="46" t="str">
        <f t="shared" si="4308"/>
        <v/>
      </c>
      <c r="EB72" s="48" t="str">
        <f t="shared" si="3274"/>
        <v/>
      </c>
      <c r="EC72" s="49" t="str">
        <f t="shared" si="3275"/>
        <v/>
      </c>
      <c r="ED72" s="75" t="str">
        <f t="shared" ref="ED72" si="6229">CB72</f>
        <v/>
      </c>
      <c r="EE72" s="48" t="str">
        <f t="shared" si="3277"/>
        <v/>
      </c>
      <c r="EF72" s="49" t="str">
        <f t="shared" si="3278"/>
        <v/>
      </c>
      <c r="EG72" s="73" t="str">
        <f t="shared" ref="EG72" si="6230">CE72</f>
        <v/>
      </c>
      <c r="EH72" s="48" t="str">
        <f t="shared" si="3280"/>
        <v/>
      </c>
      <c r="EI72" s="49" t="str">
        <f t="shared" si="3281"/>
        <v/>
      </c>
      <c r="EJ72" s="73" t="s">
        <v>5</v>
      </c>
      <c r="EK72" s="48" t="str">
        <f t="shared" si="3282"/>
        <v/>
      </c>
      <c r="EL72" s="49" t="str">
        <f t="shared" si="3283"/>
        <v/>
      </c>
      <c r="EM72" s="75" t="s">
        <v>6</v>
      </c>
      <c r="EN72" s="48" t="str">
        <f t="shared" si="3284"/>
        <v/>
      </c>
      <c r="EO72" s="49" t="str">
        <f t="shared" si="3285"/>
        <v/>
      </c>
      <c r="EP72" s="75" t="str">
        <f t="shared" ref="EP72" si="6231">CH72</f>
        <v/>
      </c>
      <c r="EQ72" s="48" t="str">
        <f t="shared" si="3287"/>
        <v/>
      </c>
      <c r="ER72" s="49" t="str">
        <f t="shared" si="3288"/>
        <v/>
      </c>
      <c r="ES72" s="75" t="str">
        <f t="shared" ref="ES72" si="6232">CK72</f>
        <v/>
      </c>
      <c r="ET72" s="48" t="str">
        <f t="shared" si="3290"/>
        <v/>
      </c>
      <c r="EU72" s="49" t="str">
        <f t="shared" si="3291"/>
        <v/>
      </c>
      <c r="EV72" s="75" t="str">
        <f t="shared" ref="EV72" si="6233">CB72</f>
        <v/>
      </c>
      <c r="EW72" s="48" t="str">
        <f t="shared" si="3293"/>
        <v/>
      </c>
      <c r="EX72" s="49" t="str">
        <f t="shared" si="3294"/>
        <v/>
      </c>
      <c r="EY72" s="75" t="str">
        <f t="shared" ref="EY72" si="6234">CK72</f>
        <v/>
      </c>
      <c r="EZ72" s="48" t="str">
        <f t="shared" si="3296"/>
        <v/>
      </c>
      <c r="FA72" s="95" t="str">
        <f t="shared" si="3297"/>
        <v/>
      </c>
      <c r="FB72" s="75" t="str">
        <f t="shared" ref="FB72" si="6235">CE72</f>
        <v/>
      </c>
      <c r="FC72" s="48" t="str">
        <f t="shared" si="3299"/>
        <v/>
      </c>
      <c r="FD72" s="49" t="str">
        <f t="shared" si="3300"/>
        <v/>
      </c>
      <c r="FE72" s="73" t="str">
        <f t="shared" ref="FE72" si="6236">CH72</f>
        <v/>
      </c>
      <c r="FF72" s="48" t="str">
        <f t="shared" si="3302"/>
        <v/>
      </c>
      <c r="FG72" s="49" t="str">
        <f t="shared" si="3303"/>
        <v/>
      </c>
      <c r="FH72" s="75" t="str">
        <f t="shared" ref="FH72" si="6237">DC72</f>
        <v/>
      </c>
      <c r="FI72" s="48" t="str">
        <f t="shared" si="3305"/>
        <v/>
      </c>
      <c r="FJ72" s="49" t="str">
        <f t="shared" si="3306"/>
        <v/>
      </c>
      <c r="FK72" s="75" t="str">
        <f t="shared" ref="FK72" si="6238">DF72</f>
        <v/>
      </c>
      <c r="FL72" s="48" t="str">
        <f t="shared" si="3308"/>
        <v/>
      </c>
      <c r="FM72" s="49" t="str">
        <f t="shared" si="3309"/>
        <v/>
      </c>
      <c r="FN72" s="75" t="str">
        <f t="shared" ref="FN72" si="6239">CQ72</f>
        <v/>
      </c>
      <c r="FO72" s="48" t="str">
        <f t="shared" si="3311"/>
        <v/>
      </c>
      <c r="FP72" s="49" t="str">
        <f t="shared" si="3312"/>
        <v/>
      </c>
      <c r="FQ72" s="75" t="str">
        <f t="shared" ref="FQ72" si="6240">CT72</f>
        <v/>
      </c>
      <c r="FR72" s="48" t="str">
        <f t="shared" si="3314"/>
        <v/>
      </c>
      <c r="FS72" s="49" t="str">
        <f t="shared" si="3315"/>
        <v/>
      </c>
      <c r="FT72" s="75" t="str">
        <f t="shared" ref="FT72" si="6241">CQ72</f>
        <v/>
      </c>
      <c r="FU72" s="48" t="str">
        <f t="shared" si="3317"/>
        <v/>
      </c>
      <c r="FV72" s="49" t="str">
        <f t="shared" si="3318"/>
        <v/>
      </c>
      <c r="FW72" s="75" t="str">
        <f t="shared" ref="FW72" si="6242">CN72</f>
        <v/>
      </c>
      <c r="FX72" s="48" t="str">
        <f t="shared" si="3320"/>
        <v/>
      </c>
      <c r="FY72" s="49" t="str">
        <f t="shared" si="3321"/>
        <v/>
      </c>
      <c r="FZ72" s="75" t="str">
        <f t="shared" ref="FZ72" si="6243">CT72</f>
        <v/>
      </c>
      <c r="GA72" s="48" t="str">
        <f t="shared" si="3323"/>
        <v/>
      </c>
      <c r="GB72" s="49" t="str">
        <f t="shared" si="3324"/>
        <v/>
      </c>
      <c r="GC72" s="75" t="str">
        <f t="shared" ref="GC72" si="6244">CN72</f>
        <v/>
      </c>
      <c r="GD72" s="48" t="str">
        <f t="shared" si="3326"/>
        <v/>
      </c>
      <c r="GE72" s="49" t="str">
        <f t="shared" si="3327"/>
        <v/>
      </c>
      <c r="GF72" s="46" t="str">
        <f t="shared" ref="GF72:GF73" si="6245">CT72</f>
        <v/>
      </c>
      <c r="GG72" s="48" t="str">
        <f t="shared" si="3329"/>
        <v/>
      </c>
      <c r="GH72" s="49" t="str">
        <f t="shared" si="3330"/>
        <v/>
      </c>
      <c r="GI72" s="75" t="str">
        <f t="shared" si="852"/>
        <v>B</v>
      </c>
      <c r="GJ72" s="48" t="str">
        <f t="shared" si="3331"/>
        <v/>
      </c>
      <c r="GK72" s="49" t="str">
        <f t="shared" si="3332"/>
        <v/>
      </c>
      <c r="GL72" s="75" t="str">
        <f t="shared" si="1241"/>
        <v/>
      </c>
      <c r="GM72" s="48" t="str">
        <f t="shared" si="3333"/>
        <v/>
      </c>
      <c r="GN72" s="49" t="str">
        <f t="shared" si="3334"/>
        <v/>
      </c>
      <c r="GO72" s="75" t="str">
        <f t="shared" si="854"/>
        <v>B</v>
      </c>
      <c r="GP72" s="48" t="str">
        <f t="shared" si="3335"/>
        <v/>
      </c>
      <c r="GQ72" s="49" t="str">
        <f t="shared" si="3336"/>
        <v/>
      </c>
      <c r="GR72" s="75" t="str">
        <f t="shared" ref="GR72" si="6246">DX72</f>
        <v/>
      </c>
      <c r="GS72" s="48" t="str">
        <f t="shared" si="3338"/>
        <v/>
      </c>
      <c r="GT72" s="49" t="str">
        <f t="shared" si="3339"/>
        <v/>
      </c>
      <c r="GU72" s="75" t="str">
        <f t="shared" si="855"/>
        <v/>
      </c>
      <c r="GV72" s="48" t="str">
        <f t="shared" si="3340"/>
        <v/>
      </c>
      <c r="GW72" s="95" t="str">
        <f t="shared" si="3341"/>
        <v/>
      </c>
      <c r="GX72" s="75" t="str">
        <f t="shared" ref="GX72" si="6247">DR72</f>
        <v/>
      </c>
      <c r="GY72" s="48" t="str">
        <f t="shared" si="3343"/>
        <v/>
      </c>
      <c r="GZ72" s="49" t="str">
        <f t="shared" si="3344"/>
        <v/>
      </c>
      <c r="HA72" s="73" t="str">
        <f t="shared" si="856"/>
        <v/>
      </c>
      <c r="HB72" s="48" t="str">
        <f t="shared" si="3345"/>
        <v/>
      </c>
      <c r="HC72" s="49" t="str">
        <f t="shared" si="3346"/>
        <v/>
      </c>
      <c r="HD72" s="75" t="str">
        <f t="shared" ref="HD72" si="6248">DI72</f>
        <v/>
      </c>
      <c r="HE72" s="48" t="str">
        <f t="shared" si="3348"/>
        <v/>
      </c>
      <c r="HF72" s="49" t="str">
        <f t="shared" si="3349"/>
        <v/>
      </c>
      <c r="HG72" s="75" t="str">
        <f t="shared" si="857"/>
        <v/>
      </c>
      <c r="HH72" s="48" t="str">
        <f t="shared" si="3350"/>
        <v/>
      </c>
      <c r="HI72" s="49" t="str">
        <f t="shared" si="3351"/>
        <v/>
      </c>
      <c r="HJ72" s="75" t="str">
        <f t="shared" ref="HJ72" si="6249">DX72</f>
        <v/>
      </c>
      <c r="HK72" s="48" t="str">
        <f t="shared" si="3353"/>
        <v/>
      </c>
      <c r="HL72" s="49" t="str">
        <f t="shared" si="3354"/>
        <v/>
      </c>
      <c r="HM72" s="75" t="str">
        <f t="shared" si="858"/>
        <v/>
      </c>
      <c r="HN72" s="48" t="str">
        <f t="shared" si="3355"/>
        <v/>
      </c>
      <c r="HO72" s="49" t="str">
        <f t="shared" si="3356"/>
        <v/>
      </c>
      <c r="HP72" s="75" t="str">
        <f t="shared" ref="HP72" si="6250">DU72</f>
        <v/>
      </c>
      <c r="HQ72" s="48" t="str">
        <f t="shared" si="3358"/>
        <v/>
      </c>
      <c r="HR72" s="49" t="str">
        <f t="shared" si="3359"/>
        <v/>
      </c>
      <c r="HS72" s="75" t="str">
        <f t="shared" si="859"/>
        <v/>
      </c>
      <c r="HT72" s="48" t="str">
        <f t="shared" si="3360"/>
        <v/>
      </c>
      <c r="HU72" s="49" t="str">
        <f t="shared" si="3361"/>
        <v/>
      </c>
      <c r="HV72" s="75" t="str">
        <f t="shared" ref="HV72" si="6251">DU72</f>
        <v/>
      </c>
      <c r="HW72" s="48" t="str">
        <f t="shared" si="3363"/>
        <v/>
      </c>
      <c r="HX72" s="49" t="str">
        <f t="shared" si="3364"/>
        <v/>
      </c>
      <c r="HY72" s="75" t="str">
        <f t="shared" si="860"/>
        <v/>
      </c>
      <c r="HZ72" s="48" t="str">
        <f t="shared" si="3365"/>
        <v/>
      </c>
      <c r="IA72" s="49" t="str">
        <f t="shared" si="3366"/>
        <v/>
      </c>
      <c r="IB72" s="75" t="str">
        <f t="shared" ref="IB72" si="6252">DX72</f>
        <v/>
      </c>
      <c r="IC72" s="48" t="str">
        <f t="shared" si="3368"/>
        <v/>
      </c>
      <c r="ID72" s="49" t="str">
        <f t="shared" si="3369"/>
        <v/>
      </c>
      <c r="IE72" s="75" t="str">
        <f t="shared" si="861"/>
        <v/>
      </c>
      <c r="IF72" s="48" t="str">
        <f t="shared" si="3370"/>
        <v/>
      </c>
      <c r="IG72" s="49" t="str">
        <f t="shared" si="3371"/>
        <v/>
      </c>
      <c r="IH72" s="75" t="str">
        <f t="shared" ref="IH72" si="6253">DR72</f>
        <v/>
      </c>
      <c r="II72" s="48" t="str">
        <f t="shared" si="3373"/>
        <v/>
      </c>
      <c r="IJ72" s="49" t="str">
        <f t="shared" si="3374"/>
        <v/>
      </c>
      <c r="IK72" s="75" t="str">
        <f t="shared" si="862"/>
        <v/>
      </c>
      <c r="IL72" s="48" t="str">
        <f t="shared" si="3375"/>
        <v/>
      </c>
      <c r="IM72" s="49" t="str">
        <f t="shared" si="3376"/>
        <v/>
      </c>
      <c r="IN72" s="75" t="str">
        <f t="shared" ref="IN72" si="6254">DO72</f>
        <v/>
      </c>
      <c r="IO72" s="48" t="str">
        <f t="shared" si="3378"/>
        <v/>
      </c>
      <c r="IP72" s="49" t="str">
        <f t="shared" si="3379"/>
        <v/>
      </c>
      <c r="IQ72" s="75" t="str">
        <f t="shared" si="863"/>
        <v/>
      </c>
      <c r="IR72" s="48" t="str">
        <f t="shared" si="3380"/>
        <v/>
      </c>
      <c r="IS72" s="49" t="str">
        <f t="shared" si="3381"/>
        <v/>
      </c>
      <c r="IT72" s="46" t="str">
        <f t="shared" ref="IT72" si="6255">DF72</f>
        <v/>
      </c>
      <c r="IU72" s="48" t="str">
        <f t="shared" si="3383"/>
        <v/>
      </c>
      <c r="IV72" s="49" t="str">
        <f t="shared" si="3384"/>
        <v/>
      </c>
      <c r="IW72" s="46" t="str">
        <f t="shared" ref="IW72:IW73" si="6256">DF72</f>
        <v/>
      </c>
      <c r="IX72" s="48" t="str">
        <f t="shared" si="3386"/>
        <v/>
      </c>
      <c r="IY72" s="49" t="str">
        <f t="shared" si="3387"/>
        <v/>
      </c>
      <c r="IZ72" s="75" t="str">
        <f t="shared" si="864"/>
        <v/>
      </c>
      <c r="JA72" s="48" t="str">
        <f t="shared" si="3388"/>
        <v/>
      </c>
      <c r="JB72" s="49" t="str">
        <f t="shared" si="3389"/>
        <v/>
      </c>
      <c r="JC72" s="75" t="str">
        <f t="shared" si="865"/>
        <v/>
      </c>
      <c r="JD72" s="48" t="str">
        <f t="shared" si="3390"/>
        <v/>
      </c>
      <c r="JE72" s="49" t="str">
        <f t="shared" si="3391"/>
        <v/>
      </c>
      <c r="JF72" s="46" t="str">
        <f t="shared" ref="JF72" si="6257">DF72</f>
        <v/>
      </c>
      <c r="JG72" s="48" t="str">
        <f t="shared" si="3393"/>
        <v/>
      </c>
      <c r="JH72" s="49" t="str">
        <f t="shared" si="3394"/>
        <v/>
      </c>
      <c r="JI72" s="75" t="str">
        <f t="shared" si="866"/>
        <v/>
      </c>
      <c r="JJ72" s="48" t="str">
        <f t="shared" si="3395"/>
        <v/>
      </c>
      <c r="JK72" s="49" t="str">
        <f t="shared" si="3396"/>
        <v/>
      </c>
      <c r="JL72" s="75" t="str">
        <f t="shared" ref="JL72" si="6258">CB72</f>
        <v/>
      </c>
      <c r="JM72" s="48" t="str">
        <f t="shared" si="3398"/>
        <v/>
      </c>
      <c r="JN72" s="49" t="str">
        <f t="shared" si="3399"/>
        <v/>
      </c>
      <c r="JO72" s="75" t="str">
        <f t="shared" si="867"/>
        <v/>
      </c>
      <c r="JP72" s="48" t="str">
        <f t="shared" si="3400"/>
        <v/>
      </c>
      <c r="JQ72" s="49" t="str">
        <f t="shared" si="3401"/>
        <v/>
      </c>
      <c r="JR72" s="75" t="str">
        <f t="shared" ref="JR72" si="6259">CE72</f>
        <v/>
      </c>
      <c r="JS72" s="48" t="str">
        <f t="shared" si="3403"/>
        <v/>
      </c>
      <c r="JT72" s="49" t="str">
        <f t="shared" si="3404"/>
        <v/>
      </c>
      <c r="JU72" s="75" t="str">
        <f t="shared" si="868"/>
        <v/>
      </c>
      <c r="JV72" s="48" t="str">
        <f t="shared" si="3405"/>
        <v/>
      </c>
      <c r="JW72" s="49" t="str">
        <f t="shared" si="3406"/>
        <v/>
      </c>
      <c r="JX72" s="46" t="s">
        <v>6</v>
      </c>
      <c r="JY72" s="48" t="str">
        <f t="shared" si="3407"/>
        <v/>
      </c>
      <c r="JZ72" s="49" t="str">
        <f t="shared" si="3408"/>
        <v/>
      </c>
      <c r="KA72" s="75" t="str">
        <f t="shared" si="869"/>
        <v/>
      </c>
      <c r="KB72" s="48" t="str">
        <f t="shared" si="3409"/>
        <v/>
      </c>
      <c r="KC72" s="49" t="str">
        <f t="shared" si="3410"/>
        <v/>
      </c>
      <c r="KD72" s="46" t="s">
        <v>5</v>
      </c>
      <c r="KE72" s="48" t="str">
        <f t="shared" si="3411"/>
        <v/>
      </c>
      <c r="KF72" s="49" t="str">
        <f t="shared" si="3412"/>
        <v/>
      </c>
      <c r="KG72" s="75" t="str">
        <f t="shared" si="870"/>
        <v/>
      </c>
      <c r="KH72" s="48" t="str">
        <f t="shared" si="3413"/>
        <v/>
      </c>
      <c r="KI72" s="49" t="str">
        <f t="shared" si="3414"/>
        <v/>
      </c>
      <c r="KJ72" s="46" t="str">
        <f t="shared" ref="KJ72" si="6260">DC72</f>
        <v/>
      </c>
      <c r="KK72" s="48" t="str">
        <f t="shared" si="3416"/>
        <v/>
      </c>
      <c r="KL72" s="49" t="str">
        <f t="shared" si="3417"/>
        <v/>
      </c>
      <c r="KM72" s="75" t="str">
        <f t="shared" si="871"/>
        <v/>
      </c>
      <c r="KN72" s="48" t="str">
        <f t="shared" si="3418"/>
        <v/>
      </c>
      <c r="KO72" s="49" t="str">
        <f t="shared" si="3419"/>
        <v/>
      </c>
      <c r="KP72" s="46" t="str">
        <f t="shared" ref="KP72" si="6261">DI72</f>
        <v/>
      </c>
      <c r="KQ72" s="48" t="str">
        <f t="shared" si="3421"/>
        <v/>
      </c>
      <c r="KR72" s="49" t="str">
        <f t="shared" si="3422"/>
        <v/>
      </c>
      <c r="KS72" s="75" t="str">
        <f t="shared" si="872"/>
        <v/>
      </c>
      <c r="KT72" s="48" t="str">
        <f t="shared" si="3423"/>
        <v/>
      </c>
      <c r="KU72" s="49" t="str">
        <f t="shared" si="3424"/>
        <v/>
      </c>
      <c r="KV72" s="75" t="s">
        <v>6</v>
      </c>
      <c r="KW72" s="48" t="str">
        <f t="shared" si="3425"/>
        <v/>
      </c>
      <c r="KX72" s="49" t="str">
        <f t="shared" si="3426"/>
        <v/>
      </c>
      <c r="KY72" s="75" t="str">
        <f t="shared" si="873"/>
        <v/>
      </c>
      <c r="KZ72" s="48" t="str">
        <f t="shared" si="3427"/>
        <v/>
      </c>
      <c r="LA72" s="49" t="str">
        <f t="shared" si="3428"/>
        <v/>
      </c>
      <c r="LB72" s="75" t="str">
        <f t="shared" ref="LB72" si="6262">DL72</f>
        <v/>
      </c>
      <c r="LC72" s="48" t="str">
        <f t="shared" si="3430"/>
        <v/>
      </c>
      <c r="LD72" s="49" t="str">
        <f t="shared" si="3431"/>
        <v/>
      </c>
      <c r="LE72" s="75" t="str">
        <f t="shared" si="874"/>
        <v/>
      </c>
      <c r="LF72" s="48" t="str">
        <f t="shared" si="3432"/>
        <v/>
      </c>
      <c r="LG72" s="49" t="str">
        <f t="shared" si="3433"/>
        <v/>
      </c>
      <c r="LH72" s="75" t="str">
        <f t="shared" ref="LH72" si="6263">DX73</f>
        <v/>
      </c>
      <c r="LI72" s="48" t="str">
        <f t="shared" si="3435"/>
        <v/>
      </c>
      <c r="LJ72" s="49" t="str">
        <f t="shared" si="3436"/>
        <v/>
      </c>
      <c r="LK72" s="75" t="str">
        <f t="shared" si="875"/>
        <v/>
      </c>
      <c r="LL72" s="48" t="str">
        <f t="shared" si="3437"/>
        <v/>
      </c>
      <c r="LM72" s="49" t="str">
        <f t="shared" si="3438"/>
        <v/>
      </c>
      <c r="LN72" s="75" t="str">
        <f t="shared" ref="LN72" si="6264">DC72</f>
        <v/>
      </c>
      <c r="LO72" s="48" t="str">
        <f t="shared" si="3440"/>
        <v/>
      </c>
      <c r="LP72" s="49" t="str">
        <f t="shared" si="3441"/>
        <v/>
      </c>
      <c r="LQ72" s="75" t="str">
        <f t="shared" si="876"/>
        <v/>
      </c>
      <c r="LR72" s="48" t="str">
        <f t="shared" si="3442"/>
        <v/>
      </c>
      <c r="LS72" s="49" t="str">
        <f t="shared" si="3443"/>
        <v/>
      </c>
      <c r="LT72" s="75" t="str">
        <f t="shared" ref="LT72" si="6265">DC72</f>
        <v/>
      </c>
      <c r="LU72" s="48" t="str">
        <f t="shared" si="3445"/>
        <v/>
      </c>
      <c r="LV72" s="49" t="str">
        <f t="shared" si="3446"/>
        <v/>
      </c>
      <c r="LW72" s="75" t="str">
        <f t="shared" si="877"/>
        <v/>
      </c>
      <c r="LX72" s="48" t="str">
        <f t="shared" si="3447"/>
        <v/>
      </c>
      <c r="LY72" s="49" t="str">
        <f t="shared" si="3448"/>
        <v/>
      </c>
      <c r="LZ72" s="75" t="str">
        <f t="shared" ref="LZ72" si="6266">CT72</f>
        <v/>
      </c>
      <c r="MA72" s="48" t="str">
        <f t="shared" si="3450"/>
        <v/>
      </c>
      <c r="MB72" s="49" t="str">
        <f t="shared" si="3451"/>
        <v/>
      </c>
      <c r="MC72" s="75" t="str">
        <f t="shared" si="878"/>
        <v/>
      </c>
      <c r="MD72" s="48" t="str">
        <f t="shared" si="3452"/>
        <v/>
      </c>
      <c r="ME72" s="49" t="str">
        <f t="shared" si="3453"/>
        <v/>
      </c>
      <c r="MF72" s="75" t="str">
        <f t="shared" ref="MF72:MF73" si="6267">DF72</f>
        <v/>
      </c>
      <c r="MG72" s="48" t="str">
        <f t="shared" si="3455"/>
        <v/>
      </c>
      <c r="MH72" s="49" t="str">
        <f t="shared" si="3456"/>
        <v/>
      </c>
      <c r="MI72" s="75" t="str">
        <f t="shared" si="879"/>
        <v/>
      </c>
      <c r="MJ72" s="48" t="str">
        <f t="shared" si="3457"/>
        <v/>
      </c>
      <c r="MK72" s="49" t="str">
        <f t="shared" si="3458"/>
        <v/>
      </c>
      <c r="ML72" s="197" t="s">
        <v>6</v>
      </c>
      <c r="MM72" s="48" t="str">
        <f t="shared" si="3459"/>
        <v/>
      </c>
      <c r="MN72" s="49" t="str">
        <f t="shared" si="3460"/>
        <v/>
      </c>
      <c r="MO72" s="75" t="str">
        <f t="shared" si="880"/>
        <v/>
      </c>
      <c r="MP72" s="48" t="str">
        <f t="shared" si="3461"/>
        <v/>
      </c>
      <c r="MQ72" s="49" t="str">
        <f t="shared" si="3462"/>
        <v/>
      </c>
      <c r="MR72" s="75" t="str">
        <f t="shared" si="3463"/>
        <v/>
      </c>
      <c r="MS72" s="48" t="str">
        <f t="shared" si="3464"/>
        <v/>
      </c>
      <c r="MT72" s="49" t="str">
        <f t="shared" si="3465"/>
        <v/>
      </c>
      <c r="MU72" s="75" t="str">
        <f t="shared" si="881"/>
        <v/>
      </c>
      <c r="MV72" s="48" t="str">
        <f t="shared" si="3466"/>
        <v/>
      </c>
      <c r="MW72" s="49" t="str">
        <f t="shared" si="3467"/>
        <v/>
      </c>
      <c r="MX72" s="75" t="str">
        <f t="shared" ref="MX72" si="6268">MR72</f>
        <v/>
      </c>
      <c r="MY72" s="48" t="str">
        <f t="shared" si="3469"/>
        <v/>
      </c>
      <c r="MZ72" s="49" t="str">
        <f t="shared" si="3470"/>
        <v/>
      </c>
      <c r="NA72" s="75" t="str">
        <f t="shared" si="882"/>
        <v/>
      </c>
      <c r="NB72" s="48" t="str">
        <f t="shared" si="3471"/>
        <v/>
      </c>
      <c r="NC72" s="49" t="str">
        <f t="shared" si="3472"/>
        <v/>
      </c>
      <c r="ND72" s="196" t="s">
        <v>5</v>
      </c>
      <c r="NE72" s="48" t="str">
        <f t="shared" si="3473"/>
        <v/>
      </c>
      <c r="NF72" s="49" t="str">
        <f t="shared" si="3474"/>
        <v/>
      </c>
      <c r="NG72" s="75" t="str">
        <f t="shared" si="883"/>
        <v/>
      </c>
      <c r="NH72" s="48" t="str">
        <f t="shared" si="3475"/>
        <v/>
      </c>
      <c r="NI72" s="49" t="str">
        <f t="shared" si="3476"/>
        <v/>
      </c>
      <c r="NJ72" s="75" t="s">
        <v>5</v>
      </c>
      <c r="NK72" s="48" t="str">
        <f t="shared" si="3477"/>
        <v/>
      </c>
      <c r="NL72" s="49" t="str">
        <f t="shared" si="3478"/>
        <v/>
      </c>
      <c r="NM72" s="75" t="str">
        <f t="shared" si="884"/>
        <v/>
      </c>
      <c r="NN72" s="48" t="str">
        <f t="shared" si="3479"/>
        <v/>
      </c>
      <c r="NO72" s="49" t="str">
        <f t="shared" si="3480"/>
        <v/>
      </c>
      <c r="NP72" s="214" t="s">
        <v>5</v>
      </c>
      <c r="NQ72" s="48" t="str">
        <f t="shared" si="3481"/>
        <v/>
      </c>
      <c r="NR72" s="49" t="str">
        <f t="shared" si="3482"/>
        <v/>
      </c>
      <c r="NS72" s="46" t="str">
        <f t="shared" si="3483"/>
        <v/>
      </c>
      <c r="NT72" s="48" t="str">
        <f t="shared" si="3484"/>
        <v/>
      </c>
      <c r="NU72" s="49" t="str">
        <f t="shared" si="3485"/>
        <v/>
      </c>
      <c r="NV72" s="214" t="s">
        <v>6</v>
      </c>
      <c r="NW72" s="48" t="str">
        <f t="shared" si="3486"/>
        <v/>
      </c>
      <c r="NX72" s="49" t="str">
        <f t="shared" si="3487"/>
        <v/>
      </c>
      <c r="NY72" s="46" t="str">
        <f t="shared" si="3488"/>
        <v/>
      </c>
      <c r="NZ72" s="48" t="str">
        <f t="shared" si="3489"/>
        <v/>
      </c>
      <c r="OA72" s="49" t="str">
        <f t="shared" si="3490"/>
        <v/>
      </c>
      <c r="OB72" s="46" t="str">
        <f t="shared" si="4035"/>
        <v/>
      </c>
      <c r="OC72" s="48" t="str">
        <f t="shared" si="3491"/>
        <v/>
      </c>
      <c r="OD72" s="49" t="str">
        <f t="shared" si="3492"/>
        <v/>
      </c>
      <c r="OE72" s="46" t="str">
        <f t="shared" si="3493"/>
        <v/>
      </c>
      <c r="OF72" s="48" t="str">
        <f t="shared" si="3494"/>
        <v/>
      </c>
      <c r="OG72" s="49" t="str">
        <f t="shared" si="3495"/>
        <v/>
      </c>
      <c r="OH72" s="46" t="str">
        <f t="shared" si="3496"/>
        <v/>
      </c>
      <c r="OI72" s="48" t="str">
        <f t="shared" si="3497"/>
        <v/>
      </c>
      <c r="OJ72" s="49" t="str">
        <f t="shared" si="3498"/>
        <v/>
      </c>
      <c r="OK72" s="46" t="str">
        <f t="shared" si="3499"/>
        <v/>
      </c>
      <c r="OL72" s="48" t="str">
        <f t="shared" si="3500"/>
        <v/>
      </c>
      <c r="OM72" s="95" t="str">
        <f t="shared" si="3501"/>
        <v/>
      </c>
      <c r="ON72" s="46" t="str">
        <f t="shared" si="3502"/>
        <v/>
      </c>
      <c r="OO72" s="48" t="str">
        <f t="shared" si="3503"/>
        <v/>
      </c>
      <c r="OP72" s="49" t="str">
        <f t="shared" si="3504"/>
        <v/>
      </c>
      <c r="OQ72" s="46" t="str">
        <f t="shared" si="3505"/>
        <v/>
      </c>
      <c r="OR72" s="48" t="str">
        <f t="shared" si="3506"/>
        <v/>
      </c>
      <c r="OS72" s="49" t="str">
        <f t="shared" si="3507"/>
        <v/>
      </c>
      <c r="OT72" s="46" t="str">
        <f t="shared" si="3508"/>
        <v/>
      </c>
      <c r="OU72" s="48" t="str">
        <f t="shared" si="3509"/>
        <v/>
      </c>
      <c r="OV72" s="49" t="str">
        <f t="shared" si="3510"/>
        <v/>
      </c>
      <c r="OW72" s="46" t="str">
        <f t="shared" si="3511"/>
        <v/>
      </c>
      <c r="OX72" s="48" t="str">
        <f t="shared" si="3512"/>
        <v/>
      </c>
      <c r="OY72" s="49" t="str">
        <f t="shared" si="3513"/>
        <v/>
      </c>
      <c r="OZ72" s="46" t="str">
        <f t="shared" si="3514"/>
        <v/>
      </c>
      <c r="PA72" s="48" t="str">
        <f t="shared" si="3515"/>
        <v/>
      </c>
      <c r="PB72" s="49" t="str">
        <f t="shared" si="3516"/>
        <v/>
      </c>
      <c r="PC72" s="46" t="str">
        <f t="shared" si="3517"/>
        <v/>
      </c>
      <c r="PD72" s="48" t="str">
        <f t="shared" si="3518"/>
        <v/>
      </c>
      <c r="PE72" s="49" t="str">
        <f t="shared" si="3519"/>
        <v/>
      </c>
      <c r="PF72" s="46" t="str">
        <f t="shared" si="3520"/>
        <v/>
      </c>
      <c r="PG72" s="48" t="str">
        <f t="shared" si="3521"/>
        <v/>
      </c>
      <c r="PH72" s="49" t="str">
        <f t="shared" si="3522"/>
        <v/>
      </c>
      <c r="PI72" s="46" t="str">
        <f t="shared" si="3523"/>
        <v/>
      </c>
      <c r="PJ72" s="48" t="str">
        <f t="shared" si="3524"/>
        <v/>
      </c>
      <c r="PK72" s="49" t="str">
        <f t="shared" si="3525"/>
        <v/>
      </c>
      <c r="PL72" s="46" t="str">
        <f t="shared" si="3526"/>
        <v/>
      </c>
      <c r="PM72" s="48" t="str">
        <f t="shared" si="3527"/>
        <v/>
      </c>
      <c r="PN72" s="49" t="str">
        <f t="shared" si="3528"/>
        <v/>
      </c>
      <c r="PO72" s="46" t="str">
        <f t="shared" si="4345"/>
        <v/>
      </c>
      <c r="PP72" s="48" t="str">
        <f t="shared" si="3529"/>
        <v/>
      </c>
      <c r="PQ72" s="49" t="str">
        <f t="shared" si="3530"/>
        <v/>
      </c>
      <c r="PR72" s="75" t="str">
        <f t="shared" ref="PR72" si="6269">NP72</f>
        <v>P</v>
      </c>
      <c r="PS72" s="48" t="str">
        <f t="shared" si="3532"/>
        <v/>
      </c>
      <c r="PT72" s="49" t="str">
        <f t="shared" si="3533"/>
        <v/>
      </c>
      <c r="PU72" s="73" t="str">
        <f t="shared" ref="PU72" si="6270">NS72</f>
        <v/>
      </c>
      <c r="PV72" s="48" t="str">
        <f t="shared" si="3535"/>
        <v/>
      </c>
      <c r="PW72" s="49" t="str">
        <f t="shared" si="3536"/>
        <v/>
      </c>
      <c r="PX72" s="73" t="s">
        <v>5</v>
      </c>
      <c r="PY72" s="48" t="str">
        <f t="shared" si="3537"/>
        <v/>
      </c>
      <c r="PZ72" s="49" t="str">
        <f t="shared" si="3538"/>
        <v/>
      </c>
      <c r="QA72" s="75" t="s">
        <v>6</v>
      </c>
      <c r="QB72" s="48" t="str">
        <f t="shared" si="3539"/>
        <v/>
      </c>
      <c r="QC72" s="49" t="str">
        <f t="shared" si="3540"/>
        <v/>
      </c>
      <c r="QD72" s="75" t="str">
        <f t="shared" ref="QD72" si="6271">NV72</f>
        <v>B</v>
      </c>
      <c r="QE72" s="48" t="str">
        <f t="shared" si="3542"/>
        <v/>
      </c>
      <c r="QF72" s="49" t="str">
        <f t="shared" si="3543"/>
        <v/>
      </c>
      <c r="QG72" s="75" t="str">
        <f t="shared" ref="QG72" si="6272">NY72</f>
        <v/>
      </c>
      <c r="QH72" s="48" t="str">
        <f t="shared" si="3545"/>
        <v/>
      </c>
      <c r="QI72" s="49" t="str">
        <f t="shared" si="3546"/>
        <v/>
      </c>
      <c r="QJ72" s="75" t="str">
        <f t="shared" ref="QJ72" si="6273">NP72</f>
        <v>P</v>
      </c>
      <c r="QK72" s="48" t="str">
        <f t="shared" si="3548"/>
        <v/>
      </c>
      <c r="QL72" s="49" t="str">
        <f t="shared" si="3549"/>
        <v/>
      </c>
      <c r="QM72" s="75" t="str">
        <f t="shared" ref="QM72" si="6274">NY72</f>
        <v/>
      </c>
      <c r="QN72" s="48" t="str">
        <f t="shared" si="3551"/>
        <v/>
      </c>
      <c r="QO72" s="95" t="str">
        <f t="shared" si="3552"/>
        <v/>
      </c>
      <c r="QP72" s="75" t="str">
        <f t="shared" ref="QP72" si="6275">NS72</f>
        <v/>
      </c>
      <c r="QQ72" s="48" t="str">
        <f t="shared" si="3554"/>
        <v/>
      </c>
      <c r="QR72" s="49" t="str">
        <f t="shared" si="3555"/>
        <v/>
      </c>
      <c r="QS72" s="73" t="str">
        <f t="shared" ref="QS72" si="6276">NV72</f>
        <v>B</v>
      </c>
      <c r="QT72" s="48" t="str">
        <f t="shared" si="3557"/>
        <v/>
      </c>
      <c r="QU72" s="49" t="str">
        <f t="shared" si="3558"/>
        <v/>
      </c>
      <c r="QV72" s="75" t="str">
        <f t="shared" ref="QV72" si="6277">OQ72</f>
        <v/>
      </c>
      <c r="QW72" s="48" t="str">
        <f t="shared" si="3560"/>
        <v/>
      </c>
      <c r="QX72" s="49" t="str">
        <f t="shared" si="3561"/>
        <v/>
      </c>
      <c r="QY72" s="75" t="str">
        <f t="shared" ref="QY72" si="6278">OT72</f>
        <v/>
      </c>
      <c r="QZ72" s="48" t="str">
        <f t="shared" si="3563"/>
        <v/>
      </c>
      <c r="RA72" s="49" t="str">
        <f t="shared" si="3564"/>
        <v/>
      </c>
      <c r="RB72" s="75" t="str">
        <f t="shared" ref="RB72" si="6279">OE72</f>
        <v/>
      </c>
      <c r="RC72" s="48" t="str">
        <f t="shared" si="3566"/>
        <v/>
      </c>
      <c r="RD72" s="49" t="str">
        <f t="shared" si="3567"/>
        <v/>
      </c>
      <c r="RE72" s="75" t="str">
        <f t="shared" ref="RE72" si="6280">OH72</f>
        <v/>
      </c>
      <c r="RF72" s="48" t="str">
        <f t="shared" si="3569"/>
        <v/>
      </c>
      <c r="RG72" s="49" t="str">
        <f t="shared" si="3570"/>
        <v/>
      </c>
      <c r="RH72" s="75" t="str">
        <f t="shared" ref="RH72" si="6281">OE72</f>
        <v/>
      </c>
      <c r="RI72" s="48" t="str">
        <f t="shared" si="3572"/>
        <v/>
      </c>
      <c r="RJ72" s="49" t="str">
        <f t="shared" si="3573"/>
        <v/>
      </c>
      <c r="RK72" s="75" t="str">
        <f t="shared" ref="RK72" si="6282">OB72</f>
        <v/>
      </c>
      <c r="RL72" s="48" t="str">
        <f t="shared" si="3575"/>
        <v/>
      </c>
      <c r="RM72" s="49" t="str">
        <f t="shared" si="3576"/>
        <v/>
      </c>
      <c r="RN72" s="75" t="str">
        <f t="shared" ref="RN72" si="6283">OH72</f>
        <v/>
      </c>
      <c r="RO72" s="48" t="str">
        <f t="shared" si="3578"/>
        <v/>
      </c>
      <c r="RP72" s="49" t="str">
        <f t="shared" si="3579"/>
        <v/>
      </c>
      <c r="RQ72" s="75" t="str">
        <f t="shared" ref="RQ72" si="6284">OB72</f>
        <v/>
      </c>
      <c r="RR72" s="48" t="str">
        <f t="shared" si="3581"/>
        <v/>
      </c>
      <c r="RS72" s="49" t="str">
        <f t="shared" si="3582"/>
        <v/>
      </c>
      <c r="RT72" s="46" t="str">
        <f t="shared" ref="RT72:RT73" si="6285">OH72</f>
        <v/>
      </c>
      <c r="RU72" s="48" t="str">
        <f t="shared" si="3584"/>
        <v/>
      </c>
      <c r="RV72" s="49" t="str">
        <f t="shared" si="3585"/>
        <v/>
      </c>
      <c r="RW72" s="75" t="str">
        <f t="shared" si="886"/>
        <v>B</v>
      </c>
      <c r="RX72" s="48" t="str">
        <f t="shared" si="3586"/>
        <v/>
      </c>
      <c r="RY72" s="49" t="str">
        <f t="shared" si="3587"/>
        <v/>
      </c>
      <c r="RZ72" s="75" t="str">
        <f t="shared" si="6121"/>
        <v/>
      </c>
      <c r="SA72" s="48" t="str">
        <f t="shared" si="3588"/>
        <v/>
      </c>
      <c r="SB72" s="49" t="str">
        <f t="shared" si="3589"/>
        <v/>
      </c>
      <c r="SC72" s="75" t="str">
        <f t="shared" si="888"/>
        <v>B</v>
      </c>
      <c r="SD72" s="48" t="str">
        <f t="shared" si="3590"/>
        <v/>
      </c>
      <c r="SE72" s="49" t="str">
        <f t="shared" si="3591"/>
        <v/>
      </c>
      <c r="SF72" s="75" t="str">
        <f t="shared" ref="SF72" si="6286">PL72</f>
        <v/>
      </c>
      <c r="SG72" s="48" t="str">
        <f t="shared" si="3593"/>
        <v/>
      </c>
      <c r="SH72" s="49" t="str">
        <f t="shared" si="3594"/>
        <v/>
      </c>
      <c r="SI72" s="75" t="str">
        <f t="shared" si="3595"/>
        <v/>
      </c>
      <c r="SJ72" s="48" t="str">
        <f t="shared" si="3596"/>
        <v/>
      </c>
      <c r="SK72" s="95" t="str">
        <f t="shared" si="3597"/>
        <v/>
      </c>
      <c r="SL72" s="75" t="str">
        <f t="shared" ref="SL72" si="6287">PF72</f>
        <v/>
      </c>
      <c r="SM72" s="48" t="str">
        <f t="shared" si="3599"/>
        <v/>
      </c>
      <c r="SN72" s="49" t="str">
        <f t="shared" si="3600"/>
        <v/>
      </c>
      <c r="SO72" s="73" t="str">
        <f t="shared" si="3601"/>
        <v/>
      </c>
      <c r="SP72" s="48" t="str">
        <f t="shared" si="3602"/>
        <v/>
      </c>
      <c r="SQ72" s="49" t="str">
        <f t="shared" si="3603"/>
        <v/>
      </c>
      <c r="SR72" s="75" t="str">
        <f t="shared" ref="SR72" si="6288">OW72</f>
        <v/>
      </c>
      <c r="SS72" s="48" t="str">
        <f t="shared" si="3605"/>
        <v/>
      </c>
      <c r="ST72" s="49" t="str">
        <f t="shared" si="3606"/>
        <v/>
      </c>
      <c r="SU72" s="75" t="str">
        <f t="shared" si="3607"/>
        <v/>
      </c>
      <c r="SV72" s="48" t="str">
        <f t="shared" si="3608"/>
        <v/>
      </c>
      <c r="SW72" s="49" t="str">
        <f t="shared" si="3609"/>
        <v/>
      </c>
      <c r="SX72" s="75" t="str">
        <f t="shared" ref="SX72" si="6289">PL72</f>
        <v/>
      </c>
      <c r="SY72" s="48" t="str">
        <f t="shared" si="3611"/>
        <v/>
      </c>
      <c r="SZ72" s="49" t="str">
        <f t="shared" si="3612"/>
        <v/>
      </c>
      <c r="TA72" s="75" t="str">
        <f t="shared" si="3613"/>
        <v/>
      </c>
      <c r="TB72" s="48" t="str">
        <f t="shared" si="3614"/>
        <v/>
      </c>
      <c r="TC72" s="49" t="str">
        <f t="shared" si="3615"/>
        <v/>
      </c>
      <c r="TD72" s="75" t="str">
        <f t="shared" ref="TD72" si="6290">PI72</f>
        <v/>
      </c>
      <c r="TE72" s="48" t="str">
        <f t="shared" si="3617"/>
        <v/>
      </c>
      <c r="TF72" s="49" t="str">
        <f t="shared" si="3618"/>
        <v/>
      </c>
      <c r="TG72" s="75" t="str">
        <f t="shared" si="3619"/>
        <v/>
      </c>
      <c r="TH72" s="48" t="str">
        <f t="shared" si="3620"/>
        <v/>
      </c>
      <c r="TI72" s="49" t="str">
        <f t="shared" si="3621"/>
        <v/>
      </c>
      <c r="TJ72" s="75" t="str">
        <f t="shared" ref="TJ72" si="6291">PI72</f>
        <v/>
      </c>
      <c r="TK72" s="48" t="str">
        <f t="shared" si="3623"/>
        <v/>
      </c>
      <c r="TL72" s="49" t="str">
        <f t="shared" si="3624"/>
        <v/>
      </c>
      <c r="TM72" s="75" t="str">
        <f t="shared" si="3625"/>
        <v/>
      </c>
      <c r="TN72" s="48" t="str">
        <f t="shared" si="3626"/>
        <v/>
      </c>
      <c r="TO72" s="49" t="str">
        <f t="shared" si="3627"/>
        <v/>
      </c>
      <c r="TP72" s="75" t="str">
        <f t="shared" ref="TP72" si="6292">PL72</f>
        <v/>
      </c>
      <c r="TQ72" s="48" t="str">
        <f t="shared" si="3629"/>
        <v/>
      </c>
      <c r="TR72" s="49" t="str">
        <f t="shared" si="3630"/>
        <v/>
      </c>
      <c r="TS72" s="75" t="str">
        <f t="shared" si="3631"/>
        <v/>
      </c>
      <c r="TT72" s="48" t="str">
        <f t="shared" si="3632"/>
        <v/>
      </c>
      <c r="TU72" s="49" t="str">
        <f t="shared" si="3633"/>
        <v/>
      </c>
      <c r="TV72" s="75" t="str">
        <f t="shared" ref="TV72" si="6293">PF72</f>
        <v/>
      </c>
      <c r="TW72" s="48" t="str">
        <f t="shared" si="3635"/>
        <v/>
      </c>
      <c r="TX72" s="49" t="str">
        <f t="shared" si="3636"/>
        <v/>
      </c>
      <c r="TY72" s="75" t="str">
        <f t="shared" si="3637"/>
        <v/>
      </c>
      <c r="TZ72" s="48" t="str">
        <f t="shared" si="3638"/>
        <v/>
      </c>
      <c r="UA72" s="49" t="str">
        <f t="shared" si="3639"/>
        <v/>
      </c>
      <c r="UB72" s="75" t="str">
        <f t="shared" ref="UB72" si="6294">PC72</f>
        <v/>
      </c>
      <c r="UC72" s="48" t="str">
        <f t="shared" si="3641"/>
        <v/>
      </c>
      <c r="UD72" s="49" t="str">
        <f t="shared" si="3642"/>
        <v/>
      </c>
      <c r="UE72" s="75" t="str">
        <f t="shared" si="3643"/>
        <v/>
      </c>
      <c r="UF72" s="48" t="str">
        <f t="shared" si="3644"/>
        <v/>
      </c>
      <c r="UG72" s="49" t="str">
        <f t="shared" si="3645"/>
        <v/>
      </c>
      <c r="UH72" s="46" t="str">
        <f t="shared" ref="UH72" si="6295">OT72</f>
        <v/>
      </c>
      <c r="UI72" s="48" t="str">
        <f t="shared" si="3647"/>
        <v/>
      </c>
      <c r="UJ72" s="49" t="str">
        <f t="shared" si="3648"/>
        <v/>
      </c>
      <c r="UK72" s="46" t="str">
        <f t="shared" ref="UK72:UK73" si="6296">OT72</f>
        <v/>
      </c>
      <c r="UL72" s="48" t="str">
        <f t="shared" si="3650"/>
        <v/>
      </c>
      <c r="UM72" s="49" t="str">
        <f t="shared" si="3651"/>
        <v/>
      </c>
      <c r="UN72" s="75" t="str">
        <f t="shared" si="3652"/>
        <v/>
      </c>
      <c r="UO72" s="48" t="str">
        <f t="shared" si="3653"/>
        <v/>
      </c>
      <c r="UP72" s="49" t="str">
        <f t="shared" si="3654"/>
        <v/>
      </c>
      <c r="UQ72" s="75" t="str">
        <f t="shared" si="3655"/>
        <v/>
      </c>
      <c r="UR72" s="48" t="str">
        <f t="shared" si="3656"/>
        <v/>
      </c>
      <c r="US72" s="49" t="str">
        <f t="shared" si="3657"/>
        <v/>
      </c>
      <c r="UT72" s="46" t="str">
        <f t="shared" ref="UT72" si="6297">OT72</f>
        <v/>
      </c>
      <c r="UU72" s="48" t="str">
        <f t="shared" si="3659"/>
        <v/>
      </c>
      <c r="UV72" s="49" t="str">
        <f t="shared" si="3660"/>
        <v/>
      </c>
      <c r="UW72" s="75" t="str">
        <f t="shared" si="3661"/>
        <v/>
      </c>
      <c r="UX72" s="48" t="str">
        <f t="shared" si="3662"/>
        <v/>
      </c>
      <c r="UY72" s="49" t="str">
        <f t="shared" si="3663"/>
        <v/>
      </c>
      <c r="UZ72" s="75" t="str">
        <f t="shared" ref="UZ72" si="6298">NP72</f>
        <v>P</v>
      </c>
      <c r="VA72" s="48" t="str">
        <f t="shared" si="3665"/>
        <v/>
      </c>
      <c r="VB72" s="49" t="str">
        <f t="shared" si="3666"/>
        <v/>
      </c>
      <c r="VC72" s="75" t="str">
        <f t="shared" si="3667"/>
        <v/>
      </c>
      <c r="VD72" s="48" t="str">
        <f t="shared" si="3668"/>
        <v/>
      </c>
      <c r="VE72" s="49" t="str">
        <f t="shared" si="3669"/>
        <v/>
      </c>
      <c r="VF72" s="75" t="str">
        <f t="shared" ref="VF72" si="6299">NS72</f>
        <v/>
      </c>
      <c r="VG72" s="48" t="str">
        <f t="shared" si="3671"/>
        <v/>
      </c>
      <c r="VH72" s="49" t="str">
        <f t="shared" si="3672"/>
        <v/>
      </c>
      <c r="VI72" s="75" t="str">
        <f t="shared" si="3673"/>
        <v/>
      </c>
      <c r="VJ72" s="48" t="str">
        <f t="shared" si="3674"/>
        <v/>
      </c>
      <c r="VK72" s="49" t="str">
        <f t="shared" si="3675"/>
        <v/>
      </c>
      <c r="VL72" s="46" t="s">
        <v>6</v>
      </c>
      <c r="VM72" s="48" t="str">
        <f t="shared" si="3676"/>
        <v/>
      </c>
      <c r="VN72" s="49" t="str">
        <f t="shared" si="3677"/>
        <v/>
      </c>
      <c r="VO72" s="75" t="str">
        <f t="shared" si="3678"/>
        <v/>
      </c>
      <c r="VP72" s="48" t="str">
        <f t="shared" si="3679"/>
        <v/>
      </c>
      <c r="VQ72" s="49" t="str">
        <f t="shared" si="3680"/>
        <v/>
      </c>
      <c r="VR72" s="46" t="s">
        <v>5</v>
      </c>
      <c r="VS72" s="48" t="str">
        <f t="shared" si="3681"/>
        <v/>
      </c>
      <c r="VT72" s="49" t="str">
        <f t="shared" si="3682"/>
        <v/>
      </c>
      <c r="VU72" s="75" t="str">
        <f t="shared" si="3683"/>
        <v/>
      </c>
      <c r="VV72" s="48" t="str">
        <f t="shared" si="3684"/>
        <v/>
      </c>
      <c r="VW72" s="49" t="str">
        <f t="shared" si="3685"/>
        <v/>
      </c>
      <c r="VX72" s="46" t="str">
        <f t="shared" ref="VX72:VX74" si="6300">OQ72</f>
        <v/>
      </c>
      <c r="VY72" s="48" t="str">
        <f t="shared" si="3687"/>
        <v/>
      </c>
      <c r="VZ72" s="49" t="str">
        <f t="shared" si="3688"/>
        <v/>
      </c>
      <c r="WA72" s="75" t="str">
        <f t="shared" si="3689"/>
        <v/>
      </c>
      <c r="WB72" s="48" t="str">
        <f t="shared" si="3690"/>
        <v/>
      </c>
      <c r="WC72" s="49" t="str">
        <f t="shared" si="3691"/>
        <v/>
      </c>
      <c r="WD72" s="46" t="str">
        <f t="shared" ref="WD72:WD75" si="6301">OW72</f>
        <v/>
      </c>
      <c r="WE72" s="48" t="str">
        <f t="shared" si="3693"/>
        <v/>
      </c>
      <c r="WF72" s="49" t="str">
        <f t="shared" si="3694"/>
        <v/>
      </c>
      <c r="WG72" s="75" t="str">
        <f t="shared" si="3695"/>
        <v/>
      </c>
      <c r="WH72" s="48" t="str">
        <f t="shared" si="3696"/>
        <v/>
      </c>
      <c r="WI72" s="49" t="str">
        <f t="shared" si="3697"/>
        <v/>
      </c>
      <c r="WJ72" s="75" t="s">
        <v>6</v>
      </c>
      <c r="WK72" s="48" t="str">
        <f t="shared" si="3698"/>
        <v/>
      </c>
      <c r="WL72" s="49" t="str">
        <f t="shared" si="3699"/>
        <v/>
      </c>
      <c r="WM72" s="75" t="str">
        <f t="shared" si="3700"/>
        <v/>
      </c>
      <c r="WN72" s="48" t="str">
        <f t="shared" si="3701"/>
        <v/>
      </c>
      <c r="WO72" s="49" t="str">
        <f t="shared" si="3702"/>
        <v/>
      </c>
      <c r="WP72" s="75" t="str">
        <f t="shared" ref="WP72" si="6302">OZ72</f>
        <v/>
      </c>
      <c r="WQ72" s="48" t="str">
        <f t="shared" si="3704"/>
        <v/>
      </c>
      <c r="WR72" s="49" t="str">
        <f t="shared" si="3705"/>
        <v/>
      </c>
      <c r="WS72" s="75" t="str">
        <f t="shared" si="3706"/>
        <v/>
      </c>
      <c r="WT72" s="48" t="str">
        <f t="shared" si="3707"/>
        <v/>
      </c>
      <c r="WU72" s="49" t="str">
        <f t="shared" si="3708"/>
        <v/>
      </c>
      <c r="WV72" s="75" t="str">
        <f t="shared" ref="WV72" si="6303">PL73</f>
        <v/>
      </c>
      <c r="WW72" s="48" t="str">
        <f t="shared" si="3710"/>
        <v/>
      </c>
      <c r="WX72" s="49" t="str">
        <f t="shared" si="3711"/>
        <v/>
      </c>
      <c r="WY72" s="75" t="str">
        <f t="shared" si="3712"/>
        <v/>
      </c>
      <c r="WZ72" s="48" t="str">
        <f t="shared" si="3713"/>
        <v/>
      </c>
      <c r="XA72" s="49" t="str">
        <f t="shared" si="3714"/>
        <v/>
      </c>
      <c r="XB72" s="75" t="str">
        <f t="shared" ref="XB72" si="6304">OQ72</f>
        <v/>
      </c>
      <c r="XC72" s="48" t="str">
        <f t="shared" si="3716"/>
        <v/>
      </c>
      <c r="XD72" s="49" t="str">
        <f t="shared" si="3717"/>
        <v/>
      </c>
      <c r="XE72" s="75" t="str">
        <f t="shared" si="3718"/>
        <v/>
      </c>
      <c r="XF72" s="48" t="str">
        <f t="shared" si="3719"/>
        <v/>
      </c>
      <c r="XG72" s="49" t="str">
        <f t="shared" si="3720"/>
        <v/>
      </c>
      <c r="XH72" s="75" t="str">
        <f t="shared" ref="XH72" si="6305">OQ72</f>
        <v/>
      </c>
      <c r="XI72" s="48" t="str">
        <f t="shared" si="3722"/>
        <v/>
      </c>
      <c r="XJ72" s="49" t="str">
        <f t="shared" si="3723"/>
        <v/>
      </c>
      <c r="XK72" s="75" t="str">
        <f t="shared" si="3724"/>
        <v/>
      </c>
      <c r="XL72" s="48" t="str">
        <f t="shared" si="3725"/>
        <v/>
      </c>
      <c r="XM72" s="49" t="str">
        <f t="shared" si="3726"/>
        <v/>
      </c>
      <c r="XN72" s="75" t="str">
        <f t="shared" ref="XN72" si="6306">OH72</f>
        <v/>
      </c>
      <c r="XO72" s="48" t="str">
        <f t="shared" si="3728"/>
        <v/>
      </c>
      <c r="XP72" s="49" t="str">
        <f t="shared" si="3729"/>
        <v/>
      </c>
      <c r="XQ72" s="75" t="str">
        <f t="shared" si="3730"/>
        <v/>
      </c>
      <c r="XR72" s="48" t="str">
        <f t="shared" si="3731"/>
        <v/>
      </c>
      <c r="XS72" s="49" t="str">
        <f t="shared" si="3732"/>
        <v/>
      </c>
      <c r="XT72" s="75" t="str">
        <f t="shared" ref="XT72:XT73" si="6307">OT72</f>
        <v/>
      </c>
      <c r="XU72" s="48" t="str">
        <f t="shared" si="3734"/>
        <v/>
      </c>
      <c r="XV72" s="49" t="str">
        <f t="shared" si="3735"/>
        <v/>
      </c>
      <c r="XW72" s="75" t="str">
        <f t="shared" si="3736"/>
        <v/>
      </c>
      <c r="XX72" s="48" t="str">
        <f t="shared" si="3737"/>
        <v/>
      </c>
      <c r="XY72" s="49" t="str">
        <f t="shared" si="3738"/>
        <v/>
      </c>
      <c r="XZ72" s="197" t="s">
        <v>6</v>
      </c>
      <c r="YA72" s="48" t="str">
        <f t="shared" si="3739"/>
        <v/>
      </c>
      <c r="YB72" s="49" t="str">
        <f t="shared" si="3740"/>
        <v/>
      </c>
      <c r="YC72" s="75" t="str">
        <f t="shared" si="3741"/>
        <v/>
      </c>
      <c r="YD72" s="48" t="str">
        <f t="shared" si="3742"/>
        <v/>
      </c>
      <c r="YE72" s="49" t="str">
        <f t="shared" si="3743"/>
        <v/>
      </c>
      <c r="YF72" s="214" t="s">
        <v>5</v>
      </c>
      <c r="YG72" s="48" t="str">
        <f t="shared" si="3744"/>
        <v/>
      </c>
      <c r="YH72" s="49" t="str">
        <f t="shared" si="3745"/>
        <v/>
      </c>
      <c r="YI72" s="75" t="str">
        <f t="shared" si="3746"/>
        <v/>
      </c>
      <c r="YJ72" s="48" t="str">
        <f t="shared" si="3747"/>
        <v/>
      </c>
      <c r="YK72" s="49" t="str">
        <f t="shared" si="3748"/>
        <v/>
      </c>
      <c r="YL72" s="75" t="str">
        <f t="shared" ref="YL72" si="6308">YF72</f>
        <v>P</v>
      </c>
      <c r="YM72" s="48" t="str">
        <f t="shared" si="3750"/>
        <v/>
      </c>
      <c r="YN72" s="49" t="str">
        <f t="shared" si="3751"/>
        <v/>
      </c>
      <c r="YO72" s="75" t="str">
        <f t="shared" si="3752"/>
        <v/>
      </c>
      <c r="YP72" s="48" t="str">
        <f t="shared" si="3753"/>
        <v/>
      </c>
      <c r="YQ72" s="49" t="str">
        <f t="shared" si="3754"/>
        <v/>
      </c>
      <c r="YR72" s="196" t="s">
        <v>5</v>
      </c>
      <c r="YS72" s="48" t="str">
        <f t="shared" si="3755"/>
        <v/>
      </c>
      <c r="YT72" s="49" t="str">
        <f t="shared" si="3756"/>
        <v/>
      </c>
      <c r="YU72" s="75" t="str">
        <f t="shared" si="3757"/>
        <v/>
      </c>
      <c r="YV72" s="48" t="str">
        <f t="shared" si="3758"/>
        <v/>
      </c>
      <c r="YW72" s="49" t="str">
        <f t="shared" si="3759"/>
        <v/>
      </c>
      <c r="YX72" s="75" t="s">
        <v>5</v>
      </c>
      <c r="YY72" s="48" t="str">
        <f t="shared" si="3760"/>
        <v/>
      </c>
      <c r="YZ72" s="49" t="str">
        <f t="shared" si="3761"/>
        <v/>
      </c>
      <c r="ZA72" s="75" t="str">
        <f t="shared" si="3762"/>
        <v/>
      </c>
      <c r="ZB72" s="48" t="str">
        <f t="shared" si="3763"/>
        <v/>
      </c>
      <c r="ZC72" s="49" t="str">
        <f t="shared" si="3764"/>
        <v/>
      </c>
      <c r="ZD72" s="133">
        <f t="shared" si="3765"/>
        <v>0</v>
      </c>
      <c r="ZE72" s="134">
        <f t="shared" si="889"/>
        <v>1</v>
      </c>
      <c r="ZF72" s="135" t="str">
        <f t="shared" si="3766"/>
        <v/>
      </c>
      <c r="ZG72" s="216" t="str">
        <f t="shared" si="3767"/>
        <v/>
      </c>
      <c r="ZH72" s="217" t="str">
        <f t="shared" si="3768"/>
        <v/>
      </c>
      <c r="ZI72" s="217" t="str">
        <f t="shared" si="3769"/>
        <v/>
      </c>
      <c r="ZJ72" s="217" t="str">
        <f t="shared" si="3770"/>
        <v/>
      </c>
      <c r="ZK72" s="217" t="str">
        <f t="shared" si="3771"/>
        <v/>
      </c>
      <c r="ZL72" s="217" t="str">
        <f t="shared" si="3772"/>
        <v/>
      </c>
      <c r="ZM72" s="217" t="str">
        <f t="shared" si="3773"/>
        <v/>
      </c>
      <c r="ZN72" s="217" t="str">
        <f t="shared" si="3774"/>
        <v/>
      </c>
      <c r="ZO72" s="217" t="str">
        <f t="shared" si="3775"/>
        <v/>
      </c>
      <c r="ZP72" s="217" t="str">
        <f t="shared" si="3776"/>
        <v>000000</v>
      </c>
      <c r="ZQ72" s="217" t="str">
        <f t="shared" si="3777"/>
        <v/>
      </c>
      <c r="ZR72" s="217" t="str">
        <f t="shared" si="3778"/>
        <v/>
      </c>
      <c r="ZS72" s="217" t="str">
        <f t="shared" si="3779"/>
        <v/>
      </c>
      <c r="ZT72" s="217" t="str">
        <f t="shared" si="3780"/>
        <v/>
      </c>
      <c r="ZU72" s="217" t="str">
        <f t="shared" si="3781"/>
        <v/>
      </c>
      <c r="ZV72" s="217" t="str">
        <f t="shared" si="3782"/>
        <v/>
      </c>
      <c r="ZW72" s="217" t="str">
        <f t="shared" si="3783"/>
        <v/>
      </c>
      <c r="ZX72" s="217" t="str">
        <f t="shared" si="3784"/>
        <v/>
      </c>
      <c r="ZY72" s="218" t="str">
        <f t="shared" si="3785"/>
        <v/>
      </c>
      <c r="ZZ72" s="218" t="str">
        <f t="shared" si="3786"/>
        <v/>
      </c>
      <c r="AAA72" s="218" t="str">
        <f t="shared" si="3787"/>
        <v/>
      </c>
      <c r="AAB72" s="218" t="str">
        <f t="shared" si="3788"/>
        <v/>
      </c>
      <c r="AAC72" s="218" t="str">
        <f t="shared" si="3789"/>
        <v/>
      </c>
      <c r="AAD72" s="218" t="str">
        <f t="shared" si="3790"/>
        <v/>
      </c>
      <c r="AAE72" s="218" t="str">
        <f t="shared" si="3791"/>
        <v/>
      </c>
      <c r="AAF72" s="218" t="str">
        <f t="shared" si="3792"/>
        <v/>
      </c>
      <c r="AAG72" s="218" t="str">
        <f t="shared" si="3793"/>
        <v/>
      </c>
      <c r="AAH72" s="218" t="str">
        <f t="shared" si="3794"/>
        <v/>
      </c>
      <c r="AAI72" s="218" t="str">
        <f t="shared" si="3795"/>
        <v/>
      </c>
      <c r="AAJ72" s="218" t="str">
        <f t="shared" si="3796"/>
        <v/>
      </c>
      <c r="AAK72" s="218" t="str">
        <f t="shared" si="3797"/>
        <v/>
      </c>
      <c r="AAL72" s="218" t="str">
        <f t="shared" si="3798"/>
        <v/>
      </c>
      <c r="AAM72" s="218" t="str">
        <f t="shared" si="3799"/>
        <v/>
      </c>
      <c r="AAN72" s="218" t="str">
        <f t="shared" si="3800"/>
        <v/>
      </c>
      <c r="AAO72" s="218" t="str">
        <f t="shared" si="3801"/>
        <v/>
      </c>
      <c r="AAP72" s="218" t="str">
        <f t="shared" si="3802"/>
        <v/>
      </c>
      <c r="AAQ72" s="217" t="str">
        <f t="shared" si="3803"/>
        <v/>
      </c>
      <c r="AAR72" s="217" t="str">
        <f t="shared" si="3804"/>
        <v/>
      </c>
      <c r="AAS72" s="217" t="str">
        <f t="shared" si="3805"/>
        <v/>
      </c>
      <c r="AAT72" s="217" t="str">
        <f t="shared" si="3806"/>
        <v/>
      </c>
      <c r="AAU72" s="217" t="str">
        <f t="shared" si="3807"/>
        <v/>
      </c>
      <c r="AAV72" s="217" t="str">
        <f t="shared" si="3808"/>
        <v/>
      </c>
      <c r="AAW72" s="217" t="str">
        <f t="shared" si="3809"/>
        <v/>
      </c>
      <c r="AAX72" s="217" t="str">
        <f t="shared" si="3810"/>
        <v/>
      </c>
      <c r="AAY72" s="217" t="str">
        <f t="shared" si="3811"/>
        <v/>
      </c>
      <c r="AAZ72" s="217" t="str">
        <f t="shared" si="3812"/>
        <v/>
      </c>
      <c r="ABA72" s="217" t="str">
        <f t="shared" si="3813"/>
        <v/>
      </c>
      <c r="ABB72" s="217" t="str">
        <f t="shared" si="3814"/>
        <v/>
      </c>
      <c r="ABC72" s="217" t="str">
        <f t="shared" si="3815"/>
        <v/>
      </c>
      <c r="ABD72" s="217" t="str">
        <f t="shared" si="3816"/>
        <v/>
      </c>
      <c r="ABE72" s="217" t="str">
        <f t="shared" si="3817"/>
        <v/>
      </c>
      <c r="ABF72" s="217" t="str">
        <f t="shared" si="3818"/>
        <v/>
      </c>
      <c r="ABG72" s="217" t="str">
        <f t="shared" si="3819"/>
        <v/>
      </c>
      <c r="ABH72" s="217" t="str">
        <f t="shared" si="3820"/>
        <v/>
      </c>
      <c r="ABI72" s="218" t="str">
        <f t="shared" si="3821"/>
        <v/>
      </c>
      <c r="ABJ72" s="218" t="str">
        <f t="shared" si="3822"/>
        <v/>
      </c>
      <c r="ABK72" s="218" t="str">
        <f t="shared" si="3823"/>
        <v/>
      </c>
      <c r="ABL72" s="218" t="str">
        <f t="shared" si="3824"/>
        <v/>
      </c>
      <c r="ABM72" s="218" t="str">
        <f t="shared" si="3825"/>
        <v/>
      </c>
      <c r="ABN72" s="218" t="str">
        <f t="shared" si="3826"/>
        <v/>
      </c>
      <c r="ABO72" s="218" t="str">
        <f t="shared" si="3827"/>
        <v/>
      </c>
      <c r="ABP72" s="218" t="str">
        <f t="shared" si="3828"/>
        <v/>
      </c>
      <c r="ABQ72" s="218" t="str">
        <f t="shared" si="3829"/>
        <v/>
      </c>
      <c r="ABR72" s="218" t="str">
        <f t="shared" si="3830"/>
        <v/>
      </c>
      <c r="ABS72" s="218" t="str">
        <f t="shared" si="3831"/>
        <v/>
      </c>
      <c r="ABT72" s="218" t="str">
        <f t="shared" si="3832"/>
        <v/>
      </c>
      <c r="ABU72" s="218" t="str">
        <f t="shared" si="3833"/>
        <v/>
      </c>
      <c r="ABV72" s="218" t="str">
        <f t="shared" si="3834"/>
        <v/>
      </c>
      <c r="ABW72" s="218" t="str">
        <f t="shared" si="3835"/>
        <v/>
      </c>
      <c r="ABX72" s="218" t="str">
        <f t="shared" si="3836"/>
        <v/>
      </c>
      <c r="ABY72" s="218" t="str">
        <f t="shared" si="3837"/>
        <v/>
      </c>
      <c r="ABZ72" s="218" t="str">
        <f t="shared" si="3838"/>
        <v/>
      </c>
      <c r="ACA72" s="217" t="str">
        <f t="shared" si="3839"/>
        <v/>
      </c>
      <c r="ACB72" s="217" t="str">
        <f t="shared" si="3840"/>
        <v/>
      </c>
      <c r="ACC72" s="217" t="str">
        <f t="shared" si="3841"/>
        <v/>
      </c>
      <c r="ACD72" s="217" t="str">
        <f t="shared" si="3842"/>
        <v/>
      </c>
      <c r="ACE72" s="217" t="str">
        <f t="shared" si="3843"/>
        <v/>
      </c>
      <c r="ACF72" s="217" t="str">
        <f t="shared" si="3844"/>
        <v/>
      </c>
      <c r="ACG72" s="217" t="str">
        <f t="shared" si="3845"/>
        <v/>
      </c>
      <c r="ACH72" s="217" t="str">
        <f t="shared" si="3846"/>
        <v/>
      </c>
      <c r="ACI72" s="217" t="str">
        <f t="shared" si="3847"/>
        <v/>
      </c>
      <c r="ACJ72" s="217" t="str">
        <f t="shared" si="3848"/>
        <v/>
      </c>
      <c r="ACK72" s="217" t="str">
        <f t="shared" si="3849"/>
        <v/>
      </c>
      <c r="ACL72" s="217">
        <f t="shared" si="890"/>
        <v>0</v>
      </c>
      <c r="ACM72" s="217" t="str">
        <f t="shared" si="3850"/>
        <v/>
      </c>
      <c r="ACN72" s="217" t="str">
        <f t="shared" si="3851"/>
        <v/>
      </c>
      <c r="ACO72" s="217" t="str">
        <f t="shared" si="3852"/>
        <v/>
      </c>
      <c r="ACP72" s="217" t="str">
        <f t="shared" si="3853"/>
        <v/>
      </c>
      <c r="ACQ72" s="217" t="str">
        <f t="shared" si="3854"/>
        <v/>
      </c>
      <c r="ACR72" s="217" t="str">
        <f t="shared" si="3855"/>
        <v/>
      </c>
      <c r="ACS72" s="218" t="str">
        <f t="shared" si="3856"/>
        <v/>
      </c>
      <c r="ACT72" s="218" t="str">
        <f t="shared" si="3857"/>
        <v/>
      </c>
      <c r="ACU72" s="218" t="str">
        <f t="shared" si="3858"/>
        <v/>
      </c>
      <c r="ACV72" s="218" t="str">
        <f t="shared" si="3859"/>
        <v/>
      </c>
      <c r="ACW72" s="218" t="str">
        <f t="shared" si="3860"/>
        <v/>
      </c>
      <c r="ACX72" s="218" t="str">
        <f t="shared" si="3861"/>
        <v/>
      </c>
      <c r="ACY72" s="218" t="str">
        <f t="shared" si="3862"/>
        <v/>
      </c>
      <c r="ACZ72" s="218" t="str">
        <f t="shared" si="3863"/>
        <v/>
      </c>
      <c r="ADA72" s="218" t="str">
        <f t="shared" si="3864"/>
        <v/>
      </c>
      <c r="ADB72" s="219" t="str">
        <f t="shared" si="3865"/>
        <v/>
      </c>
      <c r="ADC72" s="223" t="str">
        <f t="shared" si="3866"/>
        <v/>
      </c>
      <c r="ADD72" s="221" t="str">
        <f t="shared" si="3867"/>
        <v/>
      </c>
      <c r="ADE72" s="221" t="str">
        <f t="shared" si="3868"/>
        <v/>
      </c>
      <c r="ADF72" s="221" t="str">
        <f t="shared" si="3869"/>
        <v>B</v>
      </c>
      <c r="ADG72" s="221" t="str">
        <f t="shared" si="3870"/>
        <v/>
      </c>
      <c r="ADH72" s="221" t="str">
        <f t="shared" si="3871"/>
        <v>B</v>
      </c>
      <c r="ADI72" s="221" t="str">
        <f t="shared" si="3872"/>
        <v/>
      </c>
      <c r="ADJ72" s="221" t="str">
        <f t="shared" si="3873"/>
        <v/>
      </c>
      <c r="ADK72" s="221" t="str">
        <f t="shared" si="3874"/>
        <v/>
      </c>
      <c r="ADL72" s="221" t="str">
        <f t="shared" si="3875"/>
        <v/>
      </c>
      <c r="ADM72" s="221" t="str">
        <f t="shared" si="3876"/>
        <v/>
      </c>
      <c r="ADN72" s="221" t="str">
        <f t="shared" si="3877"/>
        <v/>
      </c>
      <c r="ADO72" s="221" t="str">
        <f t="shared" si="3878"/>
        <v/>
      </c>
      <c r="ADP72" s="221" t="str">
        <f t="shared" si="3879"/>
        <v/>
      </c>
      <c r="ADQ72" s="221" t="str">
        <f t="shared" si="3880"/>
        <v/>
      </c>
      <c r="ADR72" s="221" t="str">
        <f t="shared" si="3881"/>
        <v/>
      </c>
      <c r="ADS72" s="221" t="str">
        <f t="shared" si="3882"/>
        <v/>
      </c>
      <c r="ADT72" s="221" t="str">
        <f t="shared" si="3883"/>
        <v/>
      </c>
      <c r="ADU72" s="220" t="str">
        <f t="shared" si="3884"/>
        <v/>
      </c>
      <c r="ADV72" s="220" t="str">
        <f t="shared" si="3885"/>
        <v/>
      </c>
      <c r="ADW72" s="220" t="str">
        <f t="shared" si="3886"/>
        <v/>
      </c>
      <c r="ADX72" s="220" t="str">
        <f t="shared" si="3887"/>
        <v/>
      </c>
      <c r="ADY72" s="220" t="str">
        <f t="shared" si="3888"/>
        <v/>
      </c>
      <c r="ADZ72" s="220" t="str">
        <f t="shared" si="3889"/>
        <v/>
      </c>
      <c r="AEA72" s="220" t="str">
        <f t="shared" si="3890"/>
        <v/>
      </c>
      <c r="AEB72" s="220" t="str">
        <f t="shared" si="3891"/>
        <v/>
      </c>
      <c r="AEC72" s="220" t="str">
        <f t="shared" si="3892"/>
        <v/>
      </c>
      <c r="AED72" s="220" t="str">
        <f t="shared" si="3893"/>
        <v/>
      </c>
      <c r="AEE72" s="220" t="str">
        <f t="shared" si="3894"/>
        <v/>
      </c>
      <c r="AEF72" s="220" t="str">
        <f t="shared" si="3895"/>
        <v/>
      </c>
      <c r="AEG72" s="220" t="str">
        <f t="shared" si="3896"/>
        <v/>
      </c>
      <c r="AEH72" s="220" t="str">
        <f t="shared" si="3897"/>
        <v/>
      </c>
      <c r="AEI72" s="220" t="str">
        <f t="shared" si="3898"/>
        <v/>
      </c>
      <c r="AEJ72" s="220" t="str">
        <f t="shared" si="3899"/>
        <v/>
      </c>
      <c r="AEK72" s="220" t="str">
        <f t="shared" si="3900"/>
        <v>B</v>
      </c>
      <c r="AEL72" s="220" t="str">
        <f t="shared" si="3901"/>
        <v/>
      </c>
      <c r="AEM72" s="221" t="str">
        <f t="shared" si="3902"/>
        <v>P</v>
      </c>
      <c r="AEN72" s="221" t="str">
        <f t="shared" si="3903"/>
        <v/>
      </c>
      <c r="AEO72" s="221" t="str">
        <f t="shared" si="3904"/>
        <v/>
      </c>
      <c r="AEP72" s="221" t="str">
        <f t="shared" si="3905"/>
        <v/>
      </c>
      <c r="AEQ72" s="221" t="str">
        <f t="shared" si="3906"/>
        <v/>
      </c>
      <c r="AER72" s="221" t="str">
        <f t="shared" si="3907"/>
        <v/>
      </c>
      <c r="AES72" s="221" t="str">
        <f t="shared" si="3908"/>
        <v>B</v>
      </c>
      <c r="AET72" s="221" t="str">
        <f t="shared" si="3909"/>
        <v/>
      </c>
      <c r="AEU72" s="221" t="str">
        <f t="shared" si="3910"/>
        <v/>
      </c>
      <c r="AEV72" s="221" t="str">
        <f t="shared" si="3911"/>
        <v/>
      </c>
      <c r="AEW72" s="221" t="str">
        <f t="shared" si="3912"/>
        <v/>
      </c>
      <c r="AEX72" s="221" t="str">
        <f t="shared" si="3913"/>
        <v/>
      </c>
      <c r="AEY72" s="221" t="str">
        <f t="shared" si="3914"/>
        <v/>
      </c>
      <c r="AEZ72" s="221" t="str">
        <f t="shared" si="3915"/>
        <v/>
      </c>
      <c r="AFA72" s="221" t="str">
        <f t="shared" si="3916"/>
        <v/>
      </c>
      <c r="AFB72" s="221" t="str">
        <f t="shared" si="3917"/>
        <v/>
      </c>
      <c r="AFC72" s="221" t="str">
        <f t="shared" si="3918"/>
        <v/>
      </c>
      <c r="AFD72" s="221" t="str">
        <f t="shared" si="3919"/>
        <v/>
      </c>
      <c r="AFE72" s="220" t="str">
        <f t="shared" si="3920"/>
        <v/>
      </c>
      <c r="AFF72" s="220" t="str">
        <f t="shared" si="3921"/>
        <v/>
      </c>
      <c r="AFG72" s="220" t="str">
        <f t="shared" si="3922"/>
        <v>B</v>
      </c>
      <c r="AFH72" s="220" t="str">
        <f t="shared" si="3923"/>
        <v/>
      </c>
      <c r="AFI72" s="220" t="str">
        <f t="shared" si="3924"/>
        <v/>
      </c>
      <c r="AFJ72" s="220" t="str">
        <f t="shared" si="3925"/>
        <v/>
      </c>
      <c r="AFK72" s="220" t="str">
        <f t="shared" si="3926"/>
        <v/>
      </c>
      <c r="AFL72" s="220" t="str">
        <f t="shared" si="3927"/>
        <v/>
      </c>
      <c r="AFM72" s="220" t="str">
        <f t="shared" si="3928"/>
        <v>P</v>
      </c>
      <c r="AFN72" s="220" t="str">
        <f t="shared" si="3929"/>
        <v/>
      </c>
      <c r="AFO72" s="220" t="str">
        <f t="shared" si="3930"/>
        <v>P</v>
      </c>
      <c r="AFP72" s="220" t="str">
        <f t="shared" si="3931"/>
        <v/>
      </c>
      <c r="AFQ72" s="220" t="str">
        <f t="shared" si="3932"/>
        <v>P</v>
      </c>
      <c r="AFR72" s="220" t="str">
        <f t="shared" si="3933"/>
        <v/>
      </c>
      <c r="AFS72" s="220" t="str">
        <f t="shared" si="3934"/>
        <v>B</v>
      </c>
      <c r="AFT72" s="220" t="str">
        <f t="shared" si="3935"/>
        <v/>
      </c>
      <c r="AFU72" s="220" t="str">
        <f t="shared" si="3936"/>
        <v/>
      </c>
      <c r="AFV72" s="220" t="str">
        <f t="shared" si="3937"/>
        <v/>
      </c>
      <c r="AFW72" s="221" t="str">
        <f t="shared" si="3938"/>
        <v/>
      </c>
      <c r="AFX72" s="221" t="str">
        <f t="shared" si="3939"/>
        <v/>
      </c>
      <c r="AFY72" s="221" t="str">
        <f t="shared" si="3940"/>
        <v/>
      </c>
      <c r="AFZ72" s="221" t="str">
        <f t="shared" si="3941"/>
        <v/>
      </c>
      <c r="AGA72" s="221" t="str">
        <f t="shared" si="3942"/>
        <v/>
      </c>
      <c r="AGB72" s="221" t="str">
        <f t="shared" si="3943"/>
        <v/>
      </c>
      <c r="AGC72" s="221" t="str">
        <f t="shared" si="3944"/>
        <v/>
      </c>
      <c r="AGD72" s="221" t="str">
        <f t="shared" si="3945"/>
        <v/>
      </c>
      <c r="AGE72" s="221" t="str">
        <f t="shared" si="3946"/>
        <v/>
      </c>
      <c r="AGF72" s="221" t="str">
        <f t="shared" si="3947"/>
        <v/>
      </c>
      <c r="AGG72" s="221" t="str">
        <f t="shared" si="3948"/>
        <v/>
      </c>
      <c r="AGH72" s="221">
        <f t="shared" si="891"/>
        <v>0</v>
      </c>
      <c r="AGI72" s="221" t="str">
        <f t="shared" si="3949"/>
        <v>P</v>
      </c>
      <c r="AGJ72" s="221" t="str">
        <f t="shared" si="3950"/>
        <v/>
      </c>
      <c r="AGK72" s="221" t="str">
        <f t="shared" si="3951"/>
        <v>P</v>
      </c>
      <c r="AGL72" s="221" t="str">
        <f t="shared" si="3952"/>
        <v>B</v>
      </c>
      <c r="AGM72" s="221" t="str">
        <f t="shared" si="3953"/>
        <v>B</v>
      </c>
      <c r="AGN72" s="221" t="str">
        <f t="shared" si="3954"/>
        <v/>
      </c>
      <c r="AGO72" s="220" t="str">
        <f t="shared" si="3955"/>
        <v>P</v>
      </c>
      <c r="AGP72" s="220" t="str">
        <f t="shared" si="3956"/>
        <v/>
      </c>
      <c r="AGQ72" s="220" t="str">
        <f t="shared" si="3957"/>
        <v/>
      </c>
      <c r="AGR72" s="220" t="str">
        <f t="shared" si="3958"/>
        <v>B</v>
      </c>
      <c r="AGS72" s="220" t="str">
        <f t="shared" si="3959"/>
        <v/>
      </c>
      <c r="AGT72" s="220" t="str">
        <f t="shared" si="3960"/>
        <v/>
      </c>
      <c r="AGU72" s="220" t="str">
        <f t="shared" si="3961"/>
        <v/>
      </c>
      <c r="AGV72" s="220" t="str">
        <f t="shared" si="3962"/>
        <v/>
      </c>
      <c r="AGW72" s="220" t="str">
        <f t="shared" si="3963"/>
        <v/>
      </c>
      <c r="AGX72" s="222" t="str">
        <f t="shared" si="3964"/>
        <v/>
      </c>
      <c r="AGY72" s="94">
        <v>72</v>
      </c>
      <c r="AGZ72" s="95">
        <f t="shared" si="1304"/>
        <v>67</v>
      </c>
      <c r="AHA72" s="46" t="str" cm="1">
        <f t="array" ref="AHA72">IFERROR(INDEX($ZG$4:$ADB$4,_xlfn.AGGREGATE(15,6,COLUMN($ZG$4:$ADB$4)-COLUMN($ZF$1)/($ZG72:$ADB72=LARGE($ZG72:$ADB72,1)),COLUMNS($ADB$4:$ADB$4))),"")</f>
        <v>LQ</v>
      </c>
      <c r="AHB72" s="46" t="str" cm="1">
        <f t="array" ref="AHB72">IFERROR(INDEX($ZG$4:$ADB$4,_xlfn.AGGREGATE(15,6,COLUMN($ZG$4:$ADB$4)-COLUMN($ZF$1)/($ZG72:$ADB72=LARGE($ZG72:$ADB72,2)),COLUMNS($ADB$4:$AGY$4))),"")</f>
        <v/>
      </c>
      <c r="AHC72" s="46" t="str" cm="1">
        <f t="array" ref="AHC72">IFERROR(INDEX($ZG$4:$ADB$4,_xlfn.AGGREGATE(15,6,COLUMN($ZG$4:$ADB$4)-COLUMN($ZF$1)/($ZG72:$ADB72=LARGE($ZG72:$ADB72,3)),COLUMNS($ADB$4:$AGZ$4))),"")</f>
        <v/>
      </c>
      <c r="AHD72" s="46" t="str" cm="1">
        <f t="array" ref="AHD72">IFERROR(INDEX($ZG$4:$ADB$4,_xlfn.AGGREGATE(15,6,COLUMN($ZG$4:$ADB$4)-COLUMN($ZF$1)/($ZG72:$ADB72=LARGE($ZG72:$ADB72,4)),COLUMNS($ADB$4:$AHA$4))),"")</f>
        <v/>
      </c>
      <c r="AHE72" s="46" t="str" cm="1">
        <f t="array" ref="AHE72">IFERROR(INDEX($ZG$4:$ADB$4,_xlfn.AGGREGATE(15,6,COLUMN($ZG$4:$ADB$4)-COLUMN($ZF$1)/($ZG72:$ADB72=LARGE($ZG72:$ADB72,5)),COLUMNS($ADB$4:$AHB$4))),"")</f>
        <v/>
      </c>
      <c r="AHF72" s="46" t="str" cm="1">
        <f t="array" ref="AHF72">IFERROR(INDEX($ZG$4:$ADB$4,_xlfn.AGGREGATE(15,6,COLUMN($ZG$4:$ADB$4)-COLUMN($ZF$1)/($ZG72:$ADB72=LARGE($ZG72:$ADB72,6)),COLUMNS($ADB$4:$AHC$4))),"")</f>
        <v/>
      </c>
      <c r="AHG72" s="94" t="str">
        <f t="shared" si="971"/>
        <v/>
      </c>
      <c r="AHH72" s="48" t="str">
        <f t="shared" ca="1" si="972"/>
        <v>N</v>
      </c>
      <c r="AHI72" s="48" t="e" cm="1">
        <f t="array" aca="1" ref="AHI72" ca="1">IF(INDIRECT(VLOOKUP(AHI71,General!AC:AE,3,FALSE)&amp;AGY71)&gt;0,AHI71,AHG71)</f>
        <v>#N/A</v>
      </c>
      <c r="AHJ72" s="95">
        <f t="shared" ca="1" si="973"/>
        <v>1</v>
      </c>
      <c r="AHK72" s="46" t="s">
        <v>45</v>
      </c>
      <c r="AHL72" s="48" t="s">
        <v>45</v>
      </c>
      <c r="AHM72" s="48" t="s">
        <v>45</v>
      </c>
      <c r="AHN72" s="48" t="s">
        <v>45</v>
      </c>
      <c r="AHO72" s="48" t="s">
        <v>45</v>
      </c>
      <c r="AHP72" s="49" t="s">
        <v>45</v>
      </c>
      <c r="AHQ72" s="136" t="e">
        <f ca="1">IF(AHA72="",-1,COUNTIF(INDIRECT(AHK72&amp;$DN$10):INDIRECT(AHK72&amp;AGY72),"Y"))</f>
        <v>#REF!</v>
      </c>
      <c r="AHR72" s="138">
        <f ca="1">IF(AHB72="",-1,COUNTIF(INDIRECT(AHL72&amp;$DN$10):INDIRECT(AHL72&amp;AGY72),"Y"))</f>
        <v>-1</v>
      </c>
      <c r="AHS72" s="138">
        <f ca="1">IF(AHC72="",-1,COUNTIF(INDIRECT(AHM72&amp;$DN$10):INDIRECT(AHM72&amp;AGY72),"Y"))</f>
        <v>-1</v>
      </c>
      <c r="AHT72" s="137">
        <f ca="1">IF(AHD72="",-1,COUNTIF(INDIRECT(AHN72&amp;$DN$10):INDIRECT(AHN72&amp;AGY72),"Y"))</f>
        <v>-1</v>
      </c>
      <c r="AHU72" s="141">
        <f ca="1">IF(AHE72="",-1,COUNTIF(INDIRECT(AHO72&amp;$DN$10):INDIRECT(AHO72&amp;AGY72),"Y"))</f>
        <v>-1</v>
      </c>
      <c r="AHV72" s="141">
        <f ca="1">IF(AHF72="",-1,COUNTIF(INDIRECT(AHP72&amp;$DN$10):INDIRECT(AHP72&amp;AGY72),"Y"))</f>
        <v>-1</v>
      </c>
      <c r="AHW72" s="46" t="str" cm="1">
        <f t="array" ref="AHW72">IFERROR(INDEX($DP$72:$DU$72,_xlfn.AGGREGATE(15,6,COLUMN($DP$72:$DU$72)-COLUMN($DO$72)/($ZF$72:$ZK$72=MAX($ZF$72:$ZK$72)),COLUMNS($DP$72:AHA72))),"")</f>
        <v/>
      </c>
      <c r="AHX72" s="48" t="str" cm="1">
        <f t="array" ref="AHX72">IFERROR(INDEX($DP$72:$DU$72,_xlfn.AGGREGATE(15,6,COLUMN($DP$72:$DU$72)-COLUMN($DO$72)/($ZF$72:$ZK$72=MAX($ZF$72:$ZK$72)),COLUMNS($DP$72:AHB72))),"")</f>
        <v/>
      </c>
      <c r="AHY72" s="48" t="str" cm="1">
        <f t="array" ref="AHY72">IFERROR(INDEX($DP$72:$DU$72,_xlfn.AGGREGATE(15,6,COLUMN($DP$72:$DU$72)-COLUMN($DO$72)/($ZF$72:$ZK$72=MAX($ZF$72:$ZK$72)),COLUMNS($DP$72:AHC72))),"")</f>
        <v/>
      </c>
      <c r="AHZ72" s="48" t="str" cm="1">
        <f t="array" ref="AHZ72">IFERROR(INDEX($DP$72:$DU$72,_xlfn.AGGREGATE(15,6,COLUMN($DP$72:$DU$72)-COLUMN($DO$72)/($ZF$72:$ZK$72=MAX($ZF$72:$ZK$72)),COLUMNS($DP$72:AHD72))),"")</f>
        <v/>
      </c>
      <c r="AIA72" s="48" t="str" cm="1">
        <f t="array" ref="AIA72">IFERROR(INDEX($DP$72:$DU$72,_xlfn.AGGREGATE(15,6,COLUMN($DP$72:$DU$72)-COLUMN($DO$72)/($ZF$72:$ZK$72=MAX($ZF$72:$ZK$72)),COLUMNS($DP$72:AHE72))),"")</f>
        <v/>
      </c>
      <c r="AIB72" s="49" t="str" cm="1">
        <f t="array" ref="AIB72">IFERROR(INDEX($DP$72:$DU$72,_xlfn.AGGREGATE(15,6,COLUMN($DP$72:$DU$72)-COLUMN($DO$72)/($ZF$72:$ZK$72=MAX($ZF$72:$ZK$72)),COLUMNS($DP$72:AHF72))),"")</f>
        <v/>
      </c>
      <c r="AIC72" s="20">
        <f t="shared" ca="1" si="894"/>
        <v>1</v>
      </c>
      <c r="AID72" s="95">
        <f t="shared" ca="1" si="974"/>
        <v>1</v>
      </c>
      <c r="AIE72" s="140" t="str" cm="1">
        <f t="array" aca="1" ref="AIE72" ca="1">INDEX(AHW72:AIB72,1,AID72)</f>
        <v/>
      </c>
      <c r="AIF72" s="46" t="e">
        <f t="shared" ref="AIF72:AIF109" ca="1" si="6309">IF(AND(AII72="LL",AIF70=AIF71),IF(AIF71="B","T","B"),AIF71)</f>
        <v>#REF!</v>
      </c>
      <c r="AIG72" s="48" t="str">
        <f t="shared" ref="AIG72:AIG109" ca="1" si="6310">IF(AND(AIJ72="LL",AIG70=AIG71),IF(AIG71="T","C","T"),AIG71)</f>
        <v>T</v>
      </c>
      <c r="AIH72" s="48" t="str">
        <f t="shared" ref="AIH72:AIH109" si="6311">IF(AND(AIK72="LL",AIH70=AIH71),IF(AIH71="C","B","C"),AIH71)</f>
        <v>C</v>
      </c>
      <c r="AII72" s="48" t="str">
        <f t="shared" si="6221"/>
        <v/>
      </c>
      <c r="AIJ72" s="48" t="str">
        <f t="shared" ca="1" si="6222"/>
        <v/>
      </c>
      <c r="AIK72" s="48" t="str">
        <f t="shared" si="6223"/>
        <v>00</v>
      </c>
      <c r="AIL72" s="20" t="str">
        <f t="shared" si="3965"/>
        <v/>
      </c>
      <c r="AIM72" s="20" t="str">
        <f t="shared" si="3966"/>
        <v/>
      </c>
      <c r="AIN72" s="20" t="str">
        <f t="shared" si="3967"/>
        <v/>
      </c>
      <c r="AIO72" s="20" t="str">
        <f t="shared" si="3968"/>
        <v/>
      </c>
      <c r="AIP72" s="20" t="str">
        <f t="shared" si="3969"/>
        <v/>
      </c>
      <c r="AIQ72" s="20" t="str">
        <f t="shared" si="3970"/>
        <v/>
      </c>
      <c r="AIR72" s="20">
        <f t="shared" ca="1" si="3971"/>
        <v>0</v>
      </c>
      <c r="AIS72" s="20">
        <f t="shared" ca="1" si="3972"/>
        <v>0</v>
      </c>
      <c r="AIT72" s="46" t="str">
        <f t="shared" si="6224"/>
        <v/>
      </c>
      <c r="AIU72" s="48">
        <f>IF(CC72="",0,IFERROR(VLOOKUP(CC67&amp;CC68&amp;CC69&amp;CC70&amp;CC71&amp;CC72,General!I:J,2,FALSE),0))</f>
        <v>0</v>
      </c>
      <c r="AIV72" s="48">
        <f>IF(CF72="",0,IFERROR(VLOOKUP(CF67&amp;CF68&amp;CF69&amp;CF70&amp;CF71&amp;CF72,General!I:J,2,FALSE),0))</f>
        <v>0</v>
      </c>
      <c r="AIW72" s="48">
        <f>IF(CI72="",0,IFERROR(VLOOKUP(CI67&amp;CI68&amp;CI69&amp;CI70&amp;CI71&amp;CI72,General!I:J,2,FALSE),0))</f>
        <v>0</v>
      </c>
      <c r="AIX72" s="48">
        <f>IF(CL72="",0,IFERROR(VLOOKUP(CL67&amp;CL68&amp;CL69&amp;CL70&amp;CL71&amp;CL72,General!I:J,2,FALSE),0))</f>
        <v>0</v>
      </c>
      <c r="AIY72" s="48">
        <f>IF(CO72="",0,IFERROR(VLOOKUP(CO67&amp;CO68&amp;CO69&amp;CO70&amp;CO71&amp;CO72,General!I:J,2,FALSE),0))</f>
        <v>0</v>
      </c>
      <c r="AIZ72" s="48">
        <f>IF(CR72="",0,IFERROR(VLOOKUP(CR67&amp;CR68&amp;CR69&amp;CR70&amp;CR71&amp;CR72,General!I:J,2,FALSE),0))</f>
        <v>0</v>
      </c>
      <c r="AJA72" s="48">
        <f>IF(CU72="",0,IFERROR(VLOOKUP(CU67&amp;CU68&amp;CU69&amp;CU70&amp;CU71&amp;CU72,General!I:J,2,FALSE),0))</f>
        <v>0</v>
      </c>
      <c r="AJB72" s="48">
        <f>IF(CX72="",0,IFERROR(VLOOKUP(CX67&amp;CX68&amp;CX69&amp;CX70&amp;CX71&amp;CX72,General!I:J,2,FALSE),0))</f>
        <v>0</v>
      </c>
      <c r="AJC72" s="48">
        <f>IF(DA72="",0,IFERROR(VLOOKUP(DA67&amp;DA68&amp;DA69&amp;DA70&amp;DA71&amp;DA72,General!I:J,2,FALSE),0))</f>
        <v>0</v>
      </c>
      <c r="AJD72" s="48">
        <f>IF(DD72="",0,IFERROR(VLOOKUP(DD67&amp;DD68&amp;DD69&amp;DD70&amp;DD71&amp;DD72,General!I:J,2,FALSE),0))</f>
        <v>0</v>
      </c>
      <c r="AJE72" s="48">
        <f>IF(DG72="",0,IFERROR(VLOOKUP(DG67&amp;DG68&amp;DG69&amp;DG70&amp;DG71&amp;DG72,General!I:J,2,FALSE),0))</f>
        <v>0</v>
      </c>
      <c r="AJF72" s="48">
        <f>IF(DJ72="",0,IFERROR(VLOOKUP(DJ67&amp;DJ68&amp;DJ69&amp;DJ70&amp;DJ71&amp;DJ72,General!I:J,2,FALSE),0))</f>
        <v>0</v>
      </c>
      <c r="AJG72" s="48">
        <f>IF(DM72="",0,IFERROR(VLOOKUP(DM67&amp;DM68&amp;DM69&amp;DM70&amp;DM71&amp;DM72,General!I:J,2,FALSE),0))</f>
        <v>0</v>
      </c>
      <c r="AJH72" s="48">
        <f>IF(DP72="",0,IFERROR(VLOOKUP(DP67&amp;DP68&amp;DP69&amp;DP70&amp;DP71&amp;DP72,General!I:J,2,FALSE),0))</f>
        <v>0</v>
      </c>
      <c r="AJI72" s="48">
        <f>IF(DS72="",0,IFERROR(VLOOKUP(DS67&amp;DS68&amp;DS69&amp;DS70&amp;DS71&amp;DS72,General!I:J,2,FALSE),0))</f>
        <v>0</v>
      </c>
      <c r="AJJ72" s="48">
        <f>IF(DV72="",0,IFERROR(VLOOKUP(DV67&amp;DV68&amp;DV69&amp;DV70&amp;DV71&amp;DV72,General!I:J,2,FALSE),0))</f>
        <v>0</v>
      </c>
      <c r="AJK72" s="48">
        <f>IF(DY72="",0,IFERROR(VLOOKUP(DY67&amp;DY68&amp;DY69&amp;DY70&amp;DY71&amp;DY72,General!I:J,2,FALSE),0))</f>
        <v>0</v>
      </c>
      <c r="AJL72" s="48">
        <f>IF(EE72="",0,IFERROR(VLOOKUP(EE67&amp;EE68&amp;EE69&amp;EE70&amp;EE71&amp;EE72,General!I:J,2,FALSE),0))</f>
        <v>0</v>
      </c>
      <c r="AJM72" s="48">
        <f>IF(EH72="",0,IFERROR(VLOOKUP(EH67&amp;EH68&amp;EH69&amp;EH70&amp;EH71&amp;EH72,General!I:J,2,FALSE),0))</f>
        <v>0</v>
      </c>
      <c r="AJN72" s="48">
        <f>IF(EK72="",0,IFERROR(VLOOKUP(EK67&amp;EK68&amp;EK69&amp;EK70&amp;EK71&amp;EK72,General!I:J,2,FALSE),0))</f>
        <v>0</v>
      </c>
      <c r="AJO72" s="48">
        <f>IF(EN72="",0,IFERROR(VLOOKUP(EN67&amp;EN68&amp;EN69&amp;EN70&amp;EN71&amp;EN72,General!I:J,2,FALSE),0))</f>
        <v>0</v>
      </c>
      <c r="AJP72" s="48">
        <f>IF(EQ72="",0,IFERROR(VLOOKUP(EQ67&amp;EQ68&amp;EQ69&amp;EQ70&amp;EQ71&amp;EQ72,General!I:J,2,FALSE),0))</f>
        <v>0</v>
      </c>
      <c r="AJQ72" s="48">
        <f>IF(ET72="",0,IFERROR(VLOOKUP(ET67&amp;ET68&amp;ET69&amp;ET70&amp;ET71&amp;ET72,General!I:J,2,FALSE),0))</f>
        <v>0</v>
      </c>
      <c r="AJR72" s="48">
        <f>IF(EW72="",0,IFERROR(VLOOKUP(EW67&amp;EW68&amp;EW69&amp;EW70&amp;EW71&amp;EW72,General!I:J,2,FALSE),0))</f>
        <v>0</v>
      </c>
      <c r="AJS72" s="48">
        <f>IF(EZ72="",0,IFERROR(VLOOKUP(EZ67&amp;EZ68&amp;EZ69&amp;EZ70&amp;EZ71&amp;EZ72,General!I:J,2,FALSE),0))</f>
        <v>0</v>
      </c>
      <c r="AJT72" s="48">
        <f>IF(FC72="",0,IFERROR(VLOOKUP(FC67&amp;FC68&amp;FC69&amp;FC70&amp;FC71&amp;FC72,General!I:J,2,FALSE),0))</f>
        <v>0</v>
      </c>
      <c r="AJU72" s="48">
        <f>IF(FF72="",0,IFERROR(VLOOKUP(FF67&amp;FF68&amp;FF69&amp;FF70&amp;FF71&amp;FF72,General!I:J,2,FALSE),0))</f>
        <v>0</v>
      </c>
      <c r="AJV72" s="48">
        <f>IF(FI72="",0,IFERROR(VLOOKUP(FI67&amp;FI68&amp;FI69&amp;FI70&amp;FI71&amp;FI72,General!I:J,2,FALSE),0))</f>
        <v>0</v>
      </c>
      <c r="AJW72" s="48">
        <f>IF(FL72="",0,IFERROR(VLOOKUP(FL67&amp;FL68&amp;FL69&amp;FL70&amp;FL71&amp;FL72,General!I:J,2,FALSE),0))</f>
        <v>0</v>
      </c>
      <c r="AJX72" s="48">
        <f>IF(FO72="",0,IFERROR(VLOOKUP(FO67&amp;FO68&amp;FO69&amp;FO70&amp;FO71&amp;FO72,General!I:J,2,FALSE),0))</f>
        <v>0</v>
      </c>
      <c r="AJY72" s="48">
        <f>IF(FR72="",0,IFERROR(VLOOKUP(FR67&amp;FR68&amp;FR69&amp;FR70&amp;FR71&amp;FR72,General!I:J,2,FALSE),0))</f>
        <v>0</v>
      </c>
      <c r="AJZ72" s="48">
        <f>IF(FU72="",0,IFERROR(VLOOKUP(FU67&amp;FU68&amp;FU69&amp;FU70&amp;FU71&amp;FU72,General!I:J,2,FALSE),0))</f>
        <v>0</v>
      </c>
      <c r="AKA72" s="48">
        <f>IF(FX72="",0,IFERROR(VLOOKUP(FX67&amp;FX68&amp;FX69&amp;FX70&amp;FX71&amp;FX72,General!I:J,2,FALSE),0))</f>
        <v>0</v>
      </c>
      <c r="AKB72" s="48">
        <f>IF(GA72="",0,IFERROR(VLOOKUP(GA67&amp;GA68&amp;GA69&amp;GA70&amp;GA71&amp;GA72,General!I:J,2,FALSE),0))</f>
        <v>0</v>
      </c>
      <c r="AKC72" s="48">
        <f>IF(GD72="",0,IFERROR(VLOOKUP(GD67&amp;GD68&amp;GD69&amp;GD70&amp;GD71&amp;GD72,General!I:J,2,FALSE),0))</f>
        <v>0</v>
      </c>
      <c r="AKD72" s="48">
        <f>IF(GG72="",0,IFERROR(VLOOKUP(GG67&amp;GG68&amp;GG69&amp;GG70&amp;GG71&amp;GG72,General!I:J,2,FALSE),0))</f>
        <v>0</v>
      </c>
      <c r="AKE72" s="48">
        <f>IF(GJ72="",0,IFERROR(VLOOKUP(GJ67&amp;GJ68&amp;GJ69&amp;GJ70&amp;GJ71&amp;GJ72,General!I:J,2,FALSE),0))</f>
        <v>0</v>
      </c>
      <c r="AKF72" s="48">
        <f>IF(GM72="",0,IFERROR(VLOOKUP(GM67&amp;GM68&amp;GM69&amp;GM70&amp;GM71&amp;GM72,General!I:J,2,FALSE),0))</f>
        <v>0</v>
      </c>
      <c r="AKG72" s="48">
        <f>IF(GP72="",0,IFERROR(VLOOKUP(GP67&amp;GP68&amp;GP69&amp;GP70&amp;GP71&amp;GP72,General!I:J,2,FALSE),0))</f>
        <v>0</v>
      </c>
      <c r="AKH72" s="48">
        <f>IF(GS72="",0,IFERROR(VLOOKUP(GS67&amp;GS68&amp;GS69&amp;GS70&amp;GS71&amp;GS72,General!I:J,2,FALSE),0))</f>
        <v>0</v>
      </c>
      <c r="AKI72" s="48">
        <f>IF(GV72="",0,IFERROR(VLOOKUP(GV67&amp;GV68&amp;GV69&amp;GV70&amp;GV71&amp;GV72,General!I:J,2,FALSE),0))</f>
        <v>0</v>
      </c>
      <c r="AKJ72" s="48">
        <f>IF(GY72="",0,IFERROR(VLOOKUP(GY67&amp;GY68&amp;GY69&amp;GY70&amp;GY71&amp;GY72,General!I:J,2,FALSE),0))</f>
        <v>0</v>
      </c>
      <c r="AKK72" s="48">
        <f>IF(HB72="",0,IFERROR(VLOOKUP(HB67&amp;HB68&amp;HB69&amp;HB70&amp;HB71&amp;HB72,General!I:J,2,FALSE),0))</f>
        <v>0</v>
      </c>
      <c r="AKL72" s="48">
        <f>IF(HE72="",0,IFERROR(VLOOKUP(HE67&amp;HE68&amp;HE69&amp;HE70&amp;HE71&amp;HE72,General!I:J,2,FALSE),0))</f>
        <v>0</v>
      </c>
      <c r="AKM72" s="48">
        <f>IF(HH72="",0,IFERROR(VLOOKUP(HH67&amp;HH68&amp;HH69&amp;HH70&amp;HH71&amp;HH72,General!I:J,2,FALSE),0))</f>
        <v>0</v>
      </c>
      <c r="AKN72" s="48">
        <f>IF(HK72="",0,IFERROR(VLOOKUP(HK67&amp;HK68&amp;HK69&amp;HK70&amp;HK71&amp;HK72,General!I:J,2,FALSE),0))</f>
        <v>0</v>
      </c>
      <c r="AKO72" s="48">
        <f>IF(HN72="",0,IFERROR(VLOOKUP(HN67&amp;HN68&amp;HN69&amp;HN70&amp;HN71&amp;HN72,General!I:J,2,FALSE),0))</f>
        <v>0</v>
      </c>
      <c r="AKP72" s="48">
        <f>IF(HQ72="",0,IFERROR(VLOOKUP(HQ67&amp;HQ68&amp;HQ69&amp;HQ70&amp;HQ71&amp;HQ72,General!I:J,2,FALSE),0))</f>
        <v>0</v>
      </c>
      <c r="AKQ72" s="48">
        <f>IF(HT72="",0,IFERROR(VLOOKUP(HT67&amp;HT68&amp;HT69&amp;HT70&amp;HT71&amp;HT72,General!I:J,2,FALSE),0))</f>
        <v>0</v>
      </c>
      <c r="AKR72" s="48">
        <f>IF(HW72="",0,IFERROR(VLOOKUP(HW67&amp;HW68&amp;HW69&amp;HW70&amp;HW71&amp;HW72,General!I:J,2,FALSE),0))</f>
        <v>0</v>
      </c>
      <c r="AKS72" s="48">
        <f>IF(HZ72="",0,IFERROR(VLOOKUP(HZ67&amp;HZ68&amp;HZ69&amp;HZ70&amp;HZ71&amp;HZ72,General!I:J,2,FALSE),0))</f>
        <v>0</v>
      </c>
      <c r="AKT72" s="48">
        <f>IF(FF72="",0,IFERROR(VLOOKUP(FF67&amp;FF68&amp;FF69&amp;FF70&amp;FF71&amp;FF72,General!I:J,2,FALSE),0))</f>
        <v>0</v>
      </c>
      <c r="AKU72" s="48">
        <f>IF(FI72="",0,IFERROR(VLOOKUP(FI67&amp;FI68&amp;FI69&amp;FI70&amp;FI71&amp;FI72,General!I:J,2,FALSE),0))</f>
        <v>0</v>
      </c>
      <c r="AKV72" s="48">
        <f>IF(II72="",0,IFERROR(VLOOKUP(II67&amp;II68&amp;II69&amp;II70&amp;II71&amp;II72,General!I:J,2,FALSE),0))</f>
        <v>0</v>
      </c>
      <c r="AKW72" s="48">
        <f>IF(IL72="",0,IFERROR(VLOOKUP(IL67&amp;IL68&amp;IL69&amp;IL70&amp;IL71&amp;IL72,General!I:J,2,FALSE),0))</f>
        <v>0</v>
      </c>
      <c r="AKX72" s="48">
        <f>IF(IO72="",0,IFERROR(VLOOKUP(IO67&amp;IO68&amp;IO69&amp;IO70&amp;IO71&amp;IO72,General!I:J,2,FALSE),0))</f>
        <v>0</v>
      </c>
      <c r="AKY72" s="48">
        <f>IF(IR72="",0,IFERROR(VLOOKUP(IR67&amp;IR68&amp;IR69&amp;IR70&amp;IR71&amp;IR72,General!I:J,2,FALSE),0))</f>
        <v>0</v>
      </c>
      <c r="AKZ72" s="48">
        <f>IF(IU72="",0,IFERROR(VLOOKUP(IU67&amp;IU68&amp;IU69&amp;IU70&amp;IU71&amp;IU72,General!I:J,2,FALSE),0))</f>
        <v>0</v>
      </c>
      <c r="ALA72" s="48">
        <f>IF(IX72="",0,IFERROR(VLOOKUP(IX67&amp;IX68&amp;IX69&amp;IX70&amp;IX71&amp;IX72,General!I:J,2,FALSE),0))</f>
        <v>0</v>
      </c>
      <c r="ALB72" s="48">
        <f>IF(JA72="",0,IFERROR(VLOOKUP(JA67&amp;JA68&amp;JA69&amp;JA70&amp;JA71&amp;JA72,General!I:J,2,FALSE),0))</f>
        <v>0</v>
      </c>
      <c r="ALC72" s="48">
        <f>IF(JD72="",0,IFERROR(VLOOKUP(JD67&amp;JD68&amp;JD69&amp;JD70&amp;JD71&amp;JD72,General!I:J,2,FALSE),0))</f>
        <v>0</v>
      </c>
      <c r="ALD72" s="48">
        <f>IF(JG72="",0,IFERROR(VLOOKUP(JG67&amp;JG68&amp;JG69&amp;JG70&amp;JG71&amp;JG72,General!I:J,2,FALSE),0))</f>
        <v>0</v>
      </c>
      <c r="ALE72" s="48">
        <f>IF(JJ72="",0,IFERROR(VLOOKUP(JJ67&amp;JJ68&amp;JJ69&amp;JJ70&amp;JJ71&amp;JJ72,General!I:J,2,FALSE),0))</f>
        <v>0</v>
      </c>
      <c r="ALF72" s="48">
        <f>IF(JM72="",0,IFERROR(VLOOKUP(JM67&amp;JM68&amp;JM69&amp;JM70&amp;JM71&amp;JM72,General!I:J,2,FALSE),0))</f>
        <v>0</v>
      </c>
      <c r="ALG72" s="48">
        <f>IF(JP72="",0,IFERROR(VLOOKUP(JP67&amp;JP68&amp;JP69&amp;JP70&amp;JP71&amp;JP72,General!I:J,2,FALSE),0))</f>
        <v>0</v>
      </c>
      <c r="ALH72" s="48">
        <f>IF(JS72="",0,IFERROR(VLOOKUP(JS67&amp;JS68&amp;JS69&amp;JS70&amp;JS71&amp;JS72,General!I:J,2,FALSE),0))</f>
        <v>0</v>
      </c>
      <c r="ALI72" s="48">
        <f>IF(JV72="",0,IFERROR(VLOOKUP(JV67&amp;JV68&amp;JV69&amp;JV70&amp;JV71&amp;JV72,General!I:J,2,FALSE),0))</f>
        <v>0</v>
      </c>
      <c r="ALJ72" s="48">
        <f>IF(JY72="",0,IFERROR(VLOOKUP(JY67&amp;JY68&amp;JY69&amp;JY70&amp;JY71&amp;JY72,General!I:J,2,FALSE),0))</f>
        <v>0</v>
      </c>
      <c r="ALK72" s="48">
        <f>IF(KB72="",0,IFERROR(VLOOKUP(KB67&amp;KB68&amp;KB69&amp;KB70&amp;KB71&amp;KB72,General!I:J,2,FALSE),0))</f>
        <v>0</v>
      </c>
      <c r="ALL72" s="48">
        <f>IF(KE72="",0,IFERROR(VLOOKUP(KE67&amp;KE68&amp;KE69&amp;KE70&amp;KE71&amp;KE72,General!I:J,2,FALSE),0))</f>
        <v>0</v>
      </c>
      <c r="ALM72" s="48">
        <f>IF(KH72="",0,IFERROR(VLOOKUP(KH67&amp;KH68&amp;KH69&amp;KH70&amp;KH71&amp;KH72,General!I:J,2,FALSE),0))</f>
        <v>0</v>
      </c>
      <c r="ALN72" s="48">
        <f>IF(KK72="",0,IFERROR(VLOOKUP(KK67&amp;KK68&amp;KK69&amp;KK70&amp;KK71&amp;KK72,General!I:J,2,FALSE),0))</f>
        <v>0</v>
      </c>
      <c r="ALO72" s="48">
        <f>IF(KN72="",0,IFERROR(VLOOKUP(KN67&amp;KN68&amp;KN69&amp;KN70&amp;KN71&amp;KN72,General!I:J,2,FALSE),0))</f>
        <v>0</v>
      </c>
      <c r="ALP72" s="48">
        <f>IF(KQ72="",0,IFERROR(VLOOKUP(KQ67&amp;KQ68&amp;KQ69&amp;KQ70&amp;KQ71&amp;KQ72,General!I:J,2,FALSE),0))</f>
        <v>0</v>
      </c>
      <c r="ALQ72" s="48">
        <f>IF(KT72="",0,IFERROR(VLOOKUP(KT67&amp;KT68&amp;KT69&amp;KT70&amp;KT71&amp;KT72,General!I:J,2,FALSE),0))</f>
        <v>0</v>
      </c>
      <c r="ALR72" s="48">
        <f>IF(KW72="",0,IFERROR(VLOOKUP(KW67&amp;KW68&amp;KW69&amp;KW70&amp;KW71&amp;KW72,General!I:J,2,FALSE),0))</f>
        <v>0</v>
      </c>
      <c r="ALS72" s="48">
        <f>IF(KZ72="",0,IFERROR(VLOOKUP(KZ67&amp;KZ68&amp;KZ69&amp;KZ70&amp;KZ71&amp;KZ72,General!I:J,2,FALSE),0))</f>
        <v>0</v>
      </c>
      <c r="ALT72" s="48">
        <f>IF(LC72="",0,IFERROR(VLOOKUP(LC67&amp;LC68&amp;LC69&amp;LC70&amp;LC71&amp;LC72,General!I:J,2,FALSE),0))</f>
        <v>0</v>
      </c>
      <c r="ALU72" s="48">
        <f>IF(LF72="",0,IFERROR(VLOOKUP(LF67&amp;LF68&amp;LF69&amp;LF70&amp;LF71&amp;LF72,General!I:J,2,FALSE),0))</f>
        <v>0</v>
      </c>
      <c r="ALV72" s="48">
        <f>IF(LI72="",0,IFERROR(VLOOKUP(LI67&amp;LI68&amp;LI69&amp;LI70&amp;LI71&amp;LI72,General!I:J,2,FALSE),0))</f>
        <v>0</v>
      </c>
      <c r="ALW72" s="48">
        <f>IF(LL72="",0,IFERROR(VLOOKUP(LL67&amp;LL68&amp;LL69&amp;LL70&amp;LL71&amp;LL72,General!I:J,2,FALSE),0))</f>
        <v>0</v>
      </c>
      <c r="ALX72" s="48">
        <f>IF(LO72="",0,IFERROR(VLOOKUP(LO67&amp;LO68&amp;LO69&amp;LO70&amp;LO71&amp;LO72,General!I:J,2,FALSE),0))</f>
        <v>0</v>
      </c>
      <c r="ALY72" s="48">
        <f>IF(LR72="",0,IFERROR(VLOOKUP(LR67&amp;LR68&amp;LR69&amp;LR70&amp;LR71&amp;LR72,General!I:J,2,FALSE),0))</f>
        <v>0</v>
      </c>
      <c r="ALZ72" s="48">
        <f>IF(LU72="",0,IFERROR(VLOOKUP(LU67&amp;LU68&amp;LU69&amp;LU70&amp;LU71&amp;LU72,General!I:J,2,FALSE),0))</f>
        <v>0</v>
      </c>
      <c r="AMA72" s="48">
        <f>IF(LX72="",0,IFERROR(VLOOKUP(LX67&amp;LX68&amp;LX69&amp;LX70&amp;LX71&amp;LX72,General!I:J,2,FALSE),0))</f>
        <v>0</v>
      </c>
      <c r="AMB72" s="48">
        <f>IF(MA72="",0,IFERROR(VLOOKUP(MA67&amp;MA68&amp;MA69&amp;MA70&amp;MA71&amp;MA72,General!I:J,2,FALSE),0))</f>
        <v>0</v>
      </c>
      <c r="AMC72" s="48">
        <f>IF(MD72="",0,IFERROR(VLOOKUP(MD67&amp;MD68&amp;MD69&amp;MD70&amp;MD71&amp;MD72,General!I:J,2,FALSE),0))</f>
        <v>0</v>
      </c>
      <c r="AMD72" s="48">
        <f>IF(MG72="",0,IFERROR(VLOOKUP(MG67&amp;MG68&amp;MG69&amp;MG70&amp;MG71&amp;MG72,General!I:J,2,FALSE),0))</f>
        <v>0</v>
      </c>
      <c r="AME72" s="48">
        <f>IF(MJ72="",0,IFERROR(VLOOKUP(MJ67&amp;MJ68&amp;MJ69&amp;MJ70&amp;MJ71&amp;MJ72,General!I:J,2,FALSE),0))</f>
        <v>0</v>
      </c>
      <c r="AMF72" s="48">
        <f>IF(MM72="",0,IFERROR(VLOOKUP(MM67&amp;MM68&amp;MM69&amp;MM70&amp;MM71&amp;MM72,General!I:J,2,FALSE),0))</f>
        <v>0</v>
      </c>
      <c r="AMG72" s="48">
        <f>IF(MP72="",0,IFERROR(VLOOKUP(MP67&amp;MP68&amp;MP69&amp;MP70&amp;MP71&amp;MP72,General!I:J,2,FALSE),0))</f>
        <v>0</v>
      </c>
      <c r="AMH72" s="48">
        <f>IF(MS72="",0,IFERROR(VLOOKUP(MS67&amp;MS68&amp;MS69&amp;MS70&amp;MS71&amp;MS72,General!I:J,2,FALSE),0))</f>
        <v>0</v>
      </c>
      <c r="AMI72" s="48">
        <f>IF(MV72="",0,IFERROR(VLOOKUP(MV67&amp;MV68&amp;MV69&amp;MV70&amp;MV71&amp;MV72,General!I:J,2,FALSE),0))</f>
        <v>0</v>
      </c>
      <c r="AMJ72" s="48">
        <f>IF(MY72="",0,IFERROR(VLOOKUP(MY67&amp;MY68&amp;MY69&amp;MY70&amp;MY71&amp;MY72,General!I:J,2,FALSE),0))</f>
        <v>0</v>
      </c>
      <c r="AMK72" s="48">
        <f>IF(NB72="",0,IFERROR(VLOOKUP(NB67&amp;NB68&amp;NB69&amp;NB70&amp;NB71&amp;NB72,General!I:J,2,FALSE),0))</f>
        <v>0</v>
      </c>
      <c r="AML72" s="48">
        <f>IF(NE72="",0,IFERROR(VLOOKUP(NE67&amp;NE68&amp;NE69&amp;NE70&amp;NE71&amp;NE72,General!I:J,2,FALSE),0))</f>
        <v>0</v>
      </c>
      <c r="AMM72" s="48">
        <f>IF(NH72="",0,IFERROR(VLOOKUP(NH67&amp;NH68&amp;NH69&amp;NH70&amp;NH71&amp;NH72,General!I:J,2,FALSE),0))</f>
        <v>0</v>
      </c>
      <c r="AMN72" s="48">
        <f>IF(NK72="",0,IFERROR(VLOOKUP(NK67&amp;NK68&amp;NK69&amp;NK70&amp;NK71&amp;NK72,General!I:J,2,FALSE),0))</f>
        <v>0</v>
      </c>
      <c r="AMO72" s="49">
        <f>IF(NN72="",0,IFERROR(VLOOKUP(NN67&amp;NN68&amp;NN69&amp;NN70&amp;NN71&amp;NN72,General!I:J,2,FALSE),0))</f>
        <v>0</v>
      </c>
      <c r="AMP72" s="81">
        <f>IF(EB72="",0,IFERROR(VLOOKUP(EB67&amp;EB68&amp;EB69&amp;EB70&amp;EB71&amp;EB72,General!I:J,2,FALSE),0))</f>
        <v>0</v>
      </c>
      <c r="AMQ72" s="49">
        <v>0</v>
      </c>
      <c r="AMR72" s="20" t="str">
        <f t="shared" si="4072"/>
        <v/>
      </c>
      <c r="AMS72" s="20" t="str">
        <f t="shared" si="3973"/>
        <v>N</v>
      </c>
      <c r="AMT72" s="20" t="str">
        <f t="shared" ca="1" si="3974"/>
        <v>N</v>
      </c>
      <c r="AMU72" s="20" t="str">
        <f t="shared" si="3975"/>
        <v>N</v>
      </c>
      <c r="AMV72" s="20" t="str">
        <f t="shared" si="3976"/>
        <v/>
      </c>
      <c r="AMW72" s="142" t="str">
        <f t="shared" si="3977"/>
        <v/>
      </c>
      <c r="AMX72" s="20" t="str">
        <f t="shared" si="3978"/>
        <v/>
      </c>
      <c r="AMY72" s="20" t="str">
        <f t="shared" si="3979"/>
        <v/>
      </c>
      <c r="AMZ72" s="20" t="str">
        <f t="shared" si="3980"/>
        <v/>
      </c>
      <c r="ANA72" s="20" t="str">
        <f t="shared" si="3981"/>
        <v/>
      </c>
      <c r="ANB72" s="20" t="str">
        <f t="shared" si="3982"/>
        <v/>
      </c>
      <c r="ANC72" s="20" t="str">
        <f t="shared" si="6145"/>
        <v/>
      </c>
      <c r="AND72" s="20" t="str">
        <f t="shared" si="6146"/>
        <v/>
      </c>
      <c r="ANE72" s="20" t="str">
        <f t="shared" si="4382"/>
        <v>00000</v>
      </c>
      <c r="ANF72" s="20" t="str">
        <f t="shared" si="4382"/>
        <v>00000</v>
      </c>
      <c r="ANG72" s="20" t="str">
        <f t="shared" si="4383"/>
        <v>000000</v>
      </c>
      <c r="ANH72" s="20" t="str">
        <f t="shared" si="4383"/>
        <v>000000</v>
      </c>
      <c r="ANI72" s="20" t="str">
        <f t="shared" si="4384"/>
        <v>B</v>
      </c>
      <c r="ANJ72" s="20" t="str">
        <f t="shared" si="898"/>
        <v>B</v>
      </c>
      <c r="ANK72" s="20" t="str">
        <f t="shared" si="3983"/>
        <v/>
      </c>
      <c r="ANL72" s="20" t="e">
        <f t="shared" ca="1" si="824"/>
        <v>#REF!</v>
      </c>
      <c r="ANM72" s="20" t="str">
        <f t="shared" ca="1" si="3984"/>
        <v/>
      </c>
      <c r="ANN72" s="20" t="str">
        <f t="shared" ca="1" si="826"/>
        <v/>
      </c>
      <c r="ANO72" s="20" t="str">
        <f t="shared" si="3985"/>
        <v>0</v>
      </c>
      <c r="ANP72" s="20" t="str">
        <f t="shared" si="828"/>
        <v/>
      </c>
      <c r="ANQ72" s="20" t="e">
        <f t="shared" ca="1" si="899"/>
        <v>#REF!</v>
      </c>
      <c r="ANR72" s="20" t="str">
        <f t="shared" ca="1" si="900"/>
        <v/>
      </c>
      <c r="ANS72" s="20" t="str">
        <f t="shared" si="901"/>
        <v/>
      </c>
      <c r="ANT72" s="20" t="str">
        <f t="shared" si="3986"/>
        <v/>
      </c>
      <c r="ANU72" s="20"/>
      <c r="ANV72" s="20">
        <v>0</v>
      </c>
      <c r="ANW72" s="20">
        <v>0</v>
      </c>
      <c r="ANX72" s="20">
        <v>0</v>
      </c>
      <c r="ANY72" s="20">
        <v>0</v>
      </c>
      <c r="ANZ72" s="20">
        <v>2</v>
      </c>
      <c r="AOA72" s="75"/>
      <c r="AOB72" s="20">
        <v>0</v>
      </c>
      <c r="AOC72" s="20">
        <v>0</v>
      </c>
      <c r="AOD72" s="1" t="str">
        <f t="shared" si="902"/>
        <v>B</v>
      </c>
      <c r="AOE72" s="123">
        <f t="shared" si="3987"/>
        <v>0</v>
      </c>
      <c r="AOF72" s="1" t="e">
        <f t="shared" si="3988"/>
        <v>#NUM!</v>
      </c>
      <c r="AOG72" s="1" t="e">
        <f t="shared" si="3989"/>
        <v>#NUM!</v>
      </c>
      <c r="AOH72" s="1" t="e">
        <f t="shared" si="3990"/>
        <v>#NUM!</v>
      </c>
      <c r="AOI72" s="1" t="e">
        <f t="shared" si="3991"/>
        <v>#NUM!</v>
      </c>
      <c r="AOJ72" s="1" t="str">
        <f t="shared" si="3992"/>
        <v/>
      </c>
      <c r="AOK72" s="1" t="str">
        <f t="shared" si="3993"/>
        <v/>
      </c>
      <c r="AOL72" s="1" t="str">
        <f t="shared" si="3994"/>
        <v/>
      </c>
      <c r="AOM72" s="1" t="str">
        <f t="shared" si="3995"/>
        <v/>
      </c>
      <c r="AON72" s="1" t="str">
        <f t="shared" si="3996"/>
        <v/>
      </c>
      <c r="AOO72" s="1" t="str" cm="1">
        <f t="array" aca="1" ref="AOO72" ca="1">IF(INDIRECT(VLOOKUP(AOO71,General!AC:AE,3,FALSE)&amp;AGY71)&gt;=7,AOO71,AOJ72)</f>
        <v>HD</v>
      </c>
      <c r="AOP72" s="1" t="str">
        <f ca="1">VLOOKUP(AOO71,General!AC:AE,3,FALSE)&amp;AGY71</f>
        <v>HF71</v>
      </c>
      <c r="AOQ72" s="1" t="str" cm="1">
        <f t="array" aca="1" ref="AOQ72" ca="1">INDIRECT(VLOOKUP(AOO71,General!AC:AE,3,FALSE)&amp;AGY71)</f>
        <v/>
      </c>
      <c r="AOR72" s="1" t="str" cm="1">
        <f t="array" aca="1" ref="AOR72" ca="1">INDIRECT(AOO72&amp;AGY72)</f>
        <v/>
      </c>
      <c r="AOS72" s="1" cm="1">
        <f t="array" aca="1" ref="AOS72" ca="1">INDIRECT(AOP72&amp;AGY72)</f>
        <v>0</v>
      </c>
      <c r="AOT72" s="1" t="e" cm="1">
        <f t="array" aca="1" ref="AOT72" ca="1">INDIRECT(AOQ72&amp;AGY72)</f>
        <v>#REF!</v>
      </c>
      <c r="AOU72" s="1" t="str">
        <f ca="1">VLOOKUP(AOO72,General!AF:AG,2,FALSE)</f>
        <v>S45</v>
      </c>
      <c r="AOV72" s="1" t="e">
        <f ca="1">VLOOKUP(AOP72,General!AF:AG,2,FALSE)</f>
        <v>#N/A</v>
      </c>
      <c r="AOW72" s="1" t="e">
        <f ca="1">VLOOKUP(AOQ72,General!AF:AG,2,FALSE)</f>
        <v>#N/A</v>
      </c>
      <c r="AOX72" s="1" t="str">
        <f t="shared" ca="1" si="975"/>
        <v>Y</v>
      </c>
      <c r="AOY72" s="1" t="e">
        <f t="shared" ca="1" si="976"/>
        <v>#N/A</v>
      </c>
      <c r="AOZ72" s="1" t="e">
        <f t="shared" ca="1" si="977"/>
        <v>#N/A</v>
      </c>
      <c r="APB72" s="1">
        <f t="shared" si="6061"/>
        <v>1</v>
      </c>
    </row>
    <row r="73" spans="1:1094" ht="15.75" thickBot="1">
      <c r="A73" s="1">
        <v>59</v>
      </c>
      <c r="B73" s="172" t="str">
        <f t="shared" si="1219"/>
        <v/>
      </c>
      <c r="C73" s="152" t="str">
        <f t="shared" si="3217"/>
        <v/>
      </c>
      <c r="D73" s="153" t="str">
        <f t="shared" si="1132"/>
        <v/>
      </c>
      <c r="E73" s="144" t="str">
        <f t="shared" si="1132"/>
        <v/>
      </c>
      <c r="F73" s="63" t="str">
        <f t="shared" si="1133"/>
        <v/>
      </c>
      <c r="G73" s="190"/>
      <c r="H73" s="154" t="str">
        <f t="shared" si="1220"/>
        <v/>
      </c>
      <c r="I73" s="153" t="str">
        <f t="shared" si="2678"/>
        <v/>
      </c>
      <c r="J73" s="144" t="str">
        <f t="shared" si="2678"/>
        <v/>
      </c>
      <c r="K73" s="106" t="str">
        <f t="shared" si="2679"/>
        <v/>
      </c>
      <c r="L73" s="179"/>
      <c r="M73" s="184"/>
      <c r="N73" s="190"/>
      <c r="O73" s="187">
        <v>0</v>
      </c>
      <c r="P73" s="129">
        <v>0</v>
      </c>
      <c r="Q73" s="126">
        <v>0</v>
      </c>
      <c r="R73" s="130">
        <v>0</v>
      </c>
      <c r="S73" s="61" t="str">
        <f t="shared" si="1134"/>
        <v/>
      </c>
      <c r="T73" s="165" t="str">
        <f t="shared" si="1221"/>
        <v/>
      </c>
      <c r="U73" s="62" t="str">
        <f>IF(M73="","",IF(B73="NB",U72,IF(T73="",SUM($T$5:$T73)+S73,SUM($T$5:$T73))))</f>
        <v/>
      </c>
      <c r="V73" s="155" t="str">
        <f t="shared" si="5988"/>
        <v/>
      </c>
      <c r="W73" s="131" t="str">
        <f t="shared" si="1135"/>
        <v/>
      </c>
      <c r="X73" s="132" t="str">
        <f t="shared" si="1136"/>
        <v/>
      </c>
      <c r="Y73" s="61" t="str">
        <f t="shared" ca="1" si="6225"/>
        <v>B</v>
      </c>
      <c r="Z73" s="62" t="str">
        <f t="shared" ca="1" si="6226"/>
        <v>C</v>
      </c>
      <c r="AA73" s="62" t="str">
        <f t="shared" si="6227"/>
        <v>C</v>
      </c>
      <c r="AB73" s="62" t="str">
        <f t="shared" si="904"/>
        <v/>
      </c>
      <c r="AC73" s="62" t="str">
        <f t="shared" si="905"/>
        <v/>
      </c>
      <c r="AD73" s="62">
        <f t="shared" si="906"/>
        <v>0</v>
      </c>
      <c r="AE73" s="1" t="str">
        <f t="shared" si="3218"/>
        <v/>
      </c>
      <c r="AF73" s="1" t="str">
        <f t="shared" si="3219"/>
        <v/>
      </c>
      <c r="AG73" s="1" t="str">
        <f t="shared" si="4073"/>
        <v/>
      </c>
      <c r="AH73" s="1" t="str">
        <f t="shared" si="3220"/>
        <v/>
      </c>
      <c r="AI73" s="1" t="str">
        <f t="shared" si="3221"/>
        <v/>
      </c>
      <c r="AJ73" s="1" t="str">
        <f t="shared" si="3222"/>
        <v/>
      </c>
      <c r="AK73" s="1">
        <f t="shared" si="840"/>
        <v>0</v>
      </c>
      <c r="AL73" s="1">
        <f t="shared" si="841"/>
        <v>0</v>
      </c>
      <c r="AM73" s="1" t="str">
        <f t="shared" si="6147"/>
        <v/>
      </c>
      <c r="AN73" s="1">
        <f t="shared" si="129"/>
        <v>0</v>
      </c>
      <c r="AO73" s="1" t="str">
        <f t="shared" si="1305"/>
        <v/>
      </c>
      <c r="AP73" s="1" t="str">
        <f t="shared" si="130"/>
        <v>N</v>
      </c>
      <c r="AQ73" s="1" t="str">
        <f t="shared" si="131"/>
        <v>N</v>
      </c>
      <c r="AR73" s="1" t="str">
        <f t="shared" si="132"/>
        <v>N</v>
      </c>
      <c r="AS73" s="1" t="str">
        <f t="shared" si="133"/>
        <v/>
      </c>
      <c r="AT73" s="8" t="str">
        <f t="shared" ca="1" si="842"/>
        <v/>
      </c>
      <c r="AU73" s="1" t="str">
        <f t="shared" ca="1" si="134"/>
        <v/>
      </c>
      <c r="AV73" s="1" t="str">
        <f t="shared" ca="1" si="135"/>
        <v/>
      </c>
      <c r="AW73" s="1" t="str">
        <f t="shared" si="136"/>
        <v/>
      </c>
      <c r="AX73" s="1" t="str">
        <f t="shared" si="137"/>
        <v/>
      </c>
      <c r="AY73" s="1" t="str">
        <f t="shared" si="138"/>
        <v/>
      </c>
      <c r="AZ73" s="1" t="str">
        <f t="shared" si="6148"/>
        <v/>
      </c>
      <c r="BA73" s="1" t="str">
        <f t="shared" si="6149"/>
        <v/>
      </c>
      <c r="BB73" s="1" t="str">
        <f t="shared" si="5451"/>
        <v>00000</v>
      </c>
      <c r="BC73" s="1" t="str">
        <f t="shared" si="5451"/>
        <v>00000</v>
      </c>
      <c r="BD73" s="1" t="str">
        <f t="shared" si="5452"/>
        <v>000000</v>
      </c>
      <c r="BE73" s="1" t="str">
        <f t="shared" si="5452"/>
        <v>000000</v>
      </c>
      <c r="BF73" s="1" t="str">
        <f t="shared" si="844"/>
        <v>B</v>
      </c>
      <c r="BG73" s="1" t="str">
        <f t="shared" si="140"/>
        <v/>
      </c>
      <c r="BH73" s="1" t="str">
        <f t="shared" ca="1" si="845"/>
        <v/>
      </c>
      <c r="BI73" s="1" t="str">
        <f t="shared" si="1222"/>
        <v/>
      </c>
      <c r="BJ73" s="1" t="str">
        <f t="shared" ca="1" si="846"/>
        <v/>
      </c>
      <c r="BK73" s="1" t="str">
        <f t="shared" si="142"/>
        <v>0</v>
      </c>
      <c r="BL73" s="1" t="str">
        <f t="shared" ca="1" si="847"/>
        <v/>
      </c>
      <c r="BM73" s="1" t="str">
        <f t="shared" ca="1" si="848"/>
        <v/>
      </c>
      <c r="BN73" s="1" t="str">
        <f t="shared" ca="1" si="849"/>
        <v/>
      </c>
      <c r="BO73" s="1" t="str">
        <f t="shared" ca="1" si="850"/>
        <v/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-1</v>
      </c>
      <c r="BZ73" s="1">
        <f t="shared" si="5989"/>
        <v>1</v>
      </c>
      <c r="CA73" s="1" t="str">
        <f t="shared" ref="CA73" si="6312">CK73</f>
        <v/>
      </c>
      <c r="CB73" s="46" t="str">
        <f t="shared" si="3224"/>
        <v/>
      </c>
      <c r="CC73" s="48" t="str">
        <f t="shared" si="3225"/>
        <v/>
      </c>
      <c r="CD73" s="49" t="str">
        <f t="shared" si="3226"/>
        <v/>
      </c>
      <c r="CE73" s="46" t="str">
        <f t="shared" si="3227"/>
        <v/>
      </c>
      <c r="CF73" s="48" t="str">
        <f t="shared" si="3228"/>
        <v/>
      </c>
      <c r="CG73" s="49" t="str">
        <f t="shared" si="3229"/>
        <v/>
      </c>
      <c r="CH73" s="46" t="str">
        <f t="shared" si="3230"/>
        <v/>
      </c>
      <c r="CI73" s="48" t="str">
        <f t="shared" si="3231"/>
        <v/>
      </c>
      <c r="CJ73" s="49" t="str">
        <f t="shared" si="3232"/>
        <v/>
      </c>
      <c r="CK73" s="46" t="str">
        <f t="shared" si="3233"/>
        <v/>
      </c>
      <c r="CL73" s="48" t="str">
        <f t="shared" si="3234"/>
        <v/>
      </c>
      <c r="CM73" s="49" t="str">
        <f t="shared" si="3235"/>
        <v/>
      </c>
      <c r="CN73" s="46" t="str">
        <f t="shared" si="3998"/>
        <v/>
      </c>
      <c r="CO73" s="48" t="str">
        <f t="shared" si="3236"/>
        <v/>
      </c>
      <c r="CP73" s="49" t="str">
        <f t="shared" si="3237"/>
        <v/>
      </c>
      <c r="CQ73" s="46" t="str">
        <f t="shared" si="3238"/>
        <v/>
      </c>
      <c r="CR73" s="48" t="str">
        <f t="shared" si="3239"/>
        <v/>
      </c>
      <c r="CS73" s="49" t="str">
        <f t="shared" si="3240"/>
        <v/>
      </c>
      <c r="CT73" s="46" t="str">
        <f t="shared" si="3241"/>
        <v/>
      </c>
      <c r="CU73" s="48" t="str">
        <f t="shared" si="3242"/>
        <v/>
      </c>
      <c r="CV73" s="49" t="str">
        <f t="shared" si="3243"/>
        <v/>
      </c>
      <c r="CW73" s="46" t="str">
        <f t="shared" si="3244"/>
        <v/>
      </c>
      <c r="CX73" s="48" t="str">
        <f t="shared" si="3245"/>
        <v/>
      </c>
      <c r="CY73" s="95" t="str">
        <f t="shared" si="3246"/>
        <v/>
      </c>
      <c r="CZ73" s="46" t="str">
        <f t="shared" si="3247"/>
        <v/>
      </c>
      <c r="DA73" s="48" t="str">
        <f t="shared" si="3248"/>
        <v/>
      </c>
      <c r="DB73" s="49" t="str">
        <f t="shared" si="3249"/>
        <v/>
      </c>
      <c r="DC73" s="46" t="str">
        <f t="shared" si="3250"/>
        <v/>
      </c>
      <c r="DD73" s="48" t="str">
        <f t="shared" si="3251"/>
        <v/>
      </c>
      <c r="DE73" s="49" t="str">
        <f t="shared" si="3252"/>
        <v/>
      </c>
      <c r="DF73" s="46" t="str">
        <f t="shared" si="3253"/>
        <v/>
      </c>
      <c r="DG73" s="48" t="str">
        <f t="shared" si="3254"/>
        <v/>
      </c>
      <c r="DH73" s="49" t="str">
        <f t="shared" si="3255"/>
        <v/>
      </c>
      <c r="DI73" s="46" t="str">
        <f t="shared" si="3256"/>
        <v/>
      </c>
      <c r="DJ73" s="48" t="str">
        <f t="shared" si="3257"/>
        <v/>
      </c>
      <c r="DK73" s="49" t="str">
        <f t="shared" si="3258"/>
        <v/>
      </c>
      <c r="DL73" s="46" t="str">
        <f t="shared" si="3259"/>
        <v/>
      </c>
      <c r="DM73" s="48" t="str">
        <f t="shared" si="3260"/>
        <v/>
      </c>
      <c r="DN73" s="49" t="str">
        <f t="shared" si="3261"/>
        <v/>
      </c>
      <c r="DO73" s="46" t="str">
        <f t="shared" si="3262"/>
        <v/>
      </c>
      <c r="DP73" s="48" t="str">
        <f t="shared" si="3263"/>
        <v/>
      </c>
      <c r="DQ73" s="49" t="str">
        <f t="shared" si="3264"/>
        <v/>
      </c>
      <c r="DR73" s="46" t="str">
        <f t="shared" si="3265"/>
        <v/>
      </c>
      <c r="DS73" s="48" t="str">
        <f t="shared" si="3266"/>
        <v/>
      </c>
      <c r="DT73" s="49" t="str">
        <f t="shared" si="3267"/>
        <v/>
      </c>
      <c r="DU73" s="46" t="str">
        <f t="shared" si="3268"/>
        <v/>
      </c>
      <c r="DV73" s="48" t="str">
        <f t="shared" si="3269"/>
        <v/>
      </c>
      <c r="DW73" s="49" t="str">
        <f t="shared" si="3270"/>
        <v/>
      </c>
      <c r="DX73" s="46" t="str">
        <f t="shared" si="3271"/>
        <v/>
      </c>
      <c r="DY73" s="48" t="str">
        <f t="shared" si="3272"/>
        <v/>
      </c>
      <c r="DZ73" s="49" t="str">
        <f t="shared" si="3273"/>
        <v/>
      </c>
      <c r="EA73" s="46" t="str">
        <f t="shared" si="4308"/>
        <v/>
      </c>
      <c r="EB73" s="48" t="str">
        <f t="shared" si="3274"/>
        <v/>
      </c>
      <c r="EC73" s="49" t="str">
        <f t="shared" si="3275"/>
        <v/>
      </c>
      <c r="ED73" s="46" t="str">
        <f t="shared" ref="ED73" si="6313">CE73</f>
        <v/>
      </c>
      <c r="EE73" s="48" t="str">
        <f t="shared" si="3277"/>
        <v/>
      </c>
      <c r="EF73" s="49" t="str">
        <f t="shared" si="3278"/>
        <v/>
      </c>
      <c r="EG73" s="94" t="str">
        <f t="shared" ref="EG73" si="6314">CB73</f>
        <v/>
      </c>
      <c r="EH73" s="48" t="str">
        <f t="shared" si="3280"/>
        <v/>
      </c>
      <c r="EI73" s="49" t="str">
        <f t="shared" si="3281"/>
        <v/>
      </c>
      <c r="EJ73" s="73" t="s">
        <v>5</v>
      </c>
      <c r="EK73" s="48" t="str">
        <f t="shared" si="3282"/>
        <v/>
      </c>
      <c r="EL73" s="49" t="str">
        <f t="shared" si="3283"/>
        <v/>
      </c>
      <c r="EM73" s="75" t="s">
        <v>6</v>
      </c>
      <c r="EN73" s="48" t="str">
        <f t="shared" si="3284"/>
        <v/>
      </c>
      <c r="EO73" s="49" t="str">
        <f t="shared" si="3285"/>
        <v/>
      </c>
      <c r="EP73" s="46" t="str">
        <f t="shared" ref="EP73" si="6315">CK73</f>
        <v/>
      </c>
      <c r="EQ73" s="48" t="str">
        <f t="shared" si="3287"/>
        <v/>
      </c>
      <c r="ER73" s="49" t="str">
        <f t="shared" si="3288"/>
        <v/>
      </c>
      <c r="ES73" s="46" t="str">
        <f t="shared" ref="ES73" si="6316">CH73</f>
        <v/>
      </c>
      <c r="ET73" s="48" t="str">
        <f t="shared" si="3290"/>
        <v/>
      </c>
      <c r="EU73" s="49" t="str">
        <f t="shared" si="3291"/>
        <v/>
      </c>
      <c r="EV73" s="46" t="str">
        <f t="shared" ref="EV73" si="6317">CK73</f>
        <v/>
      </c>
      <c r="EW73" s="48" t="str">
        <f t="shared" si="3293"/>
        <v/>
      </c>
      <c r="EX73" s="49" t="str">
        <f t="shared" si="3294"/>
        <v/>
      </c>
      <c r="EY73" s="46" t="str">
        <f t="shared" ref="EY73" si="6318">CB73</f>
        <v/>
      </c>
      <c r="EZ73" s="48" t="str">
        <f t="shared" si="3296"/>
        <v/>
      </c>
      <c r="FA73" s="95" t="str">
        <f t="shared" si="3297"/>
        <v/>
      </c>
      <c r="FB73" s="46" t="str">
        <f t="shared" ref="FB73" si="6319">CH73</f>
        <v/>
      </c>
      <c r="FC73" s="48" t="str">
        <f t="shared" si="3299"/>
        <v/>
      </c>
      <c r="FD73" s="49" t="str">
        <f t="shared" si="3300"/>
        <v/>
      </c>
      <c r="FE73" s="94" t="str">
        <f t="shared" ref="FE73" si="6320">CE73</f>
        <v/>
      </c>
      <c r="FF73" s="48" t="str">
        <f t="shared" si="3302"/>
        <v/>
      </c>
      <c r="FG73" s="49" t="str">
        <f t="shared" si="3303"/>
        <v/>
      </c>
      <c r="FH73" s="46" t="str">
        <f t="shared" ref="FH73" si="6321">DF73</f>
        <v/>
      </c>
      <c r="FI73" s="48" t="str">
        <f t="shared" si="3305"/>
        <v/>
      </c>
      <c r="FJ73" s="49" t="str">
        <f t="shared" si="3306"/>
        <v/>
      </c>
      <c r="FK73" s="46" t="str">
        <f t="shared" ref="FK73" si="6322">DC73</f>
        <v/>
      </c>
      <c r="FL73" s="48" t="str">
        <f t="shared" si="3308"/>
        <v/>
      </c>
      <c r="FM73" s="49" t="str">
        <f t="shared" si="3309"/>
        <v/>
      </c>
      <c r="FN73" s="46" t="str">
        <f t="shared" ref="FN73" si="6323">CT73</f>
        <v/>
      </c>
      <c r="FO73" s="48" t="str">
        <f t="shared" si="3311"/>
        <v/>
      </c>
      <c r="FP73" s="49" t="str">
        <f t="shared" si="3312"/>
        <v/>
      </c>
      <c r="FQ73" s="46" t="str">
        <f t="shared" ref="FQ73" si="6324">CQ73</f>
        <v/>
      </c>
      <c r="FR73" s="48" t="str">
        <f t="shared" si="3314"/>
        <v/>
      </c>
      <c r="FS73" s="49" t="str">
        <f t="shared" si="3315"/>
        <v/>
      </c>
      <c r="FT73" s="46" t="str">
        <f t="shared" ref="FT73" si="6325">CN73</f>
        <v/>
      </c>
      <c r="FU73" s="48" t="str">
        <f t="shared" si="3317"/>
        <v/>
      </c>
      <c r="FV73" s="49" t="str">
        <f t="shared" si="3318"/>
        <v/>
      </c>
      <c r="FW73" s="46" t="str">
        <f t="shared" ref="FW73" si="6326">CQ73</f>
        <v/>
      </c>
      <c r="FX73" s="48" t="str">
        <f t="shared" si="3320"/>
        <v/>
      </c>
      <c r="FY73" s="49" t="str">
        <f t="shared" si="3321"/>
        <v/>
      </c>
      <c r="FZ73" s="46" t="str">
        <f t="shared" ref="FZ73" si="6327">CN73</f>
        <v/>
      </c>
      <c r="GA73" s="48" t="str">
        <f t="shared" si="3323"/>
        <v/>
      </c>
      <c r="GB73" s="49" t="str">
        <f t="shared" si="3324"/>
        <v/>
      </c>
      <c r="GC73" s="46" t="str">
        <f t="shared" ref="GC73" si="6328">CT73</f>
        <v/>
      </c>
      <c r="GD73" s="48" t="str">
        <f t="shared" si="3326"/>
        <v/>
      </c>
      <c r="GE73" s="49" t="str">
        <f t="shared" si="3327"/>
        <v/>
      </c>
      <c r="GF73" s="46" t="str">
        <f t="shared" si="6245"/>
        <v/>
      </c>
      <c r="GG73" s="48" t="str">
        <f t="shared" si="3329"/>
        <v/>
      </c>
      <c r="GH73" s="49" t="str">
        <f t="shared" si="3330"/>
        <v/>
      </c>
      <c r="GI73" s="75" t="str">
        <f t="shared" si="852"/>
        <v>B</v>
      </c>
      <c r="GJ73" s="48" t="str">
        <f t="shared" si="3331"/>
        <v/>
      </c>
      <c r="GK73" s="49" t="str">
        <f t="shared" si="3332"/>
        <v/>
      </c>
      <c r="GL73" s="46" t="str">
        <f t="shared" ref="GL73" si="6329">CT73</f>
        <v/>
      </c>
      <c r="GM73" s="48" t="str">
        <f t="shared" si="3333"/>
        <v/>
      </c>
      <c r="GN73" s="49" t="str">
        <f t="shared" si="3334"/>
        <v/>
      </c>
      <c r="GO73" s="75" t="str">
        <f t="shared" si="854"/>
        <v>B</v>
      </c>
      <c r="GP73" s="48" t="str">
        <f t="shared" si="3335"/>
        <v/>
      </c>
      <c r="GQ73" s="49" t="str">
        <f t="shared" si="3336"/>
        <v/>
      </c>
      <c r="GR73" s="46" t="str">
        <f t="shared" ref="GR73" si="6330">DU73</f>
        <v/>
      </c>
      <c r="GS73" s="48" t="str">
        <f t="shared" si="3338"/>
        <v/>
      </c>
      <c r="GT73" s="49" t="str">
        <f t="shared" si="3339"/>
        <v/>
      </c>
      <c r="GU73" s="75" t="str">
        <f t="shared" si="855"/>
        <v/>
      </c>
      <c r="GV73" s="48" t="str">
        <f t="shared" si="3340"/>
        <v/>
      </c>
      <c r="GW73" s="95" t="str">
        <f t="shared" si="3341"/>
        <v/>
      </c>
      <c r="GX73" s="46" t="str">
        <f t="shared" ref="GX73" si="6331">DO73</f>
        <v/>
      </c>
      <c r="GY73" s="48" t="str">
        <f t="shared" si="3343"/>
        <v/>
      </c>
      <c r="GZ73" s="49" t="str">
        <f t="shared" si="3344"/>
        <v/>
      </c>
      <c r="HA73" s="73" t="str">
        <f t="shared" si="856"/>
        <v/>
      </c>
      <c r="HB73" s="48" t="str">
        <f t="shared" si="3345"/>
        <v/>
      </c>
      <c r="HC73" s="49" t="str">
        <f t="shared" si="3346"/>
        <v/>
      </c>
      <c r="HD73" s="46" t="str">
        <f t="shared" ref="HD73" si="6332">DL73</f>
        <v/>
      </c>
      <c r="HE73" s="48" t="str">
        <f t="shared" si="3348"/>
        <v/>
      </c>
      <c r="HF73" s="49" t="str">
        <f t="shared" si="3349"/>
        <v/>
      </c>
      <c r="HG73" s="75" t="str">
        <f t="shared" si="857"/>
        <v/>
      </c>
      <c r="HH73" s="48" t="str">
        <f t="shared" si="3350"/>
        <v/>
      </c>
      <c r="HI73" s="49" t="str">
        <f t="shared" si="3351"/>
        <v/>
      </c>
      <c r="HJ73" s="46" t="str">
        <f t="shared" ref="HJ73" si="6333">DR73</f>
        <v/>
      </c>
      <c r="HK73" s="48" t="str">
        <f t="shared" si="3353"/>
        <v/>
      </c>
      <c r="HL73" s="49" t="str">
        <f t="shared" si="3354"/>
        <v/>
      </c>
      <c r="HM73" s="75" t="str">
        <f t="shared" si="858"/>
        <v/>
      </c>
      <c r="HN73" s="48" t="str">
        <f t="shared" si="3355"/>
        <v/>
      </c>
      <c r="HO73" s="49" t="str">
        <f t="shared" si="3356"/>
        <v/>
      </c>
      <c r="HP73" s="46" t="str">
        <f t="shared" ref="HP73" si="6334">DO73</f>
        <v/>
      </c>
      <c r="HQ73" s="48" t="str">
        <f t="shared" si="3358"/>
        <v/>
      </c>
      <c r="HR73" s="49" t="str">
        <f t="shared" si="3359"/>
        <v/>
      </c>
      <c r="HS73" s="75" t="str">
        <f t="shared" si="859"/>
        <v/>
      </c>
      <c r="HT73" s="48" t="str">
        <f t="shared" si="3360"/>
        <v/>
      </c>
      <c r="HU73" s="49" t="str">
        <f t="shared" si="3361"/>
        <v/>
      </c>
      <c r="HV73" s="46" t="str">
        <f t="shared" ref="HV73" si="6335">DI73</f>
        <v/>
      </c>
      <c r="HW73" s="48" t="str">
        <f t="shared" si="3363"/>
        <v/>
      </c>
      <c r="HX73" s="49" t="str">
        <f t="shared" si="3364"/>
        <v/>
      </c>
      <c r="HY73" s="75" t="str">
        <f t="shared" si="860"/>
        <v/>
      </c>
      <c r="HZ73" s="48" t="str">
        <f t="shared" si="3365"/>
        <v/>
      </c>
      <c r="IA73" s="49" t="str">
        <f t="shared" si="3366"/>
        <v/>
      </c>
      <c r="IB73" s="46" t="str">
        <f t="shared" ref="IB73" si="6336">DL73</f>
        <v/>
      </c>
      <c r="IC73" s="48" t="str">
        <f t="shared" si="3368"/>
        <v/>
      </c>
      <c r="ID73" s="49" t="str">
        <f t="shared" si="3369"/>
        <v/>
      </c>
      <c r="IE73" s="75" t="str">
        <f t="shared" si="861"/>
        <v/>
      </c>
      <c r="IF73" s="48" t="str">
        <f t="shared" si="3370"/>
        <v/>
      </c>
      <c r="IG73" s="49" t="str">
        <f t="shared" si="3371"/>
        <v/>
      </c>
      <c r="IH73" s="46" t="str">
        <f t="shared" ref="IH73" si="6337">DL73</f>
        <v/>
      </c>
      <c r="II73" s="48" t="str">
        <f t="shared" si="3373"/>
        <v/>
      </c>
      <c r="IJ73" s="49" t="str">
        <f t="shared" si="3374"/>
        <v/>
      </c>
      <c r="IK73" s="75" t="str">
        <f t="shared" si="862"/>
        <v/>
      </c>
      <c r="IL73" s="48" t="str">
        <f t="shared" si="3375"/>
        <v/>
      </c>
      <c r="IM73" s="49" t="str">
        <f t="shared" si="3376"/>
        <v/>
      </c>
      <c r="IN73" s="46" t="str">
        <f t="shared" ref="IN73" si="6338">DI73</f>
        <v/>
      </c>
      <c r="IO73" s="48" t="str">
        <f t="shared" si="3378"/>
        <v/>
      </c>
      <c r="IP73" s="49" t="str">
        <f t="shared" si="3379"/>
        <v/>
      </c>
      <c r="IQ73" s="75" t="str">
        <f t="shared" si="863"/>
        <v/>
      </c>
      <c r="IR73" s="48" t="str">
        <f t="shared" si="3380"/>
        <v/>
      </c>
      <c r="IS73" s="49" t="str">
        <f t="shared" si="3381"/>
        <v/>
      </c>
      <c r="IT73" s="75" t="str">
        <f t="shared" ref="IT73" si="6339">DC73</f>
        <v/>
      </c>
      <c r="IU73" s="48" t="str">
        <f t="shared" si="3383"/>
        <v/>
      </c>
      <c r="IV73" s="49" t="str">
        <f t="shared" si="3384"/>
        <v/>
      </c>
      <c r="IW73" s="46" t="str">
        <f t="shared" si="6256"/>
        <v/>
      </c>
      <c r="IX73" s="48" t="str">
        <f t="shared" si="3386"/>
        <v/>
      </c>
      <c r="IY73" s="49" t="str">
        <f t="shared" si="3387"/>
        <v/>
      </c>
      <c r="IZ73" s="75" t="str">
        <f t="shared" si="864"/>
        <v/>
      </c>
      <c r="JA73" s="48" t="str">
        <f t="shared" si="3388"/>
        <v/>
      </c>
      <c r="JB73" s="49" t="str">
        <f t="shared" si="3389"/>
        <v/>
      </c>
      <c r="JC73" s="75" t="str">
        <f t="shared" si="865"/>
        <v/>
      </c>
      <c r="JD73" s="48" t="str">
        <f t="shared" si="3390"/>
        <v/>
      </c>
      <c r="JE73" s="49" t="str">
        <f t="shared" si="3391"/>
        <v/>
      </c>
      <c r="JF73" s="75" t="str">
        <f t="shared" ref="JF73" si="6340">DC73</f>
        <v/>
      </c>
      <c r="JG73" s="48" t="str">
        <f t="shared" si="3393"/>
        <v/>
      </c>
      <c r="JH73" s="49" t="str">
        <f t="shared" si="3394"/>
        <v/>
      </c>
      <c r="JI73" s="75" t="str">
        <f t="shared" si="866"/>
        <v/>
      </c>
      <c r="JJ73" s="48" t="str">
        <f t="shared" si="3395"/>
        <v/>
      </c>
      <c r="JK73" s="49" t="str">
        <f t="shared" si="3396"/>
        <v/>
      </c>
      <c r="JL73" s="46" t="str">
        <f t="shared" ref="JL73" si="6341">CH73</f>
        <v/>
      </c>
      <c r="JM73" s="48" t="str">
        <f t="shared" si="3398"/>
        <v/>
      </c>
      <c r="JN73" s="49" t="str">
        <f t="shared" si="3399"/>
        <v/>
      </c>
      <c r="JO73" s="75" t="str">
        <f t="shared" si="867"/>
        <v/>
      </c>
      <c r="JP73" s="48" t="str">
        <f t="shared" si="3400"/>
        <v/>
      </c>
      <c r="JQ73" s="49" t="str">
        <f t="shared" si="3401"/>
        <v/>
      </c>
      <c r="JR73" s="46" t="str">
        <f t="shared" ref="JR73" si="6342">CK73</f>
        <v/>
      </c>
      <c r="JS73" s="48" t="str">
        <f t="shared" si="3403"/>
        <v/>
      </c>
      <c r="JT73" s="49" t="str">
        <f t="shared" si="3404"/>
        <v/>
      </c>
      <c r="JU73" s="75" t="str">
        <f t="shared" si="868"/>
        <v/>
      </c>
      <c r="JV73" s="48" t="str">
        <f t="shared" si="3405"/>
        <v/>
      </c>
      <c r="JW73" s="49" t="str">
        <f t="shared" si="3406"/>
        <v/>
      </c>
      <c r="JX73" s="46" t="s">
        <v>5</v>
      </c>
      <c r="JY73" s="48" t="str">
        <f t="shared" si="3407"/>
        <v/>
      </c>
      <c r="JZ73" s="49" t="str">
        <f t="shared" si="3408"/>
        <v/>
      </c>
      <c r="KA73" s="75" t="str">
        <f t="shared" si="869"/>
        <v/>
      </c>
      <c r="KB73" s="48" t="str">
        <f t="shared" si="3409"/>
        <v/>
      </c>
      <c r="KC73" s="49" t="str">
        <f t="shared" si="3410"/>
        <v/>
      </c>
      <c r="KD73" s="46" t="s">
        <v>5</v>
      </c>
      <c r="KE73" s="48" t="str">
        <f t="shared" si="3411"/>
        <v/>
      </c>
      <c r="KF73" s="49" t="str">
        <f t="shared" si="3412"/>
        <v/>
      </c>
      <c r="KG73" s="75" t="str">
        <f t="shared" si="870"/>
        <v/>
      </c>
      <c r="KH73" s="48" t="str">
        <f t="shared" si="3413"/>
        <v/>
      </c>
      <c r="KI73" s="49" t="str">
        <f t="shared" si="3414"/>
        <v/>
      </c>
      <c r="KJ73" s="46" t="str">
        <f t="shared" si="1336"/>
        <v/>
      </c>
      <c r="KK73" s="48" t="str">
        <f t="shared" si="3416"/>
        <v/>
      </c>
      <c r="KL73" s="49" t="str">
        <f t="shared" si="3417"/>
        <v/>
      </c>
      <c r="KM73" s="75" t="str">
        <f t="shared" si="871"/>
        <v/>
      </c>
      <c r="KN73" s="48" t="str">
        <f t="shared" si="3418"/>
        <v/>
      </c>
      <c r="KO73" s="49" t="str">
        <f t="shared" si="3419"/>
        <v/>
      </c>
      <c r="KP73" s="46" t="str">
        <f t="shared" si="1411"/>
        <v/>
      </c>
      <c r="KQ73" s="48" t="str">
        <f t="shared" si="3421"/>
        <v/>
      </c>
      <c r="KR73" s="49" t="str">
        <f t="shared" si="3422"/>
        <v/>
      </c>
      <c r="KS73" s="75" t="str">
        <f t="shared" si="872"/>
        <v/>
      </c>
      <c r="KT73" s="48" t="str">
        <f t="shared" si="3423"/>
        <v/>
      </c>
      <c r="KU73" s="49" t="str">
        <f t="shared" si="3424"/>
        <v/>
      </c>
      <c r="KV73" s="75" t="s">
        <v>6</v>
      </c>
      <c r="KW73" s="48" t="str">
        <f t="shared" si="3425"/>
        <v/>
      </c>
      <c r="KX73" s="49" t="str">
        <f t="shared" si="3426"/>
        <v/>
      </c>
      <c r="KY73" s="75" t="str">
        <f t="shared" si="873"/>
        <v/>
      </c>
      <c r="KZ73" s="48" t="str">
        <f t="shared" si="3427"/>
        <v/>
      </c>
      <c r="LA73" s="49" t="str">
        <f t="shared" si="3428"/>
        <v/>
      </c>
      <c r="LB73" s="75" t="str">
        <f t="shared" ref="LB73" si="6343">DX73</f>
        <v/>
      </c>
      <c r="LC73" s="48" t="str">
        <f t="shared" si="3430"/>
        <v/>
      </c>
      <c r="LD73" s="49" t="str">
        <f t="shared" si="3431"/>
        <v/>
      </c>
      <c r="LE73" s="75" t="str">
        <f t="shared" si="874"/>
        <v/>
      </c>
      <c r="LF73" s="48" t="str">
        <f t="shared" si="3432"/>
        <v/>
      </c>
      <c r="LG73" s="49" t="str">
        <f t="shared" si="3433"/>
        <v/>
      </c>
      <c r="LH73" s="75" t="str">
        <f t="shared" ref="LH73" si="6344">DL73</f>
        <v/>
      </c>
      <c r="LI73" s="48" t="str">
        <f t="shared" si="3435"/>
        <v/>
      </c>
      <c r="LJ73" s="49" t="str">
        <f t="shared" si="3436"/>
        <v/>
      </c>
      <c r="LK73" s="75" t="str">
        <f t="shared" si="875"/>
        <v/>
      </c>
      <c r="LL73" s="48" t="str">
        <f t="shared" si="3437"/>
        <v/>
      </c>
      <c r="LM73" s="49" t="str">
        <f t="shared" si="3438"/>
        <v/>
      </c>
      <c r="LN73" s="75" t="str">
        <f t="shared" ref="LN73" si="6345">CN73</f>
        <v/>
      </c>
      <c r="LO73" s="48" t="str">
        <f t="shared" si="3440"/>
        <v/>
      </c>
      <c r="LP73" s="49" t="str">
        <f t="shared" si="3441"/>
        <v/>
      </c>
      <c r="LQ73" s="75" t="str">
        <f t="shared" si="876"/>
        <v/>
      </c>
      <c r="LR73" s="48" t="str">
        <f t="shared" si="3442"/>
        <v/>
      </c>
      <c r="LS73" s="49" t="str">
        <f t="shared" si="3443"/>
        <v/>
      </c>
      <c r="LT73" s="75" t="str">
        <f t="shared" ref="LT73" si="6346">CW73</f>
        <v/>
      </c>
      <c r="LU73" s="48" t="str">
        <f t="shared" si="3445"/>
        <v/>
      </c>
      <c r="LV73" s="49" t="str">
        <f t="shared" si="3446"/>
        <v/>
      </c>
      <c r="LW73" s="75" t="str">
        <f t="shared" si="877"/>
        <v/>
      </c>
      <c r="LX73" s="48" t="str">
        <f t="shared" si="3447"/>
        <v/>
      </c>
      <c r="LY73" s="49" t="str">
        <f t="shared" si="3448"/>
        <v/>
      </c>
      <c r="LZ73" s="75" t="str">
        <f t="shared" ref="LZ73" si="6347">DF73</f>
        <v/>
      </c>
      <c r="MA73" s="48" t="str">
        <f t="shared" si="3450"/>
        <v/>
      </c>
      <c r="MB73" s="49" t="str">
        <f t="shared" si="3451"/>
        <v/>
      </c>
      <c r="MC73" s="75" t="str">
        <f t="shared" si="878"/>
        <v/>
      </c>
      <c r="MD73" s="48" t="str">
        <f t="shared" si="3452"/>
        <v/>
      </c>
      <c r="ME73" s="49" t="str">
        <f t="shared" si="3453"/>
        <v/>
      </c>
      <c r="MF73" s="75" t="str">
        <f t="shared" si="6267"/>
        <v/>
      </c>
      <c r="MG73" s="48" t="str">
        <f t="shared" si="3455"/>
        <v/>
      </c>
      <c r="MH73" s="49" t="str">
        <f t="shared" si="3456"/>
        <v/>
      </c>
      <c r="MI73" s="75" t="str">
        <f t="shared" si="879"/>
        <v/>
      </c>
      <c r="MJ73" s="48" t="str">
        <f t="shared" si="3457"/>
        <v/>
      </c>
      <c r="MK73" s="49" t="str">
        <f t="shared" si="3458"/>
        <v/>
      </c>
      <c r="ML73" s="196" t="s">
        <v>5</v>
      </c>
      <c r="MM73" s="48" t="str">
        <f t="shared" si="3459"/>
        <v/>
      </c>
      <c r="MN73" s="49" t="str">
        <f t="shared" si="3460"/>
        <v/>
      </c>
      <c r="MO73" s="75" t="str">
        <f t="shared" si="880"/>
        <v/>
      </c>
      <c r="MP73" s="48" t="str">
        <f t="shared" si="3461"/>
        <v/>
      </c>
      <c r="MQ73" s="49" t="str">
        <f t="shared" si="3462"/>
        <v/>
      </c>
      <c r="MR73" s="75" t="str">
        <f t="shared" si="3463"/>
        <v/>
      </c>
      <c r="MS73" s="48" t="str">
        <f t="shared" si="3464"/>
        <v/>
      </c>
      <c r="MT73" s="49" t="str">
        <f t="shared" si="3465"/>
        <v/>
      </c>
      <c r="MU73" s="75" t="str">
        <f t="shared" si="881"/>
        <v/>
      </c>
      <c r="MV73" s="48" t="str">
        <f t="shared" si="3466"/>
        <v/>
      </c>
      <c r="MW73" s="49" t="str">
        <f t="shared" si="3467"/>
        <v/>
      </c>
      <c r="MX73" s="75" t="str">
        <f t="shared" ref="MX73" si="6348">MU73</f>
        <v/>
      </c>
      <c r="MY73" s="48" t="str">
        <f t="shared" si="3469"/>
        <v/>
      </c>
      <c r="MZ73" s="49" t="str">
        <f t="shared" si="3470"/>
        <v/>
      </c>
      <c r="NA73" s="75" t="str">
        <f t="shared" si="882"/>
        <v/>
      </c>
      <c r="NB73" s="48" t="str">
        <f t="shared" si="3471"/>
        <v/>
      </c>
      <c r="NC73" s="49" t="str">
        <f t="shared" si="3472"/>
        <v/>
      </c>
      <c r="ND73" s="200" t="s">
        <v>6</v>
      </c>
      <c r="NE73" s="48" t="str">
        <f t="shared" si="3473"/>
        <v/>
      </c>
      <c r="NF73" s="49" t="str">
        <f t="shared" si="3474"/>
        <v/>
      </c>
      <c r="NG73" s="75" t="str">
        <f t="shared" si="883"/>
        <v/>
      </c>
      <c r="NH73" s="48" t="str">
        <f t="shared" si="3475"/>
        <v/>
      </c>
      <c r="NI73" s="49" t="str">
        <f t="shared" si="3476"/>
        <v/>
      </c>
      <c r="NJ73" s="75" t="s">
        <v>6</v>
      </c>
      <c r="NK73" s="48" t="str">
        <f t="shared" si="3477"/>
        <v/>
      </c>
      <c r="NL73" s="49" t="str">
        <f t="shared" si="3478"/>
        <v/>
      </c>
      <c r="NM73" s="75" t="str">
        <f t="shared" si="884"/>
        <v/>
      </c>
      <c r="NN73" s="48" t="str">
        <f t="shared" si="3479"/>
        <v/>
      </c>
      <c r="NO73" s="49" t="str">
        <f t="shared" si="3480"/>
        <v/>
      </c>
      <c r="NP73" s="214" t="s">
        <v>5</v>
      </c>
      <c r="NQ73" s="48" t="str">
        <f t="shared" si="3481"/>
        <v/>
      </c>
      <c r="NR73" s="49" t="str">
        <f t="shared" si="3482"/>
        <v/>
      </c>
      <c r="NS73" s="46" t="str">
        <f t="shared" si="3483"/>
        <v/>
      </c>
      <c r="NT73" s="48" t="str">
        <f t="shared" si="3484"/>
        <v/>
      </c>
      <c r="NU73" s="49" t="str">
        <f t="shared" si="3485"/>
        <v/>
      </c>
      <c r="NV73" s="214" t="s">
        <v>6</v>
      </c>
      <c r="NW73" s="48" t="str">
        <f t="shared" si="3486"/>
        <v/>
      </c>
      <c r="NX73" s="49" t="str">
        <f t="shared" si="3487"/>
        <v/>
      </c>
      <c r="NY73" s="46" t="str">
        <f t="shared" si="3488"/>
        <v/>
      </c>
      <c r="NZ73" s="48" t="str">
        <f t="shared" si="3489"/>
        <v/>
      </c>
      <c r="OA73" s="49" t="str">
        <f t="shared" si="3490"/>
        <v/>
      </c>
      <c r="OB73" s="46" t="str">
        <f t="shared" si="4035"/>
        <v/>
      </c>
      <c r="OC73" s="48" t="str">
        <f t="shared" si="3491"/>
        <v/>
      </c>
      <c r="OD73" s="49" t="str">
        <f t="shared" si="3492"/>
        <v/>
      </c>
      <c r="OE73" s="46" t="str">
        <f t="shared" si="3493"/>
        <v/>
      </c>
      <c r="OF73" s="48" t="str">
        <f t="shared" si="3494"/>
        <v/>
      </c>
      <c r="OG73" s="49" t="str">
        <f t="shared" si="3495"/>
        <v/>
      </c>
      <c r="OH73" s="46" t="str">
        <f t="shared" si="3496"/>
        <v/>
      </c>
      <c r="OI73" s="48" t="str">
        <f t="shared" si="3497"/>
        <v/>
      </c>
      <c r="OJ73" s="49" t="str">
        <f t="shared" si="3498"/>
        <v/>
      </c>
      <c r="OK73" s="46" t="str">
        <f t="shared" si="3499"/>
        <v/>
      </c>
      <c r="OL73" s="48" t="str">
        <f t="shared" si="3500"/>
        <v/>
      </c>
      <c r="OM73" s="95" t="str">
        <f t="shared" si="3501"/>
        <v/>
      </c>
      <c r="ON73" s="46" t="str">
        <f t="shared" si="3502"/>
        <v/>
      </c>
      <c r="OO73" s="48" t="str">
        <f t="shared" si="3503"/>
        <v/>
      </c>
      <c r="OP73" s="49" t="str">
        <f t="shared" si="3504"/>
        <v/>
      </c>
      <c r="OQ73" s="46" t="str">
        <f t="shared" si="3505"/>
        <v/>
      </c>
      <c r="OR73" s="48" t="str">
        <f t="shared" si="3506"/>
        <v/>
      </c>
      <c r="OS73" s="49" t="str">
        <f t="shared" si="3507"/>
        <v/>
      </c>
      <c r="OT73" s="46" t="str">
        <f t="shared" si="3508"/>
        <v/>
      </c>
      <c r="OU73" s="48" t="str">
        <f t="shared" si="3509"/>
        <v/>
      </c>
      <c r="OV73" s="49" t="str">
        <f t="shared" si="3510"/>
        <v/>
      </c>
      <c r="OW73" s="46" t="str">
        <f t="shared" si="3511"/>
        <v/>
      </c>
      <c r="OX73" s="48" t="str">
        <f t="shared" si="3512"/>
        <v/>
      </c>
      <c r="OY73" s="49" t="str">
        <f t="shared" si="3513"/>
        <v/>
      </c>
      <c r="OZ73" s="46" t="str">
        <f t="shared" si="3514"/>
        <v/>
      </c>
      <c r="PA73" s="48" t="str">
        <f t="shared" si="3515"/>
        <v/>
      </c>
      <c r="PB73" s="49" t="str">
        <f t="shared" si="3516"/>
        <v/>
      </c>
      <c r="PC73" s="46" t="str">
        <f t="shared" si="3517"/>
        <v/>
      </c>
      <c r="PD73" s="48" t="str">
        <f t="shared" si="3518"/>
        <v/>
      </c>
      <c r="PE73" s="49" t="str">
        <f t="shared" si="3519"/>
        <v/>
      </c>
      <c r="PF73" s="46" t="str">
        <f t="shared" si="3520"/>
        <v/>
      </c>
      <c r="PG73" s="48" t="str">
        <f t="shared" si="3521"/>
        <v/>
      </c>
      <c r="PH73" s="49" t="str">
        <f t="shared" si="3522"/>
        <v/>
      </c>
      <c r="PI73" s="46" t="str">
        <f t="shared" si="3523"/>
        <v/>
      </c>
      <c r="PJ73" s="48" t="str">
        <f t="shared" si="3524"/>
        <v/>
      </c>
      <c r="PK73" s="49" t="str">
        <f t="shared" si="3525"/>
        <v/>
      </c>
      <c r="PL73" s="46" t="str">
        <f t="shared" si="3526"/>
        <v/>
      </c>
      <c r="PM73" s="48" t="str">
        <f t="shared" si="3527"/>
        <v/>
      </c>
      <c r="PN73" s="49" t="str">
        <f t="shared" si="3528"/>
        <v/>
      </c>
      <c r="PO73" s="46" t="str">
        <f t="shared" si="4345"/>
        <v/>
      </c>
      <c r="PP73" s="48" t="str">
        <f t="shared" si="3529"/>
        <v/>
      </c>
      <c r="PQ73" s="49" t="str">
        <f t="shared" si="3530"/>
        <v/>
      </c>
      <c r="PR73" s="46" t="str">
        <f t="shared" ref="PR73" si="6349">NS73</f>
        <v/>
      </c>
      <c r="PS73" s="48" t="str">
        <f t="shared" si="3532"/>
        <v/>
      </c>
      <c r="PT73" s="49" t="str">
        <f t="shared" si="3533"/>
        <v/>
      </c>
      <c r="PU73" s="94" t="str">
        <f t="shared" ref="PU73" si="6350">NP73</f>
        <v>P</v>
      </c>
      <c r="PV73" s="48" t="str">
        <f t="shared" si="3535"/>
        <v/>
      </c>
      <c r="PW73" s="49" t="str">
        <f t="shared" si="3536"/>
        <v/>
      </c>
      <c r="PX73" s="73" t="s">
        <v>5</v>
      </c>
      <c r="PY73" s="48" t="str">
        <f t="shared" si="3537"/>
        <v/>
      </c>
      <c r="PZ73" s="49" t="str">
        <f t="shared" si="3538"/>
        <v/>
      </c>
      <c r="QA73" s="75" t="s">
        <v>6</v>
      </c>
      <c r="QB73" s="48" t="str">
        <f t="shared" si="3539"/>
        <v/>
      </c>
      <c r="QC73" s="49" t="str">
        <f t="shared" si="3540"/>
        <v/>
      </c>
      <c r="QD73" s="46" t="str">
        <f t="shared" ref="QD73" si="6351">NY73</f>
        <v/>
      </c>
      <c r="QE73" s="48" t="str">
        <f t="shared" si="3542"/>
        <v/>
      </c>
      <c r="QF73" s="49" t="str">
        <f t="shared" si="3543"/>
        <v/>
      </c>
      <c r="QG73" s="46" t="str">
        <f t="shared" ref="QG73" si="6352">NV73</f>
        <v>B</v>
      </c>
      <c r="QH73" s="48" t="str">
        <f t="shared" si="3545"/>
        <v/>
      </c>
      <c r="QI73" s="49" t="str">
        <f t="shared" si="3546"/>
        <v/>
      </c>
      <c r="QJ73" s="46" t="str">
        <f t="shared" ref="QJ73" si="6353">NY73</f>
        <v/>
      </c>
      <c r="QK73" s="48" t="str">
        <f t="shared" si="3548"/>
        <v/>
      </c>
      <c r="QL73" s="49" t="str">
        <f t="shared" si="3549"/>
        <v/>
      </c>
      <c r="QM73" s="46" t="str">
        <f t="shared" ref="QM73" si="6354">NP73</f>
        <v>P</v>
      </c>
      <c r="QN73" s="48" t="str">
        <f t="shared" si="3551"/>
        <v/>
      </c>
      <c r="QO73" s="95" t="str">
        <f t="shared" si="3552"/>
        <v/>
      </c>
      <c r="QP73" s="46" t="str">
        <f t="shared" ref="QP73" si="6355">NV73</f>
        <v>B</v>
      </c>
      <c r="QQ73" s="48" t="str">
        <f t="shared" si="3554"/>
        <v/>
      </c>
      <c r="QR73" s="49" t="str">
        <f t="shared" si="3555"/>
        <v/>
      </c>
      <c r="QS73" s="94" t="str">
        <f t="shared" ref="QS73" si="6356">NS73</f>
        <v/>
      </c>
      <c r="QT73" s="48" t="str">
        <f t="shared" si="3557"/>
        <v/>
      </c>
      <c r="QU73" s="49" t="str">
        <f t="shared" si="3558"/>
        <v/>
      </c>
      <c r="QV73" s="46" t="str">
        <f t="shared" ref="QV73" si="6357">OT73</f>
        <v/>
      </c>
      <c r="QW73" s="48" t="str">
        <f t="shared" si="3560"/>
        <v/>
      </c>
      <c r="QX73" s="49" t="str">
        <f t="shared" si="3561"/>
        <v/>
      </c>
      <c r="QY73" s="46" t="str">
        <f t="shared" ref="QY73" si="6358">OQ73</f>
        <v/>
      </c>
      <c r="QZ73" s="48" t="str">
        <f t="shared" si="3563"/>
        <v/>
      </c>
      <c r="RA73" s="49" t="str">
        <f t="shared" si="3564"/>
        <v/>
      </c>
      <c r="RB73" s="46" t="str">
        <f t="shared" ref="RB73" si="6359">OH73</f>
        <v/>
      </c>
      <c r="RC73" s="48" t="str">
        <f t="shared" si="3566"/>
        <v/>
      </c>
      <c r="RD73" s="49" t="str">
        <f t="shared" si="3567"/>
        <v/>
      </c>
      <c r="RE73" s="46" t="str">
        <f t="shared" ref="RE73" si="6360">OE73</f>
        <v/>
      </c>
      <c r="RF73" s="48" t="str">
        <f t="shared" si="3569"/>
        <v/>
      </c>
      <c r="RG73" s="49" t="str">
        <f t="shared" si="3570"/>
        <v/>
      </c>
      <c r="RH73" s="46" t="str">
        <f t="shared" ref="RH73" si="6361">OB73</f>
        <v/>
      </c>
      <c r="RI73" s="48" t="str">
        <f t="shared" si="3572"/>
        <v/>
      </c>
      <c r="RJ73" s="49" t="str">
        <f t="shared" si="3573"/>
        <v/>
      </c>
      <c r="RK73" s="46" t="str">
        <f t="shared" ref="RK73" si="6362">OE73</f>
        <v/>
      </c>
      <c r="RL73" s="48" t="str">
        <f t="shared" si="3575"/>
        <v/>
      </c>
      <c r="RM73" s="49" t="str">
        <f t="shared" si="3576"/>
        <v/>
      </c>
      <c r="RN73" s="46" t="str">
        <f t="shared" ref="RN73" si="6363">OB73</f>
        <v/>
      </c>
      <c r="RO73" s="48" t="str">
        <f t="shared" si="3578"/>
        <v/>
      </c>
      <c r="RP73" s="49" t="str">
        <f t="shared" si="3579"/>
        <v/>
      </c>
      <c r="RQ73" s="46" t="str">
        <f t="shared" ref="RQ73" si="6364">OH73</f>
        <v/>
      </c>
      <c r="RR73" s="48" t="str">
        <f t="shared" si="3581"/>
        <v/>
      </c>
      <c r="RS73" s="49" t="str">
        <f t="shared" si="3582"/>
        <v/>
      </c>
      <c r="RT73" s="46" t="str">
        <f t="shared" si="6285"/>
        <v/>
      </c>
      <c r="RU73" s="48" t="str">
        <f t="shared" si="3584"/>
        <v/>
      </c>
      <c r="RV73" s="49" t="str">
        <f t="shared" si="3585"/>
        <v/>
      </c>
      <c r="RW73" s="75" t="str">
        <f t="shared" si="886"/>
        <v>B</v>
      </c>
      <c r="RX73" s="48" t="str">
        <f t="shared" si="3586"/>
        <v/>
      </c>
      <c r="RY73" s="49" t="str">
        <f t="shared" si="3587"/>
        <v/>
      </c>
      <c r="RZ73" s="46" t="str">
        <f t="shared" ref="RZ73:RZ75" si="6365">OH73</f>
        <v/>
      </c>
      <c r="SA73" s="48" t="str">
        <f t="shared" si="3588"/>
        <v/>
      </c>
      <c r="SB73" s="49" t="str">
        <f t="shared" si="3589"/>
        <v/>
      </c>
      <c r="SC73" s="75" t="str">
        <f t="shared" si="888"/>
        <v>B</v>
      </c>
      <c r="SD73" s="48" t="str">
        <f t="shared" si="3590"/>
        <v/>
      </c>
      <c r="SE73" s="49" t="str">
        <f t="shared" si="3591"/>
        <v/>
      </c>
      <c r="SF73" s="46" t="str">
        <f t="shared" ref="SF73" si="6366">PI73</f>
        <v/>
      </c>
      <c r="SG73" s="48" t="str">
        <f t="shared" si="3593"/>
        <v/>
      </c>
      <c r="SH73" s="49" t="str">
        <f t="shared" si="3594"/>
        <v/>
      </c>
      <c r="SI73" s="75" t="str">
        <f t="shared" si="3595"/>
        <v/>
      </c>
      <c r="SJ73" s="48" t="str">
        <f t="shared" si="3596"/>
        <v/>
      </c>
      <c r="SK73" s="95" t="str">
        <f t="shared" si="3597"/>
        <v/>
      </c>
      <c r="SL73" s="46" t="str">
        <f t="shared" ref="SL73" si="6367">PC73</f>
        <v/>
      </c>
      <c r="SM73" s="48" t="str">
        <f t="shared" si="3599"/>
        <v/>
      </c>
      <c r="SN73" s="49" t="str">
        <f t="shared" si="3600"/>
        <v/>
      </c>
      <c r="SO73" s="73" t="str">
        <f t="shared" si="3601"/>
        <v/>
      </c>
      <c r="SP73" s="48" t="str">
        <f t="shared" si="3602"/>
        <v/>
      </c>
      <c r="SQ73" s="49" t="str">
        <f t="shared" si="3603"/>
        <v/>
      </c>
      <c r="SR73" s="46" t="str">
        <f t="shared" ref="SR73" si="6368">OZ73</f>
        <v/>
      </c>
      <c r="SS73" s="48" t="str">
        <f t="shared" si="3605"/>
        <v/>
      </c>
      <c r="ST73" s="49" t="str">
        <f t="shared" si="3606"/>
        <v/>
      </c>
      <c r="SU73" s="75" t="str">
        <f t="shared" si="3607"/>
        <v/>
      </c>
      <c r="SV73" s="48" t="str">
        <f t="shared" si="3608"/>
        <v/>
      </c>
      <c r="SW73" s="49" t="str">
        <f t="shared" si="3609"/>
        <v/>
      </c>
      <c r="SX73" s="46" t="str">
        <f t="shared" ref="SX73" si="6369">PF73</f>
        <v/>
      </c>
      <c r="SY73" s="48" t="str">
        <f t="shared" si="3611"/>
        <v/>
      </c>
      <c r="SZ73" s="49" t="str">
        <f t="shared" si="3612"/>
        <v/>
      </c>
      <c r="TA73" s="75" t="str">
        <f t="shared" si="3613"/>
        <v/>
      </c>
      <c r="TB73" s="48" t="str">
        <f t="shared" si="3614"/>
        <v/>
      </c>
      <c r="TC73" s="49" t="str">
        <f t="shared" si="3615"/>
        <v/>
      </c>
      <c r="TD73" s="46" t="str">
        <f t="shared" ref="TD73" si="6370">PC73</f>
        <v/>
      </c>
      <c r="TE73" s="48" t="str">
        <f t="shared" si="3617"/>
        <v/>
      </c>
      <c r="TF73" s="49" t="str">
        <f t="shared" si="3618"/>
        <v/>
      </c>
      <c r="TG73" s="75" t="str">
        <f t="shared" si="3619"/>
        <v/>
      </c>
      <c r="TH73" s="48" t="str">
        <f t="shared" si="3620"/>
        <v/>
      </c>
      <c r="TI73" s="49" t="str">
        <f t="shared" si="3621"/>
        <v/>
      </c>
      <c r="TJ73" s="46" t="str">
        <f t="shared" ref="TJ73" si="6371">OW73</f>
        <v/>
      </c>
      <c r="TK73" s="48" t="str">
        <f t="shared" si="3623"/>
        <v/>
      </c>
      <c r="TL73" s="49" t="str">
        <f t="shared" si="3624"/>
        <v/>
      </c>
      <c r="TM73" s="75" t="str">
        <f t="shared" si="3625"/>
        <v/>
      </c>
      <c r="TN73" s="48" t="str">
        <f t="shared" si="3626"/>
        <v/>
      </c>
      <c r="TO73" s="49" t="str">
        <f t="shared" si="3627"/>
        <v/>
      </c>
      <c r="TP73" s="46" t="str">
        <f t="shared" ref="TP73" si="6372">OZ73</f>
        <v/>
      </c>
      <c r="TQ73" s="48" t="str">
        <f t="shared" si="3629"/>
        <v/>
      </c>
      <c r="TR73" s="49" t="str">
        <f t="shared" si="3630"/>
        <v/>
      </c>
      <c r="TS73" s="75" t="str">
        <f t="shared" si="3631"/>
        <v/>
      </c>
      <c r="TT73" s="48" t="str">
        <f t="shared" si="3632"/>
        <v/>
      </c>
      <c r="TU73" s="49" t="str">
        <f t="shared" si="3633"/>
        <v/>
      </c>
      <c r="TV73" s="46" t="str">
        <f t="shared" ref="TV73" si="6373">OZ73</f>
        <v/>
      </c>
      <c r="TW73" s="48" t="str">
        <f t="shared" si="3635"/>
        <v/>
      </c>
      <c r="TX73" s="49" t="str">
        <f t="shared" si="3636"/>
        <v/>
      </c>
      <c r="TY73" s="75" t="str">
        <f t="shared" si="3637"/>
        <v/>
      </c>
      <c r="TZ73" s="48" t="str">
        <f t="shared" si="3638"/>
        <v/>
      </c>
      <c r="UA73" s="49" t="str">
        <f t="shared" si="3639"/>
        <v/>
      </c>
      <c r="UB73" s="46" t="str">
        <f t="shared" ref="UB73" si="6374">OW73</f>
        <v/>
      </c>
      <c r="UC73" s="48" t="str">
        <f t="shared" si="3641"/>
        <v/>
      </c>
      <c r="UD73" s="49" t="str">
        <f t="shared" si="3642"/>
        <v/>
      </c>
      <c r="UE73" s="75" t="str">
        <f t="shared" si="3643"/>
        <v/>
      </c>
      <c r="UF73" s="48" t="str">
        <f t="shared" si="3644"/>
        <v/>
      </c>
      <c r="UG73" s="49" t="str">
        <f t="shared" si="3645"/>
        <v/>
      </c>
      <c r="UH73" s="75" t="str">
        <f t="shared" ref="UH73" si="6375">OQ73</f>
        <v/>
      </c>
      <c r="UI73" s="48" t="str">
        <f t="shared" si="3647"/>
        <v/>
      </c>
      <c r="UJ73" s="49" t="str">
        <f t="shared" si="3648"/>
        <v/>
      </c>
      <c r="UK73" s="46" t="str">
        <f t="shared" si="6296"/>
        <v/>
      </c>
      <c r="UL73" s="48" t="str">
        <f t="shared" si="3650"/>
        <v/>
      </c>
      <c r="UM73" s="49" t="str">
        <f t="shared" si="3651"/>
        <v/>
      </c>
      <c r="UN73" s="75" t="str">
        <f t="shared" si="3652"/>
        <v/>
      </c>
      <c r="UO73" s="48" t="str">
        <f t="shared" si="3653"/>
        <v/>
      </c>
      <c r="UP73" s="49" t="str">
        <f t="shared" si="3654"/>
        <v/>
      </c>
      <c r="UQ73" s="75" t="str">
        <f t="shared" si="3655"/>
        <v/>
      </c>
      <c r="UR73" s="48" t="str">
        <f t="shared" si="3656"/>
        <v/>
      </c>
      <c r="US73" s="49" t="str">
        <f t="shared" si="3657"/>
        <v/>
      </c>
      <c r="UT73" s="75" t="str">
        <f t="shared" ref="UT73" si="6376">OQ73</f>
        <v/>
      </c>
      <c r="UU73" s="48" t="str">
        <f t="shared" si="3659"/>
        <v/>
      </c>
      <c r="UV73" s="49" t="str">
        <f t="shared" si="3660"/>
        <v/>
      </c>
      <c r="UW73" s="75" t="str">
        <f t="shared" si="3661"/>
        <v/>
      </c>
      <c r="UX73" s="48" t="str">
        <f t="shared" si="3662"/>
        <v/>
      </c>
      <c r="UY73" s="49" t="str">
        <f t="shared" si="3663"/>
        <v/>
      </c>
      <c r="UZ73" s="46" t="str">
        <f t="shared" ref="UZ73" si="6377">NV73</f>
        <v>B</v>
      </c>
      <c r="VA73" s="48" t="str">
        <f t="shared" si="3665"/>
        <v/>
      </c>
      <c r="VB73" s="49" t="str">
        <f t="shared" si="3666"/>
        <v/>
      </c>
      <c r="VC73" s="75" t="str">
        <f t="shared" si="3667"/>
        <v/>
      </c>
      <c r="VD73" s="48" t="str">
        <f t="shared" si="3668"/>
        <v/>
      </c>
      <c r="VE73" s="49" t="str">
        <f t="shared" si="3669"/>
        <v/>
      </c>
      <c r="VF73" s="46" t="str">
        <f t="shared" ref="VF73" si="6378">NY73</f>
        <v/>
      </c>
      <c r="VG73" s="48" t="str">
        <f t="shared" si="3671"/>
        <v/>
      </c>
      <c r="VH73" s="49" t="str">
        <f t="shared" si="3672"/>
        <v/>
      </c>
      <c r="VI73" s="75" t="str">
        <f t="shared" si="3673"/>
        <v/>
      </c>
      <c r="VJ73" s="48" t="str">
        <f t="shared" si="3674"/>
        <v/>
      </c>
      <c r="VK73" s="49" t="str">
        <f t="shared" si="3675"/>
        <v/>
      </c>
      <c r="VL73" s="46" t="s">
        <v>5</v>
      </c>
      <c r="VM73" s="48" t="str">
        <f t="shared" si="3676"/>
        <v/>
      </c>
      <c r="VN73" s="49" t="str">
        <f t="shared" si="3677"/>
        <v/>
      </c>
      <c r="VO73" s="75" t="str">
        <f t="shared" si="3678"/>
        <v/>
      </c>
      <c r="VP73" s="48" t="str">
        <f t="shared" si="3679"/>
        <v/>
      </c>
      <c r="VQ73" s="49" t="str">
        <f t="shared" si="3680"/>
        <v/>
      </c>
      <c r="VR73" s="46" t="s">
        <v>5</v>
      </c>
      <c r="VS73" s="48" t="str">
        <f t="shared" si="3681"/>
        <v/>
      </c>
      <c r="VT73" s="49" t="str">
        <f t="shared" si="3682"/>
        <v/>
      </c>
      <c r="VU73" s="75" t="str">
        <f t="shared" si="3683"/>
        <v/>
      </c>
      <c r="VV73" s="48" t="str">
        <f t="shared" si="3684"/>
        <v/>
      </c>
      <c r="VW73" s="49" t="str">
        <f t="shared" si="3685"/>
        <v/>
      </c>
      <c r="VX73" s="46" t="str">
        <f t="shared" si="6300"/>
        <v/>
      </c>
      <c r="VY73" s="48" t="str">
        <f t="shared" si="3687"/>
        <v/>
      </c>
      <c r="VZ73" s="49" t="str">
        <f t="shared" si="3688"/>
        <v/>
      </c>
      <c r="WA73" s="75" t="str">
        <f t="shared" si="3689"/>
        <v/>
      </c>
      <c r="WB73" s="48" t="str">
        <f t="shared" si="3690"/>
        <v/>
      </c>
      <c r="WC73" s="49" t="str">
        <f t="shared" si="3691"/>
        <v/>
      </c>
      <c r="WD73" s="46" t="str">
        <f t="shared" si="6301"/>
        <v/>
      </c>
      <c r="WE73" s="48" t="str">
        <f t="shared" si="3693"/>
        <v/>
      </c>
      <c r="WF73" s="49" t="str">
        <f t="shared" si="3694"/>
        <v/>
      </c>
      <c r="WG73" s="75" t="str">
        <f t="shared" si="3695"/>
        <v/>
      </c>
      <c r="WH73" s="48" t="str">
        <f t="shared" si="3696"/>
        <v/>
      </c>
      <c r="WI73" s="49" t="str">
        <f t="shared" si="3697"/>
        <v/>
      </c>
      <c r="WJ73" s="75" t="s">
        <v>6</v>
      </c>
      <c r="WK73" s="48" t="str">
        <f t="shared" si="3698"/>
        <v/>
      </c>
      <c r="WL73" s="49" t="str">
        <f t="shared" si="3699"/>
        <v/>
      </c>
      <c r="WM73" s="75" t="str">
        <f t="shared" si="3700"/>
        <v/>
      </c>
      <c r="WN73" s="48" t="str">
        <f t="shared" si="3701"/>
        <v/>
      </c>
      <c r="WO73" s="49" t="str">
        <f t="shared" si="3702"/>
        <v/>
      </c>
      <c r="WP73" s="75" t="str">
        <f t="shared" ref="WP73" si="6379">PL73</f>
        <v/>
      </c>
      <c r="WQ73" s="48" t="str">
        <f t="shared" si="3704"/>
        <v/>
      </c>
      <c r="WR73" s="49" t="str">
        <f t="shared" si="3705"/>
        <v/>
      </c>
      <c r="WS73" s="75" t="str">
        <f t="shared" si="3706"/>
        <v/>
      </c>
      <c r="WT73" s="48" t="str">
        <f t="shared" si="3707"/>
        <v/>
      </c>
      <c r="WU73" s="49" t="str">
        <f t="shared" si="3708"/>
        <v/>
      </c>
      <c r="WV73" s="75" t="str">
        <f t="shared" ref="WV73" si="6380">OZ73</f>
        <v/>
      </c>
      <c r="WW73" s="48" t="str">
        <f t="shared" si="3710"/>
        <v/>
      </c>
      <c r="WX73" s="49" t="str">
        <f t="shared" si="3711"/>
        <v/>
      </c>
      <c r="WY73" s="75" t="str">
        <f t="shared" si="3712"/>
        <v/>
      </c>
      <c r="WZ73" s="48" t="str">
        <f t="shared" si="3713"/>
        <v/>
      </c>
      <c r="XA73" s="49" t="str">
        <f t="shared" si="3714"/>
        <v/>
      </c>
      <c r="XB73" s="75" t="str">
        <f t="shared" ref="XB73" si="6381">OB73</f>
        <v/>
      </c>
      <c r="XC73" s="48" t="str">
        <f t="shared" si="3716"/>
        <v/>
      </c>
      <c r="XD73" s="49" t="str">
        <f t="shared" si="3717"/>
        <v/>
      </c>
      <c r="XE73" s="75" t="str">
        <f t="shared" si="3718"/>
        <v/>
      </c>
      <c r="XF73" s="48" t="str">
        <f t="shared" si="3719"/>
        <v/>
      </c>
      <c r="XG73" s="49" t="str">
        <f t="shared" si="3720"/>
        <v/>
      </c>
      <c r="XH73" s="75" t="str">
        <f t="shared" ref="XH73" si="6382">OK73</f>
        <v/>
      </c>
      <c r="XI73" s="48" t="str">
        <f t="shared" si="3722"/>
        <v/>
      </c>
      <c r="XJ73" s="49" t="str">
        <f t="shared" si="3723"/>
        <v/>
      </c>
      <c r="XK73" s="75" t="str">
        <f t="shared" si="3724"/>
        <v/>
      </c>
      <c r="XL73" s="48" t="str">
        <f t="shared" si="3725"/>
        <v/>
      </c>
      <c r="XM73" s="49" t="str">
        <f t="shared" si="3726"/>
        <v/>
      </c>
      <c r="XN73" s="75" t="str">
        <f t="shared" ref="XN73" si="6383">OT73</f>
        <v/>
      </c>
      <c r="XO73" s="48" t="str">
        <f t="shared" si="3728"/>
        <v/>
      </c>
      <c r="XP73" s="49" t="str">
        <f t="shared" si="3729"/>
        <v/>
      </c>
      <c r="XQ73" s="75" t="str">
        <f t="shared" si="3730"/>
        <v/>
      </c>
      <c r="XR73" s="48" t="str">
        <f t="shared" si="3731"/>
        <v/>
      </c>
      <c r="XS73" s="49" t="str">
        <f t="shared" si="3732"/>
        <v/>
      </c>
      <c r="XT73" s="75" t="str">
        <f t="shared" si="6307"/>
        <v/>
      </c>
      <c r="XU73" s="48" t="str">
        <f t="shared" si="3734"/>
        <v/>
      </c>
      <c r="XV73" s="49" t="str">
        <f t="shared" si="3735"/>
        <v/>
      </c>
      <c r="XW73" s="75" t="str">
        <f t="shared" si="3736"/>
        <v/>
      </c>
      <c r="XX73" s="48" t="str">
        <f t="shared" si="3737"/>
        <v/>
      </c>
      <c r="XY73" s="49" t="str">
        <f t="shared" si="3738"/>
        <v/>
      </c>
      <c r="XZ73" s="196" t="s">
        <v>5</v>
      </c>
      <c r="YA73" s="48" t="str">
        <f t="shared" si="3739"/>
        <v/>
      </c>
      <c r="YB73" s="49" t="str">
        <f t="shared" si="3740"/>
        <v/>
      </c>
      <c r="YC73" s="75" t="str">
        <f t="shared" si="3741"/>
        <v/>
      </c>
      <c r="YD73" s="48" t="str">
        <f t="shared" si="3742"/>
        <v/>
      </c>
      <c r="YE73" s="49" t="str">
        <f t="shared" si="3743"/>
        <v/>
      </c>
      <c r="YF73" s="214" t="s">
        <v>5</v>
      </c>
      <c r="YG73" s="48" t="str">
        <f t="shared" si="3744"/>
        <v/>
      </c>
      <c r="YH73" s="49" t="str">
        <f t="shared" si="3745"/>
        <v/>
      </c>
      <c r="YI73" s="75" t="str">
        <f t="shared" si="3746"/>
        <v/>
      </c>
      <c r="YJ73" s="48" t="str">
        <f t="shared" si="3747"/>
        <v/>
      </c>
      <c r="YK73" s="49" t="str">
        <f t="shared" si="3748"/>
        <v/>
      </c>
      <c r="YL73" s="75" t="str">
        <f t="shared" ref="YL73" si="6384">YI73</f>
        <v/>
      </c>
      <c r="YM73" s="48" t="str">
        <f t="shared" si="3750"/>
        <v/>
      </c>
      <c r="YN73" s="49" t="str">
        <f t="shared" si="3751"/>
        <v/>
      </c>
      <c r="YO73" s="75" t="str">
        <f t="shared" si="3752"/>
        <v/>
      </c>
      <c r="YP73" s="48" t="str">
        <f t="shared" si="3753"/>
        <v/>
      </c>
      <c r="YQ73" s="49" t="str">
        <f t="shared" si="3754"/>
        <v/>
      </c>
      <c r="YR73" s="200" t="s">
        <v>6</v>
      </c>
      <c r="YS73" s="48" t="str">
        <f t="shared" si="3755"/>
        <v/>
      </c>
      <c r="YT73" s="49" t="str">
        <f t="shared" si="3756"/>
        <v/>
      </c>
      <c r="YU73" s="75" t="str">
        <f t="shared" si="3757"/>
        <v/>
      </c>
      <c r="YV73" s="48" t="str">
        <f t="shared" si="3758"/>
        <v/>
      </c>
      <c r="YW73" s="49" t="str">
        <f t="shared" si="3759"/>
        <v/>
      </c>
      <c r="YX73" s="75" t="s">
        <v>6</v>
      </c>
      <c r="YY73" s="48" t="str">
        <f t="shared" si="3760"/>
        <v/>
      </c>
      <c r="YZ73" s="49" t="str">
        <f t="shared" si="3761"/>
        <v/>
      </c>
      <c r="ZA73" s="75" t="str">
        <f t="shared" si="3762"/>
        <v/>
      </c>
      <c r="ZB73" s="48" t="str">
        <f t="shared" si="3763"/>
        <v/>
      </c>
      <c r="ZC73" s="49" t="str">
        <f t="shared" si="3764"/>
        <v/>
      </c>
      <c r="ZD73" s="133">
        <f t="shared" si="3765"/>
        <v>0</v>
      </c>
      <c r="ZE73" s="134">
        <f t="shared" si="889"/>
        <v>1</v>
      </c>
      <c r="ZF73" s="135" t="str">
        <f t="shared" si="3766"/>
        <v/>
      </c>
      <c r="ZG73" s="216" t="str">
        <f t="shared" si="3767"/>
        <v/>
      </c>
      <c r="ZH73" s="217" t="str">
        <f t="shared" si="3768"/>
        <v/>
      </c>
      <c r="ZI73" s="217" t="str">
        <f t="shared" si="3769"/>
        <v/>
      </c>
      <c r="ZJ73" s="217" t="str">
        <f t="shared" si="3770"/>
        <v/>
      </c>
      <c r="ZK73" s="217" t="str">
        <f t="shared" si="3771"/>
        <v/>
      </c>
      <c r="ZL73" s="217" t="str">
        <f t="shared" si="3772"/>
        <v/>
      </c>
      <c r="ZM73" s="217" t="str">
        <f t="shared" si="3773"/>
        <v/>
      </c>
      <c r="ZN73" s="217" t="str">
        <f t="shared" si="3774"/>
        <v/>
      </c>
      <c r="ZO73" s="217" t="str">
        <f t="shared" si="3775"/>
        <v/>
      </c>
      <c r="ZP73" s="217" t="str">
        <f t="shared" si="3776"/>
        <v>000000</v>
      </c>
      <c r="ZQ73" s="217" t="str">
        <f t="shared" si="3777"/>
        <v/>
      </c>
      <c r="ZR73" s="217" t="str">
        <f t="shared" si="3778"/>
        <v/>
      </c>
      <c r="ZS73" s="217" t="str">
        <f t="shared" si="3779"/>
        <v/>
      </c>
      <c r="ZT73" s="217" t="str">
        <f t="shared" si="3780"/>
        <v/>
      </c>
      <c r="ZU73" s="217" t="str">
        <f t="shared" si="3781"/>
        <v/>
      </c>
      <c r="ZV73" s="217" t="str">
        <f t="shared" si="3782"/>
        <v/>
      </c>
      <c r="ZW73" s="217" t="str">
        <f t="shared" si="3783"/>
        <v/>
      </c>
      <c r="ZX73" s="217" t="str">
        <f t="shared" si="3784"/>
        <v/>
      </c>
      <c r="ZY73" s="218" t="str">
        <f t="shared" si="3785"/>
        <v/>
      </c>
      <c r="ZZ73" s="218" t="str">
        <f t="shared" si="3786"/>
        <v/>
      </c>
      <c r="AAA73" s="218" t="str">
        <f t="shared" si="3787"/>
        <v/>
      </c>
      <c r="AAB73" s="218" t="str">
        <f t="shared" si="3788"/>
        <v/>
      </c>
      <c r="AAC73" s="218" t="str">
        <f t="shared" si="3789"/>
        <v/>
      </c>
      <c r="AAD73" s="218" t="str">
        <f t="shared" si="3790"/>
        <v/>
      </c>
      <c r="AAE73" s="218" t="str">
        <f t="shared" si="3791"/>
        <v/>
      </c>
      <c r="AAF73" s="218" t="str">
        <f t="shared" si="3792"/>
        <v/>
      </c>
      <c r="AAG73" s="218" t="str">
        <f t="shared" si="3793"/>
        <v/>
      </c>
      <c r="AAH73" s="218" t="str">
        <f t="shared" si="3794"/>
        <v/>
      </c>
      <c r="AAI73" s="218" t="str">
        <f t="shared" si="3795"/>
        <v/>
      </c>
      <c r="AAJ73" s="218" t="str">
        <f t="shared" si="3796"/>
        <v/>
      </c>
      <c r="AAK73" s="218" t="str">
        <f t="shared" si="3797"/>
        <v/>
      </c>
      <c r="AAL73" s="218" t="str">
        <f t="shared" si="3798"/>
        <v/>
      </c>
      <c r="AAM73" s="218" t="str">
        <f t="shared" si="3799"/>
        <v/>
      </c>
      <c r="AAN73" s="218" t="str">
        <f t="shared" si="3800"/>
        <v/>
      </c>
      <c r="AAO73" s="218" t="str">
        <f t="shared" si="3801"/>
        <v/>
      </c>
      <c r="AAP73" s="218" t="str">
        <f t="shared" si="3802"/>
        <v/>
      </c>
      <c r="AAQ73" s="217" t="str">
        <f t="shared" si="3803"/>
        <v/>
      </c>
      <c r="AAR73" s="217" t="str">
        <f t="shared" si="3804"/>
        <v/>
      </c>
      <c r="AAS73" s="217" t="str">
        <f t="shared" si="3805"/>
        <v/>
      </c>
      <c r="AAT73" s="217" t="str">
        <f t="shared" si="3806"/>
        <v/>
      </c>
      <c r="AAU73" s="217" t="str">
        <f t="shared" si="3807"/>
        <v/>
      </c>
      <c r="AAV73" s="217" t="str">
        <f t="shared" si="3808"/>
        <v/>
      </c>
      <c r="AAW73" s="217" t="str">
        <f t="shared" si="3809"/>
        <v/>
      </c>
      <c r="AAX73" s="217" t="str">
        <f t="shared" si="3810"/>
        <v/>
      </c>
      <c r="AAY73" s="217" t="str">
        <f t="shared" si="3811"/>
        <v/>
      </c>
      <c r="AAZ73" s="217" t="str">
        <f t="shared" si="3812"/>
        <v/>
      </c>
      <c r="ABA73" s="217" t="str">
        <f t="shared" si="3813"/>
        <v/>
      </c>
      <c r="ABB73" s="217" t="str">
        <f t="shared" si="3814"/>
        <v/>
      </c>
      <c r="ABC73" s="217" t="str">
        <f t="shared" si="3815"/>
        <v/>
      </c>
      <c r="ABD73" s="217" t="str">
        <f t="shared" si="3816"/>
        <v/>
      </c>
      <c r="ABE73" s="217" t="str">
        <f t="shared" si="3817"/>
        <v/>
      </c>
      <c r="ABF73" s="217" t="str">
        <f t="shared" si="3818"/>
        <v/>
      </c>
      <c r="ABG73" s="217" t="str">
        <f t="shared" si="3819"/>
        <v/>
      </c>
      <c r="ABH73" s="217" t="str">
        <f t="shared" si="3820"/>
        <v/>
      </c>
      <c r="ABI73" s="218" t="str">
        <f t="shared" si="3821"/>
        <v/>
      </c>
      <c r="ABJ73" s="218" t="str">
        <f t="shared" si="3822"/>
        <v/>
      </c>
      <c r="ABK73" s="218" t="str">
        <f t="shared" si="3823"/>
        <v/>
      </c>
      <c r="ABL73" s="218" t="str">
        <f t="shared" si="3824"/>
        <v/>
      </c>
      <c r="ABM73" s="218" t="str">
        <f t="shared" si="3825"/>
        <v/>
      </c>
      <c r="ABN73" s="218" t="str">
        <f t="shared" si="3826"/>
        <v/>
      </c>
      <c r="ABO73" s="218" t="str">
        <f t="shared" si="3827"/>
        <v/>
      </c>
      <c r="ABP73" s="218" t="str">
        <f t="shared" si="3828"/>
        <v/>
      </c>
      <c r="ABQ73" s="218" t="str">
        <f t="shared" si="3829"/>
        <v/>
      </c>
      <c r="ABR73" s="218" t="str">
        <f t="shared" si="3830"/>
        <v/>
      </c>
      <c r="ABS73" s="218" t="str">
        <f t="shared" si="3831"/>
        <v/>
      </c>
      <c r="ABT73" s="218" t="str">
        <f t="shared" si="3832"/>
        <v/>
      </c>
      <c r="ABU73" s="218" t="str">
        <f t="shared" si="3833"/>
        <v/>
      </c>
      <c r="ABV73" s="218" t="str">
        <f t="shared" si="3834"/>
        <v/>
      </c>
      <c r="ABW73" s="218" t="str">
        <f t="shared" si="3835"/>
        <v/>
      </c>
      <c r="ABX73" s="218" t="str">
        <f t="shared" si="3836"/>
        <v/>
      </c>
      <c r="ABY73" s="218" t="str">
        <f t="shared" si="3837"/>
        <v/>
      </c>
      <c r="ABZ73" s="218" t="str">
        <f t="shared" si="3838"/>
        <v/>
      </c>
      <c r="ACA73" s="217" t="str">
        <f t="shared" si="3839"/>
        <v/>
      </c>
      <c r="ACB73" s="217" t="str">
        <f t="shared" si="3840"/>
        <v/>
      </c>
      <c r="ACC73" s="217" t="str">
        <f t="shared" si="3841"/>
        <v/>
      </c>
      <c r="ACD73" s="217" t="str">
        <f t="shared" si="3842"/>
        <v/>
      </c>
      <c r="ACE73" s="217" t="str">
        <f t="shared" si="3843"/>
        <v/>
      </c>
      <c r="ACF73" s="217" t="str">
        <f t="shared" si="3844"/>
        <v/>
      </c>
      <c r="ACG73" s="217" t="str">
        <f t="shared" si="3845"/>
        <v/>
      </c>
      <c r="ACH73" s="217" t="str">
        <f t="shared" si="3846"/>
        <v/>
      </c>
      <c r="ACI73" s="217" t="str">
        <f t="shared" si="3847"/>
        <v/>
      </c>
      <c r="ACJ73" s="217" t="str">
        <f t="shared" si="3848"/>
        <v/>
      </c>
      <c r="ACK73" s="217" t="str">
        <f t="shared" si="3849"/>
        <v/>
      </c>
      <c r="ACL73" s="217">
        <f t="shared" si="890"/>
        <v>0</v>
      </c>
      <c r="ACM73" s="217" t="str">
        <f t="shared" si="3850"/>
        <v/>
      </c>
      <c r="ACN73" s="217" t="str">
        <f t="shared" si="3851"/>
        <v/>
      </c>
      <c r="ACO73" s="217" t="str">
        <f t="shared" si="3852"/>
        <v/>
      </c>
      <c r="ACP73" s="217" t="str">
        <f t="shared" si="3853"/>
        <v/>
      </c>
      <c r="ACQ73" s="217" t="str">
        <f t="shared" si="3854"/>
        <v/>
      </c>
      <c r="ACR73" s="217" t="str">
        <f t="shared" si="3855"/>
        <v/>
      </c>
      <c r="ACS73" s="218" t="str">
        <f t="shared" si="3856"/>
        <v/>
      </c>
      <c r="ACT73" s="218" t="str">
        <f t="shared" si="3857"/>
        <v/>
      </c>
      <c r="ACU73" s="218" t="str">
        <f t="shared" si="3858"/>
        <v/>
      </c>
      <c r="ACV73" s="218" t="str">
        <f t="shared" si="3859"/>
        <v/>
      </c>
      <c r="ACW73" s="218" t="str">
        <f t="shared" si="3860"/>
        <v/>
      </c>
      <c r="ACX73" s="218" t="str">
        <f t="shared" si="3861"/>
        <v/>
      </c>
      <c r="ACY73" s="218" t="str">
        <f t="shared" si="3862"/>
        <v/>
      </c>
      <c r="ACZ73" s="218" t="str">
        <f t="shared" si="3863"/>
        <v/>
      </c>
      <c r="ADA73" s="218" t="str">
        <f t="shared" si="3864"/>
        <v/>
      </c>
      <c r="ADB73" s="219" t="str">
        <f t="shared" si="3865"/>
        <v/>
      </c>
      <c r="ADC73" s="223" t="str">
        <f t="shared" si="3866"/>
        <v/>
      </c>
      <c r="ADD73" s="221" t="str">
        <f t="shared" si="3867"/>
        <v/>
      </c>
      <c r="ADE73" s="221" t="str">
        <f t="shared" si="3868"/>
        <v/>
      </c>
      <c r="ADF73" s="221" t="str">
        <f t="shared" si="3869"/>
        <v>B</v>
      </c>
      <c r="ADG73" s="221" t="str">
        <f t="shared" si="3870"/>
        <v/>
      </c>
      <c r="ADH73" s="221" t="str">
        <f t="shared" si="3871"/>
        <v>B</v>
      </c>
      <c r="ADI73" s="221" t="str">
        <f t="shared" si="3872"/>
        <v/>
      </c>
      <c r="ADJ73" s="221" t="str">
        <f t="shared" si="3873"/>
        <v/>
      </c>
      <c r="ADK73" s="221" t="str">
        <f t="shared" si="3874"/>
        <v/>
      </c>
      <c r="ADL73" s="221" t="str">
        <f t="shared" si="3875"/>
        <v/>
      </c>
      <c r="ADM73" s="221" t="str">
        <f t="shared" si="3876"/>
        <v/>
      </c>
      <c r="ADN73" s="221" t="str">
        <f t="shared" si="3877"/>
        <v/>
      </c>
      <c r="ADO73" s="221" t="str">
        <f t="shared" si="3878"/>
        <v/>
      </c>
      <c r="ADP73" s="221" t="str">
        <f t="shared" si="3879"/>
        <v/>
      </c>
      <c r="ADQ73" s="221" t="str">
        <f t="shared" si="3880"/>
        <v/>
      </c>
      <c r="ADR73" s="221" t="str">
        <f t="shared" si="3881"/>
        <v/>
      </c>
      <c r="ADS73" s="221" t="str">
        <f t="shared" si="3882"/>
        <v/>
      </c>
      <c r="ADT73" s="221" t="str">
        <f t="shared" si="3883"/>
        <v/>
      </c>
      <c r="ADU73" s="220" t="str">
        <f t="shared" si="3884"/>
        <v/>
      </c>
      <c r="ADV73" s="220" t="str">
        <f t="shared" si="3885"/>
        <v/>
      </c>
      <c r="ADW73" s="220" t="str">
        <f t="shared" si="3886"/>
        <v/>
      </c>
      <c r="ADX73" s="220" t="str">
        <f t="shared" si="3887"/>
        <v/>
      </c>
      <c r="ADY73" s="220" t="str">
        <f t="shared" si="3888"/>
        <v/>
      </c>
      <c r="ADZ73" s="220" t="str">
        <f t="shared" si="3889"/>
        <v/>
      </c>
      <c r="AEA73" s="220" t="str">
        <f t="shared" si="3890"/>
        <v/>
      </c>
      <c r="AEB73" s="220" t="str">
        <f t="shared" si="3891"/>
        <v/>
      </c>
      <c r="AEC73" s="220" t="str">
        <f t="shared" si="3892"/>
        <v/>
      </c>
      <c r="AED73" s="220" t="str">
        <f t="shared" si="3893"/>
        <v/>
      </c>
      <c r="AEE73" s="220" t="str">
        <f t="shared" si="3894"/>
        <v/>
      </c>
      <c r="AEF73" s="220" t="str">
        <f t="shared" si="3895"/>
        <v/>
      </c>
      <c r="AEG73" s="220" t="str">
        <f t="shared" si="3896"/>
        <v/>
      </c>
      <c r="AEH73" s="220" t="str">
        <f t="shared" si="3897"/>
        <v/>
      </c>
      <c r="AEI73" s="220" t="str">
        <f t="shared" si="3898"/>
        <v/>
      </c>
      <c r="AEJ73" s="220" t="str">
        <f t="shared" si="3899"/>
        <v/>
      </c>
      <c r="AEK73" s="220" t="str">
        <f t="shared" si="3900"/>
        <v>P</v>
      </c>
      <c r="AEL73" s="220" t="str">
        <f t="shared" si="3901"/>
        <v/>
      </c>
      <c r="AEM73" s="221" t="str">
        <f t="shared" si="3902"/>
        <v>P</v>
      </c>
      <c r="AEN73" s="221" t="str">
        <f t="shared" si="3903"/>
        <v/>
      </c>
      <c r="AEO73" s="221" t="str">
        <f t="shared" si="3904"/>
        <v/>
      </c>
      <c r="AEP73" s="221" t="str">
        <f t="shared" si="3905"/>
        <v/>
      </c>
      <c r="AEQ73" s="221" t="str">
        <f t="shared" si="3906"/>
        <v/>
      </c>
      <c r="AER73" s="221" t="str">
        <f t="shared" si="3907"/>
        <v/>
      </c>
      <c r="AES73" s="221" t="str">
        <f t="shared" si="3908"/>
        <v>B</v>
      </c>
      <c r="AET73" s="221" t="str">
        <f t="shared" si="3909"/>
        <v/>
      </c>
      <c r="AEU73" s="221" t="str">
        <f t="shared" si="3910"/>
        <v/>
      </c>
      <c r="AEV73" s="221" t="str">
        <f t="shared" si="3911"/>
        <v/>
      </c>
      <c r="AEW73" s="221" t="str">
        <f t="shared" si="3912"/>
        <v/>
      </c>
      <c r="AEX73" s="221" t="str">
        <f t="shared" si="3913"/>
        <v/>
      </c>
      <c r="AEY73" s="221" t="str">
        <f t="shared" si="3914"/>
        <v/>
      </c>
      <c r="AEZ73" s="221" t="str">
        <f t="shared" si="3915"/>
        <v/>
      </c>
      <c r="AFA73" s="221" t="str">
        <f t="shared" si="3916"/>
        <v/>
      </c>
      <c r="AFB73" s="221" t="str">
        <f t="shared" si="3917"/>
        <v/>
      </c>
      <c r="AFC73" s="221" t="str">
        <f t="shared" si="3918"/>
        <v/>
      </c>
      <c r="AFD73" s="221" t="str">
        <f t="shared" si="3919"/>
        <v/>
      </c>
      <c r="AFE73" s="220" t="str">
        <f t="shared" si="3920"/>
        <v/>
      </c>
      <c r="AFF73" s="220" t="str">
        <f t="shared" si="3921"/>
        <v/>
      </c>
      <c r="AFG73" s="220" t="str">
        <f t="shared" si="3922"/>
        <v>P</v>
      </c>
      <c r="AFH73" s="220" t="str">
        <f t="shared" si="3923"/>
        <v/>
      </c>
      <c r="AFI73" s="220" t="str">
        <f t="shared" si="3924"/>
        <v/>
      </c>
      <c r="AFJ73" s="220" t="str">
        <f t="shared" si="3925"/>
        <v/>
      </c>
      <c r="AFK73" s="220" t="str">
        <f t="shared" si="3926"/>
        <v/>
      </c>
      <c r="AFL73" s="220" t="str">
        <f t="shared" si="3927"/>
        <v/>
      </c>
      <c r="AFM73" s="220" t="str">
        <f t="shared" si="3928"/>
        <v>B</v>
      </c>
      <c r="AFN73" s="220" t="str">
        <f t="shared" si="3929"/>
        <v/>
      </c>
      <c r="AFO73" s="220" t="str">
        <f t="shared" si="3930"/>
        <v>B</v>
      </c>
      <c r="AFP73" s="220" t="str">
        <f t="shared" si="3931"/>
        <v/>
      </c>
      <c r="AFQ73" s="220" t="str">
        <f t="shared" si="3932"/>
        <v>P</v>
      </c>
      <c r="AFR73" s="220" t="str">
        <f t="shared" si="3933"/>
        <v/>
      </c>
      <c r="AFS73" s="220" t="str">
        <f t="shared" si="3934"/>
        <v>B</v>
      </c>
      <c r="AFT73" s="220" t="str">
        <f t="shared" si="3935"/>
        <v/>
      </c>
      <c r="AFU73" s="220" t="str">
        <f t="shared" si="3936"/>
        <v/>
      </c>
      <c r="AFV73" s="220" t="str">
        <f t="shared" si="3937"/>
        <v/>
      </c>
      <c r="AFW73" s="221" t="str">
        <f t="shared" si="3938"/>
        <v/>
      </c>
      <c r="AFX73" s="221" t="str">
        <f t="shared" si="3939"/>
        <v/>
      </c>
      <c r="AFY73" s="221" t="str">
        <f t="shared" si="3940"/>
        <v/>
      </c>
      <c r="AFZ73" s="221" t="str">
        <f t="shared" si="3941"/>
        <v/>
      </c>
      <c r="AGA73" s="221" t="str">
        <f t="shared" si="3942"/>
        <v/>
      </c>
      <c r="AGB73" s="221" t="str">
        <f t="shared" si="3943"/>
        <v/>
      </c>
      <c r="AGC73" s="221" t="str">
        <f t="shared" si="3944"/>
        <v/>
      </c>
      <c r="AGD73" s="221" t="str">
        <f t="shared" si="3945"/>
        <v/>
      </c>
      <c r="AGE73" s="221" t="str">
        <f t="shared" si="3946"/>
        <v/>
      </c>
      <c r="AGF73" s="221" t="str">
        <f t="shared" si="3947"/>
        <v/>
      </c>
      <c r="AGG73" s="221" t="str">
        <f t="shared" si="3948"/>
        <v/>
      </c>
      <c r="AGH73" s="221">
        <f t="shared" si="891"/>
        <v>0</v>
      </c>
      <c r="AGI73" s="221" t="str">
        <f t="shared" si="3949"/>
        <v/>
      </c>
      <c r="AGJ73" s="221" t="str">
        <f t="shared" si="3950"/>
        <v>P</v>
      </c>
      <c r="AGK73" s="221" t="str">
        <f t="shared" si="3951"/>
        <v>P</v>
      </c>
      <c r="AGL73" s="221" t="str">
        <f t="shared" si="3952"/>
        <v>B</v>
      </c>
      <c r="AGM73" s="221" t="str">
        <f t="shared" si="3953"/>
        <v/>
      </c>
      <c r="AGN73" s="221" t="str">
        <f t="shared" si="3954"/>
        <v>B</v>
      </c>
      <c r="AGO73" s="220" t="str">
        <f t="shared" si="3955"/>
        <v/>
      </c>
      <c r="AGP73" s="220" t="str">
        <f t="shared" si="3956"/>
        <v>P</v>
      </c>
      <c r="AGQ73" s="220" t="str">
        <f t="shared" si="3957"/>
        <v>B</v>
      </c>
      <c r="AGR73" s="220" t="str">
        <f t="shared" si="3958"/>
        <v/>
      </c>
      <c r="AGS73" s="220" t="str">
        <f t="shared" si="3959"/>
        <v/>
      </c>
      <c r="AGT73" s="220" t="str">
        <f t="shared" si="3960"/>
        <v/>
      </c>
      <c r="AGU73" s="220" t="str">
        <f t="shared" si="3961"/>
        <v/>
      </c>
      <c r="AGV73" s="220" t="str">
        <f t="shared" si="3962"/>
        <v/>
      </c>
      <c r="AGW73" s="220" t="str">
        <f t="shared" si="3963"/>
        <v/>
      </c>
      <c r="AGX73" s="222" t="str">
        <f t="shared" si="3964"/>
        <v/>
      </c>
      <c r="AGY73" s="94">
        <v>73</v>
      </c>
      <c r="AGZ73" s="95">
        <f t="shared" si="1304"/>
        <v>68</v>
      </c>
      <c r="AHA73" s="46" t="str" cm="1">
        <f t="array" ref="AHA73">IFERROR(INDEX($ZG$4:$ADB$4,_xlfn.AGGREGATE(15,6,COLUMN($ZG$4:$ADB$4)-COLUMN($ZF$1)/($ZG73:$ADB73=LARGE($ZG73:$ADB73,1)),COLUMNS($ADB$4:$ADB$4))),"")</f>
        <v>LQ</v>
      </c>
      <c r="AHB73" s="46" t="str" cm="1">
        <f t="array" ref="AHB73">IFERROR(INDEX($ZG$4:$ADB$4,_xlfn.AGGREGATE(15,6,COLUMN($ZG$4:$ADB$4)-COLUMN($ZF$1)/($ZG73:$ADB73=LARGE($ZG73:$ADB73,2)),COLUMNS($ADB$4:$AGY$4))),"")</f>
        <v/>
      </c>
      <c r="AHC73" s="46" t="str" cm="1">
        <f t="array" ref="AHC73">IFERROR(INDEX($ZG$4:$ADB$4,_xlfn.AGGREGATE(15,6,COLUMN($ZG$4:$ADB$4)-COLUMN($ZF$1)/($ZG73:$ADB73=LARGE($ZG73:$ADB73,3)),COLUMNS($ADB$4:$AGZ$4))),"")</f>
        <v/>
      </c>
      <c r="AHD73" s="46" t="str" cm="1">
        <f t="array" ref="AHD73">IFERROR(INDEX($ZG$4:$ADB$4,_xlfn.AGGREGATE(15,6,COLUMN($ZG$4:$ADB$4)-COLUMN($ZF$1)/($ZG73:$ADB73=LARGE($ZG73:$ADB73,4)),COLUMNS($ADB$4:$AHA$4))),"")</f>
        <v/>
      </c>
      <c r="AHE73" s="46" t="str" cm="1">
        <f t="array" ref="AHE73">IFERROR(INDEX($ZG$4:$ADB$4,_xlfn.AGGREGATE(15,6,COLUMN($ZG$4:$ADB$4)-COLUMN($ZF$1)/($ZG73:$ADB73=LARGE($ZG73:$ADB73,5)),COLUMNS($ADB$4:$AHB$4))),"")</f>
        <v/>
      </c>
      <c r="AHF73" s="46" t="str" cm="1">
        <f t="array" ref="AHF73">IFERROR(INDEX($ZG$4:$ADB$4,_xlfn.AGGREGATE(15,6,COLUMN($ZG$4:$ADB$4)-COLUMN($ZF$1)/($ZG73:$ADB73=LARGE($ZG73:$ADB73,6)),COLUMNS($ADB$4:$AHC$4))),"")</f>
        <v/>
      </c>
      <c r="AHG73" s="94" t="str">
        <f t="shared" si="971"/>
        <v/>
      </c>
      <c r="AHH73" s="48" t="str">
        <f t="shared" ca="1" si="972"/>
        <v>N</v>
      </c>
      <c r="AHI73" s="48" t="e" cm="1">
        <f t="array" aca="1" ref="AHI73" ca="1">IF(INDIRECT(VLOOKUP(AHI72,General!AC:AE,3,FALSE)&amp;AGY72)&gt;0,AHI72,AHG72)</f>
        <v>#N/A</v>
      </c>
      <c r="AHJ73" s="95">
        <f t="shared" ca="1" si="973"/>
        <v>1</v>
      </c>
      <c r="AHK73" s="46" t="s">
        <v>45</v>
      </c>
      <c r="AHL73" s="48" t="s">
        <v>45</v>
      </c>
      <c r="AHM73" s="48" t="s">
        <v>45</v>
      </c>
      <c r="AHN73" s="48" t="s">
        <v>45</v>
      </c>
      <c r="AHO73" s="48" t="s">
        <v>45</v>
      </c>
      <c r="AHP73" s="49" t="s">
        <v>45</v>
      </c>
      <c r="AHQ73" s="136" t="e">
        <f ca="1">IF(AHA73="",-1,COUNTIF(INDIRECT(AHK73&amp;$DN$10):INDIRECT(AHK73&amp;AGY73),"Y"))</f>
        <v>#REF!</v>
      </c>
      <c r="AHR73" s="138">
        <f ca="1">IF(AHB73="",-1,COUNTIF(INDIRECT(AHL73&amp;$DN$10):INDIRECT(AHL73&amp;AGY73),"Y"))</f>
        <v>-1</v>
      </c>
      <c r="AHS73" s="138">
        <f ca="1">IF(AHC73="",-1,COUNTIF(INDIRECT(AHM73&amp;$DN$10):INDIRECT(AHM73&amp;AGY73),"Y"))</f>
        <v>-1</v>
      </c>
      <c r="AHT73" s="137">
        <f ca="1">IF(AHD73="",-1,COUNTIF(INDIRECT(AHN73&amp;$DN$10):INDIRECT(AHN73&amp;AGY73),"Y"))</f>
        <v>-1</v>
      </c>
      <c r="AHU73" s="141">
        <f ca="1">IF(AHE73="",-1,COUNTIF(INDIRECT(AHO73&amp;$DN$10):INDIRECT(AHO73&amp;AGY73),"Y"))</f>
        <v>-1</v>
      </c>
      <c r="AHV73" s="141">
        <f ca="1">IF(AHF73="",-1,COUNTIF(INDIRECT(AHP73&amp;$DN$10):INDIRECT(AHP73&amp;AGY73),"Y"))</f>
        <v>-1</v>
      </c>
      <c r="AHW73" s="46" t="str" cm="1">
        <f t="array" ref="AHW73">IFERROR(INDEX($DP$73:$DU$73,_xlfn.AGGREGATE(15,6,COLUMN($DP$73:$DU$73)-COLUMN($DO$73)/($ZF$73:$ZK$73=MAX($ZF$73:$ZK$73)),COLUMNS($DP$73:AHA73))),"")</f>
        <v/>
      </c>
      <c r="AHX73" s="48" t="str" cm="1">
        <f t="array" ref="AHX73">IFERROR(INDEX($DP$73:$DU$73,_xlfn.AGGREGATE(15,6,COLUMN($DP$73:$DU$73)-COLUMN($DO$73)/($ZF$73:$ZK$73=MAX($ZF$73:$ZK$73)),COLUMNS($DP$73:AHB73))),"")</f>
        <v/>
      </c>
      <c r="AHY73" s="48" t="str" cm="1">
        <f t="array" ref="AHY73">IFERROR(INDEX($DP$73:$DU$73,_xlfn.AGGREGATE(15,6,COLUMN($DP$73:$DU$73)-COLUMN($DO$73)/($ZF$73:$ZK$73=MAX($ZF$73:$ZK$73)),COLUMNS($DP$73:AHC73))),"")</f>
        <v/>
      </c>
      <c r="AHZ73" s="48" t="str" cm="1">
        <f t="array" ref="AHZ73">IFERROR(INDEX($DP$73:$DU$73,_xlfn.AGGREGATE(15,6,COLUMN($DP$73:$DU$73)-COLUMN($DO$73)/($ZF$73:$ZK$73=MAX($ZF$73:$ZK$73)),COLUMNS($DP$73:AHD73))),"")</f>
        <v/>
      </c>
      <c r="AIA73" s="48" t="str" cm="1">
        <f t="array" ref="AIA73">IFERROR(INDEX($DP$73:$DU$73,_xlfn.AGGREGATE(15,6,COLUMN($DP$73:$DU$73)-COLUMN($DO$73)/($ZF$73:$ZK$73=MAX($ZF$73:$ZK$73)),COLUMNS($DP$73:AHE73))),"")</f>
        <v/>
      </c>
      <c r="AIB73" s="49" t="str" cm="1">
        <f t="array" ref="AIB73">IFERROR(INDEX($DP$73:$DU$73,_xlfn.AGGREGATE(15,6,COLUMN($DP$73:$DU$73)-COLUMN($DO$73)/($ZF$73:$ZK$73=MAX($ZF$73:$ZK$73)),COLUMNS($DP$73:AHF73))),"")</f>
        <v/>
      </c>
      <c r="AIC73" s="20">
        <f t="shared" ca="1" si="894"/>
        <v>1</v>
      </c>
      <c r="AID73" s="95">
        <f t="shared" ca="1" si="974"/>
        <v>1</v>
      </c>
      <c r="AIE73" s="140" t="str" cm="1">
        <f t="array" aca="1" ref="AIE73" ca="1">INDEX(AHW73:AIB73,1,AID73)</f>
        <v/>
      </c>
      <c r="AIF73" s="46" t="e">
        <f t="shared" ca="1" si="6309"/>
        <v>#REF!</v>
      </c>
      <c r="AIG73" s="48" t="str">
        <f t="shared" ca="1" si="6310"/>
        <v>T</v>
      </c>
      <c r="AIH73" s="48" t="str">
        <f t="shared" si="6311"/>
        <v>C</v>
      </c>
      <c r="AII73" s="48" t="str">
        <f t="shared" si="6221"/>
        <v/>
      </c>
      <c r="AIJ73" s="48" t="str">
        <f t="shared" ca="1" si="6222"/>
        <v/>
      </c>
      <c r="AIK73" s="48" t="str">
        <f t="shared" si="6223"/>
        <v>00</v>
      </c>
      <c r="AIL73" s="20" t="str">
        <f t="shared" si="3965"/>
        <v/>
      </c>
      <c r="AIM73" s="20" t="str">
        <f t="shared" si="3966"/>
        <v/>
      </c>
      <c r="AIN73" s="20" t="str">
        <f t="shared" si="3967"/>
        <v/>
      </c>
      <c r="AIO73" s="20" t="str">
        <f t="shared" si="3968"/>
        <v/>
      </c>
      <c r="AIP73" s="20" t="str">
        <f t="shared" si="3969"/>
        <v/>
      </c>
      <c r="AIQ73" s="20" t="str">
        <f t="shared" si="3970"/>
        <v/>
      </c>
      <c r="AIR73" s="20">
        <f t="shared" ca="1" si="3971"/>
        <v>0</v>
      </c>
      <c r="AIS73" s="20">
        <f t="shared" ca="1" si="3972"/>
        <v>0</v>
      </c>
      <c r="AIT73" s="46" t="str">
        <f t="shared" si="6224"/>
        <v/>
      </c>
      <c r="AIU73" s="48">
        <f>IF(CC73="",0,IFERROR(VLOOKUP(CC68&amp;CC69&amp;CC70&amp;CC71&amp;CC72&amp;CC73,General!I:J,2,FALSE),0))</f>
        <v>0</v>
      </c>
      <c r="AIV73" s="48">
        <f>IF(CF73="",0,IFERROR(VLOOKUP(CF68&amp;CF69&amp;CF70&amp;CF71&amp;CF72&amp;CF73,General!I:J,2,FALSE),0))</f>
        <v>0</v>
      </c>
      <c r="AIW73" s="48">
        <f>IF(CI73="",0,IFERROR(VLOOKUP(CI68&amp;CI69&amp;CI70&amp;CI71&amp;CI72&amp;CI73,General!I:J,2,FALSE),0))</f>
        <v>0</v>
      </c>
      <c r="AIX73" s="48">
        <f>IF(CL73="",0,IFERROR(VLOOKUP(CL68&amp;CL69&amp;CL70&amp;CL71&amp;CL72&amp;CL73,General!I:J,2,FALSE),0))</f>
        <v>0</v>
      </c>
      <c r="AIY73" s="48">
        <f>IF(CO73="",0,IFERROR(VLOOKUP(CO68&amp;CO69&amp;CO70&amp;CO71&amp;CO72&amp;CO73,General!I:J,2,FALSE),0))</f>
        <v>0</v>
      </c>
      <c r="AIZ73" s="48">
        <f>IF(CR73="",0,IFERROR(VLOOKUP(CR68&amp;CR69&amp;CR70&amp;CR71&amp;CR72&amp;CR73,General!I:J,2,FALSE),0))</f>
        <v>0</v>
      </c>
      <c r="AJA73" s="48">
        <f>IF(CU73="",0,IFERROR(VLOOKUP(CU68&amp;CU69&amp;CU70&amp;CU71&amp;CU72&amp;CU73,General!I:J,2,FALSE),0))</f>
        <v>0</v>
      </c>
      <c r="AJB73" s="48">
        <f>IF(CX73="",0,IFERROR(VLOOKUP(CX68&amp;CX69&amp;CX70&amp;CX71&amp;CX72&amp;CX73,General!I:J,2,FALSE),0))</f>
        <v>0</v>
      </c>
      <c r="AJC73" s="48">
        <f>IF(DA73="",0,IFERROR(VLOOKUP(DA68&amp;DA69&amp;DA70&amp;DA71&amp;DA72&amp;DA73,General!I:J,2,FALSE),0))</f>
        <v>0</v>
      </c>
      <c r="AJD73" s="48">
        <f>IF(DD73="",0,IFERROR(VLOOKUP(DD68&amp;DD69&amp;DD70&amp;DD71&amp;DD72&amp;DD73,General!I:J,2,FALSE),0))</f>
        <v>0</v>
      </c>
      <c r="AJE73" s="48">
        <f>IF(DG73="",0,IFERROR(VLOOKUP(DG68&amp;DG69&amp;DG70&amp;DG71&amp;DG72&amp;DG73,General!I:J,2,FALSE),0))</f>
        <v>0</v>
      </c>
      <c r="AJF73" s="48">
        <f>IF(DJ73="",0,IFERROR(VLOOKUP(DJ68&amp;DJ69&amp;DJ70&amp;DJ71&amp;DJ72&amp;DJ73,General!I:J,2,FALSE),0))</f>
        <v>0</v>
      </c>
      <c r="AJG73" s="48">
        <f>IF(DM73="",0,IFERROR(VLOOKUP(DM68&amp;DM69&amp;DM70&amp;DM71&amp;DM72&amp;DM73,General!I:J,2,FALSE),0))</f>
        <v>0</v>
      </c>
      <c r="AJH73" s="48">
        <f>IF(DP73="",0,IFERROR(VLOOKUP(DP68&amp;DP69&amp;DP70&amp;DP71&amp;DP72&amp;DP73,General!I:J,2,FALSE),0))</f>
        <v>0</v>
      </c>
      <c r="AJI73" s="48">
        <f>IF(DS73="",0,IFERROR(VLOOKUP(DS68&amp;DS69&amp;DS70&amp;DS71&amp;DS72&amp;DS73,General!I:J,2,FALSE),0))</f>
        <v>0</v>
      </c>
      <c r="AJJ73" s="48">
        <f>IF(DV73="",0,IFERROR(VLOOKUP(DV68&amp;DV69&amp;DV70&amp;DV71&amp;DV72&amp;DV73,General!I:J,2,FALSE),0))</f>
        <v>0</v>
      </c>
      <c r="AJK73" s="48">
        <f>IF(DY73="",0,IFERROR(VLOOKUP(DY68&amp;DY69&amp;DY70&amp;DY71&amp;DY72&amp;DY73,General!I:J,2,FALSE),0))</f>
        <v>0</v>
      </c>
      <c r="AJL73" s="48">
        <f>IF(EE73="",0,IFERROR(VLOOKUP(EE68&amp;EE69&amp;EE70&amp;EE71&amp;EE72&amp;EE73,General!I:J,2,FALSE),0))</f>
        <v>0</v>
      </c>
      <c r="AJM73" s="48">
        <f>IF(EH73="",0,IFERROR(VLOOKUP(EH68&amp;EH69&amp;EH70&amp;EH71&amp;EH72&amp;EH73,General!I:J,2,FALSE),0))</f>
        <v>0</v>
      </c>
      <c r="AJN73" s="48">
        <f>IF(EK73="",0,IFERROR(VLOOKUP(EK68&amp;EK69&amp;EK70&amp;EK71&amp;EK72&amp;EK73,General!I:J,2,FALSE),0))</f>
        <v>0</v>
      </c>
      <c r="AJO73" s="48">
        <f>IF(EN73="",0,IFERROR(VLOOKUP(EN68&amp;EN69&amp;EN70&amp;EN71&amp;EN72&amp;EN73,General!I:J,2,FALSE),0))</f>
        <v>0</v>
      </c>
      <c r="AJP73" s="48">
        <f>IF(EQ73="",0,IFERROR(VLOOKUP(EQ68&amp;EQ69&amp;EQ70&amp;EQ71&amp;EQ72&amp;EQ73,General!I:J,2,FALSE),0))</f>
        <v>0</v>
      </c>
      <c r="AJQ73" s="48">
        <f>IF(ET73="",0,IFERROR(VLOOKUP(ET68&amp;ET69&amp;ET70&amp;ET71&amp;ET72&amp;ET73,General!I:J,2,FALSE),0))</f>
        <v>0</v>
      </c>
      <c r="AJR73" s="48">
        <f>IF(EW73="",0,IFERROR(VLOOKUP(EW68&amp;EW69&amp;EW70&amp;EW71&amp;EW72&amp;EW73,General!I:J,2,FALSE),0))</f>
        <v>0</v>
      </c>
      <c r="AJS73" s="48">
        <f>IF(EZ73="",0,IFERROR(VLOOKUP(EZ68&amp;EZ69&amp;EZ70&amp;EZ71&amp;EZ72&amp;EZ73,General!I:J,2,FALSE),0))</f>
        <v>0</v>
      </c>
      <c r="AJT73" s="48">
        <f>IF(FC73="",0,IFERROR(VLOOKUP(FC68&amp;FC69&amp;FC70&amp;FC71&amp;FC72&amp;FC73,General!I:J,2,FALSE),0))</f>
        <v>0</v>
      </c>
      <c r="AJU73" s="48">
        <f>IF(FF73="",0,IFERROR(VLOOKUP(FF68&amp;FF69&amp;FF70&amp;FF71&amp;FF72&amp;FF73,General!I:J,2,FALSE),0))</f>
        <v>0</v>
      </c>
      <c r="AJV73" s="48">
        <f>IF(FI73="",0,IFERROR(VLOOKUP(FI68&amp;FI69&amp;FI70&amp;FI71&amp;FI72&amp;FI73,General!I:J,2,FALSE),0))</f>
        <v>0</v>
      </c>
      <c r="AJW73" s="48">
        <f>IF(FL73="",0,IFERROR(VLOOKUP(FL68&amp;FL69&amp;FL70&amp;FL71&amp;FL72&amp;FL73,General!I:J,2,FALSE),0))</f>
        <v>0</v>
      </c>
      <c r="AJX73" s="48">
        <f>IF(FO73="",0,IFERROR(VLOOKUP(FO68&amp;FO69&amp;FO70&amp;FO71&amp;FO72&amp;FO73,General!I:J,2,FALSE),0))</f>
        <v>0</v>
      </c>
      <c r="AJY73" s="48">
        <f>IF(FR73="",0,IFERROR(VLOOKUP(FR68&amp;FR69&amp;FR70&amp;FR71&amp;FR72&amp;FR73,General!I:J,2,FALSE),0))</f>
        <v>0</v>
      </c>
      <c r="AJZ73" s="48">
        <f>IF(FU73="",0,IFERROR(VLOOKUP(FU68&amp;FU69&amp;FU70&amp;FU71&amp;FU72&amp;FU73,General!I:J,2,FALSE),0))</f>
        <v>0</v>
      </c>
      <c r="AKA73" s="48">
        <f>IF(FX73="",0,IFERROR(VLOOKUP(FX68&amp;FX69&amp;FX70&amp;FX71&amp;FX72&amp;FX73,General!I:J,2,FALSE),0))</f>
        <v>0</v>
      </c>
      <c r="AKB73" s="48">
        <f>IF(GA73="",0,IFERROR(VLOOKUP(GA68&amp;GA69&amp;GA70&amp;GA71&amp;GA72&amp;GA73,General!I:J,2,FALSE),0))</f>
        <v>0</v>
      </c>
      <c r="AKC73" s="48">
        <f>IF(GD73="",0,IFERROR(VLOOKUP(GD68&amp;GD69&amp;GD70&amp;GD71&amp;GD72&amp;GD73,General!I:J,2,FALSE),0))</f>
        <v>0</v>
      </c>
      <c r="AKD73" s="48">
        <f>IF(GG73="",0,IFERROR(VLOOKUP(GG68&amp;GG69&amp;GG70&amp;GG71&amp;GG72&amp;GG73,General!I:J,2,FALSE),0))</f>
        <v>0</v>
      </c>
      <c r="AKE73" s="48">
        <f>IF(GJ73="",0,IFERROR(VLOOKUP(GJ68&amp;GJ69&amp;GJ70&amp;GJ71&amp;GJ72&amp;GJ73,General!I:J,2,FALSE),0))</f>
        <v>0</v>
      </c>
      <c r="AKF73" s="48">
        <f>IF(GM73="",0,IFERROR(VLOOKUP(GM68&amp;GM69&amp;GM70&amp;GM71&amp;GM72&amp;GM73,General!I:J,2,FALSE),0))</f>
        <v>0</v>
      </c>
      <c r="AKG73" s="48">
        <f>IF(GP73="",0,IFERROR(VLOOKUP(GP68&amp;GP69&amp;GP70&amp;GP71&amp;GP72&amp;GP73,General!I:J,2,FALSE),0))</f>
        <v>0</v>
      </c>
      <c r="AKH73" s="48">
        <f>IF(GS73="",0,IFERROR(VLOOKUP(GS68&amp;GS69&amp;GS70&amp;GS71&amp;GS72&amp;GS73,General!I:J,2,FALSE),0))</f>
        <v>0</v>
      </c>
      <c r="AKI73" s="48">
        <f>IF(GV73="",0,IFERROR(VLOOKUP(GV68&amp;GV69&amp;GV70&amp;GV71&amp;GV72&amp;GV73,General!I:J,2,FALSE),0))</f>
        <v>0</v>
      </c>
      <c r="AKJ73" s="48">
        <f>IF(GY73="",0,IFERROR(VLOOKUP(GY68&amp;GY69&amp;GY70&amp;GY71&amp;GY72&amp;GY73,General!I:J,2,FALSE),0))</f>
        <v>0</v>
      </c>
      <c r="AKK73" s="48">
        <f>IF(HB73="",0,IFERROR(VLOOKUP(HB68&amp;HB69&amp;HB70&amp;HB71&amp;HB72&amp;HB73,General!I:J,2,FALSE),0))</f>
        <v>0</v>
      </c>
      <c r="AKL73" s="48">
        <f>IF(HE73="",0,IFERROR(VLOOKUP(HE68&amp;HE69&amp;HE70&amp;HE71&amp;HE72&amp;HE73,General!I:J,2,FALSE),0))</f>
        <v>0</v>
      </c>
      <c r="AKM73" s="48">
        <f>IF(HH73="",0,IFERROR(VLOOKUP(HH68&amp;HH69&amp;HH70&amp;HH71&amp;HH72&amp;HH73,General!I:J,2,FALSE),0))</f>
        <v>0</v>
      </c>
      <c r="AKN73" s="48">
        <f>IF(HK73="",0,IFERROR(VLOOKUP(HK68&amp;HK69&amp;HK70&amp;HK71&amp;HK72&amp;HK73,General!I:J,2,FALSE),0))</f>
        <v>0</v>
      </c>
      <c r="AKO73" s="48">
        <f>IF(HN73="",0,IFERROR(VLOOKUP(HN68&amp;HN69&amp;HN70&amp;HN71&amp;HN72&amp;HN73,General!I:J,2,FALSE),0))</f>
        <v>0</v>
      </c>
      <c r="AKP73" s="48">
        <f>IF(HQ73="",0,IFERROR(VLOOKUP(HQ68&amp;HQ69&amp;HQ70&amp;HQ71&amp;HQ72&amp;HQ73,General!I:J,2,FALSE),0))</f>
        <v>0</v>
      </c>
      <c r="AKQ73" s="48">
        <f>IF(HT73="",0,IFERROR(VLOOKUP(HT68&amp;HT69&amp;HT70&amp;HT71&amp;HT72&amp;HT73,General!I:J,2,FALSE),0))</f>
        <v>0</v>
      </c>
      <c r="AKR73" s="48">
        <f>IF(HW73="",0,IFERROR(VLOOKUP(HW68&amp;HW69&amp;HW70&amp;HW71&amp;HW72&amp;HW73,General!I:J,2,FALSE),0))</f>
        <v>0</v>
      </c>
      <c r="AKS73" s="48">
        <f>IF(HZ73="",0,IFERROR(VLOOKUP(HZ68&amp;HZ69&amp;HZ70&amp;HZ71&amp;HZ72&amp;HZ73,General!I:J,2,FALSE),0))</f>
        <v>0</v>
      </c>
      <c r="AKT73" s="48">
        <f>IF(FF73="",0,IFERROR(VLOOKUP(FF68&amp;FF69&amp;FF70&amp;FF71&amp;FF72&amp;FF73,General!I:J,2,FALSE),0))</f>
        <v>0</v>
      </c>
      <c r="AKU73" s="48">
        <f>IF(FI73="",0,IFERROR(VLOOKUP(FI68&amp;FI69&amp;FI70&amp;FI71&amp;FI72&amp;FI73,General!I:J,2,FALSE),0))</f>
        <v>0</v>
      </c>
      <c r="AKV73" s="48">
        <f>IF(II73="",0,IFERROR(VLOOKUP(II68&amp;II69&amp;II70&amp;II71&amp;II72&amp;II73,General!I:J,2,FALSE),0))</f>
        <v>0</v>
      </c>
      <c r="AKW73" s="48">
        <f>IF(IL73="",0,IFERROR(VLOOKUP(IL68&amp;IL69&amp;IL70&amp;IL71&amp;IL72&amp;IL73,General!I:J,2,FALSE),0))</f>
        <v>0</v>
      </c>
      <c r="AKX73" s="48">
        <f>IF(IO73="",0,IFERROR(VLOOKUP(IO68&amp;IO69&amp;IO70&amp;IO71&amp;IO72&amp;IO73,General!I:J,2,FALSE),0))</f>
        <v>0</v>
      </c>
      <c r="AKY73" s="48">
        <f>IF(IR73="",0,IFERROR(VLOOKUP(IR68&amp;IR69&amp;IR70&amp;IR71&amp;IR72&amp;IR73,General!I:J,2,FALSE),0))</f>
        <v>0</v>
      </c>
      <c r="AKZ73" s="48">
        <f>IF(IU73="",0,IFERROR(VLOOKUP(IU68&amp;IU69&amp;IU70&amp;IU71&amp;IU72&amp;IU73,General!I:J,2,FALSE),0))</f>
        <v>0</v>
      </c>
      <c r="ALA73" s="48">
        <f>IF(IX73="",0,IFERROR(VLOOKUP(IX68&amp;IX69&amp;IX70&amp;IX71&amp;IX72&amp;IX73,General!I:J,2,FALSE),0))</f>
        <v>0</v>
      </c>
      <c r="ALB73" s="48">
        <f>IF(JA73="",0,IFERROR(VLOOKUP(JA68&amp;JA69&amp;JA70&amp;JA71&amp;JA72&amp;JA73,General!I:J,2,FALSE),0))</f>
        <v>0</v>
      </c>
      <c r="ALC73" s="48">
        <f>IF(JD73="",0,IFERROR(VLOOKUP(JD68&amp;JD69&amp;JD70&amp;JD71&amp;JD72&amp;JD73,General!I:J,2,FALSE),0))</f>
        <v>0</v>
      </c>
      <c r="ALD73" s="48">
        <f>IF(JG73="",0,IFERROR(VLOOKUP(JG68&amp;JG69&amp;JG70&amp;JG71&amp;JG72&amp;JG73,General!I:J,2,FALSE),0))</f>
        <v>0</v>
      </c>
      <c r="ALE73" s="48">
        <f>IF(JJ73="",0,IFERROR(VLOOKUP(JJ68&amp;JJ69&amp;JJ70&amp;JJ71&amp;JJ72&amp;JJ73,General!I:J,2,FALSE),0))</f>
        <v>0</v>
      </c>
      <c r="ALF73" s="48">
        <f>IF(JM73="",0,IFERROR(VLOOKUP(JM68&amp;JM69&amp;JM70&amp;JM71&amp;JM72&amp;JM73,General!I:J,2,FALSE),0))</f>
        <v>0</v>
      </c>
      <c r="ALG73" s="48">
        <f>IF(JP73="",0,IFERROR(VLOOKUP(JP68&amp;JP69&amp;JP70&amp;JP71&amp;JP72&amp;JP73,General!I:J,2,FALSE),0))</f>
        <v>0</v>
      </c>
      <c r="ALH73" s="48">
        <f>IF(JS73="",0,IFERROR(VLOOKUP(JS68&amp;JS69&amp;JS70&amp;JS71&amp;JS72&amp;JS73,General!I:J,2,FALSE),0))</f>
        <v>0</v>
      </c>
      <c r="ALI73" s="48">
        <f>IF(JV73="",0,IFERROR(VLOOKUP(JV68&amp;JV69&amp;JV70&amp;JV71&amp;JV72&amp;JV73,General!I:J,2,FALSE),0))</f>
        <v>0</v>
      </c>
      <c r="ALJ73" s="48">
        <f>IF(JY73="",0,IFERROR(VLOOKUP(JY68&amp;JY69&amp;JY70&amp;JY71&amp;JY72&amp;JY73,General!I:J,2,FALSE),0))</f>
        <v>0</v>
      </c>
      <c r="ALK73" s="48">
        <f>IF(KB73="",0,IFERROR(VLOOKUP(KB68&amp;KB69&amp;KB70&amp;KB71&amp;KB72&amp;KB73,General!I:J,2,FALSE),0))</f>
        <v>0</v>
      </c>
      <c r="ALL73" s="48">
        <f>IF(KE73="",0,IFERROR(VLOOKUP(KE68&amp;KE69&amp;KE70&amp;KE71&amp;KE72&amp;KE73,General!I:J,2,FALSE),0))</f>
        <v>0</v>
      </c>
      <c r="ALM73" s="48">
        <f>IF(KH73="",0,IFERROR(VLOOKUP(KH68&amp;KH69&amp;KH70&amp;KH71&amp;KH72&amp;KH73,General!I:J,2,FALSE),0))</f>
        <v>0</v>
      </c>
      <c r="ALN73" s="48">
        <f>IF(KK73="",0,IFERROR(VLOOKUP(KK68&amp;KK69&amp;KK70&amp;KK71&amp;KK72&amp;KK73,General!I:J,2,FALSE),0))</f>
        <v>0</v>
      </c>
      <c r="ALO73" s="48">
        <f>IF(KN73="",0,IFERROR(VLOOKUP(KN68&amp;KN69&amp;KN70&amp;KN71&amp;KN72&amp;KN73,General!I:J,2,FALSE),0))</f>
        <v>0</v>
      </c>
      <c r="ALP73" s="48">
        <f>IF(KQ73="",0,IFERROR(VLOOKUP(KQ68&amp;KQ69&amp;KQ70&amp;KQ71&amp;KQ72&amp;KQ73,General!I:J,2,FALSE),0))</f>
        <v>0</v>
      </c>
      <c r="ALQ73" s="48">
        <f>IF(KT73="",0,IFERROR(VLOOKUP(KT68&amp;KT69&amp;KT70&amp;KT71&amp;KT72&amp;KT73,General!I:J,2,FALSE),0))</f>
        <v>0</v>
      </c>
      <c r="ALR73" s="48">
        <f>IF(KW73="",0,IFERROR(VLOOKUP(KW68&amp;KW69&amp;KW70&amp;KW71&amp;KW72&amp;KW73,General!I:J,2,FALSE),0))</f>
        <v>0</v>
      </c>
      <c r="ALS73" s="48">
        <f>IF(KZ73="",0,IFERROR(VLOOKUP(KZ68&amp;KZ69&amp;KZ70&amp;KZ71&amp;KZ72&amp;KZ73,General!I:J,2,FALSE),0))</f>
        <v>0</v>
      </c>
      <c r="ALT73" s="48">
        <f>IF(LC73="",0,IFERROR(VLOOKUP(LC68&amp;LC69&amp;LC70&amp;LC71&amp;LC72&amp;LC73,General!I:J,2,FALSE),0))</f>
        <v>0</v>
      </c>
      <c r="ALU73" s="48">
        <f>IF(LF73="",0,IFERROR(VLOOKUP(LF68&amp;LF69&amp;LF70&amp;LF71&amp;LF72&amp;LF73,General!I:J,2,FALSE),0))</f>
        <v>0</v>
      </c>
      <c r="ALV73" s="48">
        <f>IF(LI73="",0,IFERROR(VLOOKUP(LI68&amp;LI69&amp;LI70&amp;LI71&amp;LI72&amp;LI73,General!I:J,2,FALSE),0))</f>
        <v>0</v>
      </c>
      <c r="ALW73" s="48">
        <f>IF(LL73="",0,IFERROR(VLOOKUP(LL68&amp;LL69&amp;LL70&amp;LL71&amp;LL72&amp;LL73,General!I:J,2,FALSE),0))</f>
        <v>0</v>
      </c>
      <c r="ALX73" s="48">
        <f>IF(LO73="",0,IFERROR(VLOOKUP(LO68&amp;LO69&amp;LO70&amp;LO71&amp;LO72&amp;LO73,General!I:J,2,FALSE),0))</f>
        <v>0</v>
      </c>
      <c r="ALY73" s="48">
        <f>IF(LR73="",0,IFERROR(VLOOKUP(LR68&amp;LR69&amp;LR70&amp;LR71&amp;LR72&amp;LR73,General!I:J,2,FALSE),0))</f>
        <v>0</v>
      </c>
      <c r="ALZ73" s="48">
        <f>IF(LU73="",0,IFERROR(VLOOKUP(LU68&amp;LU69&amp;LU70&amp;LU71&amp;LU72&amp;LU73,General!I:J,2,FALSE),0))</f>
        <v>0</v>
      </c>
      <c r="AMA73" s="48">
        <f>IF(LX73="",0,IFERROR(VLOOKUP(LX68&amp;LX69&amp;LX70&amp;LX71&amp;LX72&amp;LX73,General!I:J,2,FALSE),0))</f>
        <v>0</v>
      </c>
      <c r="AMB73" s="48">
        <f>IF(MA73="",0,IFERROR(VLOOKUP(MA68&amp;MA69&amp;MA70&amp;MA71&amp;MA72&amp;MA73,General!I:J,2,FALSE),0))</f>
        <v>0</v>
      </c>
      <c r="AMC73" s="48">
        <f>IF(MD73="",0,IFERROR(VLOOKUP(MD68&amp;MD69&amp;MD70&amp;MD71&amp;MD72&amp;MD73,General!I:J,2,FALSE),0))</f>
        <v>0</v>
      </c>
      <c r="AMD73" s="48">
        <f>IF(MG73="",0,IFERROR(VLOOKUP(MG68&amp;MG69&amp;MG70&amp;MG71&amp;MG72&amp;MG73,General!I:J,2,FALSE),0))</f>
        <v>0</v>
      </c>
      <c r="AME73" s="48">
        <f>IF(MJ73="",0,IFERROR(VLOOKUP(MJ68&amp;MJ69&amp;MJ70&amp;MJ71&amp;MJ72&amp;MJ73,General!I:J,2,FALSE),0))</f>
        <v>0</v>
      </c>
      <c r="AMF73" s="48">
        <f>IF(MM73="",0,IFERROR(VLOOKUP(MM68&amp;MM69&amp;MM70&amp;MM71&amp;MM72&amp;MM73,General!I:J,2,FALSE),0))</f>
        <v>0</v>
      </c>
      <c r="AMG73" s="48">
        <f>IF(MP73="",0,IFERROR(VLOOKUP(MP68&amp;MP69&amp;MP70&amp;MP71&amp;MP72&amp;MP73,General!I:J,2,FALSE),0))</f>
        <v>0</v>
      </c>
      <c r="AMH73" s="48">
        <f>IF(MS73="",0,IFERROR(VLOOKUP(MS68&amp;MS69&amp;MS70&amp;MS71&amp;MS72&amp;MS73,General!I:J,2,FALSE),0))</f>
        <v>0</v>
      </c>
      <c r="AMI73" s="48">
        <f>IF(MV73="",0,IFERROR(VLOOKUP(MV68&amp;MV69&amp;MV70&amp;MV71&amp;MV72&amp;MV73,General!I:J,2,FALSE),0))</f>
        <v>0</v>
      </c>
      <c r="AMJ73" s="48">
        <f>IF(MY73="",0,IFERROR(VLOOKUP(MY68&amp;MY69&amp;MY70&amp;MY71&amp;MY72&amp;MY73,General!I:J,2,FALSE),0))</f>
        <v>0</v>
      </c>
      <c r="AMK73" s="48">
        <f>IF(NB73="",0,IFERROR(VLOOKUP(NB68&amp;NB69&amp;NB70&amp;NB71&amp;NB72&amp;NB73,General!I:J,2,FALSE),0))</f>
        <v>0</v>
      </c>
      <c r="AML73" s="48">
        <f>IF(NE73="",0,IFERROR(VLOOKUP(NE68&amp;NE69&amp;NE70&amp;NE71&amp;NE72&amp;NE73,General!I:J,2,FALSE),0))</f>
        <v>0</v>
      </c>
      <c r="AMM73" s="48">
        <f>IF(NH73="",0,IFERROR(VLOOKUP(NH68&amp;NH69&amp;NH70&amp;NH71&amp;NH72&amp;NH73,General!I:J,2,FALSE),0))</f>
        <v>0</v>
      </c>
      <c r="AMN73" s="48">
        <f>IF(NK73="",0,IFERROR(VLOOKUP(NK68&amp;NK69&amp;NK70&amp;NK71&amp;NK72&amp;NK73,General!I:J,2,FALSE),0))</f>
        <v>0</v>
      </c>
      <c r="AMO73" s="49">
        <f>IF(NN73="",0,IFERROR(VLOOKUP(NN68&amp;NN69&amp;NN70&amp;NN71&amp;NN72&amp;NN73,General!I:J,2,FALSE),0))</f>
        <v>0</v>
      </c>
      <c r="AMP73" s="81">
        <f>IF(EB73="",0,IFERROR(VLOOKUP(EB68&amp;EB69&amp;EB70&amp;EB71&amp;EB72&amp;EB73,General!I:J,2,FALSE),0))</f>
        <v>0</v>
      </c>
      <c r="AMQ73" s="49">
        <v>0</v>
      </c>
      <c r="AMR73" s="20" t="str">
        <f t="shared" si="4072"/>
        <v/>
      </c>
      <c r="AMS73" s="20" t="str">
        <f t="shared" si="3973"/>
        <v>N</v>
      </c>
      <c r="AMT73" s="20" t="str">
        <f t="shared" ca="1" si="3974"/>
        <v>N</v>
      </c>
      <c r="AMU73" s="20" t="str">
        <f t="shared" si="3975"/>
        <v>N</v>
      </c>
      <c r="AMV73" s="20" t="str">
        <f t="shared" si="3976"/>
        <v/>
      </c>
      <c r="AMW73" s="142" t="str">
        <f t="shared" si="3977"/>
        <v/>
      </c>
      <c r="AMX73" s="20" t="str">
        <f t="shared" si="3978"/>
        <v/>
      </c>
      <c r="AMY73" s="20" t="str">
        <f t="shared" si="3979"/>
        <v/>
      </c>
      <c r="AMZ73" s="20" t="str">
        <f t="shared" si="3980"/>
        <v/>
      </c>
      <c r="ANA73" s="20" t="str">
        <f t="shared" si="3981"/>
        <v/>
      </c>
      <c r="ANB73" s="20" t="str">
        <f t="shared" si="3982"/>
        <v/>
      </c>
      <c r="ANC73" s="20" t="str">
        <f t="shared" si="6145"/>
        <v/>
      </c>
      <c r="AND73" s="20" t="str">
        <f t="shared" si="6146"/>
        <v/>
      </c>
      <c r="ANE73" s="20" t="str">
        <f t="shared" si="4382"/>
        <v>00000</v>
      </c>
      <c r="ANF73" s="20" t="str">
        <f t="shared" si="4382"/>
        <v>00000</v>
      </c>
      <c r="ANG73" s="20" t="str">
        <f t="shared" si="4383"/>
        <v>000000</v>
      </c>
      <c r="ANH73" s="20" t="str">
        <f t="shared" si="4383"/>
        <v>000000</v>
      </c>
      <c r="ANI73" s="20" t="str">
        <f t="shared" si="4384"/>
        <v>B</v>
      </c>
      <c r="ANJ73" s="20" t="str">
        <f t="shared" si="898"/>
        <v>B</v>
      </c>
      <c r="ANK73" s="20" t="str">
        <f t="shared" si="3983"/>
        <v/>
      </c>
      <c r="ANL73" s="20" t="e">
        <f t="shared" ca="1" si="824"/>
        <v>#REF!</v>
      </c>
      <c r="ANM73" s="20" t="str">
        <f t="shared" ca="1" si="3984"/>
        <v/>
      </c>
      <c r="ANN73" s="20" t="str">
        <f t="shared" ca="1" si="826"/>
        <v/>
      </c>
      <c r="ANO73" s="20" t="str">
        <f t="shared" si="3985"/>
        <v>0</v>
      </c>
      <c r="ANP73" s="20" t="str">
        <f t="shared" si="828"/>
        <v/>
      </c>
      <c r="ANQ73" s="20" t="e">
        <f t="shared" ca="1" si="899"/>
        <v>#REF!</v>
      </c>
      <c r="ANR73" s="20" t="str">
        <f t="shared" ca="1" si="900"/>
        <v/>
      </c>
      <c r="ANS73" s="20" t="str">
        <f t="shared" si="901"/>
        <v/>
      </c>
      <c r="ANT73" s="20" t="str">
        <f t="shared" si="3986"/>
        <v/>
      </c>
      <c r="ANU73" s="20"/>
      <c r="ANV73" s="20">
        <v>0</v>
      </c>
      <c r="ANW73" s="20">
        <v>0</v>
      </c>
      <c r="ANX73" s="20">
        <v>0</v>
      </c>
      <c r="ANY73" s="20">
        <v>0</v>
      </c>
      <c r="ANZ73" s="20">
        <v>1</v>
      </c>
      <c r="AOA73" s="75"/>
      <c r="AOB73" s="20">
        <v>0</v>
      </c>
      <c r="AOC73" s="20">
        <v>0</v>
      </c>
      <c r="AOD73" s="1" t="str">
        <f t="shared" si="902"/>
        <v>B</v>
      </c>
      <c r="AOE73" s="123">
        <f t="shared" si="3987"/>
        <v>0</v>
      </c>
      <c r="AOF73" s="1" t="e">
        <f t="shared" si="3988"/>
        <v>#NUM!</v>
      </c>
      <c r="AOG73" s="1" t="e">
        <f t="shared" si="3989"/>
        <v>#NUM!</v>
      </c>
      <c r="AOH73" s="1" t="e">
        <f t="shared" si="3990"/>
        <v>#NUM!</v>
      </c>
      <c r="AOI73" s="1" t="e">
        <f t="shared" si="3991"/>
        <v>#NUM!</v>
      </c>
      <c r="AOJ73" s="1" t="str">
        <f t="shared" si="3992"/>
        <v/>
      </c>
      <c r="AOK73" s="1" t="str">
        <f t="shared" si="3993"/>
        <v/>
      </c>
      <c r="AOL73" s="1" t="str">
        <f t="shared" si="3994"/>
        <v/>
      </c>
      <c r="AOM73" s="1" t="str">
        <f t="shared" si="3995"/>
        <v/>
      </c>
      <c r="AON73" s="1" t="str">
        <f t="shared" si="3996"/>
        <v/>
      </c>
      <c r="AOO73" s="1" t="str" cm="1">
        <f t="array" aca="1" ref="AOO73" ca="1">IF(INDIRECT(VLOOKUP(AOO72,General!AC:AE,3,FALSE)&amp;AGY72)&gt;=7,AOO72,AOJ73)</f>
        <v>HD</v>
      </c>
      <c r="AOP73" s="1" t="str">
        <f ca="1">VLOOKUP(AOO72,General!AC:AE,3,FALSE)&amp;AGY72</f>
        <v>HF72</v>
      </c>
      <c r="AOQ73" s="1" t="str" cm="1">
        <f t="array" aca="1" ref="AOQ73" ca="1">INDIRECT(VLOOKUP(AOO72,General!AC:AE,3,FALSE)&amp;AGY72)</f>
        <v/>
      </c>
      <c r="AOR73" s="1" t="str" cm="1">
        <f t="array" aca="1" ref="AOR73" ca="1">INDIRECT(AOO73&amp;AGY73)</f>
        <v/>
      </c>
      <c r="AOS73" s="1" cm="1">
        <f t="array" aca="1" ref="AOS73" ca="1">INDIRECT(AOP73&amp;AGY73)</f>
        <v>0</v>
      </c>
      <c r="AOT73" s="1" t="e" cm="1">
        <f t="array" aca="1" ref="AOT73" ca="1">INDIRECT(AOQ73&amp;AGY73)</f>
        <v>#REF!</v>
      </c>
      <c r="AOU73" s="1" t="str">
        <f ca="1">VLOOKUP(AOO73,General!AF:AG,2,FALSE)</f>
        <v>S45</v>
      </c>
      <c r="AOV73" s="1" t="e">
        <f ca="1">VLOOKUP(AOP73,General!AF:AG,2,FALSE)</f>
        <v>#N/A</v>
      </c>
      <c r="AOW73" s="1" t="e">
        <f ca="1">VLOOKUP(AOQ73,General!AF:AG,2,FALSE)</f>
        <v>#N/A</v>
      </c>
      <c r="AOX73" s="1" t="str">
        <f t="shared" ca="1" si="975"/>
        <v>Y</v>
      </c>
      <c r="AOY73" s="1" t="e">
        <f t="shared" ca="1" si="976"/>
        <v>#N/A</v>
      </c>
      <c r="AOZ73" s="1" t="e">
        <f t="shared" ca="1" si="977"/>
        <v>#N/A</v>
      </c>
      <c r="APB73" s="1">
        <f t="shared" si="6061"/>
        <v>1</v>
      </c>
    </row>
    <row r="74" spans="1:1094" ht="15.75" thickBot="1">
      <c r="A74" s="1">
        <v>60</v>
      </c>
      <c r="B74" s="173" t="str">
        <f t="shared" si="1219"/>
        <v/>
      </c>
      <c r="C74" s="157" t="str">
        <f t="shared" ref="C74:C109" si="6385">IF(M73="","",IF(AOX74="N",AOU74,""))</f>
        <v/>
      </c>
      <c r="D74" s="158" t="str">
        <f t="shared" si="1132"/>
        <v/>
      </c>
      <c r="E74" s="147" t="str">
        <f t="shared" si="1132"/>
        <v/>
      </c>
      <c r="F74" s="148" t="str">
        <f t="shared" ref="F74:F109" si="6386">IF(M74="","",IF(M74="P",IF(D74="","L","W"),IF(E74="","L","W")))</f>
        <v/>
      </c>
      <c r="G74" s="190"/>
      <c r="H74" s="159" t="str">
        <f t="shared" si="1220"/>
        <v/>
      </c>
      <c r="I74" s="158" t="str">
        <f t="shared" si="2678"/>
        <v/>
      </c>
      <c r="J74" s="147" t="str">
        <f t="shared" si="2678"/>
        <v/>
      </c>
      <c r="K74" s="178" t="str">
        <f t="shared" si="2679"/>
        <v/>
      </c>
      <c r="L74" s="179"/>
      <c r="M74" s="185"/>
      <c r="N74" s="190"/>
      <c r="O74" s="187">
        <v>0</v>
      </c>
      <c r="P74" s="129">
        <v>0</v>
      </c>
      <c r="Q74" s="126">
        <v>0</v>
      </c>
      <c r="R74" s="130">
        <v>0</v>
      </c>
      <c r="S74" s="164" t="str">
        <f t="shared" si="1134"/>
        <v/>
      </c>
      <c r="T74" s="167" t="str">
        <f t="shared" si="1221"/>
        <v/>
      </c>
      <c r="U74" s="160" t="str">
        <f>IF(M74="","",IF(B74="NB",U73,IF(T74="",SUM($T$5:$T74)+S74,SUM($T$5:$T74))))</f>
        <v/>
      </c>
      <c r="V74" s="161" t="str">
        <f t="shared" si="5988"/>
        <v/>
      </c>
      <c r="W74" s="131" t="str">
        <f t="shared" si="1135"/>
        <v/>
      </c>
      <c r="X74" s="132" t="str">
        <f t="shared" ref="X74:X109" si="6387">IF(M74="","",IF(W74&gt;0,"W",IF(W74&lt;0,"L","")))</f>
        <v/>
      </c>
      <c r="Y74" s="61" t="str">
        <f t="shared" ca="1" si="6225"/>
        <v>B</v>
      </c>
      <c r="Z74" s="62" t="str">
        <f t="shared" ca="1" si="6226"/>
        <v>C</v>
      </c>
      <c r="AA74" s="62" t="str">
        <f t="shared" si="6227"/>
        <v>C</v>
      </c>
      <c r="AB74" s="62" t="str">
        <f t="shared" si="904"/>
        <v/>
      </c>
      <c r="AC74" s="62" t="str">
        <f t="shared" si="905"/>
        <v/>
      </c>
      <c r="AD74" s="62">
        <f t="shared" si="906"/>
        <v>0</v>
      </c>
      <c r="AE74" s="1" t="str">
        <f t="shared" ref="AE74:AE105" si="6388">IF(M73="","",IF(AOR74="P",BH74,""))</f>
        <v/>
      </c>
      <c r="AF74" s="1" t="str">
        <f t="shared" ref="AF74:AF105" si="6389">IF(M73="","",IF(AOR74="B",BH74,""))</f>
        <v/>
      </c>
      <c r="AG74" s="1" t="str">
        <f t="shared" si="4073"/>
        <v/>
      </c>
      <c r="AH74" s="1" t="str">
        <f t="shared" ref="AH74:AH105" si="6390">IF(M73="","",IF(AOS74="B",BJ74,""))</f>
        <v/>
      </c>
      <c r="AI74" s="1" t="str">
        <f t="shared" ref="AI74:AI105" si="6391">IF(M73="","",IF(AOT74="P",BL74,""))</f>
        <v/>
      </c>
      <c r="AJ74" s="1" t="str">
        <f t="shared" ref="AJ74:AJ105" si="6392">IF(M73="","",IF(AOT74="B",BL74,""))</f>
        <v/>
      </c>
      <c r="AK74" s="1">
        <f t="shared" si="840"/>
        <v>0</v>
      </c>
      <c r="AL74" s="1">
        <f t="shared" si="841"/>
        <v>0</v>
      </c>
      <c r="AM74" s="1" t="str">
        <f t="shared" si="6147"/>
        <v/>
      </c>
      <c r="AN74" s="1">
        <f t="shared" ref="AN74:AN105" si="6393">IF(X74="",0,IFERROR(VLOOKUP(X69&amp;X70&amp;X71&amp;X72&amp;X73&amp;X74,BW:BX,2,FALSE),0))</f>
        <v>0</v>
      </c>
      <c r="AO74" s="1" t="str">
        <f t="shared" si="1305"/>
        <v/>
      </c>
      <c r="AP74" s="1" t="str">
        <f t="shared" ref="AP74:AP137" si="6394">IF(OR(F70&amp;F71&amp;F72="WLW",F71&amp;F72="WW"),"Y","N")</f>
        <v>N</v>
      </c>
      <c r="AQ74" s="1" t="str">
        <f t="shared" ref="AQ74:AQ137" si="6395">IF(OR(K70&amp;K71&amp;K72="WLW",K71&amp;K72="WW"),"Y","N")</f>
        <v>N</v>
      </c>
      <c r="AR74" s="1" t="str">
        <f t="shared" ref="AR74:AR137" si="6396">IF(OR(R70&amp;R71&amp;R72="WLW",R71&amp;R72="WW"),"Y","N")</f>
        <v>N</v>
      </c>
      <c r="AS74" s="1" t="str">
        <f t="shared" ref="AS74:AS109" si="6397">IF(M73="","",IF(AO74="S",1,AS73+1))</f>
        <v/>
      </c>
      <c r="AT74" s="8" t="str">
        <f t="shared" ca="1" si="842"/>
        <v/>
      </c>
      <c r="AU74" s="1" t="str">
        <f t="shared" ref="AU74:AU137" ca="1" si="6398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ca="1" si="6399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6400">IF(M73="","",IF(AND(S74&lt;0,AS74&gt;2,S74&gt;=(2-AS74)),"R","N"))</f>
        <v/>
      </c>
      <c r="AX74" s="1" t="str">
        <f t="shared" ref="AX74:AX109" si="6401">IF(M73="","",IF(AA74="B",IF(M73="P",BL74,""),IF(M73="B",BL74,"")))</f>
        <v/>
      </c>
      <c r="AY74" s="1" t="str">
        <f t="shared" ref="AY74:AY109" si="6402">IF(M73="","",IF(AA74="B",IF(M73="B",BL74,""),IF(M73="P",BL74,"")))</f>
        <v/>
      </c>
      <c r="AZ74" s="1" t="str">
        <f t="shared" si="6148"/>
        <v/>
      </c>
      <c r="BA74" s="1" t="str">
        <f t="shared" si="6149"/>
        <v/>
      </c>
      <c r="BB74" s="1" t="str">
        <f t="shared" si="5451"/>
        <v>00000</v>
      </c>
      <c r="BC74" s="1" t="str">
        <f t="shared" si="5451"/>
        <v>00000</v>
      </c>
      <c r="BD74" s="1" t="str">
        <f t="shared" si="5452"/>
        <v>000000</v>
      </c>
      <c r="BE74" s="1" t="str">
        <f t="shared" si="5452"/>
        <v>000000</v>
      </c>
      <c r="BF74" s="1" t="str">
        <f t="shared" si="844"/>
        <v>B</v>
      </c>
      <c r="BG74" s="1" t="str">
        <f t="shared" ref="BG74:BG109" si="6403">IF(AE73="",AF73,AE73)&amp;F73</f>
        <v/>
      </c>
      <c r="BH74" s="1" t="str">
        <f t="shared" ca="1" si="845"/>
        <v/>
      </c>
      <c r="BI74" s="1" t="str">
        <f t="shared" si="1222"/>
        <v/>
      </c>
      <c r="BJ74" s="1" t="str">
        <f t="shared" ca="1" si="846"/>
        <v/>
      </c>
      <c r="BK74" s="1" t="str">
        <f t="shared" ref="BK74:BK109" si="6404">IF(AI73="",AJ73,AI73)&amp;R73</f>
        <v>0</v>
      </c>
      <c r="BL74" s="1" t="str">
        <f t="shared" ca="1" si="847"/>
        <v/>
      </c>
      <c r="BM74" s="1" t="str">
        <f t="shared" ca="1" si="848"/>
        <v/>
      </c>
      <c r="BN74" s="1" t="str">
        <f t="shared" ca="1" si="849"/>
        <v/>
      </c>
      <c r="BO74" s="1" t="str">
        <f t="shared" ca="1" si="850"/>
        <v/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  <c r="BZ74" s="1">
        <f t="shared" si="5989"/>
        <v>1</v>
      </c>
      <c r="CA74" s="1" t="str">
        <f t="shared" ref="CA74" si="6405">CH74</f>
        <v/>
      </c>
      <c r="CB74" s="115" t="str">
        <f t="shared" ref="CB74:CB109" si="6406">IF(M73="","",ANI74)</f>
        <v/>
      </c>
      <c r="CC74" s="116" t="str">
        <f t="shared" ref="CC74:CC105" si="6407">IF(M74="","",IF(M74=CB74,"Y","N"))</f>
        <v/>
      </c>
      <c r="CD74" s="114" t="str">
        <f t="shared" ref="CD74:CD109" si="6408">IF(M74="","",IF(CD73+AIU74&gt;=10,10,IF(CD73+AIU74&lt;=-10,-10,CD73+AIU74)))</f>
        <v/>
      </c>
      <c r="CE74" s="115" t="str">
        <f t="shared" ref="CE74:CE109" si="6409">IF(M73="","",IF(ANI74="B","P","B"))</f>
        <v/>
      </c>
      <c r="CF74" s="116" t="str">
        <f t="shared" ref="CF74:CF105" si="6410">IF(M74="","",IF(M74=CE74,"Y","N"))</f>
        <v/>
      </c>
      <c r="CG74" s="114" t="str">
        <f t="shared" ref="CG74:CG109" si="6411">IF(M74="","",IF(CG73+AIV74&gt;=10,10,IF(CG73+AIV74&lt;=-10,-10,CG73+AIV74)))</f>
        <v/>
      </c>
      <c r="CH74" s="115" t="str">
        <f t="shared" ref="CH74:CH109" si="6412">IF(M73="","",ANJ74)</f>
        <v/>
      </c>
      <c r="CI74" s="116" t="str">
        <f t="shared" ref="CI74:CI105" si="6413">IF(M74="","",IF(M74=CH74,"Y","N"))</f>
        <v/>
      </c>
      <c r="CJ74" s="114" t="str">
        <f t="shared" ref="CJ74:CJ109" si="6414">IF(M74="","",IF(CJ73+AIW74&gt;=10,10,IF(CJ73+AIW74&lt;=-10,-10,CJ73+AIW74)))</f>
        <v/>
      </c>
      <c r="CK74" s="115" t="str">
        <f t="shared" ref="CK74:CK109" si="6415">IF(M73="","",IF(ANJ74="B","P","B"))</f>
        <v/>
      </c>
      <c r="CL74" s="116" t="str">
        <f t="shared" ref="CL74:CL105" si="6416">IF(M74="","",IF(M74=CK74,"Y","N"))</f>
        <v/>
      </c>
      <c r="CM74" s="114" t="str">
        <f t="shared" ref="CM74:CM109" si="6417">IF(M74="","",IF(CM73+AIX74&gt;=10,10,IF(CM73+AIX74&lt;=-10,-10,CM73+AIX74)))</f>
        <v/>
      </c>
      <c r="CN74" s="115" t="str">
        <f t="shared" si="3998"/>
        <v/>
      </c>
      <c r="CO74" s="116" t="str">
        <f t="shared" ref="CO74:CO105" si="6418">IF(M74="","",IF(M74=CN74,"Y","N"))</f>
        <v/>
      </c>
      <c r="CP74" s="114" t="str">
        <f t="shared" ref="CP74:CP109" si="6419">IF(M74="","",IF(CP73+AIY74&gt;=10,10,IF(CP73+AIY74&lt;=-10,-10,CP73+AIY74)))</f>
        <v/>
      </c>
      <c r="CQ74" s="115" t="str">
        <f t="shared" ref="CQ74:CQ105" si="6420">IF(M73="","",IF(M72="P","P","B"))</f>
        <v/>
      </c>
      <c r="CR74" s="116" t="str">
        <f t="shared" ref="CR74:CR105" si="6421">IF(M74="","",IF(M74=CQ74,"Y","N"))</f>
        <v/>
      </c>
      <c r="CS74" s="114" t="str">
        <f t="shared" ref="CS74:CS109" si="6422">IF(M74="","",IF(CS73+AIZ74&gt;=10,10,IF(CS73+AIZ74&lt;=-10,-10,CS73+AIZ74)))</f>
        <v/>
      </c>
      <c r="CT74" s="115" t="str">
        <f t="shared" ref="CT74:CT105" si="6423">IF(M73="","",IF(M72="P","B","P"))</f>
        <v/>
      </c>
      <c r="CU74" s="116" t="str">
        <f t="shared" ref="CU74:CU105" si="6424">IF(M74="","",IF(M74=CT74,"Y","N"))</f>
        <v/>
      </c>
      <c r="CV74" s="114" t="str">
        <f t="shared" ref="CV74:CV109" si="6425">IF(M74="","",IF(CV73+AJA74&gt;=10,10,IF(CV73+AJA74&lt;=-10,-10,CV73+AJA74)))</f>
        <v/>
      </c>
      <c r="CW74" s="115" t="str">
        <f t="shared" ref="CW74:CW109" si="6426">IF(M73="","",IF(CN74="B","P","B"))</f>
        <v/>
      </c>
      <c r="CX74" s="116" t="str">
        <f t="shared" ref="CX74:CX105" si="6427">IF(M74="","",IF(M74=CW74,"Y","N"))</f>
        <v/>
      </c>
      <c r="CY74" s="117" t="str">
        <f t="shared" ref="CY74:CY109" si="6428">IF(M74="","",IF(CY73+AJB74&gt;=10,10,IF(CY73+AJB74&lt;=-10,-10,CY73+AJB74)))</f>
        <v/>
      </c>
      <c r="CZ74" s="115" t="str">
        <f t="shared" ref="CZ74:CZ109" si="6429">IF(M73="","",IF(EA74="B","P","B"))</f>
        <v/>
      </c>
      <c r="DA74" s="116" t="str">
        <f t="shared" ref="DA74:DA105" si="6430">IF(M74="","",IF(M74=CZ74,"Y","N"))</f>
        <v/>
      </c>
      <c r="DB74" s="114" t="str">
        <f t="shared" ref="DB74:DB109" si="6431">IF(M74="","",IF(DB73+AJC74&gt;=10,10,IF(DB73+AJC74&lt;=-10,-10,DB73+AJC74)))</f>
        <v/>
      </c>
      <c r="DC74" s="115" t="str">
        <f t="shared" ref="DC74:DC109" si="6432">IF(M73="","",M73)</f>
        <v/>
      </c>
      <c r="DD74" s="116" t="str">
        <f t="shared" ref="DD74:DD105" si="6433">IF(M74="","",IF(M74=DC74,"Y","N"))</f>
        <v/>
      </c>
      <c r="DE74" s="114" t="str">
        <f t="shared" ref="DE74:DE109" si="6434">IF(M74="","",IF(DE73+AJD74&gt;=10,10,IF(DE73+AJD74&lt;=-10,-10,DE73+AJD74)))</f>
        <v/>
      </c>
      <c r="DF74" s="115" t="str">
        <f t="shared" ref="DF74:DF109" si="6435">IF(M73="","",IF(M73="P","B","P"))</f>
        <v/>
      </c>
      <c r="DG74" s="116" t="str">
        <f t="shared" ref="DG74:DG105" si="6436">IF(M74="","",IF(DF74=M74,"Y","N"))</f>
        <v/>
      </c>
      <c r="DH74" s="114" t="str">
        <f t="shared" ref="DH74:DH109" si="6437">IF(M74="","",IF(DH73+AJE74&gt;=10,10,IF(DH73+AJE74&lt;=-10,-10,DH73+AJE74)))</f>
        <v/>
      </c>
      <c r="DI74" s="115" t="str">
        <f t="shared" ref="DI74:DI105" si="6438">IF(M73="","",M71)</f>
        <v/>
      </c>
      <c r="DJ74" s="116" t="str">
        <f t="shared" ref="DJ74:DJ105" si="6439">IF(M74="","",IF(M74=DI74,"Y","N"))</f>
        <v/>
      </c>
      <c r="DK74" s="114" t="str">
        <f t="shared" ref="DK74:DK109" si="6440">IF(M74="","",IF(DK73+AJF74&gt;=10,10,IF(DK73+AJF74&lt;=-10,-10,DK73+AJF74)))</f>
        <v/>
      </c>
      <c r="DL74" s="115" t="str">
        <f t="shared" ref="DL74:DL105" si="6441">IF(M73="","",IF(M71="P","B","P"))</f>
        <v/>
      </c>
      <c r="DM74" s="116" t="str">
        <f t="shared" ref="DM74:DM105" si="6442">IF(M74="","",IF(M74=DL74,"Y","N"))</f>
        <v/>
      </c>
      <c r="DN74" s="114" t="str">
        <f t="shared" ref="DN74:DN109" si="6443">IF(M74="","",IF(DN73+AJG74&gt;=10,10,IF(DN73+AJG74&lt;=-10,-10,DN73+AJG74)))</f>
        <v/>
      </c>
      <c r="DO74" s="115" t="str">
        <f t="shared" ref="DO74:DO105" si="6444">IF(M73="","",M70)</f>
        <v/>
      </c>
      <c r="DP74" s="116" t="str">
        <f t="shared" ref="DP74:DP105" si="6445">IF(M74="","",IF(M74=DO74,"Y","N"))</f>
        <v/>
      </c>
      <c r="DQ74" s="114" t="str">
        <f t="shared" ref="DQ74:DQ109" si="6446">IF(M74="","",IF(DQ73+AJH74&gt;=10,10,IF(DQ73+AJH74&lt;=-10,-10,DQ73+AJH74)))</f>
        <v/>
      </c>
      <c r="DR74" s="115" t="str">
        <f t="shared" ref="DR74:DR105" si="6447">IF(M73="","",IF(M70="P","B","P"))</f>
        <v/>
      </c>
      <c r="DS74" s="116" t="str">
        <f t="shared" ref="DS74:DS105" si="6448">IF(M74="","",IF(M74=DR74,"Y","N"))</f>
        <v/>
      </c>
      <c r="DT74" s="114" t="str">
        <f t="shared" ref="DT74:DT109" si="6449">IF(M74="","",IF(DT73+AJI74&gt;=10,10,IF(DT73+AJI74&lt;=-10,-10,DT73+AJI74)))</f>
        <v/>
      </c>
      <c r="DU74" s="115" t="str">
        <f t="shared" ref="DU74:DU105" si="6450">IF(M73="","",M69)</f>
        <v/>
      </c>
      <c r="DV74" s="116" t="str">
        <f t="shared" ref="DV74:DV105" si="6451">IF(M74="","",IF(M74=DU74,"Y","N"))</f>
        <v/>
      </c>
      <c r="DW74" s="114" t="str">
        <f t="shared" ref="DW74:DW109" si="6452">IF(M74="","",IF(DW73+AJJ74&gt;=10,10,IF(DW73+AJJ74&lt;=-10,-10,DW73+AJJ74)))</f>
        <v/>
      </c>
      <c r="DX74" s="115" t="str">
        <f t="shared" ref="DX74:DX105" si="6453">IF(M73="","",IF(M69="P","B","P"))</f>
        <v/>
      </c>
      <c r="DY74" s="116" t="str">
        <f t="shared" ref="DY74:DY105" si="6454">IF(M74="","",IF(M74=DX74,"Y","N"))</f>
        <v/>
      </c>
      <c r="DZ74" s="114" t="str">
        <f t="shared" ref="DZ74:DZ109" si="6455">IF(M74="","",IF(DZ73+AJK74&gt;=10,10,IF(DZ73+AJK74&lt;=-10,-10,DZ73+AJK74)))</f>
        <v/>
      </c>
      <c r="EA74" s="46" t="str">
        <f t="shared" si="4308"/>
        <v/>
      </c>
      <c r="EB74" s="116" t="str">
        <f t="shared" ref="EB74:EB105" si="6456">IF(M74="","",IF(M74=EA74,"Y","N"))</f>
        <v/>
      </c>
      <c r="EC74" s="114" t="str">
        <f t="shared" ref="EC74:EC109" si="6457">IF(M74="","",IF(EC73+AMP74&gt;=10,10,IF(EC73+AMP74&lt;=-10,-10,EC73+AMP74)))</f>
        <v/>
      </c>
      <c r="ED74" s="75" t="str">
        <f t="shared" ref="ED74" si="6458">CB74</f>
        <v/>
      </c>
      <c r="EE74" s="116" t="str">
        <f t="shared" ref="EE74:EE105" si="6459">IF(M74="","",IF(M74=ED74,"Y","N"))</f>
        <v/>
      </c>
      <c r="EF74" s="114" t="str">
        <f t="shared" ref="EF74:EF109" si="6460">IF(M74="","",IF(EF73+AJL74&gt;=10,10,IF(EF73+AJL74&lt;=-10,-10,EF73+AJL74)))</f>
        <v/>
      </c>
      <c r="EG74" s="73" t="str">
        <f t="shared" ref="EG74" si="6461">CE74</f>
        <v/>
      </c>
      <c r="EH74" s="116" t="str">
        <f t="shared" ref="EH74:EH105" si="6462">IF(M74="","",IF(M74=EG74,"Y","N"))</f>
        <v/>
      </c>
      <c r="EI74" s="114" t="str">
        <f t="shared" ref="EI74:EI109" si="6463">IF(M74="","",IF(EI73+AJM74&gt;=10,10,IF(EI73+AJM74&lt;=-10,-10,EI73+AJM74)))</f>
        <v/>
      </c>
      <c r="EJ74" s="73" t="s">
        <v>5</v>
      </c>
      <c r="EK74" s="116" t="str">
        <f t="shared" ref="EK74:EK105" si="6464">IF(M74="","",IF(M74=EJ74,"Y","N"))</f>
        <v/>
      </c>
      <c r="EL74" s="114" t="str">
        <f t="shared" ref="EL74:EL109" si="6465">IF(M74="","",IF(EL73+AJN74&gt;=10,10,IF(EL73+AJN74&lt;=-10,-10,EL73+AJN74)))</f>
        <v/>
      </c>
      <c r="EM74" s="75" t="s">
        <v>6</v>
      </c>
      <c r="EN74" s="116" t="str">
        <f t="shared" ref="EN74:EN105" si="6466">IF(M74="","",IF(M74=EM74,"Y","N"))</f>
        <v/>
      </c>
      <c r="EO74" s="114" t="str">
        <f t="shared" ref="EO74:EO109" si="6467">IF(M74="","",IF(EO73+AJO74&gt;=10,10,IF(EO73+AJO74&lt;=-10,-10,EO73+AJO74)))</f>
        <v/>
      </c>
      <c r="EP74" s="75" t="str">
        <f t="shared" ref="EP74" si="6468">CH74</f>
        <v/>
      </c>
      <c r="EQ74" s="116" t="str">
        <f t="shared" ref="EQ74:EQ105" si="6469">IF(M74="","",IF(M74=EP74,"Y","N"))</f>
        <v/>
      </c>
      <c r="ER74" s="114" t="str">
        <f t="shared" ref="ER74:ER109" si="6470">IF(M74="","",IF(ER73+AJP74&gt;=10,10,IF(ER73+AJP74&lt;=-10,-10,ER73+AJP74)))</f>
        <v/>
      </c>
      <c r="ES74" s="75" t="str">
        <f t="shared" ref="ES74" si="6471">CK74</f>
        <v/>
      </c>
      <c r="ET74" s="116" t="str">
        <f t="shared" ref="ET74:ET105" si="6472">IF(M74="","",IF(M74=ES74,"Y","N"))</f>
        <v/>
      </c>
      <c r="EU74" s="114" t="str">
        <f t="shared" ref="EU74:EU109" si="6473">IF(M74="","",IF(EU73+AJQ74&gt;=10,10,IF(EU73+AJQ74&lt;=-10,-10,EU73+AJQ74)))</f>
        <v/>
      </c>
      <c r="EV74" s="75" t="str">
        <f t="shared" ref="EV74" si="6474">CB74</f>
        <v/>
      </c>
      <c r="EW74" s="116" t="str">
        <f t="shared" ref="EW74:EW105" si="6475">IF(M74="","",IF(M74=EV74,"Y","N"))</f>
        <v/>
      </c>
      <c r="EX74" s="114" t="str">
        <f t="shared" ref="EX74:EX109" si="6476">IF(M74="","",IF(EX73+AJR74&gt;=10,10,IF(EX73+AJR74&lt;=-10,-10,EX73+AJR74)))</f>
        <v/>
      </c>
      <c r="EY74" s="75" t="str">
        <f t="shared" ref="EY74" si="6477">CK74</f>
        <v/>
      </c>
      <c r="EZ74" s="116" t="str">
        <f t="shared" ref="EZ74:EZ105" si="6478">IF(M74="","",IF(M74=EY74,"Y","N"))</f>
        <v/>
      </c>
      <c r="FA74" s="117" t="str">
        <f t="shared" ref="FA74:FA109" si="6479">IF(M74="","",IF(FA73+AJS74&gt;=10,10,IF(FA73+AJS74&lt;=-10,-10,FA73+AJS74)))</f>
        <v/>
      </c>
      <c r="FB74" s="75" t="str">
        <f t="shared" ref="FB74" si="6480">CE74</f>
        <v/>
      </c>
      <c r="FC74" s="116" t="str">
        <f t="shared" ref="FC74:FC105" si="6481">IF(M74="","",IF(M74=FB74,"Y","N"))</f>
        <v/>
      </c>
      <c r="FD74" s="114" t="str">
        <f t="shared" ref="FD74:FD109" si="6482">IF(M74="","",IF(FD73+AJT74&gt;=10,10,IF(FD73+AJT74&lt;=-10,-10,FD73+AJT74)))</f>
        <v/>
      </c>
      <c r="FE74" s="73" t="str">
        <f t="shared" ref="FE74" si="6483">CH74</f>
        <v/>
      </c>
      <c r="FF74" s="116" t="str">
        <f t="shared" ref="FF74:FF105" si="6484">IF(M74="","",IF(M74=FE74,"Y","N"))</f>
        <v/>
      </c>
      <c r="FG74" s="114" t="str">
        <f t="shared" ref="FG74:FG109" si="6485">IF(M74="","",IF(FG73+AJU74&gt;=10,10,IF(FG73+AJU74&lt;=-10,-10,FG73+AJU74)))</f>
        <v/>
      </c>
      <c r="FH74" s="75" t="str">
        <f t="shared" ref="FH74" si="6486">DC74</f>
        <v/>
      </c>
      <c r="FI74" s="116" t="str">
        <f t="shared" ref="FI74:FI105" si="6487">IF(M74="","",IF(FH74=M74,"Y","N"))</f>
        <v/>
      </c>
      <c r="FJ74" s="114" t="str">
        <f t="shared" ref="FJ74:FJ109" si="6488">IF(M74="","",IF(FJ73+AJV74&gt;=10,10,IF(FJ73+AJV74&lt;=-10,-10,FJ73+AJV74)))</f>
        <v/>
      </c>
      <c r="FK74" s="75" t="str">
        <f t="shared" ref="FK74" si="6489">DF74</f>
        <v/>
      </c>
      <c r="FL74" s="116" t="str">
        <f t="shared" ref="FL74:FL105" si="6490">IF(M74="","",IF(M74=FK74,"Y","N"))</f>
        <v/>
      </c>
      <c r="FM74" s="114" t="str">
        <f t="shared" ref="FM74:FM109" si="6491">IF(M74="","",IF(FM73+AJW74&gt;=10,10,IF(FM73+AJW74&lt;=-10,-10,FM73+AJW74)))</f>
        <v/>
      </c>
      <c r="FN74" s="75" t="str">
        <f t="shared" ref="FN74" si="6492">CQ74</f>
        <v/>
      </c>
      <c r="FO74" s="116" t="str">
        <f t="shared" ref="FO74:FO105" si="6493">IF(M74="","",IF(M74=FN74,"Y","N"))</f>
        <v/>
      </c>
      <c r="FP74" s="114" t="str">
        <f t="shared" ref="FP74:FP109" si="6494">IF(M74="","",IF(FP73+AJX74&gt;=10,10,IF(FP73+AJX74&lt;=-10,-10,FP73+AJX74)))</f>
        <v/>
      </c>
      <c r="FQ74" s="75" t="str">
        <f t="shared" ref="FQ74" si="6495">CT74</f>
        <v/>
      </c>
      <c r="FR74" s="116" t="str">
        <f t="shared" ref="FR74:FR105" si="6496">IF(M74="","",IF(M74=FQ74,"Y","N"))</f>
        <v/>
      </c>
      <c r="FS74" s="114" t="str">
        <f t="shared" ref="FS74:FS109" si="6497">IF(M74="","",IF(FS73+AJY74&gt;=10,10,IF(FS73+AJY74&lt;=-10,-10,FS73+AJY74)))</f>
        <v/>
      </c>
      <c r="FT74" s="75" t="str">
        <f t="shared" ref="FT74" si="6498">CQ74</f>
        <v/>
      </c>
      <c r="FU74" s="116" t="str">
        <f t="shared" ref="FU74:FU105" si="6499">IF(M74="","",IF(M74=FT74,"Y","N"))</f>
        <v/>
      </c>
      <c r="FV74" s="114" t="str">
        <f t="shared" ref="FV74:FV109" si="6500">IF(M74="","",IF(FV73+AJZ74&gt;=10,10,IF(FV73+AJZ74&lt;=-10,-10,FV73+AJZ74)))</f>
        <v/>
      </c>
      <c r="FW74" s="75" t="str">
        <f t="shared" ref="FW74" si="6501">CN74</f>
        <v/>
      </c>
      <c r="FX74" s="116" t="str">
        <f t="shared" ref="FX74:FX105" si="6502">IF(M74="","",IF(M74=FW74,"Y","N"))</f>
        <v/>
      </c>
      <c r="FY74" s="114" t="str">
        <f t="shared" ref="FY74:FY109" si="6503">IF(M74="","",IF(FY73+AKA74&gt;=10,10,IF(FY73+AKA74&lt;=-10,-10,FY73+AKA74)))</f>
        <v/>
      </c>
      <c r="FZ74" s="75" t="str">
        <f t="shared" ref="FZ74" si="6504">CT74</f>
        <v/>
      </c>
      <c r="GA74" s="116" t="str">
        <f t="shared" ref="GA74:GA105" si="6505">IF(M74="","",IF(M74=FZ74,"Y","N"))</f>
        <v/>
      </c>
      <c r="GB74" s="114" t="str">
        <f t="shared" ref="GB74:GB109" si="6506">IF(M74="","",IF(GB73+AKB74&gt;=10,10,IF(GB73+AKB74&lt;=-10,-10,GB73+AKB74)))</f>
        <v/>
      </c>
      <c r="GC74" s="75" t="str">
        <f t="shared" ref="GC74" si="6507">CN74</f>
        <v/>
      </c>
      <c r="GD74" s="116" t="str">
        <f t="shared" ref="GD74:GD105" si="6508">IF(M74="","",IF(M74=GC74,"Y","N"))</f>
        <v/>
      </c>
      <c r="GE74" s="114" t="str">
        <f t="shared" ref="GE74:GE109" si="6509">IF(M74="","",IF(GE73+AKC74&gt;=10,10,IF(GE73+AKC74&lt;=-10,-10,GE73+AKC74)))</f>
        <v/>
      </c>
      <c r="GF74" s="75" t="str">
        <f t="shared" ref="GF74:GF75" si="6510">CQ74</f>
        <v/>
      </c>
      <c r="GG74" s="116" t="str">
        <f t="shared" ref="GG74:GG105" si="6511">IF(M74="","",IF(M74=GF74,"Y","N"))</f>
        <v/>
      </c>
      <c r="GH74" s="114" t="str">
        <f t="shared" ref="GH74:GH109" si="6512">IF(M74="","",IF(GH73+AKD74&gt;=10,10,IF(GH73+AKD74&lt;=-10,-10,GH73+AKD74)))</f>
        <v/>
      </c>
      <c r="GI74" s="75" t="str">
        <f t="shared" si="852"/>
        <v>B</v>
      </c>
      <c r="GJ74" s="116" t="str">
        <f t="shared" ref="GJ74:GJ105" si="6513">IF(M74="","",IF(M74=GI74,"Y","N"))</f>
        <v/>
      </c>
      <c r="GK74" s="114" t="str">
        <f t="shared" ref="GK74:GK109" si="6514">IF(M74="","",IF(GK73+AKE74&gt;=10,10,IF(GK73+AKE74&lt;=-10,-10,GK73+AKE74)))</f>
        <v/>
      </c>
      <c r="GL74" s="46" t="str">
        <f t="shared" si="1475"/>
        <v/>
      </c>
      <c r="GM74" s="116" t="str">
        <f t="shared" ref="GM74:GM105" si="6515">IF(M74="","",IF(M74=GL74,"Y","N"))</f>
        <v/>
      </c>
      <c r="GN74" s="114" t="str">
        <f t="shared" ref="GN74:GN109" si="6516">IF(M74="","",IF(GN73+AKF74&gt;=10,10,IF(GN73+AKF74&lt;=-10,-10,GN73+AKF74)))</f>
        <v/>
      </c>
      <c r="GO74" s="75" t="str">
        <f t="shared" si="854"/>
        <v>B</v>
      </c>
      <c r="GP74" s="116" t="str">
        <f t="shared" ref="GP74:GP105" si="6517">IF(M74="","",IF(M74=GO74,"Y","N"))</f>
        <v/>
      </c>
      <c r="GQ74" s="114" t="str">
        <f t="shared" ref="GQ74:GQ109" si="6518">IF(M74="","",IF(GQ73+AKG74&gt;=10,10,IF(GQ73+AKG74&lt;=-10,-10,GQ73+AKG74)))</f>
        <v/>
      </c>
      <c r="GR74" s="75" t="str">
        <f t="shared" ref="GR74" si="6519">DX74</f>
        <v/>
      </c>
      <c r="GS74" s="116" t="str">
        <f t="shared" ref="GS74:GS105" si="6520">IF(M74="","",IF(M74=GR74,"Y","N"))</f>
        <v/>
      </c>
      <c r="GT74" s="114" t="str">
        <f t="shared" ref="GT74:GT109" si="6521">IF(M74="","",IF(GT73+AKH74&gt;=10,10,IF(GT73+AKH74&lt;=-10,-10,GT73+AKH74)))</f>
        <v/>
      </c>
      <c r="GU74" s="75" t="str">
        <f t="shared" si="855"/>
        <v/>
      </c>
      <c r="GV74" s="116" t="str">
        <f t="shared" ref="GV74:GV105" si="6522">IF(M74="","",IF(M74=GU74,"Y","N"))</f>
        <v/>
      </c>
      <c r="GW74" s="117" t="str">
        <f t="shared" ref="GW74:GW109" si="6523">IF(M74="","",IF(GW73+AKI74&gt;=10,10,IF(GW73+AKI74&lt;=-10,-10,GW73+AKI74)))</f>
        <v/>
      </c>
      <c r="GX74" s="75" t="str">
        <f t="shared" ref="GX74" si="6524">DR74</f>
        <v/>
      </c>
      <c r="GY74" s="116" t="str">
        <f t="shared" ref="GY74:GY105" si="6525">IF(M74="","",IF(M74=GX74,"Y","N"))</f>
        <v/>
      </c>
      <c r="GZ74" s="114" t="str">
        <f t="shared" ref="GZ74:GZ109" si="6526">IF(M74="","",IF(GZ73+AKJ74&gt;=10,10,IF(GZ73+AKJ74&lt;=-10,-10,GZ73+AKJ74)))</f>
        <v/>
      </c>
      <c r="HA74" s="73" t="str">
        <f t="shared" si="856"/>
        <v/>
      </c>
      <c r="HB74" s="116" t="str">
        <f t="shared" ref="HB74:HB105" si="6527">IF(M74="","",IF(M74=HA74,"Y","N"))</f>
        <v/>
      </c>
      <c r="HC74" s="114" t="str">
        <f t="shared" ref="HC74:HC109" si="6528">IF(M74="","",IF(HC73+AKK74&gt;=10,10,IF(HC73+AKK74&lt;=-10,-10,HC73+AKK74)))</f>
        <v/>
      </c>
      <c r="HD74" s="75" t="str">
        <f t="shared" ref="HD74" si="6529">DI74</f>
        <v/>
      </c>
      <c r="HE74" s="116" t="str">
        <f t="shared" ref="HE74:HE105" si="6530">IF(M74="","",IF(HD74=M74,"Y","N"))</f>
        <v/>
      </c>
      <c r="HF74" s="114" t="str">
        <f t="shared" ref="HF74:HF109" si="6531">IF(M74="","",IF(HF73+AKL74&gt;=10,10,IF(HF73+AKL74&lt;=-10,-10,HF73+AKL74)))</f>
        <v/>
      </c>
      <c r="HG74" s="75" t="str">
        <f t="shared" si="857"/>
        <v/>
      </c>
      <c r="HH74" s="116" t="str">
        <f t="shared" ref="HH74:HH105" si="6532">IF(M74="","",IF(M74=HG74,"Y","N"))</f>
        <v/>
      </c>
      <c r="HI74" s="114" t="str">
        <f t="shared" ref="HI74:HI109" si="6533">IF(M74="","",IF(HI73+AKM74&gt;=10,10,IF(HI73+AKM74&lt;=-10,-10,HI73+AKM74)))</f>
        <v/>
      </c>
      <c r="HJ74" s="75" t="str">
        <f t="shared" ref="HJ74" si="6534">DX74</f>
        <v/>
      </c>
      <c r="HK74" s="116" t="str">
        <f t="shared" ref="HK74:HK105" si="6535">IF(M74="","",IF(M74=HJ74,"Y","N"))</f>
        <v/>
      </c>
      <c r="HL74" s="114" t="str">
        <f t="shared" ref="HL74:HL109" si="6536">IF(M74="","",IF(HL73+AKN74&gt;=10,10,IF(HL73+AKN74&lt;=-10,-10,HL73+AKN74)))</f>
        <v/>
      </c>
      <c r="HM74" s="75" t="str">
        <f t="shared" si="858"/>
        <v/>
      </c>
      <c r="HN74" s="116" t="str">
        <f t="shared" ref="HN74:HN105" si="6537">IF(M74="","",IF(M74=HM74,"Y","N"))</f>
        <v/>
      </c>
      <c r="HO74" s="114" t="str">
        <f t="shared" ref="HO74:HO109" si="6538">IF(M74="","",IF(HO73+AKO74&gt;=10,10,IF(HO73+AKO74&lt;=-10,-10,HO73+AKO74)))</f>
        <v/>
      </c>
      <c r="HP74" s="75" t="str">
        <f t="shared" ref="HP74" si="6539">DU74</f>
        <v/>
      </c>
      <c r="HQ74" s="116" t="str">
        <f t="shared" ref="HQ74:HQ105" si="6540">IF(M74="","",IF(M74=HP74,"Y","N"))</f>
        <v/>
      </c>
      <c r="HR74" s="114" t="str">
        <f t="shared" ref="HR74:HR109" si="6541">IF(M74="","",IF(HR73+AKP74&gt;=10,10,IF(HR73+AKP74&lt;=-10,-10,HR73+AKP74)))</f>
        <v/>
      </c>
      <c r="HS74" s="75" t="str">
        <f t="shared" si="859"/>
        <v/>
      </c>
      <c r="HT74" s="116" t="str">
        <f t="shared" ref="HT74:HT105" si="6542">IF(M74="","",IF(M74=HS74,"Y","N"))</f>
        <v/>
      </c>
      <c r="HU74" s="114" t="str">
        <f t="shared" ref="HU74:HU109" si="6543">IF(M74="","",IF(HU73+AKQ74&gt;=10,10,IF(HU73+AKQ74&lt;=-10,-10,HU73+AKQ74)))</f>
        <v/>
      </c>
      <c r="HV74" s="75" t="str">
        <f t="shared" ref="HV74" si="6544">DU74</f>
        <v/>
      </c>
      <c r="HW74" s="116" t="str">
        <f t="shared" ref="HW74:HW105" si="6545">IF(M74="","",IF(M74=HV74,"Y","N"))</f>
        <v/>
      </c>
      <c r="HX74" s="114" t="str">
        <f t="shared" ref="HX74:HX109" si="6546">IF(M74="","",IF(HX73+AKR74&gt;=10,10,IF(HX73+AKR74&lt;=-10,-10,HX73+AKR74)))</f>
        <v/>
      </c>
      <c r="HY74" s="75" t="str">
        <f t="shared" si="860"/>
        <v/>
      </c>
      <c r="HZ74" s="116" t="str">
        <f t="shared" ref="HZ74:HZ105" si="6547">IF(M74="","",IF(M74=HY74,"Y","N"))</f>
        <v/>
      </c>
      <c r="IA74" s="114" t="str">
        <f t="shared" ref="IA74:IA109" si="6548">IF(M74="","",IF(IA73+AKS74&gt;=10,10,IF(IA73+AKS74&lt;=-10,-10,IA73+AKS74)))</f>
        <v/>
      </c>
      <c r="IB74" s="75" t="str">
        <f t="shared" ref="IB74" si="6549">DX74</f>
        <v/>
      </c>
      <c r="IC74" s="116" t="str">
        <f t="shared" ref="IC74:IC105" si="6550">IF(M74="","",IF(M74=IB74,"Y","N"))</f>
        <v/>
      </c>
      <c r="ID74" s="114" t="str">
        <f t="shared" ref="ID74:ID109" si="6551">IF(M74="","",IF(ID73+AKT74&gt;=10,10,IF(ID73+AKT74&lt;=-10,-10,ID73+AKT74)))</f>
        <v/>
      </c>
      <c r="IE74" s="75" t="str">
        <f t="shared" si="861"/>
        <v/>
      </c>
      <c r="IF74" s="116" t="str">
        <f t="shared" ref="IF74:IF105" si="6552">IF(M74="","",IF(M74=IE74,"Y","N"))</f>
        <v/>
      </c>
      <c r="IG74" s="114" t="str">
        <f t="shared" ref="IG74:IG109" si="6553">IF(M74="","",IF(IG73+AKU74&gt;=10,10,IF(IG73+AKU74&lt;=-10,-10,IG73+AKU74)))</f>
        <v/>
      </c>
      <c r="IH74" s="75" t="str">
        <f t="shared" ref="IH74" si="6554">DR74</f>
        <v/>
      </c>
      <c r="II74" s="116" t="str">
        <f t="shared" ref="II74:II105" si="6555">IF(M74="","",IF(M74=IH74,"Y","N"))</f>
        <v/>
      </c>
      <c r="IJ74" s="114" t="str">
        <f t="shared" ref="IJ74:IJ109" si="6556">IF(M74="","",IF(IJ73+AKV74&gt;=10,10,IF(IJ73+AKV74&lt;=-10,-10,IJ73+AKV74)))</f>
        <v/>
      </c>
      <c r="IK74" s="75" t="str">
        <f t="shared" si="862"/>
        <v/>
      </c>
      <c r="IL74" s="116" t="str">
        <f t="shared" ref="IL74:IL105" si="6557">IF(M74="","",IF(M74=IK74,"Y","N"))</f>
        <v/>
      </c>
      <c r="IM74" s="114" t="str">
        <f t="shared" ref="IM74:IM109" si="6558">IF(M74="","",IF(IM73+AKW74&gt;=10,10,IF(IM73+AKW74&lt;=-10,-10,IM73+AKW74)))</f>
        <v/>
      </c>
      <c r="IN74" s="75" t="str">
        <f t="shared" ref="IN74" si="6559">DO74</f>
        <v/>
      </c>
      <c r="IO74" s="116" t="str">
        <f t="shared" ref="IO74:IO105" si="6560">IF(M74="","",IF(M74=IN74,"Y","N"))</f>
        <v/>
      </c>
      <c r="IP74" s="114" t="str">
        <f t="shared" ref="IP74:IP109" si="6561">IF(M74="","",IF(IP73+AKX74&gt;=10,10,IF(IP73+AKX74&lt;=-10,-10,IP73+AKX74)))</f>
        <v/>
      </c>
      <c r="IQ74" s="75" t="str">
        <f t="shared" si="863"/>
        <v/>
      </c>
      <c r="IR74" s="116" t="str">
        <f t="shared" ref="IR74:IR105" si="6562">IF(M74="","",IF(M74=IQ74,"Y","N"))</f>
        <v/>
      </c>
      <c r="IS74" s="114" t="str">
        <f t="shared" ref="IS74:IS109" si="6563">IF(M74="","",IF(IS73+AKY74&gt;=10,10,IF(IS73+AKY74&lt;=-10,-10,IS73+AKY74)))</f>
        <v/>
      </c>
      <c r="IT74" s="46" t="str">
        <f t="shared" ref="IT74" si="6564">CT74</f>
        <v/>
      </c>
      <c r="IU74" s="116" t="str">
        <f t="shared" ref="IU74:IU105" si="6565">IF(M74="","",IF(M74=IT74,"Y","N"))</f>
        <v/>
      </c>
      <c r="IV74" s="114" t="str">
        <f t="shared" ref="IV74:IV109" si="6566">IF(M74="","",IF(IV73+AKZ74&gt;=10,10,IF(IV73+AKZ74&lt;=-10,-10,IV73+AKZ74)))</f>
        <v/>
      </c>
      <c r="IW74" s="75" t="str">
        <f t="shared" ref="IW74:IW75" si="6567">IT74</f>
        <v/>
      </c>
      <c r="IX74" s="116" t="str">
        <f t="shared" ref="IX74:IX105" si="6568">IF(M74="","",IF(M74=IW74,"Y","N"))</f>
        <v/>
      </c>
      <c r="IY74" s="114" t="str">
        <f t="shared" ref="IY74:IY109" si="6569">IF(M74="","",IF(IY73+ALA74&gt;=10,10,IF(IY73+ALA74&lt;=-10,-10,IY73+ALA74)))</f>
        <v/>
      </c>
      <c r="IZ74" s="75" t="str">
        <f t="shared" si="864"/>
        <v/>
      </c>
      <c r="JA74" s="116" t="str">
        <f t="shared" ref="JA74:JA105" si="6570">IF(M74="","",IF(M74=IZ74,"Y","N"))</f>
        <v/>
      </c>
      <c r="JB74" s="114" t="str">
        <f t="shared" ref="JB74:JB109" si="6571">IF(M74="","",IF(JB73+ALB74&gt;=10,10,IF(JB73+ALB74&lt;=-10,-10,JB73+ALB74)))</f>
        <v/>
      </c>
      <c r="JC74" s="75" t="str">
        <f t="shared" si="865"/>
        <v/>
      </c>
      <c r="JD74" s="116" t="str">
        <f t="shared" ref="JD74:JD105" si="6572">IF(M74="","",IF(M74=JC74,"Y","N"))</f>
        <v/>
      </c>
      <c r="JE74" s="114" t="str">
        <f t="shared" ref="JE74:JE109" si="6573">IF(M74="","",IF(JE73+ALC74&gt;=10,10,IF(JE73+ALC74&lt;=-10,-10,JE73+ALC74)))</f>
        <v/>
      </c>
      <c r="JF74" s="46" t="str">
        <f t="shared" ref="JF74" si="6574">CB74</f>
        <v/>
      </c>
      <c r="JG74" s="116" t="str">
        <f t="shared" ref="JG74:JG105" si="6575">IF(M74="","",IF(JF74=M74,"Y","N"))</f>
        <v/>
      </c>
      <c r="JH74" s="114" t="str">
        <f t="shared" ref="JH74:JH109" si="6576">IF(M74="","",IF(JH73+ALD74&gt;=10,10,IF(JH73+ALD74&lt;=-10,-10,JH73+ALD74)))</f>
        <v/>
      </c>
      <c r="JI74" s="75" t="str">
        <f t="shared" si="866"/>
        <v/>
      </c>
      <c r="JJ74" s="116" t="str">
        <f t="shared" ref="JJ74:JJ105" si="6577">IF(M74="","",IF(M74=JI74,"Y","N"))</f>
        <v/>
      </c>
      <c r="JK74" s="114" t="str">
        <f t="shared" ref="JK74:JK109" si="6578">IF(M74="","",IF(JK73+ALE74&gt;=10,10,IF(JK73+ALE74&lt;=-10,-10,JK73+ALE74)))</f>
        <v/>
      </c>
      <c r="JL74" s="75" t="str">
        <f t="shared" ref="JL74" si="6579">CB74</f>
        <v/>
      </c>
      <c r="JM74" s="116" t="str">
        <f t="shared" ref="JM74:JM105" si="6580">IF(M74="","",IF(M74=JL74,"Y","N"))</f>
        <v/>
      </c>
      <c r="JN74" s="114" t="str">
        <f t="shared" ref="JN74:JN109" si="6581">IF(M74="","",IF(JN73+ALF74&gt;=10,10,IF(JN73+ALF74&lt;=-10,-10,JN73+ALF74)))</f>
        <v/>
      </c>
      <c r="JO74" s="75" t="str">
        <f t="shared" si="867"/>
        <v/>
      </c>
      <c r="JP74" s="116" t="str">
        <f t="shared" ref="JP74:JP105" si="6582">IF(M74="","",IF(M74=JO74,"Y","N"))</f>
        <v/>
      </c>
      <c r="JQ74" s="114" t="str">
        <f t="shared" ref="JQ74:JQ109" si="6583">IF(M74="","",IF(JQ73+ALG74&gt;=10,10,IF(JQ73+ALG74&lt;=-10,-10,JQ73+ALG74)))</f>
        <v/>
      </c>
      <c r="JR74" s="75" t="str">
        <f t="shared" ref="JR74" si="6584">CE74</f>
        <v/>
      </c>
      <c r="JS74" s="116" t="str">
        <f t="shared" ref="JS74:JS105" si="6585">IF(M74="","",IF(M74=JR74,"Y","N"))</f>
        <v/>
      </c>
      <c r="JT74" s="114" t="str">
        <f t="shared" ref="JT74:JT109" si="6586">IF(M74="","",IF(JT73+ALH74&gt;=10,10,IF(JT73+ALH74&lt;=-10,-10,JT73+ALH74)))</f>
        <v/>
      </c>
      <c r="JU74" s="75" t="str">
        <f t="shared" si="868"/>
        <v/>
      </c>
      <c r="JV74" s="116" t="str">
        <f t="shared" ref="JV74:JV105" si="6587">IF(M74="","",IF(M74=JU74,"Y","N"))</f>
        <v/>
      </c>
      <c r="JW74" s="114" t="str">
        <f t="shared" ref="JW74:JW109" si="6588">IF(M74="","",IF(JW73+ALI74&gt;=10,10,IF(JW73+ALI74&lt;=-10,-10,JW73+ALI74)))</f>
        <v/>
      </c>
      <c r="JX74" s="115" t="s">
        <v>5</v>
      </c>
      <c r="JY74" s="116" t="str">
        <f t="shared" ref="JY74:JY105" si="6589">IF(M74="","",IF(M74=JX74,"Y","N"))</f>
        <v/>
      </c>
      <c r="JZ74" s="114" t="str">
        <f t="shared" ref="JZ74:JZ109" si="6590">IF(M74="","",IF(JZ73+ALJ74&gt;=10,10,IF(JZ73+ALJ74&lt;=-10,-10,JZ73+ALJ74)))</f>
        <v/>
      </c>
      <c r="KA74" s="75" t="str">
        <f t="shared" si="869"/>
        <v/>
      </c>
      <c r="KB74" s="116" t="str">
        <f t="shared" ref="KB74:KB105" si="6591">IF(M74="","",IF(M74=KA74,"Y","N"))</f>
        <v/>
      </c>
      <c r="KC74" s="114" t="str">
        <f t="shared" ref="KC74:KC109" si="6592">IF(M74="","",IF(KC73+ALK74&gt;=10,10,IF(KC73+ALK74&lt;=-10,-10,KC73+ALK74)))</f>
        <v/>
      </c>
      <c r="KD74" s="75" t="s">
        <v>6</v>
      </c>
      <c r="KE74" s="116" t="str">
        <f t="shared" ref="KE74:KE105" si="6593">IF(M74="","",IF(M74=KD74,"Y","N"))</f>
        <v/>
      </c>
      <c r="KF74" s="114" t="str">
        <f t="shared" ref="KF74:KF109" si="6594">IF(M74="","",IF(KF73+ALL74&gt;=10,10,IF(KF73+ALL74&lt;=-10,-10,KF73+ALL74)))</f>
        <v/>
      </c>
      <c r="KG74" s="75" t="str">
        <f t="shared" si="870"/>
        <v/>
      </c>
      <c r="KH74" s="116" t="str">
        <f t="shared" ref="KH74:KH105" si="6595">IF(M74="","",IF(M74=KG74,"Y","N"))</f>
        <v/>
      </c>
      <c r="KI74" s="114" t="str">
        <f t="shared" ref="KI74:KI109" si="6596">IF(M74="","",IF(KI73+ALM74&gt;=10,10,IF(KI73+ALM74&lt;=-10,-10,KI73+ALM74)))</f>
        <v/>
      </c>
      <c r="KJ74" s="46" t="str">
        <f t="shared" si="1336"/>
        <v/>
      </c>
      <c r="KK74" s="116" t="str">
        <f t="shared" ref="KK74:KK105" si="6597">IF(M74="","",IF(M74=KJ74,"Y","N"))</f>
        <v/>
      </c>
      <c r="KL74" s="114" t="str">
        <f t="shared" ref="KL74:KL109" si="6598">IF(M74="","",IF(KL73+ALN74&gt;=10,10,IF(KL73+ALN74&lt;=-10,-10,KL73+ALN74)))</f>
        <v/>
      </c>
      <c r="KM74" s="75" t="str">
        <f t="shared" si="871"/>
        <v/>
      </c>
      <c r="KN74" s="116" t="str">
        <f t="shared" ref="KN74:KN105" si="6599">IF(M74="","",IF(M74=KM74,"Y","N"))</f>
        <v/>
      </c>
      <c r="KO74" s="114" t="str">
        <f t="shared" ref="KO74:KO109" si="6600">IF(M74="","",IF(KO73+ALO74&gt;=10,10,IF(KO73+ALO74&lt;=-10,-10,KO73+ALO74)))</f>
        <v/>
      </c>
      <c r="KP74" s="46" t="str">
        <f t="shared" si="1411"/>
        <v/>
      </c>
      <c r="KQ74" s="116" t="str">
        <f t="shared" ref="KQ74:KQ105" si="6601">IF(M74="","",IF(M74=KP74,"Y","N"))</f>
        <v/>
      </c>
      <c r="KR74" s="114" t="str">
        <f t="shared" ref="KR74:KR109" si="6602">IF(M74="","",IF(KR73+ALP74&gt;=10,10,IF(KR73+ALP74&lt;=-10,-10,KR73+ALP74)))</f>
        <v/>
      </c>
      <c r="KS74" s="75" t="str">
        <f t="shared" si="872"/>
        <v/>
      </c>
      <c r="KT74" s="116" t="str">
        <f t="shared" ref="KT74:KT105" si="6603">IF(M74="","",IF(M74=KS74,"Y","N"))</f>
        <v/>
      </c>
      <c r="KU74" s="114" t="str">
        <f t="shared" ref="KU74:KU109" si="6604">IF(M74="","",IF(KU73+ALQ74&gt;=10,10,IF(KU73+ALQ74&lt;=-10,-10,KU73+ALQ74)))</f>
        <v/>
      </c>
      <c r="KV74" s="75" t="s">
        <v>6</v>
      </c>
      <c r="KW74" s="116" t="str">
        <f t="shared" ref="KW74:KW105" si="6605">IF(M74="","",IF(M74=KV74,"Y","N"))</f>
        <v/>
      </c>
      <c r="KX74" s="114" t="str">
        <f t="shared" ref="KX74:KX109" si="6606">IF(M74="","",IF(KX73+ALR74&gt;=10,10,IF(KX73+ALR74&lt;=-10,-10,KX73+ALR74)))</f>
        <v/>
      </c>
      <c r="KY74" s="75" t="str">
        <f t="shared" si="873"/>
        <v/>
      </c>
      <c r="KZ74" s="116" t="str">
        <f t="shared" ref="KZ74:KZ105" si="6607">IF(M74="","",IF(M74=KY74,"Y","N"))</f>
        <v/>
      </c>
      <c r="LA74" s="114" t="str">
        <f t="shared" ref="LA74:LA109" si="6608">IF(M74="","",IF(LA73+ALS74&gt;=10,10,IF(LA73+ALS74&lt;=-10,-10,LA73+ALS74)))</f>
        <v/>
      </c>
      <c r="LB74" s="75" t="str">
        <f t="shared" ref="LB74" si="6609">DR74</f>
        <v/>
      </c>
      <c r="LC74" s="116" t="str">
        <f t="shared" ref="LC74:LC105" si="6610">IF(M74="","",IF(M74=LB74,"Y","N"))</f>
        <v/>
      </c>
      <c r="LD74" s="114" t="str">
        <f t="shared" ref="LD74:LD109" si="6611">IF(M74="","",IF(LD73+ALT74&gt;=10,10,IF(LD73+ALT74&lt;=-10,-10,LD73+ALT74)))</f>
        <v/>
      </c>
      <c r="LE74" s="75" t="str">
        <f t="shared" si="874"/>
        <v/>
      </c>
      <c r="LF74" s="116" t="str">
        <f t="shared" ref="LF74:LF105" si="6612">IF(M74="","",IF(M74=LE74,"Y","N"))</f>
        <v/>
      </c>
      <c r="LG74" s="114" t="str">
        <f t="shared" ref="LG74:LG109" si="6613">IF(M74="","",IF(LG73+ALU74&gt;=10,10,IF(LG73+ALU74&lt;=-10,-10,LG73+ALU74)))</f>
        <v/>
      </c>
      <c r="LH74" s="75" t="str">
        <f t="shared" ref="LH74" si="6614">DR75</f>
        <v/>
      </c>
      <c r="LI74" s="116" t="str">
        <f t="shared" ref="LI74:LI105" si="6615">IF(M74="","",IF(LH74=M74,"Y","N"))</f>
        <v/>
      </c>
      <c r="LJ74" s="114" t="str">
        <f t="shared" ref="LJ74:LJ109" si="6616">IF(M74="","",IF(LJ73+ALV74&gt;=10,10,IF(LJ73+ALV74&lt;=-10,-10,LJ73+ALV74)))</f>
        <v/>
      </c>
      <c r="LK74" s="75" t="str">
        <f t="shared" si="875"/>
        <v/>
      </c>
      <c r="LL74" s="116" t="str">
        <f t="shared" ref="LL74:LL105" si="6617">IF(M74="","",IF(M74=LK74,"Y","N"))</f>
        <v/>
      </c>
      <c r="LM74" s="114" t="str">
        <f t="shared" ref="LM74:LM109" si="6618">IF(M74="","",IF(LM73+ALW74&gt;=10,10,IF(LM73+ALW74&lt;=-10,-10,LM73+ALW74)))</f>
        <v/>
      </c>
      <c r="LN74" s="75" t="str">
        <f t="shared" ref="LN74" si="6619">DC74</f>
        <v/>
      </c>
      <c r="LO74" s="116" t="str">
        <f t="shared" ref="LO74:LO105" si="6620">IF(M74="","",IF(M74=LN74,"Y","N"))</f>
        <v/>
      </c>
      <c r="LP74" s="114" t="str">
        <f t="shared" ref="LP74:LP109" si="6621">IF(M74="","",IF(LP73+ALX74&gt;=10,10,IF(LP73+ALX74&lt;=-10,-10,LP73+ALX74)))</f>
        <v/>
      </c>
      <c r="LQ74" s="75" t="str">
        <f t="shared" si="876"/>
        <v/>
      </c>
      <c r="LR74" s="116" t="str">
        <f t="shared" ref="LR74:LR105" si="6622">IF(M74="","",IF(M74=LQ74,"Y","N"))</f>
        <v/>
      </c>
      <c r="LS74" s="114" t="str">
        <f t="shared" ref="LS74:LS109" si="6623">IF(M74="","",IF(LS73+ALY74&gt;=10,10,IF(LS73+ALY74&lt;=-10,-10,LS73+ALY74)))</f>
        <v/>
      </c>
      <c r="LT74" s="75" t="str">
        <f t="shared" ref="LT74" si="6624">DC74</f>
        <v/>
      </c>
      <c r="LU74" s="116" t="str">
        <f t="shared" ref="LU74:LU105" si="6625">IF(M74="","",IF(M74=LT74,"Y","N"))</f>
        <v/>
      </c>
      <c r="LV74" s="114" t="str">
        <f t="shared" ref="LV74:LV109" si="6626">IF(M74="","",IF(LV73+ALZ74&gt;=10,10,IF(LV73+ALZ74&lt;=-10,-10,LV73+ALZ74)))</f>
        <v/>
      </c>
      <c r="LW74" s="75" t="str">
        <f t="shared" si="877"/>
        <v/>
      </c>
      <c r="LX74" s="116" t="str">
        <f t="shared" ref="LX74:LX105" si="6627">IF(M74="","",IF(M74=LW74,"Y","N"))</f>
        <v/>
      </c>
      <c r="LY74" s="114" t="str">
        <f t="shared" ref="LY74:LY109" si="6628">IF(M74="","",IF(LY73+AMA74&gt;=10,10,IF(LY73+AMA74&lt;=-10,-10,LY73+AMA74)))</f>
        <v/>
      </c>
      <c r="LZ74" s="75" t="str">
        <f t="shared" ref="LZ74" si="6629">CT74</f>
        <v/>
      </c>
      <c r="MA74" s="116" t="str">
        <f t="shared" ref="MA74:MA105" si="6630">IF(M74="","",IF(M74=LZ74,"Y","N"))</f>
        <v/>
      </c>
      <c r="MB74" s="114" t="str">
        <f t="shared" ref="MB74:MB109" si="6631">IF(M74="","",IF(MB73+AMB74&gt;=10,10,IF(MB73+AMB74&lt;=-10,-10,MB73+AMB74)))</f>
        <v/>
      </c>
      <c r="MC74" s="75" t="str">
        <f t="shared" si="878"/>
        <v/>
      </c>
      <c r="MD74" s="116" t="str">
        <f t="shared" ref="MD74:MD105" si="6632">IF(M74="","",IF(M74=MC74,"Y","N"))</f>
        <v/>
      </c>
      <c r="ME74" s="114" t="str">
        <f t="shared" ref="ME74:ME109" si="6633">IF(M74="","",IF(ME73+AMC74&gt;=10,10,IF(ME73+AMC74&lt;=-10,-10,ME73+AMC74)))</f>
        <v/>
      </c>
      <c r="MF74" s="75" t="str">
        <f t="shared" ref="MF74:MF75" si="6634">CT74</f>
        <v/>
      </c>
      <c r="MG74" s="116" t="str">
        <f t="shared" ref="MG74:MG105" si="6635">IF(M74="","",IF(M74=MF74,"Y","N"))</f>
        <v/>
      </c>
      <c r="MH74" s="114" t="str">
        <f t="shared" ref="MH74:MH109" si="6636">IF(M74="","",IF(MH73+AMD74&gt;=10,10,IF(MH73+AMD74&lt;=-10,-10,MH73+AMD74)))</f>
        <v/>
      </c>
      <c r="MI74" s="75" t="str">
        <f t="shared" si="879"/>
        <v/>
      </c>
      <c r="MJ74" s="116" t="str">
        <f t="shared" ref="MJ74:MJ105" si="6637">IF(M74="","",IF(M74=MI74,"Y","N"))</f>
        <v/>
      </c>
      <c r="MK74" s="114" t="str">
        <f t="shared" ref="MK74:MK109" si="6638">IF(M74="","",IF(MK73+AME74&gt;=10,10,IF(MK73+AME74&lt;=-10,-10,MK73+AME74)))</f>
        <v/>
      </c>
      <c r="ML74" s="197" t="s">
        <v>6</v>
      </c>
      <c r="MM74" s="116" t="str">
        <f t="shared" ref="MM74:MM105" si="6639">IF(M74="","",IF(M74=ML74,"Y","N"))</f>
        <v/>
      </c>
      <c r="MN74" s="114" t="str">
        <f t="shared" ref="MN74:MN109" si="6640">IF(M74="","",IF(MN73+AMF74&gt;=10,10,IF(MN73+AMF74&lt;=-10,-10,MN73+AMF74)))</f>
        <v/>
      </c>
      <c r="MO74" s="75" t="str">
        <f t="shared" si="880"/>
        <v/>
      </c>
      <c r="MP74" s="116" t="str">
        <f t="shared" ref="MP74:MP105" si="6641">IF(M74="","",IF(M74=MO74,"Y","N"))</f>
        <v/>
      </c>
      <c r="MQ74" s="114" t="str">
        <f t="shared" ref="MQ74:MQ109" si="6642">IF(M74="","",IF(MQ73+AMG74&gt;=10,10,IF(MQ73+AMG74&lt;=-10,-10,MQ73+AMG74)))</f>
        <v/>
      </c>
      <c r="MR74" s="75" t="str">
        <f t="shared" ref="MR74:MR109" si="6643">IF(M73="","",AOD74)</f>
        <v/>
      </c>
      <c r="MS74" s="116" t="str">
        <f t="shared" ref="MS74:MS105" si="6644">IF(M74="","",IF(M74=MR74,"Y","N"))</f>
        <v/>
      </c>
      <c r="MT74" s="114" t="str">
        <f t="shared" ref="MT74:MT109" si="6645">IF(M74="","",IF(MT73+AMH74&gt;=10,10,IF(MT73+AMH74&lt;=-10,-10,MT73+AMH74)))</f>
        <v/>
      </c>
      <c r="MU74" s="75" t="str">
        <f t="shared" si="881"/>
        <v/>
      </c>
      <c r="MV74" s="116" t="str">
        <f t="shared" ref="MV74:MV105" si="6646">IF(M74="","",IF(M74=MU74,"Y","N"))</f>
        <v/>
      </c>
      <c r="MW74" s="114" t="str">
        <f t="shared" ref="MW74:MW109" si="6647">IF(M74="","",IF(MW73+AMI74&gt;=10,10,IF(MW73+AMI74&lt;=-10,-10,MW73+AMI74)))</f>
        <v/>
      </c>
      <c r="MX74" s="75" t="str">
        <f t="shared" ref="MX74" si="6648">MR74</f>
        <v/>
      </c>
      <c r="MY74" s="116" t="str">
        <f t="shared" ref="MY74:MY105" si="6649">IF(M74="","",IF(M74=MX74,"Y","N"))</f>
        <v/>
      </c>
      <c r="MZ74" s="114" t="str">
        <f t="shared" ref="MZ74:MZ109" si="6650">IF(M74="","",IF(MZ73+AMJ74&gt;=10,10,IF(MZ73+AMJ74&lt;=-10,-10,MZ73+AMJ74)))</f>
        <v/>
      </c>
      <c r="NA74" s="75" t="str">
        <f t="shared" si="882"/>
        <v/>
      </c>
      <c r="NB74" s="116" t="str">
        <f t="shared" ref="NB74:NB105" si="6651">IF(M74="","",IF(M74=NA74,"Y","N"))</f>
        <v/>
      </c>
      <c r="NC74" s="114" t="str">
        <f t="shared" ref="NC74:NC109" si="6652">IF(M74="","",IF(NC73+AMK74&gt;=10,10,IF(NC73+AMK74&lt;=-10,-10,NC73+AMK74)))</f>
        <v/>
      </c>
      <c r="ND74" s="195" t="s">
        <v>5</v>
      </c>
      <c r="NE74" s="116" t="str">
        <f t="shared" ref="NE74:NE105" si="6653">IF(M74="","",IF(M74=ND74,"Y","N"))</f>
        <v/>
      </c>
      <c r="NF74" s="114" t="str">
        <f t="shared" ref="NF74:NF109" si="6654">IF(M74="","",IF(NF73+AML74&gt;=10,10,IF(NF73+AML74&lt;=-10,-10,NF73+AML74)))</f>
        <v/>
      </c>
      <c r="NG74" s="75" t="str">
        <f t="shared" si="883"/>
        <v/>
      </c>
      <c r="NH74" s="116" t="str">
        <f t="shared" ref="NH74:NH105" si="6655">IF(M74="","",IF(M74=NG74,"Y","N"))</f>
        <v/>
      </c>
      <c r="NI74" s="114" t="str">
        <f t="shared" ref="NI74:NI109" si="6656">IF(M74="","",IF(NI73+AMM74&gt;=10,10,IF(NI73+AMM74&lt;=-10,-10,NI73+AMM74)))</f>
        <v/>
      </c>
      <c r="NJ74" s="75" t="s">
        <v>5</v>
      </c>
      <c r="NK74" s="116" t="str">
        <f t="shared" ref="NK74:NK105" si="6657">IF(M74="","",IF(M74=NJ74,"Y","N"))</f>
        <v/>
      </c>
      <c r="NL74" s="114" t="str">
        <f t="shared" ref="NL74:NL109" si="6658">IF(M74="","",IF(NL73+AMN74&gt;=10,10,IF(NL73+AMN74&lt;=-10,-10,NL73+AMN74)))</f>
        <v/>
      </c>
      <c r="NM74" s="75" t="str">
        <f t="shared" si="884"/>
        <v/>
      </c>
      <c r="NN74" s="116" t="str">
        <f t="shared" ref="NN74:NN105" si="6659">IF(M74="","",IF(M74=NM74,"Y","N"))</f>
        <v/>
      </c>
      <c r="NO74" s="114" t="str">
        <f t="shared" ref="NO74:NO109" si="6660">IF(M74="","",IF(NO73+AMO74&gt;=10,10,IF(NO73+AMO74&lt;=-10,-10,NO73+AMO74)))</f>
        <v/>
      </c>
      <c r="NP74" s="215" t="s">
        <v>5</v>
      </c>
      <c r="NQ74" s="116" t="str">
        <f t="shared" ref="NQ74:NQ105" si="6661">IF(M74="","",IF(M74=NP74,"Y","N"))</f>
        <v/>
      </c>
      <c r="NR74" s="114" t="str">
        <f t="shared" ref="NR74:NR109" si="6662">IF(M74="","",IF(NR73+AUI74&gt;=10,10,IF(NR73+AUI74&lt;=-10,-10,NR73+AUI74)))</f>
        <v/>
      </c>
      <c r="NS74" s="115" t="str">
        <f t="shared" ref="NS74:NS109" si="6663">IF(M73="","",IF(AYW74="B","P","B"))</f>
        <v/>
      </c>
      <c r="NT74" s="116" t="str">
        <f t="shared" ref="NT74:NT105" si="6664">IF(M74="","",IF(M74=NS74,"Y","N"))</f>
        <v/>
      </c>
      <c r="NU74" s="114" t="str">
        <f t="shared" ref="NU74:NU109" si="6665">IF(M74="","",IF(NU73+AUJ74&gt;=10,10,IF(NU73+AUJ74&lt;=-10,-10,NU73+AUJ74)))</f>
        <v/>
      </c>
      <c r="NV74" s="215" t="s">
        <v>6</v>
      </c>
      <c r="NW74" s="116" t="str">
        <f t="shared" ref="NW74:NW105" si="6666">IF(M74="","",IF(M74=NV74,"Y","N"))</f>
        <v/>
      </c>
      <c r="NX74" s="114" t="str">
        <f t="shared" ref="NX74:NX109" si="6667">IF(M74="","",IF(NX73+AUK74&gt;=10,10,IF(NX73+AUK74&lt;=-10,-10,NX73+AUK74)))</f>
        <v/>
      </c>
      <c r="NY74" s="115" t="str">
        <f t="shared" ref="NY74:NY109" si="6668">IF(M73="","",IF(AYX74="B","P","B"))</f>
        <v/>
      </c>
      <c r="NZ74" s="116" t="str">
        <f t="shared" ref="NZ74:NZ105" si="6669">IF(M74="","",IF(M74=NY74,"Y","N"))</f>
        <v/>
      </c>
      <c r="OA74" s="114" t="str">
        <f t="shared" ref="OA74:OA109" si="6670">IF(M74="","",IF(OA73+AUL74&gt;=10,10,IF(OA73+AUL74&lt;=-10,-10,OA73+AUL74)))</f>
        <v/>
      </c>
      <c r="OB74" s="115" t="str">
        <f t="shared" si="4035"/>
        <v/>
      </c>
      <c r="OC74" s="116" t="str">
        <f t="shared" ref="OC74:OC105" si="6671">IF(M74="","",IF(M74=OB74,"Y","N"))</f>
        <v/>
      </c>
      <c r="OD74" s="114" t="str">
        <f t="shared" ref="OD74:OD109" si="6672">IF(M74="","",IF(OD73+AUM74&gt;=10,10,IF(OD73+AUM74&lt;=-10,-10,OD73+AUM74)))</f>
        <v/>
      </c>
      <c r="OE74" s="115" t="str">
        <f t="shared" ref="OE74:OE105" si="6673">IF(M73="","",IF(M72="P","P","B"))</f>
        <v/>
      </c>
      <c r="OF74" s="116" t="str">
        <f t="shared" ref="OF74:OF105" si="6674">IF(M74="","",IF(M74=OE74,"Y","N"))</f>
        <v/>
      </c>
      <c r="OG74" s="114" t="str">
        <f t="shared" ref="OG74:OG109" si="6675">IF(M74="","",IF(OG73+AUN74&gt;=10,10,IF(OG73+AUN74&lt;=-10,-10,OG73+AUN74)))</f>
        <v/>
      </c>
      <c r="OH74" s="115" t="str">
        <f t="shared" ref="OH74:OH105" si="6676">IF(M73="","",IF(M72="P","B","P"))</f>
        <v/>
      </c>
      <c r="OI74" s="116" t="str">
        <f t="shared" ref="OI74:OI105" si="6677">IF(M74="","",IF(M74=OH74,"Y","N"))</f>
        <v/>
      </c>
      <c r="OJ74" s="114" t="str">
        <f t="shared" ref="OJ74:OJ109" si="6678">IF(M74="","",IF(OJ73+AUO74&gt;=10,10,IF(OJ73+AUO74&lt;=-10,-10,OJ73+AUO74)))</f>
        <v/>
      </c>
      <c r="OK74" s="115" t="str">
        <f t="shared" ref="OK74:OK109" si="6679">IF(M73="","",IF(OB74="B","P","B"))</f>
        <v/>
      </c>
      <c r="OL74" s="116" t="str">
        <f t="shared" ref="OL74:OL105" si="6680">IF(M74="","",IF(M74=OK74,"Y","N"))</f>
        <v/>
      </c>
      <c r="OM74" s="117" t="str">
        <f t="shared" ref="OM74:OM109" si="6681">IF(M74="","",IF(OM73+AUP74&gt;=10,10,IF(OM73+AUP74&lt;=-10,-10,OM73+AUP74)))</f>
        <v/>
      </c>
      <c r="ON74" s="115" t="str">
        <f t="shared" ref="ON74:ON109" si="6682">IF(M73="","",IF(PO74="B","P","B"))</f>
        <v/>
      </c>
      <c r="OO74" s="116" t="str">
        <f t="shared" ref="OO74:OO105" si="6683">IF(M74="","",IF(M74=ON74,"Y","N"))</f>
        <v/>
      </c>
      <c r="OP74" s="114" t="str">
        <f t="shared" ref="OP74:OP109" si="6684">IF(M74="","",IF(OP73+AUQ74&gt;=10,10,IF(OP73+AUQ74&lt;=-10,-10,OP73+AUQ74)))</f>
        <v/>
      </c>
      <c r="OQ74" s="115" t="str">
        <f t="shared" ref="OQ74:OQ109" si="6685">IF(M73="","",M73)</f>
        <v/>
      </c>
      <c r="OR74" s="116" t="str">
        <f t="shared" ref="OR74:OR105" si="6686">IF(M74="","",IF(M74=OQ74,"Y","N"))</f>
        <v/>
      </c>
      <c r="OS74" s="114" t="str">
        <f t="shared" ref="OS74:OS109" si="6687">IF(M74="","",IF(OS73+AUR74&gt;=10,10,IF(OS73+AUR74&lt;=-10,-10,OS73+AUR74)))</f>
        <v/>
      </c>
      <c r="OT74" s="115" t="str">
        <f t="shared" ref="OT74:OT109" si="6688">IF(M73="","",IF(M73="P","B","P"))</f>
        <v/>
      </c>
      <c r="OU74" s="116" t="str">
        <f t="shared" ref="OU74:OU105" si="6689">IF(M74="","",IF(OT74=M74,"Y","N"))</f>
        <v/>
      </c>
      <c r="OV74" s="114" t="str">
        <f t="shared" ref="OV74:OV109" si="6690">IF(M74="","",IF(OV73+AUS74&gt;=10,10,IF(OV73+AUS74&lt;=-10,-10,OV73+AUS74)))</f>
        <v/>
      </c>
      <c r="OW74" s="115" t="str">
        <f t="shared" ref="OW74:OW105" si="6691">IF(M73="","",M71)</f>
        <v/>
      </c>
      <c r="OX74" s="116" t="str">
        <f t="shared" ref="OX74:OX105" si="6692">IF(M74="","",IF(M74=OW74,"Y","N"))</f>
        <v/>
      </c>
      <c r="OY74" s="114" t="str">
        <f t="shared" ref="OY74:OY109" si="6693">IF(M74="","",IF(OY73+AUT74&gt;=10,10,IF(OY73+AUT74&lt;=-10,-10,OY73+AUT74)))</f>
        <v/>
      </c>
      <c r="OZ74" s="115" t="str">
        <f t="shared" ref="OZ74:OZ105" si="6694">IF(M73="","",IF(M71="P","B","P"))</f>
        <v/>
      </c>
      <c r="PA74" s="116" t="str">
        <f t="shared" ref="PA74:PA105" si="6695">IF(M74="","",IF(M74=OZ74,"Y","N"))</f>
        <v/>
      </c>
      <c r="PB74" s="114" t="str">
        <f t="shared" ref="PB74:PB109" si="6696">IF(M74="","",IF(PB73+AUU74&gt;=10,10,IF(PB73+AUU74&lt;=-10,-10,PB73+AUU74)))</f>
        <v/>
      </c>
      <c r="PC74" s="115" t="str">
        <f t="shared" ref="PC74:PC105" si="6697">IF(M73="","",M70)</f>
        <v/>
      </c>
      <c r="PD74" s="116" t="str">
        <f t="shared" ref="PD74:PD105" si="6698">IF(M74="","",IF(M74=PC74,"Y","N"))</f>
        <v/>
      </c>
      <c r="PE74" s="114" t="str">
        <f t="shared" ref="PE74:PE109" si="6699">IF(M74="","",IF(PE73+AUV74&gt;=10,10,IF(PE73+AUV74&lt;=-10,-10,PE73+AUV74)))</f>
        <v/>
      </c>
      <c r="PF74" s="115" t="str">
        <f t="shared" ref="PF74:PF105" si="6700">IF(M73="","",IF(M70="P","B","P"))</f>
        <v/>
      </c>
      <c r="PG74" s="116" t="str">
        <f t="shared" ref="PG74:PG105" si="6701">IF(M74="","",IF(M74=PF74,"Y","N"))</f>
        <v/>
      </c>
      <c r="PH74" s="114" t="str">
        <f t="shared" ref="PH74:PH109" si="6702">IF(M74="","",IF(PH73+AUW74&gt;=10,10,IF(PH73+AUW74&lt;=-10,-10,PH73+AUW74)))</f>
        <v/>
      </c>
      <c r="PI74" s="115" t="str">
        <f t="shared" ref="PI74:PI105" si="6703">IF(M73="","",M69)</f>
        <v/>
      </c>
      <c r="PJ74" s="116" t="str">
        <f t="shared" ref="PJ74:PJ105" si="6704">IF(M74="","",IF(M74=PI74,"Y","N"))</f>
        <v/>
      </c>
      <c r="PK74" s="114" t="str">
        <f t="shared" ref="PK74:PK109" si="6705">IF(M74="","",IF(PK73+AUX74&gt;=10,10,IF(PK73+AUX74&lt;=-10,-10,PK73+AUX74)))</f>
        <v/>
      </c>
      <c r="PL74" s="115" t="str">
        <f t="shared" ref="PL74:PL105" si="6706">IF(M73="","",IF(M69="P","B","P"))</f>
        <v/>
      </c>
      <c r="PM74" s="116" t="str">
        <f t="shared" ref="PM74:PM105" si="6707">IF(M74="","",IF(M74=PL74,"Y","N"))</f>
        <v/>
      </c>
      <c r="PN74" s="114" t="str">
        <f t="shared" ref="PN74:PN109" si="6708">IF(M74="","",IF(PN73+AUY74&gt;=10,10,IF(PN73+AUY74&lt;=-10,-10,PN73+AUY74)))</f>
        <v/>
      </c>
      <c r="PO74" s="46" t="str">
        <f t="shared" si="4345"/>
        <v/>
      </c>
      <c r="PP74" s="116" t="str">
        <f t="shared" ref="PP74:PP105" si="6709">IF(M74="","",IF(M74=PO74,"Y","N"))</f>
        <v/>
      </c>
      <c r="PQ74" s="114" t="str">
        <f t="shared" ref="PQ74:PQ109" si="6710">IF(M74="","",IF(PQ73+AYD74&gt;=10,10,IF(PQ73+AYD74&lt;=-10,-10,PQ73+AYD74)))</f>
        <v/>
      </c>
      <c r="PR74" s="75" t="str">
        <f t="shared" ref="PR74" si="6711">NP74</f>
        <v>P</v>
      </c>
      <c r="PS74" s="116" t="str">
        <f t="shared" ref="PS74:PS105" si="6712">IF(M74="","",IF(M74=PR74,"Y","N"))</f>
        <v/>
      </c>
      <c r="PT74" s="114" t="str">
        <f t="shared" ref="PT74:PT109" si="6713">IF(M74="","",IF(PT73+AUZ74&gt;=10,10,IF(PT73+AUZ74&lt;=-10,-10,PT73+AUZ74)))</f>
        <v/>
      </c>
      <c r="PU74" s="73" t="str">
        <f t="shared" ref="PU74" si="6714">NS74</f>
        <v/>
      </c>
      <c r="PV74" s="116" t="str">
        <f t="shared" ref="PV74:PV105" si="6715">IF(M74="","",IF(M74=PU74,"Y","N"))</f>
        <v/>
      </c>
      <c r="PW74" s="114" t="str">
        <f t="shared" ref="PW74:PW109" si="6716">IF(M74="","",IF(PW73+AVA74&gt;=10,10,IF(PW73+AVA74&lt;=-10,-10,PW73+AVA74)))</f>
        <v/>
      </c>
      <c r="PX74" s="73" t="s">
        <v>5</v>
      </c>
      <c r="PY74" s="116" t="str">
        <f t="shared" ref="PY74:PY105" si="6717">IF(M74="","",IF(M74=PX74,"Y","N"))</f>
        <v/>
      </c>
      <c r="PZ74" s="114" t="str">
        <f t="shared" ref="PZ74:PZ109" si="6718">IF(M74="","",IF(PZ73+AVB74&gt;=10,10,IF(PZ73+AVB74&lt;=-10,-10,PZ73+AVB74)))</f>
        <v/>
      </c>
      <c r="QA74" s="75" t="s">
        <v>6</v>
      </c>
      <c r="QB74" s="116" t="str">
        <f t="shared" ref="QB74:QB105" si="6719">IF(M74="","",IF(M74=QA74,"Y","N"))</f>
        <v/>
      </c>
      <c r="QC74" s="114" t="str">
        <f t="shared" ref="QC74:QC109" si="6720">IF(M74="","",IF(QC73+AVC74&gt;=10,10,IF(QC73+AVC74&lt;=-10,-10,QC73+AVC74)))</f>
        <v/>
      </c>
      <c r="QD74" s="75" t="str">
        <f t="shared" ref="QD74" si="6721">NV74</f>
        <v>B</v>
      </c>
      <c r="QE74" s="116" t="str">
        <f t="shared" ref="QE74:QE105" si="6722">IF(M74="","",IF(M74=QD74,"Y","N"))</f>
        <v/>
      </c>
      <c r="QF74" s="114" t="str">
        <f t="shared" ref="QF74:QF109" si="6723">IF(M74="","",IF(QF73+AVD74&gt;=10,10,IF(QF73+AVD74&lt;=-10,-10,QF73+AVD74)))</f>
        <v/>
      </c>
      <c r="QG74" s="75" t="str">
        <f t="shared" ref="QG74" si="6724">NY74</f>
        <v/>
      </c>
      <c r="QH74" s="116" t="str">
        <f t="shared" ref="QH74:QH105" si="6725">IF(M74="","",IF(M74=QG74,"Y","N"))</f>
        <v/>
      </c>
      <c r="QI74" s="114" t="str">
        <f t="shared" ref="QI74:QI109" si="6726">IF(M74="","",IF(QI73+AVE74&gt;=10,10,IF(QI73+AVE74&lt;=-10,-10,QI73+AVE74)))</f>
        <v/>
      </c>
      <c r="QJ74" s="75" t="str">
        <f t="shared" ref="QJ74" si="6727">NP74</f>
        <v>P</v>
      </c>
      <c r="QK74" s="116" t="str">
        <f t="shared" ref="QK74:QK105" si="6728">IF(M74="","",IF(M74=QJ74,"Y","N"))</f>
        <v/>
      </c>
      <c r="QL74" s="114" t="str">
        <f t="shared" ref="QL74:QL109" si="6729">IF(M74="","",IF(QL73+AVF74&gt;=10,10,IF(QL73+AVF74&lt;=-10,-10,QL73+AVF74)))</f>
        <v/>
      </c>
      <c r="QM74" s="75" t="str">
        <f t="shared" ref="QM74" si="6730">NY74</f>
        <v/>
      </c>
      <c r="QN74" s="116" t="str">
        <f t="shared" ref="QN74:QN105" si="6731">IF(M74="","",IF(M74=QM74,"Y","N"))</f>
        <v/>
      </c>
      <c r="QO74" s="117" t="str">
        <f t="shared" ref="QO74:QO109" si="6732">IF(M74="","",IF(QO73+AVG74&gt;=10,10,IF(QO73+AVG74&lt;=-10,-10,QO73+AVG74)))</f>
        <v/>
      </c>
      <c r="QP74" s="75" t="str">
        <f t="shared" ref="QP74" si="6733">NS74</f>
        <v/>
      </c>
      <c r="QQ74" s="116" t="str">
        <f t="shared" ref="QQ74:QQ105" si="6734">IF(M74="","",IF(M74=QP74,"Y","N"))</f>
        <v/>
      </c>
      <c r="QR74" s="114" t="str">
        <f t="shared" ref="QR74:QR109" si="6735">IF(M74="","",IF(QR73+AVH74&gt;=10,10,IF(QR73+AVH74&lt;=-10,-10,QR73+AVH74)))</f>
        <v/>
      </c>
      <c r="QS74" s="73" t="str">
        <f t="shared" ref="QS74" si="6736">NV74</f>
        <v>B</v>
      </c>
      <c r="QT74" s="116" t="str">
        <f t="shared" ref="QT74:QT105" si="6737">IF(M74="","",IF(M74=QS74,"Y","N"))</f>
        <v/>
      </c>
      <c r="QU74" s="114" t="str">
        <f t="shared" ref="QU74:QU109" si="6738">IF(M74="","",IF(QU73+AVI74&gt;=10,10,IF(QU73+AVI74&lt;=-10,-10,QU73+AVI74)))</f>
        <v/>
      </c>
      <c r="QV74" s="75" t="str">
        <f t="shared" ref="QV74" si="6739">OQ74</f>
        <v/>
      </c>
      <c r="QW74" s="116" t="str">
        <f t="shared" ref="QW74:QW105" si="6740">IF(M74="","",IF(QV74=M74,"Y","N"))</f>
        <v/>
      </c>
      <c r="QX74" s="114" t="str">
        <f t="shared" ref="QX74:QX109" si="6741">IF(M74="","",IF(QX73+AVJ74&gt;=10,10,IF(QX73+AVJ74&lt;=-10,-10,QX73+AVJ74)))</f>
        <v/>
      </c>
      <c r="QY74" s="75" t="str">
        <f t="shared" ref="QY74" si="6742">OT74</f>
        <v/>
      </c>
      <c r="QZ74" s="116" t="str">
        <f t="shared" ref="QZ74:QZ105" si="6743">IF(M74="","",IF(M74=QY74,"Y","N"))</f>
        <v/>
      </c>
      <c r="RA74" s="114" t="str">
        <f t="shared" ref="RA74:RA109" si="6744">IF(M74="","",IF(RA73+AVK74&gt;=10,10,IF(RA73+AVK74&lt;=-10,-10,RA73+AVK74)))</f>
        <v/>
      </c>
      <c r="RB74" s="75" t="str">
        <f t="shared" ref="RB74" si="6745">OE74</f>
        <v/>
      </c>
      <c r="RC74" s="116" t="str">
        <f t="shared" ref="RC74:RC105" si="6746">IF(M74="","",IF(M74=RB74,"Y","N"))</f>
        <v/>
      </c>
      <c r="RD74" s="114" t="str">
        <f t="shared" ref="RD74:RD109" si="6747">IF(M74="","",IF(RD73+AVL74&gt;=10,10,IF(RD73+AVL74&lt;=-10,-10,RD73+AVL74)))</f>
        <v/>
      </c>
      <c r="RE74" s="75" t="str">
        <f t="shared" ref="RE74" si="6748">OH74</f>
        <v/>
      </c>
      <c r="RF74" s="116" t="str">
        <f t="shared" ref="RF74:RF105" si="6749">IF(M74="","",IF(M74=RE74,"Y","N"))</f>
        <v/>
      </c>
      <c r="RG74" s="114" t="str">
        <f t="shared" ref="RG74:RG109" si="6750">IF(M74="","",IF(RG73+AVM74&gt;=10,10,IF(RG73+AVM74&lt;=-10,-10,RG73+AVM74)))</f>
        <v/>
      </c>
      <c r="RH74" s="75" t="str">
        <f t="shared" ref="RH74" si="6751">OE74</f>
        <v/>
      </c>
      <c r="RI74" s="116" t="str">
        <f t="shared" ref="RI74:RI105" si="6752">IF(M74="","",IF(M74=RH74,"Y","N"))</f>
        <v/>
      </c>
      <c r="RJ74" s="114" t="str">
        <f t="shared" ref="RJ74:RJ109" si="6753">IF(M74="","",IF(RJ73+AVN74&gt;=10,10,IF(RJ73+AVN74&lt;=-10,-10,RJ73+AVN74)))</f>
        <v/>
      </c>
      <c r="RK74" s="75" t="str">
        <f t="shared" ref="RK74" si="6754">OB74</f>
        <v/>
      </c>
      <c r="RL74" s="116" t="str">
        <f t="shared" ref="RL74:RL105" si="6755">IF(M74="","",IF(M74=RK74,"Y","N"))</f>
        <v/>
      </c>
      <c r="RM74" s="114" t="str">
        <f t="shared" ref="RM74:RM109" si="6756">IF(M74="","",IF(RM73+AVO74&gt;=10,10,IF(RM73+AVO74&lt;=-10,-10,RM73+AVO74)))</f>
        <v/>
      </c>
      <c r="RN74" s="75" t="str">
        <f t="shared" ref="RN74" si="6757">OH74</f>
        <v/>
      </c>
      <c r="RO74" s="116" t="str">
        <f t="shared" ref="RO74:RO105" si="6758">IF(M74="","",IF(M74=RN74,"Y","N"))</f>
        <v/>
      </c>
      <c r="RP74" s="114" t="str">
        <f t="shared" ref="RP74:RP109" si="6759">IF(M74="","",IF(RP73+AVP74&gt;=10,10,IF(RP73+AVP74&lt;=-10,-10,RP73+AVP74)))</f>
        <v/>
      </c>
      <c r="RQ74" s="75" t="str">
        <f t="shared" ref="RQ74" si="6760">OB74</f>
        <v/>
      </c>
      <c r="RR74" s="116" t="str">
        <f t="shared" ref="RR74:RR105" si="6761">IF(M74="","",IF(M74=RQ74,"Y","N"))</f>
        <v/>
      </c>
      <c r="RS74" s="114" t="str">
        <f t="shared" ref="RS74:RS109" si="6762">IF(M74="","",IF(RS73+AVQ74&gt;=10,10,IF(RS73+AVQ74&lt;=-10,-10,RS73+AVQ74)))</f>
        <v/>
      </c>
      <c r="RT74" s="75" t="str">
        <f t="shared" ref="RT74:RT75" si="6763">OE74</f>
        <v/>
      </c>
      <c r="RU74" s="116" t="str">
        <f t="shared" ref="RU74:RU105" si="6764">IF(M74="","",IF(M74=RT74,"Y","N"))</f>
        <v/>
      </c>
      <c r="RV74" s="114" t="str">
        <f t="shared" ref="RV74:RV109" si="6765">IF(M74="","",IF(RV73+AVR74&gt;=10,10,IF(RV73+AVR74&lt;=-10,-10,RV73+AVR74)))</f>
        <v/>
      </c>
      <c r="RW74" s="75" t="str">
        <f t="shared" si="886"/>
        <v>B</v>
      </c>
      <c r="RX74" s="116" t="str">
        <f t="shared" ref="RX74:RX105" si="6766">IF(M74="","",IF(M74=RW74,"Y","N"))</f>
        <v/>
      </c>
      <c r="RY74" s="114" t="str">
        <f t="shared" ref="RY74:RY109" si="6767">IF(M74="","",IF(RY73+AVS74&gt;=10,10,IF(RY73+AVS74&lt;=-10,-10,RY73+AVS74)))</f>
        <v/>
      </c>
      <c r="RZ74" s="46" t="str">
        <f t="shared" si="6365"/>
        <v/>
      </c>
      <c r="SA74" s="116" t="str">
        <f t="shared" ref="SA74:SA105" si="6768">IF(M74="","",IF(M74=RZ74,"Y","N"))</f>
        <v/>
      </c>
      <c r="SB74" s="114" t="str">
        <f t="shared" ref="SB74:SB109" si="6769">IF(M74="","",IF(SB73+AVT74&gt;=10,10,IF(SB73+AVT74&lt;=-10,-10,SB73+AVT74)))</f>
        <v/>
      </c>
      <c r="SC74" s="75" t="str">
        <f t="shared" si="888"/>
        <v>B</v>
      </c>
      <c r="SD74" s="116" t="str">
        <f t="shared" ref="SD74:SD105" si="6770">IF(M74="","",IF(M74=SC74,"Y","N"))</f>
        <v/>
      </c>
      <c r="SE74" s="114" t="str">
        <f t="shared" ref="SE74:SE109" si="6771">IF(M74="","",IF(SE73+AVU74&gt;=10,10,IF(SE73+AVU74&lt;=-10,-10,SE73+AVU74)))</f>
        <v/>
      </c>
      <c r="SF74" s="75" t="str">
        <f t="shared" ref="SF74" si="6772">PL74</f>
        <v/>
      </c>
      <c r="SG74" s="116" t="str">
        <f t="shared" ref="SG74:SG105" si="6773">IF(M74="","",IF(M74=SF74,"Y","N"))</f>
        <v/>
      </c>
      <c r="SH74" s="114" t="str">
        <f t="shared" ref="SH74:SH109" si="6774">IF(M74="","",IF(SH73+AVV74&gt;=10,10,IF(SH73+AVV74&lt;=-10,-10,SH73+AVV74)))</f>
        <v/>
      </c>
      <c r="SI74" s="75" t="str">
        <f t="shared" ref="SI74:SI109" si="6775">IF(M73="","",IF(SF74="B","P","B"))</f>
        <v/>
      </c>
      <c r="SJ74" s="116" t="str">
        <f t="shared" ref="SJ74:SJ105" si="6776">IF(M74="","",IF(M74=SI74,"Y","N"))</f>
        <v/>
      </c>
      <c r="SK74" s="117" t="str">
        <f t="shared" ref="SK74:SK109" si="6777">IF(M74="","",IF(SK73+AVW74&gt;=10,10,IF(SK73+AVW74&lt;=-10,-10,SK73+AVW74)))</f>
        <v/>
      </c>
      <c r="SL74" s="75" t="str">
        <f t="shared" ref="SL74" si="6778">PF74</f>
        <v/>
      </c>
      <c r="SM74" s="116" t="str">
        <f t="shared" ref="SM74:SM105" si="6779">IF(M74="","",IF(M74=SL74,"Y","N"))</f>
        <v/>
      </c>
      <c r="SN74" s="114" t="str">
        <f t="shared" ref="SN74:SN109" si="6780">IF(M74="","",IF(SN73+AVX74&gt;=10,10,IF(SN73+AVX74&lt;=-10,-10,SN73+AVX74)))</f>
        <v/>
      </c>
      <c r="SO74" s="73" t="str">
        <f t="shared" ref="SO74:SO109" si="6781">IF(M73="","",IF(SL74="B","P","B"))</f>
        <v/>
      </c>
      <c r="SP74" s="116" t="str">
        <f t="shared" ref="SP74:SP105" si="6782">IF(M74="","",IF(M74=SO74,"Y","N"))</f>
        <v/>
      </c>
      <c r="SQ74" s="114" t="str">
        <f t="shared" ref="SQ74:SQ109" si="6783">IF(M74="","",IF(SQ73+AVY74&gt;=10,10,IF(SQ73+AVY74&lt;=-10,-10,SQ73+AVY74)))</f>
        <v/>
      </c>
      <c r="SR74" s="75" t="str">
        <f t="shared" ref="SR74" si="6784">OW74</f>
        <v/>
      </c>
      <c r="SS74" s="116" t="str">
        <f t="shared" ref="SS74:SS105" si="6785">IF(M74="","",IF(SR74=M74,"Y","N"))</f>
        <v/>
      </c>
      <c r="ST74" s="114" t="str">
        <f t="shared" ref="ST74:ST109" si="6786">IF(M74="","",IF(ST73+AVZ74&gt;=10,10,IF(ST73+AVZ74&lt;=-10,-10,ST73+AVZ74)))</f>
        <v/>
      </c>
      <c r="SU74" s="75" t="str">
        <f t="shared" ref="SU74:SU109" si="6787">IF(M73="","",IF(SR74="B","P","B"))</f>
        <v/>
      </c>
      <c r="SV74" s="116" t="str">
        <f t="shared" ref="SV74:SV105" si="6788">IF(M74="","",IF(M74=SU74,"Y","N"))</f>
        <v/>
      </c>
      <c r="SW74" s="114" t="str">
        <f t="shared" ref="SW74:SW109" si="6789">IF(M74="","",IF(SW73+AWA74&gt;=10,10,IF(SW73+AWA74&lt;=-10,-10,SW73+AWA74)))</f>
        <v/>
      </c>
      <c r="SX74" s="75" t="str">
        <f t="shared" ref="SX74" si="6790">PL74</f>
        <v/>
      </c>
      <c r="SY74" s="116" t="str">
        <f t="shared" ref="SY74:SY105" si="6791">IF(M74="","",IF(M74=SX74,"Y","N"))</f>
        <v/>
      </c>
      <c r="SZ74" s="114" t="str">
        <f t="shared" ref="SZ74:SZ109" si="6792">IF(M74="","",IF(SZ73+AWB74&gt;=10,10,IF(SZ73+AWB74&lt;=-10,-10,SZ73+AWB74)))</f>
        <v/>
      </c>
      <c r="TA74" s="75" t="str">
        <f t="shared" ref="TA74:TA109" si="6793">IF(M73="","",IF(SX74="B","P","B"))</f>
        <v/>
      </c>
      <c r="TB74" s="116" t="str">
        <f t="shared" ref="TB74:TB105" si="6794">IF(M74="","",IF(M74=TA74,"Y","N"))</f>
        <v/>
      </c>
      <c r="TC74" s="114" t="str">
        <f t="shared" ref="TC74:TC109" si="6795">IF(M74="","",IF(TC73+AWC74&gt;=10,10,IF(TC73+AWC74&lt;=-10,-10,TC73+AWC74)))</f>
        <v/>
      </c>
      <c r="TD74" s="75" t="str">
        <f t="shared" ref="TD74" si="6796">PI74</f>
        <v/>
      </c>
      <c r="TE74" s="116" t="str">
        <f t="shared" ref="TE74:TE105" si="6797">IF(M74="","",IF(M74=TD74,"Y","N"))</f>
        <v/>
      </c>
      <c r="TF74" s="114" t="str">
        <f t="shared" ref="TF74:TF109" si="6798">IF(M74="","",IF(TF73+AWD74&gt;=10,10,IF(TF73+AWD74&lt;=-10,-10,TF73+AWD74)))</f>
        <v/>
      </c>
      <c r="TG74" s="75" t="str">
        <f t="shared" ref="TG74:TG109" si="6799">IF(M73="","",IF(TD74="B","P","B"))</f>
        <v/>
      </c>
      <c r="TH74" s="116" t="str">
        <f t="shared" ref="TH74:TH105" si="6800">IF(M74="","",IF(M74=TG74,"Y","N"))</f>
        <v/>
      </c>
      <c r="TI74" s="114" t="str">
        <f t="shared" ref="TI74:TI109" si="6801">IF(M74="","",IF(TI73+AWE74&gt;=10,10,IF(TI73+AWE74&lt;=-10,-10,TI73+AWE74)))</f>
        <v/>
      </c>
      <c r="TJ74" s="75" t="str">
        <f t="shared" ref="TJ74" si="6802">PI74</f>
        <v/>
      </c>
      <c r="TK74" s="116" t="str">
        <f t="shared" ref="TK74:TK105" si="6803">IF(M74="","",IF(M74=TJ74,"Y","N"))</f>
        <v/>
      </c>
      <c r="TL74" s="114" t="str">
        <f t="shared" ref="TL74:TL109" si="6804">IF(M74="","",IF(TL73+AWF74&gt;=10,10,IF(TL73+AWF74&lt;=-10,-10,TL73+AWF74)))</f>
        <v/>
      </c>
      <c r="TM74" s="75" t="str">
        <f t="shared" ref="TM74:TM109" si="6805">IF(M73="","",IF(TJ74="B","P","B"))</f>
        <v/>
      </c>
      <c r="TN74" s="116" t="str">
        <f t="shared" ref="TN74:TN105" si="6806">IF(M74="","",IF(M74=TM74,"Y","N"))</f>
        <v/>
      </c>
      <c r="TO74" s="114" t="str">
        <f t="shared" ref="TO74:TO109" si="6807">IF(M74="","",IF(TO73+AWG74&gt;=10,10,IF(TO73+AWG74&lt;=-10,-10,TO73+AWG74)))</f>
        <v/>
      </c>
      <c r="TP74" s="75" t="str">
        <f t="shared" ref="TP74" si="6808">PL74</f>
        <v/>
      </c>
      <c r="TQ74" s="116" t="str">
        <f t="shared" ref="TQ74:TQ105" si="6809">IF(M74="","",IF(M74=TP74,"Y","N"))</f>
        <v/>
      </c>
      <c r="TR74" s="114" t="str">
        <f t="shared" ref="TR74:TR109" si="6810">IF(M74="","",IF(TR73+AWH74&gt;=10,10,IF(TR73+AWH74&lt;=-10,-10,TR73+AWH74)))</f>
        <v/>
      </c>
      <c r="TS74" s="75" t="str">
        <f t="shared" ref="TS74:TS109" si="6811">IF(M73="","",IF(TP74="B","P","B"))</f>
        <v/>
      </c>
      <c r="TT74" s="116" t="str">
        <f t="shared" ref="TT74:TT105" si="6812">IF(M74="","",IF(M74=TS74,"Y","N"))</f>
        <v/>
      </c>
      <c r="TU74" s="114" t="str">
        <f t="shared" ref="TU74:TU109" si="6813">IF(M74="","",IF(TU73+AWI74&gt;=10,10,IF(TU73+AWI74&lt;=-10,-10,TU73+AWI74)))</f>
        <v/>
      </c>
      <c r="TV74" s="75" t="str">
        <f t="shared" ref="TV74" si="6814">PF74</f>
        <v/>
      </c>
      <c r="TW74" s="116" t="str">
        <f t="shared" ref="TW74:TW105" si="6815">IF(M74="","",IF(M74=TV74,"Y","N"))</f>
        <v/>
      </c>
      <c r="TX74" s="114" t="str">
        <f t="shared" ref="TX74:TX109" si="6816">IF(M74="","",IF(TX73+AWJ74&gt;=10,10,IF(TX73+AWJ74&lt;=-10,-10,TX73+AWJ74)))</f>
        <v/>
      </c>
      <c r="TY74" s="75" t="str">
        <f t="shared" ref="TY74:TY109" si="6817">IF(M73="","",IF(TV74="B","P","B"))</f>
        <v/>
      </c>
      <c r="TZ74" s="116" t="str">
        <f t="shared" ref="TZ74:TZ105" si="6818">IF(M74="","",IF(M74=TY74,"Y","N"))</f>
        <v/>
      </c>
      <c r="UA74" s="114" t="str">
        <f t="shared" ref="UA74:UA109" si="6819">IF(M74="","",IF(UA73+AWK74&gt;=10,10,IF(UA73+AWK74&lt;=-10,-10,UA73+AWK74)))</f>
        <v/>
      </c>
      <c r="UB74" s="75" t="str">
        <f t="shared" ref="UB74" si="6820">PC74</f>
        <v/>
      </c>
      <c r="UC74" s="116" t="str">
        <f t="shared" ref="UC74:UC105" si="6821">IF(M74="","",IF(M74=UB74,"Y","N"))</f>
        <v/>
      </c>
      <c r="UD74" s="114" t="str">
        <f t="shared" ref="UD74:UD109" si="6822">IF(M74="","",IF(UD73+AWL74&gt;=10,10,IF(UD73+AWL74&lt;=-10,-10,UD73+AWL74)))</f>
        <v/>
      </c>
      <c r="UE74" s="75" t="str">
        <f t="shared" ref="UE74:UE109" si="6823">IF(M73="","",IF(UB74="B","P","B"))</f>
        <v/>
      </c>
      <c r="UF74" s="116" t="str">
        <f t="shared" ref="UF74:UF105" si="6824">IF(M74="","",IF(M74=UE74,"Y","N"))</f>
        <v/>
      </c>
      <c r="UG74" s="114" t="str">
        <f t="shared" ref="UG74:UG109" si="6825">IF(M74="","",IF(UG73+AWM74&gt;=10,10,IF(UG73+AWM74&lt;=-10,-10,UG73+AWM74)))</f>
        <v/>
      </c>
      <c r="UH74" s="46" t="str">
        <f t="shared" ref="UH74" si="6826">OH74</f>
        <v/>
      </c>
      <c r="UI74" s="116" t="str">
        <f t="shared" ref="UI74:UI105" si="6827">IF(M74="","",IF(M74=UH74,"Y","N"))</f>
        <v/>
      </c>
      <c r="UJ74" s="114" t="str">
        <f t="shared" ref="UJ74:UJ109" si="6828">IF(M74="","",IF(UJ73+AWN74&gt;=10,10,IF(UJ73+AWN74&lt;=-10,-10,UJ73+AWN74)))</f>
        <v/>
      </c>
      <c r="UK74" s="75" t="str">
        <f t="shared" ref="UK74:UK75" si="6829">UH74</f>
        <v/>
      </c>
      <c r="UL74" s="116" t="str">
        <f t="shared" ref="UL74:UL105" si="6830">IF(M74="","",IF(M74=UK74,"Y","N"))</f>
        <v/>
      </c>
      <c r="UM74" s="114" t="str">
        <f t="shared" ref="UM74:UM109" si="6831">IF(M74="","",IF(UM73+AWO74&gt;=10,10,IF(UM73+AWO74&lt;=-10,-10,UM73+AWO74)))</f>
        <v/>
      </c>
      <c r="UN74" s="75" t="str">
        <f t="shared" ref="UN74:UN109" si="6832">IF(M73="","",IF(UH74="B","P","B"))</f>
        <v/>
      </c>
      <c r="UO74" s="116" t="str">
        <f t="shared" ref="UO74:UO105" si="6833">IF(M74="","",IF(M74=UN74,"Y","N"))</f>
        <v/>
      </c>
      <c r="UP74" s="114" t="str">
        <f t="shared" ref="UP74:UP109" si="6834">IF(M74="","",IF(UP73+AWP74&gt;=10,10,IF(UP73+AWP74&lt;=-10,-10,UP73+AWP74)))</f>
        <v/>
      </c>
      <c r="UQ74" s="75" t="str">
        <f t="shared" ref="UQ74:UQ109" si="6835">IF(M73="","",IF(UK74="B","P","B"))</f>
        <v/>
      </c>
      <c r="UR74" s="116" t="str">
        <f t="shared" ref="UR74:UR105" si="6836">IF(M74="","",IF(M74=UQ74,"Y","N"))</f>
        <v/>
      </c>
      <c r="US74" s="114" t="str">
        <f t="shared" ref="US74:US109" si="6837">IF(M74="","",IF(US73+AWQ74&gt;=10,10,IF(US73+AWQ74&lt;=-10,-10,US73+AWQ74)))</f>
        <v/>
      </c>
      <c r="UT74" s="46" t="str">
        <f t="shared" ref="UT74" si="6838">NP74</f>
        <v>P</v>
      </c>
      <c r="UU74" s="116" t="str">
        <f t="shared" ref="UU74:UU105" si="6839">IF(M74="","",IF(UT74=M74,"Y","N"))</f>
        <v/>
      </c>
      <c r="UV74" s="114" t="str">
        <f t="shared" ref="UV74:UV109" si="6840">IF(M74="","",IF(UV73+AWR74&gt;=10,10,IF(UV73+AWR74&lt;=-10,-10,UV73+AWR74)))</f>
        <v/>
      </c>
      <c r="UW74" s="75" t="str">
        <f t="shared" ref="UW74:UW109" si="6841">IF(M73="","",IF(UT74="B","P","B"))</f>
        <v/>
      </c>
      <c r="UX74" s="116" t="str">
        <f t="shared" ref="UX74:UX105" si="6842">IF(M74="","",IF(M74=UW74,"Y","N"))</f>
        <v/>
      </c>
      <c r="UY74" s="114" t="str">
        <f t="shared" ref="UY74:UY109" si="6843">IF(M74="","",IF(UY73+AWS74&gt;=10,10,IF(UY73+AWS74&lt;=-10,-10,UY73+AWS74)))</f>
        <v/>
      </c>
      <c r="UZ74" s="75" t="str">
        <f t="shared" ref="UZ74" si="6844">NP74</f>
        <v>P</v>
      </c>
      <c r="VA74" s="116" t="str">
        <f t="shared" ref="VA74:VA105" si="6845">IF(M74="","",IF(M74=UZ74,"Y","N"))</f>
        <v/>
      </c>
      <c r="VB74" s="114" t="str">
        <f t="shared" ref="VB74:VB109" si="6846">IF(M74="","",IF(VB73+AWT74&gt;=10,10,IF(VB73+AWT74&lt;=-10,-10,VB73+AWT74)))</f>
        <v/>
      </c>
      <c r="VC74" s="75" t="str">
        <f t="shared" ref="VC74:VC109" si="6847">IF(M73="","",IF(UZ74="B","P","B"))</f>
        <v/>
      </c>
      <c r="VD74" s="116" t="str">
        <f t="shared" ref="VD74:VD105" si="6848">IF(M74="","",IF(M74=VC74,"Y","N"))</f>
        <v/>
      </c>
      <c r="VE74" s="114" t="str">
        <f t="shared" ref="VE74:VE109" si="6849">IF(M74="","",IF(VE73+AWU74&gt;=10,10,IF(VE73+AWU74&lt;=-10,-10,VE73+AWU74)))</f>
        <v/>
      </c>
      <c r="VF74" s="75" t="str">
        <f t="shared" ref="VF74" si="6850">NS74</f>
        <v/>
      </c>
      <c r="VG74" s="116" t="str">
        <f t="shared" ref="VG74:VG105" si="6851">IF(M74="","",IF(M74=VF74,"Y","N"))</f>
        <v/>
      </c>
      <c r="VH74" s="114" t="str">
        <f t="shared" ref="VH74:VH109" si="6852">IF(M74="","",IF(VH73+AWV74&gt;=10,10,IF(VH73+AWV74&lt;=-10,-10,VH73+AWV74)))</f>
        <v/>
      </c>
      <c r="VI74" s="75" t="str">
        <f t="shared" ref="VI74:VI109" si="6853">IF(M73="","",IF(VF74="B","P","B"))</f>
        <v/>
      </c>
      <c r="VJ74" s="116" t="str">
        <f t="shared" ref="VJ74:VJ105" si="6854">IF(M74="","",IF(M74=VI74,"Y","N"))</f>
        <v/>
      </c>
      <c r="VK74" s="114" t="str">
        <f t="shared" ref="VK74:VK109" si="6855">IF(M74="","",IF(VK73+AWW74&gt;=10,10,IF(VK73+AWW74&lt;=-10,-10,VK73+AWW74)))</f>
        <v/>
      </c>
      <c r="VL74" s="115" t="s">
        <v>5</v>
      </c>
      <c r="VM74" s="116" t="str">
        <f t="shared" ref="VM74:VM105" si="6856">IF(M74="","",IF(M74=VL74,"Y","N"))</f>
        <v/>
      </c>
      <c r="VN74" s="114" t="str">
        <f t="shared" ref="VN74:VN109" si="6857">IF(M74="","",IF(VN73+AWX74&gt;=10,10,IF(VN73+AWX74&lt;=-10,-10,VN73+AWX74)))</f>
        <v/>
      </c>
      <c r="VO74" s="75" t="str">
        <f t="shared" ref="VO74:VO109" si="6858">IF(M73="","",IF(VL74="B","P","B"))</f>
        <v/>
      </c>
      <c r="VP74" s="116" t="str">
        <f t="shared" ref="VP74:VP105" si="6859">IF(M74="","",IF(M74=VO74,"Y","N"))</f>
        <v/>
      </c>
      <c r="VQ74" s="114" t="str">
        <f t="shared" ref="VQ74:VQ109" si="6860">IF(M74="","",IF(VQ73+AWY74&gt;=10,10,IF(VQ73+AWY74&lt;=-10,-10,VQ73+AWY74)))</f>
        <v/>
      </c>
      <c r="VR74" s="75" t="s">
        <v>6</v>
      </c>
      <c r="VS74" s="116" t="str">
        <f t="shared" ref="VS74:VS105" si="6861">IF(M74="","",IF(M74=VR74,"Y","N"))</f>
        <v/>
      </c>
      <c r="VT74" s="114" t="str">
        <f t="shared" ref="VT74:VT109" si="6862">IF(M74="","",IF(VT73+AWZ74&gt;=10,10,IF(VT73+AWZ74&lt;=-10,-10,VT73+AWZ74)))</f>
        <v/>
      </c>
      <c r="VU74" s="75" t="str">
        <f t="shared" ref="VU74:VU109" si="6863">IF(M73="","",IF(VR74="B","P","B"))</f>
        <v/>
      </c>
      <c r="VV74" s="116" t="str">
        <f t="shared" ref="VV74:VV105" si="6864">IF(M74="","",IF(M74=VU74,"Y","N"))</f>
        <v/>
      </c>
      <c r="VW74" s="114" t="str">
        <f t="shared" ref="VW74:VW109" si="6865">IF(M74="","",IF(VW73+AXA74&gt;=10,10,IF(VW73+AXA74&lt;=-10,-10,VW73+AXA74)))</f>
        <v/>
      </c>
      <c r="VX74" s="46" t="str">
        <f t="shared" si="6300"/>
        <v/>
      </c>
      <c r="VY74" s="116" t="str">
        <f t="shared" ref="VY74:VY105" si="6866">IF(M74="","",IF(M74=VX74,"Y","N"))</f>
        <v/>
      </c>
      <c r="VZ74" s="114" t="str">
        <f t="shared" ref="VZ74:VZ109" si="6867">IF(M74="","",IF(VZ73+AXB74&gt;=10,10,IF(VZ73+AXB74&lt;=-10,-10,VZ73+AXB74)))</f>
        <v/>
      </c>
      <c r="WA74" s="75" t="str">
        <f t="shared" ref="WA74:WA109" si="6868">IF(M73="","",IF(VX74="B","P","B"))</f>
        <v/>
      </c>
      <c r="WB74" s="116" t="str">
        <f t="shared" ref="WB74:WB105" si="6869">IF(M74="","",IF(M74=WA74,"Y","N"))</f>
        <v/>
      </c>
      <c r="WC74" s="114" t="str">
        <f t="shared" ref="WC74:WC109" si="6870">IF(M74="","",IF(WC73+AXC74&gt;=10,10,IF(WC73+AXC74&lt;=-10,-10,WC73+AXC74)))</f>
        <v/>
      </c>
      <c r="WD74" s="46" t="str">
        <f t="shared" si="6301"/>
        <v/>
      </c>
      <c r="WE74" s="116" t="str">
        <f t="shared" ref="WE74:WE105" si="6871">IF(M74="","",IF(M74=WD74,"Y","N"))</f>
        <v/>
      </c>
      <c r="WF74" s="114" t="str">
        <f t="shared" ref="WF74:WF109" si="6872">IF(M74="","",IF(WF73+AXD74&gt;=10,10,IF(WF73+AXD74&lt;=-10,-10,WF73+AXD74)))</f>
        <v/>
      </c>
      <c r="WG74" s="75" t="str">
        <f t="shared" ref="WG74:WG109" si="6873">IF(M73="","",IF(WD74="P","B","P"))</f>
        <v/>
      </c>
      <c r="WH74" s="116" t="str">
        <f t="shared" ref="WH74:WH105" si="6874">IF(M74="","",IF(M74=WG74,"Y","N"))</f>
        <v/>
      </c>
      <c r="WI74" s="114" t="str">
        <f t="shared" ref="WI74:WI109" si="6875">IF(M74="","",IF(WI73+AXE74&gt;=10,10,IF(WI73+AXE74&lt;=-10,-10,WI73+AXE74)))</f>
        <v/>
      </c>
      <c r="WJ74" s="75" t="s">
        <v>6</v>
      </c>
      <c r="WK74" s="116" t="str">
        <f t="shared" ref="WK74:WK105" si="6876">IF(M74="","",IF(M74=WJ74,"Y","N"))</f>
        <v/>
      </c>
      <c r="WL74" s="114" t="str">
        <f t="shared" ref="WL74:WL109" si="6877">IF(M74="","",IF(WL73+AXF74&gt;=10,10,IF(WL73+AXF74&lt;=-10,-10,WL73+AXF74)))</f>
        <v/>
      </c>
      <c r="WM74" s="75" t="str">
        <f t="shared" ref="WM74:WM109" si="6878">IF(M73="","",IF(WJ74="P","B","P"))</f>
        <v/>
      </c>
      <c r="WN74" s="116" t="str">
        <f t="shared" ref="WN74:WN105" si="6879">IF(M74="","",IF(M74=WM74,"Y","N"))</f>
        <v/>
      </c>
      <c r="WO74" s="114" t="str">
        <f t="shared" ref="WO74:WO109" si="6880">IF(M74="","",IF(WO73+AXG74&gt;=10,10,IF(WO73+AXG74&lt;=-10,-10,WO73+AXG74)))</f>
        <v/>
      </c>
      <c r="WP74" s="75" t="str">
        <f t="shared" ref="WP74" si="6881">PF74</f>
        <v/>
      </c>
      <c r="WQ74" s="116" t="str">
        <f t="shared" ref="WQ74:WQ105" si="6882">IF(M74="","",IF(M74=WP74,"Y","N"))</f>
        <v/>
      </c>
      <c r="WR74" s="114" t="str">
        <f t="shared" ref="WR74:WR109" si="6883">IF(M74="","",IF(WR73+AXH74&gt;=10,10,IF(WR73+AXH74&lt;=-10,-10,WR73+AXH74)))</f>
        <v/>
      </c>
      <c r="WS74" s="75" t="str">
        <f t="shared" ref="WS74:WS109" si="6884">IF(M73="","",IF(WP74="P","B","P"))</f>
        <v/>
      </c>
      <c r="WT74" s="116" t="str">
        <f t="shared" ref="WT74:WT105" si="6885">IF(M74="","",IF(M74=WS74,"Y","N"))</f>
        <v/>
      </c>
      <c r="WU74" s="114" t="str">
        <f t="shared" ref="WU74:WU109" si="6886">IF(M74="","",IF(WU73+AXI74&gt;=10,10,IF(WU73+AXI74&lt;=-10,-10,WU73+AXI74)))</f>
        <v/>
      </c>
      <c r="WV74" s="75" t="str">
        <f t="shared" ref="WV74" si="6887">PF75</f>
        <v/>
      </c>
      <c r="WW74" s="116" t="str">
        <f t="shared" ref="WW74:WW105" si="6888">IF(M74="","",IF(WV74=M74,"Y","N"))</f>
        <v/>
      </c>
      <c r="WX74" s="114" t="str">
        <f t="shared" ref="WX74:WX109" si="6889">IF(M74="","",IF(WX73+AXJ74&gt;=10,10,IF(WX73+AXJ74&lt;=-10,-10,WX73+AXJ74)))</f>
        <v/>
      </c>
      <c r="WY74" s="75" t="str">
        <f t="shared" ref="WY74:WY109" si="6890">IF(M73="","",IF(WV74="P","B","P"))</f>
        <v/>
      </c>
      <c r="WZ74" s="116" t="str">
        <f t="shared" ref="WZ74:WZ105" si="6891">IF(M74="","",IF(M74=WY74,"Y","N"))</f>
        <v/>
      </c>
      <c r="XA74" s="114" t="str">
        <f t="shared" ref="XA74:XA109" si="6892">IF(M74="","",IF(XA73+AXK74&gt;=10,10,IF(XA73+AXK74&lt;=-10,-10,XA73+AXK74)))</f>
        <v/>
      </c>
      <c r="XB74" s="75" t="str">
        <f t="shared" ref="XB74" si="6893">OQ74</f>
        <v/>
      </c>
      <c r="XC74" s="116" t="str">
        <f t="shared" ref="XC74:XC105" si="6894">IF(M74="","",IF(M74=XB74,"Y","N"))</f>
        <v/>
      </c>
      <c r="XD74" s="114" t="str">
        <f t="shared" ref="XD74:XD109" si="6895">IF(M74="","",IF(XD73+AXL74&gt;=10,10,IF(XD73+AXL74&lt;=-10,-10,XD73+AXL74)))</f>
        <v/>
      </c>
      <c r="XE74" s="75" t="str">
        <f t="shared" ref="XE74:XE109" si="6896">IF(M73="","",IF(XB74="P","B","P"))</f>
        <v/>
      </c>
      <c r="XF74" s="116" t="str">
        <f t="shared" ref="XF74:XF105" si="6897">IF(M74="","",IF(M74=XE74,"Y","N"))</f>
        <v/>
      </c>
      <c r="XG74" s="114" t="str">
        <f t="shared" ref="XG74:XG109" si="6898">IF(M74="","",IF(XG73+AXM74&gt;=10,10,IF(XG73+AXM74&lt;=-10,-10,XG73+AXM74)))</f>
        <v/>
      </c>
      <c r="XH74" s="75" t="str">
        <f t="shared" ref="XH74" si="6899">OQ74</f>
        <v/>
      </c>
      <c r="XI74" s="116" t="str">
        <f t="shared" ref="XI74:XI105" si="6900">IF(M74="","",IF(M74=XH74,"Y","N"))</f>
        <v/>
      </c>
      <c r="XJ74" s="114" t="str">
        <f t="shared" ref="XJ74:XJ109" si="6901">IF(M74="","",IF(XJ73+AXN74&gt;=10,10,IF(XJ73+AXN74&lt;=-10,-10,XJ73+AXN74)))</f>
        <v/>
      </c>
      <c r="XK74" s="75" t="str">
        <f t="shared" ref="XK74:XK109" si="6902">IF(M73="","",IF(XH74="P","B","P"))</f>
        <v/>
      </c>
      <c r="XL74" s="116" t="str">
        <f t="shared" ref="XL74:XL105" si="6903">IF(M74="","",IF(M74=XK74,"Y","N"))</f>
        <v/>
      </c>
      <c r="XM74" s="114" t="str">
        <f t="shared" ref="XM74:XM109" si="6904">IF(M74="","",IF(XM73+AXO74&gt;=10,10,IF(XM73+AXO74&lt;=-10,-10,XM73+AXO74)))</f>
        <v/>
      </c>
      <c r="XN74" s="75" t="str">
        <f t="shared" ref="XN74" si="6905">OH74</f>
        <v/>
      </c>
      <c r="XO74" s="116" t="str">
        <f t="shared" ref="XO74:XO105" si="6906">IF(M74="","",IF(M74=XN74,"Y","N"))</f>
        <v/>
      </c>
      <c r="XP74" s="114" t="str">
        <f t="shared" ref="XP74:XP109" si="6907">IF(M74="","",IF(XP73+AXP74&gt;=10,10,IF(XP73+AXP74&lt;=-10,-10,XP73+AXP74)))</f>
        <v/>
      </c>
      <c r="XQ74" s="75" t="str">
        <f t="shared" ref="XQ74:XQ109" si="6908">IF(M73="","",IF(XN74="P","B","P"))</f>
        <v/>
      </c>
      <c r="XR74" s="116" t="str">
        <f t="shared" ref="XR74:XR105" si="6909">IF(M74="","",IF(M74=XQ74,"Y","N"))</f>
        <v/>
      </c>
      <c r="XS74" s="114" t="str">
        <f t="shared" ref="XS74:XS109" si="6910">IF(M74="","",IF(XS73+AXQ74&gt;=10,10,IF(XS73+AXQ74&lt;=-10,-10,XS73+AXQ74)))</f>
        <v/>
      </c>
      <c r="XT74" s="75" t="str">
        <f t="shared" ref="XT74:XT75" si="6911">OH74</f>
        <v/>
      </c>
      <c r="XU74" s="116" t="str">
        <f t="shared" ref="XU74:XU105" si="6912">IF(M74="","",IF(M74=XT74,"Y","N"))</f>
        <v/>
      </c>
      <c r="XV74" s="114" t="str">
        <f t="shared" ref="XV74:XV109" si="6913">IF(M74="","",IF(XV73+AXR74&gt;=10,10,IF(XV73+AXR74&lt;=-10,-10,XV73+AXR74)))</f>
        <v/>
      </c>
      <c r="XW74" s="75" t="str">
        <f t="shared" ref="XW74:XW109" si="6914">IF(M73="","",IF(XT74="P","B","P"))</f>
        <v/>
      </c>
      <c r="XX74" s="116" t="str">
        <f t="shared" ref="XX74:XX105" si="6915">IF(M74="","",IF(M74=XW74,"Y","N"))</f>
        <v/>
      </c>
      <c r="XY74" s="114" t="str">
        <f t="shared" ref="XY74:XY109" si="6916">IF(M74="","",IF(XY73+AXS74&gt;=10,10,IF(XY73+AXS74&lt;=-10,-10,XY73+AXS74)))</f>
        <v/>
      </c>
      <c r="XZ74" s="197" t="s">
        <v>6</v>
      </c>
      <c r="YA74" s="116" t="str">
        <f t="shared" ref="YA74:YA105" si="6917">IF(M74="","",IF(M74=XZ74,"Y","N"))</f>
        <v/>
      </c>
      <c r="YB74" s="114" t="str">
        <f t="shared" ref="YB74:YB109" si="6918">IF(M74="","",IF(YB73+AXT74&gt;=10,10,IF(YB73+AXT74&lt;=-10,-10,YB73+AXT74)))</f>
        <v/>
      </c>
      <c r="YC74" s="75" t="str">
        <f t="shared" ref="YC74:YC109" si="6919">IF(M73="","",IF(XZ74="P","B","P"))</f>
        <v/>
      </c>
      <c r="YD74" s="116" t="str">
        <f t="shared" ref="YD74:YD105" si="6920">IF(M74="","",IF(M74=YC74,"Y","N"))</f>
        <v/>
      </c>
      <c r="YE74" s="114" t="str">
        <f t="shared" ref="YE74:YE109" si="6921">IF(M74="","",IF(YE73+AXU74&gt;=10,10,IF(YE73+AXU74&lt;=-10,-10,YE73+AXU74)))</f>
        <v/>
      </c>
      <c r="YF74" s="215" t="s">
        <v>5</v>
      </c>
      <c r="YG74" s="116" t="str">
        <f t="shared" ref="YG74:YG105" si="6922">IF(M74="","",IF(M74=YF74,"Y","N"))</f>
        <v/>
      </c>
      <c r="YH74" s="114" t="str">
        <f t="shared" ref="YH74:YH109" si="6923">IF(M74="","",IF(YH73+AXV74&gt;=10,10,IF(YH73+AXV74&lt;=-10,-10,YH73+AXV74)))</f>
        <v/>
      </c>
      <c r="YI74" s="75" t="str">
        <f t="shared" ref="YI74:YI109" si="6924">IF(M73="","",IF(YF74="P","B","P"))</f>
        <v/>
      </c>
      <c r="YJ74" s="116" t="str">
        <f t="shared" ref="YJ74:YJ105" si="6925">IF(M74="","",IF(M74=YI74,"Y","N"))</f>
        <v/>
      </c>
      <c r="YK74" s="114" t="str">
        <f t="shared" ref="YK74:YK109" si="6926">IF(M74="","",IF(YK73+AXW74&gt;=10,10,IF(YK73+AXW74&lt;=-10,-10,YK73+AXW74)))</f>
        <v/>
      </c>
      <c r="YL74" s="75" t="str">
        <f t="shared" ref="YL74" si="6927">YF74</f>
        <v>P</v>
      </c>
      <c r="YM74" s="116" t="str">
        <f t="shared" ref="YM74:YM105" si="6928">IF(M74="","",IF(M74=YL74,"Y","N"))</f>
        <v/>
      </c>
      <c r="YN74" s="114" t="str">
        <f t="shared" ref="YN74:YN109" si="6929">IF(M74="","",IF(YN73+AXX74&gt;=10,10,IF(YN73+AXX74&lt;=-10,-10,YN73+AXX74)))</f>
        <v/>
      </c>
      <c r="YO74" s="75" t="str">
        <f t="shared" ref="YO74:YO109" si="6930">IF(M73="","",IF(YL74="P","B","P"))</f>
        <v/>
      </c>
      <c r="YP74" s="116" t="str">
        <f t="shared" ref="YP74:YP105" si="6931">IF(M74="","",IF(M74=YO74,"Y","N"))</f>
        <v/>
      </c>
      <c r="YQ74" s="114" t="str">
        <f t="shared" ref="YQ74:YQ109" si="6932">IF(M74="","",IF(YQ73+AXY74&gt;=10,10,IF(YQ73+AXY74&lt;=-10,-10,YQ73+AXY74)))</f>
        <v/>
      </c>
      <c r="YR74" s="195" t="s">
        <v>5</v>
      </c>
      <c r="YS74" s="116" t="str">
        <f t="shared" ref="YS74:YS105" si="6933">IF(M74="","",IF(M74=YR74,"Y","N"))</f>
        <v/>
      </c>
      <c r="YT74" s="114" t="str">
        <f t="shared" ref="YT74:YT109" si="6934">IF(M74="","",IF(YT73+AXZ74&gt;=10,10,IF(YT73+AXZ74&lt;=-10,-10,YT73+AXZ74)))</f>
        <v/>
      </c>
      <c r="YU74" s="75" t="str">
        <f t="shared" ref="YU74:YU109" si="6935">IF(M73="","",IF(YR74="P","B","P"))</f>
        <v/>
      </c>
      <c r="YV74" s="116" t="str">
        <f t="shared" ref="YV74:YV105" si="6936">IF(M74="","",IF(M74=YU74,"Y","N"))</f>
        <v/>
      </c>
      <c r="YW74" s="114" t="str">
        <f t="shared" ref="YW74:YW109" si="6937">IF(M74="","",IF(YW73+AYA74&gt;=10,10,IF(YW73+AYA74&lt;=-10,-10,YW73+AYA74)))</f>
        <v/>
      </c>
      <c r="YX74" s="75" t="s">
        <v>5</v>
      </c>
      <c r="YY74" s="116" t="str">
        <f t="shared" ref="YY74:YY105" si="6938">IF(M74="","",IF(M74=YX74,"Y","N"))</f>
        <v/>
      </c>
      <c r="YZ74" s="114" t="str">
        <f t="shared" ref="YZ74:YZ109" si="6939">IF(M74="","",IF(YZ73+AYB74&gt;=10,10,IF(YZ73+AYB74&lt;=-10,-10,YZ73+AYB74)))</f>
        <v/>
      </c>
      <c r="ZA74" s="75" t="str">
        <f t="shared" ref="ZA74:ZA109" si="6940">IF(M73="","",IF(YX74="P","B","P"))</f>
        <v/>
      </c>
      <c r="ZB74" s="116" t="str">
        <f t="shared" ref="ZB74:ZB105" si="6941">IF(M74="","",IF(M74=ZA74,"Y","N"))</f>
        <v/>
      </c>
      <c r="ZC74" s="114" t="str">
        <f t="shared" ref="ZC74:ZC109" si="6942">IF(M74="","",IF(ZC73+AYC74&gt;=10,10,IF(ZC73+AYC74&lt;=-10,-10,ZC73+AYC74)))</f>
        <v/>
      </c>
      <c r="ZD74" s="133">
        <f t="shared" ref="ZD74:ZD109" si="6943">MAX(CD74,CG74,CJ74,CM74,CP74,CS74,CV74,CY74,DB74,DE74,DH74,DK74,DN74,DQ74,DT74,DW74,DZ74,EC74)</f>
        <v>0</v>
      </c>
      <c r="ZE74" s="134">
        <f t="shared" si="889"/>
        <v>1</v>
      </c>
      <c r="ZF74" s="135" t="str">
        <f t="shared" ref="ZF74:ZF109" si="6944">IF(BP74="","",IF(BX74="",ZF73,IF(BX74&gt;=30,IF(OR(ZF73="G",ZF73="GG"),"GG",IF(OR(ZF73="R",ZF73="RR"),"GRR",IF(ZF73="","G","GGRR"))),IF(BX74&lt;=-30,IF(OR(ZF73="R",ZF73="RR"),"RR",IF(OR(ZF73="G",ZF73="GG"),"GGR",IF(ZF73="","R","GGRR"))),IF(OR(ZF73="R",ZF73="RR"),"RR",IF(OR(ZF73="G",ZF73="GG"),"GG",IF(ZF73="","","GGRR")))))))</f>
        <v/>
      </c>
      <c r="ZG74" s="216" t="str">
        <f t="shared" ref="ZG74:ZG109" si="6945">CD74</f>
        <v/>
      </c>
      <c r="ZH74" s="217" t="str">
        <f t="shared" ref="ZH74:ZH109" si="6946">CG74</f>
        <v/>
      </c>
      <c r="ZI74" s="217" t="str">
        <f t="shared" ref="ZI74:ZI109" si="6947">CJ74</f>
        <v/>
      </c>
      <c r="ZJ74" s="217" t="str">
        <f t="shared" ref="ZJ74:ZJ109" si="6948">CM74</f>
        <v/>
      </c>
      <c r="ZK74" s="217" t="str">
        <f t="shared" ref="ZK74:ZK109" si="6949">CP74</f>
        <v/>
      </c>
      <c r="ZL74" s="217" t="str">
        <f t="shared" ref="ZL74:ZL109" si="6950">CS74</f>
        <v/>
      </c>
      <c r="ZM74" s="217" t="str">
        <f t="shared" ref="ZM74:ZM109" si="6951">CV74</f>
        <v/>
      </c>
      <c r="ZN74" s="217" t="str">
        <f t="shared" ref="ZN74:ZN109" si="6952">CY74</f>
        <v/>
      </c>
      <c r="ZO74" s="217" t="str">
        <f t="shared" ref="ZO74:ZO109" si="6953">DB74</f>
        <v/>
      </c>
      <c r="ZP74" s="217" t="str">
        <f t="shared" ref="ZP74:ZP109" si="6954">BE74</f>
        <v>000000</v>
      </c>
      <c r="ZQ74" s="217" t="str">
        <f t="shared" ref="ZQ74:ZQ109" si="6955">DH74</f>
        <v/>
      </c>
      <c r="ZR74" s="217" t="str">
        <f t="shared" ref="ZR74:ZR109" si="6956">DK74</f>
        <v/>
      </c>
      <c r="ZS74" s="217" t="str">
        <f t="shared" ref="ZS74:ZS109" si="6957">DN74</f>
        <v/>
      </c>
      <c r="ZT74" s="217" t="str">
        <f t="shared" ref="ZT74:ZT109" si="6958">DQ74</f>
        <v/>
      </c>
      <c r="ZU74" s="217" t="str">
        <f t="shared" ref="ZU74:ZU109" si="6959">DT74</f>
        <v/>
      </c>
      <c r="ZV74" s="217" t="str">
        <f t="shared" ref="ZV74:ZV109" si="6960">DW74</f>
        <v/>
      </c>
      <c r="ZW74" s="217" t="str">
        <f t="shared" ref="ZW74:ZW109" si="6961">DZ74</f>
        <v/>
      </c>
      <c r="ZX74" s="217" t="str">
        <f t="shared" ref="ZX74:ZX109" si="6962">EC74</f>
        <v/>
      </c>
      <c r="ZY74" s="218" t="str">
        <f t="shared" ref="ZY74:ZY109" si="6963">EF74</f>
        <v/>
      </c>
      <c r="ZZ74" s="218" t="str">
        <f t="shared" ref="ZZ74:ZZ109" si="6964">EI74</f>
        <v/>
      </c>
      <c r="AAA74" s="218" t="str">
        <f t="shared" ref="AAA74:AAA109" si="6965">EL74</f>
        <v/>
      </c>
      <c r="AAB74" s="218" t="str">
        <f t="shared" ref="AAB74:AAB109" si="6966">EO74</f>
        <v/>
      </c>
      <c r="AAC74" s="218" t="str">
        <f t="shared" ref="AAC74:AAC109" si="6967">ER74</f>
        <v/>
      </c>
      <c r="AAD74" s="218" t="str">
        <f t="shared" ref="AAD74:AAD109" si="6968">EU74</f>
        <v/>
      </c>
      <c r="AAE74" s="218" t="str">
        <f t="shared" ref="AAE74:AAE109" si="6969">EX74</f>
        <v/>
      </c>
      <c r="AAF74" s="218" t="str">
        <f t="shared" ref="AAF74:AAF109" si="6970">FA74</f>
        <v/>
      </c>
      <c r="AAG74" s="218" t="str">
        <f t="shared" ref="AAG74:AAG109" si="6971">FD74</f>
        <v/>
      </c>
      <c r="AAH74" s="218" t="str">
        <f t="shared" ref="AAH74:AAH109" si="6972">FG74</f>
        <v/>
      </c>
      <c r="AAI74" s="218" t="str">
        <f t="shared" ref="AAI74:AAI109" si="6973">FJ74</f>
        <v/>
      </c>
      <c r="AAJ74" s="218" t="str">
        <f t="shared" ref="AAJ74:AAJ109" si="6974">FM74</f>
        <v/>
      </c>
      <c r="AAK74" s="218" t="str">
        <f t="shared" ref="AAK74:AAK109" si="6975">FP74</f>
        <v/>
      </c>
      <c r="AAL74" s="218" t="str">
        <f t="shared" ref="AAL74:AAL109" si="6976">FS74</f>
        <v/>
      </c>
      <c r="AAM74" s="218" t="str">
        <f t="shared" ref="AAM74:AAM109" si="6977">FV74</f>
        <v/>
      </c>
      <c r="AAN74" s="218" t="str">
        <f t="shared" ref="AAN74:AAN109" si="6978">FY74</f>
        <v/>
      </c>
      <c r="AAO74" s="218" t="str">
        <f t="shared" ref="AAO74:AAO109" si="6979">GB74</f>
        <v/>
      </c>
      <c r="AAP74" s="218" t="str">
        <f t="shared" ref="AAP74:AAP109" si="6980">GE74</f>
        <v/>
      </c>
      <c r="AAQ74" s="217" t="str">
        <f t="shared" ref="AAQ74:AAQ109" si="6981">GH74</f>
        <v/>
      </c>
      <c r="AAR74" s="217" t="str">
        <f t="shared" ref="AAR74:AAR109" si="6982">GK74</f>
        <v/>
      </c>
      <c r="AAS74" s="217" t="str">
        <f t="shared" ref="AAS74:AAS109" si="6983">GN74</f>
        <v/>
      </c>
      <c r="AAT74" s="217" t="str">
        <f t="shared" ref="AAT74:AAT109" si="6984">GQ74</f>
        <v/>
      </c>
      <c r="AAU74" s="217" t="str">
        <f t="shared" ref="AAU74:AAU109" si="6985">GT74</f>
        <v/>
      </c>
      <c r="AAV74" s="217" t="str">
        <f t="shared" ref="AAV74:AAV109" si="6986">GW74</f>
        <v/>
      </c>
      <c r="AAW74" s="217" t="str">
        <f t="shared" ref="AAW74:AAW109" si="6987">GZ74</f>
        <v/>
      </c>
      <c r="AAX74" s="217" t="str">
        <f t="shared" ref="AAX74:AAX109" si="6988">HC74</f>
        <v/>
      </c>
      <c r="AAY74" s="217" t="str">
        <f t="shared" ref="AAY74:AAY109" si="6989">HF74</f>
        <v/>
      </c>
      <c r="AAZ74" s="217" t="str">
        <f t="shared" ref="AAZ74:AAZ109" si="6990">HI74</f>
        <v/>
      </c>
      <c r="ABA74" s="217" t="str">
        <f t="shared" ref="ABA74:ABA109" si="6991">HL74</f>
        <v/>
      </c>
      <c r="ABB74" s="217" t="str">
        <f t="shared" ref="ABB74:ABB109" si="6992">HO74</f>
        <v/>
      </c>
      <c r="ABC74" s="217" t="str">
        <f t="shared" ref="ABC74:ABC109" si="6993">HR74</f>
        <v/>
      </c>
      <c r="ABD74" s="217" t="str">
        <f t="shared" ref="ABD74:ABD109" si="6994">HU74</f>
        <v/>
      </c>
      <c r="ABE74" s="217" t="str">
        <f t="shared" ref="ABE74:ABE109" si="6995">HX74</f>
        <v/>
      </c>
      <c r="ABF74" s="217" t="str">
        <f t="shared" ref="ABF74:ABF109" si="6996">IA74</f>
        <v/>
      </c>
      <c r="ABG74" s="217" t="str">
        <f t="shared" ref="ABG74:ABG109" si="6997">ID74</f>
        <v/>
      </c>
      <c r="ABH74" s="217" t="str">
        <f t="shared" ref="ABH74:ABH109" si="6998">IG74</f>
        <v/>
      </c>
      <c r="ABI74" s="218" t="str">
        <f t="shared" ref="ABI74:ABI109" si="6999">IJ74</f>
        <v/>
      </c>
      <c r="ABJ74" s="218" t="str">
        <f t="shared" ref="ABJ74:ABJ109" si="7000">IM74</f>
        <v/>
      </c>
      <c r="ABK74" s="218" t="str">
        <f t="shared" ref="ABK74:ABK109" si="7001">IP74</f>
        <v/>
      </c>
      <c r="ABL74" s="218" t="str">
        <f t="shared" ref="ABL74:ABL109" si="7002">IS74</f>
        <v/>
      </c>
      <c r="ABM74" s="218" t="str">
        <f t="shared" ref="ABM74:ABM109" si="7003">IV74</f>
        <v/>
      </c>
      <c r="ABN74" s="218" t="str">
        <f t="shared" ref="ABN74:ABN109" si="7004">IY74</f>
        <v/>
      </c>
      <c r="ABO74" s="218" t="str">
        <f t="shared" ref="ABO74:ABO109" si="7005">JB74</f>
        <v/>
      </c>
      <c r="ABP74" s="218" t="str">
        <f t="shared" ref="ABP74:ABP109" si="7006">JE74</f>
        <v/>
      </c>
      <c r="ABQ74" s="218" t="str">
        <f t="shared" ref="ABQ74:ABQ109" si="7007">JH74</f>
        <v/>
      </c>
      <c r="ABR74" s="218" t="str">
        <f t="shared" ref="ABR74:ABR109" si="7008">JK74</f>
        <v/>
      </c>
      <c r="ABS74" s="218" t="str">
        <f t="shared" ref="ABS74:ABS109" si="7009">JN74</f>
        <v/>
      </c>
      <c r="ABT74" s="218" t="str">
        <f t="shared" ref="ABT74:ABT109" si="7010">JQ74</f>
        <v/>
      </c>
      <c r="ABU74" s="218" t="str">
        <f t="shared" ref="ABU74:ABU109" si="7011">JT74</f>
        <v/>
      </c>
      <c r="ABV74" s="218" t="str">
        <f t="shared" ref="ABV74:ABV109" si="7012">JW74</f>
        <v/>
      </c>
      <c r="ABW74" s="218" t="str">
        <f t="shared" ref="ABW74:ABW109" si="7013">JZ74</f>
        <v/>
      </c>
      <c r="ABX74" s="218" t="str">
        <f t="shared" ref="ABX74:ABX109" si="7014">KC74</f>
        <v/>
      </c>
      <c r="ABY74" s="218" t="str">
        <f t="shared" ref="ABY74:ABY109" si="7015">KF74</f>
        <v/>
      </c>
      <c r="ABZ74" s="218" t="str">
        <f t="shared" ref="ABZ74:ABZ109" si="7016">KI74</f>
        <v/>
      </c>
      <c r="ACA74" s="217" t="str">
        <f t="shared" ref="ACA74:ACA109" si="7017">KL74</f>
        <v/>
      </c>
      <c r="ACB74" s="217" t="str">
        <f t="shared" ref="ACB74:ACB109" si="7018">KO74</f>
        <v/>
      </c>
      <c r="ACC74" s="217" t="str">
        <f t="shared" ref="ACC74:ACC109" si="7019">KR74</f>
        <v/>
      </c>
      <c r="ACD74" s="217" t="str">
        <f t="shared" ref="ACD74:ACD109" si="7020">KU74</f>
        <v/>
      </c>
      <c r="ACE74" s="217" t="str">
        <f t="shared" ref="ACE74:ACE109" si="7021">KX74</f>
        <v/>
      </c>
      <c r="ACF74" s="217" t="str">
        <f t="shared" ref="ACF74:ACF109" si="7022">LA74</f>
        <v/>
      </c>
      <c r="ACG74" s="217" t="str">
        <f t="shared" ref="ACG74:ACG109" si="7023">LD74</f>
        <v/>
      </c>
      <c r="ACH74" s="217" t="str">
        <f t="shared" ref="ACH74:ACH109" si="7024">LG74</f>
        <v/>
      </c>
      <c r="ACI74" s="217" t="str">
        <f t="shared" ref="ACI74:ACI109" si="7025">LJ74</f>
        <v/>
      </c>
      <c r="ACJ74" s="217" t="str">
        <f t="shared" ref="ACJ74:ACJ109" si="7026">LM74</f>
        <v/>
      </c>
      <c r="ACK74" s="217" t="str">
        <f t="shared" ref="ACK74:ACK109" si="7027">LP74</f>
        <v/>
      </c>
      <c r="ACL74" s="217">
        <f t="shared" si="890"/>
        <v>0</v>
      </c>
      <c r="ACM74" s="217" t="str">
        <f t="shared" ref="ACM74:ACM109" si="7028">LV74</f>
        <v/>
      </c>
      <c r="ACN74" s="217" t="str">
        <f t="shared" ref="ACN74:ACN109" si="7029">LY74</f>
        <v/>
      </c>
      <c r="ACO74" s="217" t="str">
        <f t="shared" ref="ACO74:ACO109" si="7030">MB74</f>
        <v/>
      </c>
      <c r="ACP74" s="217" t="str">
        <f t="shared" ref="ACP74:ACP109" si="7031">ME74</f>
        <v/>
      </c>
      <c r="ACQ74" s="217" t="str">
        <f t="shared" ref="ACQ74:ACQ109" si="7032">MH74</f>
        <v/>
      </c>
      <c r="ACR74" s="217" t="str">
        <f t="shared" ref="ACR74:ACR109" si="7033">MK74</f>
        <v/>
      </c>
      <c r="ACS74" s="218" t="str">
        <f t="shared" ref="ACS74:ACS109" si="7034">MN74</f>
        <v/>
      </c>
      <c r="ACT74" s="218" t="str">
        <f t="shared" ref="ACT74:ACT109" si="7035">MQ74</f>
        <v/>
      </c>
      <c r="ACU74" s="218" t="str">
        <f t="shared" ref="ACU74:ACU109" si="7036">MT74</f>
        <v/>
      </c>
      <c r="ACV74" s="218" t="str">
        <f t="shared" ref="ACV74:ACV109" si="7037">MW74</f>
        <v/>
      </c>
      <c r="ACW74" s="218" t="str">
        <f t="shared" ref="ACW74:ACW109" si="7038">MZ74</f>
        <v/>
      </c>
      <c r="ACX74" s="218" t="str">
        <f t="shared" ref="ACX74:ACX109" si="7039">NC74</f>
        <v/>
      </c>
      <c r="ACY74" s="218" t="str">
        <f t="shared" ref="ACY74:ACY109" si="7040">NF74</f>
        <v/>
      </c>
      <c r="ACZ74" s="218" t="str">
        <f t="shared" ref="ACZ74:ACZ109" si="7041">NI74</f>
        <v/>
      </c>
      <c r="ADA74" s="218" t="str">
        <f t="shared" ref="ADA74:ADA109" si="7042">NL74</f>
        <v/>
      </c>
      <c r="ADB74" s="219" t="str">
        <f t="shared" ref="ADB74:ADB109" si="7043">NO74</f>
        <v/>
      </c>
      <c r="ADC74" s="223" t="str">
        <f t="shared" ref="ADC74:ADC109" si="7044">FZ74</f>
        <v/>
      </c>
      <c r="ADD74" s="221" t="str">
        <f t="shared" ref="ADD74:ADD109" si="7045">GC74</f>
        <v/>
      </c>
      <c r="ADE74" s="221" t="str">
        <f t="shared" ref="ADE74:ADE109" si="7046">GF74</f>
        <v/>
      </c>
      <c r="ADF74" s="221" t="str">
        <f t="shared" ref="ADF74:ADF109" si="7047">GI74</f>
        <v>B</v>
      </c>
      <c r="ADG74" s="221" t="str">
        <f t="shared" ref="ADG74:ADG109" si="7048">GL74</f>
        <v/>
      </c>
      <c r="ADH74" s="221" t="str">
        <f t="shared" ref="ADH74:ADH109" si="7049">GO74</f>
        <v>B</v>
      </c>
      <c r="ADI74" s="221" t="str">
        <f t="shared" ref="ADI74:ADI109" si="7050">GR74</f>
        <v/>
      </c>
      <c r="ADJ74" s="221" t="str">
        <f t="shared" ref="ADJ74:ADJ109" si="7051">GU74</f>
        <v/>
      </c>
      <c r="ADK74" s="221" t="str">
        <f t="shared" ref="ADK74:ADK109" si="7052">GX74</f>
        <v/>
      </c>
      <c r="ADL74" s="221" t="str">
        <f t="shared" ref="ADL74:ADL109" si="7053">FA74</f>
        <v/>
      </c>
      <c r="ADM74" s="221" t="str">
        <f t="shared" ref="ADM74:ADM109" si="7054">HD74</f>
        <v/>
      </c>
      <c r="ADN74" s="221" t="str">
        <f t="shared" ref="ADN74:ADN109" si="7055">HG74</f>
        <v/>
      </c>
      <c r="ADO74" s="221" t="str">
        <f t="shared" ref="ADO74:ADO109" si="7056">HJ74</f>
        <v/>
      </c>
      <c r="ADP74" s="221" t="str">
        <f t="shared" ref="ADP74:ADP109" si="7057">HM74</f>
        <v/>
      </c>
      <c r="ADQ74" s="221" t="str">
        <f t="shared" ref="ADQ74:ADQ109" si="7058">HP74</f>
        <v/>
      </c>
      <c r="ADR74" s="221" t="str">
        <f t="shared" ref="ADR74:ADR109" si="7059">HS74</f>
        <v/>
      </c>
      <c r="ADS74" s="221" t="str">
        <f t="shared" ref="ADS74:ADS109" si="7060">HV74</f>
        <v/>
      </c>
      <c r="ADT74" s="221" t="str">
        <f t="shared" ref="ADT74:ADT109" si="7061">HY74</f>
        <v/>
      </c>
      <c r="ADU74" s="220" t="str">
        <f t="shared" ref="ADU74:ADU109" si="7062">IB74</f>
        <v/>
      </c>
      <c r="ADV74" s="220" t="str">
        <f t="shared" ref="ADV74:ADV109" si="7063">IE74</f>
        <v/>
      </c>
      <c r="ADW74" s="220" t="str">
        <f t="shared" ref="ADW74:ADW109" si="7064">IH74</f>
        <v/>
      </c>
      <c r="ADX74" s="220" t="str">
        <f t="shared" ref="ADX74:ADX109" si="7065">IK74</f>
        <v/>
      </c>
      <c r="ADY74" s="220" t="str">
        <f t="shared" ref="ADY74:ADY109" si="7066">IN74</f>
        <v/>
      </c>
      <c r="ADZ74" s="220" t="str">
        <f t="shared" ref="ADZ74:ADZ109" si="7067">IQ74</f>
        <v/>
      </c>
      <c r="AEA74" s="220" t="str">
        <f t="shared" ref="AEA74:AEA109" si="7068">IT74</f>
        <v/>
      </c>
      <c r="AEB74" s="220" t="str">
        <f t="shared" ref="AEB74:AEB109" si="7069">IW74</f>
        <v/>
      </c>
      <c r="AEC74" s="220" t="str">
        <f t="shared" ref="AEC74:AEC109" si="7070">IZ74</f>
        <v/>
      </c>
      <c r="AED74" s="220" t="str">
        <f t="shared" ref="AED74:AED109" si="7071">JC74</f>
        <v/>
      </c>
      <c r="AEE74" s="220" t="str">
        <f t="shared" ref="AEE74:AEE109" si="7072">JF74</f>
        <v/>
      </c>
      <c r="AEF74" s="220" t="str">
        <f t="shared" ref="AEF74:AEF109" si="7073">JI74</f>
        <v/>
      </c>
      <c r="AEG74" s="220" t="str">
        <f t="shared" ref="AEG74:AEG109" si="7074">JL74</f>
        <v/>
      </c>
      <c r="AEH74" s="220" t="str">
        <f t="shared" ref="AEH74:AEH109" si="7075">JO74</f>
        <v/>
      </c>
      <c r="AEI74" s="220" t="str">
        <f t="shared" ref="AEI74:AEI109" si="7076">JR74</f>
        <v/>
      </c>
      <c r="AEJ74" s="220" t="str">
        <f t="shared" ref="AEJ74:AEJ109" si="7077">JU74</f>
        <v/>
      </c>
      <c r="AEK74" s="220" t="str">
        <f t="shared" ref="AEK74:AEK109" si="7078">JX74</f>
        <v>P</v>
      </c>
      <c r="AEL74" s="220" t="str">
        <f t="shared" ref="AEL74:AEL109" si="7079">KA74</f>
        <v/>
      </c>
      <c r="AEM74" s="221" t="str">
        <f t="shared" ref="AEM74:AEM109" si="7080">KD74</f>
        <v>B</v>
      </c>
      <c r="AEN74" s="221" t="str">
        <f t="shared" ref="AEN74:AEN109" si="7081">KG74</f>
        <v/>
      </c>
      <c r="AEO74" s="221" t="str">
        <f t="shared" ref="AEO74:AEO109" si="7082">KJ74</f>
        <v/>
      </c>
      <c r="AEP74" s="221" t="str">
        <f t="shared" ref="AEP74:AEP109" si="7083">KM74</f>
        <v/>
      </c>
      <c r="AEQ74" s="221" t="str">
        <f t="shared" ref="AEQ74:AEQ109" si="7084">KP74</f>
        <v/>
      </c>
      <c r="AER74" s="221" t="str">
        <f t="shared" ref="AER74:AER109" si="7085">KS74</f>
        <v/>
      </c>
      <c r="AES74" s="221" t="str">
        <f t="shared" ref="AES74:AES109" si="7086">KV74</f>
        <v>B</v>
      </c>
      <c r="AET74" s="221" t="str">
        <f t="shared" ref="AET74:AET109" si="7087">KY74</f>
        <v/>
      </c>
      <c r="AEU74" s="221" t="str">
        <f t="shared" ref="AEU74:AEU109" si="7088">LB74</f>
        <v/>
      </c>
      <c r="AEV74" s="221" t="str">
        <f t="shared" ref="AEV74:AEV109" si="7089">LE74</f>
        <v/>
      </c>
      <c r="AEW74" s="221" t="str">
        <f t="shared" ref="AEW74:AEW109" si="7090">LH74</f>
        <v/>
      </c>
      <c r="AEX74" s="221" t="str">
        <f t="shared" ref="AEX74:AEX109" si="7091">LK74</f>
        <v/>
      </c>
      <c r="AEY74" s="221" t="str">
        <f t="shared" ref="AEY74:AEY109" si="7092">LN74</f>
        <v/>
      </c>
      <c r="AEZ74" s="221" t="str">
        <f t="shared" ref="AEZ74:AEZ109" si="7093">LQ74</f>
        <v/>
      </c>
      <c r="AFA74" s="221" t="str">
        <f t="shared" ref="AFA74:AFA109" si="7094">LT74</f>
        <v/>
      </c>
      <c r="AFB74" s="221" t="str">
        <f t="shared" ref="AFB74:AFB109" si="7095">LW74</f>
        <v/>
      </c>
      <c r="AFC74" s="221" t="str">
        <f t="shared" ref="AFC74:AFC109" si="7096">LZ74</f>
        <v/>
      </c>
      <c r="AFD74" s="221" t="str">
        <f t="shared" ref="AFD74:AFD109" si="7097">MC74</f>
        <v/>
      </c>
      <c r="AFE74" s="220" t="str">
        <f t="shared" ref="AFE74:AFE109" si="7098">MF74</f>
        <v/>
      </c>
      <c r="AFF74" s="220" t="str">
        <f t="shared" ref="AFF74:AFF109" si="7099">MI74</f>
        <v/>
      </c>
      <c r="AFG74" s="220" t="str">
        <f t="shared" ref="AFG74:AFG109" si="7100">ML74</f>
        <v>B</v>
      </c>
      <c r="AFH74" s="220" t="str">
        <f t="shared" ref="AFH74:AFH109" si="7101">MO74</f>
        <v/>
      </c>
      <c r="AFI74" s="220" t="str">
        <f t="shared" ref="AFI74:AFI109" si="7102">MR74</f>
        <v/>
      </c>
      <c r="AFJ74" s="220" t="str">
        <f t="shared" ref="AFJ74:AFJ109" si="7103">MU74</f>
        <v/>
      </c>
      <c r="AFK74" s="220" t="str">
        <f t="shared" ref="AFK74:AFK109" si="7104">MX74</f>
        <v/>
      </c>
      <c r="AFL74" s="220" t="str">
        <f t="shared" ref="AFL74:AFL109" si="7105">NA74</f>
        <v/>
      </c>
      <c r="AFM74" s="220" t="str">
        <f t="shared" ref="AFM74:AFM109" si="7106">ND74</f>
        <v>P</v>
      </c>
      <c r="AFN74" s="220" t="str">
        <f t="shared" ref="AFN74:AFN109" si="7107">NG74</f>
        <v/>
      </c>
      <c r="AFO74" s="220" t="str">
        <f t="shared" ref="AFO74:AFO109" si="7108">NJ74</f>
        <v>P</v>
      </c>
      <c r="AFP74" s="220" t="str">
        <f t="shared" ref="AFP74:AFP109" si="7109">NM74</f>
        <v/>
      </c>
      <c r="AFQ74" s="220" t="str">
        <f t="shared" ref="AFQ74:AFQ109" si="7110">NP74</f>
        <v>P</v>
      </c>
      <c r="AFR74" s="220" t="str">
        <f t="shared" ref="AFR74:AFR109" si="7111">NS74</f>
        <v/>
      </c>
      <c r="AFS74" s="220" t="str">
        <f t="shared" ref="AFS74:AFS109" si="7112">NV74</f>
        <v>B</v>
      </c>
      <c r="AFT74" s="220" t="str">
        <f t="shared" ref="AFT74:AFT109" si="7113">NY74</f>
        <v/>
      </c>
      <c r="AFU74" s="220" t="str">
        <f t="shared" ref="AFU74:AFU109" si="7114">OB74</f>
        <v/>
      </c>
      <c r="AFV74" s="220" t="str">
        <f t="shared" ref="AFV74:AFV109" si="7115">OE74</f>
        <v/>
      </c>
      <c r="AFW74" s="221" t="str">
        <f t="shared" ref="AFW74:AFW109" si="7116">OH74</f>
        <v/>
      </c>
      <c r="AFX74" s="221" t="str">
        <f t="shared" ref="AFX74:AFX109" si="7117">OK74</f>
        <v/>
      </c>
      <c r="AFY74" s="221" t="str">
        <f t="shared" ref="AFY74:AFY109" si="7118">ON74</f>
        <v/>
      </c>
      <c r="AFZ74" s="221" t="str">
        <f t="shared" ref="AFZ74:AFZ109" si="7119">OQ74</f>
        <v/>
      </c>
      <c r="AGA74" s="221" t="str">
        <f t="shared" ref="AGA74:AGA109" si="7120">OT74</f>
        <v/>
      </c>
      <c r="AGB74" s="221" t="str">
        <f t="shared" ref="AGB74:AGB109" si="7121">OW74</f>
        <v/>
      </c>
      <c r="AGC74" s="221" t="str">
        <f t="shared" ref="AGC74:AGC109" si="7122">OZ74</f>
        <v/>
      </c>
      <c r="AGD74" s="221" t="str">
        <f t="shared" ref="AGD74:AGD109" si="7123">PC74</f>
        <v/>
      </c>
      <c r="AGE74" s="221" t="str">
        <f t="shared" ref="AGE74:AGE109" si="7124">PF74</f>
        <v/>
      </c>
      <c r="AGF74" s="221" t="str">
        <f t="shared" ref="AGF74:AGF109" si="7125">PI74</f>
        <v/>
      </c>
      <c r="AGG74" s="221" t="str">
        <f t="shared" ref="AGG74:AGG109" si="7126">PL74</f>
        <v/>
      </c>
      <c r="AGH74" s="221">
        <f t="shared" si="891"/>
        <v>0</v>
      </c>
      <c r="AGI74" s="221" t="str">
        <f t="shared" ref="AGI74:AGI109" si="7127">PR74</f>
        <v>P</v>
      </c>
      <c r="AGJ74" s="221" t="str">
        <f t="shared" ref="AGJ74:AGJ109" si="7128">PU74</f>
        <v/>
      </c>
      <c r="AGK74" s="221" t="str">
        <f t="shared" ref="AGK74:AGK109" si="7129">PX74</f>
        <v>P</v>
      </c>
      <c r="AGL74" s="221" t="str">
        <f t="shared" ref="AGL74:AGL109" si="7130">QA74</f>
        <v>B</v>
      </c>
      <c r="AGM74" s="221" t="str">
        <f t="shared" ref="AGM74:AGM109" si="7131">QD74</f>
        <v>B</v>
      </c>
      <c r="AGN74" s="221" t="str">
        <f t="shared" ref="AGN74:AGN109" si="7132">QG74</f>
        <v/>
      </c>
      <c r="AGO74" s="220" t="str">
        <f t="shared" ref="AGO74:AGO109" si="7133">QJ74</f>
        <v>P</v>
      </c>
      <c r="AGP74" s="220" t="str">
        <f t="shared" ref="AGP74:AGP109" si="7134">QM74</f>
        <v/>
      </c>
      <c r="AGQ74" s="220" t="str">
        <f t="shared" ref="AGQ74:AGQ109" si="7135">QP74</f>
        <v/>
      </c>
      <c r="AGR74" s="220" t="str">
        <f t="shared" ref="AGR74:AGR109" si="7136">QS74</f>
        <v>B</v>
      </c>
      <c r="AGS74" s="220" t="str">
        <f t="shared" ref="AGS74:AGS109" si="7137">QV74</f>
        <v/>
      </c>
      <c r="AGT74" s="220" t="str">
        <f t="shared" ref="AGT74:AGT109" si="7138">QY74</f>
        <v/>
      </c>
      <c r="AGU74" s="220" t="str">
        <f t="shared" ref="AGU74:AGU109" si="7139">RB74</f>
        <v/>
      </c>
      <c r="AGV74" s="220" t="str">
        <f t="shared" ref="AGV74:AGV109" si="7140">RE74</f>
        <v/>
      </c>
      <c r="AGW74" s="220" t="str">
        <f t="shared" ref="AGW74:AGW109" si="7141">RH74</f>
        <v/>
      </c>
      <c r="AGX74" s="222" t="str">
        <f t="shared" ref="AGX74:AGX109" si="7142">RK74</f>
        <v/>
      </c>
      <c r="AGY74" s="94">
        <v>74</v>
      </c>
      <c r="AGZ74" s="95">
        <f t="shared" si="1304"/>
        <v>69</v>
      </c>
      <c r="AHA74" s="46" t="str" cm="1">
        <f t="array" ref="AHA74">IFERROR(INDEX($ZG$4:$ADB$4,_xlfn.AGGREGATE(15,6,COLUMN($ZG$4:$ADB$4)-COLUMN($ZF$1)/($ZG74:$ADB74=LARGE($ZG74:$ADB74,1)),COLUMNS($ADB$4:$ADB$4))),"")</f>
        <v>LQ</v>
      </c>
      <c r="AHB74" s="46" t="str" cm="1">
        <f t="array" ref="AHB74">IFERROR(INDEX($ZG$4:$ADB$4,_xlfn.AGGREGATE(15,6,COLUMN($ZG$4:$ADB$4)-COLUMN($ZF$1)/($ZG74:$ADB74=LARGE($ZG74:$ADB74,2)),COLUMNS($ADB$4:$AGY$4))),"")</f>
        <v/>
      </c>
      <c r="AHC74" s="46" t="str" cm="1">
        <f t="array" ref="AHC74">IFERROR(INDEX($ZG$4:$ADB$4,_xlfn.AGGREGATE(15,6,COLUMN($ZG$4:$ADB$4)-COLUMN($ZF$1)/($ZG74:$ADB74=LARGE($ZG74:$ADB74,3)),COLUMNS($ADB$4:$AGZ$4))),"")</f>
        <v/>
      </c>
      <c r="AHD74" s="46" t="str" cm="1">
        <f t="array" ref="AHD74">IFERROR(INDEX($ZG$4:$ADB$4,_xlfn.AGGREGATE(15,6,COLUMN($ZG$4:$ADB$4)-COLUMN($ZF$1)/($ZG74:$ADB74=LARGE($ZG74:$ADB74,4)),COLUMNS($ADB$4:$AHA$4))),"")</f>
        <v/>
      </c>
      <c r="AHE74" s="46" t="str" cm="1">
        <f t="array" ref="AHE74">IFERROR(INDEX($ZG$4:$ADB$4,_xlfn.AGGREGATE(15,6,COLUMN($ZG$4:$ADB$4)-COLUMN($ZF$1)/($ZG74:$ADB74=LARGE($ZG74:$ADB74,5)),COLUMNS($ADB$4:$AHB$4))),"")</f>
        <v/>
      </c>
      <c r="AHF74" s="46" t="str" cm="1">
        <f t="array" ref="AHF74">IFERROR(INDEX($ZG$4:$ADB$4,_xlfn.AGGREGATE(15,6,COLUMN($ZG$4:$ADB$4)-COLUMN($ZF$1)/($ZG74:$ADB74=LARGE($ZG74:$ADB74,6)),COLUMNS($ADB$4:$AHC$4))),"")</f>
        <v/>
      </c>
      <c r="AHG74" s="94" t="str">
        <f t="shared" si="971"/>
        <v/>
      </c>
      <c r="AHH74" s="48" t="str">
        <f t="shared" ca="1" si="972"/>
        <v>N</v>
      </c>
      <c r="AHI74" s="48" t="e" cm="1">
        <f t="array" aca="1" ref="AHI74" ca="1">IF(INDIRECT(VLOOKUP(AHI73,General!AC:AE,3,FALSE)&amp;AGY73)&gt;0,AHI73,AHG73)</f>
        <v>#N/A</v>
      </c>
      <c r="AHJ74" s="95">
        <f t="shared" ca="1" si="973"/>
        <v>1</v>
      </c>
      <c r="AHK74" s="46" t="s">
        <v>45</v>
      </c>
      <c r="AHL74" s="48" t="s">
        <v>45</v>
      </c>
      <c r="AHM74" s="48" t="s">
        <v>45</v>
      </c>
      <c r="AHN74" s="48" t="s">
        <v>45</v>
      </c>
      <c r="AHO74" s="48" t="s">
        <v>45</v>
      </c>
      <c r="AHP74" s="49" t="s">
        <v>45</v>
      </c>
      <c r="AHQ74" s="136" t="e">
        <f ca="1">IF(AHA74="",-1,COUNTIF(INDIRECT(AHK74&amp;$DN$10):INDIRECT(AHK74&amp;AGY74),"Y"))</f>
        <v>#REF!</v>
      </c>
      <c r="AHR74" s="138">
        <f ca="1">IF(AHB74="",-1,COUNTIF(INDIRECT(AHL74&amp;$DN$10):INDIRECT(AHL74&amp;AGY74),"Y"))</f>
        <v>-1</v>
      </c>
      <c r="AHS74" s="138">
        <f ca="1">IF(AHC74="",-1,COUNTIF(INDIRECT(AHM74&amp;$DN$10):INDIRECT(AHM74&amp;AGY74),"Y"))</f>
        <v>-1</v>
      </c>
      <c r="AHT74" s="137">
        <f ca="1">IF(AHD74="",-1,COUNTIF(INDIRECT(AHN74&amp;$DN$10):INDIRECT(AHN74&amp;AGY74),"Y"))</f>
        <v>-1</v>
      </c>
      <c r="AHU74" s="141">
        <f ca="1">IF(AHE74="",-1,COUNTIF(INDIRECT(AHO74&amp;$DN$10):INDIRECT(AHO74&amp;AGY74),"Y"))</f>
        <v>-1</v>
      </c>
      <c r="AHV74" s="141">
        <f ca="1">IF(AHF74="",-1,COUNTIF(INDIRECT(AHP74&amp;$DN$10):INDIRECT(AHP74&amp;AGY74),"Y"))</f>
        <v>-1</v>
      </c>
      <c r="AHW74" s="46" t="str" cm="1">
        <f t="array" ref="AHW74">IFERROR(INDEX($DP$74:$DU$74,_xlfn.AGGREGATE(15,6,COLUMN($DP$74:$DU$74)-COLUMN($DO$74)/($ZF$74:$ZK$74=MAX($ZF$74:$ZK$74)),COLUMNS($DP$74:AHA74))),"")</f>
        <v/>
      </c>
      <c r="AHX74" s="48" t="str" cm="1">
        <f t="array" ref="AHX74">IFERROR(INDEX($DP$74:$DU$74,_xlfn.AGGREGATE(15,6,COLUMN($DP$74:$DU$74)-COLUMN($DO$74)/($ZF$74:$ZK$74=MAX($ZF$74:$ZK$74)),COLUMNS($DP$74:AHB74))),"")</f>
        <v/>
      </c>
      <c r="AHY74" s="48" t="str" cm="1">
        <f t="array" ref="AHY74">IFERROR(INDEX($DP$74:$DU$74,_xlfn.AGGREGATE(15,6,COLUMN($DP$74:$DU$74)-COLUMN($DO$74)/($ZF$74:$ZK$74=MAX($ZF$74:$ZK$74)),COLUMNS($DP$74:AHC74))),"")</f>
        <v/>
      </c>
      <c r="AHZ74" s="48" t="str" cm="1">
        <f t="array" ref="AHZ74">IFERROR(INDEX($DP$74:$DU$74,_xlfn.AGGREGATE(15,6,COLUMN($DP$74:$DU$74)-COLUMN($DO$74)/($ZF$74:$ZK$74=MAX($ZF$74:$ZK$74)),COLUMNS($DP$74:AHD74))),"")</f>
        <v/>
      </c>
      <c r="AIA74" s="48" t="str" cm="1">
        <f t="array" ref="AIA74">IFERROR(INDEX($DP$74:$DU$74,_xlfn.AGGREGATE(15,6,COLUMN($DP$74:$DU$74)-COLUMN($DO$74)/($ZF$74:$ZK$74=MAX($ZF$74:$ZK$74)),COLUMNS($DP$74:AHE74))),"")</f>
        <v/>
      </c>
      <c r="AIB74" s="49" t="str" cm="1">
        <f t="array" ref="AIB74">IFERROR(INDEX($DP$74:$DU$74,_xlfn.AGGREGATE(15,6,COLUMN($DP$74:$DU$74)-COLUMN($DO$74)/($ZF$74:$ZK$74=MAX($ZF$74:$ZK$74)),COLUMNS($DP$74:AHF74))),"")</f>
        <v/>
      </c>
      <c r="AIC74" s="20">
        <f t="shared" ca="1" si="894"/>
        <v>1</v>
      </c>
      <c r="AID74" s="95">
        <f t="shared" ca="1" si="974"/>
        <v>1</v>
      </c>
      <c r="AIE74" s="140" t="str" cm="1">
        <f t="array" aca="1" ref="AIE74" ca="1">INDEX(AHW74:AIB74,1,AID74)</f>
        <v/>
      </c>
      <c r="AIF74" s="46" t="e">
        <f t="shared" ca="1" si="6309"/>
        <v>#REF!</v>
      </c>
      <c r="AIG74" s="48" t="str">
        <f t="shared" ca="1" si="6310"/>
        <v>T</v>
      </c>
      <c r="AIH74" s="48" t="str">
        <f t="shared" si="6311"/>
        <v>C</v>
      </c>
      <c r="AII74" s="48" t="str">
        <f t="shared" si="6221"/>
        <v/>
      </c>
      <c r="AIJ74" s="48" t="str">
        <f t="shared" ca="1" si="6222"/>
        <v/>
      </c>
      <c r="AIK74" s="48" t="str">
        <f t="shared" si="6223"/>
        <v>00</v>
      </c>
      <c r="AIL74" s="20" t="str">
        <f t="shared" ref="AIL74:AIL105" si="7143">IF(BP73="","",IF(AIF74="B",IF(BP73="P",ANL74,""),IF(BP72="B",ANL74,"")))</f>
        <v/>
      </c>
      <c r="AIM74" s="20" t="str">
        <f t="shared" ref="AIM74:AIM105" si="7144">IF(BP73="","",IF(AIF74="B",IF(BP73="B",ANL74,""),IF(BP72="P",ANL74,"")))</f>
        <v/>
      </c>
      <c r="AIN74" s="20" t="str">
        <f t="shared" ref="AIN74:AIN105" si="7145">IF(BP73="","",IF(AIG74="C",IF(BP73="B",ANN74,""),IF(BP72="B",ANN74,"")))</f>
        <v/>
      </c>
      <c r="AIO74" s="20" t="str">
        <f t="shared" ref="AIO74:AIO105" si="7146">IF(BP73="","",IF(AIG74="C",IF(BP73="P",ANN74,""),IF(BP72="P",ANN74,"")))</f>
        <v/>
      </c>
      <c r="AIP74" s="20" t="str">
        <f t="shared" ref="AIP74:AIP105" si="7147">IF(BP73="","",IF(AND(AIL74="L5",AIO74="L5",ANB74=""),"L0",ANA74))</f>
        <v/>
      </c>
      <c r="AIQ74" s="20" t="str">
        <f t="shared" ref="AIQ74:AIQ109" si="7148">IF(BP73="","",IF(AND(AIM74="L5",AIO74="L5",ANA74=""),"L0",ANB74))</f>
        <v/>
      </c>
      <c r="AIR74" s="20">
        <f t="shared" ref="AIR74:AIR109" ca="1" si="7149">IF(BG74="",0,IF(OR(BG74="B",BG74="XB"),1,INT(RIGHT(BG74))))+IF(BL74="",0,IF(OR(BL74="B",BL74="XB"),1,INT(RIGHT(BL74))))+IF(BS74="",0,IF(OR(BS74="B",BS74="XB"),1,INT(RIGHT(BS74))))</f>
        <v>0</v>
      </c>
      <c r="AIS74" s="20">
        <f t="shared" ref="AIS74:AIS109" ca="1" si="7150">IF(BH74="",0,IF(OR(BH74="B",BH74="XB"),1,INT(RIGHT(BH74))))+IF(BM74="",0,IF(OR(BM74="B",BM74="XB"),1,INT(RIGHT(BM74))))+IF(BT74="",0,IF(OR(BT74="B",BT74="XB"),1,INT(RIGHT(BT74))))</f>
        <v>0</v>
      </c>
      <c r="AIT74" s="46" t="str">
        <f t="shared" si="6224"/>
        <v/>
      </c>
      <c r="AIU74" s="48">
        <f>IF(CC74="",0,IFERROR(VLOOKUP(CC69&amp;CC70&amp;CC71&amp;CC72&amp;CC73&amp;CC74,General!I:J,2,FALSE),0))</f>
        <v>0</v>
      </c>
      <c r="AIV74" s="48">
        <f>IF(CF74="",0,IFERROR(VLOOKUP(CF69&amp;CF70&amp;CF71&amp;CF72&amp;CF73&amp;CF74,General!I:J,2,FALSE),0))</f>
        <v>0</v>
      </c>
      <c r="AIW74" s="48">
        <f>IF(CI74="",0,IFERROR(VLOOKUP(CI69&amp;CI70&amp;CI71&amp;CI72&amp;CI73&amp;CI74,General!I:J,2,FALSE),0))</f>
        <v>0</v>
      </c>
      <c r="AIX74" s="48">
        <f>IF(CL74="",0,IFERROR(VLOOKUP(CL69&amp;CL70&amp;CL71&amp;CL72&amp;CL73&amp;CL74,General!I:J,2,FALSE),0))</f>
        <v>0</v>
      </c>
      <c r="AIY74" s="48">
        <f>IF(CO74="",0,IFERROR(VLOOKUP(CO69&amp;CO70&amp;CO71&amp;CO72&amp;CO73&amp;CO74,General!I:J,2,FALSE),0))</f>
        <v>0</v>
      </c>
      <c r="AIZ74" s="48">
        <f>IF(CR74="",0,IFERROR(VLOOKUP(CR69&amp;CR70&amp;CR71&amp;CR72&amp;CR73&amp;CR74,General!I:J,2,FALSE),0))</f>
        <v>0</v>
      </c>
      <c r="AJA74" s="48">
        <f>IF(CU74="",0,IFERROR(VLOOKUP(CU69&amp;CU70&amp;CU71&amp;CU72&amp;CU73&amp;CU74,General!I:J,2,FALSE),0))</f>
        <v>0</v>
      </c>
      <c r="AJB74" s="48">
        <f>IF(CX74="",0,IFERROR(VLOOKUP(CX69&amp;CX70&amp;CX71&amp;CX72&amp;CX73&amp;CX74,General!I:J,2,FALSE),0))</f>
        <v>0</v>
      </c>
      <c r="AJC74" s="48">
        <f>IF(DA74="",0,IFERROR(VLOOKUP(DA69&amp;DA70&amp;DA71&amp;DA72&amp;DA73&amp;DA74,General!I:J,2,FALSE),0))</f>
        <v>0</v>
      </c>
      <c r="AJD74" s="48">
        <f>IF(DD74="",0,IFERROR(VLOOKUP(DD69&amp;DD70&amp;DD71&amp;DD72&amp;DD73&amp;DD74,General!I:J,2,FALSE),0))</f>
        <v>0</v>
      </c>
      <c r="AJE74" s="48">
        <f>IF(DG74="",0,IFERROR(VLOOKUP(DG69&amp;DG70&amp;DG71&amp;DG72&amp;DG73&amp;DG74,General!I:J,2,FALSE),0))</f>
        <v>0</v>
      </c>
      <c r="AJF74" s="48">
        <f>IF(DJ74="",0,IFERROR(VLOOKUP(DJ69&amp;DJ70&amp;DJ71&amp;DJ72&amp;DJ73&amp;DJ74,General!I:J,2,FALSE),0))</f>
        <v>0</v>
      </c>
      <c r="AJG74" s="48">
        <f>IF(DM74="",0,IFERROR(VLOOKUP(DM69&amp;DM70&amp;DM71&amp;DM72&amp;DM73&amp;DM74,General!I:J,2,FALSE),0))</f>
        <v>0</v>
      </c>
      <c r="AJH74" s="48">
        <f>IF(DP74="",0,IFERROR(VLOOKUP(DP69&amp;DP70&amp;DP71&amp;DP72&amp;DP73&amp;DP74,General!I:J,2,FALSE),0))</f>
        <v>0</v>
      </c>
      <c r="AJI74" s="48">
        <f>IF(DS74="",0,IFERROR(VLOOKUP(DS69&amp;DS70&amp;DS71&amp;DS72&amp;DS73&amp;DS74,General!I:J,2,FALSE),0))</f>
        <v>0</v>
      </c>
      <c r="AJJ74" s="48">
        <f>IF(DV74="",0,IFERROR(VLOOKUP(DV69&amp;DV70&amp;DV71&amp;DV72&amp;DV73&amp;DV74,General!I:J,2,FALSE),0))</f>
        <v>0</v>
      </c>
      <c r="AJK74" s="48">
        <f>IF(DY74="",0,IFERROR(VLOOKUP(DY69&amp;DY70&amp;DY71&amp;DY72&amp;DY73&amp;DY74,General!I:J,2,FALSE),0))</f>
        <v>0</v>
      </c>
      <c r="AJL74" s="48">
        <f>IF(EE74="",0,IFERROR(VLOOKUP(EE69&amp;EE70&amp;EE71&amp;EE72&amp;EE73&amp;EE74,General!I:J,2,FALSE),0))</f>
        <v>0</v>
      </c>
      <c r="AJM74" s="48">
        <f>IF(EH74="",0,IFERROR(VLOOKUP(EH69&amp;EH70&amp;EH71&amp;EH72&amp;EH73&amp;EH74,General!I:J,2,FALSE),0))</f>
        <v>0</v>
      </c>
      <c r="AJN74" s="48">
        <f>IF(EK74="",0,IFERROR(VLOOKUP(EK69&amp;EK70&amp;EK71&amp;EK72&amp;EK73&amp;EK74,General!I:J,2,FALSE),0))</f>
        <v>0</v>
      </c>
      <c r="AJO74" s="48">
        <f>IF(EN74="",0,IFERROR(VLOOKUP(EN69&amp;EN70&amp;EN71&amp;EN72&amp;EN73&amp;EN74,General!I:J,2,FALSE),0))</f>
        <v>0</v>
      </c>
      <c r="AJP74" s="48">
        <f>IF(EQ74="",0,IFERROR(VLOOKUP(EQ69&amp;EQ70&amp;EQ71&amp;EQ72&amp;EQ73&amp;EQ74,General!I:J,2,FALSE),0))</f>
        <v>0</v>
      </c>
      <c r="AJQ74" s="48">
        <f>IF(ET74="",0,IFERROR(VLOOKUP(ET69&amp;ET70&amp;ET71&amp;ET72&amp;ET73&amp;ET74,General!I:J,2,FALSE),0))</f>
        <v>0</v>
      </c>
      <c r="AJR74" s="48">
        <f>IF(EW74="",0,IFERROR(VLOOKUP(EW69&amp;EW70&amp;EW71&amp;EW72&amp;EW73&amp;EW74,General!I:J,2,FALSE),0))</f>
        <v>0</v>
      </c>
      <c r="AJS74" s="48">
        <f>IF(EZ74="",0,IFERROR(VLOOKUP(EZ69&amp;EZ70&amp;EZ71&amp;EZ72&amp;EZ73&amp;EZ74,General!I:J,2,FALSE),0))</f>
        <v>0</v>
      </c>
      <c r="AJT74" s="48">
        <f>IF(FC74="",0,IFERROR(VLOOKUP(FC69&amp;FC70&amp;FC71&amp;FC72&amp;FC73&amp;FC74,General!I:J,2,FALSE),0))</f>
        <v>0</v>
      </c>
      <c r="AJU74" s="48">
        <f>IF(FF74="",0,IFERROR(VLOOKUP(FF69&amp;FF70&amp;FF71&amp;FF72&amp;FF73&amp;FF74,General!I:J,2,FALSE),0))</f>
        <v>0</v>
      </c>
      <c r="AJV74" s="48">
        <f>IF(FI74="",0,IFERROR(VLOOKUP(FI69&amp;FI70&amp;FI71&amp;FI72&amp;FI73&amp;FI74,General!I:J,2,FALSE),0))</f>
        <v>0</v>
      </c>
      <c r="AJW74" s="48">
        <f>IF(FL74="",0,IFERROR(VLOOKUP(FL69&amp;FL70&amp;FL71&amp;FL72&amp;FL73&amp;FL74,General!I:J,2,FALSE),0))</f>
        <v>0</v>
      </c>
      <c r="AJX74" s="48">
        <f>IF(FO74="",0,IFERROR(VLOOKUP(FO69&amp;FO70&amp;FO71&amp;FO72&amp;FO73&amp;FO74,General!I:J,2,FALSE),0))</f>
        <v>0</v>
      </c>
      <c r="AJY74" s="48">
        <f>IF(FR74="",0,IFERROR(VLOOKUP(FR69&amp;FR70&amp;FR71&amp;FR72&amp;FR73&amp;FR74,General!I:J,2,FALSE),0))</f>
        <v>0</v>
      </c>
      <c r="AJZ74" s="48">
        <f>IF(FU74="",0,IFERROR(VLOOKUP(FU69&amp;FU70&amp;FU71&amp;FU72&amp;FU73&amp;FU74,General!I:J,2,FALSE),0))</f>
        <v>0</v>
      </c>
      <c r="AKA74" s="48">
        <f>IF(FX74="",0,IFERROR(VLOOKUP(FX69&amp;FX70&amp;FX71&amp;FX72&amp;FX73&amp;FX74,General!I:J,2,FALSE),0))</f>
        <v>0</v>
      </c>
      <c r="AKB74" s="48">
        <f>IF(GA74="",0,IFERROR(VLOOKUP(GA69&amp;GA70&amp;GA71&amp;GA72&amp;GA73&amp;GA74,General!I:J,2,FALSE),0))</f>
        <v>0</v>
      </c>
      <c r="AKC74" s="48">
        <f>IF(GD74="",0,IFERROR(VLOOKUP(GD69&amp;GD70&amp;GD71&amp;GD72&amp;GD73&amp;GD74,General!I:J,2,FALSE),0))</f>
        <v>0</v>
      </c>
      <c r="AKD74" s="48">
        <f>IF(GG74="",0,IFERROR(VLOOKUP(GG69&amp;GG70&amp;GG71&amp;GG72&amp;GG73&amp;GG74,General!I:J,2,FALSE),0))</f>
        <v>0</v>
      </c>
      <c r="AKE74" s="48">
        <f>IF(GJ74="",0,IFERROR(VLOOKUP(GJ69&amp;GJ70&amp;GJ71&amp;GJ72&amp;GJ73&amp;GJ74,General!I:J,2,FALSE),0))</f>
        <v>0</v>
      </c>
      <c r="AKF74" s="48">
        <f>IF(GM74="",0,IFERROR(VLOOKUP(GM69&amp;GM70&amp;GM71&amp;GM72&amp;GM73&amp;GM74,General!I:J,2,FALSE),0))</f>
        <v>0</v>
      </c>
      <c r="AKG74" s="48">
        <f>IF(GP74="",0,IFERROR(VLOOKUP(GP69&amp;GP70&amp;GP71&amp;GP72&amp;GP73&amp;GP74,General!I:J,2,FALSE),0))</f>
        <v>0</v>
      </c>
      <c r="AKH74" s="48">
        <f>IF(GS74="",0,IFERROR(VLOOKUP(GS69&amp;GS70&amp;GS71&amp;GS72&amp;GS73&amp;GS74,General!I:J,2,FALSE),0))</f>
        <v>0</v>
      </c>
      <c r="AKI74" s="48">
        <f>IF(GV74="",0,IFERROR(VLOOKUP(GV69&amp;GV70&amp;GV71&amp;GV72&amp;GV73&amp;GV74,General!I:J,2,FALSE),0))</f>
        <v>0</v>
      </c>
      <c r="AKJ74" s="48">
        <f>IF(GY74="",0,IFERROR(VLOOKUP(GY69&amp;GY70&amp;GY71&amp;GY72&amp;GY73&amp;GY74,General!I:J,2,FALSE),0))</f>
        <v>0</v>
      </c>
      <c r="AKK74" s="48">
        <f>IF(HB74="",0,IFERROR(VLOOKUP(HB69&amp;HB70&amp;HB71&amp;HB72&amp;HB73&amp;HB74,General!I:J,2,FALSE),0))</f>
        <v>0</v>
      </c>
      <c r="AKL74" s="48">
        <f>IF(HE74="",0,IFERROR(VLOOKUP(HE69&amp;HE70&amp;HE71&amp;HE72&amp;HE73&amp;HE74,General!I:J,2,FALSE),0))</f>
        <v>0</v>
      </c>
      <c r="AKM74" s="48">
        <f>IF(HH74="",0,IFERROR(VLOOKUP(HH69&amp;HH70&amp;HH71&amp;HH72&amp;HH73&amp;HH74,General!I:J,2,FALSE),0))</f>
        <v>0</v>
      </c>
      <c r="AKN74" s="48">
        <f>IF(HK74="",0,IFERROR(VLOOKUP(HK69&amp;HK70&amp;HK71&amp;HK72&amp;HK73&amp;HK74,General!I:J,2,FALSE),0))</f>
        <v>0</v>
      </c>
      <c r="AKO74" s="48">
        <f>IF(HN74="",0,IFERROR(VLOOKUP(HN69&amp;HN70&amp;HN71&amp;HN72&amp;HN73&amp;HN74,General!I:J,2,FALSE),0))</f>
        <v>0</v>
      </c>
      <c r="AKP74" s="48">
        <f>IF(HQ74="",0,IFERROR(VLOOKUP(HQ69&amp;HQ70&amp;HQ71&amp;HQ72&amp;HQ73&amp;HQ74,General!I:J,2,FALSE),0))</f>
        <v>0</v>
      </c>
      <c r="AKQ74" s="48">
        <f>IF(HT74="",0,IFERROR(VLOOKUP(HT69&amp;HT70&amp;HT71&amp;HT72&amp;HT73&amp;HT74,General!I:J,2,FALSE),0))</f>
        <v>0</v>
      </c>
      <c r="AKR74" s="48">
        <f>IF(HW74="",0,IFERROR(VLOOKUP(HW69&amp;HW70&amp;HW71&amp;HW72&amp;HW73&amp;HW74,General!I:J,2,FALSE),0))</f>
        <v>0</v>
      </c>
      <c r="AKS74" s="48">
        <f>IF(HZ74="",0,IFERROR(VLOOKUP(HZ69&amp;HZ70&amp;HZ71&amp;HZ72&amp;HZ73&amp;HZ74,General!I:J,2,FALSE),0))</f>
        <v>0</v>
      </c>
      <c r="AKT74" s="48">
        <f>IF(FF74="",0,IFERROR(VLOOKUP(FF69&amp;FF70&amp;FF71&amp;FF72&amp;FF73&amp;FF74,General!I:J,2,FALSE),0))</f>
        <v>0</v>
      </c>
      <c r="AKU74" s="48">
        <f>IF(FI74="",0,IFERROR(VLOOKUP(FI69&amp;FI70&amp;FI71&amp;FI72&amp;FI73&amp;FI74,General!I:J,2,FALSE),0))</f>
        <v>0</v>
      </c>
      <c r="AKV74" s="48">
        <f>IF(II74="",0,IFERROR(VLOOKUP(II69&amp;II70&amp;II71&amp;II72&amp;II73&amp;II74,General!I:J,2,FALSE),0))</f>
        <v>0</v>
      </c>
      <c r="AKW74" s="48">
        <f>IF(IL74="",0,IFERROR(VLOOKUP(IL69&amp;IL70&amp;IL71&amp;IL72&amp;IL73&amp;IL74,General!I:J,2,FALSE),0))</f>
        <v>0</v>
      </c>
      <c r="AKX74" s="48">
        <f>IF(IO74="",0,IFERROR(VLOOKUP(IO69&amp;IO70&amp;IO71&amp;IO72&amp;IO73&amp;IO74,General!I:J,2,FALSE),0))</f>
        <v>0</v>
      </c>
      <c r="AKY74" s="48">
        <f>IF(IR74="",0,IFERROR(VLOOKUP(IR69&amp;IR70&amp;IR71&amp;IR72&amp;IR73&amp;IR74,General!I:J,2,FALSE),0))</f>
        <v>0</v>
      </c>
      <c r="AKZ74" s="48">
        <f>IF(IU74="",0,IFERROR(VLOOKUP(IU69&amp;IU70&amp;IU71&amp;IU72&amp;IU73&amp;IU74,General!I:J,2,FALSE),0))</f>
        <v>0</v>
      </c>
      <c r="ALA74" s="48">
        <f>IF(IX74="",0,IFERROR(VLOOKUP(IX69&amp;IX70&amp;IX71&amp;IX72&amp;IX73&amp;IX74,General!I:J,2,FALSE),0))</f>
        <v>0</v>
      </c>
      <c r="ALB74" s="48">
        <f>IF(JA74="",0,IFERROR(VLOOKUP(JA69&amp;JA70&amp;JA71&amp;JA72&amp;JA73&amp;JA74,General!I:J,2,FALSE),0))</f>
        <v>0</v>
      </c>
      <c r="ALC74" s="48">
        <f>IF(JD74="",0,IFERROR(VLOOKUP(JD69&amp;JD70&amp;JD71&amp;JD72&amp;JD73&amp;JD74,General!I:J,2,FALSE),0))</f>
        <v>0</v>
      </c>
      <c r="ALD74" s="48">
        <f>IF(JG74="",0,IFERROR(VLOOKUP(JG69&amp;JG70&amp;JG71&amp;JG72&amp;JG73&amp;JG74,General!I:J,2,FALSE),0))</f>
        <v>0</v>
      </c>
      <c r="ALE74" s="48">
        <f>IF(JJ74="",0,IFERROR(VLOOKUP(JJ69&amp;JJ70&amp;JJ71&amp;JJ72&amp;JJ73&amp;JJ74,General!I:J,2,FALSE),0))</f>
        <v>0</v>
      </c>
      <c r="ALF74" s="48">
        <f>IF(JM74="",0,IFERROR(VLOOKUP(JM69&amp;JM70&amp;JM71&amp;JM72&amp;JM73&amp;JM74,General!I:J,2,FALSE),0))</f>
        <v>0</v>
      </c>
      <c r="ALG74" s="48">
        <f>IF(JP74="",0,IFERROR(VLOOKUP(JP69&amp;JP70&amp;JP71&amp;JP72&amp;JP73&amp;JP74,General!I:J,2,FALSE),0))</f>
        <v>0</v>
      </c>
      <c r="ALH74" s="48">
        <f>IF(JS74="",0,IFERROR(VLOOKUP(JS69&amp;JS70&amp;JS71&amp;JS72&amp;JS73&amp;JS74,General!I:J,2,FALSE),0))</f>
        <v>0</v>
      </c>
      <c r="ALI74" s="48">
        <f>IF(JV74="",0,IFERROR(VLOOKUP(JV69&amp;JV70&amp;JV71&amp;JV72&amp;JV73&amp;JV74,General!I:J,2,FALSE),0))</f>
        <v>0</v>
      </c>
      <c r="ALJ74" s="48">
        <f>IF(JY74="",0,IFERROR(VLOOKUP(JY69&amp;JY70&amp;JY71&amp;JY72&amp;JY73&amp;JY74,General!I:J,2,FALSE),0))</f>
        <v>0</v>
      </c>
      <c r="ALK74" s="48">
        <f>IF(KB74="",0,IFERROR(VLOOKUP(KB69&amp;KB70&amp;KB71&amp;KB72&amp;KB73&amp;KB74,General!I:J,2,FALSE),0))</f>
        <v>0</v>
      </c>
      <c r="ALL74" s="48">
        <f>IF(KE74="",0,IFERROR(VLOOKUP(KE69&amp;KE70&amp;KE71&amp;KE72&amp;KE73&amp;KE74,General!I:J,2,FALSE),0))</f>
        <v>0</v>
      </c>
      <c r="ALM74" s="48">
        <f>IF(KH74="",0,IFERROR(VLOOKUP(KH69&amp;KH70&amp;KH71&amp;KH72&amp;KH73&amp;KH74,General!I:J,2,FALSE),0))</f>
        <v>0</v>
      </c>
      <c r="ALN74" s="48">
        <f>IF(KK74="",0,IFERROR(VLOOKUP(KK69&amp;KK70&amp;KK71&amp;KK72&amp;KK73&amp;KK74,General!I:J,2,FALSE),0))</f>
        <v>0</v>
      </c>
      <c r="ALO74" s="48">
        <f>IF(KN74="",0,IFERROR(VLOOKUP(KN69&amp;KN70&amp;KN71&amp;KN72&amp;KN73&amp;KN74,General!I:J,2,FALSE),0))</f>
        <v>0</v>
      </c>
      <c r="ALP74" s="48">
        <f>IF(KQ74="",0,IFERROR(VLOOKUP(KQ69&amp;KQ70&amp;KQ71&amp;KQ72&amp;KQ73&amp;KQ74,General!I:J,2,FALSE),0))</f>
        <v>0</v>
      </c>
      <c r="ALQ74" s="48">
        <f>IF(KT74="",0,IFERROR(VLOOKUP(KT69&amp;KT70&amp;KT71&amp;KT72&amp;KT73&amp;KT74,General!I:J,2,FALSE),0))</f>
        <v>0</v>
      </c>
      <c r="ALR74" s="48">
        <f>IF(KW74="",0,IFERROR(VLOOKUP(KW69&amp;KW70&amp;KW71&amp;KW72&amp;KW73&amp;KW74,General!I:J,2,FALSE),0))</f>
        <v>0</v>
      </c>
      <c r="ALS74" s="48">
        <f>IF(KZ74="",0,IFERROR(VLOOKUP(KZ69&amp;KZ70&amp;KZ71&amp;KZ72&amp;KZ73&amp;KZ74,General!I:J,2,FALSE),0))</f>
        <v>0</v>
      </c>
      <c r="ALT74" s="48">
        <f>IF(LC74="",0,IFERROR(VLOOKUP(LC69&amp;LC70&amp;LC71&amp;LC72&amp;LC73&amp;LC74,General!I:J,2,FALSE),0))</f>
        <v>0</v>
      </c>
      <c r="ALU74" s="48">
        <f>IF(LF74="",0,IFERROR(VLOOKUP(LF69&amp;LF70&amp;LF71&amp;LF72&amp;LF73&amp;LF74,General!I:J,2,FALSE),0))</f>
        <v>0</v>
      </c>
      <c r="ALV74" s="48">
        <f>IF(LI74="",0,IFERROR(VLOOKUP(LI69&amp;LI70&amp;LI71&amp;LI72&amp;LI73&amp;LI74,General!I:J,2,FALSE),0))</f>
        <v>0</v>
      </c>
      <c r="ALW74" s="48">
        <f>IF(LL74="",0,IFERROR(VLOOKUP(LL69&amp;LL70&amp;LL71&amp;LL72&amp;LL73&amp;LL74,General!I:J,2,FALSE),0))</f>
        <v>0</v>
      </c>
      <c r="ALX74" s="48">
        <f>IF(LO74="",0,IFERROR(VLOOKUP(LO69&amp;LO70&amp;LO71&amp;LO72&amp;LO73&amp;LO74,General!I:J,2,FALSE),0))</f>
        <v>0</v>
      </c>
      <c r="ALY74" s="48">
        <f>IF(LR74="",0,IFERROR(VLOOKUP(LR69&amp;LR70&amp;LR71&amp;LR72&amp;LR73&amp;LR74,General!I:J,2,FALSE),0))</f>
        <v>0</v>
      </c>
      <c r="ALZ74" s="48">
        <f>IF(LU74="",0,IFERROR(VLOOKUP(LU69&amp;LU70&amp;LU71&amp;LU72&amp;LU73&amp;LU74,General!I:J,2,FALSE),0))</f>
        <v>0</v>
      </c>
      <c r="AMA74" s="48">
        <f>IF(LX74="",0,IFERROR(VLOOKUP(LX69&amp;LX70&amp;LX71&amp;LX72&amp;LX73&amp;LX74,General!I:J,2,FALSE),0))</f>
        <v>0</v>
      </c>
      <c r="AMB74" s="48">
        <f>IF(MA74="",0,IFERROR(VLOOKUP(MA69&amp;MA70&amp;MA71&amp;MA72&amp;MA73&amp;MA74,General!I:J,2,FALSE),0))</f>
        <v>0</v>
      </c>
      <c r="AMC74" s="48">
        <f>IF(MD74="",0,IFERROR(VLOOKUP(MD69&amp;MD70&amp;MD71&amp;MD72&amp;MD73&amp;MD74,General!I:J,2,FALSE),0))</f>
        <v>0</v>
      </c>
      <c r="AMD74" s="48">
        <f>IF(MG74="",0,IFERROR(VLOOKUP(MG69&amp;MG70&amp;MG71&amp;MG72&amp;MG73&amp;MG74,General!I:J,2,FALSE),0))</f>
        <v>0</v>
      </c>
      <c r="AME74" s="48">
        <f>IF(MJ74="",0,IFERROR(VLOOKUP(MJ69&amp;MJ70&amp;MJ71&amp;MJ72&amp;MJ73&amp;MJ74,General!I:J,2,FALSE),0))</f>
        <v>0</v>
      </c>
      <c r="AMF74" s="48">
        <f>IF(MM74="",0,IFERROR(VLOOKUP(MM69&amp;MM70&amp;MM71&amp;MM72&amp;MM73&amp;MM74,General!I:J,2,FALSE),0))</f>
        <v>0</v>
      </c>
      <c r="AMG74" s="48">
        <f>IF(MP74="",0,IFERROR(VLOOKUP(MP69&amp;MP70&amp;MP71&amp;MP72&amp;MP73&amp;MP74,General!I:J,2,FALSE),0))</f>
        <v>0</v>
      </c>
      <c r="AMH74" s="48">
        <f>IF(MS74="",0,IFERROR(VLOOKUP(MS69&amp;MS70&amp;MS71&amp;MS72&amp;MS73&amp;MS74,General!I:J,2,FALSE),0))</f>
        <v>0</v>
      </c>
      <c r="AMI74" s="48">
        <f>IF(MV74="",0,IFERROR(VLOOKUP(MV69&amp;MV70&amp;MV71&amp;MV72&amp;MV73&amp;MV74,General!I:J,2,FALSE),0))</f>
        <v>0</v>
      </c>
      <c r="AMJ74" s="48">
        <f>IF(MY74="",0,IFERROR(VLOOKUP(MY69&amp;MY70&amp;MY71&amp;MY72&amp;MY73&amp;MY74,General!I:J,2,FALSE),0))</f>
        <v>0</v>
      </c>
      <c r="AMK74" s="48">
        <f>IF(NB74="",0,IFERROR(VLOOKUP(NB69&amp;NB70&amp;NB71&amp;NB72&amp;NB73&amp;NB74,General!I:J,2,FALSE),0))</f>
        <v>0</v>
      </c>
      <c r="AML74" s="48">
        <f>IF(NE74="",0,IFERROR(VLOOKUP(NE69&amp;NE70&amp;NE71&amp;NE72&amp;NE73&amp;NE74,General!I:J,2,FALSE),0))</f>
        <v>0</v>
      </c>
      <c r="AMM74" s="48">
        <f>IF(NH74="",0,IFERROR(VLOOKUP(NH69&amp;NH70&amp;NH71&amp;NH72&amp;NH73&amp;NH74,General!I:J,2,FALSE),0))</f>
        <v>0</v>
      </c>
      <c r="AMN74" s="48">
        <f>IF(NK74="",0,IFERROR(VLOOKUP(NK69&amp;NK70&amp;NK71&amp;NK72&amp;NK73&amp;NK74,General!I:J,2,FALSE),0))</f>
        <v>0</v>
      </c>
      <c r="AMO74" s="49">
        <f>IF(NN74="",0,IFERROR(VLOOKUP(NN69&amp;NN70&amp;NN71&amp;NN72&amp;NN73&amp;NN74,General!I:J,2,FALSE),0))</f>
        <v>0</v>
      </c>
      <c r="AMP74" s="81">
        <f>IF(EB74="",0,IFERROR(VLOOKUP(EB69&amp;EB70&amp;EB71&amp;EB72&amp;EB73&amp;EB74,General!I:J,2,FALSE),0))</f>
        <v>0</v>
      </c>
      <c r="AMQ74" s="49">
        <v>0</v>
      </c>
      <c r="AMR74" s="20" t="str">
        <f t="shared" si="4072"/>
        <v/>
      </c>
      <c r="AMS74" s="20" t="str">
        <f t="shared" ref="AMS74:AMS105" si="7151">IF(OR(BI70&amp;BI71&amp;BI72="WLW",BI71&amp;BI72="WW"),"Y","N")</f>
        <v>N</v>
      </c>
      <c r="AMT74" s="20" t="str">
        <f t="shared" ref="AMT74:AMT105" ca="1" si="7152">IF(OR(BN70&amp;BN71&amp;BN72="WLW",BN71&amp;BN72="WW"),"Y","N")</f>
        <v>N</v>
      </c>
      <c r="AMU74" s="20" t="str">
        <f t="shared" ref="AMU74:AMU105" si="7153">IF(OR(BU70&amp;BU71&amp;BU72="WLW",BU71&amp;BU72="WW"),"Y","N")</f>
        <v>N</v>
      </c>
      <c r="AMV74" s="20" t="str">
        <f t="shared" ref="AMV74:AMV109" si="7154">IF(BP73="","",IF(AMR74="S",1,AMV73+1))</f>
        <v/>
      </c>
      <c r="AMW74" s="142" t="str">
        <f t="shared" ref="AMW74:AMW105" si="7155">IF(AMW73="Y","N",IF(BP73="","",(IF(AND(BI73&amp;BI74="WW",OR(AMR73&amp;AMR74="SC",AMR73&amp;AMR74="CC")),"Y",IF(AND(BI72&amp;BI73&amp;BI74="WLW",ANL74&lt;&gt;"B",OR(AMR72&amp;AMR73&amp;AMR74="SCC",AMR72&amp;AMR73&amp;AMR74="CCC")),"Y","N")))))</f>
        <v/>
      </c>
      <c r="AMX74" s="20" t="str">
        <f t="shared" ref="AMX74:AMX105" si="7156">IF(AMX73="Y","N",IF(BP73="","",IF(AND(BN73&amp;BN74="WW",OR(AMR73&amp;AMR74="SC",AMR73&amp;AMR74="CC")),"Y",IF(AND(BN72&amp;BN73&amp;BN74="WLW",ANN74&lt;&gt;"B",OR(AMR72&amp;AMR73&amp;AMR74="SCC",AMR72&amp;AMR73&amp;AMR74="CCC")),"Y","N"))))</f>
        <v/>
      </c>
      <c r="AMY74" s="20" t="str">
        <f t="shared" ref="AMY74:AMY105" si="7157">IF(AMY73="Y","N",IF(BP73="","",IF(AND(BU73&amp;BU74="WW",OR(AMR73&amp;AMR74="SC",AMR73&amp;AMR74="CC")),"Y",IF(AND(BU72&amp;BU73&amp;BU74="WLW",ANP74&lt;&gt;"B",OR(AMR72&amp;AMR73&amp;AMR74="SCC",AMR72&amp;AMR73&amp;AMR74="CCC")),"Y","N"))))</f>
        <v/>
      </c>
      <c r="AMZ74" s="20" t="str">
        <f t="shared" ref="AMZ74:AMZ109" si="7158">IF(BP73="","",IF(AND(BV74&lt;0,AMV74&gt;2,BV74&gt;=(2-AMV74)),"R","N"))</f>
        <v/>
      </c>
      <c r="ANA74" s="20" t="str">
        <f t="shared" ref="ANA74:ANA109" si="7159">IF(BP73="","",IF(AIH74="B",IF(BP73="P",ANP74,""),IF(BP73="B",ANP74,"")))</f>
        <v/>
      </c>
      <c r="ANB74" s="20" t="str">
        <f t="shared" ref="ANB74:ANB109" si="7160">IF(BP73="","",IF(AIH74="B",IF(BP73="B",ANP74,""),IF(BP73="P",ANP74,"")))</f>
        <v/>
      </c>
      <c r="ANC74" s="20" t="str">
        <f t="shared" si="6145"/>
        <v/>
      </c>
      <c r="AND74" s="20" t="str">
        <f t="shared" si="6146"/>
        <v/>
      </c>
      <c r="ANE74" s="20" t="str">
        <f t="shared" si="4382"/>
        <v>00000</v>
      </c>
      <c r="ANF74" s="20" t="str">
        <f t="shared" si="4382"/>
        <v>00000</v>
      </c>
      <c r="ANG74" s="20" t="str">
        <f t="shared" si="4383"/>
        <v>000000</v>
      </c>
      <c r="ANH74" s="20" t="str">
        <f t="shared" si="4383"/>
        <v>000000</v>
      </c>
      <c r="ANI74" s="20" t="str">
        <f t="shared" si="4384"/>
        <v>B</v>
      </c>
      <c r="ANJ74" s="20" t="str">
        <f t="shared" si="898"/>
        <v>B</v>
      </c>
      <c r="ANK74" s="20" t="str">
        <f t="shared" ref="ANK74:ANK109" si="7161">IF(AIL73="",AIM73,AIL73)&amp;BI73</f>
        <v/>
      </c>
      <c r="ANL74" s="20" t="e">
        <f t="shared" ref="ANL74:ANL109" ca="1" si="7162">IF(OR(AMR74="S",AND(AMW73="Y",AMS74="N",ANL73&lt;&gt;"B")),"B",IFERROR(VLOOKUP(ANK74,ANX:ANY,2,FALSE),""))</f>
        <v>#REF!</v>
      </c>
      <c r="ANM74" s="20" t="str">
        <f t="shared" ref="ANM74:ANM109" ca="1" si="7163">IF(AIN73="",AIO73,AIN73)&amp;BN73</f>
        <v/>
      </c>
      <c r="ANN74" s="20" t="str">
        <f t="shared" ref="ANN74:ANN109" ca="1" si="7164">IF(OR(AMR74="S",AND(AMX73="Y",AMT74="N",ANN73&lt;&gt;"B")),"B",IFERROR(VLOOKUP(ANM74,ANX:ANY,2,FALSE),""))</f>
        <v/>
      </c>
      <c r="ANO74" s="20" t="str">
        <f t="shared" ref="ANO74:ANO109" si="7165">IF(AIP73="",AIQ73,AIP73)&amp;BU73</f>
        <v>0</v>
      </c>
      <c r="ANP74" s="20" t="str">
        <f t="shared" ref="ANP74:ANP109" si="7166">IF(OR(AMR74="S",AND(AMY73="Y",AMU74="N",ANP73&lt;&gt;"B")),"B",IFERROR(VLOOKUP(ANO74,ANX:ANY,2,FALSE),""))</f>
        <v/>
      </c>
      <c r="ANQ74" s="20" t="e">
        <f t="shared" ca="1" si="899"/>
        <v>#REF!</v>
      </c>
      <c r="ANR74" s="20" t="str">
        <f t="shared" ca="1" si="900"/>
        <v/>
      </c>
      <c r="ANS74" s="20" t="str">
        <f t="shared" si="901"/>
        <v/>
      </c>
      <c r="ANT74" s="20" t="str">
        <f t="shared" ref="ANT74:ANT109" si="7167">IF(BP73="","",IF(LEN(ANP74)=1,"B",IF(LEN(ANP74)=2,LEFT(ANP74),MID(ANP74,2,1))))</f>
        <v/>
      </c>
      <c r="ANU74" s="20"/>
      <c r="ANV74" s="20">
        <v>0</v>
      </c>
      <c r="ANW74" s="20">
        <v>0</v>
      </c>
      <c r="ANX74" s="20">
        <v>0</v>
      </c>
      <c r="ANY74" s="20">
        <v>0</v>
      </c>
      <c r="ANZ74" s="20">
        <v>1</v>
      </c>
      <c r="AOA74" s="75"/>
      <c r="AOB74" s="20">
        <v>0</v>
      </c>
      <c r="AOC74" s="20">
        <v>0</v>
      </c>
      <c r="AOD74" s="1" t="str">
        <f t="shared" si="902"/>
        <v>B</v>
      </c>
      <c r="AOE74" s="123">
        <f t="shared" ref="AOE74:AOE108" si="7168">LARGE(ZG74:ADB74,1)</f>
        <v>0</v>
      </c>
      <c r="AOF74" s="1" t="e">
        <f t="shared" ref="AOF74:AOF108" si="7169">LARGE(ZG74:ADB74,2)</f>
        <v>#NUM!</v>
      </c>
      <c r="AOG74" s="1" t="e">
        <f t="shared" ref="AOG74:AOG108" si="7170">LARGE(ZG74:ADB74,3)</f>
        <v>#NUM!</v>
      </c>
      <c r="AOH74" s="1" t="e">
        <f t="shared" ref="AOH74:AOH108" si="7171">LARGE(ZG74:ADB74,4)</f>
        <v>#NUM!</v>
      </c>
      <c r="AOI74" s="1" t="e">
        <f t="shared" ref="AOI74:AOI108" si="7172">LARGE(ZG74:ADB74,5)</f>
        <v>#NUM!</v>
      </c>
      <c r="AOJ74" s="1" t="str">
        <f t="shared" ref="AOJ74:AOJ108" si="7173">IF(M73="","",INDEX($ZG$4:$ADB$4,MATCH(AOE73,$ZG73:$ADB73,0)))</f>
        <v/>
      </c>
      <c r="AOK74" s="1" t="str">
        <f t="shared" ref="AOK74:AOK108" si="7174">IF(M73="","",INDEX($ZG$4:$ADB$4,MATCH(AOF73,$ZG73:$ADB73,0)))</f>
        <v/>
      </c>
      <c r="AOL74" s="1" t="str">
        <f t="shared" ref="AOL74:AOL108" si="7175">IF(M73="","",INDEX($ZG$4:$ADB$4,MATCH(AOG73,$ZG73:$ADB73,0)))</f>
        <v/>
      </c>
      <c r="AOM74" s="1" t="str">
        <f t="shared" ref="AOM74:AOM108" si="7176">IF(M73="","",INDEX($ZG$4:$ADB$4,MATCH(AOH73,$ZG73:$ADB73,0)))</f>
        <v/>
      </c>
      <c r="AON74" s="1" t="str">
        <f t="shared" ref="AON74:AON108" si="7177">IF(M73="","",INDEX($ZG$4:$ADB$4,MATCH(AOI73,$ZG73:$ADB73,0)))</f>
        <v/>
      </c>
      <c r="AOO74" s="1" t="str" cm="1">
        <f t="array" aca="1" ref="AOO74" ca="1">IF(INDIRECT(VLOOKUP(AOO73,General!AC:AE,3,FALSE)&amp;AGY73)&gt;=7,AOO73,AOJ74)</f>
        <v>HD</v>
      </c>
      <c r="AOP74" s="1" t="str">
        <f ca="1">VLOOKUP(AOO73,General!AC:AE,3,FALSE)&amp;AGY73</f>
        <v>HF73</v>
      </c>
      <c r="AOQ74" s="1" t="str" cm="1">
        <f t="array" aca="1" ref="AOQ74" ca="1">INDIRECT(VLOOKUP(AOO73,General!AC:AE,3,FALSE)&amp;AGY73)</f>
        <v/>
      </c>
      <c r="AOR74" s="1" t="str" cm="1">
        <f t="array" aca="1" ref="AOR74" ca="1">INDIRECT(AOO74&amp;AGY74)</f>
        <v/>
      </c>
      <c r="AOS74" s="1" cm="1">
        <f t="array" aca="1" ref="AOS74" ca="1">INDIRECT(AOP74&amp;AGY74)</f>
        <v>0</v>
      </c>
      <c r="AOT74" s="1" t="e" cm="1">
        <f t="array" aca="1" ref="AOT74" ca="1">INDIRECT(AOQ74&amp;AGY74)</f>
        <v>#REF!</v>
      </c>
      <c r="AOU74" s="1" t="str">
        <f ca="1">VLOOKUP(AOO74,General!AF:AG,2,FALSE)</f>
        <v>S45</v>
      </c>
      <c r="AOV74" s="1" t="e">
        <f ca="1">VLOOKUP(AOP74,General!AF:AG,2,FALSE)</f>
        <v>#N/A</v>
      </c>
      <c r="AOW74" s="1" t="e">
        <f ca="1">VLOOKUP(AOQ74,General!AF:AG,2,FALSE)</f>
        <v>#N/A</v>
      </c>
      <c r="AOX74" s="1" t="str">
        <f t="shared" ca="1" si="975"/>
        <v>Y</v>
      </c>
      <c r="AOY74" s="1" t="e">
        <f t="shared" ca="1" si="976"/>
        <v>#N/A</v>
      </c>
      <c r="AOZ74" s="1" t="e">
        <f t="shared" ca="1" si="977"/>
        <v>#N/A</v>
      </c>
      <c r="APB74" s="1">
        <f t="shared" si="6061"/>
        <v>1</v>
      </c>
    </row>
    <row r="75" spans="1:1094" ht="15.75" thickBot="1">
      <c r="A75" s="1">
        <v>61</v>
      </c>
      <c r="B75" s="171" t="str">
        <f t="shared" si="1219"/>
        <v/>
      </c>
      <c r="C75" s="124" t="str">
        <f t="shared" si="6385"/>
        <v/>
      </c>
      <c r="D75" s="129" t="str">
        <f t="shared" ref="D75:E109" si="7178">AE75</f>
        <v/>
      </c>
      <c r="E75" s="126" t="str">
        <f t="shared" si="7178"/>
        <v/>
      </c>
      <c r="F75" s="127" t="str">
        <f t="shared" si="6386"/>
        <v/>
      </c>
      <c r="G75" s="190"/>
      <c r="H75" s="149" t="str">
        <f t="shared" si="1220"/>
        <v/>
      </c>
      <c r="I75" s="129" t="str">
        <f t="shared" ref="I75:J109" si="7179">AG75</f>
        <v/>
      </c>
      <c r="J75" s="126" t="str">
        <f t="shared" si="7179"/>
        <v/>
      </c>
      <c r="K75" s="166" t="str">
        <f t="shared" ref="K75:K109" si="7180">IF(M75="","",IF(M75="P",IF(I75="","L","W"),IF(J75="","L","W")))</f>
        <v/>
      </c>
      <c r="L75" s="179"/>
      <c r="M75" s="183"/>
      <c r="N75" s="190"/>
      <c r="O75" s="187">
        <v>0</v>
      </c>
      <c r="P75" s="129">
        <v>0</v>
      </c>
      <c r="Q75" s="126">
        <v>0</v>
      </c>
      <c r="R75" s="130">
        <v>0</v>
      </c>
      <c r="S75" s="128" t="str">
        <f t="shared" ref="S75:S109" si="7181">IF(M75="","",IF(X75="",IF(AO75="S",0,S74),IF(X75="W",IF(AO75="S",0,S74)+BZ75*INT(REPLACE(B75,1,1,"")),IF(AO75="S",0,S74)-BZ75*INT(REPLACE(B75,1,1,"")))))</f>
        <v/>
      </c>
      <c r="T75" s="150" t="str">
        <f t="shared" si="1221"/>
        <v/>
      </c>
      <c r="U75" s="130" t="str">
        <f>IF(M75="","",IF(B75="NB",U74,IF(T75="",SUM($T$5:$T75)+S75,SUM($T$5:$T75))))</f>
        <v/>
      </c>
      <c r="V75" s="151" t="str">
        <f t="shared" si="5988"/>
        <v/>
      </c>
      <c r="W75" s="131" t="str">
        <f t="shared" ref="W75:W109" si="7182">IF(M75="","",IF(F75="W",0+BM75,0-BM75))</f>
        <v/>
      </c>
      <c r="X75" s="132" t="str">
        <f t="shared" si="6387"/>
        <v/>
      </c>
      <c r="Y75" s="61" t="str">
        <f t="shared" ca="1" si="6225"/>
        <v>B</v>
      </c>
      <c r="Z75" s="62" t="str">
        <f t="shared" ca="1" si="6226"/>
        <v>C</v>
      </c>
      <c r="AA75" s="62" t="str">
        <f t="shared" si="6227"/>
        <v>C</v>
      </c>
      <c r="AB75" s="62" t="str">
        <f t="shared" si="904"/>
        <v/>
      </c>
      <c r="AC75" s="62" t="str">
        <f t="shared" si="905"/>
        <v/>
      </c>
      <c r="AD75" s="62">
        <f t="shared" si="906"/>
        <v>0</v>
      </c>
      <c r="AE75" s="1" t="str">
        <f t="shared" si="6388"/>
        <v/>
      </c>
      <c r="AF75" s="1" t="str">
        <f t="shared" si="6389"/>
        <v/>
      </c>
      <c r="AG75" s="1" t="str">
        <f t="shared" si="4073"/>
        <v/>
      </c>
      <c r="AH75" s="1" t="str">
        <f t="shared" si="6390"/>
        <v/>
      </c>
      <c r="AI75" s="1" t="str">
        <f t="shared" si="6391"/>
        <v/>
      </c>
      <c r="AJ75" s="1" t="str">
        <f t="shared" si="6392"/>
        <v/>
      </c>
      <c r="AK75" s="1">
        <f t="shared" ref="AK75:AK138" si="7183">IF(D75="",0,IF(OR(D75="B",D75="XB"),1,INT(RIGHT(D75))))</f>
        <v>0</v>
      </c>
      <c r="AL75" s="1">
        <f t="shared" ref="AL75:AL138" si="7184">IF(E75="",0,IF(OR(E75="B",E75="XB"),1,INT(RIGHT(E75))))</f>
        <v>0</v>
      </c>
      <c r="AM75" s="1" t="str">
        <f t="shared" si="6147"/>
        <v/>
      </c>
      <c r="AN75" s="1">
        <f t="shared" si="6393"/>
        <v>0</v>
      </c>
      <c r="AO75" s="1" t="str">
        <f t="shared" si="1305"/>
        <v/>
      </c>
      <c r="AP75" s="1" t="str">
        <f t="shared" si="6394"/>
        <v>N</v>
      </c>
      <c r="AQ75" s="1" t="str">
        <f t="shared" si="6395"/>
        <v>N</v>
      </c>
      <c r="AR75" s="1" t="str">
        <f t="shared" si="6396"/>
        <v>N</v>
      </c>
      <c r="AS75" s="1" t="str">
        <f t="shared" si="6397"/>
        <v/>
      </c>
      <c r="AT75" s="8" t="str">
        <f t="shared" ref="AT75:AT138" ca="1" si="7185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ca="1" si="6398"/>
        <v/>
      </c>
      <c r="AV75" s="1" t="str">
        <f t="shared" ca="1" si="6399"/>
        <v/>
      </c>
      <c r="AW75" s="1" t="str">
        <f t="shared" si="6400"/>
        <v/>
      </c>
      <c r="AX75" s="1" t="str">
        <f t="shared" si="6401"/>
        <v/>
      </c>
      <c r="AY75" s="1" t="str">
        <f t="shared" si="6402"/>
        <v/>
      </c>
      <c r="AZ75" s="1" t="str">
        <f t="shared" si="6148"/>
        <v/>
      </c>
      <c r="BA75" s="1" t="str">
        <f t="shared" si="6149"/>
        <v/>
      </c>
      <c r="BB75" s="1" t="str">
        <f t="shared" si="5451"/>
        <v>00000</v>
      </c>
      <c r="BC75" s="1" t="str">
        <f t="shared" si="5451"/>
        <v>00000</v>
      </c>
      <c r="BD75" s="1" t="str">
        <f t="shared" si="5452"/>
        <v>000000</v>
      </c>
      <c r="BE75" s="1" t="str">
        <f t="shared" si="5452"/>
        <v>000000</v>
      </c>
      <c r="BF75" s="1" t="str">
        <f t="shared" ref="BF75:BF109" si="7186">IF(COUNTBLANK(AZ70:AZ74)&gt;2,"B","P")</f>
        <v>B</v>
      </c>
      <c r="BG75" s="1" t="str">
        <f t="shared" si="6403"/>
        <v/>
      </c>
      <c r="BH75" s="1" t="str">
        <f t="shared" ref="BH75:BH109" ca="1" si="7187">IF(OR(AO75="S",AND(AT74="Y",AP75="N",BH74&lt;&gt;"B")),"B",IFERROR(VLOOKUP(BG75,BT:BU,2,FALSE),""))</f>
        <v/>
      </c>
      <c r="BI75" s="1" t="str">
        <f t="shared" si="1222"/>
        <v/>
      </c>
      <c r="BJ75" s="1" t="str">
        <f t="shared" ref="BJ75:BJ109" ca="1" si="7188">IF(OR(AO75="S",AND(AU74="Y",AQ75="N",BJ74&lt;&gt;"B")),"B",IFERROR(VLOOKUP(BI75,BT:BU,2,FALSE),""))</f>
        <v/>
      </c>
      <c r="BK75" s="1" t="str">
        <f t="shared" si="6404"/>
        <v>0</v>
      </c>
      <c r="BL75" s="1" t="str">
        <f t="shared" ref="BL75:BL109" ca="1" si="7189">IF(OR(AO75="S",AND(AV74="Y",AR75="N",BL74&lt;&gt;"B")),"B",IFERROR(VLOOKUP(BK75,BT:BU,2,FALSE),""))</f>
        <v/>
      </c>
      <c r="BM75" s="1" t="str">
        <f t="shared" ref="BM75:BM109" ca="1" si="7190">IF(BH75="","",IF(OR(BH75="B",BH75="XB"),1,RIGHT(BH75)))</f>
        <v/>
      </c>
      <c r="BN75" s="1" t="str">
        <f t="shared" ref="BN75:BN109" ca="1" si="7191">IF(BJ75="","",IF(OR(BJ75="B",BJ75="XB"),1,RIGHT(BJ75)))</f>
        <v/>
      </c>
      <c r="BO75" s="1" t="str">
        <f t="shared" ref="BO75:BO109" ca="1" si="7192">IF(BL75="","",IF(OR(BL75="B",BL75="XB"),1,RIGHT(BL75)))</f>
        <v/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  <c r="BZ75" s="1">
        <f t="shared" si="5989"/>
        <v>1</v>
      </c>
      <c r="CA75" s="1" t="str">
        <f t="shared" ref="CA75" si="7193">CK75</f>
        <v/>
      </c>
      <c r="CB75" s="75" t="str">
        <f t="shared" si="6406"/>
        <v/>
      </c>
      <c r="CC75" s="76" t="str">
        <f t="shared" si="6407"/>
        <v/>
      </c>
      <c r="CD75" s="74" t="str">
        <f t="shared" si="6408"/>
        <v/>
      </c>
      <c r="CE75" s="75" t="str">
        <f t="shared" si="6409"/>
        <v/>
      </c>
      <c r="CF75" s="76" t="str">
        <f t="shared" si="6410"/>
        <v/>
      </c>
      <c r="CG75" s="74" t="str">
        <f t="shared" si="6411"/>
        <v/>
      </c>
      <c r="CH75" s="75" t="str">
        <f t="shared" si="6412"/>
        <v/>
      </c>
      <c r="CI75" s="76" t="str">
        <f t="shared" si="6413"/>
        <v/>
      </c>
      <c r="CJ75" s="74" t="str">
        <f t="shared" si="6414"/>
        <v/>
      </c>
      <c r="CK75" s="75" t="str">
        <f t="shared" si="6415"/>
        <v/>
      </c>
      <c r="CL75" s="76" t="str">
        <f t="shared" si="6416"/>
        <v/>
      </c>
      <c r="CM75" s="74" t="str">
        <f t="shared" si="6417"/>
        <v/>
      </c>
      <c r="CN75" s="75" t="str">
        <f t="shared" ref="CN75:CN109" si="7194">IF(M74="","",IF(CN74="P","B","P"))</f>
        <v/>
      </c>
      <c r="CO75" s="76" t="str">
        <f t="shared" si="6418"/>
        <v/>
      </c>
      <c r="CP75" s="74" t="str">
        <f t="shared" si="6419"/>
        <v/>
      </c>
      <c r="CQ75" s="75" t="str">
        <f t="shared" si="6420"/>
        <v/>
      </c>
      <c r="CR75" s="76" t="str">
        <f t="shared" si="6421"/>
        <v/>
      </c>
      <c r="CS75" s="74" t="str">
        <f t="shared" si="6422"/>
        <v/>
      </c>
      <c r="CT75" s="75" t="str">
        <f t="shared" si="6423"/>
        <v/>
      </c>
      <c r="CU75" s="76" t="str">
        <f t="shared" si="6424"/>
        <v/>
      </c>
      <c r="CV75" s="74" t="str">
        <f t="shared" si="6425"/>
        <v/>
      </c>
      <c r="CW75" s="75" t="str">
        <f t="shared" si="6426"/>
        <v/>
      </c>
      <c r="CX75" s="76" t="str">
        <f t="shared" si="6427"/>
        <v/>
      </c>
      <c r="CY75" s="77" t="str">
        <f t="shared" si="6428"/>
        <v/>
      </c>
      <c r="CZ75" s="75" t="str">
        <f t="shared" si="6429"/>
        <v/>
      </c>
      <c r="DA75" s="76" t="str">
        <f t="shared" si="6430"/>
        <v/>
      </c>
      <c r="DB75" s="74" t="str">
        <f t="shared" si="6431"/>
        <v/>
      </c>
      <c r="DC75" s="75" t="str">
        <f t="shared" si="6432"/>
        <v/>
      </c>
      <c r="DD75" s="76" t="str">
        <f t="shared" si="6433"/>
        <v/>
      </c>
      <c r="DE75" s="74" t="str">
        <f t="shared" si="6434"/>
        <v/>
      </c>
      <c r="DF75" s="75" t="str">
        <f t="shared" si="6435"/>
        <v/>
      </c>
      <c r="DG75" s="76" t="str">
        <f t="shared" si="6436"/>
        <v/>
      </c>
      <c r="DH75" s="74" t="str">
        <f t="shared" si="6437"/>
        <v/>
      </c>
      <c r="DI75" s="75" t="str">
        <f t="shared" si="6438"/>
        <v/>
      </c>
      <c r="DJ75" s="76" t="str">
        <f t="shared" si="6439"/>
        <v/>
      </c>
      <c r="DK75" s="74" t="str">
        <f t="shared" si="6440"/>
        <v/>
      </c>
      <c r="DL75" s="75" t="str">
        <f t="shared" si="6441"/>
        <v/>
      </c>
      <c r="DM75" s="76" t="str">
        <f t="shared" si="6442"/>
        <v/>
      </c>
      <c r="DN75" s="74" t="str">
        <f t="shared" si="6443"/>
        <v/>
      </c>
      <c r="DO75" s="75" t="str">
        <f t="shared" si="6444"/>
        <v/>
      </c>
      <c r="DP75" s="76" t="str">
        <f t="shared" si="6445"/>
        <v/>
      </c>
      <c r="DQ75" s="74" t="str">
        <f t="shared" si="6446"/>
        <v/>
      </c>
      <c r="DR75" s="75" t="str">
        <f t="shared" si="6447"/>
        <v/>
      </c>
      <c r="DS75" s="76" t="str">
        <f t="shared" si="6448"/>
        <v/>
      </c>
      <c r="DT75" s="74" t="str">
        <f t="shared" si="6449"/>
        <v/>
      </c>
      <c r="DU75" s="75" t="str">
        <f t="shared" si="6450"/>
        <v/>
      </c>
      <c r="DV75" s="76" t="str">
        <f t="shared" si="6451"/>
        <v/>
      </c>
      <c r="DW75" s="74" t="str">
        <f t="shared" si="6452"/>
        <v/>
      </c>
      <c r="DX75" s="75" t="str">
        <f t="shared" si="6453"/>
        <v/>
      </c>
      <c r="DY75" s="76" t="str">
        <f t="shared" si="6454"/>
        <v/>
      </c>
      <c r="DZ75" s="74" t="str">
        <f t="shared" si="6455"/>
        <v/>
      </c>
      <c r="EA75" s="46" t="str">
        <f t="shared" si="4308"/>
        <v/>
      </c>
      <c r="EB75" s="76" t="str">
        <f t="shared" si="6456"/>
        <v/>
      </c>
      <c r="EC75" s="74" t="str">
        <f t="shared" si="6457"/>
        <v/>
      </c>
      <c r="ED75" s="46" t="str">
        <f t="shared" ref="ED75" si="7195">CE75</f>
        <v/>
      </c>
      <c r="EE75" s="76" t="str">
        <f t="shared" si="6459"/>
        <v/>
      </c>
      <c r="EF75" s="74" t="str">
        <f t="shared" si="6460"/>
        <v/>
      </c>
      <c r="EG75" s="94" t="str">
        <f t="shared" ref="EG75" si="7196">CB75</f>
        <v/>
      </c>
      <c r="EH75" s="76" t="str">
        <f t="shared" si="6462"/>
        <v/>
      </c>
      <c r="EI75" s="74" t="str">
        <f t="shared" si="6463"/>
        <v/>
      </c>
      <c r="EJ75" s="73" t="s">
        <v>5</v>
      </c>
      <c r="EK75" s="76" t="str">
        <f t="shared" si="6464"/>
        <v/>
      </c>
      <c r="EL75" s="74" t="str">
        <f t="shared" si="6465"/>
        <v/>
      </c>
      <c r="EM75" s="75" t="s">
        <v>6</v>
      </c>
      <c r="EN75" s="76" t="str">
        <f t="shared" si="6466"/>
        <v/>
      </c>
      <c r="EO75" s="74" t="str">
        <f t="shared" si="6467"/>
        <v/>
      </c>
      <c r="EP75" s="46" t="str">
        <f t="shared" ref="EP75" si="7197">CK75</f>
        <v/>
      </c>
      <c r="EQ75" s="76" t="str">
        <f t="shared" si="6469"/>
        <v/>
      </c>
      <c r="ER75" s="74" t="str">
        <f t="shared" si="6470"/>
        <v/>
      </c>
      <c r="ES75" s="46" t="str">
        <f t="shared" ref="ES75" si="7198">CH75</f>
        <v/>
      </c>
      <c r="ET75" s="76" t="str">
        <f t="shared" si="6472"/>
        <v/>
      </c>
      <c r="EU75" s="74" t="str">
        <f t="shared" si="6473"/>
        <v/>
      </c>
      <c r="EV75" s="46" t="str">
        <f t="shared" ref="EV75" si="7199">CK75</f>
        <v/>
      </c>
      <c r="EW75" s="76" t="str">
        <f t="shared" si="6475"/>
        <v/>
      </c>
      <c r="EX75" s="74" t="str">
        <f t="shared" si="6476"/>
        <v/>
      </c>
      <c r="EY75" s="46" t="str">
        <f t="shared" ref="EY75" si="7200">CB75</f>
        <v/>
      </c>
      <c r="EZ75" s="76" t="str">
        <f t="shared" si="6478"/>
        <v/>
      </c>
      <c r="FA75" s="77" t="str">
        <f t="shared" si="6479"/>
        <v/>
      </c>
      <c r="FB75" s="46" t="str">
        <f t="shared" ref="FB75" si="7201">CH75</f>
        <v/>
      </c>
      <c r="FC75" s="76" t="str">
        <f t="shared" si="6481"/>
        <v/>
      </c>
      <c r="FD75" s="74" t="str">
        <f t="shared" si="6482"/>
        <v/>
      </c>
      <c r="FE75" s="94" t="str">
        <f t="shared" ref="FE75" si="7202">CE75</f>
        <v/>
      </c>
      <c r="FF75" s="76" t="str">
        <f t="shared" si="6484"/>
        <v/>
      </c>
      <c r="FG75" s="74" t="str">
        <f t="shared" si="6485"/>
        <v/>
      </c>
      <c r="FH75" s="46" t="str">
        <f t="shared" ref="FH75" si="7203">DF75</f>
        <v/>
      </c>
      <c r="FI75" s="76" t="str">
        <f t="shared" si="6487"/>
        <v/>
      </c>
      <c r="FJ75" s="74" t="str">
        <f t="shared" si="6488"/>
        <v/>
      </c>
      <c r="FK75" s="46" t="str">
        <f t="shared" ref="FK75" si="7204">DC75</f>
        <v/>
      </c>
      <c r="FL75" s="76" t="str">
        <f t="shared" si="6490"/>
        <v/>
      </c>
      <c r="FM75" s="74" t="str">
        <f t="shared" si="6491"/>
        <v/>
      </c>
      <c r="FN75" s="46" t="str">
        <f t="shared" ref="FN75" si="7205">CT75</f>
        <v/>
      </c>
      <c r="FO75" s="76" t="str">
        <f t="shared" si="6493"/>
        <v/>
      </c>
      <c r="FP75" s="74" t="str">
        <f t="shared" si="6494"/>
        <v/>
      </c>
      <c r="FQ75" s="46" t="str">
        <f t="shared" ref="FQ75" si="7206">CQ75</f>
        <v/>
      </c>
      <c r="FR75" s="76" t="str">
        <f t="shared" si="6496"/>
        <v/>
      </c>
      <c r="FS75" s="74" t="str">
        <f t="shared" si="6497"/>
        <v/>
      </c>
      <c r="FT75" s="46" t="str">
        <f t="shared" ref="FT75" si="7207">CN75</f>
        <v/>
      </c>
      <c r="FU75" s="76" t="str">
        <f t="shared" si="6499"/>
        <v/>
      </c>
      <c r="FV75" s="74" t="str">
        <f t="shared" si="6500"/>
        <v/>
      </c>
      <c r="FW75" s="46" t="str">
        <f t="shared" ref="FW75" si="7208">CQ75</f>
        <v/>
      </c>
      <c r="FX75" s="76" t="str">
        <f t="shared" si="6502"/>
        <v/>
      </c>
      <c r="FY75" s="74" t="str">
        <f t="shared" si="6503"/>
        <v/>
      </c>
      <c r="FZ75" s="46" t="str">
        <f t="shared" ref="FZ75" si="7209">CN75</f>
        <v/>
      </c>
      <c r="GA75" s="76" t="str">
        <f t="shared" si="6505"/>
        <v/>
      </c>
      <c r="GB75" s="74" t="str">
        <f t="shared" si="6506"/>
        <v/>
      </c>
      <c r="GC75" s="46" t="str">
        <f t="shared" ref="GC75" si="7210">CT75</f>
        <v/>
      </c>
      <c r="GD75" s="76" t="str">
        <f t="shared" si="6508"/>
        <v/>
      </c>
      <c r="GE75" s="74" t="str">
        <f t="shared" si="6509"/>
        <v/>
      </c>
      <c r="GF75" s="75" t="str">
        <f t="shared" si="6510"/>
        <v/>
      </c>
      <c r="GG75" s="76" t="str">
        <f t="shared" si="6511"/>
        <v/>
      </c>
      <c r="GH75" s="74" t="str">
        <f t="shared" si="6512"/>
        <v/>
      </c>
      <c r="GI75" s="75" t="str">
        <f t="shared" ref="GI75:GI109" si="7211">IF(GF75="B","P","B")</f>
        <v>B</v>
      </c>
      <c r="GJ75" s="76" t="str">
        <f t="shared" si="6513"/>
        <v/>
      </c>
      <c r="GK75" s="74" t="str">
        <f t="shared" si="6514"/>
        <v/>
      </c>
      <c r="GL75" s="46" t="str">
        <f t="shared" si="1475"/>
        <v/>
      </c>
      <c r="GM75" s="76" t="str">
        <f t="shared" si="6515"/>
        <v/>
      </c>
      <c r="GN75" s="74" t="str">
        <f t="shared" si="6516"/>
        <v/>
      </c>
      <c r="GO75" s="75" t="str">
        <f t="shared" ref="GO75:GO109" si="7212">IF(GL75="B","P","B")</f>
        <v>B</v>
      </c>
      <c r="GP75" s="76" t="str">
        <f t="shared" si="6517"/>
        <v/>
      </c>
      <c r="GQ75" s="74" t="str">
        <f t="shared" si="6518"/>
        <v/>
      </c>
      <c r="GR75" s="46" t="str">
        <f t="shared" ref="GR75" si="7213">DU75</f>
        <v/>
      </c>
      <c r="GS75" s="76" t="str">
        <f t="shared" si="6520"/>
        <v/>
      </c>
      <c r="GT75" s="74" t="str">
        <f t="shared" si="6521"/>
        <v/>
      </c>
      <c r="GU75" s="75" t="str">
        <f t="shared" ref="GU75:GU109" si="7214">IF(M74="","",IF(GR75="B","P","B"))</f>
        <v/>
      </c>
      <c r="GV75" s="76" t="str">
        <f t="shared" si="6522"/>
        <v/>
      </c>
      <c r="GW75" s="77" t="str">
        <f t="shared" si="6523"/>
        <v/>
      </c>
      <c r="GX75" s="46" t="str">
        <f t="shared" ref="GX75" si="7215">DO75</f>
        <v/>
      </c>
      <c r="GY75" s="76" t="str">
        <f t="shared" si="6525"/>
        <v/>
      </c>
      <c r="GZ75" s="74" t="str">
        <f t="shared" si="6526"/>
        <v/>
      </c>
      <c r="HA75" s="73" t="str">
        <f t="shared" ref="HA75:HA109" si="7216">IF(M74="","",IF(GX75="B","P","B"))</f>
        <v/>
      </c>
      <c r="HB75" s="76" t="str">
        <f t="shared" si="6527"/>
        <v/>
      </c>
      <c r="HC75" s="74" t="str">
        <f t="shared" si="6528"/>
        <v/>
      </c>
      <c r="HD75" s="46" t="str">
        <f t="shared" ref="HD75" si="7217">DL75</f>
        <v/>
      </c>
      <c r="HE75" s="76" t="str">
        <f t="shared" si="6530"/>
        <v/>
      </c>
      <c r="HF75" s="74" t="str">
        <f t="shared" si="6531"/>
        <v/>
      </c>
      <c r="HG75" s="75" t="str">
        <f t="shared" ref="HG75:HG109" si="7218">IF(M74="","",IF(HD75="B","P","B"))</f>
        <v/>
      </c>
      <c r="HH75" s="76" t="str">
        <f t="shared" si="6532"/>
        <v/>
      </c>
      <c r="HI75" s="74" t="str">
        <f t="shared" si="6533"/>
        <v/>
      </c>
      <c r="HJ75" s="46" t="str">
        <f t="shared" ref="HJ75" si="7219">DR75</f>
        <v/>
      </c>
      <c r="HK75" s="76" t="str">
        <f t="shared" si="6535"/>
        <v/>
      </c>
      <c r="HL75" s="74" t="str">
        <f t="shared" si="6536"/>
        <v/>
      </c>
      <c r="HM75" s="75" t="str">
        <f t="shared" ref="HM75:HM109" si="7220">IF(M74="","",IF(HJ75="B","P","B"))</f>
        <v/>
      </c>
      <c r="HN75" s="76" t="str">
        <f t="shared" si="6537"/>
        <v/>
      </c>
      <c r="HO75" s="74" t="str">
        <f t="shared" si="6538"/>
        <v/>
      </c>
      <c r="HP75" s="46" t="str">
        <f t="shared" ref="HP75" si="7221">DO75</f>
        <v/>
      </c>
      <c r="HQ75" s="76" t="str">
        <f t="shared" si="6540"/>
        <v/>
      </c>
      <c r="HR75" s="74" t="str">
        <f t="shared" si="6541"/>
        <v/>
      </c>
      <c r="HS75" s="75" t="str">
        <f t="shared" ref="HS75:HS109" si="7222">IF(M74="","",IF(HP75="B","P","B"))</f>
        <v/>
      </c>
      <c r="HT75" s="76" t="str">
        <f t="shared" si="6542"/>
        <v/>
      </c>
      <c r="HU75" s="74" t="str">
        <f t="shared" si="6543"/>
        <v/>
      </c>
      <c r="HV75" s="46" t="str">
        <f t="shared" ref="HV75" si="7223">DI75</f>
        <v/>
      </c>
      <c r="HW75" s="76" t="str">
        <f t="shared" si="6545"/>
        <v/>
      </c>
      <c r="HX75" s="74" t="str">
        <f t="shared" si="6546"/>
        <v/>
      </c>
      <c r="HY75" s="75" t="str">
        <f t="shared" ref="HY75:HY109" si="7224">IF(M74="","",IF(HV75="B","P","B"))</f>
        <v/>
      </c>
      <c r="HZ75" s="76" t="str">
        <f t="shared" si="6547"/>
        <v/>
      </c>
      <c r="IA75" s="74" t="str">
        <f t="shared" si="6548"/>
        <v/>
      </c>
      <c r="IB75" s="46" t="str">
        <f t="shared" ref="IB75" si="7225">DL75</f>
        <v/>
      </c>
      <c r="IC75" s="76" t="str">
        <f t="shared" si="6550"/>
        <v/>
      </c>
      <c r="ID75" s="74" t="str">
        <f t="shared" si="6551"/>
        <v/>
      </c>
      <c r="IE75" s="75" t="str">
        <f t="shared" ref="IE75:IE109" si="7226">IF(M74="","",IF(IB75="B","P","B"))</f>
        <v/>
      </c>
      <c r="IF75" s="76" t="str">
        <f t="shared" si="6552"/>
        <v/>
      </c>
      <c r="IG75" s="74" t="str">
        <f t="shared" si="6553"/>
        <v/>
      </c>
      <c r="IH75" s="46" t="str">
        <f t="shared" ref="IH75" si="7227">DL75</f>
        <v/>
      </c>
      <c r="II75" s="76" t="str">
        <f t="shared" si="6555"/>
        <v/>
      </c>
      <c r="IJ75" s="74" t="str">
        <f t="shared" si="6556"/>
        <v/>
      </c>
      <c r="IK75" s="75" t="str">
        <f t="shared" ref="IK75:IK109" si="7228">IF(M74="","",IF(IH75="B","P","B"))</f>
        <v/>
      </c>
      <c r="IL75" s="76" t="str">
        <f t="shared" si="6557"/>
        <v/>
      </c>
      <c r="IM75" s="74" t="str">
        <f t="shared" si="6558"/>
        <v/>
      </c>
      <c r="IN75" s="46" t="str">
        <f t="shared" ref="IN75" si="7229">DI75</f>
        <v/>
      </c>
      <c r="IO75" s="76" t="str">
        <f t="shared" si="6560"/>
        <v/>
      </c>
      <c r="IP75" s="74" t="str">
        <f t="shared" si="6561"/>
        <v/>
      </c>
      <c r="IQ75" s="75" t="str">
        <f t="shared" ref="IQ75:IQ109" si="7230">IF(M74="","",IF(IN75="B","P","B"))</f>
        <v/>
      </c>
      <c r="IR75" s="76" t="str">
        <f t="shared" si="6562"/>
        <v/>
      </c>
      <c r="IS75" s="74" t="str">
        <f t="shared" si="6563"/>
        <v/>
      </c>
      <c r="IT75" s="46" t="str">
        <f t="shared" ref="IT75" si="7231">DF75</f>
        <v/>
      </c>
      <c r="IU75" s="76" t="str">
        <f t="shared" si="6565"/>
        <v/>
      </c>
      <c r="IV75" s="74" t="str">
        <f t="shared" si="6566"/>
        <v/>
      </c>
      <c r="IW75" s="46" t="str">
        <f t="shared" si="6567"/>
        <v/>
      </c>
      <c r="IX75" s="76" t="str">
        <f t="shared" si="6568"/>
        <v/>
      </c>
      <c r="IY75" s="74" t="str">
        <f t="shared" si="6569"/>
        <v/>
      </c>
      <c r="IZ75" s="75" t="str">
        <f t="shared" ref="IZ75:IZ109" si="7232">IF(M74="","",IF(IT75="B","P","B"))</f>
        <v/>
      </c>
      <c r="JA75" s="76" t="str">
        <f t="shared" si="6570"/>
        <v/>
      </c>
      <c r="JB75" s="74" t="str">
        <f t="shared" si="6571"/>
        <v/>
      </c>
      <c r="JC75" s="75" t="str">
        <f t="shared" ref="JC75:JC109" si="7233">IF(M74="","",IF(IW75="B","P","B"))</f>
        <v/>
      </c>
      <c r="JD75" s="76" t="str">
        <f t="shared" si="6572"/>
        <v/>
      </c>
      <c r="JE75" s="74" t="str">
        <f t="shared" si="6573"/>
        <v/>
      </c>
      <c r="JF75" s="46" t="str">
        <f t="shared" ref="JF75" si="7234">DF75</f>
        <v/>
      </c>
      <c r="JG75" s="76" t="str">
        <f t="shared" si="6575"/>
        <v/>
      </c>
      <c r="JH75" s="74" t="str">
        <f t="shared" si="6576"/>
        <v/>
      </c>
      <c r="JI75" s="75" t="str">
        <f t="shared" ref="JI75:JI109" si="7235">IF(M74="","",IF(JF75="B","P","B"))</f>
        <v/>
      </c>
      <c r="JJ75" s="76" t="str">
        <f t="shared" si="6577"/>
        <v/>
      </c>
      <c r="JK75" s="74" t="str">
        <f t="shared" si="6578"/>
        <v/>
      </c>
      <c r="JL75" s="46" t="str">
        <f t="shared" ref="JL75" si="7236">CH75</f>
        <v/>
      </c>
      <c r="JM75" s="76" t="str">
        <f t="shared" si="6580"/>
        <v/>
      </c>
      <c r="JN75" s="74" t="str">
        <f t="shared" si="6581"/>
        <v/>
      </c>
      <c r="JO75" s="75" t="str">
        <f t="shared" ref="JO75:JO109" si="7237">IF(M74="","",IF(JL75="B","P","B"))</f>
        <v/>
      </c>
      <c r="JP75" s="76" t="str">
        <f t="shared" si="6582"/>
        <v/>
      </c>
      <c r="JQ75" s="74" t="str">
        <f t="shared" si="6583"/>
        <v/>
      </c>
      <c r="JR75" s="46" t="str">
        <f t="shared" ref="JR75" si="7238">CK75</f>
        <v/>
      </c>
      <c r="JS75" s="76" t="str">
        <f t="shared" si="6585"/>
        <v/>
      </c>
      <c r="JT75" s="74" t="str">
        <f t="shared" si="6586"/>
        <v/>
      </c>
      <c r="JU75" s="75" t="str">
        <f t="shared" ref="JU75:JU109" si="7239">IF(M74="","",IF(JR75="B","P","B"))</f>
        <v/>
      </c>
      <c r="JV75" s="76" t="str">
        <f t="shared" si="6587"/>
        <v/>
      </c>
      <c r="JW75" s="74" t="str">
        <f t="shared" si="6588"/>
        <v/>
      </c>
      <c r="JX75" s="75" t="s">
        <v>5</v>
      </c>
      <c r="JY75" s="76" t="str">
        <f t="shared" si="6589"/>
        <v/>
      </c>
      <c r="JZ75" s="74" t="str">
        <f t="shared" si="6590"/>
        <v/>
      </c>
      <c r="KA75" s="75" t="str">
        <f t="shared" ref="KA75:KA109" si="7240">IF(M74="","",IF(JX75="B","P","B"))</f>
        <v/>
      </c>
      <c r="KB75" s="76" t="str">
        <f t="shared" si="6591"/>
        <v/>
      </c>
      <c r="KC75" s="74" t="str">
        <f t="shared" si="6592"/>
        <v/>
      </c>
      <c r="KD75" s="46" t="s">
        <v>6</v>
      </c>
      <c r="KE75" s="76" t="str">
        <f t="shared" si="6593"/>
        <v/>
      </c>
      <c r="KF75" s="74" t="str">
        <f t="shared" si="6594"/>
        <v/>
      </c>
      <c r="KG75" s="75" t="str">
        <f t="shared" ref="KG75:KG109" si="7241">IF(M74="","",IF(KD75="B","P","B"))</f>
        <v/>
      </c>
      <c r="KH75" s="76" t="str">
        <f t="shared" si="6595"/>
        <v/>
      </c>
      <c r="KI75" s="74" t="str">
        <f t="shared" si="6596"/>
        <v/>
      </c>
      <c r="KJ75" s="75" t="str">
        <f t="shared" ref="KJ75:KJ76" si="7242">CT75</f>
        <v/>
      </c>
      <c r="KK75" s="76" t="str">
        <f t="shared" si="6597"/>
        <v/>
      </c>
      <c r="KL75" s="74" t="str">
        <f t="shared" si="6598"/>
        <v/>
      </c>
      <c r="KM75" s="75" t="str">
        <f t="shared" ref="KM75:KM109" si="7243">IF(M74="","",IF(KJ75="B","P","B"))</f>
        <v/>
      </c>
      <c r="KN75" s="76" t="str">
        <f t="shared" si="6599"/>
        <v/>
      </c>
      <c r="KO75" s="74" t="str">
        <f t="shared" si="6600"/>
        <v/>
      </c>
      <c r="KP75" s="46" t="str">
        <f t="shared" si="1411"/>
        <v/>
      </c>
      <c r="KQ75" s="76" t="str">
        <f t="shared" si="6601"/>
        <v/>
      </c>
      <c r="KR75" s="74" t="str">
        <f t="shared" si="6602"/>
        <v/>
      </c>
      <c r="KS75" s="75" t="str">
        <f t="shared" ref="KS75:KS109" si="7244">IF(M74="","",IF(KP75="P","B","P"))</f>
        <v/>
      </c>
      <c r="KT75" s="76" t="str">
        <f t="shared" si="6603"/>
        <v/>
      </c>
      <c r="KU75" s="74" t="str">
        <f t="shared" si="6604"/>
        <v/>
      </c>
      <c r="KV75" s="75" t="s">
        <v>5</v>
      </c>
      <c r="KW75" s="76" t="str">
        <f t="shared" si="6605"/>
        <v/>
      </c>
      <c r="KX75" s="74" t="str">
        <f t="shared" si="6606"/>
        <v/>
      </c>
      <c r="KY75" s="75" t="str">
        <f t="shared" ref="KY75:KY109" si="7245">IF(M74="","",IF(KV75="P","B","P"))</f>
        <v/>
      </c>
      <c r="KZ75" s="76" t="str">
        <f t="shared" si="6607"/>
        <v/>
      </c>
      <c r="LA75" s="74" t="str">
        <f t="shared" si="6608"/>
        <v/>
      </c>
      <c r="LB75" s="75" t="str">
        <f t="shared" ref="LB75" si="7246">DL75</f>
        <v/>
      </c>
      <c r="LC75" s="76" t="str">
        <f t="shared" si="6610"/>
        <v/>
      </c>
      <c r="LD75" s="74" t="str">
        <f t="shared" si="6611"/>
        <v/>
      </c>
      <c r="LE75" s="75" t="str">
        <f t="shared" ref="LE75:LE109" si="7247">IF(M74="","",IF(LB75="P","B","P"))</f>
        <v/>
      </c>
      <c r="LF75" s="76" t="str">
        <f t="shared" si="6612"/>
        <v/>
      </c>
      <c r="LG75" s="74" t="str">
        <f t="shared" si="6613"/>
        <v/>
      </c>
      <c r="LH75" s="75" t="str">
        <f t="shared" ref="LH75" si="7248">DX76</f>
        <v/>
      </c>
      <c r="LI75" s="76" t="str">
        <f t="shared" si="6615"/>
        <v/>
      </c>
      <c r="LJ75" s="74" t="str">
        <f t="shared" si="6616"/>
        <v/>
      </c>
      <c r="LK75" s="75" t="str">
        <f t="shared" ref="LK75:LK109" si="7249">IF(M74="","",IF(LH75="P","B","P"))</f>
        <v/>
      </c>
      <c r="LL75" s="76" t="str">
        <f t="shared" si="6617"/>
        <v/>
      </c>
      <c r="LM75" s="74" t="str">
        <f t="shared" si="6618"/>
        <v/>
      </c>
      <c r="LN75" s="75" t="str">
        <f t="shared" ref="LN75" si="7250">CN75</f>
        <v/>
      </c>
      <c r="LO75" s="76" t="str">
        <f t="shared" si="6620"/>
        <v/>
      </c>
      <c r="LP75" s="74" t="str">
        <f t="shared" si="6621"/>
        <v/>
      </c>
      <c r="LQ75" s="75" t="str">
        <f t="shared" ref="LQ75:LQ109" si="7251">IF(M74="","",IF(LN75="P","B","P"))</f>
        <v/>
      </c>
      <c r="LR75" s="76" t="str">
        <f t="shared" si="6622"/>
        <v/>
      </c>
      <c r="LS75" s="74" t="str">
        <f t="shared" si="6623"/>
        <v/>
      </c>
      <c r="LT75" s="75" t="str">
        <f t="shared" ref="LT75" si="7252">CW75</f>
        <v/>
      </c>
      <c r="LU75" s="76" t="str">
        <f t="shared" si="6625"/>
        <v/>
      </c>
      <c r="LV75" s="74" t="str">
        <f t="shared" si="6626"/>
        <v/>
      </c>
      <c r="LW75" s="75" t="str">
        <f t="shared" ref="LW75:LW109" si="7253">IF(M74="","",IF(LT75="P","B","P"))</f>
        <v/>
      </c>
      <c r="LX75" s="76" t="str">
        <f t="shared" si="6627"/>
        <v/>
      </c>
      <c r="LY75" s="74" t="str">
        <f t="shared" si="6628"/>
        <v/>
      </c>
      <c r="LZ75" s="75" t="str">
        <f t="shared" ref="LZ75" si="7254">DF75</f>
        <v/>
      </c>
      <c r="MA75" s="76" t="str">
        <f t="shared" si="6630"/>
        <v/>
      </c>
      <c r="MB75" s="74" t="str">
        <f t="shared" si="6631"/>
        <v/>
      </c>
      <c r="MC75" s="75" t="str">
        <f t="shared" ref="MC75:MC109" si="7255">IF(M74="","",IF(LZ75="P","B","P"))</f>
        <v/>
      </c>
      <c r="MD75" s="76" t="str">
        <f t="shared" si="6632"/>
        <v/>
      </c>
      <c r="ME75" s="74" t="str">
        <f t="shared" si="6633"/>
        <v/>
      </c>
      <c r="MF75" s="75" t="str">
        <f t="shared" si="6634"/>
        <v/>
      </c>
      <c r="MG75" s="76" t="str">
        <f t="shared" si="6635"/>
        <v/>
      </c>
      <c r="MH75" s="74" t="str">
        <f t="shared" si="6636"/>
        <v/>
      </c>
      <c r="MI75" s="75" t="str">
        <f t="shared" ref="MI75:MI109" si="7256">IF(M74="","",IF(MF75="P","B","P"))</f>
        <v/>
      </c>
      <c r="MJ75" s="76" t="str">
        <f t="shared" si="6637"/>
        <v/>
      </c>
      <c r="MK75" s="74" t="str">
        <f t="shared" si="6638"/>
        <v/>
      </c>
      <c r="ML75" s="198" t="s">
        <v>5</v>
      </c>
      <c r="MM75" s="76" t="str">
        <f t="shared" si="6639"/>
        <v/>
      </c>
      <c r="MN75" s="74" t="str">
        <f t="shared" si="6640"/>
        <v/>
      </c>
      <c r="MO75" s="75" t="str">
        <f t="shared" ref="MO75:MO109" si="7257">IF(M74="","",IF(ML75="P","B","P"))</f>
        <v/>
      </c>
      <c r="MP75" s="76" t="str">
        <f t="shared" si="6641"/>
        <v/>
      </c>
      <c r="MQ75" s="74" t="str">
        <f t="shared" si="6642"/>
        <v/>
      </c>
      <c r="MR75" s="75" t="str">
        <f t="shared" si="6643"/>
        <v/>
      </c>
      <c r="MS75" s="76" t="str">
        <f t="shared" si="6644"/>
        <v/>
      </c>
      <c r="MT75" s="74" t="str">
        <f t="shared" si="6645"/>
        <v/>
      </c>
      <c r="MU75" s="75" t="str">
        <f t="shared" ref="MU75:MU109" si="7258">IF(M74="","",IF(MR75="P","B","P"))</f>
        <v/>
      </c>
      <c r="MV75" s="76" t="str">
        <f t="shared" si="6646"/>
        <v/>
      </c>
      <c r="MW75" s="74" t="str">
        <f t="shared" si="6647"/>
        <v/>
      </c>
      <c r="MX75" s="75" t="str">
        <f t="shared" ref="MX75" si="7259">MU75</f>
        <v/>
      </c>
      <c r="MY75" s="76" t="str">
        <f t="shared" si="6649"/>
        <v/>
      </c>
      <c r="MZ75" s="74" t="str">
        <f t="shared" si="6650"/>
        <v/>
      </c>
      <c r="NA75" s="75" t="str">
        <f t="shared" ref="NA75:NA109" si="7260">IF(M74="","",IF(MX75="P","B","P"))</f>
        <v/>
      </c>
      <c r="NB75" s="76" t="str">
        <f t="shared" si="6651"/>
        <v/>
      </c>
      <c r="NC75" s="74" t="str">
        <f t="shared" si="6652"/>
        <v/>
      </c>
      <c r="ND75" s="196" t="s">
        <v>5</v>
      </c>
      <c r="NE75" s="76" t="str">
        <f t="shared" si="6653"/>
        <v/>
      </c>
      <c r="NF75" s="74" t="str">
        <f t="shared" si="6654"/>
        <v/>
      </c>
      <c r="NG75" s="75" t="str">
        <f t="shared" ref="NG75:NG109" si="7261">IF(M74="","",IF(ND75="P","B","P"))</f>
        <v/>
      </c>
      <c r="NH75" s="76" t="str">
        <f t="shared" si="6655"/>
        <v/>
      </c>
      <c r="NI75" s="74" t="str">
        <f t="shared" si="6656"/>
        <v/>
      </c>
      <c r="NJ75" s="75" t="s">
        <v>5</v>
      </c>
      <c r="NK75" s="76" t="str">
        <f t="shared" si="6657"/>
        <v/>
      </c>
      <c r="NL75" s="74" t="str">
        <f t="shared" si="6658"/>
        <v/>
      </c>
      <c r="NM75" s="75" t="str">
        <f t="shared" ref="NM75:NM109" si="7262">IF(M74="","",IF(NJ75="P","B","P"))</f>
        <v/>
      </c>
      <c r="NN75" s="76" t="str">
        <f t="shared" si="6659"/>
        <v/>
      </c>
      <c r="NO75" s="74" t="str">
        <f t="shared" si="6660"/>
        <v/>
      </c>
      <c r="NP75" s="213" t="s">
        <v>5</v>
      </c>
      <c r="NQ75" s="76" t="str">
        <f t="shared" si="6661"/>
        <v/>
      </c>
      <c r="NR75" s="74" t="str">
        <f t="shared" si="6662"/>
        <v/>
      </c>
      <c r="NS75" s="75" t="str">
        <f t="shared" si="6663"/>
        <v/>
      </c>
      <c r="NT75" s="76" t="str">
        <f t="shared" si="6664"/>
        <v/>
      </c>
      <c r="NU75" s="74" t="str">
        <f t="shared" si="6665"/>
        <v/>
      </c>
      <c r="NV75" s="213" t="s">
        <v>6</v>
      </c>
      <c r="NW75" s="76" t="str">
        <f t="shared" si="6666"/>
        <v/>
      </c>
      <c r="NX75" s="74" t="str">
        <f t="shared" si="6667"/>
        <v/>
      </c>
      <c r="NY75" s="75" t="str">
        <f t="shared" si="6668"/>
        <v/>
      </c>
      <c r="NZ75" s="76" t="str">
        <f t="shared" si="6669"/>
        <v/>
      </c>
      <c r="OA75" s="74" t="str">
        <f t="shared" si="6670"/>
        <v/>
      </c>
      <c r="OB75" s="75" t="str">
        <f t="shared" ref="OB75:OB109" si="7263">IF(M74="","",IF(OB74="P","B","P"))</f>
        <v/>
      </c>
      <c r="OC75" s="76" t="str">
        <f t="shared" si="6671"/>
        <v/>
      </c>
      <c r="OD75" s="74" t="str">
        <f t="shared" si="6672"/>
        <v/>
      </c>
      <c r="OE75" s="75" t="str">
        <f t="shared" si="6673"/>
        <v/>
      </c>
      <c r="OF75" s="76" t="str">
        <f t="shared" si="6674"/>
        <v/>
      </c>
      <c r="OG75" s="74" t="str">
        <f t="shared" si="6675"/>
        <v/>
      </c>
      <c r="OH75" s="75" t="str">
        <f t="shared" si="6676"/>
        <v/>
      </c>
      <c r="OI75" s="76" t="str">
        <f t="shared" si="6677"/>
        <v/>
      </c>
      <c r="OJ75" s="74" t="str">
        <f t="shared" si="6678"/>
        <v/>
      </c>
      <c r="OK75" s="75" t="str">
        <f t="shared" si="6679"/>
        <v/>
      </c>
      <c r="OL75" s="76" t="str">
        <f t="shared" si="6680"/>
        <v/>
      </c>
      <c r="OM75" s="77" t="str">
        <f t="shared" si="6681"/>
        <v/>
      </c>
      <c r="ON75" s="75" t="str">
        <f t="shared" si="6682"/>
        <v/>
      </c>
      <c r="OO75" s="76" t="str">
        <f t="shared" si="6683"/>
        <v/>
      </c>
      <c r="OP75" s="74" t="str">
        <f t="shared" si="6684"/>
        <v/>
      </c>
      <c r="OQ75" s="75" t="str">
        <f t="shared" si="6685"/>
        <v/>
      </c>
      <c r="OR75" s="76" t="str">
        <f t="shared" si="6686"/>
        <v/>
      </c>
      <c r="OS75" s="74" t="str">
        <f t="shared" si="6687"/>
        <v/>
      </c>
      <c r="OT75" s="75" t="str">
        <f t="shared" si="6688"/>
        <v/>
      </c>
      <c r="OU75" s="76" t="str">
        <f t="shared" si="6689"/>
        <v/>
      </c>
      <c r="OV75" s="74" t="str">
        <f t="shared" si="6690"/>
        <v/>
      </c>
      <c r="OW75" s="75" t="str">
        <f t="shared" si="6691"/>
        <v/>
      </c>
      <c r="OX75" s="76" t="str">
        <f t="shared" si="6692"/>
        <v/>
      </c>
      <c r="OY75" s="74" t="str">
        <f t="shared" si="6693"/>
        <v/>
      </c>
      <c r="OZ75" s="75" t="str">
        <f t="shared" si="6694"/>
        <v/>
      </c>
      <c r="PA75" s="76" t="str">
        <f t="shared" si="6695"/>
        <v/>
      </c>
      <c r="PB75" s="74" t="str">
        <f t="shared" si="6696"/>
        <v/>
      </c>
      <c r="PC75" s="75" t="str">
        <f t="shared" si="6697"/>
        <v/>
      </c>
      <c r="PD75" s="76" t="str">
        <f t="shared" si="6698"/>
        <v/>
      </c>
      <c r="PE75" s="74" t="str">
        <f t="shared" si="6699"/>
        <v/>
      </c>
      <c r="PF75" s="75" t="str">
        <f t="shared" si="6700"/>
        <v/>
      </c>
      <c r="PG75" s="76" t="str">
        <f t="shared" si="6701"/>
        <v/>
      </c>
      <c r="PH75" s="74" t="str">
        <f t="shared" si="6702"/>
        <v/>
      </c>
      <c r="PI75" s="75" t="str">
        <f t="shared" si="6703"/>
        <v/>
      </c>
      <c r="PJ75" s="76" t="str">
        <f t="shared" si="6704"/>
        <v/>
      </c>
      <c r="PK75" s="74" t="str">
        <f t="shared" si="6705"/>
        <v/>
      </c>
      <c r="PL75" s="75" t="str">
        <f t="shared" si="6706"/>
        <v/>
      </c>
      <c r="PM75" s="76" t="str">
        <f t="shared" si="6707"/>
        <v/>
      </c>
      <c r="PN75" s="74" t="str">
        <f t="shared" si="6708"/>
        <v/>
      </c>
      <c r="PO75" s="46" t="str">
        <f t="shared" si="4345"/>
        <v/>
      </c>
      <c r="PP75" s="76" t="str">
        <f t="shared" si="6709"/>
        <v/>
      </c>
      <c r="PQ75" s="74" t="str">
        <f t="shared" si="6710"/>
        <v/>
      </c>
      <c r="PR75" s="46" t="str">
        <f t="shared" ref="PR75" si="7264">NS75</f>
        <v/>
      </c>
      <c r="PS75" s="76" t="str">
        <f t="shared" si="6712"/>
        <v/>
      </c>
      <c r="PT75" s="74" t="str">
        <f t="shared" si="6713"/>
        <v/>
      </c>
      <c r="PU75" s="94" t="str">
        <f t="shared" ref="PU75" si="7265">NP75</f>
        <v>P</v>
      </c>
      <c r="PV75" s="76" t="str">
        <f t="shared" si="6715"/>
        <v/>
      </c>
      <c r="PW75" s="74" t="str">
        <f t="shared" si="6716"/>
        <v/>
      </c>
      <c r="PX75" s="73" t="s">
        <v>5</v>
      </c>
      <c r="PY75" s="76" t="str">
        <f t="shared" si="6717"/>
        <v/>
      </c>
      <c r="PZ75" s="74" t="str">
        <f t="shared" si="6718"/>
        <v/>
      </c>
      <c r="QA75" s="75" t="s">
        <v>6</v>
      </c>
      <c r="QB75" s="76" t="str">
        <f t="shared" si="6719"/>
        <v/>
      </c>
      <c r="QC75" s="74" t="str">
        <f t="shared" si="6720"/>
        <v/>
      </c>
      <c r="QD75" s="46" t="str">
        <f t="shared" ref="QD75" si="7266">NY75</f>
        <v/>
      </c>
      <c r="QE75" s="76" t="str">
        <f t="shared" si="6722"/>
        <v/>
      </c>
      <c r="QF75" s="74" t="str">
        <f t="shared" si="6723"/>
        <v/>
      </c>
      <c r="QG75" s="46" t="str">
        <f t="shared" ref="QG75" si="7267">NV75</f>
        <v>B</v>
      </c>
      <c r="QH75" s="76" t="str">
        <f t="shared" si="6725"/>
        <v/>
      </c>
      <c r="QI75" s="74" t="str">
        <f t="shared" si="6726"/>
        <v/>
      </c>
      <c r="QJ75" s="46" t="str">
        <f t="shared" ref="QJ75" si="7268">NY75</f>
        <v/>
      </c>
      <c r="QK75" s="76" t="str">
        <f t="shared" si="6728"/>
        <v/>
      </c>
      <c r="QL75" s="74" t="str">
        <f t="shared" si="6729"/>
        <v/>
      </c>
      <c r="QM75" s="46" t="str">
        <f t="shared" ref="QM75" si="7269">NP75</f>
        <v>P</v>
      </c>
      <c r="QN75" s="76" t="str">
        <f t="shared" si="6731"/>
        <v/>
      </c>
      <c r="QO75" s="77" t="str">
        <f t="shared" si="6732"/>
        <v/>
      </c>
      <c r="QP75" s="46" t="str">
        <f t="shared" ref="QP75" si="7270">NV75</f>
        <v>B</v>
      </c>
      <c r="QQ75" s="76" t="str">
        <f t="shared" si="6734"/>
        <v/>
      </c>
      <c r="QR75" s="74" t="str">
        <f t="shared" si="6735"/>
        <v/>
      </c>
      <c r="QS75" s="94" t="str">
        <f t="shared" ref="QS75" si="7271">NS75</f>
        <v/>
      </c>
      <c r="QT75" s="76" t="str">
        <f t="shared" si="6737"/>
        <v/>
      </c>
      <c r="QU75" s="74" t="str">
        <f t="shared" si="6738"/>
        <v/>
      </c>
      <c r="QV75" s="46" t="str">
        <f t="shared" ref="QV75" si="7272">OT75</f>
        <v/>
      </c>
      <c r="QW75" s="76" t="str">
        <f t="shared" si="6740"/>
        <v/>
      </c>
      <c r="QX75" s="74" t="str">
        <f t="shared" si="6741"/>
        <v/>
      </c>
      <c r="QY75" s="46" t="str">
        <f t="shared" ref="QY75" si="7273">OQ75</f>
        <v/>
      </c>
      <c r="QZ75" s="76" t="str">
        <f t="shared" si="6743"/>
        <v/>
      </c>
      <c r="RA75" s="74" t="str">
        <f t="shared" si="6744"/>
        <v/>
      </c>
      <c r="RB75" s="46" t="str">
        <f t="shared" ref="RB75" si="7274">OH75</f>
        <v/>
      </c>
      <c r="RC75" s="76" t="str">
        <f t="shared" si="6746"/>
        <v/>
      </c>
      <c r="RD75" s="74" t="str">
        <f t="shared" si="6747"/>
        <v/>
      </c>
      <c r="RE75" s="46" t="str">
        <f t="shared" ref="RE75" si="7275">OE75</f>
        <v/>
      </c>
      <c r="RF75" s="76" t="str">
        <f t="shared" si="6749"/>
        <v/>
      </c>
      <c r="RG75" s="74" t="str">
        <f t="shared" si="6750"/>
        <v/>
      </c>
      <c r="RH75" s="46" t="str">
        <f t="shared" ref="RH75" si="7276">OB75</f>
        <v/>
      </c>
      <c r="RI75" s="76" t="str">
        <f t="shared" si="6752"/>
        <v/>
      </c>
      <c r="RJ75" s="74" t="str">
        <f t="shared" si="6753"/>
        <v/>
      </c>
      <c r="RK75" s="46" t="str">
        <f t="shared" ref="RK75" si="7277">OE75</f>
        <v/>
      </c>
      <c r="RL75" s="76" t="str">
        <f t="shared" si="6755"/>
        <v/>
      </c>
      <c r="RM75" s="74" t="str">
        <f t="shared" si="6756"/>
        <v/>
      </c>
      <c r="RN75" s="46" t="str">
        <f t="shared" ref="RN75" si="7278">OB75</f>
        <v/>
      </c>
      <c r="RO75" s="76" t="str">
        <f t="shared" si="6758"/>
        <v/>
      </c>
      <c r="RP75" s="74" t="str">
        <f t="shared" si="6759"/>
        <v/>
      </c>
      <c r="RQ75" s="46" t="str">
        <f t="shared" ref="RQ75" si="7279">OH75</f>
        <v/>
      </c>
      <c r="RR75" s="76" t="str">
        <f t="shared" si="6761"/>
        <v/>
      </c>
      <c r="RS75" s="74" t="str">
        <f t="shared" si="6762"/>
        <v/>
      </c>
      <c r="RT75" s="75" t="str">
        <f t="shared" si="6763"/>
        <v/>
      </c>
      <c r="RU75" s="76" t="str">
        <f t="shared" si="6764"/>
        <v/>
      </c>
      <c r="RV75" s="74" t="str">
        <f t="shared" si="6765"/>
        <v/>
      </c>
      <c r="RW75" s="75" t="str">
        <f t="shared" ref="RW75:RW109" si="7280">IF(RT75="B","P","B")</f>
        <v>B</v>
      </c>
      <c r="RX75" s="76" t="str">
        <f t="shared" si="6766"/>
        <v/>
      </c>
      <c r="RY75" s="74" t="str">
        <f t="shared" si="6767"/>
        <v/>
      </c>
      <c r="RZ75" s="46" t="str">
        <f t="shared" si="6365"/>
        <v/>
      </c>
      <c r="SA75" s="76" t="str">
        <f t="shared" si="6768"/>
        <v/>
      </c>
      <c r="SB75" s="74" t="str">
        <f t="shared" si="6769"/>
        <v/>
      </c>
      <c r="SC75" s="75" t="str">
        <f t="shared" ref="SC75:SC109" si="7281">IF(RZ75="B","P","B")</f>
        <v>B</v>
      </c>
      <c r="SD75" s="76" t="str">
        <f t="shared" si="6770"/>
        <v/>
      </c>
      <c r="SE75" s="74" t="str">
        <f t="shared" si="6771"/>
        <v/>
      </c>
      <c r="SF75" s="46" t="str">
        <f t="shared" ref="SF75" si="7282">PI75</f>
        <v/>
      </c>
      <c r="SG75" s="76" t="str">
        <f t="shared" si="6773"/>
        <v/>
      </c>
      <c r="SH75" s="74" t="str">
        <f t="shared" si="6774"/>
        <v/>
      </c>
      <c r="SI75" s="75" t="str">
        <f t="shared" si="6775"/>
        <v/>
      </c>
      <c r="SJ75" s="76" t="str">
        <f t="shared" si="6776"/>
        <v/>
      </c>
      <c r="SK75" s="77" t="str">
        <f t="shared" si="6777"/>
        <v/>
      </c>
      <c r="SL75" s="46" t="str">
        <f t="shared" ref="SL75" si="7283">PC75</f>
        <v/>
      </c>
      <c r="SM75" s="76" t="str">
        <f t="shared" si="6779"/>
        <v/>
      </c>
      <c r="SN75" s="74" t="str">
        <f t="shared" si="6780"/>
        <v/>
      </c>
      <c r="SO75" s="73" t="str">
        <f t="shared" si="6781"/>
        <v/>
      </c>
      <c r="SP75" s="76" t="str">
        <f t="shared" si="6782"/>
        <v/>
      </c>
      <c r="SQ75" s="74" t="str">
        <f t="shared" si="6783"/>
        <v/>
      </c>
      <c r="SR75" s="46" t="str">
        <f t="shared" ref="SR75" si="7284">OZ75</f>
        <v/>
      </c>
      <c r="SS75" s="76" t="str">
        <f t="shared" si="6785"/>
        <v/>
      </c>
      <c r="ST75" s="74" t="str">
        <f t="shared" si="6786"/>
        <v/>
      </c>
      <c r="SU75" s="75" t="str">
        <f t="shared" si="6787"/>
        <v/>
      </c>
      <c r="SV75" s="76" t="str">
        <f t="shared" si="6788"/>
        <v/>
      </c>
      <c r="SW75" s="74" t="str">
        <f t="shared" si="6789"/>
        <v/>
      </c>
      <c r="SX75" s="46" t="str">
        <f t="shared" ref="SX75" si="7285">PF75</f>
        <v/>
      </c>
      <c r="SY75" s="76" t="str">
        <f t="shared" si="6791"/>
        <v/>
      </c>
      <c r="SZ75" s="74" t="str">
        <f t="shared" si="6792"/>
        <v/>
      </c>
      <c r="TA75" s="75" t="str">
        <f t="shared" si="6793"/>
        <v/>
      </c>
      <c r="TB75" s="76" t="str">
        <f t="shared" si="6794"/>
        <v/>
      </c>
      <c r="TC75" s="74" t="str">
        <f t="shared" si="6795"/>
        <v/>
      </c>
      <c r="TD75" s="46" t="str">
        <f t="shared" ref="TD75" si="7286">PC75</f>
        <v/>
      </c>
      <c r="TE75" s="76" t="str">
        <f t="shared" si="6797"/>
        <v/>
      </c>
      <c r="TF75" s="74" t="str">
        <f t="shared" si="6798"/>
        <v/>
      </c>
      <c r="TG75" s="75" t="str">
        <f t="shared" si="6799"/>
        <v/>
      </c>
      <c r="TH75" s="76" t="str">
        <f t="shared" si="6800"/>
        <v/>
      </c>
      <c r="TI75" s="74" t="str">
        <f t="shared" si="6801"/>
        <v/>
      </c>
      <c r="TJ75" s="46" t="str">
        <f t="shared" ref="TJ75" si="7287">OW75</f>
        <v/>
      </c>
      <c r="TK75" s="76" t="str">
        <f t="shared" si="6803"/>
        <v/>
      </c>
      <c r="TL75" s="74" t="str">
        <f t="shared" si="6804"/>
        <v/>
      </c>
      <c r="TM75" s="75" t="str">
        <f t="shared" si="6805"/>
        <v/>
      </c>
      <c r="TN75" s="76" t="str">
        <f t="shared" si="6806"/>
        <v/>
      </c>
      <c r="TO75" s="74" t="str">
        <f t="shared" si="6807"/>
        <v/>
      </c>
      <c r="TP75" s="46" t="str">
        <f t="shared" ref="TP75" si="7288">OZ75</f>
        <v/>
      </c>
      <c r="TQ75" s="76" t="str">
        <f t="shared" si="6809"/>
        <v/>
      </c>
      <c r="TR75" s="74" t="str">
        <f t="shared" si="6810"/>
        <v/>
      </c>
      <c r="TS75" s="75" t="str">
        <f t="shared" si="6811"/>
        <v/>
      </c>
      <c r="TT75" s="76" t="str">
        <f t="shared" si="6812"/>
        <v/>
      </c>
      <c r="TU75" s="74" t="str">
        <f t="shared" si="6813"/>
        <v/>
      </c>
      <c r="TV75" s="46" t="str">
        <f t="shared" ref="TV75" si="7289">OZ75</f>
        <v/>
      </c>
      <c r="TW75" s="76" t="str">
        <f t="shared" si="6815"/>
        <v/>
      </c>
      <c r="TX75" s="74" t="str">
        <f t="shared" si="6816"/>
        <v/>
      </c>
      <c r="TY75" s="75" t="str">
        <f t="shared" si="6817"/>
        <v/>
      </c>
      <c r="TZ75" s="76" t="str">
        <f t="shared" si="6818"/>
        <v/>
      </c>
      <c r="UA75" s="74" t="str">
        <f t="shared" si="6819"/>
        <v/>
      </c>
      <c r="UB75" s="46" t="str">
        <f t="shared" ref="UB75" si="7290">OW75</f>
        <v/>
      </c>
      <c r="UC75" s="76" t="str">
        <f t="shared" si="6821"/>
        <v/>
      </c>
      <c r="UD75" s="74" t="str">
        <f t="shared" si="6822"/>
        <v/>
      </c>
      <c r="UE75" s="75" t="str">
        <f t="shared" si="6823"/>
        <v/>
      </c>
      <c r="UF75" s="76" t="str">
        <f t="shared" si="6824"/>
        <v/>
      </c>
      <c r="UG75" s="74" t="str">
        <f t="shared" si="6825"/>
        <v/>
      </c>
      <c r="UH75" s="46" t="str">
        <f t="shared" ref="UH75" si="7291">OT75</f>
        <v/>
      </c>
      <c r="UI75" s="76" t="str">
        <f t="shared" si="6827"/>
        <v/>
      </c>
      <c r="UJ75" s="74" t="str">
        <f t="shared" si="6828"/>
        <v/>
      </c>
      <c r="UK75" s="46" t="str">
        <f t="shared" si="6829"/>
        <v/>
      </c>
      <c r="UL75" s="76" t="str">
        <f t="shared" si="6830"/>
        <v/>
      </c>
      <c r="UM75" s="74" t="str">
        <f t="shared" si="6831"/>
        <v/>
      </c>
      <c r="UN75" s="75" t="str">
        <f t="shared" si="6832"/>
        <v/>
      </c>
      <c r="UO75" s="76" t="str">
        <f t="shared" si="6833"/>
        <v/>
      </c>
      <c r="UP75" s="74" t="str">
        <f t="shared" si="6834"/>
        <v/>
      </c>
      <c r="UQ75" s="75" t="str">
        <f t="shared" si="6835"/>
        <v/>
      </c>
      <c r="UR75" s="76" t="str">
        <f t="shared" si="6836"/>
        <v/>
      </c>
      <c r="US75" s="74" t="str">
        <f t="shared" si="6837"/>
        <v/>
      </c>
      <c r="UT75" s="46" t="str">
        <f t="shared" ref="UT75" si="7292">OT75</f>
        <v/>
      </c>
      <c r="UU75" s="76" t="str">
        <f t="shared" si="6839"/>
        <v/>
      </c>
      <c r="UV75" s="74" t="str">
        <f t="shared" si="6840"/>
        <v/>
      </c>
      <c r="UW75" s="75" t="str">
        <f t="shared" si="6841"/>
        <v/>
      </c>
      <c r="UX75" s="76" t="str">
        <f t="shared" si="6842"/>
        <v/>
      </c>
      <c r="UY75" s="74" t="str">
        <f t="shared" si="6843"/>
        <v/>
      </c>
      <c r="UZ75" s="46" t="str">
        <f t="shared" ref="UZ75" si="7293">NV75</f>
        <v>B</v>
      </c>
      <c r="VA75" s="76" t="str">
        <f t="shared" si="6845"/>
        <v/>
      </c>
      <c r="VB75" s="74" t="str">
        <f t="shared" si="6846"/>
        <v/>
      </c>
      <c r="VC75" s="75" t="str">
        <f t="shared" si="6847"/>
        <v/>
      </c>
      <c r="VD75" s="76" t="str">
        <f t="shared" si="6848"/>
        <v/>
      </c>
      <c r="VE75" s="74" t="str">
        <f t="shared" si="6849"/>
        <v/>
      </c>
      <c r="VF75" s="46" t="str">
        <f t="shared" ref="VF75" si="7294">NY75</f>
        <v/>
      </c>
      <c r="VG75" s="76" t="str">
        <f t="shared" si="6851"/>
        <v/>
      </c>
      <c r="VH75" s="74" t="str">
        <f t="shared" si="6852"/>
        <v/>
      </c>
      <c r="VI75" s="75" t="str">
        <f t="shared" si="6853"/>
        <v/>
      </c>
      <c r="VJ75" s="76" t="str">
        <f t="shared" si="6854"/>
        <v/>
      </c>
      <c r="VK75" s="74" t="str">
        <f t="shared" si="6855"/>
        <v/>
      </c>
      <c r="VL75" s="75" t="s">
        <v>5</v>
      </c>
      <c r="VM75" s="76" t="str">
        <f t="shared" si="6856"/>
        <v/>
      </c>
      <c r="VN75" s="74" t="str">
        <f t="shared" si="6857"/>
        <v/>
      </c>
      <c r="VO75" s="75" t="str">
        <f t="shared" si="6858"/>
        <v/>
      </c>
      <c r="VP75" s="76" t="str">
        <f t="shared" si="6859"/>
        <v/>
      </c>
      <c r="VQ75" s="74" t="str">
        <f t="shared" si="6860"/>
        <v/>
      </c>
      <c r="VR75" s="46" t="s">
        <v>6</v>
      </c>
      <c r="VS75" s="76" t="str">
        <f t="shared" si="6861"/>
        <v/>
      </c>
      <c r="VT75" s="74" t="str">
        <f t="shared" si="6862"/>
        <v/>
      </c>
      <c r="VU75" s="75" t="str">
        <f t="shared" si="6863"/>
        <v/>
      </c>
      <c r="VV75" s="76" t="str">
        <f t="shared" si="6864"/>
        <v/>
      </c>
      <c r="VW75" s="74" t="str">
        <f t="shared" si="6865"/>
        <v/>
      </c>
      <c r="VX75" s="75" t="str">
        <f t="shared" ref="VX75:VX76" si="7295">OH75</f>
        <v/>
      </c>
      <c r="VY75" s="76" t="str">
        <f t="shared" si="6866"/>
        <v/>
      </c>
      <c r="VZ75" s="74" t="str">
        <f t="shared" si="6867"/>
        <v/>
      </c>
      <c r="WA75" s="75" t="str">
        <f t="shared" si="6868"/>
        <v/>
      </c>
      <c r="WB75" s="76" t="str">
        <f t="shared" si="6869"/>
        <v/>
      </c>
      <c r="WC75" s="74" t="str">
        <f t="shared" si="6870"/>
        <v/>
      </c>
      <c r="WD75" s="46" t="str">
        <f t="shared" si="6301"/>
        <v/>
      </c>
      <c r="WE75" s="76" t="str">
        <f t="shared" si="6871"/>
        <v/>
      </c>
      <c r="WF75" s="74" t="str">
        <f t="shared" si="6872"/>
        <v/>
      </c>
      <c r="WG75" s="75" t="str">
        <f t="shared" si="6873"/>
        <v/>
      </c>
      <c r="WH75" s="76" t="str">
        <f t="shared" si="6874"/>
        <v/>
      </c>
      <c r="WI75" s="74" t="str">
        <f t="shared" si="6875"/>
        <v/>
      </c>
      <c r="WJ75" s="75" t="s">
        <v>5</v>
      </c>
      <c r="WK75" s="76" t="str">
        <f t="shared" si="6876"/>
        <v/>
      </c>
      <c r="WL75" s="74" t="str">
        <f t="shared" si="6877"/>
        <v/>
      </c>
      <c r="WM75" s="75" t="str">
        <f t="shared" si="6878"/>
        <v/>
      </c>
      <c r="WN75" s="76" t="str">
        <f t="shared" si="6879"/>
        <v/>
      </c>
      <c r="WO75" s="74" t="str">
        <f t="shared" si="6880"/>
        <v/>
      </c>
      <c r="WP75" s="75" t="str">
        <f t="shared" ref="WP75" si="7296">OZ75</f>
        <v/>
      </c>
      <c r="WQ75" s="76" t="str">
        <f t="shared" si="6882"/>
        <v/>
      </c>
      <c r="WR75" s="74" t="str">
        <f t="shared" si="6883"/>
        <v/>
      </c>
      <c r="WS75" s="75" t="str">
        <f t="shared" si="6884"/>
        <v/>
      </c>
      <c r="WT75" s="76" t="str">
        <f t="shared" si="6885"/>
        <v/>
      </c>
      <c r="WU75" s="74" t="str">
        <f t="shared" si="6886"/>
        <v/>
      </c>
      <c r="WV75" s="75" t="str">
        <f t="shared" ref="WV75" si="7297">PL76</f>
        <v/>
      </c>
      <c r="WW75" s="76" t="str">
        <f t="shared" si="6888"/>
        <v/>
      </c>
      <c r="WX75" s="74" t="str">
        <f t="shared" si="6889"/>
        <v/>
      </c>
      <c r="WY75" s="75" t="str">
        <f t="shared" si="6890"/>
        <v/>
      </c>
      <c r="WZ75" s="76" t="str">
        <f t="shared" si="6891"/>
        <v/>
      </c>
      <c r="XA75" s="74" t="str">
        <f t="shared" si="6892"/>
        <v/>
      </c>
      <c r="XB75" s="75" t="str">
        <f t="shared" ref="XB75" si="7298">OB75</f>
        <v/>
      </c>
      <c r="XC75" s="76" t="str">
        <f t="shared" si="6894"/>
        <v/>
      </c>
      <c r="XD75" s="74" t="str">
        <f t="shared" si="6895"/>
        <v/>
      </c>
      <c r="XE75" s="75" t="str">
        <f t="shared" si="6896"/>
        <v/>
      </c>
      <c r="XF75" s="76" t="str">
        <f t="shared" si="6897"/>
        <v/>
      </c>
      <c r="XG75" s="74" t="str">
        <f t="shared" si="6898"/>
        <v/>
      </c>
      <c r="XH75" s="75" t="str">
        <f t="shared" ref="XH75" si="7299">OK75</f>
        <v/>
      </c>
      <c r="XI75" s="76" t="str">
        <f t="shared" si="6900"/>
        <v/>
      </c>
      <c r="XJ75" s="74" t="str">
        <f t="shared" si="6901"/>
        <v/>
      </c>
      <c r="XK75" s="75" t="str">
        <f t="shared" si="6902"/>
        <v/>
      </c>
      <c r="XL75" s="76" t="str">
        <f t="shared" si="6903"/>
        <v/>
      </c>
      <c r="XM75" s="74" t="str">
        <f t="shared" si="6904"/>
        <v/>
      </c>
      <c r="XN75" s="75" t="str">
        <f t="shared" ref="XN75" si="7300">OT75</f>
        <v/>
      </c>
      <c r="XO75" s="76" t="str">
        <f t="shared" si="6906"/>
        <v/>
      </c>
      <c r="XP75" s="74" t="str">
        <f t="shared" si="6907"/>
        <v/>
      </c>
      <c r="XQ75" s="75" t="str">
        <f t="shared" si="6908"/>
        <v/>
      </c>
      <c r="XR75" s="76" t="str">
        <f t="shared" si="6909"/>
        <v/>
      </c>
      <c r="XS75" s="74" t="str">
        <f t="shared" si="6910"/>
        <v/>
      </c>
      <c r="XT75" s="75" t="str">
        <f t="shared" si="6911"/>
        <v/>
      </c>
      <c r="XU75" s="76" t="str">
        <f t="shared" si="6912"/>
        <v/>
      </c>
      <c r="XV75" s="74" t="str">
        <f t="shared" si="6913"/>
        <v/>
      </c>
      <c r="XW75" s="75" t="str">
        <f t="shared" si="6914"/>
        <v/>
      </c>
      <c r="XX75" s="76" t="str">
        <f t="shared" si="6915"/>
        <v/>
      </c>
      <c r="XY75" s="74" t="str">
        <f t="shared" si="6916"/>
        <v/>
      </c>
      <c r="XZ75" s="198" t="s">
        <v>5</v>
      </c>
      <c r="YA75" s="76" t="str">
        <f t="shared" si="6917"/>
        <v/>
      </c>
      <c r="YB75" s="74" t="str">
        <f t="shared" si="6918"/>
        <v/>
      </c>
      <c r="YC75" s="75" t="str">
        <f t="shared" si="6919"/>
        <v/>
      </c>
      <c r="YD75" s="76" t="str">
        <f t="shared" si="6920"/>
        <v/>
      </c>
      <c r="YE75" s="74" t="str">
        <f t="shared" si="6921"/>
        <v/>
      </c>
      <c r="YF75" s="213" t="s">
        <v>5</v>
      </c>
      <c r="YG75" s="76" t="str">
        <f t="shared" si="6922"/>
        <v/>
      </c>
      <c r="YH75" s="74" t="str">
        <f t="shared" si="6923"/>
        <v/>
      </c>
      <c r="YI75" s="75" t="str">
        <f t="shared" si="6924"/>
        <v/>
      </c>
      <c r="YJ75" s="76" t="str">
        <f t="shared" si="6925"/>
        <v/>
      </c>
      <c r="YK75" s="74" t="str">
        <f t="shared" si="6926"/>
        <v/>
      </c>
      <c r="YL75" s="75" t="str">
        <f t="shared" ref="YL75" si="7301">YI75</f>
        <v/>
      </c>
      <c r="YM75" s="76" t="str">
        <f t="shared" si="6928"/>
        <v/>
      </c>
      <c r="YN75" s="74" t="str">
        <f t="shared" si="6929"/>
        <v/>
      </c>
      <c r="YO75" s="75" t="str">
        <f t="shared" si="6930"/>
        <v/>
      </c>
      <c r="YP75" s="76" t="str">
        <f t="shared" si="6931"/>
        <v/>
      </c>
      <c r="YQ75" s="74" t="str">
        <f t="shared" si="6932"/>
        <v/>
      </c>
      <c r="YR75" s="196" t="s">
        <v>5</v>
      </c>
      <c r="YS75" s="76" t="str">
        <f t="shared" si="6933"/>
        <v/>
      </c>
      <c r="YT75" s="74" t="str">
        <f t="shared" si="6934"/>
        <v/>
      </c>
      <c r="YU75" s="75" t="str">
        <f t="shared" si="6935"/>
        <v/>
      </c>
      <c r="YV75" s="76" t="str">
        <f t="shared" si="6936"/>
        <v/>
      </c>
      <c r="YW75" s="74" t="str">
        <f t="shared" si="6937"/>
        <v/>
      </c>
      <c r="YX75" s="75" t="s">
        <v>5</v>
      </c>
      <c r="YY75" s="76" t="str">
        <f t="shared" si="6938"/>
        <v/>
      </c>
      <c r="YZ75" s="74" t="str">
        <f t="shared" si="6939"/>
        <v/>
      </c>
      <c r="ZA75" s="75" t="str">
        <f t="shared" si="6940"/>
        <v/>
      </c>
      <c r="ZB75" s="76" t="str">
        <f t="shared" si="6941"/>
        <v/>
      </c>
      <c r="ZC75" s="74" t="str">
        <f t="shared" si="6942"/>
        <v/>
      </c>
      <c r="ZD75" s="133">
        <f t="shared" si="6943"/>
        <v>0</v>
      </c>
      <c r="ZE75" s="134">
        <f t="shared" ref="ZE75:ZE109" si="7302">COUNTIF(ZG75:ZX75,ZD75)</f>
        <v>1</v>
      </c>
      <c r="ZF75" s="135" t="str">
        <f t="shared" si="6944"/>
        <v/>
      </c>
      <c r="ZG75" s="216" t="str">
        <f t="shared" si="6945"/>
        <v/>
      </c>
      <c r="ZH75" s="217" t="str">
        <f t="shared" si="6946"/>
        <v/>
      </c>
      <c r="ZI75" s="217" t="str">
        <f t="shared" si="6947"/>
        <v/>
      </c>
      <c r="ZJ75" s="217" t="str">
        <f t="shared" si="6948"/>
        <v/>
      </c>
      <c r="ZK75" s="217" t="str">
        <f t="shared" si="6949"/>
        <v/>
      </c>
      <c r="ZL75" s="217" t="str">
        <f t="shared" si="6950"/>
        <v/>
      </c>
      <c r="ZM75" s="217" t="str">
        <f t="shared" si="6951"/>
        <v/>
      </c>
      <c r="ZN75" s="217" t="str">
        <f t="shared" si="6952"/>
        <v/>
      </c>
      <c r="ZO75" s="217" t="str">
        <f t="shared" si="6953"/>
        <v/>
      </c>
      <c r="ZP75" s="217" t="str">
        <f t="shared" si="6954"/>
        <v>000000</v>
      </c>
      <c r="ZQ75" s="217" t="str">
        <f t="shared" si="6955"/>
        <v/>
      </c>
      <c r="ZR75" s="217" t="str">
        <f t="shared" si="6956"/>
        <v/>
      </c>
      <c r="ZS75" s="217" t="str">
        <f t="shared" si="6957"/>
        <v/>
      </c>
      <c r="ZT75" s="217" t="str">
        <f t="shared" si="6958"/>
        <v/>
      </c>
      <c r="ZU75" s="217" t="str">
        <f t="shared" si="6959"/>
        <v/>
      </c>
      <c r="ZV75" s="217" t="str">
        <f t="shared" si="6960"/>
        <v/>
      </c>
      <c r="ZW75" s="217" t="str">
        <f t="shared" si="6961"/>
        <v/>
      </c>
      <c r="ZX75" s="217" t="str">
        <f t="shared" si="6962"/>
        <v/>
      </c>
      <c r="ZY75" s="218" t="str">
        <f t="shared" si="6963"/>
        <v/>
      </c>
      <c r="ZZ75" s="218" t="str">
        <f t="shared" si="6964"/>
        <v/>
      </c>
      <c r="AAA75" s="218" t="str">
        <f t="shared" si="6965"/>
        <v/>
      </c>
      <c r="AAB75" s="218" t="str">
        <f t="shared" si="6966"/>
        <v/>
      </c>
      <c r="AAC75" s="218" t="str">
        <f t="shared" si="6967"/>
        <v/>
      </c>
      <c r="AAD75" s="218" t="str">
        <f t="shared" si="6968"/>
        <v/>
      </c>
      <c r="AAE75" s="218" t="str">
        <f t="shared" si="6969"/>
        <v/>
      </c>
      <c r="AAF75" s="218" t="str">
        <f t="shared" si="6970"/>
        <v/>
      </c>
      <c r="AAG75" s="218" t="str">
        <f t="shared" si="6971"/>
        <v/>
      </c>
      <c r="AAH75" s="218" t="str">
        <f t="shared" si="6972"/>
        <v/>
      </c>
      <c r="AAI75" s="218" t="str">
        <f t="shared" si="6973"/>
        <v/>
      </c>
      <c r="AAJ75" s="218" t="str">
        <f t="shared" si="6974"/>
        <v/>
      </c>
      <c r="AAK75" s="218" t="str">
        <f t="shared" si="6975"/>
        <v/>
      </c>
      <c r="AAL75" s="218" t="str">
        <f t="shared" si="6976"/>
        <v/>
      </c>
      <c r="AAM75" s="218" t="str">
        <f t="shared" si="6977"/>
        <v/>
      </c>
      <c r="AAN75" s="218" t="str">
        <f t="shared" si="6978"/>
        <v/>
      </c>
      <c r="AAO75" s="218" t="str">
        <f t="shared" si="6979"/>
        <v/>
      </c>
      <c r="AAP75" s="218" t="str">
        <f t="shared" si="6980"/>
        <v/>
      </c>
      <c r="AAQ75" s="217" t="str">
        <f t="shared" si="6981"/>
        <v/>
      </c>
      <c r="AAR75" s="217" t="str">
        <f t="shared" si="6982"/>
        <v/>
      </c>
      <c r="AAS75" s="217" t="str">
        <f t="shared" si="6983"/>
        <v/>
      </c>
      <c r="AAT75" s="217" t="str">
        <f t="shared" si="6984"/>
        <v/>
      </c>
      <c r="AAU75" s="217" t="str">
        <f t="shared" si="6985"/>
        <v/>
      </c>
      <c r="AAV75" s="217" t="str">
        <f t="shared" si="6986"/>
        <v/>
      </c>
      <c r="AAW75" s="217" t="str">
        <f t="shared" si="6987"/>
        <v/>
      </c>
      <c r="AAX75" s="217" t="str">
        <f t="shared" si="6988"/>
        <v/>
      </c>
      <c r="AAY75" s="217" t="str">
        <f t="shared" si="6989"/>
        <v/>
      </c>
      <c r="AAZ75" s="217" t="str">
        <f t="shared" si="6990"/>
        <v/>
      </c>
      <c r="ABA75" s="217" t="str">
        <f t="shared" si="6991"/>
        <v/>
      </c>
      <c r="ABB75" s="217" t="str">
        <f t="shared" si="6992"/>
        <v/>
      </c>
      <c r="ABC75" s="217" t="str">
        <f t="shared" si="6993"/>
        <v/>
      </c>
      <c r="ABD75" s="217" t="str">
        <f t="shared" si="6994"/>
        <v/>
      </c>
      <c r="ABE75" s="217" t="str">
        <f t="shared" si="6995"/>
        <v/>
      </c>
      <c r="ABF75" s="217" t="str">
        <f t="shared" si="6996"/>
        <v/>
      </c>
      <c r="ABG75" s="217" t="str">
        <f t="shared" si="6997"/>
        <v/>
      </c>
      <c r="ABH75" s="217" t="str">
        <f t="shared" si="6998"/>
        <v/>
      </c>
      <c r="ABI75" s="218" t="str">
        <f t="shared" si="6999"/>
        <v/>
      </c>
      <c r="ABJ75" s="218" t="str">
        <f t="shared" si="7000"/>
        <v/>
      </c>
      <c r="ABK75" s="218" t="str">
        <f t="shared" si="7001"/>
        <v/>
      </c>
      <c r="ABL75" s="218" t="str">
        <f t="shared" si="7002"/>
        <v/>
      </c>
      <c r="ABM75" s="218" t="str">
        <f t="shared" si="7003"/>
        <v/>
      </c>
      <c r="ABN75" s="218" t="str">
        <f t="shared" si="7004"/>
        <v/>
      </c>
      <c r="ABO75" s="218" t="str">
        <f t="shared" si="7005"/>
        <v/>
      </c>
      <c r="ABP75" s="218" t="str">
        <f t="shared" si="7006"/>
        <v/>
      </c>
      <c r="ABQ75" s="218" t="str">
        <f t="shared" si="7007"/>
        <v/>
      </c>
      <c r="ABR75" s="218" t="str">
        <f t="shared" si="7008"/>
        <v/>
      </c>
      <c r="ABS75" s="218" t="str">
        <f t="shared" si="7009"/>
        <v/>
      </c>
      <c r="ABT75" s="218" t="str">
        <f t="shared" si="7010"/>
        <v/>
      </c>
      <c r="ABU75" s="218" t="str">
        <f t="shared" si="7011"/>
        <v/>
      </c>
      <c r="ABV75" s="218" t="str">
        <f t="shared" si="7012"/>
        <v/>
      </c>
      <c r="ABW75" s="218" t="str">
        <f t="shared" si="7013"/>
        <v/>
      </c>
      <c r="ABX75" s="218" t="str">
        <f t="shared" si="7014"/>
        <v/>
      </c>
      <c r="ABY75" s="218" t="str">
        <f t="shared" si="7015"/>
        <v/>
      </c>
      <c r="ABZ75" s="218" t="str">
        <f t="shared" si="7016"/>
        <v/>
      </c>
      <c r="ACA75" s="217" t="str">
        <f t="shared" si="7017"/>
        <v/>
      </c>
      <c r="ACB75" s="217" t="str">
        <f t="shared" si="7018"/>
        <v/>
      </c>
      <c r="ACC75" s="217" t="str">
        <f t="shared" si="7019"/>
        <v/>
      </c>
      <c r="ACD75" s="217" t="str">
        <f t="shared" si="7020"/>
        <v/>
      </c>
      <c r="ACE75" s="217" t="str">
        <f t="shared" si="7021"/>
        <v/>
      </c>
      <c r="ACF75" s="217" t="str">
        <f t="shared" si="7022"/>
        <v/>
      </c>
      <c r="ACG75" s="217" t="str">
        <f t="shared" si="7023"/>
        <v/>
      </c>
      <c r="ACH75" s="217" t="str">
        <f t="shared" si="7024"/>
        <v/>
      </c>
      <c r="ACI75" s="217" t="str">
        <f t="shared" si="7025"/>
        <v/>
      </c>
      <c r="ACJ75" s="217" t="str">
        <f t="shared" si="7026"/>
        <v/>
      </c>
      <c r="ACK75" s="217" t="str">
        <f t="shared" si="7027"/>
        <v/>
      </c>
      <c r="ACL75" s="217">
        <f t="shared" ref="ACL75:ACL109" si="7303">MIJ75</f>
        <v>0</v>
      </c>
      <c r="ACM75" s="217" t="str">
        <f t="shared" si="7028"/>
        <v/>
      </c>
      <c r="ACN75" s="217" t="str">
        <f t="shared" si="7029"/>
        <v/>
      </c>
      <c r="ACO75" s="217" t="str">
        <f t="shared" si="7030"/>
        <v/>
      </c>
      <c r="ACP75" s="217" t="str">
        <f t="shared" si="7031"/>
        <v/>
      </c>
      <c r="ACQ75" s="217" t="str">
        <f t="shared" si="7032"/>
        <v/>
      </c>
      <c r="ACR75" s="217" t="str">
        <f t="shared" si="7033"/>
        <v/>
      </c>
      <c r="ACS75" s="218" t="str">
        <f t="shared" si="7034"/>
        <v/>
      </c>
      <c r="ACT75" s="218" t="str">
        <f t="shared" si="7035"/>
        <v/>
      </c>
      <c r="ACU75" s="218" t="str">
        <f t="shared" si="7036"/>
        <v/>
      </c>
      <c r="ACV75" s="218" t="str">
        <f t="shared" si="7037"/>
        <v/>
      </c>
      <c r="ACW75" s="218" t="str">
        <f t="shared" si="7038"/>
        <v/>
      </c>
      <c r="ACX75" s="218" t="str">
        <f t="shared" si="7039"/>
        <v/>
      </c>
      <c r="ACY75" s="218" t="str">
        <f t="shared" si="7040"/>
        <v/>
      </c>
      <c r="ACZ75" s="218" t="str">
        <f t="shared" si="7041"/>
        <v/>
      </c>
      <c r="ADA75" s="218" t="str">
        <f t="shared" si="7042"/>
        <v/>
      </c>
      <c r="ADB75" s="219" t="str">
        <f t="shared" si="7043"/>
        <v/>
      </c>
      <c r="ADC75" s="223" t="str">
        <f t="shared" si="7044"/>
        <v/>
      </c>
      <c r="ADD75" s="221" t="str">
        <f t="shared" si="7045"/>
        <v/>
      </c>
      <c r="ADE75" s="221" t="str">
        <f t="shared" si="7046"/>
        <v/>
      </c>
      <c r="ADF75" s="221" t="str">
        <f t="shared" si="7047"/>
        <v>B</v>
      </c>
      <c r="ADG75" s="221" t="str">
        <f t="shared" si="7048"/>
        <v/>
      </c>
      <c r="ADH75" s="221" t="str">
        <f t="shared" si="7049"/>
        <v>B</v>
      </c>
      <c r="ADI75" s="221" t="str">
        <f t="shared" si="7050"/>
        <v/>
      </c>
      <c r="ADJ75" s="221" t="str">
        <f t="shared" si="7051"/>
        <v/>
      </c>
      <c r="ADK75" s="221" t="str">
        <f t="shared" si="7052"/>
        <v/>
      </c>
      <c r="ADL75" s="221" t="str">
        <f t="shared" si="7053"/>
        <v/>
      </c>
      <c r="ADM75" s="221" t="str">
        <f t="shared" si="7054"/>
        <v/>
      </c>
      <c r="ADN75" s="221" t="str">
        <f t="shared" si="7055"/>
        <v/>
      </c>
      <c r="ADO75" s="221" t="str">
        <f t="shared" si="7056"/>
        <v/>
      </c>
      <c r="ADP75" s="221" t="str">
        <f t="shared" si="7057"/>
        <v/>
      </c>
      <c r="ADQ75" s="221" t="str">
        <f t="shared" si="7058"/>
        <v/>
      </c>
      <c r="ADR75" s="221" t="str">
        <f t="shared" si="7059"/>
        <v/>
      </c>
      <c r="ADS75" s="221" t="str">
        <f t="shared" si="7060"/>
        <v/>
      </c>
      <c r="ADT75" s="221" t="str">
        <f t="shared" si="7061"/>
        <v/>
      </c>
      <c r="ADU75" s="220" t="str">
        <f t="shared" si="7062"/>
        <v/>
      </c>
      <c r="ADV75" s="220" t="str">
        <f t="shared" si="7063"/>
        <v/>
      </c>
      <c r="ADW75" s="220" t="str">
        <f t="shared" si="7064"/>
        <v/>
      </c>
      <c r="ADX75" s="220" t="str">
        <f t="shared" si="7065"/>
        <v/>
      </c>
      <c r="ADY75" s="220" t="str">
        <f t="shared" si="7066"/>
        <v/>
      </c>
      <c r="ADZ75" s="220" t="str">
        <f t="shared" si="7067"/>
        <v/>
      </c>
      <c r="AEA75" s="220" t="str">
        <f t="shared" si="7068"/>
        <v/>
      </c>
      <c r="AEB75" s="220" t="str">
        <f t="shared" si="7069"/>
        <v/>
      </c>
      <c r="AEC75" s="220" t="str">
        <f t="shared" si="7070"/>
        <v/>
      </c>
      <c r="AED75" s="220" t="str">
        <f t="shared" si="7071"/>
        <v/>
      </c>
      <c r="AEE75" s="220" t="str">
        <f t="shared" si="7072"/>
        <v/>
      </c>
      <c r="AEF75" s="220" t="str">
        <f t="shared" si="7073"/>
        <v/>
      </c>
      <c r="AEG75" s="220" t="str">
        <f t="shared" si="7074"/>
        <v/>
      </c>
      <c r="AEH75" s="220" t="str">
        <f t="shared" si="7075"/>
        <v/>
      </c>
      <c r="AEI75" s="220" t="str">
        <f t="shared" si="7076"/>
        <v/>
      </c>
      <c r="AEJ75" s="220" t="str">
        <f t="shared" si="7077"/>
        <v/>
      </c>
      <c r="AEK75" s="220" t="str">
        <f t="shared" si="7078"/>
        <v>P</v>
      </c>
      <c r="AEL75" s="220" t="str">
        <f t="shared" si="7079"/>
        <v/>
      </c>
      <c r="AEM75" s="221" t="str">
        <f t="shared" si="7080"/>
        <v>B</v>
      </c>
      <c r="AEN75" s="221" t="str">
        <f t="shared" si="7081"/>
        <v/>
      </c>
      <c r="AEO75" s="221" t="str">
        <f t="shared" si="7082"/>
        <v/>
      </c>
      <c r="AEP75" s="221" t="str">
        <f t="shared" si="7083"/>
        <v/>
      </c>
      <c r="AEQ75" s="221" t="str">
        <f t="shared" si="7084"/>
        <v/>
      </c>
      <c r="AER75" s="221" t="str">
        <f t="shared" si="7085"/>
        <v/>
      </c>
      <c r="AES75" s="221" t="str">
        <f t="shared" si="7086"/>
        <v>P</v>
      </c>
      <c r="AET75" s="221" t="str">
        <f t="shared" si="7087"/>
        <v/>
      </c>
      <c r="AEU75" s="221" t="str">
        <f t="shared" si="7088"/>
        <v/>
      </c>
      <c r="AEV75" s="221" t="str">
        <f t="shared" si="7089"/>
        <v/>
      </c>
      <c r="AEW75" s="221" t="str">
        <f t="shared" si="7090"/>
        <v/>
      </c>
      <c r="AEX75" s="221" t="str">
        <f t="shared" si="7091"/>
        <v/>
      </c>
      <c r="AEY75" s="221" t="str">
        <f t="shared" si="7092"/>
        <v/>
      </c>
      <c r="AEZ75" s="221" t="str">
        <f t="shared" si="7093"/>
        <v/>
      </c>
      <c r="AFA75" s="221" t="str">
        <f t="shared" si="7094"/>
        <v/>
      </c>
      <c r="AFB75" s="221" t="str">
        <f t="shared" si="7095"/>
        <v/>
      </c>
      <c r="AFC75" s="221" t="str">
        <f t="shared" si="7096"/>
        <v/>
      </c>
      <c r="AFD75" s="221" t="str">
        <f t="shared" si="7097"/>
        <v/>
      </c>
      <c r="AFE75" s="220" t="str">
        <f t="shared" si="7098"/>
        <v/>
      </c>
      <c r="AFF75" s="220" t="str">
        <f t="shared" si="7099"/>
        <v/>
      </c>
      <c r="AFG75" s="220" t="str">
        <f t="shared" si="7100"/>
        <v>P</v>
      </c>
      <c r="AFH75" s="220" t="str">
        <f t="shared" si="7101"/>
        <v/>
      </c>
      <c r="AFI75" s="220" t="str">
        <f t="shared" si="7102"/>
        <v/>
      </c>
      <c r="AFJ75" s="220" t="str">
        <f t="shared" si="7103"/>
        <v/>
      </c>
      <c r="AFK75" s="220" t="str">
        <f t="shared" si="7104"/>
        <v/>
      </c>
      <c r="AFL75" s="220" t="str">
        <f t="shared" si="7105"/>
        <v/>
      </c>
      <c r="AFM75" s="220" t="str">
        <f t="shared" si="7106"/>
        <v>P</v>
      </c>
      <c r="AFN75" s="220" t="str">
        <f t="shared" si="7107"/>
        <v/>
      </c>
      <c r="AFO75" s="220" t="str">
        <f t="shared" si="7108"/>
        <v>P</v>
      </c>
      <c r="AFP75" s="220" t="str">
        <f t="shared" si="7109"/>
        <v/>
      </c>
      <c r="AFQ75" s="220" t="str">
        <f t="shared" si="7110"/>
        <v>P</v>
      </c>
      <c r="AFR75" s="220" t="str">
        <f t="shared" si="7111"/>
        <v/>
      </c>
      <c r="AFS75" s="220" t="str">
        <f t="shared" si="7112"/>
        <v>B</v>
      </c>
      <c r="AFT75" s="220" t="str">
        <f t="shared" si="7113"/>
        <v/>
      </c>
      <c r="AFU75" s="220" t="str">
        <f t="shared" si="7114"/>
        <v/>
      </c>
      <c r="AFV75" s="220" t="str">
        <f t="shared" si="7115"/>
        <v/>
      </c>
      <c r="AFW75" s="221" t="str">
        <f t="shared" si="7116"/>
        <v/>
      </c>
      <c r="AFX75" s="221" t="str">
        <f t="shared" si="7117"/>
        <v/>
      </c>
      <c r="AFY75" s="221" t="str">
        <f t="shared" si="7118"/>
        <v/>
      </c>
      <c r="AFZ75" s="221" t="str">
        <f t="shared" si="7119"/>
        <v/>
      </c>
      <c r="AGA75" s="221" t="str">
        <f t="shared" si="7120"/>
        <v/>
      </c>
      <c r="AGB75" s="221" t="str">
        <f t="shared" si="7121"/>
        <v/>
      </c>
      <c r="AGC75" s="221" t="str">
        <f t="shared" si="7122"/>
        <v/>
      </c>
      <c r="AGD75" s="221" t="str">
        <f t="shared" si="7123"/>
        <v/>
      </c>
      <c r="AGE75" s="221" t="str">
        <f t="shared" si="7124"/>
        <v/>
      </c>
      <c r="AGF75" s="221" t="str">
        <f t="shared" si="7125"/>
        <v/>
      </c>
      <c r="AGG75" s="221" t="str">
        <f t="shared" si="7126"/>
        <v/>
      </c>
      <c r="AGH75" s="221">
        <f t="shared" ref="AGH75:AGH109" si="7304">MMF75</f>
        <v>0</v>
      </c>
      <c r="AGI75" s="221" t="str">
        <f t="shared" si="7127"/>
        <v/>
      </c>
      <c r="AGJ75" s="221" t="str">
        <f t="shared" si="7128"/>
        <v>P</v>
      </c>
      <c r="AGK75" s="221" t="str">
        <f t="shared" si="7129"/>
        <v>P</v>
      </c>
      <c r="AGL75" s="221" t="str">
        <f t="shared" si="7130"/>
        <v>B</v>
      </c>
      <c r="AGM75" s="221" t="str">
        <f t="shared" si="7131"/>
        <v/>
      </c>
      <c r="AGN75" s="221" t="str">
        <f t="shared" si="7132"/>
        <v>B</v>
      </c>
      <c r="AGO75" s="220" t="str">
        <f t="shared" si="7133"/>
        <v/>
      </c>
      <c r="AGP75" s="220" t="str">
        <f t="shared" si="7134"/>
        <v>P</v>
      </c>
      <c r="AGQ75" s="220" t="str">
        <f t="shared" si="7135"/>
        <v>B</v>
      </c>
      <c r="AGR75" s="220" t="str">
        <f t="shared" si="7136"/>
        <v/>
      </c>
      <c r="AGS75" s="220" t="str">
        <f t="shared" si="7137"/>
        <v/>
      </c>
      <c r="AGT75" s="220" t="str">
        <f t="shared" si="7138"/>
        <v/>
      </c>
      <c r="AGU75" s="220" t="str">
        <f t="shared" si="7139"/>
        <v/>
      </c>
      <c r="AGV75" s="220" t="str">
        <f t="shared" si="7140"/>
        <v/>
      </c>
      <c r="AGW75" s="220" t="str">
        <f t="shared" si="7141"/>
        <v/>
      </c>
      <c r="AGX75" s="222" t="str">
        <f t="shared" si="7142"/>
        <v/>
      </c>
      <c r="AGY75" s="94">
        <v>75</v>
      </c>
      <c r="AGZ75" s="95">
        <f t="shared" si="1304"/>
        <v>70</v>
      </c>
      <c r="AHA75" s="46" t="str" cm="1">
        <f t="array" ref="AHA75">IFERROR(INDEX($ZG$4:$ADB$4,_xlfn.AGGREGATE(15,6,COLUMN($ZG$4:$ADB$4)-COLUMN($ZF$1)/($ZG75:$ADB75=LARGE($ZG75:$ADB75,1)),COLUMNS($ADB$4:$ADB$4))),"")</f>
        <v>LQ</v>
      </c>
      <c r="AHB75" s="46" t="str" cm="1">
        <f t="array" ref="AHB75">IFERROR(INDEX($ZG$4:$ADB$4,_xlfn.AGGREGATE(15,6,COLUMN($ZG$4:$ADB$4)-COLUMN($ZF$1)/($ZG75:$ADB75=LARGE($ZG75:$ADB75,2)),COLUMNS($ADB$4:$AGY$4))),"")</f>
        <v/>
      </c>
      <c r="AHC75" s="46" t="str" cm="1">
        <f t="array" ref="AHC75">IFERROR(INDEX($ZG$4:$ADB$4,_xlfn.AGGREGATE(15,6,COLUMN($ZG$4:$ADB$4)-COLUMN($ZF$1)/($ZG75:$ADB75=LARGE($ZG75:$ADB75,3)),COLUMNS($ADB$4:$AGZ$4))),"")</f>
        <v/>
      </c>
      <c r="AHD75" s="46" t="str" cm="1">
        <f t="array" ref="AHD75">IFERROR(INDEX($ZG$4:$ADB$4,_xlfn.AGGREGATE(15,6,COLUMN($ZG$4:$ADB$4)-COLUMN($ZF$1)/($ZG75:$ADB75=LARGE($ZG75:$ADB75,4)),COLUMNS($ADB$4:$AHA$4))),"")</f>
        <v/>
      </c>
      <c r="AHE75" s="46" t="str" cm="1">
        <f t="array" ref="AHE75">IFERROR(INDEX($ZG$4:$ADB$4,_xlfn.AGGREGATE(15,6,COLUMN($ZG$4:$ADB$4)-COLUMN($ZF$1)/($ZG75:$ADB75=LARGE($ZG75:$ADB75,5)),COLUMNS($ADB$4:$AHB$4))),"")</f>
        <v/>
      </c>
      <c r="AHF75" s="46" t="str" cm="1">
        <f t="array" ref="AHF75">IFERROR(INDEX($ZG$4:$ADB$4,_xlfn.AGGREGATE(15,6,COLUMN($ZG$4:$ADB$4)-COLUMN($ZF$1)/($ZG75:$ADB75=LARGE($ZG75:$ADB75,6)),COLUMNS($ADB$4:$AHC$4))),"")</f>
        <v/>
      </c>
      <c r="AHG75" s="94" t="str">
        <f t="shared" si="971"/>
        <v/>
      </c>
      <c r="AHH75" s="48" t="str">
        <f t="shared" ca="1" si="972"/>
        <v>N</v>
      </c>
      <c r="AHI75" s="48" t="e" cm="1">
        <f t="array" aca="1" ref="AHI75" ca="1">IF(INDIRECT(VLOOKUP(AHI74,General!AC:AE,3,FALSE)&amp;AGY74)&gt;0,AHI74,AHG74)</f>
        <v>#N/A</v>
      </c>
      <c r="AHJ75" s="95">
        <f t="shared" ca="1" si="973"/>
        <v>1</v>
      </c>
      <c r="AHK75" s="46" t="s">
        <v>45</v>
      </c>
      <c r="AHL75" s="48" t="s">
        <v>45</v>
      </c>
      <c r="AHM75" s="48" t="s">
        <v>45</v>
      </c>
      <c r="AHN75" s="48" t="s">
        <v>45</v>
      </c>
      <c r="AHO75" s="48" t="s">
        <v>45</v>
      </c>
      <c r="AHP75" s="49" t="s">
        <v>45</v>
      </c>
      <c r="AHQ75" s="136" t="e">
        <f ca="1">IF(AHA75="",-1,COUNTIF(INDIRECT(AHK75&amp;$DN$10):INDIRECT(AHK75&amp;AGY75),"Y"))</f>
        <v>#REF!</v>
      </c>
      <c r="AHR75" s="138">
        <f ca="1">IF(AHB75="",-1,COUNTIF(INDIRECT(AHL75&amp;$DN$10):INDIRECT(AHL75&amp;AGY75),"Y"))</f>
        <v>-1</v>
      </c>
      <c r="AHS75" s="138">
        <f ca="1">IF(AHC75="",-1,COUNTIF(INDIRECT(AHM75&amp;$DN$10):INDIRECT(AHM75&amp;AGY75),"Y"))</f>
        <v>-1</v>
      </c>
      <c r="AHT75" s="137">
        <f ca="1">IF(AHD75="",-1,COUNTIF(INDIRECT(AHN75&amp;$DN$10):INDIRECT(AHN75&amp;AGY75),"Y"))</f>
        <v>-1</v>
      </c>
      <c r="AHU75" s="141">
        <f ca="1">IF(AHE75="",-1,COUNTIF(INDIRECT(AHO75&amp;$DN$10):INDIRECT(AHO75&amp;AGY75),"Y"))</f>
        <v>-1</v>
      </c>
      <c r="AHV75" s="141">
        <f ca="1">IF(AHF75="",-1,COUNTIF(INDIRECT(AHP75&amp;$DN$10):INDIRECT(AHP75&amp;AGY75),"Y"))</f>
        <v>-1</v>
      </c>
      <c r="AHW75" s="46" t="str" cm="1">
        <f t="array" ref="AHW75">IFERROR(INDEX($DP$75:$DU$75,_xlfn.AGGREGATE(15,6,COLUMN($DP$75:$DU$75)-COLUMN($DO$75)/($ZF$75:$ZK$75=MAX($ZF$75:$ZK$75)),COLUMNS($DP$75:AHA75))),"")</f>
        <v/>
      </c>
      <c r="AHX75" s="48" t="str" cm="1">
        <f t="array" ref="AHX75">IFERROR(INDEX($DP$75:$DU$75,_xlfn.AGGREGATE(15,6,COLUMN($DP$75:$DU$75)-COLUMN($DO$75)/($ZF$75:$ZK$75=MAX($ZF$75:$ZK$75)),COLUMNS($DP$75:AHB75))),"")</f>
        <v/>
      </c>
      <c r="AHY75" s="48" t="str" cm="1">
        <f t="array" ref="AHY75">IFERROR(INDEX($DP$75:$DU$75,_xlfn.AGGREGATE(15,6,COLUMN($DP$75:$DU$75)-COLUMN($DO$75)/($ZF$75:$ZK$75=MAX($ZF$75:$ZK$75)),COLUMNS($DP$75:AHC75))),"")</f>
        <v/>
      </c>
      <c r="AHZ75" s="48" t="str" cm="1">
        <f t="array" ref="AHZ75">IFERROR(INDEX($DP$75:$DU$75,_xlfn.AGGREGATE(15,6,COLUMN($DP$75:$DU$75)-COLUMN($DO$75)/($ZF$75:$ZK$75=MAX($ZF$75:$ZK$75)),COLUMNS($DP$75:AHD75))),"")</f>
        <v/>
      </c>
      <c r="AIA75" s="48" t="str" cm="1">
        <f t="array" ref="AIA75">IFERROR(INDEX($DP$75:$DU$75,_xlfn.AGGREGATE(15,6,COLUMN($DP$75:$DU$75)-COLUMN($DO$75)/($ZF$75:$ZK$75=MAX($ZF$75:$ZK$75)),COLUMNS($DP$75:AHE75))),"")</f>
        <v/>
      </c>
      <c r="AIB75" s="49" t="str" cm="1">
        <f t="array" ref="AIB75">IFERROR(INDEX($DP$75:$DU$75,_xlfn.AGGREGATE(15,6,COLUMN($DP$75:$DU$75)-COLUMN($DO$75)/($ZF$75:$ZK$75=MAX($ZF$75:$ZK$75)),COLUMNS($DP$75:AHF75))),"")</f>
        <v/>
      </c>
      <c r="AIC75" s="20">
        <f t="shared" ref="AIC75:AIC109" ca="1" si="7305">COUNTIF(AHQ75:AHV75,MAX(AHQ75:AHV75))</f>
        <v>1</v>
      </c>
      <c r="AID75" s="95">
        <f t="shared" ca="1" si="974"/>
        <v>1</v>
      </c>
      <c r="AIE75" s="140" t="str" cm="1">
        <f t="array" aca="1" ref="AIE75" ca="1">INDEX(AHW75:AIB75,1,AID75)</f>
        <v/>
      </c>
      <c r="AIF75" s="46" t="e">
        <f t="shared" ca="1" si="6309"/>
        <v>#REF!</v>
      </c>
      <c r="AIG75" s="48" t="str">
        <f t="shared" ca="1" si="6310"/>
        <v>T</v>
      </c>
      <c r="AIH75" s="48" t="str">
        <f t="shared" si="6311"/>
        <v>C</v>
      </c>
      <c r="AII75" s="48" t="str">
        <f t="shared" si="6221"/>
        <v/>
      </c>
      <c r="AIJ75" s="48" t="str">
        <f t="shared" ca="1" si="6222"/>
        <v/>
      </c>
      <c r="AIK75" s="48" t="str">
        <f t="shared" si="6223"/>
        <v>00</v>
      </c>
      <c r="AIL75" s="20" t="str">
        <f t="shared" si="7143"/>
        <v/>
      </c>
      <c r="AIM75" s="20" t="str">
        <f t="shared" si="7144"/>
        <v/>
      </c>
      <c r="AIN75" s="20" t="str">
        <f t="shared" si="7145"/>
        <v/>
      </c>
      <c r="AIO75" s="20" t="str">
        <f t="shared" si="7146"/>
        <v/>
      </c>
      <c r="AIP75" s="20" t="str">
        <f t="shared" si="7147"/>
        <v/>
      </c>
      <c r="AIQ75" s="20" t="str">
        <f t="shared" si="7148"/>
        <v/>
      </c>
      <c r="AIR75" s="20">
        <f t="shared" ca="1" si="7149"/>
        <v>0</v>
      </c>
      <c r="AIS75" s="20">
        <f t="shared" ca="1" si="7150"/>
        <v>0</v>
      </c>
      <c r="AIT75" s="46" t="str">
        <f t="shared" si="6224"/>
        <v/>
      </c>
      <c r="AIU75" s="48">
        <f>IF(CC75="",0,IFERROR(VLOOKUP(CC70&amp;CC71&amp;CC72&amp;CC73&amp;CC74&amp;CC75,General!I:J,2,FALSE),0))</f>
        <v>0</v>
      </c>
      <c r="AIV75" s="48">
        <f>IF(CF75="",0,IFERROR(VLOOKUP(CF70&amp;CF71&amp;CF72&amp;CF73&amp;CF74&amp;CF75,General!I:J,2,FALSE),0))</f>
        <v>0</v>
      </c>
      <c r="AIW75" s="48">
        <f>IF(CI75="",0,IFERROR(VLOOKUP(CI70&amp;CI71&amp;CI72&amp;CI73&amp;CI74&amp;CI75,General!I:J,2,FALSE),0))</f>
        <v>0</v>
      </c>
      <c r="AIX75" s="48">
        <f>IF(CL75="",0,IFERROR(VLOOKUP(CL70&amp;CL71&amp;CL72&amp;CL73&amp;CL74&amp;CL75,General!I:J,2,FALSE),0))</f>
        <v>0</v>
      </c>
      <c r="AIY75" s="48">
        <f>IF(CO75="",0,IFERROR(VLOOKUP(CO70&amp;CO71&amp;CO72&amp;CO73&amp;CO74&amp;CO75,General!I:J,2,FALSE),0))</f>
        <v>0</v>
      </c>
      <c r="AIZ75" s="48">
        <f>IF(CR75="",0,IFERROR(VLOOKUP(CR70&amp;CR71&amp;CR72&amp;CR73&amp;CR74&amp;CR75,General!I:J,2,FALSE),0))</f>
        <v>0</v>
      </c>
      <c r="AJA75" s="48">
        <f>IF(CU75="",0,IFERROR(VLOOKUP(CU70&amp;CU71&amp;CU72&amp;CU73&amp;CU74&amp;CU75,General!I:J,2,FALSE),0))</f>
        <v>0</v>
      </c>
      <c r="AJB75" s="48">
        <f>IF(CX75="",0,IFERROR(VLOOKUP(CX70&amp;CX71&amp;CX72&amp;CX73&amp;CX74&amp;CX75,General!I:J,2,FALSE),0))</f>
        <v>0</v>
      </c>
      <c r="AJC75" s="48">
        <f>IF(DA75="",0,IFERROR(VLOOKUP(DA70&amp;DA71&amp;DA72&amp;DA73&amp;DA74&amp;DA75,General!I:J,2,FALSE),0))</f>
        <v>0</v>
      </c>
      <c r="AJD75" s="48">
        <f>IF(DD75="",0,IFERROR(VLOOKUP(DD70&amp;DD71&amp;DD72&amp;DD73&amp;DD74&amp;DD75,General!I:J,2,FALSE),0))</f>
        <v>0</v>
      </c>
      <c r="AJE75" s="48">
        <f>IF(DG75="",0,IFERROR(VLOOKUP(DG70&amp;DG71&amp;DG72&amp;DG73&amp;DG74&amp;DG75,General!I:J,2,FALSE),0))</f>
        <v>0</v>
      </c>
      <c r="AJF75" s="48">
        <f>IF(DJ75="",0,IFERROR(VLOOKUP(DJ70&amp;DJ71&amp;DJ72&amp;DJ73&amp;DJ74&amp;DJ75,General!I:J,2,FALSE),0))</f>
        <v>0</v>
      </c>
      <c r="AJG75" s="48">
        <f>IF(DM75="",0,IFERROR(VLOOKUP(DM70&amp;DM71&amp;DM72&amp;DM73&amp;DM74&amp;DM75,General!I:J,2,FALSE),0))</f>
        <v>0</v>
      </c>
      <c r="AJH75" s="48">
        <f>IF(DP75="",0,IFERROR(VLOOKUP(DP70&amp;DP71&amp;DP72&amp;DP73&amp;DP74&amp;DP75,General!I:J,2,FALSE),0))</f>
        <v>0</v>
      </c>
      <c r="AJI75" s="48">
        <f>IF(DS75="",0,IFERROR(VLOOKUP(DS70&amp;DS71&amp;DS72&amp;DS73&amp;DS74&amp;DS75,General!I:J,2,FALSE),0))</f>
        <v>0</v>
      </c>
      <c r="AJJ75" s="48">
        <f>IF(DV75="",0,IFERROR(VLOOKUP(DV70&amp;DV71&amp;DV72&amp;DV73&amp;DV74&amp;DV75,General!I:J,2,FALSE),0))</f>
        <v>0</v>
      </c>
      <c r="AJK75" s="48">
        <f>IF(DY75="",0,IFERROR(VLOOKUP(DY70&amp;DY71&amp;DY72&amp;DY73&amp;DY74&amp;DY75,General!I:J,2,FALSE),0))</f>
        <v>0</v>
      </c>
      <c r="AJL75" s="48">
        <f>IF(EE75="",0,IFERROR(VLOOKUP(EE70&amp;EE71&amp;EE72&amp;EE73&amp;EE74&amp;EE75,General!I:J,2,FALSE),0))</f>
        <v>0</v>
      </c>
      <c r="AJM75" s="48">
        <f>IF(EH75="",0,IFERROR(VLOOKUP(EH70&amp;EH71&amp;EH72&amp;EH73&amp;EH74&amp;EH75,General!I:J,2,FALSE),0))</f>
        <v>0</v>
      </c>
      <c r="AJN75" s="48">
        <f>IF(EK75="",0,IFERROR(VLOOKUP(EK70&amp;EK71&amp;EK72&amp;EK73&amp;EK74&amp;EK75,General!I:J,2,FALSE),0))</f>
        <v>0</v>
      </c>
      <c r="AJO75" s="48">
        <f>IF(EN75="",0,IFERROR(VLOOKUP(EN70&amp;EN71&amp;EN72&amp;EN73&amp;EN74&amp;EN75,General!I:J,2,FALSE),0))</f>
        <v>0</v>
      </c>
      <c r="AJP75" s="48">
        <f>IF(EQ75="",0,IFERROR(VLOOKUP(EQ70&amp;EQ71&amp;EQ72&amp;EQ73&amp;EQ74&amp;EQ75,General!I:J,2,FALSE),0))</f>
        <v>0</v>
      </c>
      <c r="AJQ75" s="48">
        <f>IF(ET75="",0,IFERROR(VLOOKUP(ET70&amp;ET71&amp;ET72&amp;ET73&amp;ET74&amp;ET75,General!I:J,2,FALSE),0))</f>
        <v>0</v>
      </c>
      <c r="AJR75" s="48">
        <f>IF(EW75="",0,IFERROR(VLOOKUP(EW70&amp;EW71&amp;EW72&amp;EW73&amp;EW74&amp;EW75,General!I:J,2,FALSE),0))</f>
        <v>0</v>
      </c>
      <c r="AJS75" s="48">
        <f>IF(EZ75="",0,IFERROR(VLOOKUP(EZ70&amp;EZ71&amp;EZ72&amp;EZ73&amp;EZ74&amp;EZ75,General!I:J,2,FALSE),0))</f>
        <v>0</v>
      </c>
      <c r="AJT75" s="48">
        <f>IF(FC75="",0,IFERROR(VLOOKUP(FC70&amp;FC71&amp;FC72&amp;FC73&amp;FC74&amp;FC75,General!I:J,2,FALSE),0))</f>
        <v>0</v>
      </c>
      <c r="AJU75" s="48">
        <f>IF(FF75="",0,IFERROR(VLOOKUP(FF70&amp;FF71&amp;FF72&amp;FF73&amp;FF74&amp;FF75,General!I:J,2,FALSE),0))</f>
        <v>0</v>
      </c>
      <c r="AJV75" s="48">
        <f>IF(FI75="",0,IFERROR(VLOOKUP(FI70&amp;FI71&amp;FI72&amp;FI73&amp;FI74&amp;FI75,General!I:J,2,FALSE),0))</f>
        <v>0</v>
      </c>
      <c r="AJW75" s="48">
        <f>IF(FL75="",0,IFERROR(VLOOKUP(FL70&amp;FL71&amp;FL72&amp;FL73&amp;FL74&amp;FL75,General!I:J,2,FALSE),0))</f>
        <v>0</v>
      </c>
      <c r="AJX75" s="48">
        <f>IF(FO75="",0,IFERROR(VLOOKUP(FO70&amp;FO71&amp;FO72&amp;FO73&amp;FO74&amp;FO75,General!I:J,2,FALSE),0))</f>
        <v>0</v>
      </c>
      <c r="AJY75" s="48">
        <f>IF(FR75="",0,IFERROR(VLOOKUP(FR70&amp;FR71&amp;FR72&amp;FR73&amp;FR74&amp;FR75,General!I:J,2,FALSE),0))</f>
        <v>0</v>
      </c>
      <c r="AJZ75" s="48">
        <f>IF(FU75="",0,IFERROR(VLOOKUP(FU70&amp;FU71&amp;FU72&amp;FU73&amp;FU74&amp;FU75,General!I:J,2,FALSE),0))</f>
        <v>0</v>
      </c>
      <c r="AKA75" s="48">
        <f>IF(FX75="",0,IFERROR(VLOOKUP(FX70&amp;FX71&amp;FX72&amp;FX73&amp;FX74&amp;FX75,General!I:J,2,FALSE),0))</f>
        <v>0</v>
      </c>
      <c r="AKB75" s="48">
        <f>IF(GA75="",0,IFERROR(VLOOKUP(GA70&amp;GA71&amp;GA72&amp;GA73&amp;GA74&amp;GA75,General!I:J,2,FALSE),0))</f>
        <v>0</v>
      </c>
      <c r="AKC75" s="48">
        <f>IF(GD75="",0,IFERROR(VLOOKUP(GD70&amp;GD71&amp;GD72&amp;GD73&amp;GD74&amp;GD75,General!I:J,2,FALSE),0))</f>
        <v>0</v>
      </c>
      <c r="AKD75" s="48">
        <f>IF(GG75="",0,IFERROR(VLOOKUP(GG70&amp;GG71&amp;GG72&amp;GG73&amp;GG74&amp;GG75,General!I:J,2,FALSE),0))</f>
        <v>0</v>
      </c>
      <c r="AKE75" s="48">
        <f>IF(GJ75="",0,IFERROR(VLOOKUP(GJ70&amp;GJ71&amp;GJ72&amp;GJ73&amp;GJ74&amp;GJ75,General!I:J,2,FALSE),0))</f>
        <v>0</v>
      </c>
      <c r="AKF75" s="48">
        <f>IF(GM75="",0,IFERROR(VLOOKUP(GM70&amp;GM71&amp;GM72&amp;GM73&amp;GM74&amp;GM75,General!I:J,2,FALSE),0))</f>
        <v>0</v>
      </c>
      <c r="AKG75" s="48">
        <f>IF(GP75="",0,IFERROR(VLOOKUP(GP70&amp;GP71&amp;GP72&amp;GP73&amp;GP74&amp;GP75,General!I:J,2,FALSE),0))</f>
        <v>0</v>
      </c>
      <c r="AKH75" s="48">
        <f>IF(GS75="",0,IFERROR(VLOOKUP(GS70&amp;GS71&amp;GS72&amp;GS73&amp;GS74&amp;GS75,General!I:J,2,FALSE),0))</f>
        <v>0</v>
      </c>
      <c r="AKI75" s="48">
        <f>IF(GV75="",0,IFERROR(VLOOKUP(GV70&amp;GV71&amp;GV72&amp;GV73&amp;GV74&amp;GV75,General!I:J,2,FALSE),0))</f>
        <v>0</v>
      </c>
      <c r="AKJ75" s="48">
        <f>IF(GY75="",0,IFERROR(VLOOKUP(GY70&amp;GY71&amp;GY72&amp;GY73&amp;GY74&amp;GY75,General!I:J,2,FALSE),0))</f>
        <v>0</v>
      </c>
      <c r="AKK75" s="48">
        <f>IF(HB75="",0,IFERROR(VLOOKUP(HB70&amp;HB71&amp;HB72&amp;HB73&amp;HB74&amp;HB75,General!I:J,2,FALSE),0))</f>
        <v>0</v>
      </c>
      <c r="AKL75" s="48">
        <f>IF(HE75="",0,IFERROR(VLOOKUP(HE70&amp;HE71&amp;HE72&amp;HE73&amp;HE74&amp;HE75,General!I:J,2,FALSE),0))</f>
        <v>0</v>
      </c>
      <c r="AKM75" s="48">
        <f>IF(HH75="",0,IFERROR(VLOOKUP(HH70&amp;HH71&amp;HH72&amp;HH73&amp;HH74&amp;HH75,General!I:J,2,FALSE),0))</f>
        <v>0</v>
      </c>
      <c r="AKN75" s="48">
        <f>IF(HK75="",0,IFERROR(VLOOKUP(HK70&amp;HK71&amp;HK72&amp;HK73&amp;HK74&amp;HK75,General!I:J,2,FALSE),0))</f>
        <v>0</v>
      </c>
      <c r="AKO75" s="48">
        <f>IF(HN75="",0,IFERROR(VLOOKUP(HN70&amp;HN71&amp;HN72&amp;HN73&amp;HN74&amp;HN75,General!I:J,2,FALSE),0))</f>
        <v>0</v>
      </c>
      <c r="AKP75" s="48">
        <f>IF(HQ75="",0,IFERROR(VLOOKUP(HQ70&amp;HQ71&amp;HQ72&amp;HQ73&amp;HQ74&amp;HQ75,General!I:J,2,FALSE),0))</f>
        <v>0</v>
      </c>
      <c r="AKQ75" s="48">
        <f>IF(HT75="",0,IFERROR(VLOOKUP(HT70&amp;HT71&amp;HT72&amp;HT73&amp;HT74&amp;HT75,General!I:J,2,FALSE),0))</f>
        <v>0</v>
      </c>
      <c r="AKR75" s="48">
        <f>IF(HW75="",0,IFERROR(VLOOKUP(HW70&amp;HW71&amp;HW72&amp;HW73&amp;HW74&amp;HW75,General!I:J,2,FALSE),0))</f>
        <v>0</v>
      </c>
      <c r="AKS75" s="48">
        <f>IF(HZ75="",0,IFERROR(VLOOKUP(HZ70&amp;HZ71&amp;HZ72&amp;HZ73&amp;HZ74&amp;HZ75,General!I:J,2,FALSE),0))</f>
        <v>0</v>
      </c>
      <c r="AKT75" s="48">
        <f>IF(FF75="",0,IFERROR(VLOOKUP(FF70&amp;FF71&amp;FF72&amp;FF73&amp;FF74&amp;FF75,General!I:J,2,FALSE),0))</f>
        <v>0</v>
      </c>
      <c r="AKU75" s="48">
        <f>IF(FI75="",0,IFERROR(VLOOKUP(FI70&amp;FI71&amp;FI72&amp;FI73&amp;FI74&amp;FI75,General!I:J,2,FALSE),0))</f>
        <v>0</v>
      </c>
      <c r="AKV75" s="48">
        <f>IF(II75="",0,IFERROR(VLOOKUP(II70&amp;II71&amp;II72&amp;II73&amp;II74&amp;II75,General!I:J,2,FALSE),0))</f>
        <v>0</v>
      </c>
      <c r="AKW75" s="48">
        <f>IF(IL75="",0,IFERROR(VLOOKUP(IL70&amp;IL71&amp;IL72&amp;IL73&amp;IL74&amp;IL75,General!I:J,2,FALSE),0))</f>
        <v>0</v>
      </c>
      <c r="AKX75" s="48">
        <f>IF(IO75="",0,IFERROR(VLOOKUP(IO70&amp;IO71&amp;IO72&amp;IO73&amp;IO74&amp;IO75,General!I:J,2,FALSE),0))</f>
        <v>0</v>
      </c>
      <c r="AKY75" s="48">
        <f>IF(IR75="",0,IFERROR(VLOOKUP(IR70&amp;IR71&amp;IR72&amp;IR73&amp;IR74&amp;IR75,General!I:J,2,FALSE),0))</f>
        <v>0</v>
      </c>
      <c r="AKZ75" s="48">
        <f>IF(IU75="",0,IFERROR(VLOOKUP(IU70&amp;IU71&amp;IU72&amp;IU73&amp;IU74&amp;IU75,General!I:J,2,FALSE),0))</f>
        <v>0</v>
      </c>
      <c r="ALA75" s="48">
        <f>IF(IX75="",0,IFERROR(VLOOKUP(IX70&amp;IX71&amp;IX72&amp;IX73&amp;IX74&amp;IX75,General!I:J,2,FALSE),0))</f>
        <v>0</v>
      </c>
      <c r="ALB75" s="48">
        <f>IF(JA75="",0,IFERROR(VLOOKUP(JA70&amp;JA71&amp;JA72&amp;JA73&amp;JA74&amp;JA75,General!I:J,2,FALSE),0))</f>
        <v>0</v>
      </c>
      <c r="ALC75" s="48">
        <f>IF(JD75="",0,IFERROR(VLOOKUP(JD70&amp;JD71&amp;JD72&amp;JD73&amp;JD74&amp;JD75,General!I:J,2,FALSE),0))</f>
        <v>0</v>
      </c>
      <c r="ALD75" s="48">
        <f>IF(JG75="",0,IFERROR(VLOOKUP(JG70&amp;JG71&amp;JG72&amp;JG73&amp;JG74&amp;JG75,General!I:J,2,FALSE),0))</f>
        <v>0</v>
      </c>
      <c r="ALE75" s="48">
        <f>IF(JJ75="",0,IFERROR(VLOOKUP(JJ70&amp;JJ71&amp;JJ72&amp;JJ73&amp;JJ74&amp;JJ75,General!I:J,2,FALSE),0))</f>
        <v>0</v>
      </c>
      <c r="ALF75" s="48">
        <f>IF(JM75="",0,IFERROR(VLOOKUP(JM70&amp;JM71&amp;JM72&amp;JM73&amp;JM74&amp;JM75,General!I:J,2,FALSE),0))</f>
        <v>0</v>
      </c>
      <c r="ALG75" s="48">
        <f>IF(JP75="",0,IFERROR(VLOOKUP(JP70&amp;JP71&amp;JP72&amp;JP73&amp;JP74&amp;JP75,General!I:J,2,FALSE),0))</f>
        <v>0</v>
      </c>
      <c r="ALH75" s="48">
        <f>IF(JS75="",0,IFERROR(VLOOKUP(JS70&amp;JS71&amp;JS72&amp;JS73&amp;JS74&amp;JS75,General!I:J,2,FALSE),0))</f>
        <v>0</v>
      </c>
      <c r="ALI75" s="48">
        <f>IF(JV75="",0,IFERROR(VLOOKUP(JV70&amp;JV71&amp;JV72&amp;JV73&amp;JV74&amp;JV75,General!I:J,2,FALSE),0))</f>
        <v>0</v>
      </c>
      <c r="ALJ75" s="48">
        <f>IF(JY75="",0,IFERROR(VLOOKUP(JY70&amp;JY71&amp;JY72&amp;JY73&amp;JY74&amp;JY75,General!I:J,2,FALSE),0))</f>
        <v>0</v>
      </c>
      <c r="ALK75" s="48">
        <f>IF(KB75="",0,IFERROR(VLOOKUP(KB70&amp;KB71&amp;KB72&amp;KB73&amp;KB74&amp;KB75,General!I:J,2,FALSE),0))</f>
        <v>0</v>
      </c>
      <c r="ALL75" s="48">
        <f>IF(KE75="",0,IFERROR(VLOOKUP(KE70&amp;KE71&amp;KE72&amp;KE73&amp;KE74&amp;KE75,General!I:J,2,FALSE),0))</f>
        <v>0</v>
      </c>
      <c r="ALM75" s="48">
        <f>IF(KH75="",0,IFERROR(VLOOKUP(KH70&amp;KH71&amp;KH72&amp;KH73&amp;KH74&amp;KH75,General!I:J,2,FALSE),0))</f>
        <v>0</v>
      </c>
      <c r="ALN75" s="48">
        <f>IF(KK75="",0,IFERROR(VLOOKUP(KK70&amp;KK71&amp;KK72&amp;KK73&amp;KK74&amp;KK75,General!I:J,2,FALSE),0))</f>
        <v>0</v>
      </c>
      <c r="ALO75" s="48">
        <f>IF(KN75="",0,IFERROR(VLOOKUP(KN70&amp;KN71&amp;KN72&amp;KN73&amp;KN74&amp;KN75,General!I:J,2,FALSE),0))</f>
        <v>0</v>
      </c>
      <c r="ALP75" s="48">
        <f>IF(KQ75="",0,IFERROR(VLOOKUP(KQ70&amp;KQ71&amp;KQ72&amp;KQ73&amp;KQ74&amp;KQ75,General!I:J,2,FALSE),0))</f>
        <v>0</v>
      </c>
      <c r="ALQ75" s="48">
        <f>IF(KT75="",0,IFERROR(VLOOKUP(KT70&amp;KT71&amp;KT72&amp;KT73&amp;KT74&amp;KT75,General!I:J,2,FALSE),0))</f>
        <v>0</v>
      </c>
      <c r="ALR75" s="48">
        <f>IF(KW75="",0,IFERROR(VLOOKUP(KW70&amp;KW71&amp;KW72&amp;KW73&amp;KW74&amp;KW75,General!I:J,2,FALSE),0))</f>
        <v>0</v>
      </c>
      <c r="ALS75" s="48">
        <f>IF(KZ75="",0,IFERROR(VLOOKUP(KZ70&amp;KZ71&amp;KZ72&amp;KZ73&amp;KZ74&amp;KZ75,General!I:J,2,FALSE),0))</f>
        <v>0</v>
      </c>
      <c r="ALT75" s="48">
        <f>IF(LC75="",0,IFERROR(VLOOKUP(LC70&amp;LC71&amp;LC72&amp;LC73&amp;LC74&amp;LC75,General!I:J,2,FALSE),0))</f>
        <v>0</v>
      </c>
      <c r="ALU75" s="48">
        <f>IF(LF75="",0,IFERROR(VLOOKUP(LF70&amp;LF71&amp;LF72&amp;LF73&amp;LF74&amp;LF75,General!I:J,2,FALSE),0))</f>
        <v>0</v>
      </c>
      <c r="ALV75" s="48">
        <f>IF(LI75="",0,IFERROR(VLOOKUP(LI70&amp;LI71&amp;LI72&amp;LI73&amp;LI74&amp;LI75,General!I:J,2,FALSE),0))</f>
        <v>0</v>
      </c>
      <c r="ALW75" s="48">
        <f>IF(LL75="",0,IFERROR(VLOOKUP(LL70&amp;LL71&amp;LL72&amp;LL73&amp;LL74&amp;LL75,General!I:J,2,FALSE),0))</f>
        <v>0</v>
      </c>
      <c r="ALX75" s="48">
        <f>IF(LO75="",0,IFERROR(VLOOKUP(LO70&amp;LO71&amp;LO72&amp;LO73&amp;LO74&amp;LO75,General!I:J,2,FALSE),0))</f>
        <v>0</v>
      </c>
      <c r="ALY75" s="48">
        <f>IF(LR75="",0,IFERROR(VLOOKUP(LR70&amp;LR71&amp;LR72&amp;LR73&amp;LR74&amp;LR75,General!I:J,2,FALSE),0))</f>
        <v>0</v>
      </c>
      <c r="ALZ75" s="48">
        <f>IF(LU75="",0,IFERROR(VLOOKUP(LU70&amp;LU71&amp;LU72&amp;LU73&amp;LU74&amp;LU75,General!I:J,2,FALSE),0))</f>
        <v>0</v>
      </c>
      <c r="AMA75" s="48">
        <f>IF(LX75="",0,IFERROR(VLOOKUP(LX70&amp;LX71&amp;LX72&amp;LX73&amp;LX74&amp;LX75,General!I:J,2,FALSE),0))</f>
        <v>0</v>
      </c>
      <c r="AMB75" s="48">
        <f>IF(MA75="",0,IFERROR(VLOOKUP(MA70&amp;MA71&amp;MA72&amp;MA73&amp;MA74&amp;MA75,General!I:J,2,FALSE),0))</f>
        <v>0</v>
      </c>
      <c r="AMC75" s="48">
        <f>IF(MD75="",0,IFERROR(VLOOKUP(MD70&amp;MD71&amp;MD72&amp;MD73&amp;MD74&amp;MD75,General!I:J,2,FALSE),0))</f>
        <v>0</v>
      </c>
      <c r="AMD75" s="48">
        <f>IF(MG75="",0,IFERROR(VLOOKUP(MG70&amp;MG71&amp;MG72&amp;MG73&amp;MG74&amp;MG75,General!I:J,2,FALSE),0))</f>
        <v>0</v>
      </c>
      <c r="AME75" s="48">
        <f>IF(MJ75="",0,IFERROR(VLOOKUP(MJ70&amp;MJ71&amp;MJ72&amp;MJ73&amp;MJ74&amp;MJ75,General!I:J,2,FALSE),0))</f>
        <v>0</v>
      </c>
      <c r="AMF75" s="48">
        <f>IF(MM75="",0,IFERROR(VLOOKUP(MM70&amp;MM71&amp;MM72&amp;MM73&amp;MM74&amp;MM75,General!I:J,2,FALSE),0))</f>
        <v>0</v>
      </c>
      <c r="AMG75" s="48">
        <f>IF(MP75="",0,IFERROR(VLOOKUP(MP70&amp;MP71&amp;MP72&amp;MP73&amp;MP74&amp;MP75,General!I:J,2,FALSE),0))</f>
        <v>0</v>
      </c>
      <c r="AMH75" s="48">
        <f>IF(MS75="",0,IFERROR(VLOOKUP(MS70&amp;MS71&amp;MS72&amp;MS73&amp;MS74&amp;MS75,General!I:J,2,FALSE),0))</f>
        <v>0</v>
      </c>
      <c r="AMI75" s="48">
        <f>IF(MV75="",0,IFERROR(VLOOKUP(MV70&amp;MV71&amp;MV72&amp;MV73&amp;MV74&amp;MV75,General!I:J,2,FALSE),0))</f>
        <v>0</v>
      </c>
      <c r="AMJ75" s="48">
        <f>IF(MY75="",0,IFERROR(VLOOKUP(MY70&amp;MY71&amp;MY72&amp;MY73&amp;MY74&amp;MY75,General!I:J,2,FALSE),0))</f>
        <v>0</v>
      </c>
      <c r="AMK75" s="48">
        <f>IF(NB75="",0,IFERROR(VLOOKUP(NB70&amp;NB71&amp;NB72&amp;NB73&amp;NB74&amp;NB75,General!I:J,2,FALSE),0))</f>
        <v>0</v>
      </c>
      <c r="AML75" s="48">
        <f>IF(NE75="",0,IFERROR(VLOOKUP(NE70&amp;NE71&amp;NE72&amp;NE73&amp;NE74&amp;NE75,General!I:J,2,FALSE),0))</f>
        <v>0</v>
      </c>
      <c r="AMM75" s="48">
        <f>IF(NH75="",0,IFERROR(VLOOKUP(NH70&amp;NH71&amp;NH72&amp;NH73&amp;NH74&amp;NH75,General!I:J,2,FALSE),0))</f>
        <v>0</v>
      </c>
      <c r="AMN75" s="48">
        <f>IF(NK75="",0,IFERROR(VLOOKUP(NK70&amp;NK71&amp;NK72&amp;NK73&amp;NK74&amp;NK75,General!I:J,2,FALSE),0))</f>
        <v>0</v>
      </c>
      <c r="AMO75" s="49">
        <f>IF(NN75="",0,IFERROR(VLOOKUP(NN70&amp;NN71&amp;NN72&amp;NN73&amp;NN74&amp;NN75,General!I:J,2,FALSE),0))</f>
        <v>0</v>
      </c>
      <c r="AMP75" s="81">
        <f>IF(EB75="",0,IFERROR(VLOOKUP(EB70&amp;EB71&amp;EB72&amp;EB73&amp;EB74&amp;EB75,General!I:J,2,FALSE),0))</f>
        <v>0</v>
      </c>
      <c r="AMQ75" s="49">
        <v>0</v>
      </c>
      <c r="AMR75" s="20" t="str">
        <f t="shared" ref="AMR75:AMR106" si="7306">IF(BP74="","",IF(AMZ74="R","S",IF(AMR74="S","C",IF(OR(AND(BV74&gt;=0,ANT74="F"),AND(ANT74="L",ANT73="L",BU74="L")),"S","C"))))</f>
        <v/>
      </c>
      <c r="AMS75" s="20" t="str">
        <f t="shared" si="7151"/>
        <v>N</v>
      </c>
      <c r="AMT75" s="20" t="str">
        <f t="shared" ca="1" si="7152"/>
        <v>N</v>
      </c>
      <c r="AMU75" s="20" t="str">
        <f t="shared" si="7153"/>
        <v>N</v>
      </c>
      <c r="AMV75" s="20" t="str">
        <f t="shared" si="7154"/>
        <v/>
      </c>
      <c r="AMW75" s="142" t="str">
        <f t="shared" si="7155"/>
        <v/>
      </c>
      <c r="AMX75" s="20" t="str">
        <f t="shared" si="7156"/>
        <v/>
      </c>
      <c r="AMY75" s="20" t="str">
        <f t="shared" si="7157"/>
        <v/>
      </c>
      <c r="AMZ75" s="20" t="str">
        <f t="shared" si="7158"/>
        <v/>
      </c>
      <c r="ANA75" s="20" t="str">
        <f t="shared" si="7159"/>
        <v/>
      </c>
      <c r="ANB75" s="20" t="str">
        <f t="shared" si="7160"/>
        <v/>
      </c>
      <c r="ANC75" s="20" t="str">
        <f t="shared" si="6145"/>
        <v/>
      </c>
      <c r="AND75" s="20" t="str">
        <f t="shared" si="6146"/>
        <v/>
      </c>
      <c r="ANE75" s="20" t="str">
        <f t="shared" si="4382"/>
        <v>00000</v>
      </c>
      <c r="ANF75" s="20" t="str">
        <f t="shared" si="4382"/>
        <v>00000</v>
      </c>
      <c r="ANG75" s="20" t="str">
        <f t="shared" si="4383"/>
        <v>000000</v>
      </c>
      <c r="ANH75" s="20" t="str">
        <f t="shared" si="4383"/>
        <v>000000</v>
      </c>
      <c r="ANI75" s="20" t="str">
        <f t="shared" si="4384"/>
        <v>B</v>
      </c>
      <c r="ANJ75" s="20" t="str">
        <f t="shared" ref="ANJ75:ANJ109" si="7307">IF(COUNTBLANK(ANC72:ANC74)&gt;1,"B","P")</f>
        <v>B</v>
      </c>
      <c r="ANK75" s="20" t="str">
        <f t="shared" si="7161"/>
        <v/>
      </c>
      <c r="ANL75" s="20" t="e">
        <f t="shared" ca="1" si="7162"/>
        <v>#REF!</v>
      </c>
      <c r="ANM75" s="20" t="str">
        <f t="shared" ca="1" si="7163"/>
        <v/>
      </c>
      <c r="ANN75" s="20" t="str">
        <f t="shared" ca="1" si="7164"/>
        <v/>
      </c>
      <c r="ANO75" s="20" t="str">
        <f t="shared" si="7165"/>
        <v>0</v>
      </c>
      <c r="ANP75" s="20" t="str">
        <f t="shared" si="7166"/>
        <v/>
      </c>
      <c r="ANQ75" s="20" t="e">
        <f t="shared" ref="ANQ75:ANQ109" ca="1" si="7308">IF(ANL75="","",IF(OR(ANL75="B",ANL75="XB"),1,RIGHT(ANL75)))</f>
        <v>#REF!</v>
      </c>
      <c r="ANR75" s="20" t="str">
        <f t="shared" ref="ANR75:ANR109" ca="1" si="7309">IF(ANN75="","",IF(OR(ANN75="B",ANN75="XB"),1,RIGHT(ANN75)))</f>
        <v/>
      </c>
      <c r="ANS75" s="20" t="str">
        <f t="shared" ref="ANS75:ANS109" si="7310">IF(ANP75="","",IF(OR(ANP75="B",ANP75="XB"),1,RIGHT(ANP75)))</f>
        <v/>
      </c>
      <c r="ANT75" s="20" t="str">
        <f t="shared" si="7167"/>
        <v/>
      </c>
      <c r="ANU75" s="20"/>
      <c r="ANV75" s="20">
        <v>0</v>
      </c>
      <c r="ANW75" s="20">
        <v>0</v>
      </c>
      <c r="ANX75" s="20">
        <v>0</v>
      </c>
      <c r="ANY75" s="20">
        <v>0</v>
      </c>
      <c r="ANZ75" s="20">
        <v>2</v>
      </c>
      <c r="AOA75" s="75"/>
      <c r="AOB75" s="20">
        <v>0</v>
      </c>
      <c r="AOC75" s="20">
        <v>0</v>
      </c>
      <c r="AOD75" s="1" t="str">
        <f t="shared" ref="AOD75:AOD132" si="7311">IF(COUNTBLANK(ANC70:ANC74)&gt;3,"B","P")</f>
        <v>B</v>
      </c>
      <c r="AOE75" s="123">
        <f t="shared" si="7168"/>
        <v>0</v>
      </c>
      <c r="AOF75" s="1" t="e">
        <f t="shared" si="7169"/>
        <v>#NUM!</v>
      </c>
      <c r="AOG75" s="1" t="e">
        <f t="shared" si="7170"/>
        <v>#NUM!</v>
      </c>
      <c r="AOH75" s="1" t="e">
        <f t="shared" si="7171"/>
        <v>#NUM!</v>
      </c>
      <c r="AOI75" s="1" t="e">
        <f t="shared" si="7172"/>
        <v>#NUM!</v>
      </c>
      <c r="AOJ75" s="1" t="str">
        <f t="shared" si="7173"/>
        <v/>
      </c>
      <c r="AOK75" s="1" t="str">
        <f t="shared" si="7174"/>
        <v/>
      </c>
      <c r="AOL75" s="1" t="str">
        <f t="shared" si="7175"/>
        <v/>
      </c>
      <c r="AOM75" s="1" t="str">
        <f t="shared" si="7176"/>
        <v/>
      </c>
      <c r="AON75" s="1" t="str">
        <f t="shared" si="7177"/>
        <v/>
      </c>
      <c r="AOO75" s="1" t="str" cm="1">
        <f t="array" aca="1" ref="AOO75" ca="1">IF(INDIRECT(VLOOKUP(AOO74,General!AC:AE,3,FALSE)&amp;AGY74)&gt;=7,AOO74,AOJ75)</f>
        <v>HD</v>
      </c>
      <c r="AOP75" s="1" t="str">
        <f ca="1">VLOOKUP(AOO74,General!AC:AE,3,FALSE)&amp;AGY74</f>
        <v>HF74</v>
      </c>
      <c r="AOQ75" s="1" t="str" cm="1">
        <f t="array" aca="1" ref="AOQ75" ca="1">INDIRECT(VLOOKUP(AOO74,General!AC:AE,3,FALSE)&amp;AGY74)</f>
        <v/>
      </c>
      <c r="AOR75" s="1" t="str" cm="1">
        <f t="array" aca="1" ref="AOR75" ca="1">INDIRECT(AOO75&amp;AGY75)</f>
        <v/>
      </c>
      <c r="AOS75" s="1" cm="1">
        <f t="array" aca="1" ref="AOS75" ca="1">INDIRECT(AOP75&amp;AGY75)</f>
        <v>0</v>
      </c>
      <c r="AOT75" s="1" t="e" cm="1">
        <f t="array" aca="1" ref="AOT75" ca="1">INDIRECT(AOQ75&amp;AGY75)</f>
        <v>#REF!</v>
      </c>
      <c r="AOU75" s="1" t="str">
        <f ca="1">VLOOKUP(AOO75,General!AF:AG,2,FALSE)</f>
        <v>S45</v>
      </c>
      <c r="AOV75" s="1" t="e">
        <f ca="1">VLOOKUP(AOP75,General!AF:AG,2,FALSE)</f>
        <v>#N/A</v>
      </c>
      <c r="AOW75" s="1" t="e">
        <f ca="1">VLOOKUP(AOQ75,General!AF:AG,2,FALSE)</f>
        <v>#N/A</v>
      </c>
      <c r="AOX75" s="1" t="str">
        <f t="shared" ca="1" si="975"/>
        <v>Y</v>
      </c>
      <c r="AOY75" s="1" t="e">
        <f t="shared" ca="1" si="976"/>
        <v>#N/A</v>
      </c>
      <c r="AOZ75" s="1" t="e">
        <f t="shared" ca="1" si="977"/>
        <v>#N/A</v>
      </c>
      <c r="APB75" s="1">
        <f t="shared" si="6061"/>
        <v>1</v>
      </c>
    </row>
    <row r="76" spans="1:1094" ht="15.75" thickBot="1">
      <c r="A76" s="1">
        <v>62</v>
      </c>
      <c r="B76" s="172" t="str">
        <f t="shared" si="1219"/>
        <v/>
      </c>
      <c r="C76" s="152" t="str">
        <f t="shared" si="6385"/>
        <v/>
      </c>
      <c r="D76" s="153" t="str">
        <f t="shared" si="7178"/>
        <v/>
      </c>
      <c r="E76" s="144" t="str">
        <f t="shared" si="7178"/>
        <v/>
      </c>
      <c r="F76" s="63" t="str">
        <f t="shared" si="6386"/>
        <v/>
      </c>
      <c r="G76" s="190"/>
      <c r="H76" s="154" t="str">
        <f t="shared" si="1220"/>
        <v/>
      </c>
      <c r="I76" s="153" t="str">
        <f t="shared" si="7179"/>
        <v/>
      </c>
      <c r="J76" s="144" t="str">
        <f t="shared" si="7179"/>
        <v/>
      </c>
      <c r="K76" s="106" t="str">
        <f t="shared" si="7180"/>
        <v/>
      </c>
      <c r="L76" s="179"/>
      <c r="M76" s="184"/>
      <c r="N76" s="190"/>
      <c r="O76" s="187">
        <v>0</v>
      </c>
      <c r="P76" s="129">
        <v>0</v>
      </c>
      <c r="Q76" s="126">
        <v>0</v>
      </c>
      <c r="R76" s="130">
        <v>0</v>
      </c>
      <c r="S76" s="61" t="str">
        <f t="shared" si="7181"/>
        <v/>
      </c>
      <c r="T76" s="165" t="str">
        <f t="shared" si="1221"/>
        <v/>
      </c>
      <c r="U76" s="62" t="str">
        <f>IF(M76="","",IF(B76="NB",U75,IF(T76="",SUM($T$5:$T76)+S76,SUM($T$5:$T76))))</f>
        <v/>
      </c>
      <c r="V76" s="155" t="str">
        <f t="shared" si="5988"/>
        <v/>
      </c>
      <c r="W76" s="131" t="str">
        <f t="shared" si="7182"/>
        <v/>
      </c>
      <c r="X76" s="132" t="str">
        <f t="shared" si="6387"/>
        <v/>
      </c>
      <c r="Y76" s="61" t="str">
        <f t="shared" ca="1" si="6225"/>
        <v>B</v>
      </c>
      <c r="Z76" s="62" t="str">
        <f t="shared" ca="1" si="6226"/>
        <v>C</v>
      </c>
      <c r="AA76" s="62" t="str">
        <f t="shared" si="6227"/>
        <v>C</v>
      </c>
      <c r="AB76" s="62" t="str">
        <f t="shared" ref="AB76:AB116" si="7312">F75</f>
        <v/>
      </c>
      <c r="AC76" s="62" t="str">
        <f t="shared" ref="AC76:AC116" si="7313">K75</f>
        <v/>
      </c>
      <c r="AD76" s="62">
        <f t="shared" ref="AD76:AD116" si="7314">R75</f>
        <v>0</v>
      </c>
      <c r="AE76" s="1" t="str">
        <f t="shared" si="6388"/>
        <v/>
      </c>
      <c r="AF76" s="1" t="str">
        <f t="shared" si="6389"/>
        <v/>
      </c>
      <c r="AG76" s="1" t="str">
        <f t="shared" ref="AG76:AG107" si="7315">IF(M75="","",IF(AOS76="p",BJ76,""))</f>
        <v/>
      </c>
      <c r="AH76" s="1" t="str">
        <f t="shared" si="6390"/>
        <v/>
      </c>
      <c r="AI76" s="1" t="str">
        <f t="shared" si="6391"/>
        <v/>
      </c>
      <c r="AJ76" s="1" t="str">
        <f t="shared" si="6392"/>
        <v/>
      </c>
      <c r="AK76" s="1">
        <f t="shared" si="7183"/>
        <v>0</v>
      </c>
      <c r="AL76" s="1">
        <f t="shared" si="7184"/>
        <v>0</v>
      </c>
      <c r="AM76" s="1" t="str">
        <f t="shared" si="6147"/>
        <v/>
      </c>
      <c r="AN76" s="1">
        <f t="shared" si="6393"/>
        <v>0</v>
      </c>
      <c r="AO76" s="1" t="str">
        <f t="shared" si="1305"/>
        <v/>
      </c>
      <c r="AP76" s="1" t="str">
        <f t="shared" si="6394"/>
        <v>N</v>
      </c>
      <c r="AQ76" s="1" t="str">
        <f t="shared" si="6395"/>
        <v>N</v>
      </c>
      <c r="AR76" s="1" t="str">
        <f t="shared" si="6396"/>
        <v>N</v>
      </c>
      <c r="AS76" s="1" t="str">
        <f t="shared" si="6397"/>
        <v/>
      </c>
      <c r="AT76" s="8" t="str">
        <f t="shared" ca="1" si="7185"/>
        <v/>
      </c>
      <c r="AU76" s="1" t="str">
        <f t="shared" ca="1" si="6398"/>
        <v/>
      </c>
      <c r="AV76" s="1" t="str">
        <f t="shared" ca="1" si="6399"/>
        <v/>
      </c>
      <c r="AW76" s="1" t="str">
        <f t="shared" si="6400"/>
        <v/>
      </c>
      <c r="AX76" s="1" t="str">
        <f t="shared" si="6401"/>
        <v/>
      </c>
      <c r="AY76" s="1" t="str">
        <f t="shared" si="6402"/>
        <v/>
      </c>
      <c r="AZ76" s="1" t="str">
        <f t="shared" si="6148"/>
        <v/>
      </c>
      <c r="BA76" s="1" t="str">
        <f t="shared" si="6149"/>
        <v/>
      </c>
      <c r="BB76" s="1" t="str">
        <f t="shared" si="5451"/>
        <v>00000</v>
      </c>
      <c r="BC76" s="1" t="str">
        <f t="shared" si="5451"/>
        <v>00000</v>
      </c>
      <c r="BD76" s="1" t="str">
        <f t="shared" si="5452"/>
        <v>000000</v>
      </c>
      <c r="BE76" s="1" t="str">
        <f t="shared" si="5452"/>
        <v>000000</v>
      </c>
      <c r="BF76" s="1" t="str">
        <f t="shared" si="7186"/>
        <v>B</v>
      </c>
      <c r="BG76" s="1" t="str">
        <f t="shared" si="6403"/>
        <v/>
      </c>
      <c r="BH76" s="1" t="str">
        <f t="shared" ca="1" si="7187"/>
        <v/>
      </c>
      <c r="BI76" s="1" t="str">
        <f t="shared" si="1222"/>
        <v/>
      </c>
      <c r="BJ76" s="1" t="str">
        <f t="shared" ca="1" si="7188"/>
        <v/>
      </c>
      <c r="BK76" s="1" t="str">
        <f t="shared" si="6404"/>
        <v>0</v>
      </c>
      <c r="BL76" s="1" t="str">
        <f t="shared" ca="1" si="7189"/>
        <v/>
      </c>
      <c r="BM76" s="1" t="str">
        <f t="shared" ca="1" si="7190"/>
        <v/>
      </c>
      <c r="BN76" s="1" t="str">
        <f t="shared" ca="1" si="7191"/>
        <v/>
      </c>
      <c r="BO76" s="1" t="str">
        <f t="shared" ca="1" si="7192"/>
        <v/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1</v>
      </c>
      <c r="BZ76" s="1">
        <f t="shared" si="5989"/>
        <v>1</v>
      </c>
      <c r="CA76" s="1" t="str">
        <f t="shared" ref="CA76" si="7316">CH76</f>
        <v/>
      </c>
      <c r="CB76" s="46" t="str">
        <f t="shared" si="6406"/>
        <v/>
      </c>
      <c r="CC76" s="48" t="str">
        <f t="shared" si="6407"/>
        <v/>
      </c>
      <c r="CD76" s="49" t="str">
        <f t="shared" si="6408"/>
        <v/>
      </c>
      <c r="CE76" s="46" t="str">
        <f t="shared" si="6409"/>
        <v/>
      </c>
      <c r="CF76" s="48" t="str">
        <f t="shared" si="6410"/>
        <v/>
      </c>
      <c r="CG76" s="49" t="str">
        <f t="shared" si="6411"/>
        <v/>
      </c>
      <c r="CH76" s="46" t="str">
        <f t="shared" si="6412"/>
        <v/>
      </c>
      <c r="CI76" s="48" t="str">
        <f t="shared" si="6413"/>
        <v/>
      </c>
      <c r="CJ76" s="49" t="str">
        <f t="shared" si="6414"/>
        <v/>
      </c>
      <c r="CK76" s="46" t="str">
        <f t="shared" si="6415"/>
        <v/>
      </c>
      <c r="CL76" s="48" t="str">
        <f t="shared" si="6416"/>
        <v/>
      </c>
      <c r="CM76" s="49" t="str">
        <f t="shared" si="6417"/>
        <v/>
      </c>
      <c r="CN76" s="46" t="str">
        <f t="shared" si="7194"/>
        <v/>
      </c>
      <c r="CO76" s="48" t="str">
        <f t="shared" si="6418"/>
        <v/>
      </c>
      <c r="CP76" s="49" t="str">
        <f t="shared" si="6419"/>
        <v/>
      </c>
      <c r="CQ76" s="46" t="str">
        <f t="shared" si="6420"/>
        <v/>
      </c>
      <c r="CR76" s="48" t="str">
        <f t="shared" si="6421"/>
        <v/>
      </c>
      <c r="CS76" s="49" t="str">
        <f t="shared" si="6422"/>
        <v/>
      </c>
      <c r="CT76" s="46" t="str">
        <f t="shared" si="6423"/>
        <v/>
      </c>
      <c r="CU76" s="48" t="str">
        <f t="shared" si="6424"/>
        <v/>
      </c>
      <c r="CV76" s="49" t="str">
        <f t="shared" si="6425"/>
        <v/>
      </c>
      <c r="CW76" s="46" t="str">
        <f t="shared" si="6426"/>
        <v/>
      </c>
      <c r="CX76" s="48" t="str">
        <f t="shared" si="6427"/>
        <v/>
      </c>
      <c r="CY76" s="95" t="str">
        <f t="shared" si="6428"/>
        <v/>
      </c>
      <c r="CZ76" s="46" t="str">
        <f t="shared" si="6429"/>
        <v/>
      </c>
      <c r="DA76" s="48" t="str">
        <f t="shared" si="6430"/>
        <v/>
      </c>
      <c r="DB76" s="49" t="str">
        <f t="shared" si="6431"/>
        <v/>
      </c>
      <c r="DC76" s="46" t="str">
        <f t="shared" si="6432"/>
        <v/>
      </c>
      <c r="DD76" s="48" t="str">
        <f t="shared" si="6433"/>
        <v/>
      </c>
      <c r="DE76" s="49" t="str">
        <f t="shared" si="6434"/>
        <v/>
      </c>
      <c r="DF76" s="46" t="str">
        <f t="shared" si="6435"/>
        <v/>
      </c>
      <c r="DG76" s="48" t="str">
        <f t="shared" si="6436"/>
        <v/>
      </c>
      <c r="DH76" s="49" t="str">
        <f t="shared" si="6437"/>
        <v/>
      </c>
      <c r="DI76" s="46" t="str">
        <f t="shared" si="6438"/>
        <v/>
      </c>
      <c r="DJ76" s="48" t="str">
        <f t="shared" si="6439"/>
        <v/>
      </c>
      <c r="DK76" s="49" t="str">
        <f t="shared" si="6440"/>
        <v/>
      </c>
      <c r="DL76" s="46" t="str">
        <f t="shared" si="6441"/>
        <v/>
      </c>
      <c r="DM76" s="48" t="str">
        <f t="shared" si="6442"/>
        <v/>
      </c>
      <c r="DN76" s="49" t="str">
        <f t="shared" si="6443"/>
        <v/>
      </c>
      <c r="DO76" s="46" t="str">
        <f t="shared" si="6444"/>
        <v/>
      </c>
      <c r="DP76" s="48" t="str">
        <f t="shared" si="6445"/>
        <v/>
      </c>
      <c r="DQ76" s="49" t="str">
        <f t="shared" si="6446"/>
        <v/>
      </c>
      <c r="DR76" s="46" t="str">
        <f t="shared" si="6447"/>
        <v/>
      </c>
      <c r="DS76" s="48" t="str">
        <f t="shared" si="6448"/>
        <v/>
      </c>
      <c r="DT76" s="49" t="str">
        <f t="shared" si="6449"/>
        <v/>
      </c>
      <c r="DU76" s="46" t="str">
        <f t="shared" si="6450"/>
        <v/>
      </c>
      <c r="DV76" s="48" t="str">
        <f t="shared" si="6451"/>
        <v/>
      </c>
      <c r="DW76" s="49" t="str">
        <f t="shared" si="6452"/>
        <v/>
      </c>
      <c r="DX76" s="46" t="str">
        <f t="shared" si="6453"/>
        <v/>
      </c>
      <c r="DY76" s="48" t="str">
        <f t="shared" si="6454"/>
        <v/>
      </c>
      <c r="DZ76" s="49" t="str">
        <f t="shared" si="6455"/>
        <v/>
      </c>
      <c r="EA76" s="46" t="str">
        <f t="shared" si="4308"/>
        <v/>
      </c>
      <c r="EB76" s="48" t="str">
        <f t="shared" si="6456"/>
        <v/>
      </c>
      <c r="EC76" s="49" t="str">
        <f t="shared" si="6457"/>
        <v/>
      </c>
      <c r="ED76" s="75" t="str">
        <f t="shared" ref="ED76" si="7317">CB76</f>
        <v/>
      </c>
      <c r="EE76" s="48" t="str">
        <f t="shared" si="6459"/>
        <v/>
      </c>
      <c r="EF76" s="49" t="str">
        <f t="shared" si="6460"/>
        <v/>
      </c>
      <c r="EG76" s="73" t="str">
        <f t="shared" ref="EG76" si="7318">CE76</f>
        <v/>
      </c>
      <c r="EH76" s="48" t="str">
        <f t="shared" si="6462"/>
        <v/>
      </c>
      <c r="EI76" s="49" t="str">
        <f t="shared" si="6463"/>
        <v/>
      </c>
      <c r="EJ76" s="73" t="s">
        <v>5</v>
      </c>
      <c r="EK76" s="48" t="str">
        <f t="shared" si="6464"/>
        <v/>
      </c>
      <c r="EL76" s="49" t="str">
        <f t="shared" si="6465"/>
        <v/>
      </c>
      <c r="EM76" s="75" t="s">
        <v>6</v>
      </c>
      <c r="EN76" s="48" t="str">
        <f t="shared" si="6466"/>
        <v/>
      </c>
      <c r="EO76" s="49" t="str">
        <f t="shared" si="6467"/>
        <v/>
      </c>
      <c r="EP76" s="75" t="str">
        <f t="shared" ref="EP76" si="7319">CH76</f>
        <v/>
      </c>
      <c r="EQ76" s="48" t="str">
        <f t="shared" si="6469"/>
        <v/>
      </c>
      <c r="ER76" s="49" t="str">
        <f t="shared" si="6470"/>
        <v/>
      </c>
      <c r="ES76" s="75" t="str">
        <f t="shared" ref="ES76" si="7320">CK76</f>
        <v/>
      </c>
      <c r="ET76" s="48" t="str">
        <f t="shared" si="6472"/>
        <v/>
      </c>
      <c r="EU76" s="49" t="str">
        <f t="shared" si="6473"/>
        <v/>
      </c>
      <c r="EV76" s="75" t="str">
        <f t="shared" ref="EV76" si="7321">CB76</f>
        <v/>
      </c>
      <c r="EW76" s="48" t="str">
        <f t="shared" si="6475"/>
        <v/>
      </c>
      <c r="EX76" s="49" t="str">
        <f t="shared" si="6476"/>
        <v/>
      </c>
      <c r="EY76" s="75" t="str">
        <f t="shared" ref="EY76" si="7322">CK76</f>
        <v/>
      </c>
      <c r="EZ76" s="48" t="str">
        <f t="shared" si="6478"/>
        <v/>
      </c>
      <c r="FA76" s="95" t="str">
        <f t="shared" si="6479"/>
        <v/>
      </c>
      <c r="FB76" s="75" t="str">
        <f t="shared" ref="FB76" si="7323">CE76</f>
        <v/>
      </c>
      <c r="FC76" s="48" t="str">
        <f t="shared" si="6481"/>
        <v/>
      </c>
      <c r="FD76" s="49" t="str">
        <f t="shared" si="6482"/>
        <v/>
      </c>
      <c r="FE76" s="73" t="str">
        <f t="shared" ref="FE76" si="7324">CH76</f>
        <v/>
      </c>
      <c r="FF76" s="48" t="str">
        <f t="shared" si="6484"/>
        <v/>
      </c>
      <c r="FG76" s="49" t="str">
        <f t="shared" si="6485"/>
        <v/>
      </c>
      <c r="FH76" s="75" t="str">
        <f t="shared" ref="FH76" si="7325">DC76</f>
        <v/>
      </c>
      <c r="FI76" s="48" t="str">
        <f t="shared" si="6487"/>
        <v/>
      </c>
      <c r="FJ76" s="49" t="str">
        <f t="shared" si="6488"/>
        <v/>
      </c>
      <c r="FK76" s="75" t="str">
        <f t="shared" ref="FK76" si="7326">DF76</f>
        <v/>
      </c>
      <c r="FL76" s="48" t="str">
        <f t="shared" si="6490"/>
        <v/>
      </c>
      <c r="FM76" s="49" t="str">
        <f t="shared" si="6491"/>
        <v/>
      </c>
      <c r="FN76" s="75" t="str">
        <f t="shared" ref="FN76" si="7327">CQ76</f>
        <v/>
      </c>
      <c r="FO76" s="48" t="str">
        <f t="shared" si="6493"/>
        <v/>
      </c>
      <c r="FP76" s="49" t="str">
        <f t="shared" si="6494"/>
        <v/>
      </c>
      <c r="FQ76" s="75" t="str">
        <f t="shared" ref="FQ76" si="7328">CT76</f>
        <v/>
      </c>
      <c r="FR76" s="48" t="str">
        <f t="shared" si="6496"/>
        <v/>
      </c>
      <c r="FS76" s="49" t="str">
        <f t="shared" si="6497"/>
        <v/>
      </c>
      <c r="FT76" s="75" t="str">
        <f t="shared" ref="FT76" si="7329">CQ76</f>
        <v/>
      </c>
      <c r="FU76" s="48" t="str">
        <f t="shared" si="6499"/>
        <v/>
      </c>
      <c r="FV76" s="49" t="str">
        <f t="shared" si="6500"/>
        <v/>
      </c>
      <c r="FW76" s="75" t="str">
        <f t="shared" ref="FW76" si="7330">CN76</f>
        <v/>
      </c>
      <c r="FX76" s="48" t="str">
        <f t="shared" si="6502"/>
        <v/>
      </c>
      <c r="FY76" s="49" t="str">
        <f t="shared" si="6503"/>
        <v/>
      </c>
      <c r="FZ76" s="75" t="str">
        <f t="shared" ref="FZ76" si="7331">CT76</f>
        <v/>
      </c>
      <c r="GA76" s="48" t="str">
        <f t="shared" si="6505"/>
        <v/>
      </c>
      <c r="GB76" s="49" t="str">
        <f t="shared" si="6506"/>
        <v/>
      </c>
      <c r="GC76" s="75" t="str">
        <f t="shared" ref="GC76" si="7332">CN76</f>
        <v/>
      </c>
      <c r="GD76" s="48" t="str">
        <f t="shared" si="6508"/>
        <v/>
      </c>
      <c r="GE76" s="49" t="str">
        <f t="shared" si="6509"/>
        <v/>
      </c>
      <c r="GF76" s="46" t="str">
        <f t="shared" ref="GF76:GF77" si="7333">CT76</f>
        <v/>
      </c>
      <c r="GG76" s="48" t="str">
        <f t="shared" si="6511"/>
        <v/>
      </c>
      <c r="GH76" s="49" t="str">
        <f t="shared" si="6512"/>
        <v/>
      </c>
      <c r="GI76" s="75" t="str">
        <f t="shared" si="7211"/>
        <v>B</v>
      </c>
      <c r="GJ76" s="48" t="str">
        <f t="shared" si="6513"/>
        <v/>
      </c>
      <c r="GK76" s="49" t="str">
        <f t="shared" si="6514"/>
        <v/>
      </c>
      <c r="GL76" s="75" t="str">
        <f t="shared" ref="GL76" si="7334">CQ76</f>
        <v/>
      </c>
      <c r="GM76" s="48" t="str">
        <f t="shared" si="6515"/>
        <v/>
      </c>
      <c r="GN76" s="49" t="str">
        <f t="shared" si="6516"/>
        <v/>
      </c>
      <c r="GO76" s="75" t="str">
        <f t="shared" si="7212"/>
        <v>B</v>
      </c>
      <c r="GP76" s="48" t="str">
        <f t="shared" si="6517"/>
        <v/>
      </c>
      <c r="GQ76" s="49" t="str">
        <f t="shared" si="6518"/>
        <v/>
      </c>
      <c r="GR76" s="75" t="str">
        <f t="shared" ref="GR76" si="7335">DX76</f>
        <v/>
      </c>
      <c r="GS76" s="48" t="str">
        <f t="shared" si="6520"/>
        <v/>
      </c>
      <c r="GT76" s="49" t="str">
        <f t="shared" si="6521"/>
        <v/>
      </c>
      <c r="GU76" s="75" t="str">
        <f t="shared" si="7214"/>
        <v/>
      </c>
      <c r="GV76" s="48" t="str">
        <f t="shared" si="6522"/>
        <v/>
      </c>
      <c r="GW76" s="95" t="str">
        <f t="shared" si="6523"/>
        <v/>
      </c>
      <c r="GX76" s="75" t="str">
        <f t="shared" ref="GX76" si="7336">DR76</f>
        <v/>
      </c>
      <c r="GY76" s="48" t="str">
        <f t="shared" si="6525"/>
        <v/>
      </c>
      <c r="GZ76" s="49" t="str">
        <f t="shared" si="6526"/>
        <v/>
      </c>
      <c r="HA76" s="73" t="str">
        <f t="shared" si="7216"/>
        <v/>
      </c>
      <c r="HB76" s="48" t="str">
        <f t="shared" si="6527"/>
        <v/>
      </c>
      <c r="HC76" s="49" t="str">
        <f t="shared" si="6528"/>
        <v/>
      </c>
      <c r="HD76" s="75" t="str">
        <f t="shared" ref="HD76" si="7337">DI76</f>
        <v/>
      </c>
      <c r="HE76" s="48" t="str">
        <f t="shared" si="6530"/>
        <v/>
      </c>
      <c r="HF76" s="49" t="str">
        <f t="shared" si="6531"/>
        <v/>
      </c>
      <c r="HG76" s="75" t="str">
        <f t="shared" si="7218"/>
        <v/>
      </c>
      <c r="HH76" s="48" t="str">
        <f t="shared" si="6532"/>
        <v/>
      </c>
      <c r="HI76" s="49" t="str">
        <f t="shared" si="6533"/>
        <v/>
      </c>
      <c r="HJ76" s="75" t="str">
        <f t="shared" ref="HJ76" si="7338">DX76</f>
        <v/>
      </c>
      <c r="HK76" s="48" t="str">
        <f t="shared" si="6535"/>
        <v/>
      </c>
      <c r="HL76" s="49" t="str">
        <f t="shared" si="6536"/>
        <v/>
      </c>
      <c r="HM76" s="75" t="str">
        <f t="shared" si="7220"/>
        <v/>
      </c>
      <c r="HN76" s="48" t="str">
        <f t="shared" si="6537"/>
        <v/>
      </c>
      <c r="HO76" s="49" t="str">
        <f t="shared" si="6538"/>
        <v/>
      </c>
      <c r="HP76" s="75" t="str">
        <f t="shared" ref="HP76" si="7339">DU76</f>
        <v/>
      </c>
      <c r="HQ76" s="48" t="str">
        <f t="shared" si="6540"/>
        <v/>
      </c>
      <c r="HR76" s="49" t="str">
        <f t="shared" si="6541"/>
        <v/>
      </c>
      <c r="HS76" s="75" t="str">
        <f t="shared" si="7222"/>
        <v/>
      </c>
      <c r="HT76" s="48" t="str">
        <f t="shared" si="6542"/>
        <v/>
      </c>
      <c r="HU76" s="49" t="str">
        <f t="shared" si="6543"/>
        <v/>
      </c>
      <c r="HV76" s="75" t="str">
        <f t="shared" ref="HV76" si="7340">DU76</f>
        <v/>
      </c>
      <c r="HW76" s="48" t="str">
        <f t="shared" si="6545"/>
        <v/>
      </c>
      <c r="HX76" s="49" t="str">
        <f t="shared" si="6546"/>
        <v/>
      </c>
      <c r="HY76" s="75" t="str">
        <f t="shared" si="7224"/>
        <v/>
      </c>
      <c r="HZ76" s="48" t="str">
        <f t="shared" si="6547"/>
        <v/>
      </c>
      <c r="IA76" s="49" t="str">
        <f t="shared" si="6548"/>
        <v/>
      </c>
      <c r="IB76" s="75" t="str">
        <f t="shared" ref="IB76" si="7341">DX76</f>
        <v/>
      </c>
      <c r="IC76" s="48" t="str">
        <f t="shared" si="6550"/>
        <v/>
      </c>
      <c r="ID76" s="49" t="str">
        <f t="shared" si="6551"/>
        <v/>
      </c>
      <c r="IE76" s="75" t="str">
        <f t="shared" si="7226"/>
        <v/>
      </c>
      <c r="IF76" s="48" t="str">
        <f t="shared" si="6552"/>
        <v/>
      </c>
      <c r="IG76" s="49" t="str">
        <f t="shared" si="6553"/>
        <v/>
      </c>
      <c r="IH76" s="75" t="str">
        <f t="shared" ref="IH76" si="7342">DR76</f>
        <v/>
      </c>
      <c r="II76" s="48" t="str">
        <f t="shared" si="6555"/>
        <v/>
      </c>
      <c r="IJ76" s="49" t="str">
        <f t="shared" si="6556"/>
        <v/>
      </c>
      <c r="IK76" s="75" t="str">
        <f t="shared" si="7228"/>
        <v/>
      </c>
      <c r="IL76" s="48" t="str">
        <f t="shared" si="6557"/>
        <v/>
      </c>
      <c r="IM76" s="49" t="str">
        <f t="shared" si="6558"/>
        <v/>
      </c>
      <c r="IN76" s="75" t="str">
        <f t="shared" ref="IN76" si="7343">DO76</f>
        <v/>
      </c>
      <c r="IO76" s="48" t="str">
        <f t="shared" si="6560"/>
        <v/>
      </c>
      <c r="IP76" s="49" t="str">
        <f t="shared" si="6561"/>
        <v/>
      </c>
      <c r="IQ76" s="75" t="str">
        <f t="shared" si="7230"/>
        <v/>
      </c>
      <c r="IR76" s="48" t="str">
        <f t="shared" si="6562"/>
        <v/>
      </c>
      <c r="IS76" s="49" t="str">
        <f t="shared" si="6563"/>
        <v/>
      </c>
      <c r="IT76" s="75" t="str">
        <f t="shared" ref="IT76" si="7344">DC76</f>
        <v/>
      </c>
      <c r="IU76" s="48" t="str">
        <f t="shared" si="6565"/>
        <v/>
      </c>
      <c r="IV76" s="49" t="str">
        <f t="shared" si="6566"/>
        <v/>
      </c>
      <c r="IW76" s="46" t="str">
        <f t="shared" ref="IW76:IW77" si="7345">DF76</f>
        <v/>
      </c>
      <c r="IX76" s="48" t="str">
        <f t="shared" si="6568"/>
        <v/>
      </c>
      <c r="IY76" s="49" t="str">
        <f t="shared" si="6569"/>
        <v/>
      </c>
      <c r="IZ76" s="75" t="str">
        <f t="shared" si="7232"/>
        <v/>
      </c>
      <c r="JA76" s="48" t="str">
        <f t="shared" si="6570"/>
        <v/>
      </c>
      <c r="JB76" s="49" t="str">
        <f t="shared" si="6571"/>
        <v/>
      </c>
      <c r="JC76" s="75" t="str">
        <f t="shared" si="7233"/>
        <v/>
      </c>
      <c r="JD76" s="48" t="str">
        <f t="shared" si="6572"/>
        <v/>
      </c>
      <c r="JE76" s="49" t="str">
        <f t="shared" si="6573"/>
        <v/>
      </c>
      <c r="JF76" s="75" t="str">
        <f t="shared" ref="JF76" si="7346">DC76</f>
        <v/>
      </c>
      <c r="JG76" s="48" t="str">
        <f t="shared" si="6575"/>
        <v/>
      </c>
      <c r="JH76" s="49" t="str">
        <f t="shared" si="6576"/>
        <v/>
      </c>
      <c r="JI76" s="75" t="str">
        <f t="shared" si="7235"/>
        <v/>
      </c>
      <c r="JJ76" s="48" t="str">
        <f t="shared" si="6577"/>
        <v/>
      </c>
      <c r="JK76" s="49" t="str">
        <f t="shared" si="6578"/>
        <v/>
      </c>
      <c r="JL76" s="75" t="str">
        <f t="shared" ref="JL76" si="7347">CB76</f>
        <v/>
      </c>
      <c r="JM76" s="48" t="str">
        <f t="shared" si="6580"/>
        <v/>
      </c>
      <c r="JN76" s="49" t="str">
        <f t="shared" si="6581"/>
        <v/>
      </c>
      <c r="JO76" s="75" t="str">
        <f t="shared" si="7237"/>
        <v/>
      </c>
      <c r="JP76" s="48" t="str">
        <f t="shared" si="6582"/>
        <v/>
      </c>
      <c r="JQ76" s="49" t="str">
        <f t="shared" si="6583"/>
        <v/>
      </c>
      <c r="JR76" s="75" t="str">
        <f t="shared" ref="JR76" si="7348">CE76</f>
        <v/>
      </c>
      <c r="JS76" s="48" t="str">
        <f t="shared" si="6585"/>
        <v/>
      </c>
      <c r="JT76" s="49" t="str">
        <f t="shared" si="6586"/>
        <v/>
      </c>
      <c r="JU76" s="75" t="str">
        <f t="shared" si="7239"/>
        <v/>
      </c>
      <c r="JV76" s="48" t="str">
        <f t="shared" si="6587"/>
        <v/>
      </c>
      <c r="JW76" s="49" t="str">
        <f t="shared" si="6588"/>
        <v/>
      </c>
      <c r="JX76" s="75" t="s">
        <v>6</v>
      </c>
      <c r="JY76" s="48" t="str">
        <f t="shared" si="6589"/>
        <v/>
      </c>
      <c r="JZ76" s="49" t="str">
        <f t="shared" si="6590"/>
        <v/>
      </c>
      <c r="KA76" s="75" t="str">
        <f t="shared" si="7240"/>
        <v/>
      </c>
      <c r="KB76" s="48" t="str">
        <f t="shared" si="6591"/>
        <v/>
      </c>
      <c r="KC76" s="49" t="str">
        <f t="shared" si="6592"/>
        <v/>
      </c>
      <c r="KD76" s="46" t="s">
        <v>6</v>
      </c>
      <c r="KE76" s="48" t="str">
        <f t="shared" si="6593"/>
        <v/>
      </c>
      <c r="KF76" s="49" t="str">
        <f t="shared" si="6594"/>
        <v/>
      </c>
      <c r="KG76" s="75" t="str">
        <f t="shared" si="7241"/>
        <v/>
      </c>
      <c r="KH76" s="48" t="str">
        <f t="shared" si="6595"/>
        <v/>
      </c>
      <c r="KI76" s="49" t="str">
        <f t="shared" si="6596"/>
        <v/>
      </c>
      <c r="KJ76" s="75" t="str">
        <f t="shared" si="7242"/>
        <v/>
      </c>
      <c r="KK76" s="48" t="str">
        <f t="shared" si="6597"/>
        <v/>
      </c>
      <c r="KL76" s="49" t="str">
        <f t="shared" si="6598"/>
        <v/>
      </c>
      <c r="KM76" s="75" t="str">
        <f t="shared" si="7243"/>
        <v/>
      </c>
      <c r="KN76" s="48" t="str">
        <f t="shared" si="6599"/>
        <v/>
      </c>
      <c r="KO76" s="49" t="str">
        <f t="shared" si="6600"/>
        <v/>
      </c>
      <c r="KP76" s="75" t="str">
        <f t="shared" ref="KP76:KP77" si="7349">CZ76</f>
        <v/>
      </c>
      <c r="KQ76" s="48" t="str">
        <f t="shared" si="6601"/>
        <v/>
      </c>
      <c r="KR76" s="49" t="str">
        <f t="shared" si="6602"/>
        <v/>
      </c>
      <c r="KS76" s="75" t="str">
        <f t="shared" si="7244"/>
        <v/>
      </c>
      <c r="KT76" s="48" t="str">
        <f t="shared" si="6603"/>
        <v/>
      </c>
      <c r="KU76" s="49" t="str">
        <f t="shared" si="6604"/>
        <v/>
      </c>
      <c r="KV76" s="75" t="s">
        <v>5</v>
      </c>
      <c r="KW76" s="48" t="str">
        <f t="shared" si="6605"/>
        <v/>
      </c>
      <c r="KX76" s="49" t="str">
        <f t="shared" si="6606"/>
        <v/>
      </c>
      <c r="KY76" s="75" t="str">
        <f t="shared" si="7245"/>
        <v/>
      </c>
      <c r="KZ76" s="48" t="str">
        <f t="shared" si="6607"/>
        <v/>
      </c>
      <c r="LA76" s="49" t="str">
        <f t="shared" si="6608"/>
        <v/>
      </c>
      <c r="LB76" s="75" t="str">
        <f t="shared" ref="LB76" si="7350">DX76</f>
        <v/>
      </c>
      <c r="LC76" s="48" t="str">
        <f t="shared" si="6610"/>
        <v/>
      </c>
      <c r="LD76" s="49" t="str">
        <f t="shared" si="6611"/>
        <v/>
      </c>
      <c r="LE76" s="75" t="str">
        <f t="shared" si="7247"/>
        <v/>
      </c>
      <c r="LF76" s="48" t="str">
        <f t="shared" si="6612"/>
        <v/>
      </c>
      <c r="LG76" s="49" t="str">
        <f t="shared" si="6613"/>
        <v/>
      </c>
      <c r="LH76" s="75" t="str">
        <f t="shared" ref="LH76" si="7351">DL76</f>
        <v/>
      </c>
      <c r="LI76" s="48" t="str">
        <f t="shared" si="6615"/>
        <v/>
      </c>
      <c r="LJ76" s="49" t="str">
        <f t="shared" si="6616"/>
        <v/>
      </c>
      <c r="LK76" s="75" t="str">
        <f t="shared" si="7249"/>
        <v/>
      </c>
      <c r="LL76" s="48" t="str">
        <f t="shared" si="6617"/>
        <v/>
      </c>
      <c r="LM76" s="49" t="str">
        <f t="shared" si="6618"/>
        <v/>
      </c>
      <c r="LN76" s="75" t="str">
        <f t="shared" ref="LN76" si="7352">DC76</f>
        <v/>
      </c>
      <c r="LO76" s="48" t="str">
        <f t="shared" si="6620"/>
        <v/>
      </c>
      <c r="LP76" s="49" t="str">
        <f t="shared" si="6621"/>
        <v/>
      </c>
      <c r="LQ76" s="75" t="str">
        <f t="shared" si="7251"/>
        <v/>
      </c>
      <c r="LR76" s="48" t="str">
        <f t="shared" si="6622"/>
        <v/>
      </c>
      <c r="LS76" s="49" t="str">
        <f t="shared" si="6623"/>
        <v/>
      </c>
      <c r="LT76" s="75" t="str">
        <f t="shared" ref="LT76" si="7353">DC76</f>
        <v/>
      </c>
      <c r="LU76" s="48" t="str">
        <f t="shared" si="6625"/>
        <v/>
      </c>
      <c r="LV76" s="49" t="str">
        <f t="shared" si="6626"/>
        <v/>
      </c>
      <c r="LW76" s="75" t="str">
        <f t="shared" si="7253"/>
        <v/>
      </c>
      <c r="LX76" s="48" t="str">
        <f t="shared" si="6627"/>
        <v/>
      </c>
      <c r="LY76" s="49" t="str">
        <f t="shared" si="6628"/>
        <v/>
      </c>
      <c r="LZ76" s="75" t="str">
        <f t="shared" ref="LZ76" si="7354">CT76</f>
        <v/>
      </c>
      <c r="MA76" s="48" t="str">
        <f t="shared" si="6630"/>
        <v/>
      </c>
      <c r="MB76" s="49" t="str">
        <f t="shared" si="6631"/>
        <v/>
      </c>
      <c r="MC76" s="75" t="str">
        <f t="shared" si="7255"/>
        <v/>
      </c>
      <c r="MD76" s="48" t="str">
        <f t="shared" si="6632"/>
        <v/>
      </c>
      <c r="ME76" s="49" t="str">
        <f t="shared" si="6633"/>
        <v/>
      </c>
      <c r="MF76" s="75" t="str">
        <f t="shared" ref="MF76:MF77" si="7355">DF76</f>
        <v/>
      </c>
      <c r="MG76" s="48" t="str">
        <f t="shared" si="6635"/>
        <v/>
      </c>
      <c r="MH76" s="49" t="str">
        <f t="shared" si="6636"/>
        <v/>
      </c>
      <c r="MI76" s="75" t="str">
        <f t="shared" si="7256"/>
        <v/>
      </c>
      <c r="MJ76" s="48" t="str">
        <f t="shared" si="6637"/>
        <v/>
      </c>
      <c r="MK76" s="49" t="str">
        <f t="shared" si="6638"/>
        <v/>
      </c>
      <c r="ML76" s="195" t="s">
        <v>5</v>
      </c>
      <c r="MM76" s="48" t="str">
        <f t="shared" si="6639"/>
        <v/>
      </c>
      <c r="MN76" s="49" t="str">
        <f t="shared" si="6640"/>
        <v/>
      </c>
      <c r="MO76" s="75" t="str">
        <f t="shared" si="7257"/>
        <v/>
      </c>
      <c r="MP76" s="48" t="str">
        <f t="shared" si="6641"/>
        <v/>
      </c>
      <c r="MQ76" s="49" t="str">
        <f t="shared" si="6642"/>
        <v/>
      </c>
      <c r="MR76" s="75" t="str">
        <f t="shared" si="6643"/>
        <v/>
      </c>
      <c r="MS76" s="48" t="str">
        <f t="shared" si="6644"/>
        <v/>
      </c>
      <c r="MT76" s="49" t="str">
        <f t="shared" si="6645"/>
        <v/>
      </c>
      <c r="MU76" s="75" t="str">
        <f t="shared" si="7258"/>
        <v/>
      </c>
      <c r="MV76" s="48" t="str">
        <f t="shared" si="6646"/>
        <v/>
      </c>
      <c r="MW76" s="49" t="str">
        <f t="shared" si="6647"/>
        <v/>
      </c>
      <c r="MX76" s="75" t="str">
        <f t="shared" ref="MX76" si="7356">MR76</f>
        <v/>
      </c>
      <c r="MY76" s="48" t="str">
        <f t="shared" si="6649"/>
        <v/>
      </c>
      <c r="MZ76" s="49" t="str">
        <f t="shared" si="6650"/>
        <v/>
      </c>
      <c r="NA76" s="75" t="str">
        <f t="shared" si="7260"/>
        <v/>
      </c>
      <c r="NB76" s="48" t="str">
        <f t="shared" si="6651"/>
        <v/>
      </c>
      <c r="NC76" s="49" t="str">
        <f t="shared" si="6652"/>
        <v/>
      </c>
      <c r="ND76" s="197" t="s">
        <v>6</v>
      </c>
      <c r="NE76" s="48" t="str">
        <f t="shared" si="6653"/>
        <v/>
      </c>
      <c r="NF76" s="49" t="str">
        <f t="shared" si="6654"/>
        <v/>
      </c>
      <c r="NG76" s="75" t="str">
        <f t="shared" si="7261"/>
        <v/>
      </c>
      <c r="NH76" s="48" t="str">
        <f t="shared" si="6655"/>
        <v/>
      </c>
      <c r="NI76" s="49" t="str">
        <f t="shared" si="6656"/>
        <v/>
      </c>
      <c r="NJ76" s="75" t="s">
        <v>5</v>
      </c>
      <c r="NK76" s="48" t="str">
        <f t="shared" si="6657"/>
        <v/>
      </c>
      <c r="NL76" s="49" t="str">
        <f t="shared" si="6658"/>
        <v/>
      </c>
      <c r="NM76" s="75" t="str">
        <f t="shared" si="7262"/>
        <v/>
      </c>
      <c r="NN76" s="48" t="str">
        <f t="shared" si="6659"/>
        <v/>
      </c>
      <c r="NO76" s="49" t="str">
        <f t="shared" si="6660"/>
        <v/>
      </c>
      <c r="NP76" s="214" t="s">
        <v>5</v>
      </c>
      <c r="NQ76" s="48" t="str">
        <f t="shared" si="6661"/>
        <v/>
      </c>
      <c r="NR76" s="49" t="str">
        <f t="shared" si="6662"/>
        <v/>
      </c>
      <c r="NS76" s="46" t="str">
        <f t="shared" si="6663"/>
        <v/>
      </c>
      <c r="NT76" s="48" t="str">
        <f t="shared" si="6664"/>
        <v/>
      </c>
      <c r="NU76" s="49" t="str">
        <f t="shared" si="6665"/>
        <v/>
      </c>
      <c r="NV76" s="214" t="s">
        <v>6</v>
      </c>
      <c r="NW76" s="48" t="str">
        <f t="shared" si="6666"/>
        <v/>
      </c>
      <c r="NX76" s="49" t="str">
        <f t="shared" si="6667"/>
        <v/>
      </c>
      <c r="NY76" s="46" t="str">
        <f t="shared" si="6668"/>
        <v/>
      </c>
      <c r="NZ76" s="48" t="str">
        <f t="shared" si="6669"/>
        <v/>
      </c>
      <c r="OA76" s="49" t="str">
        <f t="shared" si="6670"/>
        <v/>
      </c>
      <c r="OB76" s="46" t="str">
        <f t="shared" si="7263"/>
        <v/>
      </c>
      <c r="OC76" s="48" t="str">
        <f t="shared" si="6671"/>
        <v/>
      </c>
      <c r="OD76" s="49" t="str">
        <f t="shared" si="6672"/>
        <v/>
      </c>
      <c r="OE76" s="46" t="str">
        <f t="shared" si="6673"/>
        <v/>
      </c>
      <c r="OF76" s="48" t="str">
        <f t="shared" si="6674"/>
        <v/>
      </c>
      <c r="OG76" s="49" t="str">
        <f t="shared" si="6675"/>
        <v/>
      </c>
      <c r="OH76" s="46" t="str">
        <f t="shared" si="6676"/>
        <v/>
      </c>
      <c r="OI76" s="48" t="str">
        <f t="shared" si="6677"/>
        <v/>
      </c>
      <c r="OJ76" s="49" t="str">
        <f t="shared" si="6678"/>
        <v/>
      </c>
      <c r="OK76" s="46" t="str">
        <f t="shared" si="6679"/>
        <v/>
      </c>
      <c r="OL76" s="48" t="str">
        <f t="shared" si="6680"/>
        <v/>
      </c>
      <c r="OM76" s="95" t="str">
        <f t="shared" si="6681"/>
        <v/>
      </c>
      <c r="ON76" s="46" t="str">
        <f t="shared" si="6682"/>
        <v/>
      </c>
      <c r="OO76" s="48" t="str">
        <f t="shared" si="6683"/>
        <v/>
      </c>
      <c r="OP76" s="49" t="str">
        <f t="shared" si="6684"/>
        <v/>
      </c>
      <c r="OQ76" s="46" t="str">
        <f t="shared" si="6685"/>
        <v/>
      </c>
      <c r="OR76" s="48" t="str">
        <f t="shared" si="6686"/>
        <v/>
      </c>
      <c r="OS76" s="49" t="str">
        <f t="shared" si="6687"/>
        <v/>
      </c>
      <c r="OT76" s="46" t="str">
        <f t="shared" si="6688"/>
        <v/>
      </c>
      <c r="OU76" s="48" t="str">
        <f t="shared" si="6689"/>
        <v/>
      </c>
      <c r="OV76" s="49" t="str">
        <f t="shared" si="6690"/>
        <v/>
      </c>
      <c r="OW76" s="46" t="str">
        <f t="shared" si="6691"/>
        <v/>
      </c>
      <c r="OX76" s="48" t="str">
        <f t="shared" si="6692"/>
        <v/>
      </c>
      <c r="OY76" s="49" t="str">
        <f t="shared" si="6693"/>
        <v/>
      </c>
      <c r="OZ76" s="46" t="str">
        <f t="shared" si="6694"/>
        <v/>
      </c>
      <c r="PA76" s="48" t="str">
        <f t="shared" si="6695"/>
        <v/>
      </c>
      <c r="PB76" s="49" t="str">
        <f t="shared" si="6696"/>
        <v/>
      </c>
      <c r="PC76" s="46" t="str">
        <f t="shared" si="6697"/>
        <v/>
      </c>
      <c r="PD76" s="48" t="str">
        <f t="shared" si="6698"/>
        <v/>
      </c>
      <c r="PE76" s="49" t="str">
        <f t="shared" si="6699"/>
        <v/>
      </c>
      <c r="PF76" s="46" t="str">
        <f t="shared" si="6700"/>
        <v/>
      </c>
      <c r="PG76" s="48" t="str">
        <f t="shared" si="6701"/>
        <v/>
      </c>
      <c r="PH76" s="49" t="str">
        <f t="shared" si="6702"/>
        <v/>
      </c>
      <c r="PI76" s="46" t="str">
        <f t="shared" si="6703"/>
        <v/>
      </c>
      <c r="PJ76" s="48" t="str">
        <f t="shared" si="6704"/>
        <v/>
      </c>
      <c r="PK76" s="49" t="str">
        <f t="shared" si="6705"/>
        <v/>
      </c>
      <c r="PL76" s="46" t="str">
        <f t="shared" si="6706"/>
        <v/>
      </c>
      <c r="PM76" s="48" t="str">
        <f t="shared" si="6707"/>
        <v/>
      </c>
      <c r="PN76" s="49" t="str">
        <f t="shared" si="6708"/>
        <v/>
      </c>
      <c r="PO76" s="46" t="str">
        <f t="shared" si="4345"/>
        <v/>
      </c>
      <c r="PP76" s="48" t="str">
        <f t="shared" si="6709"/>
        <v/>
      </c>
      <c r="PQ76" s="49" t="str">
        <f t="shared" si="6710"/>
        <v/>
      </c>
      <c r="PR76" s="75" t="str">
        <f t="shared" ref="PR76" si="7357">NP76</f>
        <v>P</v>
      </c>
      <c r="PS76" s="48" t="str">
        <f t="shared" si="6712"/>
        <v/>
      </c>
      <c r="PT76" s="49" t="str">
        <f t="shared" si="6713"/>
        <v/>
      </c>
      <c r="PU76" s="73" t="str">
        <f t="shared" ref="PU76" si="7358">NS76</f>
        <v/>
      </c>
      <c r="PV76" s="48" t="str">
        <f t="shared" si="6715"/>
        <v/>
      </c>
      <c r="PW76" s="49" t="str">
        <f t="shared" si="6716"/>
        <v/>
      </c>
      <c r="PX76" s="73" t="s">
        <v>5</v>
      </c>
      <c r="PY76" s="48" t="str">
        <f t="shared" si="6717"/>
        <v/>
      </c>
      <c r="PZ76" s="49" t="str">
        <f t="shared" si="6718"/>
        <v/>
      </c>
      <c r="QA76" s="75" t="s">
        <v>6</v>
      </c>
      <c r="QB76" s="48" t="str">
        <f t="shared" si="6719"/>
        <v/>
      </c>
      <c r="QC76" s="49" t="str">
        <f t="shared" si="6720"/>
        <v/>
      </c>
      <c r="QD76" s="75" t="str">
        <f t="shared" ref="QD76" si="7359">NV76</f>
        <v>B</v>
      </c>
      <c r="QE76" s="48" t="str">
        <f t="shared" si="6722"/>
        <v/>
      </c>
      <c r="QF76" s="49" t="str">
        <f t="shared" si="6723"/>
        <v/>
      </c>
      <c r="QG76" s="75" t="str">
        <f t="shared" ref="QG76" si="7360">NY76</f>
        <v/>
      </c>
      <c r="QH76" s="48" t="str">
        <f t="shared" si="6725"/>
        <v/>
      </c>
      <c r="QI76" s="49" t="str">
        <f t="shared" si="6726"/>
        <v/>
      </c>
      <c r="QJ76" s="75" t="str">
        <f t="shared" ref="QJ76" si="7361">NP76</f>
        <v>P</v>
      </c>
      <c r="QK76" s="48" t="str">
        <f t="shared" si="6728"/>
        <v/>
      </c>
      <c r="QL76" s="49" t="str">
        <f t="shared" si="6729"/>
        <v/>
      </c>
      <c r="QM76" s="75" t="str">
        <f t="shared" ref="QM76" si="7362">NY76</f>
        <v/>
      </c>
      <c r="QN76" s="48" t="str">
        <f t="shared" si="6731"/>
        <v/>
      </c>
      <c r="QO76" s="95" t="str">
        <f t="shared" si="6732"/>
        <v/>
      </c>
      <c r="QP76" s="75" t="str">
        <f t="shared" ref="QP76" si="7363">NS76</f>
        <v/>
      </c>
      <c r="QQ76" s="48" t="str">
        <f t="shared" si="6734"/>
        <v/>
      </c>
      <c r="QR76" s="49" t="str">
        <f t="shared" si="6735"/>
        <v/>
      </c>
      <c r="QS76" s="73" t="str">
        <f t="shared" ref="QS76" si="7364">NV76</f>
        <v>B</v>
      </c>
      <c r="QT76" s="48" t="str">
        <f t="shared" si="6737"/>
        <v/>
      </c>
      <c r="QU76" s="49" t="str">
        <f t="shared" si="6738"/>
        <v/>
      </c>
      <c r="QV76" s="75" t="str">
        <f t="shared" ref="QV76" si="7365">OQ76</f>
        <v/>
      </c>
      <c r="QW76" s="48" t="str">
        <f t="shared" si="6740"/>
        <v/>
      </c>
      <c r="QX76" s="49" t="str">
        <f t="shared" si="6741"/>
        <v/>
      </c>
      <c r="QY76" s="75" t="str">
        <f t="shared" ref="QY76" si="7366">OT76</f>
        <v/>
      </c>
      <c r="QZ76" s="48" t="str">
        <f t="shared" si="6743"/>
        <v/>
      </c>
      <c r="RA76" s="49" t="str">
        <f t="shared" si="6744"/>
        <v/>
      </c>
      <c r="RB76" s="75" t="str">
        <f t="shared" ref="RB76" si="7367">OE76</f>
        <v/>
      </c>
      <c r="RC76" s="48" t="str">
        <f t="shared" si="6746"/>
        <v/>
      </c>
      <c r="RD76" s="49" t="str">
        <f t="shared" si="6747"/>
        <v/>
      </c>
      <c r="RE76" s="75" t="str">
        <f t="shared" ref="RE76" si="7368">OH76</f>
        <v/>
      </c>
      <c r="RF76" s="48" t="str">
        <f t="shared" si="6749"/>
        <v/>
      </c>
      <c r="RG76" s="49" t="str">
        <f t="shared" si="6750"/>
        <v/>
      </c>
      <c r="RH76" s="75" t="str">
        <f t="shared" ref="RH76" si="7369">OE76</f>
        <v/>
      </c>
      <c r="RI76" s="48" t="str">
        <f t="shared" si="6752"/>
        <v/>
      </c>
      <c r="RJ76" s="49" t="str">
        <f t="shared" si="6753"/>
        <v/>
      </c>
      <c r="RK76" s="75" t="str">
        <f t="shared" ref="RK76" si="7370">OB76</f>
        <v/>
      </c>
      <c r="RL76" s="48" t="str">
        <f t="shared" si="6755"/>
        <v/>
      </c>
      <c r="RM76" s="49" t="str">
        <f t="shared" si="6756"/>
        <v/>
      </c>
      <c r="RN76" s="75" t="str">
        <f t="shared" ref="RN76" si="7371">OH76</f>
        <v/>
      </c>
      <c r="RO76" s="48" t="str">
        <f t="shared" si="6758"/>
        <v/>
      </c>
      <c r="RP76" s="49" t="str">
        <f t="shared" si="6759"/>
        <v/>
      </c>
      <c r="RQ76" s="75" t="str">
        <f t="shared" ref="RQ76" si="7372">OB76</f>
        <v/>
      </c>
      <c r="RR76" s="48" t="str">
        <f t="shared" si="6761"/>
        <v/>
      </c>
      <c r="RS76" s="49" t="str">
        <f t="shared" si="6762"/>
        <v/>
      </c>
      <c r="RT76" s="46" t="str">
        <f t="shared" ref="RT76:RT77" si="7373">OH76</f>
        <v/>
      </c>
      <c r="RU76" s="48" t="str">
        <f t="shared" si="6764"/>
        <v/>
      </c>
      <c r="RV76" s="49" t="str">
        <f t="shared" si="6765"/>
        <v/>
      </c>
      <c r="RW76" s="75" t="str">
        <f t="shared" si="7280"/>
        <v>B</v>
      </c>
      <c r="RX76" s="48" t="str">
        <f t="shared" si="6766"/>
        <v/>
      </c>
      <c r="RY76" s="49" t="str">
        <f t="shared" si="6767"/>
        <v/>
      </c>
      <c r="RZ76" s="75" t="str">
        <f t="shared" ref="RZ76:RZ78" si="7374">OE76</f>
        <v/>
      </c>
      <c r="SA76" s="48" t="str">
        <f t="shared" si="6768"/>
        <v/>
      </c>
      <c r="SB76" s="49" t="str">
        <f t="shared" si="6769"/>
        <v/>
      </c>
      <c r="SC76" s="75" t="str">
        <f t="shared" si="7281"/>
        <v>B</v>
      </c>
      <c r="SD76" s="48" t="str">
        <f t="shared" si="6770"/>
        <v/>
      </c>
      <c r="SE76" s="49" t="str">
        <f t="shared" si="6771"/>
        <v/>
      </c>
      <c r="SF76" s="75" t="str">
        <f t="shared" ref="SF76" si="7375">PL76</f>
        <v/>
      </c>
      <c r="SG76" s="48" t="str">
        <f t="shared" si="6773"/>
        <v/>
      </c>
      <c r="SH76" s="49" t="str">
        <f t="shared" si="6774"/>
        <v/>
      </c>
      <c r="SI76" s="75" t="str">
        <f t="shared" si="6775"/>
        <v/>
      </c>
      <c r="SJ76" s="48" t="str">
        <f t="shared" si="6776"/>
        <v/>
      </c>
      <c r="SK76" s="95" t="str">
        <f t="shared" si="6777"/>
        <v/>
      </c>
      <c r="SL76" s="75" t="str">
        <f t="shared" ref="SL76" si="7376">PF76</f>
        <v/>
      </c>
      <c r="SM76" s="48" t="str">
        <f t="shared" si="6779"/>
        <v/>
      </c>
      <c r="SN76" s="49" t="str">
        <f t="shared" si="6780"/>
        <v/>
      </c>
      <c r="SO76" s="73" t="str">
        <f t="shared" si="6781"/>
        <v/>
      </c>
      <c r="SP76" s="48" t="str">
        <f t="shared" si="6782"/>
        <v/>
      </c>
      <c r="SQ76" s="49" t="str">
        <f t="shared" si="6783"/>
        <v/>
      </c>
      <c r="SR76" s="75" t="str">
        <f t="shared" ref="SR76" si="7377">OW76</f>
        <v/>
      </c>
      <c r="SS76" s="48" t="str">
        <f t="shared" si="6785"/>
        <v/>
      </c>
      <c r="ST76" s="49" t="str">
        <f t="shared" si="6786"/>
        <v/>
      </c>
      <c r="SU76" s="75" t="str">
        <f t="shared" si="6787"/>
        <v/>
      </c>
      <c r="SV76" s="48" t="str">
        <f t="shared" si="6788"/>
        <v/>
      </c>
      <c r="SW76" s="49" t="str">
        <f t="shared" si="6789"/>
        <v/>
      </c>
      <c r="SX76" s="75" t="str">
        <f t="shared" ref="SX76" si="7378">PL76</f>
        <v/>
      </c>
      <c r="SY76" s="48" t="str">
        <f t="shared" si="6791"/>
        <v/>
      </c>
      <c r="SZ76" s="49" t="str">
        <f t="shared" si="6792"/>
        <v/>
      </c>
      <c r="TA76" s="75" t="str">
        <f t="shared" si="6793"/>
        <v/>
      </c>
      <c r="TB76" s="48" t="str">
        <f t="shared" si="6794"/>
        <v/>
      </c>
      <c r="TC76" s="49" t="str">
        <f t="shared" si="6795"/>
        <v/>
      </c>
      <c r="TD76" s="75" t="str">
        <f t="shared" ref="TD76" si="7379">PI76</f>
        <v/>
      </c>
      <c r="TE76" s="48" t="str">
        <f t="shared" si="6797"/>
        <v/>
      </c>
      <c r="TF76" s="49" t="str">
        <f t="shared" si="6798"/>
        <v/>
      </c>
      <c r="TG76" s="75" t="str">
        <f t="shared" si="6799"/>
        <v/>
      </c>
      <c r="TH76" s="48" t="str">
        <f t="shared" si="6800"/>
        <v/>
      </c>
      <c r="TI76" s="49" t="str">
        <f t="shared" si="6801"/>
        <v/>
      </c>
      <c r="TJ76" s="75" t="str">
        <f t="shared" ref="TJ76" si="7380">PI76</f>
        <v/>
      </c>
      <c r="TK76" s="48" t="str">
        <f t="shared" si="6803"/>
        <v/>
      </c>
      <c r="TL76" s="49" t="str">
        <f t="shared" si="6804"/>
        <v/>
      </c>
      <c r="TM76" s="75" t="str">
        <f t="shared" si="6805"/>
        <v/>
      </c>
      <c r="TN76" s="48" t="str">
        <f t="shared" si="6806"/>
        <v/>
      </c>
      <c r="TO76" s="49" t="str">
        <f t="shared" si="6807"/>
        <v/>
      </c>
      <c r="TP76" s="75" t="str">
        <f t="shared" ref="TP76" si="7381">PL76</f>
        <v/>
      </c>
      <c r="TQ76" s="48" t="str">
        <f t="shared" si="6809"/>
        <v/>
      </c>
      <c r="TR76" s="49" t="str">
        <f t="shared" si="6810"/>
        <v/>
      </c>
      <c r="TS76" s="75" t="str">
        <f t="shared" si="6811"/>
        <v/>
      </c>
      <c r="TT76" s="48" t="str">
        <f t="shared" si="6812"/>
        <v/>
      </c>
      <c r="TU76" s="49" t="str">
        <f t="shared" si="6813"/>
        <v/>
      </c>
      <c r="TV76" s="75" t="str">
        <f t="shared" ref="TV76" si="7382">PF76</f>
        <v/>
      </c>
      <c r="TW76" s="48" t="str">
        <f t="shared" si="6815"/>
        <v/>
      </c>
      <c r="TX76" s="49" t="str">
        <f t="shared" si="6816"/>
        <v/>
      </c>
      <c r="TY76" s="75" t="str">
        <f t="shared" si="6817"/>
        <v/>
      </c>
      <c r="TZ76" s="48" t="str">
        <f t="shared" si="6818"/>
        <v/>
      </c>
      <c r="UA76" s="49" t="str">
        <f t="shared" si="6819"/>
        <v/>
      </c>
      <c r="UB76" s="75" t="str">
        <f t="shared" ref="UB76" si="7383">PC76</f>
        <v/>
      </c>
      <c r="UC76" s="48" t="str">
        <f t="shared" si="6821"/>
        <v/>
      </c>
      <c r="UD76" s="49" t="str">
        <f t="shared" si="6822"/>
        <v/>
      </c>
      <c r="UE76" s="75" t="str">
        <f t="shared" si="6823"/>
        <v/>
      </c>
      <c r="UF76" s="48" t="str">
        <f t="shared" si="6824"/>
        <v/>
      </c>
      <c r="UG76" s="49" t="str">
        <f t="shared" si="6825"/>
        <v/>
      </c>
      <c r="UH76" s="75" t="str">
        <f t="shared" ref="UH76" si="7384">OQ76</f>
        <v/>
      </c>
      <c r="UI76" s="48" t="str">
        <f t="shared" si="6827"/>
        <v/>
      </c>
      <c r="UJ76" s="49" t="str">
        <f t="shared" si="6828"/>
        <v/>
      </c>
      <c r="UK76" s="46" t="str">
        <f t="shared" ref="UK76:UK77" si="7385">OT76</f>
        <v/>
      </c>
      <c r="UL76" s="48" t="str">
        <f t="shared" si="6830"/>
        <v/>
      </c>
      <c r="UM76" s="49" t="str">
        <f t="shared" si="6831"/>
        <v/>
      </c>
      <c r="UN76" s="75" t="str">
        <f t="shared" si="6832"/>
        <v/>
      </c>
      <c r="UO76" s="48" t="str">
        <f t="shared" si="6833"/>
        <v/>
      </c>
      <c r="UP76" s="49" t="str">
        <f t="shared" si="6834"/>
        <v/>
      </c>
      <c r="UQ76" s="75" t="str">
        <f t="shared" si="6835"/>
        <v/>
      </c>
      <c r="UR76" s="48" t="str">
        <f t="shared" si="6836"/>
        <v/>
      </c>
      <c r="US76" s="49" t="str">
        <f t="shared" si="6837"/>
        <v/>
      </c>
      <c r="UT76" s="75" t="str">
        <f t="shared" ref="UT76" si="7386">OQ76</f>
        <v/>
      </c>
      <c r="UU76" s="48" t="str">
        <f t="shared" si="6839"/>
        <v/>
      </c>
      <c r="UV76" s="49" t="str">
        <f t="shared" si="6840"/>
        <v/>
      </c>
      <c r="UW76" s="75" t="str">
        <f t="shared" si="6841"/>
        <v/>
      </c>
      <c r="UX76" s="48" t="str">
        <f t="shared" si="6842"/>
        <v/>
      </c>
      <c r="UY76" s="49" t="str">
        <f t="shared" si="6843"/>
        <v/>
      </c>
      <c r="UZ76" s="75" t="str">
        <f t="shared" ref="UZ76" si="7387">NP76</f>
        <v>P</v>
      </c>
      <c r="VA76" s="48" t="str">
        <f t="shared" si="6845"/>
        <v/>
      </c>
      <c r="VB76" s="49" t="str">
        <f t="shared" si="6846"/>
        <v/>
      </c>
      <c r="VC76" s="75" t="str">
        <f t="shared" si="6847"/>
        <v/>
      </c>
      <c r="VD76" s="48" t="str">
        <f t="shared" si="6848"/>
        <v/>
      </c>
      <c r="VE76" s="49" t="str">
        <f t="shared" si="6849"/>
        <v/>
      </c>
      <c r="VF76" s="75" t="str">
        <f t="shared" ref="VF76" si="7388">NS76</f>
        <v/>
      </c>
      <c r="VG76" s="48" t="str">
        <f t="shared" si="6851"/>
        <v/>
      </c>
      <c r="VH76" s="49" t="str">
        <f t="shared" si="6852"/>
        <v/>
      </c>
      <c r="VI76" s="75" t="str">
        <f t="shared" si="6853"/>
        <v/>
      </c>
      <c r="VJ76" s="48" t="str">
        <f t="shared" si="6854"/>
        <v/>
      </c>
      <c r="VK76" s="49" t="str">
        <f t="shared" si="6855"/>
        <v/>
      </c>
      <c r="VL76" s="75" t="s">
        <v>6</v>
      </c>
      <c r="VM76" s="48" t="str">
        <f t="shared" si="6856"/>
        <v/>
      </c>
      <c r="VN76" s="49" t="str">
        <f t="shared" si="6857"/>
        <v/>
      </c>
      <c r="VO76" s="75" t="str">
        <f t="shared" si="6858"/>
        <v/>
      </c>
      <c r="VP76" s="48" t="str">
        <f t="shared" si="6859"/>
        <v/>
      </c>
      <c r="VQ76" s="49" t="str">
        <f t="shared" si="6860"/>
        <v/>
      </c>
      <c r="VR76" s="46" t="s">
        <v>6</v>
      </c>
      <c r="VS76" s="48" t="str">
        <f t="shared" si="6861"/>
        <v/>
      </c>
      <c r="VT76" s="49" t="str">
        <f t="shared" si="6862"/>
        <v/>
      </c>
      <c r="VU76" s="75" t="str">
        <f t="shared" si="6863"/>
        <v/>
      </c>
      <c r="VV76" s="48" t="str">
        <f t="shared" si="6864"/>
        <v/>
      </c>
      <c r="VW76" s="49" t="str">
        <f t="shared" si="6865"/>
        <v/>
      </c>
      <c r="VX76" s="75" t="str">
        <f t="shared" si="7295"/>
        <v/>
      </c>
      <c r="VY76" s="48" t="str">
        <f t="shared" si="6866"/>
        <v/>
      </c>
      <c r="VZ76" s="49" t="str">
        <f t="shared" si="6867"/>
        <v/>
      </c>
      <c r="WA76" s="75" t="str">
        <f t="shared" si="6868"/>
        <v/>
      </c>
      <c r="WB76" s="48" t="str">
        <f t="shared" si="6869"/>
        <v/>
      </c>
      <c r="WC76" s="49" t="str">
        <f t="shared" si="6870"/>
        <v/>
      </c>
      <c r="WD76" s="75" t="str">
        <f t="shared" ref="WD76:WD77" si="7389">ON76</f>
        <v/>
      </c>
      <c r="WE76" s="48" t="str">
        <f t="shared" si="6871"/>
        <v/>
      </c>
      <c r="WF76" s="49" t="str">
        <f t="shared" si="6872"/>
        <v/>
      </c>
      <c r="WG76" s="75" t="str">
        <f t="shared" si="6873"/>
        <v/>
      </c>
      <c r="WH76" s="48" t="str">
        <f t="shared" si="6874"/>
        <v/>
      </c>
      <c r="WI76" s="49" t="str">
        <f t="shared" si="6875"/>
        <v/>
      </c>
      <c r="WJ76" s="75" t="s">
        <v>5</v>
      </c>
      <c r="WK76" s="48" t="str">
        <f t="shared" si="6876"/>
        <v/>
      </c>
      <c r="WL76" s="49" t="str">
        <f t="shared" si="6877"/>
        <v/>
      </c>
      <c r="WM76" s="75" t="str">
        <f t="shared" si="6878"/>
        <v/>
      </c>
      <c r="WN76" s="48" t="str">
        <f t="shared" si="6879"/>
        <v/>
      </c>
      <c r="WO76" s="49" t="str">
        <f t="shared" si="6880"/>
        <v/>
      </c>
      <c r="WP76" s="75" t="str">
        <f t="shared" ref="WP76" si="7390">PL76</f>
        <v/>
      </c>
      <c r="WQ76" s="48" t="str">
        <f t="shared" si="6882"/>
        <v/>
      </c>
      <c r="WR76" s="49" t="str">
        <f t="shared" si="6883"/>
        <v/>
      </c>
      <c r="WS76" s="75" t="str">
        <f t="shared" si="6884"/>
        <v/>
      </c>
      <c r="WT76" s="48" t="str">
        <f t="shared" si="6885"/>
        <v/>
      </c>
      <c r="WU76" s="49" t="str">
        <f t="shared" si="6886"/>
        <v/>
      </c>
      <c r="WV76" s="75" t="str">
        <f t="shared" ref="WV76" si="7391">OZ76</f>
        <v/>
      </c>
      <c r="WW76" s="48" t="str">
        <f t="shared" si="6888"/>
        <v/>
      </c>
      <c r="WX76" s="49" t="str">
        <f t="shared" si="6889"/>
        <v/>
      </c>
      <c r="WY76" s="75" t="str">
        <f t="shared" si="6890"/>
        <v/>
      </c>
      <c r="WZ76" s="48" t="str">
        <f t="shared" si="6891"/>
        <v/>
      </c>
      <c r="XA76" s="49" t="str">
        <f t="shared" si="6892"/>
        <v/>
      </c>
      <c r="XB76" s="75" t="str">
        <f t="shared" ref="XB76" si="7392">OQ76</f>
        <v/>
      </c>
      <c r="XC76" s="48" t="str">
        <f t="shared" si="6894"/>
        <v/>
      </c>
      <c r="XD76" s="49" t="str">
        <f t="shared" si="6895"/>
        <v/>
      </c>
      <c r="XE76" s="75" t="str">
        <f t="shared" si="6896"/>
        <v/>
      </c>
      <c r="XF76" s="48" t="str">
        <f t="shared" si="6897"/>
        <v/>
      </c>
      <c r="XG76" s="49" t="str">
        <f t="shared" si="6898"/>
        <v/>
      </c>
      <c r="XH76" s="75" t="str">
        <f t="shared" ref="XH76" si="7393">OQ76</f>
        <v/>
      </c>
      <c r="XI76" s="48" t="str">
        <f t="shared" si="6900"/>
        <v/>
      </c>
      <c r="XJ76" s="49" t="str">
        <f t="shared" si="6901"/>
        <v/>
      </c>
      <c r="XK76" s="75" t="str">
        <f t="shared" si="6902"/>
        <v/>
      </c>
      <c r="XL76" s="48" t="str">
        <f t="shared" si="6903"/>
        <v/>
      </c>
      <c r="XM76" s="49" t="str">
        <f t="shared" si="6904"/>
        <v/>
      </c>
      <c r="XN76" s="75" t="str">
        <f t="shared" ref="XN76" si="7394">OH76</f>
        <v/>
      </c>
      <c r="XO76" s="48" t="str">
        <f t="shared" si="6906"/>
        <v/>
      </c>
      <c r="XP76" s="49" t="str">
        <f t="shared" si="6907"/>
        <v/>
      </c>
      <c r="XQ76" s="75" t="str">
        <f t="shared" si="6908"/>
        <v/>
      </c>
      <c r="XR76" s="48" t="str">
        <f t="shared" si="6909"/>
        <v/>
      </c>
      <c r="XS76" s="49" t="str">
        <f t="shared" si="6910"/>
        <v/>
      </c>
      <c r="XT76" s="75" t="str">
        <f t="shared" ref="XT76:XT77" si="7395">OT76</f>
        <v/>
      </c>
      <c r="XU76" s="48" t="str">
        <f t="shared" si="6912"/>
        <v/>
      </c>
      <c r="XV76" s="49" t="str">
        <f t="shared" si="6913"/>
        <v/>
      </c>
      <c r="XW76" s="75" t="str">
        <f t="shared" si="6914"/>
        <v/>
      </c>
      <c r="XX76" s="48" t="str">
        <f t="shared" si="6915"/>
        <v/>
      </c>
      <c r="XY76" s="49" t="str">
        <f t="shared" si="6916"/>
        <v/>
      </c>
      <c r="XZ76" s="195" t="s">
        <v>5</v>
      </c>
      <c r="YA76" s="48" t="str">
        <f t="shared" si="6917"/>
        <v/>
      </c>
      <c r="YB76" s="49" t="str">
        <f t="shared" si="6918"/>
        <v/>
      </c>
      <c r="YC76" s="75" t="str">
        <f t="shared" si="6919"/>
        <v/>
      </c>
      <c r="YD76" s="48" t="str">
        <f t="shared" si="6920"/>
        <v/>
      </c>
      <c r="YE76" s="49" t="str">
        <f t="shared" si="6921"/>
        <v/>
      </c>
      <c r="YF76" s="214" t="s">
        <v>5</v>
      </c>
      <c r="YG76" s="48" t="str">
        <f t="shared" si="6922"/>
        <v/>
      </c>
      <c r="YH76" s="49" t="str">
        <f t="shared" si="6923"/>
        <v/>
      </c>
      <c r="YI76" s="75" t="str">
        <f t="shared" si="6924"/>
        <v/>
      </c>
      <c r="YJ76" s="48" t="str">
        <f t="shared" si="6925"/>
        <v/>
      </c>
      <c r="YK76" s="49" t="str">
        <f t="shared" si="6926"/>
        <v/>
      </c>
      <c r="YL76" s="75" t="str">
        <f t="shared" ref="YL76" si="7396">YF76</f>
        <v>P</v>
      </c>
      <c r="YM76" s="48" t="str">
        <f t="shared" si="6928"/>
        <v/>
      </c>
      <c r="YN76" s="49" t="str">
        <f t="shared" si="6929"/>
        <v/>
      </c>
      <c r="YO76" s="75" t="str">
        <f t="shared" si="6930"/>
        <v/>
      </c>
      <c r="YP76" s="48" t="str">
        <f t="shared" si="6931"/>
        <v/>
      </c>
      <c r="YQ76" s="49" t="str">
        <f t="shared" si="6932"/>
        <v/>
      </c>
      <c r="YR76" s="197" t="s">
        <v>6</v>
      </c>
      <c r="YS76" s="48" t="str">
        <f t="shared" si="6933"/>
        <v/>
      </c>
      <c r="YT76" s="49" t="str">
        <f t="shared" si="6934"/>
        <v/>
      </c>
      <c r="YU76" s="75" t="str">
        <f t="shared" si="6935"/>
        <v/>
      </c>
      <c r="YV76" s="48" t="str">
        <f t="shared" si="6936"/>
        <v/>
      </c>
      <c r="YW76" s="49" t="str">
        <f t="shared" si="6937"/>
        <v/>
      </c>
      <c r="YX76" s="75" t="s">
        <v>5</v>
      </c>
      <c r="YY76" s="48" t="str">
        <f t="shared" si="6938"/>
        <v/>
      </c>
      <c r="YZ76" s="49" t="str">
        <f t="shared" si="6939"/>
        <v/>
      </c>
      <c r="ZA76" s="75" t="str">
        <f t="shared" si="6940"/>
        <v/>
      </c>
      <c r="ZB76" s="48" t="str">
        <f t="shared" si="6941"/>
        <v/>
      </c>
      <c r="ZC76" s="49" t="str">
        <f t="shared" si="6942"/>
        <v/>
      </c>
      <c r="ZD76" s="133">
        <f t="shared" si="6943"/>
        <v>0</v>
      </c>
      <c r="ZE76" s="134">
        <f t="shared" si="7302"/>
        <v>1</v>
      </c>
      <c r="ZF76" s="135" t="str">
        <f t="shared" si="6944"/>
        <v/>
      </c>
      <c r="ZG76" s="216" t="str">
        <f t="shared" si="6945"/>
        <v/>
      </c>
      <c r="ZH76" s="217" t="str">
        <f t="shared" si="6946"/>
        <v/>
      </c>
      <c r="ZI76" s="217" t="str">
        <f t="shared" si="6947"/>
        <v/>
      </c>
      <c r="ZJ76" s="217" t="str">
        <f t="shared" si="6948"/>
        <v/>
      </c>
      <c r="ZK76" s="217" t="str">
        <f t="shared" si="6949"/>
        <v/>
      </c>
      <c r="ZL76" s="217" t="str">
        <f t="shared" si="6950"/>
        <v/>
      </c>
      <c r="ZM76" s="217" t="str">
        <f t="shared" si="6951"/>
        <v/>
      </c>
      <c r="ZN76" s="217" t="str">
        <f t="shared" si="6952"/>
        <v/>
      </c>
      <c r="ZO76" s="217" t="str">
        <f t="shared" si="6953"/>
        <v/>
      </c>
      <c r="ZP76" s="217" t="str">
        <f t="shared" si="6954"/>
        <v>000000</v>
      </c>
      <c r="ZQ76" s="217" t="str">
        <f t="shared" si="6955"/>
        <v/>
      </c>
      <c r="ZR76" s="217" t="str">
        <f t="shared" si="6956"/>
        <v/>
      </c>
      <c r="ZS76" s="217" t="str">
        <f t="shared" si="6957"/>
        <v/>
      </c>
      <c r="ZT76" s="217" t="str">
        <f t="shared" si="6958"/>
        <v/>
      </c>
      <c r="ZU76" s="217" t="str">
        <f t="shared" si="6959"/>
        <v/>
      </c>
      <c r="ZV76" s="217" t="str">
        <f t="shared" si="6960"/>
        <v/>
      </c>
      <c r="ZW76" s="217" t="str">
        <f t="shared" si="6961"/>
        <v/>
      </c>
      <c r="ZX76" s="217" t="str">
        <f t="shared" si="6962"/>
        <v/>
      </c>
      <c r="ZY76" s="218" t="str">
        <f t="shared" si="6963"/>
        <v/>
      </c>
      <c r="ZZ76" s="218" t="str">
        <f t="shared" si="6964"/>
        <v/>
      </c>
      <c r="AAA76" s="218" t="str">
        <f t="shared" si="6965"/>
        <v/>
      </c>
      <c r="AAB76" s="218" t="str">
        <f t="shared" si="6966"/>
        <v/>
      </c>
      <c r="AAC76" s="218" t="str">
        <f t="shared" si="6967"/>
        <v/>
      </c>
      <c r="AAD76" s="218" t="str">
        <f t="shared" si="6968"/>
        <v/>
      </c>
      <c r="AAE76" s="218" t="str">
        <f t="shared" si="6969"/>
        <v/>
      </c>
      <c r="AAF76" s="218" t="str">
        <f t="shared" si="6970"/>
        <v/>
      </c>
      <c r="AAG76" s="218" t="str">
        <f t="shared" si="6971"/>
        <v/>
      </c>
      <c r="AAH76" s="218" t="str">
        <f t="shared" si="6972"/>
        <v/>
      </c>
      <c r="AAI76" s="218" t="str">
        <f t="shared" si="6973"/>
        <v/>
      </c>
      <c r="AAJ76" s="218" t="str">
        <f t="shared" si="6974"/>
        <v/>
      </c>
      <c r="AAK76" s="218" t="str">
        <f t="shared" si="6975"/>
        <v/>
      </c>
      <c r="AAL76" s="218" t="str">
        <f t="shared" si="6976"/>
        <v/>
      </c>
      <c r="AAM76" s="218" t="str">
        <f t="shared" si="6977"/>
        <v/>
      </c>
      <c r="AAN76" s="218" t="str">
        <f t="shared" si="6978"/>
        <v/>
      </c>
      <c r="AAO76" s="218" t="str">
        <f t="shared" si="6979"/>
        <v/>
      </c>
      <c r="AAP76" s="218" t="str">
        <f t="shared" si="6980"/>
        <v/>
      </c>
      <c r="AAQ76" s="217" t="str">
        <f t="shared" si="6981"/>
        <v/>
      </c>
      <c r="AAR76" s="217" t="str">
        <f t="shared" si="6982"/>
        <v/>
      </c>
      <c r="AAS76" s="217" t="str">
        <f t="shared" si="6983"/>
        <v/>
      </c>
      <c r="AAT76" s="217" t="str">
        <f t="shared" si="6984"/>
        <v/>
      </c>
      <c r="AAU76" s="217" t="str">
        <f t="shared" si="6985"/>
        <v/>
      </c>
      <c r="AAV76" s="217" t="str">
        <f t="shared" si="6986"/>
        <v/>
      </c>
      <c r="AAW76" s="217" t="str">
        <f t="shared" si="6987"/>
        <v/>
      </c>
      <c r="AAX76" s="217" t="str">
        <f t="shared" si="6988"/>
        <v/>
      </c>
      <c r="AAY76" s="217" t="str">
        <f t="shared" si="6989"/>
        <v/>
      </c>
      <c r="AAZ76" s="217" t="str">
        <f t="shared" si="6990"/>
        <v/>
      </c>
      <c r="ABA76" s="217" t="str">
        <f t="shared" si="6991"/>
        <v/>
      </c>
      <c r="ABB76" s="217" t="str">
        <f t="shared" si="6992"/>
        <v/>
      </c>
      <c r="ABC76" s="217" t="str">
        <f t="shared" si="6993"/>
        <v/>
      </c>
      <c r="ABD76" s="217" t="str">
        <f t="shared" si="6994"/>
        <v/>
      </c>
      <c r="ABE76" s="217" t="str">
        <f t="shared" si="6995"/>
        <v/>
      </c>
      <c r="ABF76" s="217" t="str">
        <f t="shared" si="6996"/>
        <v/>
      </c>
      <c r="ABG76" s="217" t="str">
        <f t="shared" si="6997"/>
        <v/>
      </c>
      <c r="ABH76" s="217" t="str">
        <f t="shared" si="6998"/>
        <v/>
      </c>
      <c r="ABI76" s="218" t="str">
        <f t="shared" si="6999"/>
        <v/>
      </c>
      <c r="ABJ76" s="218" t="str">
        <f t="shared" si="7000"/>
        <v/>
      </c>
      <c r="ABK76" s="218" t="str">
        <f t="shared" si="7001"/>
        <v/>
      </c>
      <c r="ABL76" s="218" t="str">
        <f t="shared" si="7002"/>
        <v/>
      </c>
      <c r="ABM76" s="218" t="str">
        <f t="shared" si="7003"/>
        <v/>
      </c>
      <c r="ABN76" s="218" t="str">
        <f t="shared" si="7004"/>
        <v/>
      </c>
      <c r="ABO76" s="218" t="str">
        <f t="shared" si="7005"/>
        <v/>
      </c>
      <c r="ABP76" s="218" t="str">
        <f t="shared" si="7006"/>
        <v/>
      </c>
      <c r="ABQ76" s="218" t="str">
        <f t="shared" si="7007"/>
        <v/>
      </c>
      <c r="ABR76" s="218" t="str">
        <f t="shared" si="7008"/>
        <v/>
      </c>
      <c r="ABS76" s="218" t="str">
        <f t="shared" si="7009"/>
        <v/>
      </c>
      <c r="ABT76" s="218" t="str">
        <f t="shared" si="7010"/>
        <v/>
      </c>
      <c r="ABU76" s="218" t="str">
        <f t="shared" si="7011"/>
        <v/>
      </c>
      <c r="ABV76" s="218" t="str">
        <f t="shared" si="7012"/>
        <v/>
      </c>
      <c r="ABW76" s="218" t="str">
        <f t="shared" si="7013"/>
        <v/>
      </c>
      <c r="ABX76" s="218" t="str">
        <f t="shared" si="7014"/>
        <v/>
      </c>
      <c r="ABY76" s="218" t="str">
        <f t="shared" si="7015"/>
        <v/>
      </c>
      <c r="ABZ76" s="218" t="str">
        <f t="shared" si="7016"/>
        <v/>
      </c>
      <c r="ACA76" s="217" t="str">
        <f t="shared" si="7017"/>
        <v/>
      </c>
      <c r="ACB76" s="217" t="str">
        <f t="shared" si="7018"/>
        <v/>
      </c>
      <c r="ACC76" s="217" t="str">
        <f t="shared" si="7019"/>
        <v/>
      </c>
      <c r="ACD76" s="217" t="str">
        <f t="shared" si="7020"/>
        <v/>
      </c>
      <c r="ACE76" s="217" t="str">
        <f t="shared" si="7021"/>
        <v/>
      </c>
      <c r="ACF76" s="217" t="str">
        <f t="shared" si="7022"/>
        <v/>
      </c>
      <c r="ACG76" s="217" t="str">
        <f t="shared" si="7023"/>
        <v/>
      </c>
      <c r="ACH76" s="217" t="str">
        <f t="shared" si="7024"/>
        <v/>
      </c>
      <c r="ACI76" s="217" t="str">
        <f t="shared" si="7025"/>
        <v/>
      </c>
      <c r="ACJ76" s="217" t="str">
        <f t="shared" si="7026"/>
        <v/>
      </c>
      <c r="ACK76" s="217" t="str">
        <f t="shared" si="7027"/>
        <v/>
      </c>
      <c r="ACL76" s="217">
        <f t="shared" si="7303"/>
        <v>0</v>
      </c>
      <c r="ACM76" s="217" t="str">
        <f t="shared" si="7028"/>
        <v/>
      </c>
      <c r="ACN76" s="217" t="str">
        <f t="shared" si="7029"/>
        <v/>
      </c>
      <c r="ACO76" s="217" t="str">
        <f t="shared" si="7030"/>
        <v/>
      </c>
      <c r="ACP76" s="217" t="str">
        <f t="shared" si="7031"/>
        <v/>
      </c>
      <c r="ACQ76" s="217" t="str">
        <f t="shared" si="7032"/>
        <v/>
      </c>
      <c r="ACR76" s="217" t="str">
        <f t="shared" si="7033"/>
        <v/>
      </c>
      <c r="ACS76" s="218" t="str">
        <f t="shared" si="7034"/>
        <v/>
      </c>
      <c r="ACT76" s="218" t="str">
        <f t="shared" si="7035"/>
        <v/>
      </c>
      <c r="ACU76" s="218" t="str">
        <f t="shared" si="7036"/>
        <v/>
      </c>
      <c r="ACV76" s="218" t="str">
        <f t="shared" si="7037"/>
        <v/>
      </c>
      <c r="ACW76" s="218" t="str">
        <f t="shared" si="7038"/>
        <v/>
      </c>
      <c r="ACX76" s="218" t="str">
        <f t="shared" si="7039"/>
        <v/>
      </c>
      <c r="ACY76" s="218" t="str">
        <f t="shared" si="7040"/>
        <v/>
      </c>
      <c r="ACZ76" s="218" t="str">
        <f t="shared" si="7041"/>
        <v/>
      </c>
      <c r="ADA76" s="218" t="str">
        <f t="shared" si="7042"/>
        <v/>
      </c>
      <c r="ADB76" s="219" t="str">
        <f t="shared" si="7043"/>
        <v/>
      </c>
      <c r="ADC76" s="223" t="str">
        <f t="shared" si="7044"/>
        <v/>
      </c>
      <c r="ADD76" s="221" t="str">
        <f t="shared" si="7045"/>
        <v/>
      </c>
      <c r="ADE76" s="221" t="str">
        <f t="shared" si="7046"/>
        <v/>
      </c>
      <c r="ADF76" s="221" t="str">
        <f t="shared" si="7047"/>
        <v>B</v>
      </c>
      <c r="ADG76" s="221" t="str">
        <f t="shared" si="7048"/>
        <v/>
      </c>
      <c r="ADH76" s="221" t="str">
        <f t="shared" si="7049"/>
        <v>B</v>
      </c>
      <c r="ADI76" s="221" t="str">
        <f t="shared" si="7050"/>
        <v/>
      </c>
      <c r="ADJ76" s="221" t="str">
        <f t="shared" si="7051"/>
        <v/>
      </c>
      <c r="ADK76" s="221" t="str">
        <f t="shared" si="7052"/>
        <v/>
      </c>
      <c r="ADL76" s="221" t="str">
        <f t="shared" si="7053"/>
        <v/>
      </c>
      <c r="ADM76" s="221" t="str">
        <f t="shared" si="7054"/>
        <v/>
      </c>
      <c r="ADN76" s="221" t="str">
        <f t="shared" si="7055"/>
        <v/>
      </c>
      <c r="ADO76" s="221" t="str">
        <f t="shared" si="7056"/>
        <v/>
      </c>
      <c r="ADP76" s="221" t="str">
        <f t="shared" si="7057"/>
        <v/>
      </c>
      <c r="ADQ76" s="221" t="str">
        <f t="shared" si="7058"/>
        <v/>
      </c>
      <c r="ADR76" s="221" t="str">
        <f t="shared" si="7059"/>
        <v/>
      </c>
      <c r="ADS76" s="221" t="str">
        <f t="shared" si="7060"/>
        <v/>
      </c>
      <c r="ADT76" s="221" t="str">
        <f t="shared" si="7061"/>
        <v/>
      </c>
      <c r="ADU76" s="220" t="str">
        <f t="shared" si="7062"/>
        <v/>
      </c>
      <c r="ADV76" s="220" t="str">
        <f t="shared" si="7063"/>
        <v/>
      </c>
      <c r="ADW76" s="220" t="str">
        <f t="shared" si="7064"/>
        <v/>
      </c>
      <c r="ADX76" s="220" t="str">
        <f t="shared" si="7065"/>
        <v/>
      </c>
      <c r="ADY76" s="220" t="str">
        <f t="shared" si="7066"/>
        <v/>
      </c>
      <c r="ADZ76" s="220" t="str">
        <f t="shared" si="7067"/>
        <v/>
      </c>
      <c r="AEA76" s="220" t="str">
        <f t="shared" si="7068"/>
        <v/>
      </c>
      <c r="AEB76" s="220" t="str">
        <f t="shared" si="7069"/>
        <v/>
      </c>
      <c r="AEC76" s="220" t="str">
        <f t="shared" si="7070"/>
        <v/>
      </c>
      <c r="AED76" s="220" t="str">
        <f t="shared" si="7071"/>
        <v/>
      </c>
      <c r="AEE76" s="220" t="str">
        <f t="shared" si="7072"/>
        <v/>
      </c>
      <c r="AEF76" s="220" t="str">
        <f t="shared" si="7073"/>
        <v/>
      </c>
      <c r="AEG76" s="220" t="str">
        <f t="shared" si="7074"/>
        <v/>
      </c>
      <c r="AEH76" s="220" t="str">
        <f t="shared" si="7075"/>
        <v/>
      </c>
      <c r="AEI76" s="220" t="str">
        <f t="shared" si="7076"/>
        <v/>
      </c>
      <c r="AEJ76" s="220" t="str">
        <f t="shared" si="7077"/>
        <v/>
      </c>
      <c r="AEK76" s="220" t="str">
        <f t="shared" si="7078"/>
        <v>B</v>
      </c>
      <c r="AEL76" s="220" t="str">
        <f t="shared" si="7079"/>
        <v/>
      </c>
      <c r="AEM76" s="221" t="str">
        <f t="shared" si="7080"/>
        <v>B</v>
      </c>
      <c r="AEN76" s="221" t="str">
        <f t="shared" si="7081"/>
        <v/>
      </c>
      <c r="AEO76" s="221" t="str">
        <f t="shared" si="7082"/>
        <v/>
      </c>
      <c r="AEP76" s="221" t="str">
        <f t="shared" si="7083"/>
        <v/>
      </c>
      <c r="AEQ76" s="221" t="str">
        <f t="shared" si="7084"/>
        <v/>
      </c>
      <c r="AER76" s="221" t="str">
        <f t="shared" si="7085"/>
        <v/>
      </c>
      <c r="AES76" s="221" t="str">
        <f t="shared" si="7086"/>
        <v>P</v>
      </c>
      <c r="AET76" s="221" t="str">
        <f t="shared" si="7087"/>
        <v/>
      </c>
      <c r="AEU76" s="221" t="str">
        <f t="shared" si="7088"/>
        <v/>
      </c>
      <c r="AEV76" s="221" t="str">
        <f t="shared" si="7089"/>
        <v/>
      </c>
      <c r="AEW76" s="221" t="str">
        <f t="shared" si="7090"/>
        <v/>
      </c>
      <c r="AEX76" s="221" t="str">
        <f t="shared" si="7091"/>
        <v/>
      </c>
      <c r="AEY76" s="221" t="str">
        <f t="shared" si="7092"/>
        <v/>
      </c>
      <c r="AEZ76" s="221" t="str">
        <f t="shared" si="7093"/>
        <v/>
      </c>
      <c r="AFA76" s="221" t="str">
        <f t="shared" si="7094"/>
        <v/>
      </c>
      <c r="AFB76" s="221" t="str">
        <f t="shared" si="7095"/>
        <v/>
      </c>
      <c r="AFC76" s="221" t="str">
        <f t="shared" si="7096"/>
        <v/>
      </c>
      <c r="AFD76" s="221" t="str">
        <f t="shared" si="7097"/>
        <v/>
      </c>
      <c r="AFE76" s="220" t="str">
        <f t="shared" si="7098"/>
        <v/>
      </c>
      <c r="AFF76" s="220" t="str">
        <f t="shared" si="7099"/>
        <v/>
      </c>
      <c r="AFG76" s="220" t="str">
        <f t="shared" si="7100"/>
        <v>P</v>
      </c>
      <c r="AFH76" s="220" t="str">
        <f t="shared" si="7101"/>
        <v/>
      </c>
      <c r="AFI76" s="220" t="str">
        <f t="shared" si="7102"/>
        <v/>
      </c>
      <c r="AFJ76" s="220" t="str">
        <f t="shared" si="7103"/>
        <v/>
      </c>
      <c r="AFK76" s="220" t="str">
        <f t="shared" si="7104"/>
        <v/>
      </c>
      <c r="AFL76" s="220" t="str">
        <f t="shared" si="7105"/>
        <v/>
      </c>
      <c r="AFM76" s="220" t="str">
        <f t="shared" si="7106"/>
        <v>B</v>
      </c>
      <c r="AFN76" s="220" t="str">
        <f t="shared" si="7107"/>
        <v/>
      </c>
      <c r="AFO76" s="220" t="str">
        <f t="shared" si="7108"/>
        <v>P</v>
      </c>
      <c r="AFP76" s="220" t="str">
        <f t="shared" si="7109"/>
        <v/>
      </c>
      <c r="AFQ76" s="220" t="str">
        <f t="shared" si="7110"/>
        <v>P</v>
      </c>
      <c r="AFR76" s="220" t="str">
        <f t="shared" si="7111"/>
        <v/>
      </c>
      <c r="AFS76" s="220" t="str">
        <f t="shared" si="7112"/>
        <v>B</v>
      </c>
      <c r="AFT76" s="220" t="str">
        <f t="shared" si="7113"/>
        <v/>
      </c>
      <c r="AFU76" s="220" t="str">
        <f t="shared" si="7114"/>
        <v/>
      </c>
      <c r="AFV76" s="220" t="str">
        <f t="shared" si="7115"/>
        <v/>
      </c>
      <c r="AFW76" s="221" t="str">
        <f t="shared" si="7116"/>
        <v/>
      </c>
      <c r="AFX76" s="221" t="str">
        <f t="shared" si="7117"/>
        <v/>
      </c>
      <c r="AFY76" s="221" t="str">
        <f t="shared" si="7118"/>
        <v/>
      </c>
      <c r="AFZ76" s="221" t="str">
        <f t="shared" si="7119"/>
        <v/>
      </c>
      <c r="AGA76" s="221" t="str">
        <f t="shared" si="7120"/>
        <v/>
      </c>
      <c r="AGB76" s="221" t="str">
        <f t="shared" si="7121"/>
        <v/>
      </c>
      <c r="AGC76" s="221" t="str">
        <f t="shared" si="7122"/>
        <v/>
      </c>
      <c r="AGD76" s="221" t="str">
        <f t="shared" si="7123"/>
        <v/>
      </c>
      <c r="AGE76" s="221" t="str">
        <f t="shared" si="7124"/>
        <v/>
      </c>
      <c r="AGF76" s="221" t="str">
        <f t="shared" si="7125"/>
        <v/>
      </c>
      <c r="AGG76" s="221" t="str">
        <f t="shared" si="7126"/>
        <v/>
      </c>
      <c r="AGH76" s="221">
        <f t="shared" si="7304"/>
        <v>0</v>
      </c>
      <c r="AGI76" s="221" t="str">
        <f t="shared" si="7127"/>
        <v>P</v>
      </c>
      <c r="AGJ76" s="221" t="str">
        <f t="shared" si="7128"/>
        <v/>
      </c>
      <c r="AGK76" s="221" t="str">
        <f t="shared" si="7129"/>
        <v>P</v>
      </c>
      <c r="AGL76" s="221" t="str">
        <f t="shared" si="7130"/>
        <v>B</v>
      </c>
      <c r="AGM76" s="221" t="str">
        <f t="shared" si="7131"/>
        <v>B</v>
      </c>
      <c r="AGN76" s="221" t="str">
        <f t="shared" si="7132"/>
        <v/>
      </c>
      <c r="AGO76" s="220" t="str">
        <f t="shared" si="7133"/>
        <v>P</v>
      </c>
      <c r="AGP76" s="220" t="str">
        <f t="shared" si="7134"/>
        <v/>
      </c>
      <c r="AGQ76" s="220" t="str">
        <f t="shared" si="7135"/>
        <v/>
      </c>
      <c r="AGR76" s="220" t="str">
        <f t="shared" si="7136"/>
        <v>B</v>
      </c>
      <c r="AGS76" s="220" t="str">
        <f t="shared" si="7137"/>
        <v/>
      </c>
      <c r="AGT76" s="220" t="str">
        <f t="shared" si="7138"/>
        <v/>
      </c>
      <c r="AGU76" s="220" t="str">
        <f t="shared" si="7139"/>
        <v/>
      </c>
      <c r="AGV76" s="220" t="str">
        <f t="shared" si="7140"/>
        <v/>
      </c>
      <c r="AGW76" s="220" t="str">
        <f t="shared" si="7141"/>
        <v/>
      </c>
      <c r="AGX76" s="222" t="str">
        <f t="shared" si="7142"/>
        <v/>
      </c>
      <c r="AGY76" s="94">
        <v>76</v>
      </c>
      <c r="AGZ76" s="95">
        <f t="shared" si="1304"/>
        <v>71</v>
      </c>
      <c r="AHA76" s="46" t="str" cm="1">
        <f t="array" ref="AHA76">IFERROR(INDEX($ZG$4:$ADB$4,_xlfn.AGGREGATE(15,6,COLUMN($ZG$4:$ADB$4)-COLUMN($ZF$1)/($ZG76:$ADB76=LARGE($ZG76:$ADB76,1)),COLUMNS($ADB$4:$ADB$4))),"")</f>
        <v>LQ</v>
      </c>
      <c r="AHB76" s="46" t="str" cm="1">
        <f t="array" ref="AHB76">IFERROR(INDEX($ZG$4:$ADB$4,_xlfn.AGGREGATE(15,6,COLUMN($ZG$4:$ADB$4)-COLUMN($ZF$1)/($ZG76:$ADB76=LARGE($ZG76:$ADB76,2)),COLUMNS($ADB$4:$AGY$4))),"")</f>
        <v/>
      </c>
      <c r="AHC76" s="46" t="str" cm="1">
        <f t="array" ref="AHC76">IFERROR(INDEX($ZG$4:$ADB$4,_xlfn.AGGREGATE(15,6,COLUMN($ZG$4:$ADB$4)-COLUMN($ZF$1)/($ZG76:$ADB76=LARGE($ZG76:$ADB76,3)),COLUMNS($ADB$4:$AGZ$4))),"")</f>
        <v/>
      </c>
      <c r="AHD76" s="46" t="str" cm="1">
        <f t="array" ref="AHD76">IFERROR(INDEX($ZG$4:$ADB$4,_xlfn.AGGREGATE(15,6,COLUMN($ZG$4:$ADB$4)-COLUMN($ZF$1)/($ZG76:$ADB76=LARGE($ZG76:$ADB76,4)),COLUMNS($ADB$4:$AHA$4))),"")</f>
        <v/>
      </c>
      <c r="AHE76" s="46" t="str" cm="1">
        <f t="array" ref="AHE76">IFERROR(INDEX($ZG$4:$ADB$4,_xlfn.AGGREGATE(15,6,COLUMN($ZG$4:$ADB$4)-COLUMN($ZF$1)/($ZG76:$ADB76=LARGE($ZG76:$ADB76,5)),COLUMNS($ADB$4:$AHB$4))),"")</f>
        <v/>
      </c>
      <c r="AHF76" s="46" t="str" cm="1">
        <f t="array" ref="AHF76">IFERROR(INDEX($ZG$4:$ADB$4,_xlfn.AGGREGATE(15,6,COLUMN($ZG$4:$ADB$4)-COLUMN($ZF$1)/($ZG76:$ADB76=LARGE($ZG76:$ADB76,6)),COLUMNS($ADB$4:$AHC$4))),"")</f>
        <v/>
      </c>
      <c r="AHG76" s="94" t="str">
        <f t="shared" ref="AHG76:AHG109" si="7397">IF(AHX76="",AHW76,AIE76)</f>
        <v/>
      </c>
      <c r="AHH76" s="48" t="str">
        <f t="shared" ref="AHH76:AHH109" ca="1" si="7398">IF(AIC75&gt;1,"R","N")</f>
        <v>N</v>
      </c>
      <c r="AHI76" s="48" t="e" cm="1">
        <f t="array" aca="1" ref="AHI76" ca="1">IF(INDIRECT(VLOOKUP(AHI75,General!AC:AE,3,FALSE)&amp;AGY75)&gt;0,AHI75,AHG75)</f>
        <v>#N/A</v>
      </c>
      <c r="AHJ76" s="95">
        <f t="shared" ref="AHJ76:AHJ109" ca="1" si="7399">IF(AHJ75=6,1,IF(AHJ75+1&gt;AIC76,AIC76,AHJ75+1))</f>
        <v>1</v>
      </c>
      <c r="AHK76" s="46" t="s">
        <v>45</v>
      </c>
      <c r="AHL76" s="48" t="s">
        <v>45</v>
      </c>
      <c r="AHM76" s="48" t="s">
        <v>45</v>
      </c>
      <c r="AHN76" s="48" t="s">
        <v>45</v>
      </c>
      <c r="AHO76" s="48" t="s">
        <v>45</v>
      </c>
      <c r="AHP76" s="49" t="s">
        <v>45</v>
      </c>
      <c r="AHQ76" s="136" t="e">
        <f ca="1">IF(AHA76="",-1,COUNTIF(INDIRECT(AHK76&amp;$DN$10):INDIRECT(AHK76&amp;AGY76),"Y"))</f>
        <v>#REF!</v>
      </c>
      <c r="AHR76" s="138">
        <f ca="1">IF(AHB76="",-1,COUNTIF(INDIRECT(AHL76&amp;$DN$10):INDIRECT(AHL76&amp;AGY76),"Y"))</f>
        <v>-1</v>
      </c>
      <c r="AHS76" s="138">
        <f ca="1">IF(AHC76="",-1,COUNTIF(INDIRECT(AHM76&amp;$DN$10):INDIRECT(AHM76&amp;AGY76),"Y"))</f>
        <v>-1</v>
      </c>
      <c r="AHT76" s="137">
        <f ca="1">IF(AHD76="",-1,COUNTIF(INDIRECT(AHN76&amp;$DN$10):INDIRECT(AHN76&amp;AGY76),"Y"))</f>
        <v>-1</v>
      </c>
      <c r="AHU76" s="141">
        <f ca="1">IF(AHE76="",-1,COUNTIF(INDIRECT(AHO76&amp;$DN$10):INDIRECT(AHO76&amp;AGY76),"Y"))</f>
        <v>-1</v>
      </c>
      <c r="AHV76" s="141">
        <f ca="1">IF(AHF76="",-1,COUNTIF(INDIRECT(AHP76&amp;$DN$10):INDIRECT(AHP76&amp;AGY76),"Y"))</f>
        <v>-1</v>
      </c>
      <c r="AHW76" s="46" t="str" cm="1">
        <f t="array" ref="AHW76">IFERROR(INDEX($DP$76:$DU$76,_xlfn.AGGREGATE(15,6,COLUMN($DP$76:$DU$76)-COLUMN($DO$76)/($ZF$76:$ZK$76=MAX($ZF$76:$ZK$76)),COLUMNS($DP$76:AHA76))),"")</f>
        <v/>
      </c>
      <c r="AHX76" s="48" t="str" cm="1">
        <f t="array" ref="AHX76">IFERROR(INDEX($DP$76:$DU$76,_xlfn.AGGREGATE(15,6,COLUMN($DP$76:$DU$76)-COLUMN($DO$76)/($ZF$76:$ZK$76=MAX($ZF$76:$ZK$76)),COLUMNS($DP$76:AHB76))),"")</f>
        <v/>
      </c>
      <c r="AHY76" s="48" t="str" cm="1">
        <f t="array" ref="AHY76">IFERROR(INDEX($DP$76:$DU$76,_xlfn.AGGREGATE(15,6,COLUMN($DP$76:$DU$76)-COLUMN($DO$76)/($ZF$76:$ZK$76=MAX($ZF$76:$ZK$76)),COLUMNS($DP$76:AHC76))),"")</f>
        <v/>
      </c>
      <c r="AHZ76" s="48" t="str" cm="1">
        <f t="array" ref="AHZ76">IFERROR(INDEX($DP$76:$DU$76,_xlfn.AGGREGATE(15,6,COLUMN($DP$76:$DU$76)-COLUMN($DO$76)/($ZF$76:$ZK$76=MAX($ZF$76:$ZK$76)),COLUMNS($DP$76:AHD76))),"")</f>
        <v/>
      </c>
      <c r="AIA76" s="48" t="str" cm="1">
        <f t="array" ref="AIA76">IFERROR(INDEX($DP$76:$DU$76,_xlfn.AGGREGATE(15,6,COLUMN($DP$76:$DU$76)-COLUMN($DO$76)/($ZF$76:$ZK$76=MAX($ZF$76:$ZK$76)),COLUMNS($DP$76:AHE76))),"")</f>
        <v/>
      </c>
      <c r="AIB76" s="49" t="str" cm="1">
        <f t="array" ref="AIB76">IFERROR(INDEX($DP$76:$DU$76,_xlfn.AGGREGATE(15,6,COLUMN($DP$76:$DU$76)-COLUMN($DO$76)/($ZF$76:$ZK$76=MAX($ZF$76:$ZK$76)),COLUMNS($DP$76:AHF76))),"")</f>
        <v/>
      </c>
      <c r="AIC76" s="20">
        <f t="shared" ca="1" si="7305"/>
        <v>1</v>
      </c>
      <c r="AID76" s="95">
        <f t="shared" ref="AID76:AID109" ca="1" si="7400">IF(AIC76=1,1,AHJ76)</f>
        <v>1</v>
      </c>
      <c r="AIE76" s="140" t="str" cm="1">
        <f t="array" aca="1" ref="AIE76" ca="1">INDEX(AHW76:AIB76,1,AID76)</f>
        <v/>
      </c>
      <c r="AIF76" s="46" t="e">
        <f t="shared" ca="1" si="6309"/>
        <v>#REF!</v>
      </c>
      <c r="AIG76" s="48" t="str">
        <f t="shared" ca="1" si="6310"/>
        <v>T</v>
      </c>
      <c r="AIH76" s="48" t="str">
        <f t="shared" si="6311"/>
        <v>C</v>
      </c>
      <c r="AII76" s="48" t="str">
        <f t="shared" si="6221"/>
        <v/>
      </c>
      <c r="AIJ76" s="48" t="str">
        <f t="shared" ca="1" si="6222"/>
        <v/>
      </c>
      <c r="AIK76" s="48" t="str">
        <f t="shared" si="6223"/>
        <v>00</v>
      </c>
      <c r="AIL76" s="20" t="str">
        <f t="shared" si="7143"/>
        <v/>
      </c>
      <c r="AIM76" s="20" t="str">
        <f t="shared" si="7144"/>
        <v/>
      </c>
      <c r="AIN76" s="20" t="str">
        <f t="shared" si="7145"/>
        <v/>
      </c>
      <c r="AIO76" s="20" t="str">
        <f t="shared" si="7146"/>
        <v/>
      </c>
      <c r="AIP76" s="20" t="str">
        <f t="shared" si="7147"/>
        <v/>
      </c>
      <c r="AIQ76" s="20" t="str">
        <f t="shared" si="7148"/>
        <v/>
      </c>
      <c r="AIR76" s="20">
        <f t="shared" ca="1" si="7149"/>
        <v>0</v>
      </c>
      <c r="AIS76" s="20">
        <f t="shared" ca="1" si="7150"/>
        <v>0</v>
      </c>
      <c r="AIT76" s="46" t="str">
        <f t="shared" si="6224"/>
        <v/>
      </c>
      <c r="AIU76" s="48">
        <f>IF(CC76="",0,IFERROR(VLOOKUP(CC71&amp;CC72&amp;CC73&amp;CC74&amp;CC75&amp;CC76,General!I:J,2,FALSE),0))</f>
        <v>0</v>
      </c>
      <c r="AIV76" s="48">
        <f>IF(CF76="",0,IFERROR(VLOOKUP(CF71&amp;CF72&amp;CF73&amp;CF74&amp;CF75&amp;CF76,General!I:J,2,FALSE),0))</f>
        <v>0</v>
      </c>
      <c r="AIW76" s="48">
        <f>IF(CI76="",0,IFERROR(VLOOKUP(CI71&amp;CI72&amp;CI73&amp;CI74&amp;CI75&amp;CI76,General!I:J,2,FALSE),0))</f>
        <v>0</v>
      </c>
      <c r="AIX76" s="48">
        <f>IF(CL76="",0,IFERROR(VLOOKUP(CL71&amp;CL72&amp;CL73&amp;CL74&amp;CL75&amp;CL76,General!I:J,2,FALSE),0))</f>
        <v>0</v>
      </c>
      <c r="AIY76" s="48">
        <f>IF(CO76="",0,IFERROR(VLOOKUP(CO71&amp;CO72&amp;CO73&amp;CO74&amp;CO75&amp;CO76,General!I:J,2,FALSE),0))</f>
        <v>0</v>
      </c>
      <c r="AIZ76" s="48">
        <f>IF(CR76="",0,IFERROR(VLOOKUP(CR71&amp;CR72&amp;CR73&amp;CR74&amp;CR75&amp;CR76,General!I:J,2,FALSE),0))</f>
        <v>0</v>
      </c>
      <c r="AJA76" s="48">
        <f>IF(CU76="",0,IFERROR(VLOOKUP(CU71&amp;CU72&amp;CU73&amp;CU74&amp;CU75&amp;CU76,General!I:J,2,FALSE),0))</f>
        <v>0</v>
      </c>
      <c r="AJB76" s="48">
        <f>IF(CX76="",0,IFERROR(VLOOKUP(CX71&amp;CX72&amp;CX73&amp;CX74&amp;CX75&amp;CX76,General!I:J,2,FALSE),0))</f>
        <v>0</v>
      </c>
      <c r="AJC76" s="48">
        <f>IF(DA76="",0,IFERROR(VLOOKUP(DA71&amp;DA72&amp;DA73&amp;DA74&amp;DA75&amp;DA76,General!I:J,2,FALSE),0))</f>
        <v>0</v>
      </c>
      <c r="AJD76" s="48">
        <f>IF(DD76="",0,IFERROR(VLOOKUP(DD71&amp;DD72&amp;DD73&amp;DD74&amp;DD75&amp;DD76,General!I:J,2,FALSE),0))</f>
        <v>0</v>
      </c>
      <c r="AJE76" s="48">
        <f>IF(DG76="",0,IFERROR(VLOOKUP(DG71&amp;DG72&amp;DG73&amp;DG74&amp;DG75&amp;DG76,General!I:J,2,FALSE),0))</f>
        <v>0</v>
      </c>
      <c r="AJF76" s="48">
        <f>IF(DJ76="",0,IFERROR(VLOOKUP(DJ71&amp;DJ72&amp;DJ73&amp;DJ74&amp;DJ75&amp;DJ76,General!I:J,2,FALSE),0))</f>
        <v>0</v>
      </c>
      <c r="AJG76" s="48">
        <f>IF(DM76="",0,IFERROR(VLOOKUP(DM71&amp;DM72&amp;DM73&amp;DM74&amp;DM75&amp;DM76,General!I:J,2,FALSE),0))</f>
        <v>0</v>
      </c>
      <c r="AJH76" s="48">
        <f>IF(DP76="",0,IFERROR(VLOOKUP(DP71&amp;DP72&amp;DP73&amp;DP74&amp;DP75&amp;DP76,General!I:J,2,FALSE),0))</f>
        <v>0</v>
      </c>
      <c r="AJI76" s="48">
        <f>IF(DS76="",0,IFERROR(VLOOKUP(DS71&amp;DS72&amp;DS73&amp;DS74&amp;DS75&amp;DS76,General!I:J,2,FALSE),0))</f>
        <v>0</v>
      </c>
      <c r="AJJ76" s="48">
        <f>IF(DV76="",0,IFERROR(VLOOKUP(DV71&amp;DV72&amp;DV73&amp;DV74&amp;DV75&amp;DV76,General!I:J,2,FALSE),0))</f>
        <v>0</v>
      </c>
      <c r="AJK76" s="48">
        <f>IF(DY76="",0,IFERROR(VLOOKUP(DY71&amp;DY72&amp;DY73&amp;DY74&amp;DY75&amp;DY76,General!I:J,2,FALSE),0))</f>
        <v>0</v>
      </c>
      <c r="AJL76" s="48">
        <f>IF(EE76="",0,IFERROR(VLOOKUP(EE71&amp;EE72&amp;EE73&amp;EE74&amp;EE75&amp;EE76,General!I:J,2,FALSE),0))</f>
        <v>0</v>
      </c>
      <c r="AJM76" s="48">
        <f>IF(EH76="",0,IFERROR(VLOOKUP(EH71&amp;EH72&amp;EH73&amp;EH74&amp;EH75&amp;EH76,General!I:J,2,FALSE),0))</f>
        <v>0</v>
      </c>
      <c r="AJN76" s="48">
        <f>IF(EK76="",0,IFERROR(VLOOKUP(EK71&amp;EK72&amp;EK73&amp;EK74&amp;EK75&amp;EK76,General!I:J,2,FALSE),0))</f>
        <v>0</v>
      </c>
      <c r="AJO76" s="48">
        <f>IF(EN76="",0,IFERROR(VLOOKUP(EN71&amp;EN72&amp;EN73&amp;EN74&amp;EN75&amp;EN76,General!I:J,2,FALSE),0))</f>
        <v>0</v>
      </c>
      <c r="AJP76" s="48">
        <f>IF(EQ76="",0,IFERROR(VLOOKUP(EQ71&amp;EQ72&amp;EQ73&amp;EQ74&amp;EQ75&amp;EQ76,General!I:J,2,FALSE),0))</f>
        <v>0</v>
      </c>
      <c r="AJQ76" s="48">
        <f>IF(ET76="",0,IFERROR(VLOOKUP(ET71&amp;ET72&amp;ET73&amp;ET74&amp;ET75&amp;ET76,General!I:J,2,FALSE),0))</f>
        <v>0</v>
      </c>
      <c r="AJR76" s="48">
        <f>IF(EW76="",0,IFERROR(VLOOKUP(EW71&amp;EW72&amp;EW73&amp;EW74&amp;EW75&amp;EW76,General!I:J,2,FALSE),0))</f>
        <v>0</v>
      </c>
      <c r="AJS76" s="48">
        <f>IF(EZ76="",0,IFERROR(VLOOKUP(EZ71&amp;EZ72&amp;EZ73&amp;EZ74&amp;EZ75&amp;EZ76,General!I:J,2,FALSE),0))</f>
        <v>0</v>
      </c>
      <c r="AJT76" s="48">
        <f>IF(FC76="",0,IFERROR(VLOOKUP(FC71&amp;FC72&amp;FC73&amp;FC74&amp;FC75&amp;FC76,General!I:J,2,FALSE),0))</f>
        <v>0</v>
      </c>
      <c r="AJU76" s="48">
        <f>IF(FF76="",0,IFERROR(VLOOKUP(FF71&amp;FF72&amp;FF73&amp;FF74&amp;FF75&amp;FF76,General!I:J,2,FALSE),0))</f>
        <v>0</v>
      </c>
      <c r="AJV76" s="48">
        <f>IF(FI76="",0,IFERROR(VLOOKUP(FI71&amp;FI72&amp;FI73&amp;FI74&amp;FI75&amp;FI76,General!I:J,2,FALSE),0))</f>
        <v>0</v>
      </c>
      <c r="AJW76" s="48">
        <f>IF(FL76="",0,IFERROR(VLOOKUP(FL71&amp;FL72&amp;FL73&amp;FL74&amp;FL75&amp;FL76,General!I:J,2,FALSE),0))</f>
        <v>0</v>
      </c>
      <c r="AJX76" s="48">
        <f>IF(FO76="",0,IFERROR(VLOOKUP(FO71&amp;FO72&amp;FO73&amp;FO74&amp;FO75&amp;FO76,General!I:J,2,FALSE),0))</f>
        <v>0</v>
      </c>
      <c r="AJY76" s="48">
        <f>IF(FR76="",0,IFERROR(VLOOKUP(FR71&amp;FR72&amp;FR73&amp;FR74&amp;FR75&amp;FR76,General!I:J,2,FALSE),0))</f>
        <v>0</v>
      </c>
      <c r="AJZ76" s="48">
        <f>IF(FU76="",0,IFERROR(VLOOKUP(FU71&amp;FU72&amp;FU73&amp;FU74&amp;FU75&amp;FU76,General!I:J,2,FALSE),0))</f>
        <v>0</v>
      </c>
      <c r="AKA76" s="48">
        <f>IF(FX76="",0,IFERROR(VLOOKUP(FX71&amp;FX72&amp;FX73&amp;FX74&amp;FX75&amp;FX76,General!I:J,2,FALSE),0))</f>
        <v>0</v>
      </c>
      <c r="AKB76" s="48">
        <f>IF(GA76="",0,IFERROR(VLOOKUP(GA71&amp;GA72&amp;GA73&amp;GA74&amp;GA75&amp;GA76,General!I:J,2,FALSE),0))</f>
        <v>0</v>
      </c>
      <c r="AKC76" s="48">
        <f>IF(GD76="",0,IFERROR(VLOOKUP(GD71&amp;GD72&amp;GD73&amp;GD74&amp;GD75&amp;GD76,General!I:J,2,FALSE),0))</f>
        <v>0</v>
      </c>
      <c r="AKD76" s="48">
        <f>IF(GG76="",0,IFERROR(VLOOKUP(GG71&amp;GG72&amp;GG73&amp;GG74&amp;GG75&amp;GG76,General!I:J,2,FALSE),0))</f>
        <v>0</v>
      </c>
      <c r="AKE76" s="48">
        <f>IF(GJ76="",0,IFERROR(VLOOKUP(GJ71&amp;GJ72&amp;GJ73&amp;GJ74&amp;GJ75&amp;GJ76,General!I:J,2,FALSE),0))</f>
        <v>0</v>
      </c>
      <c r="AKF76" s="48">
        <f>IF(GM76="",0,IFERROR(VLOOKUP(GM71&amp;GM72&amp;GM73&amp;GM74&amp;GM75&amp;GM76,General!I:J,2,FALSE),0))</f>
        <v>0</v>
      </c>
      <c r="AKG76" s="48">
        <f>IF(GP76="",0,IFERROR(VLOOKUP(GP71&amp;GP72&amp;GP73&amp;GP74&amp;GP75&amp;GP76,General!I:J,2,FALSE),0))</f>
        <v>0</v>
      </c>
      <c r="AKH76" s="48">
        <f>IF(GS76="",0,IFERROR(VLOOKUP(GS71&amp;GS72&amp;GS73&amp;GS74&amp;GS75&amp;GS76,General!I:J,2,FALSE),0))</f>
        <v>0</v>
      </c>
      <c r="AKI76" s="48">
        <f>IF(GV76="",0,IFERROR(VLOOKUP(GV71&amp;GV72&amp;GV73&amp;GV74&amp;GV75&amp;GV76,General!I:J,2,FALSE),0))</f>
        <v>0</v>
      </c>
      <c r="AKJ76" s="48">
        <f>IF(GY76="",0,IFERROR(VLOOKUP(GY71&amp;GY72&amp;GY73&amp;GY74&amp;GY75&amp;GY76,General!I:J,2,FALSE),0))</f>
        <v>0</v>
      </c>
      <c r="AKK76" s="48">
        <f>IF(HB76="",0,IFERROR(VLOOKUP(HB71&amp;HB72&amp;HB73&amp;HB74&amp;HB75&amp;HB76,General!I:J,2,FALSE),0))</f>
        <v>0</v>
      </c>
      <c r="AKL76" s="48">
        <f>IF(HE76="",0,IFERROR(VLOOKUP(HE71&amp;HE72&amp;HE73&amp;HE74&amp;HE75&amp;HE76,General!I:J,2,FALSE),0))</f>
        <v>0</v>
      </c>
      <c r="AKM76" s="48">
        <f>IF(HH76="",0,IFERROR(VLOOKUP(HH71&amp;HH72&amp;HH73&amp;HH74&amp;HH75&amp;HH76,General!I:J,2,FALSE),0))</f>
        <v>0</v>
      </c>
      <c r="AKN76" s="48">
        <f>IF(HK76="",0,IFERROR(VLOOKUP(HK71&amp;HK72&amp;HK73&amp;HK74&amp;HK75&amp;HK76,General!I:J,2,FALSE),0))</f>
        <v>0</v>
      </c>
      <c r="AKO76" s="48">
        <f>IF(HN76="",0,IFERROR(VLOOKUP(HN71&amp;HN72&amp;HN73&amp;HN74&amp;HN75&amp;HN76,General!I:J,2,FALSE),0))</f>
        <v>0</v>
      </c>
      <c r="AKP76" s="48">
        <f>IF(HQ76="",0,IFERROR(VLOOKUP(HQ71&amp;HQ72&amp;HQ73&amp;HQ74&amp;HQ75&amp;HQ76,General!I:J,2,FALSE),0))</f>
        <v>0</v>
      </c>
      <c r="AKQ76" s="48">
        <f>IF(HT76="",0,IFERROR(VLOOKUP(HT71&amp;HT72&amp;HT73&amp;HT74&amp;HT75&amp;HT76,General!I:J,2,FALSE),0))</f>
        <v>0</v>
      </c>
      <c r="AKR76" s="48">
        <f>IF(HW76="",0,IFERROR(VLOOKUP(HW71&amp;HW72&amp;HW73&amp;HW74&amp;HW75&amp;HW76,General!I:J,2,FALSE),0))</f>
        <v>0</v>
      </c>
      <c r="AKS76" s="48">
        <f>IF(HZ76="",0,IFERROR(VLOOKUP(HZ71&amp;HZ72&amp;HZ73&amp;HZ74&amp;HZ75&amp;HZ76,General!I:J,2,FALSE),0))</f>
        <v>0</v>
      </c>
      <c r="AKT76" s="48">
        <f>IF(FF76="",0,IFERROR(VLOOKUP(FF71&amp;FF72&amp;FF73&amp;FF74&amp;FF75&amp;FF76,General!I:J,2,FALSE),0))</f>
        <v>0</v>
      </c>
      <c r="AKU76" s="48">
        <f>IF(FI76="",0,IFERROR(VLOOKUP(FI71&amp;FI72&amp;FI73&amp;FI74&amp;FI75&amp;FI76,General!I:J,2,FALSE),0))</f>
        <v>0</v>
      </c>
      <c r="AKV76" s="48">
        <f>IF(II76="",0,IFERROR(VLOOKUP(II71&amp;II72&amp;II73&amp;II74&amp;II75&amp;II76,General!I:J,2,FALSE),0))</f>
        <v>0</v>
      </c>
      <c r="AKW76" s="48">
        <f>IF(IL76="",0,IFERROR(VLOOKUP(IL71&amp;IL72&amp;IL73&amp;IL74&amp;IL75&amp;IL76,General!I:J,2,FALSE),0))</f>
        <v>0</v>
      </c>
      <c r="AKX76" s="48">
        <f>IF(IO76="",0,IFERROR(VLOOKUP(IO71&amp;IO72&amp;IO73&amp;IO74&amp;IO75&amp;IO76,General!I:J,2,FALSE),0))</f>
        <v>0</v>
      </c>
      <c r="AKY76" s="48">
        <f>IF(IR76="",0,IFERROR(VLOOKUP(IR71&amp;IR72&amp;IR73&amp;IR74&amp;IR75&amp;IR76,General!I:J,2,FALSE),0))</f>
        <v>0</v>
      </c>
      <c r="AKZ76" s="48">
        <f>IF(IU76="",0,IFERROR(VLOOKUP(IU71&amp;IU72&amp;IU73&amp;IU74&amp;IU75&amp;IU76,General!I:J,2,FALSE),0))</f>
        <v>0</v>
      </c>
      <c r="ALA76" s="48">
        <f>IF(IX76="",0,IFERROR(VLOOKUP(IX71&amp;IX72&amp;IX73&amp;IX74&amp;IX75&amp;IX76,General!I:J,2,FALSE),0))</f>
        <v>0</v>
      </c>
      <c r="ALB76" s="48">
        <f>IF(JA76="",0,IFERROR(VLOOKUP(JA71&amp;JA72&amp;JA73&amp;JA74&amp;JA75&amp;JA76,General!I:J,2,FALSE),0))</f>
        <v>0</v>
      </c>
      <c r="ALC76" s="48">
        <f>IF(JD76="",0,IFERROR(VLOOKUP(JD71&amp;JD72&amp;JD73&amp;JD74&amp;JD75&amp;JD76,General!I:J,2,FALSE),0))</f>
        <v>0</v>
      </c>
      <c r="ALD76" s="48">
        <f>IF(JG76="",0,IFERROR(VLOOKUP(JG71&amp;JG72&amp;JG73&amp;JG74&amp;JG75&amp;JG76,General!I:J,2,FALSE),0))</f>
        <v>0</v>
      </c>
      <c r="ALE76" s="48">
        <f>IF(JJ76="",0,IFERROR(VLOOKUP(JJ71&amp;JJ72&amp;JJ73&amp;JJ74&amp;JJ75&amp;JJ76,General!I:J,2,FALSE),0))</f>
        <v>0</v>
      </c>
      <c r="ALF76" s="48">
        <f>IF(JM76="",0,IFERROR(VLOOKUP(JM71&amp;JM72&amp;JM73&amp;JM74&amp;JM75&amp;JM76,General!I:J,2,FALSE),0))</f>
        <v>0</v>
      </c>
      <c r="ALG76" s="48">
        <f>IF(JP76="",0,IFERROR(VLOOKUP(JP71&amp;JP72&amp;JP73&amp;JP74&amp;JP75&amp;JP76,General!I:J,2,FALSE),0))</f>
        <v>0</v>
      </c>
      <c r="ALH76" s="48">
        <f>IF(JS76="",0,IFERROR(VLOOKUP(JS71&amp;JS72&amp;JS73&amp;JS74&amp;JS75&amp;JS76,General!I:J,2,FALSE),0))</f>
        <v>0</v>
      </c>
      <c r="ALI76" s="48">
        <f>IF(JV76="",0,IFERROR(VLOOKUP(JV71&amp;JV72&amp;JV73&amp;JV74&amp;JV75&amp;JV76,General!I:J,2,FALSE),0))</f>
        <v>0</v>
      </c>
      <c r="ALJ76" s="48">
        <f>IF(JY76="",0,IFERROR(VLOOKUP(JY71&amp;JY72&amp;JY73&amp;JY74&amp;JY75&amp;JY76,General!I:J,2,FALSE),0))</f>
        <v>0</v>
      </c>
      <c r="ALK76" s="48">
        <f>IF(KB76="",0,IFERROR(VLOOKUP(KB71&amp;KB72&amp;KB73&amp;KB74&amp;KB75&amp;KB76,General!I:J,2,FALSE),0))</f>
        <v>0</v>
      </c>
      <c r="ALL76" s="48">
        <f>IF(KE76="",0,IFERROR(VLOOKUP(KE71&amp;KE72&amp;KE73&amp;KE74&amp;KE75&amp;KE76,General!I:J,2,FALSE),0))</f>
        <v>0</v>
      </c>
      <c r="ALM76" s="48">
        <f>IF(KH76="",0,IFERROR(VLOOKUP(KH71&amp;KH72&amp;KH73&amp;KH74&amp;KH75&amp;KH76,General!I:J,2,FALSE),0))</f>
        <v>0</v>
      </c>
      <c r="ALN76" s="48">
        <f>IF(KK76="",0,IFERROR(VLOOKUP(KK71&amp;KK72&amp;KK73&amp;KK74&amp;KK75&amp;KK76,General!I:J,2,FALSE),0))</f>
        <v>0</v>
      </c>
      <c r="ALO76" s="48">
        <f>IF(KN76="",0,IFERROR(VLOOKUP(KN71&amp;KN72&amp;KN73&amp;KN74&amp;KN75&amp;KN76,General!I:J,2,FALSE),0))</f>
        <v>0</v>
      </c>
      <c r="ALP76" s="48">
        <f>IF(KQ76="",0,IFERROR(VLOOKUP(KQ71&amp;KQ72&amp;KQ73&amp;KQ74&amp;KQ75&amp;KQ76,General!I:J,2,FALSE),0))</f>
        <v>0</v>
      </c>
      <c r="ALQ76" s="48">
        <f>IF(KT76="",0,IFERROR(VLOOKUP(KT71&amp;KT72&amp;KT73&amp;KT74&amp;KT75&amp;KT76,General!I:J,2,FALSE),0))</f>
        <v>0</v>
      </c>
      <c r="ALR76" s="48">
        <f>IF(KW76="",0,IFERROR(VLOOKUP(KW71&amp;KW72&amp;KW73&amp;KW74&amp;KW75&amp;KW76,General!I:J,2,FALSE),0))</f>
        <v>0</v>
      </c>
      <c r="ALS76" s="48">
        <f>IF(KZ76="",0,IFERROR(VLOOKUP(KZ71&amp;KZ72&amp;KZ73&amp;KZ74&amp;KZ75&amp;KZ76,General!I:J,2,FALSE),0))</f>
        <v>0</v>
      </c>
      <c r="ALT76" s="48">
        <f>IF(LC76="",0,IFERROR(VLOOKUP(LC71&amp;LC72&amp;LC73&amp;LC74&amp;LC75&amp;LC76,General!I:J,2,FALSE),0))</f>
        <v>0</v>
      </c>
      <c r="ALU76" s="48">
        <f>IF(LF76="",0,IFERROR(VLOOKUP(LF71&amp;LF72&amp;LF73&amp;LF74&amp;LF75&amp;LF76,General!I:J,2,FALSE),0))</f>
        <v>0</v>
      </c>
      <c r="ALV76" s="48">
        <f>IF(LI76="",0,IFERROR(VLOOKUP(LI71&amp;LI72&amp;LI73&amp;LI74&amp;LI75&amp;LI76,General!I:J,2,FALSE),0))</f>
        <v>0</v>
      </c>
      <c r="ALW76" s="48">
        <f>IF(LL76="",0,IFERROR(VLOOKUP(LL71&amp;LL72&amp;LL73&amp;LL74&amp;LL75&amp;LL76,General!I:J,2,FALSE),0))</f>
        <v>0</v>
      </c>
      <c r="ALX76" s="48">
        <f>IF(LO76="",0,IFERROR(VLOOKUP(LO71&amp;LO72&amp;LO73&amp;LO74&amp;LO75&amp;LO76,General!I:J,2,FALSE),0))</f>
        <v>0</v>
      </c>
      <c r="ALY76" s="48">
        <f>IF(LR76="",0,IFERROR(VLOOKUP(LR71&amp;LR72&amp;LR73&amp;LR74&amp;LR75&amp;LR76,General!I:J,2,FALSE),0))</f>
        <v>0</v>
      </c>
      <c r="ALZ76" s="48">
        <f>IF(LU76="",0,IFERROR(VLOOKUP(LU71&amp;LU72&amp;LU73&amp;LU74&amp;LU75&amp;LU76,General!I:J,2,FALSE),0))</f>
        <v>0</v>
      </c>
      <c r="AMA76" s="48">
        <f>IF(LX76="",0,IFERROR(VLOOKUP(LX71&amp;LX72&amp;LX73&amp;LX74&amp;LX75&amp;LX76,General!I:J,2,FALSE),0))</f>
        <v>0</v>
      </c>
      <c r="AMB76" s="48">
        <f>IF(MA76="",0,IFERROR(VLOOKUP(MA71&amp;MA72&amp;MA73&amp;MA74&amp;MA75&amp;MA76,General!I:J,2,FALSE),0))</f>
        <v>0</v>
      </c>
      <c r="AMC76" s="48">
        <f>IF(MD76="",0,IFERROR(VLOOKUP(MD71&amp;MD72&amp;MD73&amp;MD74&amp;MD75&amp;MD76,General!I:J,2,FALSE),0))</f>
        <v>0</v>
      </c>
      <c r="AMD76" s="48">
        <f>IF(MG76="",0,IFERROR(VLOOKUP(MG71&amp;MG72&amp;MG73&amp;MG74&amp;MG75&amp;MG76,General!I:J,2,FALSE),0))</f>
        <v>0</v>
      </c>
      <c r="AME76" s="48">
        <f>IF(MJ76="",0,IFERROR(VLOOKUP(MJ71&amp;MJ72&amp;MJ73&amp;MJ74&amp;MJ75&amp;MJ76,General!I:J,2,FALSE),0))</f>
        <v>0</v>
      </c>
      <c r="AMF76" s="48">
        <f>IF(MM76="",0,IFERROR(VLOOKUP(MM71&amp;MM72&amp;MM73&amp;MM74&amp;MM75&amp;MM76,General!I:J,2,FALSE),0))</f>
        <v>0</v>
      </c>
      <c r="AMG76" s="48">
        <f>IF(MP76="",0,IFERROR(VLOOKUP(MP71&amp;MP72&amp;MP73&amp;MP74&amp;MP75&amp;MP76,General!I:J,2,FALSE),0))</f>
        <v>0</v>
      </c>
      <c r="AMH76" s="48">
        <f>IF(MS76="",0,IFERROR(VLOOKUP(MS71&amp;MS72&amp;MS73&amp;MS74&amp;MS75&amp;MS76,General!I:J,2,FALSE),0))</f>
        <v>0</v>
      </c>
      <c r="AMI76" s="48">
        <f>IF(MV76="",0,IFERROR(VLOOKUP(MV71&amp;MV72&amp;MV73&amp;MV74&amp;MV75&amp;MV76,General!I:J,2,FALSE),0))</f>
        <v>0</v>
      </c>
      <c r="AMJ76" s="48">
        <f>IF(MY76="",0,IFERROR(VLOOKUP(MY71&amp;MY72&amp;MY73&amp;MY74&amp;MY75&amp;MY76,General!I:J,2,FALSE),0))</f>
        <v>0</v>
      </c>
      <c r="AMK76" s="48">
        <f>IF(NB76="",0,IFERROR(VLOOKUP(NB71&amp;NB72&amp;NB73&amp;NB74&amp;NB75&amp;NB76,General!I:J,2,FALSE),0))</f>
        <v>0</v>
      </c>
      <c r="AML76" s="48">
        <f>IF(NE76="",0,IFERROR(VLOOKUP(NE71&amp;NE72&amp;NE73&amp;NE74&amp;NE75&amp;NE76,General!I:J,2,FALSE),0))</f>
        <v>0</v>
      </c>
      <c r="AMM76" s="48">
        <f>IF(NH76="",0,IFERROR(VLOOKUP(NH71&amp;NH72&amp;NH73&amp;NH74&amp;NH75&amp;NH76,General!I:J,2,FALSE),0))</f>
        <v>0</v>
      </c>
      <c r="AMN76" s="48">
        <f>IF(NK76="",0,IFERROR(VLOOKUP(NK71&amp;NK72&amp;NK73&amp;NK74&amp;NK75&amp;NK76,General!I:J,2,FALSE),0))</f>
        <v>0</v>
      </c>
      <c r="AMO76" s="49">
        <f>IF(NN76="",0,IFERROR(VLOOKUP(NN71&amp;NN72&amp;NN73&amp;NN74&amp;NN75&amp;NN76,General!I:J,2,FALSE),0))</f>
        <v>0</v>
      </c>
      <c r="AMP76" s="81">
        <f>IF(EB76="",0,IFERROR(VLOOKUP(EB71&amp;EB72&amp;EB73&amp;EB74&amp;EB75&amp;EB76,General!I:J,2,FALSE),0))</f>
        <v>0</v>
      </c>
      <c r="AMQ76" s="49">
        <v>0</v>
      </c>
      <c r="AMR76" s="20" t="str">
        <f t="shared" si="7306"/>
        <v/>
      </c>
      <c r="AMS76" s="20" t="str">
        <f t="shared" si="7151"/>
        <v>N</v>
      </c>
      <c r="AMT76" s="20" t="str">
        <f t="shared" ca="1" si="7152"/>
        <v>N</v>
      </c>
      <c r="AMU76" s="20" t="str">
        <f t="shared" si="7153"/>
        <v>N</v>
      </c>
      <c r="AMV76" s="20" t="str">
        <f t="shared" si="7154"/>
        <v/>
      </c>
      <c r="AMW76" s="142" t="str">
        <f t="shared" si="7155"/>
        <v/>
      </c>
      <c r="AMX76" s="20" t="str">
        <f t="shared" si="7156"/>
        <v/>
      </c>
      <c r="AMY76" s="20" t="str">
        <f t="shared" si="7157"/>
        <v/>
      </c>
      <c r="AMZ76" s="20" t="str">
        <f t="shared" si="7158"/>
        <v/>
      </c>
      <c r="ANA76" s="20" t="str">
        <f t="shared" si="7159"/>
        <v/>
      </c>
      <c r="ANB76" s="20" t="str">
        <f t="shared" si="7160"/>
        <v/>
      </c>
      <c r="ANC76" s="20" t="str">
        <f t="shared" si="6145"/>
        <v/>
      </c>
      <c r="AND76" s="20" t="str">
        <f t="shared" si="6146"/>
        <v/>
      </c>
      <c r="ANE76" s="20" t="str">
        <f t="shared" si="4382"/>
        <v>00000</v>
      </c>
      <c r="ANF76" s="20" t="str">
        <f t="shared" si="4382"/>
        <v>00000</v>
      </c>
      <c r="ANG76" s="20" t="str">
        <f t="shared" si="4383"/>
        <v>000000</v>
      </c>
      <c r="ANH76" s="20" t="str">
        <f t="shared" si="4383"/>
        <v>000000</v>
      </c>
      <c r="ANI76" s="20" t="str">
        <f t="shared" si="4384"/>
        <v>B</v>
      </c>
      <c r="ANJ76" s="20" t="str">
        <f t="shared" si="7307"/>
        <v>B</v>
      </c>
      <c r="ANK76" s="20" t="str">
        <f t="shared" si="7161"/>
        <v/>
      </c>
      <c r="ANL76" s="20" t="e">
        <f t="shared" ca="1" si="7162"/>
        <v>#REF!</v>
      </c>
      <c r="ANM76" s="20" t="str">
        <f t="shared" ca="1" si="7163"/>
        <v/>
      </c>
      <c r="ANN76" s="20" t="str">
        <f t="shared" ca="1" si="7164"/>
        <v/>
      </c>
      <c r="ANO76" s="20" t="str">
        <f t="shared" si="7165"/>
        <v>0</v>
      </c>
      <c r="ANP76" s="20" t="str">
        <f t="shared" si="7166"/>
        <v/>
      </c>
      <c r="ANQ76" s="20" t="e">
        <f t="shared" ca="1" si="7308"/>
        <v>#REF!</v>
      </c>
      <c r="ANR76" s="20" t="str">
        <f t="shared" ca="1" si="7309"/>
        <v/>
      </c>
      <c r="ANS76" s="20" t="str">
        <f t="shared" si="7310"/>
        <v/>
      </c>
      <c r="ANT76" s="20" t="str">
        <f t="shared" si="7167"/>
        <v/>
      </c>
      <c r="ANU76" s="20"/>
      <c r="ANV76" s="20">
        <v>0</v>
      </c>
      <c r="ANW76" s="20">
        <v>0</v>
      </c>
      <c r="ANX76" s="20">
        <v>0</v>
      </c>
      <c r="ANY76" s="20">
        <v>0</v>
      </c>
      <c r="ANZ76" s="20">
        <v>2</v>
      </c>
      <c r="AOA76" s="75"/>
      <c r="AOB76" s="20">
        <v>0</v>
      </c>
      <c r="AOC76" s="20">
        <v>0</v>
      </c>
      <c r="AOD76" s="1" t="str">
        <f t="shared" si="7311"/>
        <v>B</v>
      </c>
      <c r="AOE76" s="123">
        <f t="shared" si="7168"/>
        <v>0</v>
      </c>
      <c r="AOF76" s="1" t="e">
        <f t="shared" si="7169"/>
        <v>#NUM!</v>
      </c>
      <c r="AOG76" s="1" t="e">
        <f t="shared" si="7170"/>
        <v>#NUM!</v>
      </c>
      <c r="AOH76" s="1" t="e">
        <f t="shared" si="7171"/>
        <v>#NUM!</v>
      </c>
      <c r="AOI76" s="1" t="e">
        <f t="shared" si="7172"/>
        <v>#NUM!</v>
      </c>
      <c r="AOJ76" s="1" t="str">
        <f t="shared" si="7173"/>
        <v/>
      </c>
      <c r="AOK76" s="1" t="str">
        <f t="shared" si="7174"/>
        <v/>
      </c>
      <c r="AOL76" s="1" t="str">
        <f t="shared" si="7175"/>
        <v/>
      </c>
      <c r="AOM76" s="1" t="str">
        <f t="shared" si="7176"/>
        <v/>
      </c>
      <c r="AON76" s="1" t="str">
        <f t="shared" si="7177"/>
        <v/>
      </c>
      <c r="AOO76" s="1" t="str" cm="1">
        <f t="array" aca="1" ref="AOO76" ca="1">IF(INDIRECT(VLOOKUP(AOO75,General!AC:AE,3,FALSE)&amp;AGY75)&gt;=7,AOO75,AOJ76)</f>
        <v>HD</v>
      </c>
      <c r="AOP76" s="1" t="str">
        <f ca="1">VLOOKUP(AOO75,General!AC:AE,3,FALSE)&amp;AGY75</f>
        <v>HF75</v>
      </c>
      <c r="AOQ76" s="1" t="str" cm="1">
        <f t="array" aca="1" ref="AOQ76" ca="1">INDIRECT(VLOOKUP(AOO75,General!AC:AE,3,FALSE)&amp;AGY75)</f>
        <v/>
      </c>
      <c r="AOR76" s="1" t="str" cm="1">
        <f t="array" aca="1" ref="AOR76" ca="1">INDIRECT(AOO76&amp;AGY76)</f>
        <v/>
      </c>
      <c r="AOS76" s="1" cm="1">
        <f t="array" aca="1" ref="AOS76" ca="1">INDIRECT(AOP76&amp;AGY76)</f>
        <v>0</v>
      </c>
      <c r="AOT76" s="1" t="e" cm="1">
        <f t="array" aca="1" ref="AOT76" ca="1">INDIRECT(AOQ76&amp;AGY76)</f>
        <v>#REF!</v>
      </c>
      <c r="AOU76" s="1" t="str">
        <f ca="1">VLOOKUP(AOO76,General!AF:AG,2,FALSE)</f>
        <v>S45</v>
      </c>
      <c r="AOV76" s="1" t="e">
        <f ca="1">VLOOKUP(AOP76,General!AF:AG,2,FALSE)</f>
        <v>#N/A</v>
      </c>
      <c r="AOW76" s="1" t="e">
        <f ca="1">VLOOKUP(AOQ76,General!AF:AG,2,FALSE)</f>
        <v>#N/A</v>
      </c>
      <c r="AOX76" s="1" t="str">
        <f t="shared" ref="AOX76:AOX109" ca="1" si="7401">IF(AOU76=AOU75,"Y","N")</f>
        <v>Y</v>
      </c>
      <c r="AOY76" s="1" t="e">
        <f t="shared" ref="AOY76:AOY109" ca="1" si="7402">IF(AOV76=AOV75,"Y","N")</f>
        <v>#N/A</v>
      </c>
      <c r="AOZ76" s="1" t="e">
        <f t="shared" ref="AOZ76:AOZ109" ca="1" si="7403">IF(AOW76=AOW75,"Y","N")</f>
        <v>#N/A</v>
      </c>
      <c r="APB76" s="1">
        <f t="shared" si="6061"/>
        <v>1</v>
      </c>
    </row>
    <row r="77" spans="1:1094" ht="15.75" thickBot="1">
      <c r="A77" s="1">
        <v>63</v>
      </c>
      <c r="B77" s="172" t="str">
        <f t="shared" si="1219"/>
        <v/>
      </c>
      <c r="C77" s="152" t="str">
        <f t="shared" si="6385"/>
        <v/>
      </c>
      <c r="D77" s="153" t="str">
        <f t="shared" si="7178"/>
        <v/>
      </c>
      <c r="E77" s="144" t="str">
        <f t="shared" si="7178"/>
        <v/>
      </c>
      <c r="F77" s="63" t="str">
        <f t="shared" si="6386"/>
        <v/>
      </c>
      <c r="G77" s="190"/>
      <c r="H77" s="154" t="str">
        <f t="shared" si="1220"/>
        <v/>
      </c>
      <c r="I77" s="153" t="str">
        <f t="shared" si="7179"/>
        <v/>
      </c>
      <c r="J77" s="144" t="str">
        <f t="shared" si="7179"/>
        <v/>
      </c>
      <c r="K77" s="106" t="str">
        <f t="shared" si="7180"/>
        <v/>
      </c>
      <c r="L77" s="179"/>
      <c r="M77" s="184"/>
      <c r="N77" s="190"/>
      <c r="O77" s="187">
        <v>0</v>
      </c>
      <c r="P77" s="129">
        <v>0</v>
      </c>
      <c r="Q77" s="126">
        <v>0</v>
      </c>
      <c r="R77" s="130">
        <v>0</v>
      </c>
      <c r="S77" s="61" t="str">
        <f t="shared" si="7181"/>
        <v/>
      </c>
      <c r="T77" s="165" t="str">
        <f t="shared" si="1221"/>
        <v/>
      </c>
      <c r="U77" s="62" t="str">
        <f>IF(M77="","",IF(B77="NB",U76,IF(T77="",SUM($T$5:$T77)+S77,SUM($T$5:$T77))))</f>
        <v/>
      </c>
      <c r="V77" s="155" t="str">
        <f t="shared" si="5988"/>
        <v/>
      </c>
      <c r="W77" s="131" t="str">
        <f t="shared" si="7182"/>
        <v/>
      </c>
      <c r="X77" s="132" t="str">
        <f t="shared" si="6387"/>
        <v/>
      </c>
      <c r="Y77" s="61" t="str">
        <f t="shared" ca="1" si="6225"/>
        <v>B</v>
      </c>
      <c r="Z77" s="62" t="str">
        <f t="shared" ca="1" si="6226"/>
        <v>C</v>
      </c>
      <c r="AA77" s="62" t="str">
        <f t="shared" si="6227"/>
        <v>C</v>
      </c>
      <c r="AB77" s="62" t="str">
        <f t="shared" si="7312"/>
        <v/>
      </c>
      <c r="AC77" s="62" t="str">
        <f t="shared" si="7313"/>
        <v/>
      </c>
      <c r="AD77" s="62">
        <f t="shared" si="7314"/>
        <v>0</v>
      </c>
      <c r="AE77" s="1" t="str">
        <f t="shared" si="6388"/>
        <v/>
      </c>
      <c r="AF77" s="1" t="str">
        <f t="shared" si="6389"/>
        <v/>
      </c>
      <c r="AG77" s="1" t="str">
        <f t="shared" si="7315"/>
        <v/>
      </c>
      <c r="AH77" s="1" t="str">
        <f t="shared" si="6390"/>
        <v/>
      </c>
      <c r="AI77" s="1" t="str">
        <f t="shared" si="6391"/>
        <v/>
      </c>
      <c r="AJ77" s="1" t="str">
        <f t="shared" si="6392"/>
        <v/>
      </c>
      <c r="AK77" s="1">
        <f t="shared" si="7183"/>
        <v>0</v>
      </c>
      <c r="AL77" s="1">
        <f t="shared" si="7184"/>
        <v>0</v>
      </c>
      <c r="AM77" s="1" t="str">
        <f t="shared" si="6147"/>
        <v/>
      </c>
      <c r="AN77" s="1">
        <f t="shared" si="6393"/>
        <v>0</v>
      </c>
      <c r="AO77" s="1" t="str">
        <f t="shared" si="1305"/>
        <v/>
      </c>
      <c r="AP77" s="1" t="str">
        <f t="shared" si="6394"/>
        <v>N</v>
      </c>
      <c r="AQ77" s="1" t="str">
        <f t="shared" si="6395"/>
        <v>N</v>
      </c>
      <c r="AR77" s="1" t="str">
        <f t="shared" si="6396"/>
        <v>N</v>
      </c>
      <c r="AS77" s="1" t="str">
        <f t="shared" si="6397"/>
        <v/>
      </c>
      <c r="AT77" s="8" t="str">
        <f t="shared" ca="1" si="7185"/>
        <v/>
      </c>
      <c r="AU77" s="1" t="str">
        <f t="shared" ca="1" si="6398"/>
        <v/>
      </c>
      <c r="AV77" s="1" t="str">
        <f t="shared" ca="1" si="6399"/>
        <v/>
      </c>
      <c r="AW77" s="1" t="str">
        <f t="shared" si="6400"/>
        <v/>
      </c>
      <c r="AX77" s="1" t="str">
        <f t="shared" si="6401"/>
        <v/>
      </c>
      <c r="AY77" s="1" t="str">
        <f t="shared" si="6402"/>
        <v/>
      </c>
      <c r="AZ77" s="1" t="str">
        <f t="shared" si="6148"/>
        <v/>
      </c>
      <c r="BA77" s="1" t="str">
        <f t="shared" si="6149"/>
        <v/>
      </c>
      <c r="BB77" s="1" t="str">
        <f t="shared" si="5451"/>
        <v>00000</v>
      </c>
      <c r="BC77" s="1" t="str">
        <f t="shared" si="5451"/>
        <v>00000</v>
      </c>
      <c r="BD77" s="1" t="str">
        <f t="shared" si="5452"/>
        <v>000000</v>
      </c>
      <c r="BE77" s="1" t="str">
        <f t="shared" si="5452"/>
        <v>000000</v>
      </c>
      <c r="BF77" s="1" t="str">
        <f t="shared" si="7186"/>
        <v>B</v>
      </c>
      <c r="BG77" s="1" t="str">
        <f t="shared" si="6403"/>
        <v/>
      </c>
      <c r="BH77" s="1" t="str">
        <f t="shared" ca="1" si="7187"/>
        <v/>
      </c>
      <c r="BI77" s="1" t="str">
        <f t="shared" si="1222"/>
        <v/>
      </c>
      <c r="BJ77" s="1" t="str">
        <f t="shared" ca="1" si="7188"/>
        <v/>
      </c>
      <c r="BK77" s="1" t="str">
        <f t="shared" si="6404"/>
        <v>0</v>
      </c>
      <c r="BL77" s="1" t="str">
        <f t="shared" ca="1" si="7189"/>
        <v/>
      </c>
      <c r="BM77" s="1" t="str">
        <f t="shared" ca="1" si="7190"/>
        <v/>
      </c>
      <c r="BN77" s="1" t="str">
        <f t="shared" ca="1" si="7191"/>
        <v/>
      </c>
      <c r="BO77" s="1" t="str">
        <f t="shared" ca="1" si="7192"/>
        <v/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-1</v>
      </c>
      <c r="BZ77" s="1">
        <f t="shared" si="5989"/>
        <v>1</v>
      </c>
      <c r="CA77" s="1" t="str">
        <f t="shared" ref="CA77" si="7404">CK77</f>
        <v/>
      </c>
      <c r="CB77" s="46" t="str">
        <f t="shared" si="6406"/>
        <v/>
      </c>
      <c r="CC77" s="48" t="str">
        <f t="shared" si="6407"/>
        <v/>
      </c>
      <c r="CD77" s="49" t="str">
        <f t="shared" si="6408"/>
        <v/>
      </c>
      <c r="CE77" s="46" t="str">
        <f t="shared" si="6409"/>
        <v/>
      </c>
      <c r="CF77" s="48" t="str">
        <f t="shared" si="6410"/>
        <v/>
      </c>
      <c r="CG77" s="49" t="str">
        <f t="shared" si="6411"/>
        <v/>
      </c>
      <c r="CH77" s="46" t="str">
        <f t="shared" si="6412"/>
        <v/>
      </c>
      <c r="CI77" s="48" t="str">
        <f t="shared" si="6413"/>
        <v/>
      </c>
      <c r="CJ77" s="49" t="str">
        <f t="shared" si="6414"/>
        <v/>
      </c>
      <c r="CK77" s="46" t="str">
        <f t="shared" si="6415"/>
        <v/>
      </c>
      <c r="CL77" s="48" t="str">
        <f t="shared" si="6416"/>
        <v/>
      </c>
      <c r="CM77" s="49" t="str">
        <f t="shared" si="6417"/>
        <v/>
      </c>
      <c r="CN77" s="46" t="str">
        <f t="shared" si="7194"/>
        <v/>
      </c>
      <c r="CO77" s="48" t="str">
        <f t="shared" si="6418"/>
        <v/>
      </c>
      <c r="CP77" s="49" t="str">
        <f t="shared" si="6419"/>
        <v/>
      </c>
      <c r="CQ77" s="46" t="str">
        <f t="shared" si="6420"/>
        <v/>
      </c>
      <c r="CR77" s="48" t="str">
        <f t="shared" si="6421"/>
        <v/>
      </c>
      <c r="CS77" s="49" t="str">
        <f t="shared" si="6422"/>
        <v/>
      </c>
      <c r="CT77" s="46" t="str">
        <f t="shared" si="6423"/>
        <v/>
      </c>
      <c r="CU77" s="48" t="str">
        <f t="shared" si="6424"/>
        <v/>
      </c>
      <c r="CV77" s="49" t="str">
        <f t="shared" si="6425"/>
        <v/>
      </c>
      <c r="CW77" s="46" t="str">
        <f t="shared" si="6426"/>
        <v/>
      </c>
      <c r="CX77" s="48" t="str">
        <f t="shared" si="6427"/>
        <v/>
      </c>
      <c r="CY77" s="95" t="str">
        <f t="shared" si="6428"/>
        <v/>
      </c>
      <c r="CZ77" s="46" t="str">
        <f t="shared" si="6429"/>
        <v/>
      </c>
      <c r="DA77" s="48" t="str">
        <f t="shared" si="6430"/>
        <v/>
      </c>
      <c r="DB77" s="49" t="str">
        <f t="shared" si="6431"/>
        <v/>
      </c>
      <c r="DC77" s="46" t="str">
        <f t="shared" si="6432"/>
        <v/>
      </c>
      <c r="DD77" s="48" t="str">
        <f t="shared" si="6433"/>
        <v/>
      </c>
      <c r="DE77" s="49" t="str">
        <f t="shared" si="6434"/>
        <v/>
      </c>
      <c r="DF77" s="46" t="str">
        <f t="shared" si="6435"/>
        <v/>
      </c>
      <c r="DG77" s="48" t="str">
        <f t="shared" si="6436"/>
        <v/>
      </c>
      <c r="DH77" s="49" t="str">
        <f t="shared" si="6437"/>
        <v/>
      </c>
      <c r="DI77" s="46" t="str">
        <f t="shared" si="6438"/>
        <v/>
      </c>
      <c r="DJ77" s="48" t="str">
        <f t="shared" si="6439"/>
        <v/>
      </c>
      <c r="DK77" s="49" t="str">
        <f t="shared" si="6440"/>
        <v/>
      </c>
      <c r="DL77" s="46" t="str">
        <f t="shared" si="6441"/>
        <v/>
      </c>
      <c r="DM77" s="48" t="str">
        <f t="shared" si="6442"/>
        <v/>
      </c>
      <c r="DN77" s="49" t="str">
        <f t="shared" si="6443"/>
        <v/>
      </c>
      <c r="DO77" s="46" t="str">
        <f t="shared" si="6444"/>
        <v/>
      </c>
      <c r="DP77" s="48" t="str">
        <f t="shared" si="6445"/>
        <v/>
      </c>
      <c r="DQ77" s="49" t="str">
        <f t="shared" si="6446"/>
        <v/>
      </c>
      <c r="DR77" s="46" t="str">
        <f t="shared" si="6447"/>
        <v/>
      </c>
      <c r="DS77" s="48" t="str">
        <f t="shared" si="6448"/>
        <v/>
      </c>
      <c r="DT77" s="49" t="str">
        <f t="shared" si="6449"/>
        <v/>
      </c>
      <c r="DU77" s="46" t="str">
        <f t="shared" si="6450"/>
        <v/>
      </c>
      <c r="DV77" s="48" t="str">
        <f t="shared" si="6451"/>
        <v/>
      </c>
      <c r="DW77" s="49" t="str">
        <f t="shared" si="6452"/>
        <v/>
      </c>
      <c r="DX77" s="46" t="str">
        <f t="shared" si="6453"/>
        <v/>
      </c>
      <c r="DY77" s="48" t="str">
        <f t="shared" si="6454"/>
        <v/>
      </c>
      <c r="DZ77" s="49" t="str">
        <f t="shared" si="6455"/>
        <v/>
      </c>
      <c r="EA77" s="46" t="str">
        <f t="shared" si="4308"/>
        <v/>
      </c>
      <c r="EB77" s="48" t="str">
        <f t="shared" si="6456"/>
        <v/>
      </c>
      <c r="EC77" s="49" t="str">
        <f t="shared" si="6457"/>
        <v/>
      </c>
      <c r="ED77" s="46" t="str">
        <f t="shared" ref="ED77" si="7405">CE77</f>
        <v/>
      </c>
      <c r="EE77" s="48" t="str">
        <f t="shared" si="6459"/>
        <v/>
      </c>
      <c r="EF77" s="49" t="str">
        <f t="shared" si="6460"/>
        <v/>
      </c>
      <c r="EG77" s="94" t="str">
        <f t="shared" ref="EG77" si="7406">CB77</f>
        <v/>
      </c>
      <c r="EH77" s="48" t="str">
        <f t="shared" si="6462"/>
        <v/>
      </c>
      <c r="EI77" s="49" t="str">
        <f t="shared" si="6463"/>
        <v/>
      </c>
      <c r="EJ77" s="73" t="s">
        <v>5</v>
      </c>
      <c r="EK77" s="48" t="str">
        <f t="shared" si="6464"/>
        <v/>
      </c>
      <c r="EL77" s="49" t="str">
        <f t="shared" si="6465"/>
        <v/>
      </c>
      <c r="EM77" s="75" t="s">
        <v>6</v>
      </c>
      <c r="EN77" s="48" t="str">
        <f t="shared" si="6466"/>
        <v/>
      </c>
      <c r="EO77" s="49" t="str">
        <f t="shared" si="6467"/>
        <v/>
      </c>
      <c r="EP77" s="46" t="str">
        <f t="shared" ref="EP77" si="7407">CK77</f>
        <v/>
      </c>
      <c r="EQ77" s="48" t="str">
        <f t="shared" si="6469"/>
        <v/>
      </c>
      <c r="ER77" s="49" t="str">
        <f t="shared" si="6470"/>
        <v/>
      </c>
      <c r="ES77" s="46" t="str">
        <f t="shared" ref="ES77" si="7408">CH77</f>
        <v/>
      </c>
      <c r="ET77" s="48" t="str">
        <f t="shared" si="6472"/>
        <v/>
      </c>
      <c r="EU77" s="49" t="str">
        <f t="shared" si="6473"/>
        <v/>
      </c>
      <c r="EV77" s="46" t="str">
        <f t="shared" ref="EV77" si="7409">CK77</f>
        <v/>
      </c>
      <c r="EW77" s="48" t="str">
        <f t="shared" si="6475"/>
        <v/>
      </c>
      <c r="EX77" s="49" t="str">
        <f t="shared" si="6476"/>
        <v/>
      </c>
      <c r="EY77" s="46" t="str">
        <f t="shared" ref="EY77" si="7410">CB77</f>
        <v/>
      </c>
      <c r="EZ77" s="48" t="str">
        <f t="shared" si="6478"/>
        <v/>
      </c>
      <c r="FA77" s="95" t="str">
        <f t="shared" si="6479"/>
        <v/>
      </c>
      <c r="FB77" s="46" t="str">
        <f t="shared" ref="FB77" si="7411">CH77</f>
        <v/>
      </c>
      <c r="FC77" s="48" t="str">
        <f t="shared" si="6481"/>
        <v/>
      </c>
      <c r="FD77" s="49" t="str">
        <f t="shared" si="6482"/>
        <v/>
      </c>
      <c r="FE77" s="94" t="str">
        <f t="shared" ref="FE77" si="7412">CE77</f>
        <v/>
      </c>
      <c r="FF77" s="48" t="str">
        <f t="shared" si="6484"/>
        <v/>
      </c>
      <c r="FG77" s="49" t="str">
        <f t="shared" si="6485"/>
        <v/>
      </c>
      <c r="FH77" s="46" t="str">
        <f t="shared" ref="FH77" si="7413">DF77</f>
        <v/>
      </c>
      <c r="FI77" s="48" t="str">
        <f t="shared" si="6487"/>
        <v/>
      </c>
      <c r="FJ77" s="49" t="str">
        <f t="shared" si="6488"/>
        <v/>
      </c>
      <c r="FK77" s="46" t="str">
        <f t="shared" ref="FK77" si="7414">DC77</f>
        <v/>
      </c>
      <c r="FL77" s="48" t="str">
        <f t="shared" si="6490"/>
        <v/>
      </c>
      <c r="FM77" s="49" t="str">
        <f t="shared" si="6491"/>
        <v/>
      </c>
      <c r="FN77" s="46" t="str">
        <f t="shared" ref="FN77" si="7415">CT77</f>
        <v/>
      </c>
      <c r="FO77" s="48" t="str">
        <f t="shared" si="6493"/>
        <v/>
      </c>
      <c r="FP77" s="49" t="str">
        <f t="shared" si="6494"/>
        <v/>
      </c>
      <c r="FQ77" s="46" t="str">
        <f t="shared" ref="FQ77" si="7416">CQ77</f>
        <v/>
      </c>
      <c r="FR77" s="48" t="str">
        <f t="shared" si="6496"/>
        <v/>
      </c>
      <c r="FS77" s="49" t="str">
        <f t="shared" si="6497"/>
        <v/>
      </c>
      <c r="FT77" s="46" t="str">
        <f t="shared" ref="FT77" si="7417">CN77</f>
        <v/>
      </c>
      <c r="FU77" s="48" t="str">
        <f t="shared" si="6499"/>
        <v/>
      </c>
      <c r="FV77" s="49" t="str">
        <f t="shared" si="6500"/>
        <v/>
      </c>
      <c r="FW77" s="46" t="str">
        <f t="shared" ref="FW77" si="7418">CQ77</f>
        <v/>
      </c>
      <c r="FX77" s="48" t="str">
        <f t="shared" si="6502"/>
        <v/>
      </c>
      <c r="FY77" s="49" t="str">
        <f t="shared" si="6503"/>
        <v/>
      </c>
      <c r="FZ77" s="46" t="str">
        <f t="shared" ref="FZ77" si="7419">CN77</f>
        <v/>
      </c>
      <c r="GA77" s="48" t="str">
        <f t="shared" si="6505"/>
        <v/>
      </c>
      <c r="GB77" s="49" t="str">
        <f t="shared" si="6506"/>
        <v/>
      </c>
      <c r="GC77" s="46" t="str">
        <f t="shared" ref="GC77" si="7420">CT77</f>
        <v/>
      </c>
      <c r="GD77" s="48" t="str">
        <f t="shared" si="6508"/>
        <v/>
      </c>
      <c r="GE77" s="49" t="str">
        <f t="shared" si="6509"/>
        <v/>
      </c>
      <c r="GF77" s="46" t="str">
        <f t="shared" si="7333"/>
        <v/>
      </c>
      <c r="GG77" s="48" t="str">
        <f t="shared" si="6511"/>
        <v/>
      </c>
      <c r="GH77" s="49" t="str">
        <f t="shared" si="6512"/>
        <v/>
      </c>
      <c r="GI77" s="75" t="str">
        <f t="shared" si="7211"/>
        <v>B</v>
      </c>
      <c r="GJ77" s="48" t="str">
        <f t="shared" si="6513"/>
        <v/>
      </c>
      <c r="GK77" s="49" t="str">
        <f t="shared" si="6514"/>
        <v/>
      </c>
      <c r="GL77" s="75" t="str">
        <f t="shared" si="1241"/>
        <v/>
      </c>
      <c r="GM77" s="48" t="str">
        <f t="shared" si="6515"/>
        <v/>
      </c>
      <c r="GN77" s="49" t="str">
        <f t="shared" si="6516"/>
        <v/>
      </c>
      <c r="GO77" s="75" t="str">
        <f t="shared" si="7212"/>
        <v>B</v>
      </c>
      <c r="GP77" s="48" t="str">
        <f t="shared" si="6517"/>
        <v/>
      </c>
      <c r="GQ77" s="49" t="str">
        <f t="shared" si="6518"/>
        <v/>
      </c>
      <c r="GR77" s="46" t="str">
        <f t="shared" ref="GR77" si="7421">DU77</f>
        <v/>
      </c>
      <c r="GS77" s="48" t="str">
        <f t="shared" si="6520"/>
        <v/>
      </c>
      <c r="GT77" s="49" t="str">
        <f t="shared" si="6521"/>
        <v/>
      </c>
      <c r="GU77" s="75" t="str">
        <f t="shared" si="7214"/>
        <v/>
      </c>
      <c r="GV77" s="48" t="str">
        <f t="shared" si="6522"/>
        <v/>
      </c>
      <c r="GW77" s="95" t="str">
        <f t="shared" si="6523"/>
        <v/>
      </c>
      <c r="GX77" s="46" t="str">
        <f t="shared" ref="GX77" si="7422">DO77</f>
        <v/>
      </c>
      <c r="GY77" s="48" t="str">
        <f t="shared" si="6525"/>
        <v/>
      </c>
      <c r="GZ77" s="49" t="str">
        <f t="shared" si="6526"/>
        <v/>
      </c>
      <c r="HA77" s="73" t="str">
        <f t="shared" si="7216"/>
        <v/>
      </c>
      <c r="HB77" s="48" t="str">
        <f t="shared" si="6527"/>
        <v/>
      </c>
      <c r="HC77" s="49" t="str">
        <f t="shared" si="6528"/>
        <v/>
      </c>
      <c r="HD77" s="46" t="str">
        <f t="shared" ref="HD77" si="7423">DL77</f>
        <v/>
      </c>
      <c r="HE77" s="48" t="str">
        <f t="shared" si="6530"/>
        <v/>
      </c>
      <c r="HF77" s="49" t="str">
        <f t="shared" si="6531"/>
        <v/>
      </c>
      <c r="HG77" s="75" t="str">
        <f t="shared" si="7218"/>
        <v/>
      </c>
      <c r="HH77" s="48" t="str">
        <f t="shared" si="6532"/>
        <v/>
      </c>
      <c r="HI77" s="49" t="str">
        <f t="shared" si="6533"/>
        <v/>
      </c>
      <c r="HJ77" s="46" t="str">
        <f t="shared" ref="HJ77" si="7424">DR77</f>
        <v/>
      </c>
      <c r="HK77" s="48" t="str">
        <f t="shared" si="6535"/>
        <v/>
      </c>
      <c r="HL77" s="49" t="str">
        <f t="shared" si="6536"/>
        <v/>
      </c>
      <c r="HM77" s="75" t="str">
        <f t="shared" si="7220"/>
        <v/>
      </c>
      <c r="HN77" s="48" t="str">
        <f t="shared" si="6537"/>
        <v/>
      </c>
      <c r="HO77" s="49" t="str">
        <f t="shared" si="6538"/>
        <v/>
      </c>
      <c r="HP77" s="46" t="str">
        <f t="shared" ref="HP77" si="7425">DO77</f>
        <v/>
      </c>
      <c r="HQ77" s="48" t="str">
        <f t="shared" si="6540"/>
        <v/>
      </c>
      <c r="HR77" s="49" t="str">
        <f t="shared" si="6541"/>
        <v/>
      </c>
      <c r="HS77" s="75" t="str">
        <f t="shared" si="7222"/>
        <v/>
      </c>
      <c r="HT77" s="48" t="str">
        <f t="shared" si="6542"/>
        <v/>
      </c>
      <c r="HU77" s="49" t="str">
        <f t="shared" si="6543"/>
        <v/>
      </c>
      <c r="HV77" s="46" t="str">
        <f t="shared" ref="HV77" si="7426">DI77</f>
        <v/>
      </c>
      <c r="HW77" s="48" t="str">
        <f t="shared" si="6545"/>
        <v/>
      </c>
      <c r="HX77" s="49" t="str">
        <f t="shared" si="6546"/>
        <v/>
      </c>
      <c r="HY77" s="75" t="str">
        <f t="shared" si="7224"/>
        <v/>
      </c>
      <c r="HZ77" s="48" t="str">
        <f t="shared" si="6547"/>
        <v/>
      </c>
      <c r="IA77" s="49" t="str">
        <f t="shared" si="6548"/>
        <v/>
      </c>
      <c r="IB77" s="46" t="str">
        <f t="shared" ref="IB77" si="7427">DL77</f>
        <v/>
      </c>
      <c r="IC77" s="48" t="str">
        <f t="shared" si="6550"/>
        <v/>
      </c>
      <c r="ID77" s="49" t="str">
        <f t="shared" si="6551"/>
        <v/>
      </c>
      <c r="IE77" s="75" t="str">
        <f t="shared" si="7226"/>
        <v/>
      </c>
      <c r="IF77" s="48" t="str">
        <f t="shared" si="6552"/>
        <v/>
      </c>
      <c r="IG77" s="49" t="str">
        <f t="shared" si="6553"/>
        <v/>
      </c>
      <c r="IH77" s="46" t="str">
        <f t="shared" ref="IH77" si="7428">DL77</f>
        <v/>
      </c>
      <c r="II77" s="48" t="str">
        <f t="shared" si="6555"/>
        <v/>
      </c>
      <c r="IJ77" s="49" t="str">
        <f t="shared" si="6556"/>
        <v/>
      </c>
      <c r="IK77" s="75" t="str">
        <f t="shared" si="7228"/>
        <v/>
      </c>
      <c r="IL77" s="48" t="str">
        <f t="shared" si="6557"/>
        <v/>
      </c>
      <c r="IM77" s="49" t="str">
        <f t="shared" si="6558"/>
        <v/>
      </c>
      <c r="IN77" s="46" t="str">
        <f t="shared" ref="IN77" si="7429">DI77</f>
        <v/>
      </c>
      <c r="IO77" s="48" t="str">
        <f t="shared" si="6560"/>
        <v/>
      </c>
      <c r="IP77" s="49" t="str">
        <f t="shared" si="6561"/>
        <v/>
      </c>
      <c r="IQ77" s="75" t="str">
        <f t="shared" si="7230"/>
        <v/>
      </c>
      <c r="IR77" s="48" t="str">
        <f t="shared" si="6562"/>
        <v/>
      </c>
      <c r="IS77" s="49" t="str">
        <f t="shared" si="6563"/>
        <v/>
      </c>
      <c r="IT77" s="46" t="str">
        <f t="shared" ref="IT77" si="7430">CT77</f>
        <v/>
      </c>
      <c r="IU77" s="48" t="str">
        <f t="shared" si="6565"/>
        <v/>
      </c>
      <c r="IV77" s="49" t="str">
        <f t="shared" si="6566"/>
        <v/>
      </c>
      <c r="IW77" s="46" t="str">
        <f t="shared" si="7345"/>
        <v/>
      </c>
      <c r="IX77" s="48" t="str">
        <f t="shared" si="6568"/>
        <v/>
      </c>
      <c r="IY77" s="49" t="str">
        <f t="shared" si="6569"/>
        <v/>
      </c>
      <c r="IZ77" s="75" t="str">
        <f t="shared" si="7232"/>
        <v/>
      </c>
      <c r="JA77" s="48" t="str">
        <f t="shared" si="6570"/>
        <v/>
      </c>
      <c r="JB77" s="49" t="str">
        <f t="shared" si="6571"/>
        <v/>
      </c>
      <c r="JC77" s="75" t="str">
        <f t="shared" si="7233"/>
        <v/>
      </c>
      <c r="JD77" s="48" t="str">
        <f t="shared" si="6572"/>
        <v/>
      </c>
      <c r="JE77" s="49" t="str">
        <f t="shared" si="6573"/>
        <v/>
      </c>
      <c r="JF77" s="46" t="str">
        <f t="shared" ref="JF77" si="7431">CB77</f>
        <v/>
      </c>
      <c r="JG77" s="48" t="str">
        <f t="shared" si="6575"/>
        <v/>
      </c>
      <c r="JH77" s="49" t="str">
        <f t="shared" si="6576"/>
        <v/>
      </c>
      <c r="JI77" s="75" t="str">
        <f t="shared" si="7235"/>
        <v/>
      </c>
      <c r="JJ77" s="48" t="str">
        <f t="shared" si="6577"/>
        <v/>
      </c>
      <c r="JK77" s="49" t="str">
        <f t="shared" si="6578"/>
        <v/>
      </c>
      <c r="JL77" s="46" t="str">
        <f t="shared" ref="JL77" si="7432">CH77</f>
        <v/>
      </c>
      <c r="JM77" s="48" t="str">
        <f t="shared" si="6580"/>
        <v/>
      </c>
      <c r="JN77" s="49" t="str">
        <f t="shared" si="6581"/>
        <v/>
      </c>
      <c r="JO77" s="75" t="str">
        <f t="shared" si="7237"/>
        <v/>
      </c>
      <c r="JP77" s="48" t="str">
        <f t="shared" si="6582"/>
        <v/>
      </c>
      <c r="JQ77" s="49" t="str">
        <f t="shared" si="6583"/>
        <v/>
      </c>
      <c r="JR77" s="46" t="str">
        <f t="shared" ref="JR77" si="7433">CK77</f>
        <v/>
      </c>
      <c r="JS77" s="48" t="str">
        <f t="shared" si="6585"/>
        <v/>
      </c>
      <c r="JT77" s="49" t="str">
        <f t="shared" si="6586"/>
        <v/>
      </c>
      <c r="JU77" s="75" t="str">
        <f t="shared" si="7239"/>
        <v/>
      </c>
      <c r="JV77" s="48" t="str">
        <f t="shared" si="6587"/>
        <v/>
      </c>
      <c r="JW77" s="49" t="str">
        <f t="shared" si="6588"/>
        <v/>
      </c>
      <c r="JX77" s="46" t="s">
        <v>6</v>
      </c>
      <c r="JY77" s="48" t="str">
        <f t="shared" si="6589"/>
        <v/>
      </c>
      <c r="JZ77" s="49" t="str">
        <f t="shared" si="6590"/>
        <v/>
      </c>
      <c r="KA77" s="75" t="str">
        <f t="shared" si="7240"/>
        <v/>
      </c>
      <c r="KB77" s="48" t="str">
        <f t="shared" si="6591"/>
        <v/>
      </c>
      <c r="KC77" s="49" t="str">
        <f t="shared" si="6592"/>
        <v/>
      </c>
      <c r="KD77" s="46" t="s">
        <v>6</v>
      </c>
      <c r="KE77" s="48" t="str">
        <f t="shared" si="6593"/>
        <v/>
      </c>
      <c r="KF77" s="49" t="str">
        <f t="shared" si="6594"/>
        <v/>
      </c>
      <c r="KG77" s="75" t="str">
        <f t="shared" si="7241"/>
        <v/>
      </c>
      <c r="KH77" s="48" t="str">
        <f t="shared" si="6595"/>
        <v/>
      </c>
      <c r="KI77" s="49" t="str">
        <f t="shared" si="6596"/>
        <v/>
      </c>
      <c r="KJ77" s="46" t="str">
        <f t="shared" ref="KJ77" si="7434">DC77</f>
        <v/>
      </c>
      <c r="KK77" s="48" t="str">
        <f t="shared" si="6597"/>
        <v/>
      </c>
      <c r="KL77" s="49" t="str">
        <f t="shared" si="6598"/>
        <v/>
      </c>
      <c r="KM77" s="75" t="str">
        <f t="shared" si="7243"/>
        <v/>
      </c>
      <c r="KN77" s="48" t="str">
        <f t="shared" si="6599"/>
        <v/>
      </c>
      <c r="KO77" s="49" t="str">
        <f t="shared" si="6600"/>
        <v/>
      </c>
      <c r="KP77" s="75" t="str">
        <f t="shared" si="7349"/>
        <v/>
      </c>
      <c r="KQ77" s="48" t="str">
        <f t="shared" si="6601"/>
        <v/>
      </c>
      <c r="KR77" s="49" t="str">
        <f t="shared" si="6602"/>
        <v/>
      </c>
      <c r="KS77" s="75" t="str">
        <f t="shared" si="7244"/>
        <v/>
      </c>
      <c r="KT77" s="48" t="str">
        <f t="shared" si="6603"/>
        <v/>
      </c>
      <c r="KU77" s="49" t="str">
        <f t="shared" si="6604"/>
        <v/>
      </c>
      <c r="KV77" s="75" t="s">
        <v>6</v>
      </c>
      <c r="KW77" s="48" t="str">
        <f t="shared" si="6605"/>
        <v/>
      </c>
      <c r="KX77" s="49" t="str">
        <f t="shared" si="6606"/>
        <v/>
      </c>
      <c r="KY77" s="75" t="str">
        <f t="shared" si="7245"/>
        <v/>
      </c>
      <c r="KZ77" s="48" t="str">
        <f t="shared" si="6607"/>
        <v/>
      </c>
      <c r="LA77" s="49" t="str">
        <f t="shared" si="6608"/>
        <v/>
      </c>
      <c r="LB77" s="75" t="str">
        <f t="shared" ref="LB77" si="7435">DR77</f>
        <v/>
      </c>
      <c r="LC77" s="48" t="str">
        <f t="shared" si="6610"/>
        <v/>
      </c>
      <c r="LD77" s="49" t="str">
        <f t="shared" si="6611"/>
        <v/>
      </c>
      <c r="LE77" s="75" t="str">
        <f t="shared" si="7247"/>
        <v/>
      </c>
      <c r="LF77" s="48" t="str">
        <f t="shared" si="6612"/>
        <v/>
      </c>
      <c r="LG77" s="49" t="str">
        <f t="shared" si="6613"/>
        <v/>
      </c>
      <c r="LH77" s="75" t="str">
        <f t="shared" ref="LH77" si="7436">DR78</f>
        <v/>
      </c>
      <c r="LI77" s="48" t="str">
        <f t="shared" si="6615"/>
        <v/>
      </c>
      <c r="LJ77" s="49" t="str">
        <f t="shared" si="6616"/>
        <v/>
      </c>
      <c r="LK77" s="75" t="str">
        <f t="shared" si="7249"/>
        <v/>
      </c>
      <c r="LL77" s="48" t="str">
        <f t="shared" si="6617"/>
        <v/>
      </c>
      <c r="LM77" s="49" t="str">
        <f t="shared" si="6618"/>
        <v/>
      </c>
      <c r="LN77" s="75" t="str">
        <f t="shared" ref="LN77" si="7437">CN77</f>
        <v/>
      </c>
      <c r="LO77" s="48" t="str">
        <f t="shared" si="6620"/>
        <v/>
      </c>
      <c r="LP77" s="49" t="str">
        <f t="shared" si="6621"/>
        <v/>
      </c>
      <c r="LQ77" s="75" t="str">
        <f t="shared" si="7251"/>
        <v/>
      </c>
      <c r="LR77" s="48" t="str">
        <f t="shared" si="6622"/>
        <v/>
      </c>
      <c r="LS77" s="49" t="str">
        <f t="shared" si="6623"/>
        <v/>
      </c>
      <c r="LT77" s="75" t="str">
        <f t="shared" ref="LT77" si="7438">CW77</f>
        <v/>
      </c>
      <c r="LU77" s="48" t="str">
        <f t="shared" si="6625"/>
        <v/>
      </c>
      <c r="LV77" s="49" t="str">
        <f t="shared" si="6626"/>
        <v/>
      </c>
      <c r="LW77" s="75" t="str">
        <f t="shared" si="7253"/>
        <v/>
      </c>
      <c r="LX77" s="48" t="str">
        <f t="shared" si="6627"/>
        <v/>
      </c>
      <c r="LY77" s="49" t="str">
        <f t="shared" si="6628"/>
        <v/>
      </c>
      <c r="LZ77" s="75" t="str">
        <f t="shared" ref="LZ77" si="7439">DF77</f>
        <v/>
      </c>
      <c r="MA77" s="48" t="str">
        <f t="shared" si="6630"/>
        <v/>
      </c>
      <c r="MB77" s="49" t="str">
        <f t="shared" si="6631"/>
        <v/>
      </c>
      <c r="MC77" s="75" t="str">
        <f t="shared" si="7255"/>
        <v/>
      </c>
      <c r="MD77" s="48" t="str">
        <f t="shared" si="6632"/>
        <v/>
      </c>
      <c r="ME77" s="49" t="str">
        <f t="shared" si="6633"/>
        <v/>
      </c>
      <c r="MF77" s="75" t="str">
        <f t="shared" si="7355"/>
        <v/>
      </c>
      <c r="MG77" s="48" t="str">
        <f t="shared" si="6635"/>
        <v/>
      </c>
      <c r="MH77" s="49" t="str">
        <f t="shared" si="6636"/>
        <v/>
      </c>
      <c r="MI77" s="75" t="str">
        <f t="shared" si="7256"/>
        <v/>
      </c>
      <c r="MJ77" s="48" t="str">
        <f t="shared" si="6637"/>
        <v/>
      </c>
      <c r="MK77" s="49" t="str">
        <f t="shared" si="6638"/>
        <v/>
      </c>
      <c r="ML77" s="197" t="s">
        <v>6</v>
      </c>
      <c r="MM77" s="48" t="str">
        <f t="shared" si="6639"/>
        <v/>
      </c>
      <c r="MN77" s="49" t="str">
        <f t="shared" si="6640"/>
        <v/>
      </c>
      <c r="MO77" s="75" t="str">
        <f t="shared" si="7257"/>
        <v/>
      </c>
      <c r="MP77" s="48" t="str">
        <f t="shared" si="6641"/>
        <v/>
      </c>
      <c r="MQ77" s="49" t="str">
        <f t="shared" si="6642"/>
        <v/>
      </c>
      <c r="MR77" s="75" t="str">
        <f t="shared" si="6643"/>
        <v/>
      </c>
      <c r="MS77" s="48" t="str">
        <f t="shared" si="6644"/>
        <v/>
      </c>
      <c r="MT77" s="49" t="str">
        <f t="shared" si="6645"/>
        <v/>
      </c>
      <c r="MU77" s="75" t="str">
        <f t="shared" si="7258"/>
        <v/>
      </c>
      <c r="MV77" s="48" t="str">
        <f t="shared" si="6646"/>
        <v/>
      </c>
      <c r="MW77" s="49" t="str">
        <f t="shared" si="6647"/>
        <v/>
      </c>
      <c r="MX77" s="75" t="str">
        <f t="shared" ref="MX77" si="7440">MU77</f>
        <v/>
      </c>
      <c r="MY77" s="48" t="str">
        <f t="shared" si="6649"/>
        <v/>
      </c>
      <c r="MZ77" s="49" t="str">
        <f t="shared" si="6650"/>
        <v/>
      </c>
      <c r="NA77" s="75" t="str">
        <f t="shared" si="7260"/>
        <v/>
      </c>
      <c r="NB77" s="48" t="str">
        <f t="shared" si="6651"/>
        <v/>
      </c>
      <c r="NC77" s="49" t="str">
        <f t="shared" si="6652"/>
        <v/>
      </c>
      <c r="ND77" s="197" t="s">
        <v>6</v>
      </c>
      <c r="NE77" s="48" t="str">
        <f t="shared" si="6653"/>
        <v/>
      </c>
      <c r="NF77" s="49" t="str">
        <f t="shared" si="6654"/>
        <v/>
      </c>
      <c r="NG77" s="75" t="str">
        <f t="shared" si="7261"/>
        <v/>
      </c>
      <c r="NH77" s="48" t="str">
        <f t="shared" si="6655"/>
        <v/>
      </c>
      <c r="NI77" s="49" t="str">
        <f t="shared" si="6656"/>
        <v/>
      </c>
      <c r="NJ77" s="75" t="s">
        <v>6</v>
      </c>
      <c r="NK77" s="48" t="str">
        <f t="shared" si="6657"/>
        <v/>
      </c>
      <c r="NL77" s="49" t="str">
        <f t="shared" si="6658"/>
        <v/>
      </c>
      <c r="NM77" s="75" t="str">
        <f t="shared" si="7262"/>
        <v/>
      </c>
      <c r="NN77" s="48" t="str">
        <f t="shared" si="6659"/>
        <v/>
      </c>
      <c r="NO77" s="49" t="str">
        <f t="shared" si="6660"/>
        <v/>
      </c>
      <c r="NP77" s="214" t="s">
        <v>5</v>
      </c>
      <c r="NQ77" s="48" t="str">
        <f t="shared" si="6661"/>
        <v/>
      </c>
      <c r="NR77" s="49" t="str">
        <f t="shared" si="6662"/>
        <v/>
      </c>
      <c r="NS77" s="46" t="str">
        <f t="shared" si="6663"/>
        <v/>
      </c>
      <c r="NT77" s="48" t="str">
        <f t="shared" si="6664"/>
        <v/>
      </c>
      <c r="NU77" s="49" t="str">
        <f t="shared" si="6665"/>
        <v/>
      </c>
      <c r="NV77" s="214" t="s">
        <v>6</v>
      </c>
      <c r="NW77" s="48" t="str">
        <f t="shared" si="6666"/>
        <v/>
      </c>
      <c r="NX77" s="49" t="str">
        <f t="shared" si="6667"/>
        <v/>
      </c>
      <c r="NY77" s="46" t="str">
        <f t="shared" si="6668"/>
        <v/>
      </c>
      <c r="NZ77" s="48" t="str">
        <f t="shared" si="6669"/>
        <v/>
      </c>
      <c r="OA77" s="49" t="str">
        <f t="shared" si="6670"/>
        <v/>
      </c>
      <c r="OB77" s="46" t="str">
        <f t="shared" si="7263"/>
        <v/>
      </c>
      <c r="OC77" s="48" t="str">
        <f t="shared" si="6671"/>
        <v/>
      </c>
      <c r="OD77" s="49" t="str">
        <f t="shared" si="6672"/>
        <v/>
      </c>
      <c r="OE77" s="46" t="str">
        <f t="shared" si="6673"/>
        <v/>
      </c>
      <c r="OF77" s="48" t="str">
        <f t="shared" si="6674"/>
        <v/>
      </c>
      <c r="OG77" s="49" t="str">
        <f t="shared" si="6675"/>
        <v/>
      </c>
      <c r="OH77" s="46" t="str">
        <f t="shared" si="6676"/>
        <v/>
      </c>
      <c r="OI77" s="48" t="str">
        <f t="shared" si="6677"/>
        <v/>
      </c>
      <c r="OJ77" s="49" t="str">
        <f t="shared" si="6678"/>
        <v/>
      </c>
      <c r="OK77" s="46" t="str">
        <f t="shared" si="6679"/>
        <v/>
      </c>
      <c r="OL77" s="48" t="str">
        <f t="shared" si="6680"/>
        <v/>
      </c>
      <c r="OM77" s="95" t="str">
        <f t="shared" si="6681"/>
        <v/>
      </c>
      <c r="ON77" s="46" t="str">
        <f t="shared" si="6682"/>
        <v/>
      </c>
      <c r="OO77" s="48" t="str">
        <f t="shared" si="6683"/>
        <v/>
      </c>
      <c r="OP77" s="49" t="str">
        <f t="shared" si="6684"/>
        <v/>
      </c>
      <c r="OQ77" s="46" t="str">
        <f t="shared" si="6685"/>
        <v/>
      </c>
      <c r="OR77" s="48" t="str">
        <f t="shared" si="6686"/>
        <v/>
      </c>
      <c r="OS77" s="49" t="str">
        <f t="shared" si="6687"/>
        <v/>
      </c>
      <c r="OT77" s="46" t="str">
        <f t="shared" si="6688"/>
        <v/>
      </c>
      <c r="OU77" s="48" t="str">
        <f t="shared" si="6689"/>
        <v/>
      </c>
      <c r="OV77" s="49" t="str">
        <f t="shared" si="6690"/>
        <v/>
      </c>
      <c r="OW77" s="46" t="str">
        <f t="shared" si="6691"/>
        <v/>
      </c>
      <c r="OX77" s="48" t="str">
        <f t="shared" si="6692"/>
        <v/>
      </c>
      <c r="OY77" s="49" t="str">
        <f t="shared" si="6693"/>
        <v/>
      </c>
      <c r="OZ77" s="46" t="str">
        <f t="shared" si="6694"/>
        <v/>
      </c>
      <c r="PA77" s="48" t="str">
        <f t="shared" si="6695"/>
        <v/>
      </c>
      <c r="PB77" s="49" t="str">
        <f t="shared" si="6696"/>
        <v/>
      </c>
      <c r="PC77" s="46" t="str">
        <f t="shared" si="6697"/>
        <v/>
      </c>
      <c r="PD77" s="48" t="str">
        <f t="shared" si="6698"/>
        <v/>
      </c>
      <c r="PE77" s="49" t="str">
        <f t="shared" si="6699"/>
        <v/>
      </c>
      <c r="PF77" s="46" t="str">
        <f t="shared" si="6700"/>
        <v/>
      </c>
      <c r="PG77" s="48" t="str">
        <f t="shared" si="6701"/>
        <v/>
      </c>
      <c r="PH77" s="49" t="str">
        <f t="shared" si="6702"/>
        <v/>
      </c>
      <c r="PI77" s="46" t="str">
        <f t="shared" si="6703"/>
        <v/>
      </c>
      <c r="PJ77" s="48" t="str">
        <f t="shared" si="6704"/>
        <v/>
      </c>
      <c r="PK77" s="49" t="str">
        <f t="shared" si="6705"/>
        <v/>
      </c>
      <c r="PL77" s="46" t="str">
        <f t="shared" si="6706"/>
        <v/>
      </c>
      <c r="PM77" s="48" t="str">
        <f t="shared" si="6707"/>
        <v/>
      </c>
      <c r="PN77" s="49" t="str">
        <f t="shared" si="6708"/>
        <v/>
      </c>
      <c r="PO77" s="46" t="str">
        <f t="shared" si="4345"/>
        <v/>
      </c>
      <c r="PP77" s="48" t="str">
        <f t="shared" si="6709"/>
        <v/>
      </c>
      <c r="PQ77" s="49" t="str">
        <f t="shared" si="6710"/>
        <v/>
      </c>
      <c r="PR77" s="46" t="str">
        <f t="shared" ref="PR77" si="7441">NS77</f>
        <v/>
      </c>
      <c r="PS77" s="48" t="str">
        <f t="shared" si="6712"/>
        <v/>
      </c>
      <c r="PT77" s="49" t="str">
        <f t="shared" si="6713"/>
        <v/>
      </c>
      <c r="PU77" s="94" t="str">
        <f t="shared" ref="PU77" si="7442">NP77</f>
        <v>P</v>
      </c>
      <c r="PV77" s="48" t="str">
        <f t="shared" si="6715"/>
        <v/>
      </c>
      <c r="PW77" s="49" t="str">
        <f t="shared" si="6716"/>
        <v/>
      </c>
      <c r="PX77" s="73" t="s">
        <v>5</v>
      </c>
      <c r="PY77" s="48" t="str">
        <f t="shared" si="6717"/>
        <v/>
      </c>
      <c r="PZ77" s="49" t="str">
        <f t="shared" si="6718"/>
        <v/>
      </c>
      <c r="QA77" s="75" t="s">
        <v>6</v>
      </c>
      <c r="QB77" s="48" t="str">
        <f t="shared" si="6719"/>
        <v/>
      </c>
      <c r="QC77" s="49" t="str">
        <f t="shared" si="6720"/>
        <v/>
      </c>
      <c r="QD77" s="46" t="str">
        <f t="shared" ref="QD77" si="7443">NY77</f>
        <v/>
      </c>
      <c r="QE77" s="48" t="str">
        <f t="shared" si="6722"/>
        <v/>
      </c>
      <c r="QF77" s="49" t="str">
        <f t="shared" si="6723"/>
        <v/>
      </c>
      <c r="QG77" s="46" t="str">
        <f t="shared" ref="QG77" si="7444">NV77</f>
        <v>B</v>
      </c>
      <c r="QH77" s="48" t="str">
        <f t="shared" si="6725"/>
        <v/>
      </c>
      <c r="QI77" s="49" t="str">
        <f t="shared" si="6726"/>
        <v/>
      </c>
      <c r="QJ77" s="46" t="str">
        <f t="shared" ref="QJ77" si="7445">NY77</f>
        <v/>
      </c>
      <c r="QK77" s="48" t="str">
        <f t="shared" si="6728"/>
        <v/>
      </c>
      <c r="QL77" s="49" t="str">
        <f t="shared" si="6729"/>
        <v/>
      </c>
      <c r="QM77" s="46" t="str">
        <f t="shared" ref="QM77" si="7446">NP77</f>
        <v>P</v>
      </c>
      <c r="QN77" s="48" t="str">
        <f t="shared" si="6731"/>
        <v/>
      </c>
      <c r="QO77" s="95" t="str">
        <f t="shared" si="6732"/>
        <v/>
      </c>
      <c r="QP77" s="46" t="str">
        <f t="shared" ref="QP77" si="7447">NV77</f>
        <v>B</v>
      </c>
      <c r="QQ77" s="48" t="str">
        <f t="shared" si="6734"/>
        <v/>
      </c>
      <c r="QR77" s="49" t="str">
        <f t="shared" si="6735"/>
        <v/>
      </c>
      <c r="QS77" s="94" t="str">
        <f t="shared" ref="QS77" si="7448">NS77</f>
        <v/>
      </c>
      <c r="QT77" s="48" t="str">
        <f t="shared" si="6737"/>
        <v/>
      </c>
      <c r="QU77" s="49" t="str">
        <f t="shared" si="6738"/>
        <v/>
      </c>
      <c r="QV77" s="46" t="str">
        <f t="shared" ref="QV77" si="7449">OT77</f>
        <v/>
      </c>
      <c r="QW77" s="48" t="str">
        <f t="shared" si="6740"/>
        <v/>
      </c>
      <c r="QX77" s="49" t="str">
        <f t="shared" si="6741"/>
        <v/>
      </c>
      <c r="QY77" s="46" t="str">
        <f t="shared" ref="QY77" si="7450">OQ77</f>
        <v/>
      </c>
      <c r="QZ77" s="48" t="str">
        <f t="shared" si="6743"/>
        <v/>
      </c>
      <c r="RA77" s="49" t="str">
        <f t="shared" si="6744"/>
        <v/>
      </c>
      <c r="RB77" s="46" t="str">
        <f t="shared" ref="RB77" si="7451">OH77</f>
        <v/>
      </c>
      <c r="RC77" s="48" t="str">
        <f t="shared" si="6746"/>
        <v/>
      </c>
      <c r="RD77" s="49" t="str">
        <f t="shared" si="6747"/>
        <v/>
      </c>
      <c r="RE77" s="46" t="str">
        <f t="shared" ref="RE77" si="7452">OE77</f>
        <v/>
      </c>
      <c r="RF77" s="48" t="str">
        <f t="shared" si="6749"/>
        <v/>
      </c>
      <c r="RG77" s="49" t="str">
        <f t="shared" si="6750"/>
        <v/>
      </c>
      <c r="RH77" s="46" t="str">
        <f t="shared" ref="RH77" si="7453">OB77</f>
        <v/>
      </c>
      <c r="RI77" s="48" t="str">
        <f t="shared" si="6752"/>
        <v/>
      </c>
      <c r="RJ77" s="49" t="str">
        <f t="shared" si="6753"/>
        <v/>
      </c>
      <c r="RK77" s="46" t="str">
        <f t="shared" ref="RK77" si="7454">OE77</f>
        <v/>
      </c>
      <c r="RL77" s="48" t="str">
        <f t="shared" si="6755"/>
        <v/>
      </c>
      <c r="RM77" s="49" t="str">
        <f t="shared" si="6756"/>
        <v/>
      </c>
      <c r="RN77" s="46" t="str">
        <f t="shared" ref="RN77" si="7455">OB77</f>
        <v/>
      </c>
      <c r="RO77" s="48" t="str">
        <f t="shared" si="6758"/>
        <v/>
      </c>
      <c r="RP77" s="49" t="str">
        <f t="shared" si="6759"/>
        <v/>
      </c>
      <c r="RQ77" s="46" t="str">
        <f t="shared" ref="RQ77" si="7456">OH77</f>
        <v/>
      </c>
      <c r="RR77" s="48" t="str">
        <f t="shared" si="6761"/>
        <v/>
      </c>
      <c r="RS77" s="49" t="str">
        <f t="shared" si="6762"/>
        <v/>
      </c>
      <c r="RT77" s="46" t="str">
        <f t="shared" si="7373"/>
        <v/>
      </c>
      <c r="RU77" s="48" t="str">
        <f t="shared" si="6764"/>
        <v/>
      </c>
      <c r="RV77" s="49" t="str">
        <f t="shared" si="6765"/>
        <v/>
      </c>
      <c r="RW77" s="75" t="str">
        <f t="shared" si="7280"/>
        <v>B</v>
      </c>
      <c r="RX77" s="48" t="str">
        <f t="shared" si="6766"/>
        <v/>
      </c>
      <c r="RY77" s="49" t="str">
        <f t="shared" si="6767"/>
        <v/>
      </c>
      <c r="RZ77" s="75" t="str">
        <f t="shared" si="7374"/>
        <v/>
      </c>
      <c r="SA77" s="48" t="str">
        <f t="shared" si="6768"/>
        <v/>
      </c>
      <c r="SB77" s="49" t="str">
        <f t="shared" si="6769"/>
        <v/>
      </c>
      <c r="SC77" s="75" t="str">
        <f t="shared" si="7281"/>
        <v>B</v>
      </c>
      <c r="SD77" s="48" t="str">
        <f t="shared" si="6770"/>
        <v/>
      </c>
      <c r="SE77" s="49" t="str">
        <f t="shared" si="6771"/>
        <v/>
      </c>
      <c r="SF77" s="46" t="str">
        <f t="shared" ref="SF77" si="7457">PI77</f>
        <v/>
      </c>
      <c r="SG77" s="48" t="str">
        <f t="shared" si="6773"/>
        <v/>
      </c>
      <c r="SH77" s="49" t="str">
        <f t="shared" si="6774"/>
        <v/>
      </c>
      <c r="SI77" s="75" t="str">
        <f t="shared" si="6775"/>
        <v/>
      </c>
      <c r="SJ77" s="48" t="str">
        <f t="shared" si="6776"/>
        <v/>
      </c>
      <c r="SK77" s="95" t="str">
        <f t="shared" si="6777"/>
        <v/>
      </c>
      <c r="SL77" s="46" t="str">
        <f t="shared" ref="SL77" si="7458">PC77</f>
        <v/>
      </c>
      <c r="SM77" s="48" t="str">
        <f t="shared" si="6779"/>
        <v/>
      </c>
      <c r="SN77" s="49" t="str">
        <f t="shared" si="6780"/>
        <v/>
      </c>
      <c r="SO77" s="73" t="str">
        <f t="shared" si="6781"/>
        <v/>
      </c>
      <c r="SP77" s="48" t="str">
        <f t="shared" si="6782"/>
        <v/>
      </c>
      <c r="SQ77" s="49" t="str">
        <f t="shared" si="6783"/>
        <v/>
      </c>
      <c r="SR77" s="46" t="str">
        <f t="shared" ref="SR77" si="7459">OZ77</f>
        <v/>
      </c>
      <c r="SS77" s="48" t="str">
        <f t="shared" si="6785"/>
        <v/>
      </c>
      <c r="ST77" s="49" t="str">
        <f t="shared" si="6786"/>
        <v/>
      </c>
      <c r="SU77" s="75" t="str">
        <f t="shared" si="6787"/>
        <v/>
      </c>
      <c r="SV77" s="48" t="str">
        <f t="shared" si="6788"/>
        <v/>
      </c>
      <c r="SW77" s="49" t="str">
        <f t="shared" si="6789"/>
        <v/>
      </c>
      <c r="SX77" s="46" t="str">
        <f t="shared" ref="SX77" si="7460">PF77</f>
        <v/>
      </c>
      <c r="SY77" s="48" t="str">
        <f t="shared" si="6791"/>
        <v/>
      </c>
      <c r="SZ77" s="49" t="str">
        <f t="shared" si="6792"/>
        <v/>
      </c>
      <c r="TA77" s="75" t="str">
        <f t="shared" si="6793"/>
        <v/>
      </c>
      <c r="TB77" s="48" t="str">
        <f t="shared" si="6794"/>
        <v/>
      </c>
      <c r="TC77" s="49" t="str">
        <f t="shared" si="6795"/>
        <v/>
      </c>
      <c r="TD77" s="46" t="str">
        <f t="shared" ref="TD77" si="7461">PC77</f>
        <v/>
      </c>
      <c r="TE77" s="48" t="str">
        <f t="shared" si="6797"/>
        <v/>
      </c>
      <c r="TF77" s="49" t="str">
        <f t="shared" si="6798"/>
        <v/>
      </c>
      <c r="TG77" s="75" t="str">
        <f t="shared" si="6799"/>
        <v/>
      </c>
      <c r="TH77" s="48" t="str">
        <f t="shared" si="6800"/>
        <v/>
      </c>
      <c r="TI77" s="49" t="str">
        <f t="shared" si="6801"/>
        <v/>
      </c>
      <c r="TJ77" s="46" t="str">
        <f t="shared" ref="TJ77" si="7462">OW77</f>
        <v/>
      </c>
      <c r="TK77" s="48" t="str">
        <f t="shared" si="6803"/>
        <v/>
      </c>
      <c r="TL77" s="49" t="str">
        <f t="shared" si="6804"/>
        <v/>
      </c>
      <c r="TM77" s="75" t="str">
        <f t="shared" si="6805"/>
        <v/>
      </c>
      <c r="TN77" s="48" t="str">
        <f t="shared" si="6806"/>
        <v/>
      </c>
      <c r="TO77" s="49" t="str">
        <f t="shared" si="6807"/>
        <v/>
      </c>
      <c r="TP77" s="46" t="str">
        <f t="shared" ref="TP77" si="7463">OZ77</f>
        <v/>
      </c>
      <c r="TQ77" s="48" t="str">
        <f t="shared" si="6809"/>
        <v/>
      </c>
      <c r="TR77" s="49" t="str">
        <f t="shared" si="6810"/>
        <v/>
      </c>
      <c r="TS77" s="75" t="str">
        <f t="shared" si="6811"/>
        <v/>
      </c>
      <c r="TT77" s="48" t="str">
        <f t="shared" si="6812"/>
        <v/>
      </c>
      <c r="TU77" s="49" t="str">
        <f t="shared" si="6813"/>
        <v/>
      </c>
      <c r="TV77" s="46" t="str">
        <f t="shared" ref="TV77" si="7464">OZ77</f>
        <v/>
      </c>
      <c r="TW77" s="48" t="str">
        <f t="shared" si="6815"/>
        <v/>
      </c>
      <c r="TX77" s="49" t="str">
        <f t="shared" si="6816"/>
        <v/>
      </c>
      <c r="TY77" s="75" t="str">
        <f t="shared" si="6817"/>
        <v/>
      </c>
      <c r="TZ77" s="48" t="str">
        <f t="shared" si="6818"/>
        <v/>
      </c>
      <c r="UA77" s="49" t="str">
        <f t="shared" si="6819"/>
        <v/>
      </c>
      <c r="UB77" s="46" t="str">
        <f t="shared" ref="UB77" si="7465">OW77</f>
        <v/>
      </c>
      <c r="UC77" s="48" t="str">
        <f t="shared" si="6821"/>
        <v/>
      </c>
      <c r="UD77" s="49" t="str">
        <f t="shared" si="6822"/>
        <v/>
      </c>
      <c r="UE77" s="75" t="str">
        <f t="shared" si="6823"/>
        <v/>
      </c>
      <c r="UF77" s="48" t="str">
        <f t="shared" si="6824"/>
        <v/>
      </c>
      <c r="UG77" s="49" t="str">
        <f t="shared" si="6825"/>
        <v/>
      </c>
      <c r="UH77" s="46" t="str">
        <f t="shared" ref="UH77" si="7466">OH77</f>
        <v/>
      </c>
      <c r="UI77" s="48" t="str">
        <f t="shared" si="6827"/>
        <v/>
      </c>
      <c r="UJ77" s="49" t="str">
        <f t="shared" si="6828"/>
        <v/>
      </c>
      <c r="UK77" s="46" t="str">
        <f t="shared" si="7385"/>
        <v/>
      </c>
      <c r="UL77" s="48" t="str">
        <f t="shared" si="6830"/>
        <v/>
      </c>
      <c r="UM77" s="49" t="str">
        <f t="shared" si="6831"/>
        <v/>
      </c>
      <c r="UN77" s="75" t="str">
        <f t="shared" si="6832"/>
        <v/>
      </c>
      <c r="UO77" s="48" t="str">
        <f t="shared" si="6833"/>
        <v/>
      </c>
      <c r="UP77" s="49" t="str">
        <f t="shared" si="6834"/>
        <v/>
      </c>
      <c r="UQ77" s="75" t="str">
        <f t="shared" si="6835"/>
        <v/>
      </c>
      <c r="UR77" s="48" t="str">
        <f t="shared" si="6836"/>
        <v/>
      </c>
      <c r="US77" s="49" t="str">
        <f t="shared" si="6837"/>
        <v/>
      </c>
      <c r="UT77" s="46" t="str">
        <f t="shared" ref="UT77" si="7467">NP77</f>
        <v>P</v>
      </c>
      <c r="UU77" s="48" t="str">
        <f t="shared" si="6839"/>
        <v/>
      </c>
      <c r="UV77" s="49" t="str">
        <f t="shared" si="6840"/>
        <v/>
      </c>
      <c r="UW77" s="75" t="str">
        <f t="shared" si="6841"/>
        <v/>
      </c>
      <c r="UX77" s="48" t="str">
        <f t="shared" si="6842"/>
        <v/>
      </c>
      <c r="UY77" s="49" t="str">
        <f t="shared" si="6843"/>
        <v/>
      </c>
      <c r="UZ77" s="46" t="str">
        <f t="shared" ref="UZ77" si="7468">NV77</f>
        <v>B</v>
      </c>
      <c r="VA77" s="48" t="str">
        <f t="shared" si="6845"/>
        <v/>
      </c>
      <c r="VB77" s="49" t="str">
        <f t="shared" si="6846"/>
        <v/>
      </c>
      <c r="VC77" s="75" t="str">
        <f t="shared" si="6847"/>
        <v/>
      </c>
      <c r="VD77" s="48" t="str">
        <f t="shared" si="6848"/>
        <v/>
      </c>
      <c r="VE77" s="49" t="str">
        <f t="shared" si="6849"/>
        <v/>
      </c>
      <c r="VF77" s="46" t="str">
        <f t="shared" ref="VF77" si="7469">NY77</f>
        <v/>
      </c>
      <c r="VG77" s="48" t="str">
        <f t="shared" si="6851"/>
        <v/>
      </c>
      <c r="VH77" s="49" t="str">
        <f t="shared" si="6852"/>
        <v/>
      </c>
      <c r="VI77" s="75" t="str">
        <f t="shared" si="6853"/>
        <v/>
      </c>
      <c r="VJ77" s="48" t="str">
        <f t="shared" si="6854"/>
        <v/>
      </c>
      <c r="VK77" s="49" t="str">
        <f t="shared" si="6855"/>
        <v/>
      </c>
      <c r="VL77" s="46" t="s">
        <v>6</v>
      </c>
      <c r="VM77" s="48" t="str">
        <f t="shared" si="6856"/>
        <v/>
      </c>
      <c r="VN77" s="49" t="str">
        <f t="shared" si="6857"/>
        <v/>
      </c>
      <c r="VO77" s="75" t="str">
        <f t="shared" si="6858"/>
        <v/>
      </c>
      <c r="VP77" s="48" t="str">
        <f t="shared" si="6859"/>
        <v/>
      </c>
      <c r="VQ77" s="49" t="str">
        <f t="shared" si="6860"/>
        <v/>
      </c>
      <c r="VR77" s="46" t="s">
        <v>6</v>
      </c>
      <c r="VS77" s="48" t="str">
        <f t="shared" si="6861"/>
        <v/>
      </c>
      <c r="VT77" s="49" t="str">
        <f t="shared" si="6862"/>
        <v/>
      </c>
      <c r="VU77" s="75" t="str">
        <f t="shared" si="6863"/>
        <v/>
      </c>
      <c r="VV77" s="48" t="str">
        <f t="shared" si="6864"/>
        <v/>
      </c>
      <c r="VW77" s="49" t="str">
        <f t="shared" si="6865"/>
        <v/>
      </c>
      <c r="VX77" s="46" t="str">
        <f t="shared" ref="VX77:VX79" si="7470">OQ77</f>
        <v/>
      </c>
      <c r="VY77" s="48" t="str">
        <f t="shared" si="6866"/>
        <v/>
      </c>
      <c r="VZ77" s="49" t="str">
        <f t="shared" si="6867"/>
        <v/>
      </c>
      <c r="WA77" s="75" t="str">
        <f t="shared" si="6868"/>
        <v/>
      </c>
      <c r="WB77" s="48" t="str">
        <f t="shared" si="6869"/>
        <v/>
      </c>
      <c r="WC77" s="49" t="str">
        <f t="shared" si="6870"/>
        <v/>
      </c>
      <c r="WD77" s="75" t="str">
        <f t="shared" si="7389"/>
        <v/>
      </c>
      <c r="WE77" s="48" t="str">
        <f t="shared" si="6871"/>
        <v/>
      </c>
      <c r="WF77" s="49" t="str">
        <f t="shared" si="6872"/>
        <v/>
      </c>
      <c r="WG77" s="75" t="str">
        <f t="shared" si="6873"/>
        <v/>
      </c>
      <c r="WH77" s="48" t="str">
        <f t="shared" si="6874"/>
        <v/>
      </c>
      <c r="WI77" s="49" t="str">
        <f t="shared" si="6875"/>
        <v/>
      </c>
      <c r="WJ77" s="75" t="s">
        <v>6</v>
      </c>
      <c r="WK77" s="48" t="str">
        <f t="shared" si="6876"/>
        <v/>
      </c>
      <c r="WL77" s="49" t="str">
        <f t="shared" si="6877"/>
        <v/>
      </c>
      <c r="WM77" s="75" t="str">
        <f t="shared" si="6878"/>
        <v/>
      </c>
      <c r="WN77" s="48" t="str">
        <f t="shared" si="6879"/>
        <v/>
      </c>
      <c r="WO77" s="49" t="str">
        <f t="shared" si="6880"/>
        <v/>
      </c>
      <c r="WP77" s="75" t="str">
        <f t="shared" ref="WP77" si="7471">PF77</f>
        <v/>
      </c>
      <c r="WQ77" s="48" t="str">
        <f t="shared" si="6882"/>
        <v/>
      </c>
      <c r="WR77" s="49" t="str">
        <f t="shared" si="6883"/>
        <v/>
      </c>
      <c r="WS77" s="75" t="str">
        <f t="shared" si="6884"/>
        <v/>
      </c>
      <c r="WT77" s="48" t="str">
        <f t="shared" si="6885"/>
        <v/>
      </c>
      <c r="WU77" s="49" t="str">
        <f t="shared" si="6886"/>
        <v/>
      </c>
      <c r="WV77" s="75" t="str">
        <f t="shared" ref="WV77" si="7472">PF78</f>
        <v/>
      </c>
      <c r="WW77" s="48" t="str">
        <f t="shared" si="6888"/>
        <v/>
      </c>
      <c r="WX77" s="49" t="str">
        <f t="shared" si="6889"/>
        <v/>
      </c>
      <c r="WY77" s="75" t="str">
        <f t="shared" si="6890"/>
        <v/>
      </c>
      <c r="WZ77" s="48" t="str">
        <f t="shared" si="6891"/>
        <v/>
      </c>
      <c r="XA77" s="49" t="str">
        <f t="shared" si="6892"/>
        <v/>
      </c>
      <c r="XB77" s="75" t="str">
        <f t="shared" ref="XB77" si="7473">OB77</f>
        <v/>
      </c>
      <c r="XC77" s="48" t="str">
        <f t="shared" si="6894"/>
        <v/>
      </c>
      <c r="XD77" s="49" t="str">
        <f t="shared" si="6895"/>
        <v/>
      </c>
      <c r="XE77" s="75" t="str">
        <f t="shared" si="6896"/>
        <v/>
      </c>
      <c r="XF77" s="48" t="str">
        <f t="shared" si="6897"/>
        <v/>
      </c>
      <c r="XG77" s="49" t="str">
        <f t="shared" si="6898"/>
        <v/>
      </c>
      <c r="XH77" s="75" t="str">
        <f t="shared" ref="XH77" si="7474">OK77</f>
        <v/>
      </c>
      <c r="XI77" s="48" t="str">
        <f t="shared" si="6900"/>
        <v/>
      </c>
      <c r="XJ77" s="49" t="str">
        <f t="shared" si="6901"/>
        <v/>
      </c>
      <c r="XK77" s="75" t="str">
        <f t="shared" si="6902"/>
        <v/>
      </c>
      <c r="XL77" s="48" t="str">
        <f t="shared" si="6903"/>
        <v/>
      </c>
      <c r="XM77" s="49" t="str">
        <f t="shared" si="6904"/>
        <v/>
      </c>
      <c r="XN77" s="75" t="str">
        <f t="shared" ref="XN77" si="7475">OT77</f>
        <v/>
      </c>
      <c r="XO77" s="48" t="str">
        <f t="shared" si="6906"/>
        <v/>
      </c>
      <c r="XP77" s="49" t="str">
        <f t="shared" si="6907"/>
        <v/>
      </c>
      <c r="XQ77" s="75" t="str">
        <f t="shared" si="6908"/>
        <v/>
      </c>
      <c r="XR77" s="48" t="str">
        <f t="shared" si="6909"/>
        <v/>
      </c>
      <c r="XS77" s="49" t="str">
        <f t="shared" si="6910"/>
        <v/>
      </c>
      <c r="XT77" s="75" t="str">
        <f t="shared" si="7395"/>
        <v/>
      </c>
      <c r="XU77" s="48" t="str">
        <f t="shared" si="6912"/>
        <v/>
      </c>
      <c r="XV77" s="49" t="str">
        <f t="shared" si="6913"/>
        <v/>
      </c>
      <c r="XW77" s="75" t="str">
        <f t="shared" si="6914"/>
        <v/>
      </c>
      <c r="XX77" s="48" t="str">
        <f t="shared" si="6915"/>
        <v/>
      </c>
      <c r="XY77" s="49" t="str">
        <f t="shared" si="6916"/>
        <v/>
      </c>
      <c r="XZ77" s="197" t="s">
        <v>6</v>
      </c>
      <c r="YA77" s="48" t="str">
        <f t="shared" si="6917"/>
        <v/>
      </c>
      <c r="YB77" s="49" t="str">
        <f t="shared" si="6918"/>
        <v/>
      </c>
      <c r="YC77" s="75" t="str">
        <f t="shared" si="6919"/>
        <v/>
      </c>
      <c r="YD77" s="48" t="str">
        <f t="shared" si="6920"/>
        <v/>
      </c>
      <c r="YE77" s="49" t="str">
        <f t="shared" si="6921"/>
        <v/>
      </c>
      <c r="YF77" s="214" t="s">
        <v>5</v>
      </c>
      <c r="YG77" s="48" t="str">
        <f t="shared" si="6922"/>
        <v/>
      </c>
      <c r="YH77" s="49" t="str">
        <f t="shared" si="6923"/>
        <v/>
      </c>
      <c r="YI77" s="75" t="str">
        <f t="shared" si="6924"/>
        <v/>
      </c>
      <c r="YJ77" s="48" t="str">
        <f t="shared" si="6925"/>
        <v/>
      </c>
      <c r="YK77" s="49" t="str">
        <f t="shared" si="6926"/>
        <v/>
      </c>
      <c r="YL77" s="75" t="str">
        <f t="shared" ref="YL77" si="7476">YI77</f>
        <v/>
      </c>
      <c r="YM77" s="48" t="str">
        <f t="shared" si="6928"/>
        <v/>
      </c>
      <c r="YN77" s="49" t="str">
        <f t="shared" si="6929"/>
        <v/>
      </c>
      <c r="YO77" s="75" t="str">
        <f t="shared" si="6930"/>
        <v/>
      </c>
      <c r="YP77" s="48" t="str">
        <f t="shared" si="6931"/>
        <v/>
      </c>
      <c r="YQ77" s="49" t="str">
        <f t="shared" si="6932"/>
        <v/>
      </c>
      <c r="YR77" s="197" t="s">
        <v>6</v>
      </c>
      <c r="YS77" s="48" t="str">
        <f t="shared" si="6933"/>
        <v/>
      </c>
      <c r="YT77" s="49" t="str">
        <f t="shared" si="6934"/>
        <v/>
      </c>
      <c r="YU77" s="75" t="str">
        <f t="shared" si="6935"/>
        <v/>
      </c>
      <c r="YV77" s="48" t="str">
        <f t="shared" si="6936"/>
        <v/>
      </c>
      <c r="YW77" s="49" t="str">
        <f t="shared" si="6937"/>
        <v/>
      </c>
      <c r="YX77" s="75" t="s">
        <v>6</v>
      </c>
      <c r="YY77" s="48" t="str">
        <f t="shared" si="6938"/>
        <v/>
      </c>
      <c r="YZ77" s="49" t="str">
        <f t="shared" si="6939"/>
        <v/>
      </c>
      <c r="ZA77" s="75" t="str">
        <f t="shared" si="6940"/>
        <v/>
      </c>
      <c r="ZB77" s="48" t="str">
        <f t="shared" si="6941"/>
        <v/>
      </c>
      <c r="ZC77" s="49" t="str">
        <f t="shared" si="6942"/>
        <v/>
      </c>
      <c r="ZD77" s="133">
        <f t="shared" si="6943"/>
        <v>0</v>
      </c>
      <c r="ZE77" s="134">
        <f t="shared" si="7302"/>
        <v>1</v>
      </c>
      <c r="ZF77" s="135" t="str">
        <f t="shared" si="6944"/>
        <v/>
      </c>
      <c r="ZG77" s="216" t="str">
        <f t="shared" si="6945"/>
        <v/>
      </c>
      <c r="ZH77" s="217" t="str">
        <f t="shared" si="6946"/>
        <v/>
      </c>
      <c r="ZI77" s="217" t="str">
        <f t="shared" si="6947"/>
        <v/>
      </c>
      <c r="ZJ77" s="217" t="str">
        <f t="shared" si="6948"/>
        <v/>
      </c>
      <c r="ZK77" s="217" t="str">
        <f t="shared" si="6949"/>
        <v/>
      </c>
      <c r="ZL77" s="217" t="str">
        <f t="shared" si="6950"/>
        <v/>
      </c>
      <c r="ZM77" s="217" t="str">
        <f t="shared" si="6951"/>
        <v/>
      </c>
      <c r="ZN77" s="217" t="str">
        <f t="shared" si="6952"/>
        <v/>
      </c>
      <c r="ZO77" s="217" t="str">
        <f t="shared" si="6953"/>
        <v/>
      </c>
      <c r="ZP77" s="217" t="str">
        <f t="shared" si="6954"/>
        <v>000000</v>
      </c>
      <c r="ZQ77" s="217" t="str">
        <f t="shared" si="6955"/>
        <v/>
      </c>
      <c r="ZR77" s="217" t="str">
        <f t="shared" si="6956"/>
        <v/>
      </c>
      <c r="ZS77" s="217" t="str">
        <f t="shared" si="6957"/>
        <v/>
      </c>
      <c r="ZT77" s="217" t="str">
        <f t="shared" si="6958"/>
        <v/>
      </c>
      <c r="ZU77" s="217" t="str">
        <f t="shared" si="6959"/>
        <v/>
      </c>
      <c r="ZV77" s="217" t="str">
        <f t="shared" si="6960"/>
        <v/>
      </c>
      <c r="ZW77" s="217" t="str">
        <f t="shared" si="6961"/>
        <v/>
      </c>
      <c r="ZX77" s="217" t="str">
        <f t="shared" si="6962"/>
        <v/>
      </c>
      <c r="ZY77" s="218" t="str">
        <f t="shared" si="6963"/>
        <v/>
      </c>
      <c r="ZZ77" s="218" t="str">
        <f t="shared" si="6964"/>
        <v/>
      </c>
      <c r="AAA77" s="218" t="str">
        <f t="shared" si="6965"/>
        <v/>
      </c>
      <c r="AAB77" s="218" t="str">
        <f t="shared" si="6966"/>
        <v/>
      </c>
      <c r="AAC77" s="218" t="str">
        <f t="shared" si="6967"/>
        <v/>
      </c>
      <c r="AAD77" s="218" t="str">
        <f t="shared" si="6968"/>
        <v/>
      </c>
      <c r="AAE77" s="218" t="str">
        <f t="shared" si="6969"/>
        <v/>
      </c>
      <c r="AAF77" s="218" t="str">
        <f t="shared" si="6970"/>
        <v/>
      </c>
      <c r="AAG77" s="218" t="str">
        <f t="shared" si="6971"/>
        <v/>
      </c>
      <c r="AAH77" s="218" t="str">
        <f t="shared" si="6972"/>
        <v/>
      </c>
      <c r="AAI77" s="218" t="str">
        <f t="shared" si="6973"/>
        <v/>
      </c>
      <c r="AAJ77" s="218" t="str">
        <f t="shared" si="6974"/>
        <v/>
      </c>
      <c r="AAK77" s="218" t="str">
        <f t="shared" si="6975"/>
        <v/>
      </c>
      <c r="AAL77" s="218" t="str">
        <f t="shared" si="6976"/>
        <v/>
      </c>
      <c r="AAM77" s="218" t="str">
        <f t="shared" si="6977"/>
        <v/>
      </c>
      <c r="AAN77" s="218" t="str">
        <f t="shared" si="6978"/>
        <v/>
      </c>
      <c r="AAO77" s="218" t="str">
        <f t="shared" si="6979"/>
        <v/>
      </c>
      <c r="AAP77" s="218" t="str">
        <f t="shared" si="6980"/>
        <v/>
      </c>
      <c r="AAQ77" s="217" t="str">
        <f t="shared" si="6981"/>
        <v/>
      </c>
      <c r="AAR77" s="217" t="str">
        <f t="shared" si="6982"/>
        <v/>
      </c>
      <c r="AAS77" s="217" t="str">
        <f t="shared" si="6983"/>
        <v/>
      </c>
      <c r="AAT77" s="217" t="str">
        <f t="shared" si="6984"/>
        <v/>
      </c>
      <c r="AAU77" s="217" t="str">
        <f t="shared" si="6985"/>
        <v/>
      </c>
      <c r="AAV77" s="217" t="str">
        <f t="shared" si="6986"/>
        <v/>
      </c>
      <c r="AAW77" s="217" t="str">
        <f t="shared" si="6987"/>
        <v/>
      </c>
      <c r="AAX77" s="217" t="str">
        <f t="shared" si="6988"/>
        <v/>
      </c>
      <c r="AAY77" s="217" t="str">
        <f t="shared" si="6989"/>
        <v/>
      </c>
      <c r="AAZ77" s="217" t="str">
        <f t="shared" si="6990"/>
        <v/>
      </c>
      <c r="ABA77" s="217" t="str">
        <f t="shared" si="6991"/>
        <v/>
      </c>
      <c r="ABB77" s="217" t="str">
        <f t="shared" si="6992"/>
        <v/>
      </c>
      <c r="ABC77" s="217" t="str">
        <f t="shared" si="6993"/>
        <v/>
      </c>
      <c r="ABD77" s="217" t="str">
        <f t="shared" si="6994"/>
        <v/>
      </c>
      <c r="ABE77" s="217" t="str">
        <f t="shared" si="6995"/>
        <v/>
      </c>
      <c r="ABF77" s="217" t="str">
        <f t="shared" si="6996"/>
        <v/>
      </c>
      <c r="ABG77" s="217" t="str">
        <f t="shared" si="6997"/>
        <v/>
      </c>
      <c r="ABH77" s="217" t="str">
        <f t="shared" si="6998"/>
        <v/>
      </c>
      <c r="ABI77" s="218" t="str">
        <f t="shared" si="6999"/>
        <v/>
      </c>
      <c r="ABJ77" s="218" t="str">
        <f t="shared" si="7000"/>
        <v/>
      </c>
      <c r="ABK77" s="218" t="str">
        <f t="shared" si="7001"/>
        <v/>
      </c>
      <c r="ABL77" s="218" t="str">
        <f t="shared" si="7002"/>
        <v/>
      </c>
      <c r="ABM77" s="218" t="str">
        <f t="shared" si="7003"/>
        <v/>
      </c>
      <c r="ABN77" s="218" t="str">
        <f t="shared" si="7004"/>
        <v/>
      </c>
      <c r="ABO77" s="218" t="str">
        <f t="shared" si="7005"/>
        <v/>
      </c>
      <c r="ABP77" s="218" t="str">
        <f t="shared" si="7006"/>
        <v/>
      </c>
      <c r="ABQ77" s="218" t="str">
        <f t="shared" si="7007"/>
        <v/>
      </c>
      <c r="ABR77" s="218" t="str">
        <f t="shared" si="7008"/>
        <v/>
      </c>
      <c r="ABS77" s="218" t="str">
        <f t="shared" si="7009"/>
        <v/>
      </c>
      <c r="ABT77" s="218" t="str">
        <f t="shared" si="7010"/>
        <v/>
      </c>
      <c r="ABU77" s="218" t="str">
        <f t="shared" si="7011"/>
        <v/>
      </c>
      <c r="ABV77" s="218" t="str">
        <f t="shared" si="7012"/>
        <v/>
      </c>
      <c r="ABW77" s="218" t="str">
        <f t="shared" si="7013"/>
        <v/>
      </c>
      <c r="ABX77" s="218" t="str">
        <f t="shared" si="7014"/>
        <v/>
      </c>
      <c r="ABY77" s="218" t="str">
        <f t="shared" si="7015"/>
        <v/>
      </c>
      <c r="ABZ77" s="218" t="str">
        <f t="shared" si="7016"/>
        <v/>
      </c>
      <c r="ACA77" s="217" t="str">
        <f t="shared" si="7017"/>
        <v/>
      </c>
      <c r="ACB77" s="217" t="str">
        <f t="shared" si="7018"/>
        <v/>
      </c>
      <c r="ACC77" s="217" t="str">
        <f t="shared" si="7019"/>
        <v/>
      </c>
      <c r="ACD77" s="217" t="str">
        <f t="shared" si="7020"/>
        <v/>
      </c>
      <c r="ACE77" s="217" t="str">
        <f t="shared" si="7021"/>
        <v/>
      </c>
      <c r="ACF77" s="217" t="str">
        <f t="shared" si="7022"/>
        <v/>
      </c>
      <c r="ACG77" s="217" t="str">
        <f t="shared" si="7023"/>
        <v/>
      </c>
      <c r="ACH77" s="217" t="str">
        <f t="shared" si="7024"/>
        <v/>
      </c>
      <c r="ACI77" s="217" t="str">
        <f t="shared" si="7025"/>
        <v/>
      </c>
      <c r="ACJ77" s="217" t="str">
        <f t="shared" si="7026"/>
        <v/>
      </c>
      <c r="ACK77" s="217" t="str">
        <f t="shared" si="7027"/>
        <v/>
      </c>
      <c r="ACL77" s="217">
        <f t="shared" si="7303"/>
        <v>0</v>
      </c>
      <c r="ACM77" s="217" t="str">
        <f t="shared" si="7028"/>
        <v/>
      </c>
      <c r="ACN77" s="217" t="str">
        <f t="shared" si="7029"/>
        <v/>
      </c>
      <c r="ACO77" s="217" t="str">
        <f t="shared" si="7030"/>
        <v/>
      </c>
      <c r="ACP77" s="217" t="str">
        <f t="shared" si="7031"/>
        <v/>
      </c>
      <c r="ACQ77" s="217" t="str">
        <f t="shared" si="7032"/>
        <v/>
      </c>
      <c r="ACR77" s="217" t="str">
        <f t="shared" si="7033"/>
        <v/>
      </c>
      <c r="ACS77" s="218" t="str">
        <f t="shared" si="7034"/>
        <v/>
      </c>
      <c r="ACT77" s="218" t="str">
        <f t="shared" si="7035"/>
        <v/>
      </c>
      <c r="ACU77" s="218" t="str">
        <f t="shared" si="7036"/>
        <v/>
      </c>
      <c r="ACV77" s="218" t="str">
        <f t="shared" si="7037"/>
        <v/>
      </c>
      <c r="ACW77" s="218" t="str">
        <f t="shared" si="7038"/>
        <v/>
      </c>
      <c r="ACX77" s="218" t="str">
        <f t="shared" si="7039"/>
        <v/>
      </c>
      <c r="ACY77" s="218" t="str">
        <f t="shared" si="7040"/>
        <v/>
      </c>
      <c r="ACZ77" s="218" t="str">
        <f t="shared" si="7041"/>
        <v/>
      </c>
      <c r="ADA77" s="218" t="str">
        <f t="shared" si="7042"/>
        <v/>
      </c>
      <c r="ADB77" s="219" t="str">
        <f t="shared" si="7043"/>
        <v/>
      </c>
      <c r="ADC77" s="223" t="str">
        <f t="shared" si="7044"/>
        <v/>
      </c>
      <c r="ADD77" s="221" t="str">
        <f t="shared" si="7045"/>
        <v/>
      </c>
      <c r="ADE77" s="221" t="str">
        <f t="shared" si="7046"/>
        <v/>
      </c>
      <c r="ADF77" s="221" t="str">
        <f t="shared" si="7047"/>
        <v>B</v>
      </c>
      <c r="ADG77" s="221" t="str">
        <f t="shared" si="7048"/>
        <v/>
      </c>
      <c r="ADH77" s="221" t="str">
        <f t="shared" si="7049"/>
        <v>B</v>
      </c>
      <c r="ADI77" s="221" t="str">
        <f t="shared" si="7050"/>
        <v/>
      </c>
      <c r="ADJ77" s="221" t="str">
        <f t="shared" si="7051"/>
        <v/>
      </c>
      <c r="ADK77" s="221" t="str">
        <f t="shared" si="7052"/>
        <v/>
      </c>
      <c r="ADL77" s="221" t="str">
        <f t="shared" si="7053"/>
        <v/>
      </c>
      <c r="ADM77" s="221" t="str">
        <f t="shared" si="7054"/>
        <v/>
      </c>
      <c r="ADN77" s="221" t="str">
        <f t="shared" si="7055"/>
        <v/>
      </c>
      <c r="ADO77" s="221" t="str">
        <f t="shared" si="7056"/>
        <v/>
      </c>
      <c r="ADP77" s="221" t="str">
        <f t="shared" si="7057"/>
        <v/>
      </c>
      <c r="ADQ77" s="221" t="str">
        <f t="shared" si="7058"/>
        <v/>
      </c>
      <c r="ADR77" s="221" t="str">
        <f t="shared" si="7059"/>
        <v/>
      </c>
      <c r="ADS77" s="221" t="str">
        <f t="shared" si="7060"/>
        <v/>
      </c>
      <c r="ADT77" s="221" t="str">
        <f t="shared" si="7061"/>
        <v/>
      </c>
      <c r="ADU77" s="220" t="str">
        <f t="shared" si="7062"/>
        <v/>
      </c>
      <c r="ADV77" s="220" t="str">
        <f t="shared" si="7063"/>
        <v/>
      </c>
      <c r="ADW77" s="220" t="str">
        <f t="shared" si="7064"/>
        <v/>
      </c>
      <c r="ADX77" s="220" t="str">
        <f t="shared" si="7065"/>
        <v/>
      </c>
      <c r="ADY77" s="220" t="str">
        <f t="shared" si="7066"/>
        <v/>
      </c>
      <c r="ADZ77" s="220" t="str">
        <f t="shared" si="7067"/>
        <v/>
      </c>
      <c r="AEA77" s="220" t="str">
        <f t="shared" si="7068"/>
        <v/>
      </c>
      <c r="AEB77" s="220" t="str">
        <f t="shared" si="7069"/>
        <v/>
      </c>
      <c r="AEC77" s="220" t="str">
        <f t="shared" si="7070"/>
        <v/>
      </c>
      <c r="AED77" s="220" t="str">
        <f t="shared" si="7071"/>
        <v/>
      </c>
      <c r="AEE77" s="220" t="str">
        <f t="shared" si="7072"/>
        <v/>
      </c>
      <c r="AEF77" s="220" t="str">
        <f t="shared" si="7073"/>
        <v/>
      </c>
      <c r="AEG77" s="220" t="str">
        <f t="shared" si="7074"/>
        <v/>
      </c>
      <c r="AEH77" s="220" t="str">
        <f t="shared" si="7075"/>
        <v/>
      </c>
      <c r="AEI77" s="220" t="str">
        <f t="shared" si="7076"/>
        <v/>
      </c>
      <c r="AEJ77" s="220" t="str">
        <f t="shared" si="7077"/>
        <v/>
      </c>
      <c r="AEK77" s="220" t="str">
        <f t="shared" si="7078"/>
        <v>B</v>
      </c>
      <c r="AEL77" s="220" t="str">
        <f t="shared" si="7079"/>
        <v/>
      </c>
      <c r="AEM77" s="221" t="str">
        <f t="shared" si="7080"/>
        <v>B</v>
      </c>
      <c r="AEN77" s="221" t="str">
        <f t="shared" si="7081"/>
        <v/>
      </c>
      <c r="AEO77" s="221" t="str">
        <f t="shared" si="7082"/>
        <v/>
      </c>
      <c r="AEP77" s="221" t="str">
        <f t="shared" si="7083"/>
        <v/>
      </c>
      <c r="AEQ77" s="221" t="str">
        <f t="shared" si="7084"/>
        <v/>
      </c>
      <c r="AER77" s="221" t="str">
        <f t="shared" si="7085"/>
        <v/>
      </c>
      <c r="AES77" s="221" t="str">
        <f t="shared" si="7086"/>
        <v>B</v>
      </c>
      <c r="AET77" s="221" t="str">
        <f t="shared" si="7087"/>
        <v/>
      </c>
      <c r="AEU77" s="221" t="str">
        <f t="shared" si="7088"/>
        <v/>
      </c>
      <c r="AEV77" s="221" t="str">
        <f t="shared" si="7089"/>
        <v/>
      </c>
      <c r="AEW77" s="221" t="str">
        <f t="shared" si="7090"/>
        <v/>
      </c>
      <c r="AEX77" s="221" t="str">
        <f t="shared" si="7091"/>
        <v/>
      </c>
      <c r="AEY77" s="221" t="str">
        <f t="shared" si="7092"/>
        <v/>
      </c>
      <c r="AEZ77" s="221" t="str">
        <f t="shared" si="7093"/>
        <v/>
      </c>
      <c r="AFA77" s="221" t="str">
        <f t="shared" si="7094"/>
        <v/>
      </c>
      <c r="AFB77" s="221" t="str">
        <f t="shared" si="7095"/>
        <v/>
      </c>
      <c r="AFC77" s="221" t="str">
        <f t="shared" si="7096"/>
        <v/>
      </c>
      <c r="AFD77" s="221" t="str">
        <f t="shared" si="7097"/>
        <v/>
      </c>
      <c r="AFE77" s="220" t="str">
        <f t="shared" si="7098"/>
        <v/>
      </c>
      <c r="AFF77" s="220" t="str">
        <f t="shared" si="7099"/>
        <v/>
      </c>
      <c r="AFG77" s="220" t="str">
        <f t="shared" si="7100"/>
        <v>B</v>
      </c>
      <c r="AFH77" s="220" t="str">
        <f t="shared" si="7101"/>
        <v/>
      </c>
      <c r="AFI77" s="220" t="str">
        <f t="shared" si="7102"/>
        <v/>
      </c>
      <c r="AFJ77" s="220" t="str">
        <f t="shared" si="7103"/>
        <v/>
      </c>
      <c r="AFK77" s="220" t="str">
        <f t="shared" si="7104"/>
        <v/>
      </c>
      <c r="AFL77" s="220" t="str">
        <f t="shared" si="7105"/>
        <v/>
      </c>
      <c r="AFM77" s="220" t="str">
        <f t="shared" si="7106"/>
        <v>B</v>
      </c>
      <c r="AFN77" s="220" t="str">
        <f t="shared" si="7107"/>
        <v/>
      </c>
      <c r="AFO77" s="220" t="str">
        <f t="shared" si="7108"/>
        <v>B</v>
      </c>
      <c r="AFP77" s="220" t="str">
        <f t="shared" si="7109"/>
        <v/>
      </c>
      <c r="AFQ77" s="220" t="str">
        <f t="shared" si="7110"/>
        <v>P</v>
      </c>
      <c r="AFR77" s="220" t="str">
        <f t="shared" si="7111"/>
        <v/>
      </c>
      <c r="AFS77" s="220" t="str">
        <f t="shared" si="7112"/>
        <v>B</v>
      </c>
      <c r="AFT77" s="220" t="str">
        <f t="shared" si="7113"/>
        <v/>
      </c>
      <c r="AFU77" s="220" t="str">
        <f t="shared" si="7114"/>
        <v/>
      </c>
      <c r="AFV77" s="220" t="str">
        <f t="shared" si="7115"/>
        <v/>
      </c>
      <c r="AFW77" s="221" t="str">
        <f t="shared" si="7116"/>
        <v/>
      </c>
      <c r="AFX77" s="221" t="str">
        <f t="shared" si="7117"/>
        <v/>
      </c>
      <c r="AFY77" s="221" t="str">
        <f t="shared" si="7118"/>
        <v/>
      </c>
      <c r="AFZ77" s="221" t="str">
        <f t="shared" si="7119"/>
        <v/>
      </c>
      <c r="AGA77" s="221" t="str">
        <f t="shared" si="7120"/>
        <v/>
      </c>
      <c r="AGB77" s="221" t="str">
        <f t="shared" si="7121"/>
        <v/>
      </c>
      <c r="AGC77" s="221" t="str">
        <f t="shared" si="7122"/>
        <v/>
      </c>
      <c r="AGD77" s="221" t="str">
        <f t="shared" si="7123"/>
        <v/>
      </c>
      <c r="AGE77" s="221" t="str">
        <f t="shared" si="7124"/>
        <v/>
      </c>
      <c r="AGF77" s="221" t="str">
        <f t="shared" si="7125"/>
        <v/>
      </c>
      <c r="AGG77" s="221" t="str">
        <f t="shared" si="7126"/>
        <v/>
      </c>
      <c r="AGH77" s="221">
        <f t="shared" si="7304"/>
        <v>0</v>
      </c>
      <c r="AGI77" s="221" t="str">
        <f t="shared" si="7127"/>
        <v/>
      </c>
      <c r="AGJ77" s="221" t="str">
        <f t="shared" si="7128"/>
        <v>P</v>
      </c>
      <c r="AGK77" s="221" t="str">
        <f t="shared" si="7129"/>
        <v>P</v>
      </c>
      <c r="AGL77" s="221" t="str">
        <f t="shared" si="7130"/>
        <v>B</v>
      </c>
      <c r="AGM77" s="221" t="str">
        <f t="shared" si="7131"/>
        <v/>
      </c>
      <c r="AGN77" s="221" t="str">
        <f t="shared" si="7132"/>
        <v>B</v>
      </c>
      <c r="AGO77" s="220" t="str">
        <f t="shared" si="7133"/>
        <v/>
      </c>
      <c r="AGP77" s="220" t="str">
        <f t="shared" si="7134"/>
        <v>P</v>
      </c>
      <c r="AGQ77" s="220" t="str">
        <f t="shared" si="7135"/>
        <v>B</v>
      </c>
      <c r="AGR77" s="220" t="str">
        <f t="shared" si="7136"/>
        <v/>
      </c>
      <c r="AGS77" s="220" t="str">
        <f t="shared" si="7137"/>
        <v/>
      </c>
      <c r="AGT77" s="220" t="str">
        <f t="shared" si="7138"/>
        <v/>
      </c>
      <c r="AGU77" s="220" t="str">
        <f t="shared" si="7139"/>
        <v/>
      </c>
      <c r="AGV77" s="220" t="str">
        <f t="shared" si="7140"/>
        <v/>
      </c>
      <c r="AGW77" s="220" t="str">
        <f t="shared" si="7141"/>
        <v/>
      </c>
      <c r="AGX77" s="222" t="str">
        <f t="shared" si="7142"/>
        <v/>
      </c>
      <c r="AGY77" s="94">
        <v>77</v>
      </c>
      <c r="AGZ77" s="95">
        <f t="shared" si="1304"/>
        <v>72</v>
      </c>
      <c r="AHA77" s="46" t="str" cm="1">
        <f t="array" ref="AHA77">IFERROR(INDEX($ZG$4:$ADB$4,_xlfn.AGGREGATE(15,6,COLUMN($ZG$4:$ADB$4)-COLUMN($ZF$1)/($ZG77:$ADB77=LARGE($ZG77:$ADB77,1)),COLUMNS($ADB$4:$ADB$4))),"")</f>
        <v>LQ</v>
      </c>
      <c r="AHB77" s="46" t="str" cm="1">
        <f t="array" ref="AHB77">IFERROR(INDEX($ZG$4:$ADB$4,_xlfn.AGGREGATE(15,6,COLUMN($ZG$4:$ADB$4)-COLUMN($ZF$1)/($ZG77:$ADB77=LARGE($ZG77:$ADB77,2)),COLUMNS($ADB$4:$AGY$4))),"")</f>
        <v/>
      </c>
      <c r="AHC77" s="46" t="str" cm="1">
        <f t="array" ref="AHC77">IFERROR(INDEX($ZG$4:$ADB$4,_xlfn.AGGREGATE(15,6,COLUMN($ZG$4:$ADB$4)-COLUMN($ZF$1)/($ZG77:$ADB77=LARGE($ZG77:$ADB77,3)),COLUMNS($ADB$4:$AGZ$4))),"")</f>
        <v/>
      </c>
      <c r="AHD77" s="46" t="str" cm="1">
        <f t="array" ref="AHD77">IFERROR(INDEX($ZG$4:$ADB$4,_xlfn.AGGREGATE(15,6,COLUMN($ZG$4:$ADB$4)-COLUMN($ZF$1)/($ZG77:$ADB77=LARGE($ZG77:$ADB77,4)),COLUMNS($ADB$4:$AHA$4))),"")</f>
        <v/>
      </c>
      <c r="AHE77" s="46" t="str" cm="1">
        <f t="array" ref="AHE77">IFERROR(INDEX($ZG$4:$ADB$4,_xlfn.AGGREGATE(15,6,COLUMN($ZG$4:$ADB$4)-COLUMN($ZF$1)/($ZG77:$ADB77=LARGE($ZG77:$ADB77,5)),COLUMNS($ADB$4:$AHB$4))),"")</f>
        <v/>
      </c>
      <c r="AHF77" s="46" t="str" cm="1">
        <f t="array" ref="AHF77">IFERROR(INDEX($ZG$4:$ADB$4,_xlfn.AGGREGATE(15,6,COLUMN($ZG$4:$ADB$4)-COLUMN($ZF$1)/($ZG77:$ADB77=LARGE($ZG77:$ADB77,6)),COLUMNS($ADB$4:$AHC$4))),"")</f>
        <v/>
      </c>
      <c r="AHG77" s="94" t="str">
        <f t="shared" si="7397"/>
        <v/>
      </c>
      <c r="AHH77" s="48" t="str">
        <f t="shared" ca="1" si="7398"/>
        <v>N</v>
      </c>
      <c r="AHI77" s="48" t="e" cm="1">
        <f t="array" aca="1" ref="AHI77" ca="1">IF(INDIRECT(VLOOKUP(AHI76,General!AC:AE,3,FALSE)&amp;AGY76)&gt;0,AHI76,AHG76)</f>
        <v>#N/A</v>
      </c>
      <c r="AHJ77" s="95">
        <f t="shared" ca="1" si="7399"/>
        <v>1</v>
      </c>
      <c r="AHK77" s="46" t="s">
        <v>45</v>
      </c>
      <c r="AHL77" s="48" t="s">
        <v>45</v>
      </c>
      <c r="AHM77" s="48" t="s">
        <v>45</v>
      </c>
      <c r="AHN77" s="48" t="s">
        <v>45</v>
      </c>
      <c r="AHO77" s="48" t="s">
        <v>45</v>
      </c>
      <c r="AHP77" s="49" t="s">
        <v>45</v>
      </c>
      <c r="AHQ77" s="136" t="e">
        <f ca="1">IF(AHA77="",-1,COUNTIF(INDIRECT(AHK77&amp;$DN$10):INDIRECT(AHK77&amp;AGY77),"Y"))</f>
        <v>#REF!</v>
      </c>
      <c r="AHR77" s="138">
        <f ca="1">IF(AHB77="",-1,COUNTIF(INDIRECT(AHL77&amp;$DN$10):INDIRECT(AHL77&amp;AGY77),"Y"))</f>
        <v>-1</v>
      </c>
      <c r="AHS77" s="138">
        <f ca="1">IF(AHC77="",-1,COUNTIF(INDIRECT(AHM77&amp;$DN$10):INDIRECT(AHM77&amp;AGY77),"Y"))</f>
        <v>-1</v>
      </c>
      <c r="AHT77" s="137">
        <f ca="1">IF(AHD77="",-1,COUNTIF(INDIRECT(AHN77&amp;$DN$10):INDIRECT(AHN77&amp;AGY77),"Y"))</f>
        <v>-1</v>
      </c>
      <c r="AHU77" s="141">
        <f ca="1">IF(AHE77="",-1,COUNTIF(INDIRECT(AHO77&amp;$DN$10):INDIRECT(AHO77&amp;AGY77),"Y"))</f>
        <v>-1</v>
      </c>
      <c r="AHV77" s="141">
        <f ca="1">IF(AHF77="",-1,COUNTIF(INDIRECT(AHP77&amp;$DN$10):INDIRECT(AHP77&amp;AGY77),"Y"))</f>
        <v>-1</v>
      </c>
      <c r="AHW77" s="46" t="str" cm="1">
        <f t="array" ref="AHW77">IFERROR(INDEX($DP$77:$DU$77,_xlfn.AGGREGATE(15,6,COLUMN($DP$77:$DU$77)-COLUMN($DO$77)/($ZF$77:$ZK$77=MAX($ZF$77:$ZK$77)),COLUMNS($DP$77:AHA77))),"")</f>
        <v/>
      </c>
      <c r="AHX77" s="48" t="str" cm="1">
        <f t="array" ref="AHX77">IFERROR(INDEX($DP$77:$DU$77,_xlfn.AGGREGATE(15,6,COLUMN($DP$77:$DU$77)-COLUMN($DO$77)/($ZF$77:$ZK$77=MAX($ZF$77:$ZK$77)),COLUMNS($DP$77:AHB77))),"")</f>
        <v/>
      </c>
      <c r="AHY77" s="48" t="str" cm="1">
        <f t="array" ref="AHY77">IFERROR(INDEX($DP$77:$DU$77,_xlfn.AGGREGATE(15,6,COLUMN($DP$77:$DU$77)-COLUMN($DO$77)/($ZF$77:$ZK$77=MAX($ZF$77:$ZK$77)),COLUMNS($DP$77:AHC77))),"")</f>
        <v/>
      </c>
      <c r="AHZ77" s="48" t="str" cm="1">
        <f t="array" ref="AHZ77">IFERROR(INDEX($DP$77:$DU$77,_xlfn.AGGREGATE(15,6,COLUMN($DP$77:$DU$77)-COLUMN($DO$77)/($ZF$77:$ZK$77=MAX($ZF$77:$ZK$77)),COLUMNS($DP$77:AHD77))),"")</f>
        <v/>
      </c>
      <c r="AIA77" s="48" t="str" cm="1">
        <f t="array" ref="AIA77">IFERROR(INDEX($DP$77:$DU$77,_xlfn.AGGREGATE(15,6,COLUMN($DP$77:$DU$77)-COLUMN($DO$77)/($ZF$77:$ZK$77=MAX($ZF$77:$ZK$77)),COLUMNS($DP$77:AHE77))),"")</f>
        <v/>
      </c>
      <c r="AIB77" s="49" t="str" cm="1">
        <f t="array" ref="AIB77">IFERROR(INDEX($DP$77:$DU$77,_xlfn.AGGREGATE(15,6,COLUMN($DP$77:$DU$77)-COLUMN($DO$77)/($ZF$77:$ZK$77=MAX($ZF$77:$ZK$77)),COLUMNS($DP$77:AHF77))),"")</f>
        <v/>
      </c>
      <c r="AIC77" s="20">
        <f t="shared" ca="1" si="7305"/>
        <v>1</v>
      </c>
      <c r="AID77" s="95">
        <f t="shared" ca="1" si="7400"/>
        <v>1</v>
      </c>
      <c r="AIE77" s="140" t="str" cm="1">
        <f t="array" aca="1" ref="AIE77" ca="1">INDEX(AHW77:AIB77,1,AID77)</f>
        <v/>
      </c>
      <c r="AIF77" s="46" t="e">
        <f t="shared" ca="1" si="6309"/>
        <v>#REF!</v>
      </c>
      <c r="AIG77" s="48" t="str">
        <f t="shared" ca="1" si="6310"/>
        <v>T</v>
      </c>
      <c r="AIH77" s="48" t="str">
        <f t="shared" si="6311"/>
        <v>C</v>
      </c>
      <c r="AII77" s="48" t="str">
        <f t="shared" si="6221"/>
        <v/>
      </c>
      <c r="AIJ77" s="48" t="str">
        <f t="shared" ca="1" si="6222"/>
        <v/>
      </c>
      <c r="AIK77" s="48" t="str">
        <f t="shared" si="6223"/>
        <v>00</v>
      </c>
      <c r="AIL77" s="20" t="str">
        <f t="shared" si="7143"/>
        <v/>
      </c>
      <c r="AIM77" s="20" t="str">
        <f t="shared" si="7144"/>
        <v/>
      </c>
      <c r="AIN77" s="20" t="str">
        <f t="shared" si="7145"/>
        <v/>
      </c>
      <c r="AIO77" s="20" t="str">
        <f t="shared" si="7146"/>
        <v/>
      </c>
      <c r="AIP77" s="20" t="str">
        <f t="shared" si="7147"/>
        <v/>
      </c>
      <c r="AIQ77" s="20" t="str">
        <f t="shared" si="7148"/>
        <v/>
      </c>
      <c r="AIR77" s="20">
        <f t="shared" ca="1" si="7149"/>
        <v>0</v>
      </c>
      <c r="AIS77" s="20">
        <f t="shared" ca="1" si="7150"/>
        <v>0</v>
      </c>
      <c r="AIT77" s="46" t="str">
        <f t="shared" si="6224"/>
        <v/>
      </c>
      <c r="AIU77" s="48">
        <f>IF(CC77="",0,IFERROR(VLOOKUP(CC72&amp;CC73&amp;CC74&amp;CC75&amp;CC76&amp;CC77,General!I:J,2,FALSE),0))</f>
        <v>0</v>
      </c>
      <c r="AIV77" s="48">
        <f>IF(CF77="",0,IFERROR(VLOOKUP(CF72&amp;CF73&amp;CF74&amp;CF75&amp;CF76&amp;CF77,General!I:J,2,FALSE),0))</f>
        <v>0</v>
      </c>
      <c r="AIW77" s="48">
        <f>IF(CI77="",0,IFERROR(VLOOKUP(CI72&amp;CI73&amp;CI74&amp;CI75&amp;CI76&amp;CI77,General!I:J,2,FALSE),0))</f>
        <v>0</v>
      </c>
      <c r="AIX77" s="48">
        <f>IF(CL77="",0,IFERROR(VLOOKUP(CL72&amp;CL73&amp;CL74&amp;CL75&amp;CL76&amp;CL77,General!I:J,2,FALSE),0))</f>
        <v>0</v>
      </c>
      <c r="AIY77" s="48">
        <f>IF(CO77="",0,IFERROR(VLOOKUP(CO72&amp;CO73&amp;CO74&amp;CO75&amp;CO76&amp;CO77,General!I:J,2,FALSE),0))</f>
        <v>0</v>
      </c>
      <c r="AIZ77" s="48">
        <f>IF(CR77="",0,IFERROR(VLOOKUP(CR72&amp;CR73&amp;CR74&amp;CR75&amp;CR76&amp;CR77,General!I:J,2,FALSE),0))</f>
        <v>0</v>
      </c>
      <c r="AJA77" s="48">
        <f>IF(CU77="",0,IFERROR(VLOOKUP(CU72&amp;CU73&amp;CU74&amp;CU75&amp;CU76&amp;CU77,General!I:J,2,FALSE),0))</f>
        <v>0</v>
      </c>
      <c r="AJB77" s="48">
        <f>IF(CX77="",0,IFERROR(VLOOKUP(CX72&amp;CX73&amp;CX74&amp;CX75&amp;CX76&amp;CX77,General!I:J,2,FALSE),0))</f>
        <v>0</v>
      </c>
      <c r="AJC77" s="48">
        <f>IF(DA77="",0,IFERROR(VLOOKUP(DA72&amp;DA73&amp;DA74&amp;DA75&amp;DA76&amp;DA77,General!I:J,2,FALSE),0))</f>
        <v>0</v>
      </c>
      <c r="AJD77" s="48">
        <f>IF(DD77="",0,IFERROR(VLOOKUP(DD72&amp;DD73&amp;DD74&amp;DD75&amp;DD76&amp;DD77,General!I:J,2,FALSE),0))</f>
        <v>0</v>
      </c>
      <c r="AJE77" s="48">
        <f>IF(DG77="",0,IFERROR(VLOOKUP(DG72&amp;DG73&amp;DG74&amp;DG75&amp;DG76&amp;DG77,General!I:J,2,FALSE),0))</f>
        <v>0</v>
      </c>
      <c r="AJF77" s="48">
        <f>IF(DJ77="",0,IFERROR(VLOOKUP(DJ72&amp;DJ73&amp;DJ74&amp;DJ75&amp;DJ76&amp;DJ77,General!I:J,2,FALSE),0))</f>
        <v>0</v>
      </c>
      <c r="AJG77" s="48">
        <f>IF(DM77="",0,IFERROR(VLOOKUP(DM72&amp;DM73&amp;DM74&amp;DM75&amp;DM76&amp;DM77,General!I:J,2,FALSE),0))</f>
        <v>0</v>
      </c>
      <c r="AJH77" s="48">
        <f>IF(DP77="",0,IFERROR(VLOOKUP(DP72&amp;DP73&amp;DP74&amp;DP75&amp;DP76&amp;DP77,General!I:J,2,FALSE),0))</f>
        <v>0</v>
      </c>
      <c r="AJI77" s="48">
        <f>IF(DS77="",0,IFERROR(VLOOKUP(DS72&amp;DS73&amp;DS74&amp;DS75&amp;DS76&amp;DS77,General!I:J,2,FALSE),0))</f>
        <v>0</v>
      </c>
      <c r="AJJ77" s="48">
        <f>IF(DV77="",0,IFERROR(VLOOKUP(DV72&amp;DV73&amp;DV74&amp;DV75&amp;DV76&amp;DV77,General!I:J,2,FALSE),0))</f>
        <v>0</v>
      </c>
      <c r="AJK77" s="48">
        <f>IF(DY77="",0,IFERROR(VLOOKUP(DY72&amp;DY73&amp;DY74&amp;DY75&amp;DY76&amp;DY77,General!I:J,2,FALSE),0))</f>
        <v>0</v>
      </c>
      <c r="AJL77" s="48">
        <f>IF(EE77="",0,IFERROR(VLOOKUP(EE72&amp;EE73&amp;EE74&amp;EE75&amp;EE76&amp;EE77,General!I:J,2,FALSE),0))</f>
        <v>0</v>
      </c>
      <c r="AJM77" s="48">
        <f>IF(EH77="",0,IFERROR(VLOOKUP(EH72&amp;EH73&amp;EH74&amp;EH75&amp;EH76&amp;EH77,General!I:J,2,FALSE),0))</f>
        <v>0</v>
      </c>
      <c r="AJN77" s="48">
        <f>IF(EK77="",0,IFERROR(VLOOKUP(EK72&amp;EK73&amp;EK74&amp;EK75&amp;EK76&amp;EK77,General!I:J,2,FALSE),0))</f>
        <v>0</v>
      </c>
      <c r="AJO77" s="48">
        <f>IF(EN77="",0,IFERROR(VLOOKUP(EN72&amp;EN73&amp;EN74&amp;EN75&amp;EN76&amp;EN77,General!I:J,2,FALSE),0))</f>
        <v>0</v>
      </c>
      <c r="AJP77" s="48">
        <f>IF(EQ77="",0,IFERROR(VLOOKUP(EQ72&amp;EQ73&amp;EQ74&amp;EQ75&amp;EQ76&amp;EQ77,General!I:J,2,FALSE),0))</f>
        <v>0</v>
      </c>
      <c r="AJQ77" s="48">
        <f>IF(ET77="",0,IFERROR(VLOOKUP(ET72&amp;ET73&amp;ET74&amp;ET75&amp;ET76&amp;ET77,General!I:J,2,FALSE),0))</f>
        <v>0</v>
      </c>
      <c r="AJR77" s="48">
        <f>IF(EW77="",0,IFERROR(VLOOKUP(EW72&amp;EW73&amp;EW74&amp;EW75&amp;EW76&amp;EW77,General!I:J,2,FALSE),0))</f>
        <v>0</v>
      </c>
      <c r="AJS77" s="48">
        <f>IF(EZ77="",0,IFERROR(VLOOKUP(EZ72&amp;EZ73&amp;EZ74&amp;EZ75&amp;EZ76&amp;EZ77,General!I:J,2,FALSE),0))</f>
        <v>0</v>
      </c>
      <c r="AJT77" s="48">
        <f>IF(FC77="",0,IFERROR(VLOOKUP(FC72&amp;FC73&amp;FC74&amp;FC75&amp;FC76&amp;FC77,General!I:J,2,FALSE),0))</f>
        <v>0</v>
      </c>
      <c r="AJU77" s="48">
        <f>IF(FF77="",0,IFERROR(VLOOKUP(FF72&amp;FF73&amp;FF74&amp;FF75&amp;FF76&amp;FF77,General!I:J,2,FALSE),0))</f>
        <v>0</v>
      </c>
      <c r="AJV77" s="48">
        <f>IF(FI77="",0,IFERROR(VLOOKUP(FI72&amp;FI73&amp;FI74&amp;FI75&amp;FI76&amp;FI77,General!I:J,2,FALSE),0))</f>
        <v>0</v>
      </c>
      <c r="AJW77" s="48">
        <f>IF(FL77="",0,IFERROR(VLOOKUP(FL72&amp;FL73&amp;FL74&amp;FL75&amp;FL76&amp;FL77,General!I:J,2,FALSE),0))</f>
        <v>0</v>
      </c>
      <c r="AJX77" s="48">
        <f>IF(FO77="",0,IFERROR(VLOOKUP(FO72&amp;FO73&amp;FO74&amp;FO75&amp;FO76&amp;FO77,General!I:J,2,FALSE),0))</f>
        <v>0</v>
      </c>
      <c r="AJY77" s="48">
        <f>IF(FR77="",0,IFERROR(VLOOKUP(FR72&amp;FR73&amp;FR74&amp;FR75&amp;FR76&amp;FR77,General!I:J,2,FALSE),0))</f>
        <v>0</v>
      </c>
      <c r="AJZ77" s="48">
        <f>IF(FU77="",0,IFERROR(VLOOKUP(FU72&amp;FU73&amp;FU74&amp;FU75&amp;FU76&amp;FU77,General!I:J,2,FALSE),0))</f>
        <v>0</v>
      </c>
      <c r="AKA77" s="48">
        <f>IF(FX77="",0,IFERROR(VLOOKUP(FX72&amp;FX73&amp;FX74&amp;FX75&amp;FX76&amp;FX77,General!I:J,2,FALSE),0))</f>
        <v>0</v>
      </c>
      <c r="AKB77" s="48">
        <f>IF(GA77="",0,IFERROR(VLOOKUP(GA72&amp;GA73&amp;GA74&amp;GA75&amp;GA76&amp;GA77,General!I:J,2,FALSE),0))</f>
        <v>0</v>
      </c>
      <c r="AKC77" s="48">
        <f>IF(GD77="",0,IFERROR(VLOOKUP(GD72&amp;GD73&amp;GD74&amp;GD75&amp;GD76&amp;GD77,General!I:J,2,FALSE),0))</f>
        <v>0</v>
      </c>
      <c r="AKD77" s="48">
        <f>IF(GG77="",0,IFERROR(VLOOKUP(GG72&amp;GG73&amp;GG74&amp;GG75&amp;GG76&amp;GG77,General!I:J,2,FALSE),0))</f>
        <v>0</v>
      </c>
      <c r="AKE77" s="48">
        <f>IF(GJ77="",0,IFERROR(VLOOKUP(GJ72&amp;GJ73&amp;GJ74&amp;GJ75&amp;GJ76&amp;GJ77,General!I:J,2,FALSE),0))</f>
        <v>0</v>
      </c>
      <c r="AKF77" s="48">
        <f>IF(GM77="",0,IFERROR(VLOOKUP(GM72&amp;GM73&amp;GM74&amp;GM75&amp;GM76&amp;GM77,General!I:J,2,FALSE),0))</f>
        <v>0</v>
      </c>
      <c r="AKG77" s="48">
        <f>IF(GP77="",0,IFERROR(VLOOKUP(GP72&amp;GP73&amp;GP74&amp;GP75&amp;GP76&amp;GP77,General!I:J,2,FALSE),0))</f>
        <v>0</v>
      </c>
      <c r="AKH77" s="48">
        <f>IF(GS77="",0,IFERROR(VLOOKUP(GS72&amp;GS73&amp;GS74&amp;GS75&amp;GS76&amp;GS77,General!I:J,2,FALSE),0))</f>
        <v>0</v>
      </c>
      <c r="AKI77" s="48">
        <f>IF(GV77="",0,IFERROR(VLOOKUP(GV72&amp;GV73&amp;GV74&amp;GV75&amp;GV76&amp;GV77,General!I:J,2,FALSE),0))</f>
        <v>0</v>
      </c>
      <c r="AKJ77" s="48">
        <f>IF(GY77="",0,IFERROR(VLOOKUP(GY72&amp;GY73&amp;GY74&amp;GY75&amp;GY76&amp;GY77,General!I:J,2,FALSE),0))</f>
        <v>0</v>
      </c>
      <c r="AKK77" s="48">
        <f>IF(HB77="",0,IFERROR(VLOOKUP(HB72&amp;HB73&amp;HB74&amp;HB75&amp;HB76&amp;HB77,General!I:J,2,FALSE),0))</f>
        <v>0</v>
      </c>
      <c r="AKL77" s="48">
        <f>IF(HE77="",0,IFERROR(VLOOKUP(HE72&amp;HE73&amp;HE74&amp;HE75&amp;HE76&amp;HE77,General!I:J,2,FALSE),0))</f>
        <v>0</v>
      </c>
      <c r="AKM77" s="48">
        <f>IF(HH77="",0,IFERROR(VLOOKUP(HH72&amp;HH73&amp;HH74&amp;HH75&amp;HH76&amp;HH77,General!I:J,2,FALSE),0))</f>
        <v>0</v>
      </c>
      <c r="AKN77" s="48">
        <f>IF(HK77="",0,IFERROR(VLOOKUP(HK72&amp;HK73&amp;HK74&amp;HK75&amp;HK76&amp;HK77,General!I:J,2,FALSE),0))</f>
        <v>0</v>
      </c>
      <c r="AKO77" s="48">
        <f>IF(HN77="",0,IFERROR(VLOOKUP(HN72&amp;HN73&amp;HN74&amp;HN75&amp;HN76&amp;HN77,General!I:J,2,FALSE),0))</f>
        <v>0</v>
      </c>
      <c r="AKP77" s="48">
        <f>IF(HQ77="",0,IFERROR(VLOOKUP(HQ72&amp;HQ73&amp;HQ74&amp;HQ75&amp;HQ76&amp;HQ77,General!I:J,2,FALSE),0))</f>
        <v>0</v>
      </c>
      <c r="AKQ77" s="48">
        <f>IF(HT77="",0,IFERROR(VLOOKUP(HT72&amp;HT73&amp;HT74&amp;HT75&amp;HT76&amp;HT77,General!I:J,2,FALSE),0))</f>
        <v>0</v>
      </c>
      <c r="AKR77" s="48">
        <f>IF(HW77="",0,IFERROR(VLOOKUP(HW72&amp;HW73&amp;HW74&amp;HW75&amp;HW76&amp;HW77,General!I:J,2,FALSE),0))</f>
        <v>0</v>
      </c>
      <c r="AKS77" s="48">
        <f>IF(HZ77="",0,IFERROR(VLOOKUP(HZ72&amp;HZ73&amp;HZ74&amp;HZ75&amp;HZ76&amp;HZ77,General!I:J,2,FALSE),0))</f>
        <v>0</v>
      </c>
      <c r="AKT77" s="48">
        <f>IF(FF77="",0,IFERROR(VLOOKUP(FF72&amp;FF73&amp;FF74&amp;FF75&amp;FF76&amp;FF77,General!I:J,2,FALSE),0))</f>
        <v>0</v>
      </c>
      <c r="AKU77" s="48">
        <f>IF(FI77="",0,IFERROR(VLOOKUP(FI72&amp;FI73&amp;FI74&amp;FI75&amp;FI76&amp;FI77,General!I:J,2,FALSE),0))</f>
        <v>0</v>
      </c>
      <c r="AKV77" s="48">
        <f>IF(II77="",0,IFERROR(VLOOKUP(II72&amp;II73&amp;II74&amp;II75&amp;II76&amp;II77,General!I:J,2,FALSE),0))</f>
        <v>0</v>
      </c>
      <c r="AKW77" s="48">
        <f>IF(IL77="",0,IFERROR(VLOOKUP(IL72&amp;IL73&amp;IL74&amp;IL75&amp;IL76&amp;IL77,General!I:J,2,FALSE),0))</f>
        <v>0</v>
      </c>
      <c r="AKX77" s="48">
        <f>IF(IO77="",0,IFERROR(VLOOKUP(IO72&amp;IO73&amp;IO74&amp;IO75&amp;IO76&amp;IO77,General!I:J,2,FALSE),0))</f>
        <v>0</v>
      </c>
      <c r="AKY77" s="48">
        <f>IF(IR77="",0,IFERROR(VLOOKUP(IR72&amp;IR73&amp;IR74&amp;IR75&amp;IR76&amp;IR77,General!I:J,2,FALSE),0))</f>
        <v>0</v>
      </c>
      <c r="AKZ77" s="48">
        <f>IF(IU77="",0,IFERROR(VLOOKUP(IU72&amp;IU73&amp;IU74&amp;IU75&amp;IU76&amp;IU77,General!I:J,2,FALSE),0))</f>
        <v>0</v>
      </c>
      <c r="ALA77" s="48">
        <f>IF(IX77="",0,IFERROR(VLOOKUP(IX72&amp;IX73&amp;IX74&amp;IX75&amp;IX76&amp;IX77,General!I:J,2,FALSE),0))</f>
        <v>0</v>
      </c>
      <c r="ALB77" s="48">
        <f>IF(JA77="",0,IFERROR(VLOOKUP(JA72&amp;JA73&amp;JA74&amp;JA75&amp;JA76&amp;JA77,General!I:J,2,FALSE),0))</f>
        <v>0</v>
      </c>
      <c r="ALC77" s="48">
        <f>IF(JD77="",0,IFERROR(VLOOKUP(JD72&amp;JD73&amp;JD74&amp;JD75&amp;JD76&amp;JD77,General!I:J,2,FALSE),0))</f>
        <v>0</v>
      </c>
      <c r="ALD77" s="48">
        <f>IF(JG77="",0,IFERROR(VLOOKUP(JG72&amp;JG73&amp;JG74&amp;JG75&amp;JG76&amp;JG77,General!I:J,2,FALSE),0))</f>
        <v>0</v>
      </c>
      <c r="ALE77" s="48">
        <f>IF(JJ77="",0,IFERROR(VLOOKUP(JJ72&amp;JJ73&amp;JJ74&amp;JJ75&amp;JJ76&amp;JJ77,General!I:J,2,FALSE),0))</f>
        <v>0</v>
      </c>
      <c r="ALF77" s="48">
        <f>IF(JM77="",0,IFERROR(VLOOKUP(JM72&amp;JM73&amp;JM74&amp;JM75&amp;JM76&amp;JM77,General!I:J,2,FALSE),0))</f>
        <v>0</v>
      </c>
      <c r="ALG77" s="48">
        <f>IF(JP77="",0,IFERROR(VLOOKUP(JP72&amp;JP73&amp;JP74&amp;JP75&amp;JP76&amp;JP77,General!I:J,2,FALSE),0))</f>
        <v>0</v>
      </c>
      <c r="ALH77" s="48">
        <f>IF(JS77="",0,IFERROR(VLOOKUP(JS72&amp;JS73&amp;JS74&amp;JS75&amp;JS76&amp;JS77,General!I:J,2,FALSE),0))</f>
        <v>0</v>
      </c>
      <c r="ALI77" s="48">
        <f>IF(JV77="",0,IFERROR(VLOOKUP(JV72&amp;JV73&amp;JV74&amp;JV75&amp;JV76&amp;JV77,General!I:J,2,FALSE),0))</f>
        <v>0</v>
      </c>
      <c r="ALJ77" s="48">
        <f>IF(JY77="",0,IFERROR(VLOOKUP(JY72&amp;JY73&amp;JY74&amp;JY75&amp;JY76&amp;JY77,General!I:J,2,FALSE),0))</f>
        <v>0</v>
      </c>
      <c r="ALK77" s="48">
        <f>IF(KB77="",0,IFERROR(VLOOKUP(KB72&amp;KB73&amp;KB74&amp;KB75&amp;KB76&amp;KB77,General!I:J,2,FALSE),0))</f>
        <v>0</v>
      </c>
      <c r="ALL77" s="48">
        <f>IF(KE77="",0,IFERROR(VLOOKUP(KE72&amp;KE73&amp;KE74&amp;KE75&amp;KE76&amp;KE77,General!I:J,2,FALSE),0))</f>
        <v>0</v>
      </c>
      <c r="ALM77" s="48">
        <f>IF(KH77="",0,IFERROR(VLOOKUP(KH72&amp;KH73&amp;KH74&amp;KH75&amp;KH76&amp;KH77,General!I:J,2,FALSE),0))</f>
        <v>0</v>
      </c>
      <c r="ALN77" s="48">
        <f>IF(KK77="",0,IFERROR(VLOOKUP(KK72&amp;KK73&amp;KK74&amp;KK75&amp;KK76&amp;KK77,General!I:J,2,FALSE),0))</f>
        <v>0</v>
      </c>
      <c r="ALO77" s="48">
        <f>IF(KN77="",0,IFERROR(VLOOKUP(KN72&amp;KN73&amp;KN74&amp;KN75&amp;KN76&amp;KN77,General!I:J,2,FALSE),0))</f>
        <v>0</v>
      </c>
      <c r="ALP77" s="48">
        <f>IF(KQ77="",0,IFERROR(VLOOKUP(KQ72&amp;KQ73&amp;KQ74&amp;KQ75&amp;KQ76&amp;KQ77,General!I:J,2,FALSE),0))</f>
        <v>0</v>
      </c>
      <c r="ALQ77" s="48">
        <f>IF(KT77="",0,IFERROR(VLOOKUP(KT72&amp;KT73&amp;KT74&amp;KT75&amp;KT76&amp;KT77,General!I:J,2,FALSE),0))</f>
        <v>0</v>
      </c>
      <c r="ALR77" s="48">
        <f>IF(KW77="",0,IFERROR(VLOOKUP(KW72&amp;KW73&amp;KW74&amp;KW75&amp;KW76&amp;KW77,General!I:J,2,FALSE),0))</f>
        <v>0</v>
      </c>
      <c r="ALS77" s="48">
        <f>IF(KZ77="",0,IFERROR(VLOOKUP(KZ72&amp;KZ73&amp;KZ74&amp;KZ75&amp;KZ76&amp;KZ77,General!I:J,2,FALSE),0))</f>
        <v>0</v>
      </c>
      <c r="ALT77" s="48">
        <f>IF(LC77="",0,IFERROR(VLOOKUP(LC72&amp;LC73&amp;LC74&amp;LC75&amp;LC76&amp;LC77,General!I:J,2,FALSE),0))</f>
        <v>0</v>
      </c>
      <c r="ALU77" s="48">
        <f>IF(LF77="",0,IFERROR(VLOOKUP(LF72&amp;LF73&amp;LF74&amp;LF75&amp;LF76&amp;LF77,General!I:J,2,FALSE),0))</f>
        <v>0</v>
      </c>
      <c r="ALV77" s="48">
        <f>IF(LI77="",0,IFERROR(VLOOKUP(LI72&amp;LI73&amp;LI74&amp;LI75&amp;LI76&amp;LI77,General!I:J,2,FALSE),0))</f>
        <v>0</v>
      </c>
      <c r="ALW77" s="48">
        <f>IF(LL77="",0,IFERROR(VLOOKUP(LL72&amp;LL73&amp;LL74&amp;LL75&amp;LL76&amp;LL77,General!I:J,2,FALSE),0))</f>
        <v>0</v>
      </c>
      <c r="ALX77" s="48">
        <f>IF(LO77="",0,IFERROR(VLOOKUP(LO72&amp;LO73&amp;LO74&amp;LO75&amp;LO76&amp;LO77,General!I:J,2,FALSE),0))</f>
        <v>0</v>
      </c>
      <c r="ALY77" s="48">
        <f>IF(LR77="",0,IFERROR(VLOOKUP(LR72&amp;LR73&amp;LR74&amp;LR75&amp;LR76&amp;LR77,General!I:J,2,FALSE),0))</f>
        <v>0</v>
      </c>
      <c r="ALZ77" s="48">
        <f>IF(LU77="",0,IFERROR(VLOOKUP(LU72&amp;LU73&amp;LU74&amp;LU75&amp;LU76&amp;LU77,General!I:J,2,FALSE),0))</f>
        <v>0</v>
      </c>
      <c r="AMA77" s="48">
        <f>IF(LX77="",0,IFERROR(VLOOKUP(LX72&amp;LX73&amp;LX74&amp;LX75&amp;LX76&amp;LX77,General!I:J,2,FALSE),0))</f>
        <v>0</v>
      </c>
      <c r="AMB77" s="48">
        <f>IF(MA77="",0,IFERROR(VLOOKUP(MA72&amp;MA73&amp;MA74&amp;MA75&amp;MA76&amp;MA77,General!I:J,2,FALSE),0))</f>
        <v>0</v>
      </c>
      <c r="AMC77" s="48">
        <f>IF(MD77="",0,IFERROR(VLOOKUP(MD72&amp;MD73&amp;MD74&amp;MD75&amp;MD76&amp;MD77,General!I:J,2,FALSE),0))</f>
        <v>0</v>
      </c>
      <c r="AMD77" s="48">
        <f>IF(MG77="",0,IFERROR(VLOOKUP(MG72&amp;MG73&amp;MG74&amp;MG75&amp;MG76&amp;MG77,General!I:J,2,FALSE),0))</f>
        <v>0</v>
      </c>
      <c r="AME77" s="48">
        <f>IF(MJ77="",0,IFERROR(VLOOKUP(MJ72&amp;MJ73&amp;MJ74&amp;MJ75&amp;MJ76&amp;MJ77,General!I:J,2,FALSE),0))</f>
        <v>0</v>
      </c>
      <c r="AMF77" s="48">
        <f>IF(MM77="",0,IFERROR(VLOOKUP(MM72&amp;MM73&amp;MM74&amp;MM75&amp;MM76&amp;MM77,General!I:J,2,FALSE),0))</f>
        <v>0</v>
      </c>
      <c r="AMG77" s="48">
        <f>IF(MP77="",0,IFERROR(VLOOKUP(MP72&amp;MP73&amp;MP74&amp;MP75&amp;MP76&amp;MP77,General!I:J,2,FALSE),0))</f>
        <v>0</v>
      </c>
      <c r="AMH77" s="48">
        <f>IF(MS77="",0,IFERROR(VLOOKUP(MS72&amp;MS73&amp;MS74&amp;MS75&amp;MS76&amp;MS77,General!I:J,2,FALSE),0))</f>
        <v>0</v>
      </c>
      <c r="AMI77" s="48">
        <f>IF(MV77="",0,IFERROR(VLOOKUP(MV72&amp;MV73&amp;MV74&amp;MV75&amp;MV76&amp;MV77,General!I:J,2,FALSE),0))</f>
        <v>0</v>
      </c>
      <c r="AMJ77" s="48">
        <f>IF(MY77="",0,IFERROR(VLOOKUP(MY72&amp;MY73&amp;MY74&amp;MY75&amp;MY76&amp;MY77,General!I:J,2,FALSE),0))</f>
        <v>0</v>
      </c>
      <c r="AMK77" s="48">
        <f>IF(NB77="",0,IFERROR(VLOOKUP(NB72&amp;NB73&amp;NB74&amp;NB75&amp;NB76&amp;NB77,General!I:J,2,FALSE),0))</f>
        <v>0</v>
      </c>
      <c r="AML77" s="48">
        <f>IF(NE77="",0,IFERROR(VLOOKUP(NE72&amp;NE73&amp;NE74&amp;NE75&amp;NE76&amp;NE77,General!I:J,2,FALSE),0))</f>
        <v>0</v>
      </c>
      <c r="AMM77" s="48">
        <f>IF(NH77="",0,IFERROR(VLOOKUP(NH72&amp;NH73&amp;NH74&amp;NH75&amp;NH76&amp;NH77,General!I:J,2,FALSE),0))</f>
        <v>0</v>
      </c>
      <c r="AMN77" s="48">
        <f>IF(NK77="",0,IFERROR(VLOOKUP(NK72&amp;NK73&amp;NK74&amp;NK75&amp;NK76&amp;NK77,General!I:J,2,FALSE),0))</f>
        <v>0</v>
      </c>
      <c r="AMO77" s="49">
        <f>IF(NN77="",0,IFERROR(VLOOKUP(NN72&amp;NN73&amp;NN74&amp;NN75&amp;NN76&amp;NN77,General!I:J,2,FALSE),0))</f>
        <v>0</v>
      </c>
      <c r="AMP77" s="81">
        <f>IF(EB77="",0,IFERROR(VLOOKUP(EB72&amp;EB73&amp;EB74&amp;EB75&amp;EB76&amp;EB77,General!I:J,2,FALSE),0))</f>
        <v>0</v>
      </c>
      <c r="AMQ77" s="49">
        <v>0</v>
      </c>
      <c r="AMR77" s="20" t="str">
        <f t="shared" si="7306"/>
        <v/>
      </c>
      <c r="AMS77" s="20" t="str">
        <f t="shared" si="7151"/>
        <v>N</v>
      </c>
      <c r="AMT77" s="20" t="str">
        <f t="shared" ca="1" si="7152"/>
        <v>N</v>
      </c>
      <c r="AMU77" s="20" t="str">
        <f t="shared" si="7153"/>
        <v>N</v>
      </c>
      <c r="AMV77" s="20" t="str">
        <f t="shared" si="7154"/>
        <v/>
      </c>
      <c r="AMW77" s="142" t="str">
        <f t="shared" si="7155"/>
        <v/>
      </c>
      <c r="AMX77" s="20" t="str">
        <f t="shared" si="7156"/>
        <v/>
      </c>
      <c r="AMY77" s="20" t="str">
        <f t="shared" si="7157"/>
        <v/>
      </c>
      <c r="AMZ77" s="20" t="str">
        <f t="shared" si="7158"/>
        <v/>
      </c>
      <c r="ANA77" s="20" t="str">
        <f t="shared" si="7159"/>
        <v/>
      </c>
      <c r="ANB77" s="20" t="str">
        <f t="shared" si="7160"/>
        <v/>
      </c>
      <c r="ANC77" s="20" t="str">
        <f t="shared" si="6145"/>
        <v/>
      </c>
      <c r="AND77" s="20" t="str">
        <f t="shared" si="6146"/>
        <v/>
      </c>
      <c r="ANE77" s="20" t="str">
        <f t="shared" si="4382"/>
        <v>00000</v>
      </c>
      <c r="ANF77" s="20" t="str">
        <f t="shared" si="4382"/>
        <v>00000</v>
      </c>
      <c r="ANG77" s="20" t="str">
        <f t="shared" si="4383"/>
        <v>000000</v>
      </c>
      <c r="ANH77" s="20" t="str">
        <f t="shared" si="4383"/>
        <v>000000</v>
      </c>
      <c r="ANI77" s="20" t="str">
        <f t="shared" si="4384"/>
        <v>B</v>
      </c>
      <c r="ANJ77" s="20" t="str">
        <f t="shared" si="7307"/>
        <v>B</v>
      </c>
      <c r="ANK77" s="20" t="str">
        <f t="shared" si="7161"/>
        <v/>
      </c>
      <c r="ANL77" s="20" t="e">
        <f t="shared" ca="1" si="7162"/>
        <v>#REF!</v>
      </c>
      <c r="ANM77" s="20" t="str">
        <f t="shared" ca="1" si="7163"/>
        <v/>
      </c>
      <c r="ANN77" s="20" t="str">
        <f t="shared" ca="1" si="7164"/>
        <v/>
      </c>
      <c r="ANO77" s="20" t="str">
        <f t="shared" si="7165"/>
        <v>0</v>
      </c>
      <c r="ANP77" s="20" t="str">
        <f t="shared" si="7166"/>
        <v/>
      </c>
      <c r="ANQ77" s="20" t="e">
        <f t="shared" ca="1" si="7308"/>
        <v>#REF!</v>
      </c>
      <c r="ANR77" s="20" t="str">
        <f t="shared" ca="1" si="7309"/>
        <v/>
      </c>
      <c r="ANS77" s="20" t="str">
        <f t="shared" si="7310"/>
        <v/>
      </c>
      <c r="ANT77" s="20" t="str">
        <f t="shared" si="7167"/>
        <v/>
      </c>
      <c r="ANU77" s="20"/>
      <c r="ANV77" s="20">
        <v>0</v>
      </c>
      <c r="ANW77" s="20">
        <v>0</v>
      </c>
      <c r="ANX77" s="20">
        <v>0</v>
      </c>
      <c r="ANY77" s="20">
        <v>0</v>
      </c>
      <c r="ANZ77" s="20">
        <v>2</v>
      </c>
      <c r="AOA77" s="75"/>
      <c r="AOB77" s="20">
        <v>0</v>
      </c>
      <c r="AOC77" s="20">
        <v>0</v>
      </c>
      <c r="AOD77" s="1" t="str">
        <f t="shared" si="7311"/>
        <v>B</v>
      </c>
      <c r="AOE77" s="123">
        <f t="shared" si="7168"/>
        <v>0</v>
      </c>
      <c r="AOF77" s="1" t="e">
        <f t="shared" si="7169"/>
        <v>#NUM!</v>
      </c>
      <c r="AOG77" s="1" t="e">
        <f t="shared" si="7170"/>
        <v>#NUM!</v>
      </c>
      <c r="AOH77" s="1" t="e">
        <f t="shared" si="7171"/>
        <v>#NUM!</v>
      </c>
      <c r="AOI77" s="1" t="e">
        <f t="shared" si="7172"/>
        <v>#NUM!</v>
      </c>
      <c r="AOJ77" s="1" t="str">
        <f t="shared" si="7173"/>
        <v/>
      </c>
      <c r="AOK77" s="1" t="str">
        <f t="shared" si="7174"/>
        <v/>
      </c>
      <c r="AOL77" s="1" t="str">
        <f t="shared" si="7175"/>
        <v/>
      </c>
      <c r="AOM77" s="1" t="str">
        <f t="shared" si="7176"/>
        <v/>
      </c>
      <c r="AON77" s="1" t="str">
        <f t="shared" si="7177"/>
        <v/>
      </c>
      <c r="AOO77" s="1" t="str" cm="1">
        <f t="array" aca="1" ref="AOO77" ca="1">IF(INDIRECT(VLOOKUP(AOO76,General!AC:AE,3,FALSE)&amp;AGY76)&gt;=7,AOO76,AOJ77)</f>
        <v>HD</v>
      </c>
      <c r="AOP77" s="1" t="str">
        <f ca="1">VLOOKUP(AOO76,General!AC:AE,3,FALSE)&amp;AGY76</f>
        <v>HF76</v>
      </c>
      <c r="AOQ77" s="1" t="str" cm="1">
        <f t="array" aca="1" ref="AOQ77" ca="1">INDIRECT(VLOOKUP(AOO76,General!AC:AE,3,FALSE)&amp;AGY76)</f>
        <v/>
      </c>
      <c r="AOR77" s="1" t="str" cm="1">
        <f t="array" aca="1" ref="AOR77" ca="1">INDIRECT(AOO77&amp;AGY77)</f>
        <v/>
      </c>
      <c r="AOS77" s="1" cm="1">
        <f t="array" aca="1" ref="AOS77" ca="1">INDIRECT(AOP77&amp;AGY77)</f>
        <v>0</v>
      </c>
      <c r="AOT77" s="1" t="e" cm="1">
        <f t="array" aca="1" ref="AOT77" ca="1">INDIRECT(AOQ77&amp;AGY77)</f>
        <v>#REF!</v>
      </c>
      <c r="AOU77" s="1" t="str">
        <f ca="1">VLOOKUP(AOO77,General!AF:AG,2,FALSE)</f>
        <v>S45</v>
      </c>
      <c r="AOV77" s="1" t="e">
        <f ca="1">VLOOKUP(AOP77,General!AF:AG,2,FALSE)</f>
        <v>#N/A</v>
      </c>
      <c r="AOW77" s="1" t="e">
        <f ca="1">VLOOKUP(AOQ77,General!AF:AG,2,FALSE)</f>
        <v>#N/A</v>
      </c>
      <c r="AOX77" s="1" t="str">
        <f t="shared" ca="1" si="7401"/>
        <v>Y</v>
      </c>
      <c r="AOY77" s="1" t="e">
        <f t="shared" ca="1" si="7402"/>
        <v>#N/A</v>
      </c>
      <c r="AOZ77" s="1" t="e">
        <f t="shared" ca="1" si="7403"/>
        <v>#N/A</v>
      </c>
      <c r="APB77" s="1">
        <f t="shared" si="6061"/>
        <v>1</v>
      </c>
    </row>
    <row r="78" spans="1:1094" ht="15.75" thickBot="1">
      <c r="A78" s="1">
        <v>64</v>
      </c>
      <c r="B78" s="172" t="str">
        <f t="shared" si="1219"/>
        <v/>
      </c>
      <c r="C78" s="152" t="str">
        <f t="shared" si="6385"/>
        <v/>
      </c>
      <c r="D78" s="153" t="str">
        <f t="shared" si="7178"/>
        <v/>
      </c>
      <c r="E78" s="144" t="str">
        <f t="shared" si="7178"/>
        <v/>
      </c>
      <c r="F78" s="63" t="str">
        <f t="shared" si="6386"/>
        <v/>
      </c>
      <c r="G78" s="190"/>
      <c r="H78" s="154" t="str">
        <f t="shared" si="1220"/>
        <v/>
      </c>
      <c r="I78" s="153" t="str">
        <f t="shared" si="7179"/>
        <v/>
      </c>
      <c r="J78" s="144" t="str">
        <f t="shared" si="7179"/>
        <v/>
      </c>
      <c r="K78" s="106" t="str">
        <f t="shared" si="7180"/>
        <v/>
      </c>
      <c r="L78" s="179"/>
      <c r="M78" s="184"/>
      <c r="N78" s="190"/>
      <c r="O78" s="187">
        <v>0</v>
      </c>
      <c r="P78" s="129">
        <v>0</v>
      </c>
      <c r="Q78" s="126">
        <v>0</v>
      </c>
      <c r="R78" s="130">
        <v>0</v>
      </c>
      <c r="S78" s="61" t="str">
        <f t="shared" si="7181"/>
        <v/>
      </c>
      <c r="T78" s="165" t="str">
        <f t="shared" si="1221"/>
        <v/>
      </c>
      <c r="U78" s="62" t="str">
        <f>IF(M78="","",IF(B78="NB",U77,IF(T78="",SUM($T$5:$T78)+S78,SUM($T$5:$T78))))</f>
        <v/>
      </c>
      <c r="V78" s="155" t="str">
        <f t="shared" si="5988"/>
        <v/>
      </c>
      <c r="W78" s="131" t="str">
        <f t="shared" si="7182"/>
        <v/>
      </c>
      <c r="X78" s="132" t="str">
        <f t="shared" si="6387"/>
        <v/>
      </c>
      <c r="Y78" s="61" t="str">
        <f t="shared" ca="1" si="6225"/>
        <v>B</v>
      </c>
      <c r="Z78" s="62" t="str">
        <f t="shared" ca="1" si="6226"/>
        <v>C</v>
      </c>
      <c r="AA78" s="62" t="str">
        <f t="shared" si="6227"/>
        <v>C</v>
      </c>
      <c r="AB78" s="62" t="str">
        <f t="shared" si="7312"/>
        <v/>
      </c>
      <c r="AC78" s="62" t="str">
        <f t="shared" si="7313"/>
        <v/>
      </c>
      <c r="AD78" s="62">
        <f t="shared" si="7314"/>
        <v>0</v>
      </c>
      <c r="AE78" s="1" t="str">
        <f t="shared" si="6388"/>
        <v/>
      </c>
      <c r="AF78" s="1" t="str">
        <f t="shared" si="6389"/>
        <v/>
      </c>
      <c r="AG78" s="1" t="str">
        <f t="shared" si="7315"/>
        <v/>
      </c>
      <c r="AH78" s="1" t="str">
        <f t="shared" si="6390"/>
        <v/>
      </c>
      <c r="AI78" s="1" t="str">
        <f t="shared" si="6391"/>
        <v/>
      </c>
      <c r="AJ78" s="1" t="str">
        <f t="shared" si="6392"/>
        <v/>
      </c>
      <c r="AK78" s="1">
        <f t="shared" si="7183"/>
        <v>0</v>
      </c>
      <c r="AL78" s="1">
        <f t="shared" si="7184"/>
        <v>0</v>
      </c>
      <c r="AM78" s="1" t="str">
        <f t="shared" si="6147"/>
        <v/>
      </c>
      <c r="AN78" s="1">
        <f t="shared" si="6393"/>
        <v>0</v>
      </c>
      <c r="AO78" s="1" t="str">
        <f t="shared" si="1305"/>
        <v/>
      </c>
      <c r="AP78" s="1" t="str">
        <f t="shared" si="6394"/>
        <v>N</v>
      </c>
      <c r="AQ78" s="1" t="str">
        <f t="shared" si="6395"/>
        <v>N</v>
      </c>
      <c r="AR78" s="1" t="str">
        <f t="shared" si="6396"/>
        <v>N</v>
      </c>
      <c r="AS78" s="1" t="str">
        <f t="shared" si="6397"/>
        <v/>
      </c>
      <c r="AT78" s="8" t="str">
        <f t="shared" ca="1" si="7185"/>
        <v/>
      </c>
      <c r="AU78" s="1" t="str">
        <f t="shared" ca="1" si="6398"/>
        <v/>
      </c>
      <c r="AV78" s="1" t="str">
        <f t="shared" ca="1" si="6399"/>
        <v/>
      </c>
      <c r="AW78" s="1" t="str">
        <f t="shared" si="6400"/>
        <v/>
      </c>
      <c r="AX78" s="1" t="str">
        <f t="shared" si="6401"/>
        <v/>
      </c>
      <c r="AY78" s="1" t="str">
        <f t="shared" si="6402"/>
        <v/>
      </c>
      <c r="AZ78" s="1" t="str">
        <f t="shared" si="6148"/>
        <v/>
      </c>
      <c r="BA78" s="1" t="str">
        <f t="shared" si="6149"/>
        <v/>
      </c>
      <c r="BB78" s="1" t="str">
        <f t="shared" si="5451"/>
        <v>00000</v>
      </c>
      <c r="BC78" s="1" t="str">
        <f t="shared" si="5451"/>
        <v>00000</v>
      </c>
      <c r="BD78" s="1" t="str">
        <f t="shared" si="5452"/>
        <v>000000</v>
      </c>
      <c r="BE78" s="1" t="str">
        <f t="shared" si="5452"/>
        <v>000000</v>
      </c>
      <c r="BF78" s="1" t="str">
        <f t="shared" si="7186"/>
        <v>B</v>
      </c>
      <c r="BG78" s="1" t="str">
        <f t="shared" si="6403"/>
        <v/>
      </c>
      <c r="BH78" s="1" t="str">
        <f t="shared" ca="1" si="7187"/>
        <v/>
      </c>
      <c r="BI78" s="1" t="str">
        <f t="shared" si="1222"/>
        <v/>
      </c>
      <c r="BJ78" s="1" t="str">
        <f t="shared" ca="1" si="7188"/>
        <v/>
      </c>
      <c r="BK78" s="1" t="str">
        <f t="shared" si="6404"/>
        <v>0</v>
      </c>
      <c r="BL78" s="1" t="str">
        <f t="shared" ca="1" si="7189"/>
        <v/>
      </c>
      <c r="BM78" s="1" t="str">
        <f t="shared" ca="1" si="7190"/>
        <v/>
      </c>
      <c r="BN78" s="1" t="str">
        <f t="shared" ca="1" si="7191"/>
        <v/>
      </c>
      <c r="BO78" s="1" t="str">
        <f t="shared" ca="1" si="7192"/>
        <v/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  <c r="BZ78" s="1">
        <f t="shared" si="5989"/>
        <v>1</v>
      </c>
      <c r="CA78" s="1" t="str">
        <f t="shared" ref="CA78" si="7477">CH78</f>
        <v/>
      </c>
      <c r="CB78" s="46" t="str">
        <f t="shared" si="6406"/>
        <v/>
      </c>
      <c r="CC78" s="48" t="str">
        <f t="shared" si="6407"/>
        <v/>
      </c>
      <c r="CD78" s="49" t="str">
        <f t="shared" si="6408"/>
        <v/>
      </c>
      <c r="CE78" s="46" t="str">
        <f t="shared" si="6409"/>
        <v/>
      </c>
      <c r="CF78" s="48" t="str">
        <f t="shared" si="6410"/>
        <v/>
      </c>
      <c r="CG78" s="49" t="str">
        <f t="shared" si="6411"/>
        <v/>
      </c>
      <c r="CH78" s="46" t="str">
        <f t="shared" si="6412"/>
        <v/>
      </c>
      <c r="CI78" s="48" t="str">
        <f t="shared" si="6413"/>
        <v/>
      </c>
      <c r="CJ78" s="49" t="str">
        <f t="shared" si="6414"/>
        <v/>
      </c>
      <c r="CK78" s="46" t="str">
        <f t="shared" si="6415"/>
        <v/>
      </c>
      <c r="CL78" s="48" t="str">
        <f t="shared" si="6416"/>
        <v/>
      </c>
      <c r="CM78" s="49" t="str">
        <f t="shared" si="6417"/>
        <v/>
      </c>
      <c r="CN78" s="46" t="str">
        <f t="shared" si="7194"/>
        <v/>
      </c>
      <c r="CO78" s="48" t="str">
        <f t="shared" si="6418"/>
        <v/>
      </c>
      <c r="CP78" s="49" t="str">
        <f t="shared" si="6419"/>
        <v/>
      </c>
      <c r="CQ78" s="46" t="str">
        <f t="shared" si="6420"/>
        <v/>
      </c>
      <c r="CR78" s="48" t="str">
        <f t="shared" si="6421"/>
        <v/>
      </c>
      <c r="CS78" s="49" t="str">
        <f t="shared" si="6422"/>
        <v/>
      </c>
      <c r="CT78" s="46" t="str">
        <f t="shared" si="6423"/>
        <v/>
      </c>
      <c r="CU78" s="48" t="str">
        <f t="shared" si="6424"/>
        <v/>
      </c>
      <c r="CV78" s="49" t="str">
        <f t="shared" si="6425"/>
        <v/>
      </c>
      <c r="CW78" s="46" t="str">
        <f t="shared" si="6426"/>
        <v/>
      </c>
      <c r="CX78" s="48" t="str">
        <f t="shared" si="6427"/>
        <v/>
      </c>
      <c r="CY78" s="95" t="str">
        <f t="shared" si="6428"/>
        <v/>
      </c>
      <c r="CZ78" s="46" t="str">
        <f t="shared" si="6429"/>
        <v/>
      </c>
      <c r="DA78" s="48" t="str">
        <f t="shared" si="6430"/>
        <v/>
      </c>
      <c r="DB78" s="49" t="str">
        <f t="shared" si="6431"/>
        <v/>
      </c>
      <c r="DC78" s="46" t="str">
        <f t="shared" si="6432"/>
        <v/>
      </c>
      <c r="DD78" s="48" t="str">
        <f t="shared" si="6433"/>
        <v/>
      </c>
      <c r="DE78" s="49" t="str">
        <f t="shared" si="6434"/>
        <v/>
      </c>
      <c r="DF78" s="46" t="str">
        <f t="shared" si="6435"/>
        <v/>
      </c>
      <c r="DG78" s="48" t="str">
        <f t="shared" si="6436"/>
        <v/>
      </c>
      <c r="DH78" s="49" t="str">
        <f t="shared" si="6437"/>
        <v/>
      </c>
      <c r="DI78" s="46" t="str">
        <f t="shared" si="6438"/>
        <v/>
      </c>
      <c r="DJ78" s="48" t="str">
        <f t="shared" si="6439"/>
        <v/>
      </c>
      <c r="DK78" s="49" t="str">
        <f t="shared" si="6440"/>
        <v/>
      </c>
      <c r="DL78" s="46" t="str">
        <f t="shared" si="6441"/>
        <v/>
      </c>
      <c r="DM78" s="48" t="str">
        <f t="shared" si="6442"/>
        <v/>
      </c>
      <c r="DN78" s="49" t="str">
        <f t="shared" si="6443"/>
        <v/>
      </c>
      <c r="DO78" s="46" t="str">
        <f t="shared" si="6444"/>
        <v/>
      </c>
      <c r="DP78" s="48" t="str">
        <f t="shared" si="6445"/>
        <v/>
      </c>
      <c r="DQ78" s="49" t="str">
        <f t="shared" si="6446"/>
        <v/>
      </c>
      <c r="DR78" s="46" t="str">
        <f t="shared" si="6447"/>
        <v/>
      </c>
      <c r="DS78" s="48" t="str">
        <f t="shared" si="6448"/>
        <v/>
      </c>
      <c r="DT78" s="49" t="str">
        <f t="shared" si="6449"/>
        <v/>
      </c>
      <c r="DU78" s="46" t="str">
        <f t="shared" si="6450"/>
        <v/>
      </c>
      <c r="DV78" s="48" t="str">
        <f t="shared" si="6451"/>
        <v/>
      </c>
      <c r="DW78" s="49" t="str">
        <f t="shared" si="6452"/>
        <v/>
      </c>
      <c r="DX78" s="46" t="str">
        <f t="shared" si="6453"/>
        <v/>
      </c>
      <c r="DY78" s="48" t="str">
        <f t="shared" si="6454"/>
        <v/>
      </c>
      <c r="DZ78" s="49" t="str">
        <f t="shared" si="6455"/>
        <v/>
      </c>
      <c r="EA78" s="46" t="str">
        <f t="shared" si="4308"/>
        <v/>
      </c>
      <c r="EB78" s="48" t="str">
        <f t="shared" si="6456"/>
        <v/>
      </c>
      <c r="EC78" s="49" t="str">
        <f t="shared" si="6457"/>
        <v/>
      </c>
      <c r="ED78" s="75" t="str">
        <f t="shared" ref="ED78" si="7478">CB78</f>
        <v/>
      </c>
      <c r="EE78" s="48" t="str">
        <f t="shared" si="6459"/>
        <v/>
      </c>
      <c r="EF78" s="49" t="str">
        <f t="shared" si="6460"/>
        <v/>
      </c>
      <c r="EG78" s="73" t="str">
        <f t="shared" ref="EG78" si="7479">CE78</f>
        <v/>
      </c>
      <c r="EH78" s="48" t="str">
        <f t="shared" si="6462"/>
        <v/>
      </c>
      <c r="EI78" s="49" t="str">
        <f t="shared" si="6463"/>
        <v/>
      </c>
      <c r="EJ78" s="73" t="s">
        <v>5</v>
      </c>
      <c r="EK78" s="48" t="str">
        <f t="shared" si="6464"/>
        <v/>
      </c>
      <c r="EL78" s="49" t="str">
        <f t="shared" si="6465"/>
        <v/>
      </c>
      <c r="EM78" s="75" t="s">
        <v>6</v>
      </c>
      <c r="EN78" s="48" t="str">
        <f t="shared" si="6466"/>
        <v/>
      </c>
      <c r="EO78" s="49" t="str">
        <f t="shared" si="6467"/>
        <v/>
      </c>
      <c r="EP78" s="75" t="str">
        <f t="shared" ref="EP78" si="7480">CH78</f>
        <v/>
      </c>
      <c r="EQ78" s="48" t="str">
        <f t="shared" si="6469"/>
        <v/>
      </c>
      <c r="ER78" s="49" t="str">
        <f t="shared" si="6470"/>
        <v/>
      </c>
      <c r="ES78" s="75" t="str">
        <f t="shared" ref="ES78" si="7481">CK78</f>
        <v/>
      </c>
      <c r="ET78" s="48" t="str">
        <f t="shared" si="6472"/>
        <v/>
      </c>
      <c r="EU78" s="49" t="str">
        <f t="shared" si="6473"/>
        <v/>
      </c>
      <c r="EV78" s="75" t="str">
        <f t="shared" ref="EV78" si="7482">CB78</f>
        <v/>
      </c>
      <c r="EW78" s="48" t="str">
        <f t="shared" si="6475"/>
        <v/>
      </c>
      <c r="EX78" s="49" t="str">
        <f t="shared" si="6476"/>
        <v/>
      </c>
      <c r="EY78" s="75" t="str">
        <f t="shared" ref="EY78" si="7483">CK78</f>
        <v/>
      </c>
      <c r="EZ78" s="48" t="str">
        <f t="shared" si="6478"/>
        <v/>
      </c>
      <c r="FA78" s="95" t="str">
        <f t="shared" si="6479"/>
        <v/>
      </c>
      <c r="FB78" s="75" t="str">
        <f t="shared" ref="FB78" si="7484">CE78</f>
        <v/>
      </c>
      <c r="FC78" s="48" t="str">
        <f t="shared" si="6481"/>
        <v/>
      </c>
      <c r="FD78" s="49" t="str">
        <f t="shared" si="6482"/>
        <v/>
      </c>
      <c r="FE78" s="73" t="str">
        <f t="shared" ref="FE78" si="7485">CH78</f>
        <v/>
      </c>
      <c r="FF78" s="48" t="str">
        <f t="shared" si="6484"/>
        <v/>
      </c>
      <c r="FG78" s="49" t="str">
        <f t="shared" si="6485"/>
        <v/>
      </c>
      <c r="FH78" s="75" t="str">
        <f t="shared" ref="FH78" si="7486">DC78</f>
        <v/>
      </c>
      <c r="FI78" s="48" t="str">
        <f t="shared" si="6487"/>
        <v/>
      </c>
      <c r="FJ78" s="49" t="str">
        <f t="shared" si="6488"/>
        <v/>
      </c>
      <c r="FK78" s="75" t="str">
        <f t="shared" ref="FK78" si="7487">DF78</f>
        <v/>
      </c>
      <c r="FL78" s="48" t="str">
        <f t="shared" si="6490"/>
        <v/>
      </c>
      <c r="FM78" s="49" t="str">
        <f t="shared" si="6491"/>
        <v/>
      </c>
      <c r="FN78" s="75" t="str">
        <f t="shared" ref="FN78" si="7488">CQ78</f>
        <v/>
      </c>
      <c r="FO78" s="48" t="str">
        <f t="shared" si="6493"/>
        <v/>
      </c>
      <c r="FP78" s="49" t="str">
        <f t="shared" si="6494"/>
        <v/>
      </c>
      <c r="FQ78" s="75" t="str">
        <f t="shared" ref="FQ78" si="7489">CT78</f>
        <v/>
      </c>
      <c r="FR78" s="48" t="str">
        <f t="shared" si="6496"/>
        <v/>
      </c>
      <c r="FS78" s="49" t="str">
        <f t="shared" si="6497"/>
        <v/>
      </c>
      <c r="FT78" s="75" t="str">
        <f t="shared" ref="FT78" si="7490">CQ78</f>
        <v/>
      </c>
      <c r="FU78" s="48" t="str">
        <f t="shared" si="6499"/>
        <v/>
      </c>
      <c r="FV78" s="49" t="str">
        <f t="shared" si="6500"/>
        <v/>
      </c>
      <c r="FW78" s="75" t="str">
        <f t="shared" ref="FW78" si="7491">CN78</f>
        <v/>
      </c>
      <c r="FX78" s="48" t="str">
        <f t="shared" si="6502"/>
        <v/>
      </c>
      <c r="FY78" s="49" t="str">
        <f t="shared" si="6503"/>
        <v/>
      </c>
      <c r="FZ78" s="75" t="str">
        <f t="shared" ref="FZ78" si="7492">CT78</f>
        <v/>
      </c>
      <c r="GA78" s="48" t="str">
        <f t="shared" si="6505"/>
        <v/>
      </c>
      <c r="GB78" s="49" t="str">
        <f t="shared" si="6506"/>
        <v/>
      </c>
      <c r="GC78" s="75" t="str">
        <f t="shared" ref="GC78" si="7493">CN78</f>
        <v/>
      </c>
      <c r="GD78" s="48" t="str">
        <f t="shared" si="6508"/>
        <v/>
      </c>
      <c r="GE78" s="49" t="str">
        <f t="shared" si="6509"/>
        <v/>
      </c>
      <c r="GF78" s="75" t="str">
        <f t="shared" ref="GF78:GF79" si="7494">CQ78</f>
        <v/>
      </c>
      <c r="GG78" s="48" t="str">
        <f t="shared" si="6511"/>
        <v/>
      </c>
      <c r="GH78" s="49" t="str">
        <f t="shared" si="6512"/>
        <v/>
      </c>
      <c r="GI78" s="75" t="str">
        <f t="shared" si="7211"/>
        <v>B</v>
      </c>
      <c r="GJ78" s="48" t="str">
        <f t="shared" si="6513"/>
        <v/>
      </c>
      <c r="GK78" s="49" t="str">
        <f t="shared" si="6514"/>
        <v/>
      </c>
      <c r="GL78" s="75" t="str">
        <f t="shared" si="1241"/>
        <v/>
      </c>
      <c r="GM78" s="48" t="str">
        <f t="shared" si="6515"/>
        <v/>
      </c>
      <c r="GN78" s="49" t="str">
        <f t="shared" si="6516"/>
        <v/>
      </c>
      <c r="GO78" s="75" t="str">
        <f t="shared" si="7212"/>
        <v>B</v>
      </c>
      <c r="GP78" s="48" t="str">
        <f t="shared" si="6517"/>
        <v/>
      </c>
      <c r="GQ78" s="49" t="str">
        <f t="shared" si="6518"/>
        <v/>
      </c>
      <c r="GR78" s="75" t="str">
        <f t="shared" ref="GR78" si="7495">DX78</f>
        <v/>
      </c>
      <c r="GS78" s="48" t="str">
        <f t="shared" si="6520"/>
        <v/>
      </c>
      <c r="GT78" s="49" t="str">
        <f t="shared" si="6521"/>
        <v/>
      </c>
      <c r="GU78" s="75" t="str">
        <f t="shared" si="7214"/>
        <v/>
      </c>
      <c r="GV78" s="48" t="str">
        <f t="shared" si="6522"/>
        <v/>
      </c>
      <c r="GW78" s="95" t="str">
        <f t="shared" si="6523"/>
        <v/>
      </c>
      <c r="GX78" s="75" t="str">
        <f t="shared" ref="GX78" si="7496">DR78</f>
        <v/>
      </c>
      <c r="GY78" s="48" t="str">
        <f t="shared" si="6525"/>
        <v/>
      </c>
      <c r="GZ78" s="49" t="str">
        <f t="shared" si="6526"/>
        <v/>
      </c>
      <c r="HA78" s="73" t="str">
        <f t="shared" si="7216"/>
        <v/>
      </c>
      <c r="HB78" s="48" t="str">
        <f t="shared" si="6527"/>
        <v/>
      </c>
      <c r="HC78" s="49" t="str">
        <f t="shared" si="6528"/>
        <v/>
      </c>
      <c r="HD78" s="75" t="str">
        <f t="shared" ref="HD78" si="7497">DI78</f>
        <v/>
      </c>
      <c r="HE78" s="48" t="str">
        <f t="shared" si="6530"/>
        <v/>
      </c>
      <c r="HF78" s="49" t="str">
        <f t="shared" si="6531"/>
        <v/>
      </c>
      <c r="HG78" s="75" t="str">
        <f t="shared" si="7218"/>
        <v/>
      </c>
      <c r="HH78" s="48" t="str">
        <f t="shared" si="6532"/>
        <v/>
      </c>
      <c r="HI78" s="49" t="str">
        <f t="shared" si="6533"/>
        <v/>
      </c>
      <c r="HJ78" s="75" t="str">
        <f t="shared" ref="HJ78" si="7498">DX78</f>
        <v/>
      </c>
      <c r="HK78" s="48" t="str">
        <f t="shared" si="6535"/>
        <v/>
      </c>
      <c r="HL78" s="49" t="str">
        <f t="shared" si="6536"/>
        <v/>
      </c>
      <c r="HM78" s="75" t="str">
        <f t="shared" si="7220"/>
        <v/>
      </c>
      <c r="HN78" s="48" t="str">
        <f t="shared" si="6537"/>
        <v/>
      </c>
      <c r="HO78" s="49" t="str">
        <f t="shared" si="6538"/>
        <v/>
      </c>
      <c r="HP78" s="75" t="str">
        <f t="shared" ref="HP78" si="7499">DU78</f>
        <v/>
      </c>
      <c r="HQ78" s="48" t="str">
        <f t="shared" si="6540"/>
        <v/>
      </c>
      <c r="HR78" s="49" t="str">
        <f t="shared" si="6541"/>
        <v/>
      </c>
      <c r="HS78" s="75" t="str">
        <f t="shared" si="7222"/>
        <v/>
      </c>
      <c r="HT78" s="48" t="str">
        <f t="shared" si="6542"/>
        <v/>
      </c>
      <c r="HU78" s="49" t="str">
        <f t="shared" si="6543"/>
        <v/>
      </c>
      <c r="HV78" s="75" t="str">
        <f t="shared" ref="HV78" si="7500">DU78</f>
        <v/>
      </c>
      <c r="HW78" s="48" t="str">
        <f t="shared" si="6545"/>
        <v/>
      </c>
      <c r="HX78" s="49" t="str">
        <f t="shared" si="6546"/>
        <v/>
      </c>
      <c r="HY78" s="75" t="str">
        <f t="shared" si="7224"/>
        <v/>
      </c>
      <c r="HZ78" s="48" t="str">
        <f t="shared" si="6547"/>
        <v/>
      </c>
      <c r="IA78" s="49" t="str">
        <f t="shared" si="6548"/>
        <v/>
      </c>
      <c r="IB78" s="75" t="str">
        <f t="shared" ref="IB78" si="7501">DX78</f>
        <v/>
      </c>
      <c r="IC78" s="48" t="str">
        <f t="shared" si="6550"/>
        <v/>
      </c>
      <c r="ID78" s="49" t="str">
        <f t="shared" si="6551"/>
        <v/>
      </c>
      <c r="IE78" s="75" t="str">
        <f t="shared" si="7226"/>
        <v/>
      </c>
      <c r="IF78" s="48" t="str">
        <f t="shared" si="6552"/>
        <v/>
      </c>
      <c r="IG78" s="49" t="str">
        <f t="shared" si="6553"/>
        <v/>
      </c>
      <c r="IH78" s="75" t="str">
        <f t="shared" ref="IH78" si="7502">DR78</f>
        <v/>
      </c>
      <c r="II78" s="48" t="str">
        <f t="shared" si="6555"/>
        <v/>
      </c>
      <c r="IJ78" s="49" t="str">
        <f t="shared" si="6556"/>
        <v/>
      </c>
      <c r="IK78" s="75" t="str">
        <f t="shared" si="7228"/>
        <v/>
      </c>
      <c r="IL78" s="48" t="str">
        <f t="shared" si="6557"/>
        <v/>
      </c>
      <c r="IM78" s="49" t="str">
        <f t="shared" si="6558"/>
        <v/>
      </c>
      <c r="IN78" s="75" t="str">
        <f t="shared" ref="IN78" si="7503">DO78</f>
        <v/>
      </c>
      <c r="IO78" s="48" t="str">
        <f t="shared" si="6560"/>
        <v/>
      </c>
      <c r="IP78" s="49" t="str">
        <f t="shared" si="6561"/>
        <v/>
      </c>
      <c r="IQ78" s="75" t="str">
        <f t="shared" si="7230"/>
        <v/>
      </c>
      <c r="IR78" s="48" t="str">
        <f t="shared" si="6562"/>
        <v/>
      </c>
      <c r="IS78" s="49" t="str">
        <f t="shared" si="6563"/>
        <v/>
      </c>
      <c r="IT78" s="46" t="str">
        <f t="shared" ref="IT78" si="7504">DF78</f>
        <v/>
      </c>
      <c r="IU78" s="48" t="str">
        <f t="shared" si="6565"/>
        <v/>
      </c>
      <c r="IV78" s="49" t="str">
        <f t="shared" si="6566"/>
        <v/>
      </c>
      <c r="IW78" s="75" t="str">
        <f t="shared" ref="IW78:IW79" si="7505">IT78</f>
        <v/>
      </c>
      <c r="IX78" s="48" t="str">
        <f t="shared" si="6568"/>
        <v/>
      </c>
      <c r="IY78" s="49" t="str">
        <f t="shared" si="6569"/>
        <v/>
      </c>
      <c r="IZ78" s="75" t="str">
        <f t="shared" si="7232"/>
        <v/>
      </c>
      <c r="JA78" s="48" t="str">
        <f t="shared" si="6570"/>
        <v/>
      </c>
      <c r="JB78" s="49" t="str">
        <f t="shared" si="6571"/>
        <v/>
      </c>
      <c r="JC78" s="75" t="str">
        <f t="shared" si="7233"/>
        <v/>
      </c>
      <c r="JD78" s="48" t="str">
        <f t="shared" si="6572"/>
        <v/>
      </c>
      <c r="JE78" s="49" t="str">
        <f t="shared" si="6573"/>
        <v/>
      </c>
      <c r="JF78" s="46" t="str">
        <f t="shared" ref="JF78" si="7506">DF78</f>
        <v/>
      </c>
      <c r="JG78" s="48" t="str">
        <f t="shared" si="6575"/>
        <v/>
      </c>
      <c r="JH78" s="49" t="str">
        <f t="shared" si="6576"/>
        <v/>
      </c>
      <c r="JI78" s="75" t="str">
        <f t="shared" si="7235"/>
        <v/>
      </c>
      <c r="JJ78" s="48" t="str">
        <f t="shared" si="6577"/>
        <v/>
      </c>
      <c r="JK78" s="49" t="str">
        <f t="shared" si="6578"/>
        <v/>
      </c>
      <c r="JL78" s="75" t="str">
        <f t="shared" ref="JL78" si="7507">CB78</f>
        <v/>
      </c>
      <c r="JM78" s="48" t="str">
        <f t="shared" si="6580"/>
        <v/>
      </c>
      <c r="JN78" s="49" t="str">
        <f t="shared" si="6581"/>
        <v/>
      </c>
      <c r="JO78" s="75" t="str">
        <f t="shared" si="7237"/>
        <v/>
      </c>
      <c r="JP78" s="48" t="str">
        <f t="shared" si="6582"/>
        <v/>
      </c>
      <c r="JQ78" s="49" t="str">
        <f t="shared" si="6583"/>
        <v/>
      </c>
      <c r="JR78" s="75" t="str">
        <f t="shared" ref="JR78" si="7508">CE78</f>
        <v/>
      </c>
      <c r="JS78" s="48" t="str">
        <f t="shared" si="6585"/>
        <v/>
      </c>
      <c r="JT78" s="49" t="str">
        <f t="shared" si="6586"/>
        <v/>
      </c>
      <c r="JU78" s="75" t="str">
        <f t="shared" si="7239"/>
        <v/>
      </c>
      <c r="JV78" s="48" t="str">
        <f t="shared" si="6587"/>
        <v/>
      </c>
      <c r="JW78" s="49" t="str">
        <f t="shared" si="6588"/>
        <v/>
      </c>
      <c r="JX78" s="46" t="s">
        <v>6</v>
      </c>
      <c r="JY78" s="48" t="str">
        <f t="shared" si="6589"/>
        <v/>
      </c>
      <c r="JZ78" s="49" t="str">
        <f t="shared" si="6590"/>
        <v/>
      </c>
      <c r="KA78" s="75" t="str">
        <f t="shared" si="7240"/>
        <v/>
      </c>
      <c r="KB78" s="48" t="str">
        <f t="shared" si="6591"/>
        <v/>
      </c>
      <c r="KC78" s="49" t="str">
        <f t="shared" si="6592"/>
        <v/>
      </c>
      <c r="KD78" s="115" t="s">
        <v>5</v>
      </c>
      <c r="KE78" s="48" t="str">
        <f t="shared" si="6593"/>
        <v/>
      </c>
      <c r="KF78" s="49" t="str">
        <f t="shared" si="6594"/>
        <v/>
      </c>
      <c r="KG78" s="75" t="str">
        <f t="shared" si="7241"/>
        <v/>
      </c>
      <c r="KH78" s="48" t="str">
        <f t="shared" si="6595"/>
        <v/>
      </c>
      <c r="KI78" s="49" t="str">
        <f t="shared" si="6596"/>
        <v/>
      </c>
      <c r="KJ78" s="46" t="str">
        <f t="shared" si="1336"/>
        <v/>
      </c>
      <c r="KK78" s="48" t="str">
        <f t="shared" si="6597"/>
        <v/>
      </c>
      <c r="KL78" s="49" t="str">
        <f t="shared" si="6598"/>
        <v/>
      </c>
      <c r="KM78" s="75" t="str">
        <f t="shared" si="7243"/>
        <v/>
      </c>
      <c r="KN78" s="48" t="str">
        <f t="shared" si="6599"/>
        <v/>
      </c>
      <c r="KO78" s="49" t="str">
        <f t="shared" si="6600"/>
        <v/>
      </c>
      <c r="KP78" s="46" t="str">
        <f t="shared" ref="KP78" si="7509">DI78</f>
        <v/>
      </c>
      <c r="KQ78" s="48" t="str">
        <f t="shared" si="6601"/>
        <v/>
      </c>
      <c r="KR78" s="49" t="str">
        <f t="shared" si="6602"/>
        <v/>
      </c>
      <c r="KS78" s="75" t="str">
        <f t="shared" si="7244"/>
        <v/>
      </c>
      <c r="KT78" s="48" t="str">
        <f t="shared" si="6603"/>
        <v/>
      </c>
      <c r="KU78" s="49" t="str">
        <f t="shared" si="6604"/>
        <v/>
      </c>
      <c r="KV78" s="75" t="s">
        <v>6</v>
      </c>
      <c r="KW78" s="48" t="str">
        <f t="shared" si="6605"/>
        <v/>
      </c>
      <c r="KX78" s="49" t="str">
        <f t="shared" si="6606"/>
        <v/>
      </c>
      <c r="KY78" s="75" t="str">
        <f t="shared" si="7245"/>
        <v/>
      </c>
      <c r="KZ78" s="48" t="str">
        <f t="shared" si="6607"/>
        <v/>
      </c>
      <c r="LA78" s="49" t="str">
        <f t="shared" si="6608"/>
        <v/>
      </c>
      <c r="LB78" s="75" t="str">
        <f t="shared" ref="LB78" si="7510">DL78</f>
        <v/>
      </c>
      <c r="LC78" s="48" t="str">
        <f t="shared" si="6610"/>
        <v/>
      </c>
      <c r="LD78" s="49" t="str">
        <f t="shared" si="6611"/>
        <v/>
      </c>
      <c r="LE78" s="75" t="str">
        <f t="shared" si="7247"/>
        <v/>
      </c>
      <c r="LF78" s="48" t="str">
        <f t="shared" si="6612"/>
        <v/>
      </c>
      <c r="LG78" s="49" t="str">
        <f t="shared" si="6613"/>
        <v/>
      </c>
      <c r="LH78" s="75" t="str">
        <f t="shared" ref="LH78" si="7511">DX79</f>
        <v/>
      </c>
      <c r="LI78" s="48" t="str">
        <f t="shared" si="6615"/>
        <v/>
      </c>
      <c r="LJ78" s="49" t="str">
        <f t="shared" si="6616"/>
        <v/>
      </c>
      <c r="LK78" s="75" t="str">
        <f t="shared" si="7249"/>
        <v/>
      </c>
      <c r="LL78" s="48" t="str">
        <f t="shared" si="6617"/>
        <v/>
      </c>
      <c r="LM78" s="49" t="str">
        <f t="shared" si="6618"/>
        <v/>
      </c>
      <c r="LN78" s="75" t="str">
        <f t="shared" ref="LN78" si="7512">DC78</f>
        <v/>
      </c>
      <c r="LO78" s="48" t="str">
        <f t="shared" si="6620"/>
        <v/>
      </c>
      <c r="LP78" s="49" t="str">
        <f t="shared" si="6621"/>
        <v/>
      </c>
      <c r="LQ78" s="75" t="str">
        <f t="shared" si="7251"/>
        <v/>
      </c>
      <c r="LR78" s="48" t="str">
        <f t="shared" si="6622"/>
        <v/>
      </c>
      <c r="LS78" s="49" t="str">
        <f t="shared" si="6623"/>
        <v/>
      </c>
      <c r="LT78" s="75" t="str">
        <f t="shared" ref="LT78" si="7513">DC78</f>
        <v/>
      </c>
      <c r="LU78" s="48" t="str">
        <f t="shared" si="6625"/>
        <v/>
      </c>
      <c r="LV78" s="49" t="str">
        <f t="shared" si="6626"/>
        <v/>
      </c>
      <c r="LW78" s="75" t="str">
        <f t="shared" si="7253"/>
        <v/>
      </c>
      <c r="LX78" s="48" t="str">
        <f t="shared" si="6627"/>
        <v/>
      </c>
      <c r="LY78" s="49" t="str">
        <f t="shared" si="6628"/>
        <v/>
      </c>
      <c r="LZ78" s="75" t="str">
        <f t="shared" ref="LZ78" si="7514">CT78</f>
        <v/>
      </c>
      <c r="MA78" s="48" t="str">
        <f t="shared" si="6630"/>
        <v/>
      </c>
      <c r="MB78" s="49" t="str">
        <f t="shared" si="6631"/>
        <v/>
      </c>
      <c r="MC78" s="75" t="str">
        <f t="shared" si="7255"/>
        <v/>
      </c>
      <c r="MD78" s="48" t="str">
        <f t="shared" si="6632"/>
        <v/>
      </c>
      <c r="ME78" s="49" t="str">
        <f t="shared" si="6633"/>
        <v/>
      </c>
      <c r="MF78" s="75" t="str">
        <f t="shared" ref="MF78:MF79" si="7515">CT78</f>
        <v/>
      </c>
      <c r="MG78" s="48" t="str">
        <f t="shared" si="6635"/>
        <v/>
      </c>
      <c r="MH78" s="49" t="str">
        <f t="shared" si="6636"/>
        <v/>
      </c>
      <c r="MI78" s="75" t="str">
        <f t="shared" si="7256"/>
        <v/>
      </c>
      <c r="MJ78" s="48" t="str">
        <f t="shared" si="6637"/>
        <v/>
      </c>
      <c r="MK78" s="49" t="str">
        <f t="shared" si="6638"/>
        <v/>
      </c>
      <c r="ML78" s="197" t="s">
        <v>6</v>
      </c>
      <c r="MM78" s="48" t="str">
        <f t="shared" si="6639"/>
        <v/>
      </c>
      <c r="MN78" s="49" t="str">
        <f t="shared" si="6640"/>
        <v/>
      </c>
      <c r="MO78" s="75" t="str">
        <f t="shared" si="7257"/>
        <v/>
      </c>
      <c r="MP78" s="48" t="str">
        <f t="shared" si="6641"/>
        <v/>
      </c>
      <c r="MQ78" s="49" t="str">
        <f t="shared" si="6642"/>
        <v/>
      </c>
      <c r="MR78" s="75" t="str">
        <f t="shared" si="6643"/>
        <v/>
      </c>
      <c r="MS78" s="48" t="str">
        <f t="shared" si="6644"/>
        <v/>
      </c>
      <c r="MT78" s="49" t="str">
        <f t="shared" si="6645"/>
        <v/>
      </c>
      <c r="MU78" s="75" t="str">
        <f t="shared" si="7258"/>
        <v/>
      </c>
      <c r="MV78" s="48" t="str">
        <f t="shared" si="6646"/>
        <v/>
      </c>
      <c r="MW78" s="49" t="str">
        <f t="shared" si="6647"/>
        <v/>
      </c>
      <c r="MX78" s="75" t="str">
        <f t="shared" ref="MX78" si="7516">MR78</f>
        <v/>
      </c>
      <c r="MY78" s="48" t="str">
        <f t="shared" si="6649"/>
        <v/>
      </c>
      <c r="MZ78" s="49" t="str">
        <f t="shared" si="6650"/>
        <v/>
      </c>
      <c r="NA78" s="75" t="str">
        <f t="shared" si="7260"/>
        <v/>
      </c>
      <c r="NB78" s="48" t="str">
        <f t="shared" si="6651"/>
        <v/>
      </c>
      <c r="NC78" s="49" t="str">
        <f t="shared" si="6652"/>
        <v/>
      </c>
      <c r="ND78" s="200" t="s">
        <v>6</v>
      </c>
      <c r="NE78" s="48" t="str">
        <f t="shared" si="6653"/>
        <v/>
      </c>
      <c r="NF78" s="49" t="str">
        <f t="shared" si="6654"/>
        <v/>
      </c>
      <c r="NG78" s="75" t="str">
        <f t="shared" si="7261"/>
        <v/>
      </c>
      <c r="NH78" s="48" t="str">
        <f t="shared" si="6655"/>
        <v/>
      </c>
      <c r="NI78" s="49" t="str">
        <f t="shared" si="6656"/>
        <v/>
      </c>
      <c r="NJ78" s="75" t="s">
        <v>5</v>
      </c>
      <c r="NK78" s="48" t="str">
        <f t="shared" si="6657"/>
        <v/>
      </c>
      <c r="NL78" s="49" t="str">
        <f t="shared" si="6658"/>
        <v/>
      </c>
      <c r="NM78" s="75" t="str">
        <f t="shared" si="7262"/>
        <v/>
      </c>
      <c r="NN78" s="48" t="str">
        <f t="shared" si="6659"/>
        <v/>
      </c>
      <c r="NO78" s="49" t="str">
        <f t="shared" si="6660"/>
        <v/>
      </c>
      <c r="NP78" s="214" t="s">
        <v>5</v>
      </c>
      <c r="NQ78" s="48" t="str">
        <f t="shared" si="6661"/>
        <v/>
      </c>
      <c r="NR78" s="49" t="str">
        <f t="shared" si="6662"/>
        <v/>
      </c>
      <c r="NS78" s="46" t="str">
        <f t="shared" si="6663"/>
        <v/>
      </c>
      <c r="NT78" s="48" t="str">
        <f t="shared" si="6664"/>
        <v/>
      </c>
      <c r="NU78" s="49" t="str">
        <f t="shared" si="6665"/>
        <v/>
      </c>
      <c r="NV78" s="214" t="s">
        <v>6</v>
      </c>
      <c r="NW78" s="48" t="str">
        <f t="shared" si="6666"/>
        <v/>
      </c>
      <c r="NX78" s="49" t="str">
        <f t="shared" si="6667"/>
        <v/>
      </c>
      <c r="NY78" s="46" t="str">
        <f t="shared" si="6668"/>
        <v/>
      </c>
      <c r="NZ78" s="48" t="str">
        <f t="shared" si="6669"/>
        <v/>
      </c>
      <c r="OA78" s="49" t="str">
        <f t="shared" si="6670"/>
        <v/>
      </c>
      <c r="OB78" s="46" t="str">
        <f t="shared" si="7263"/>
        <v/>
      </c>
      <c r="OC78" s="48" t="str">
        <f t="shared" si="6671"/>
        <v/>
      </c>
      <c r="OD78" s="49" t="str">
        <f t="shared" si="6672"/>
        <v/>
      </c>
      <c r="OE78" s="46" t="str">
        <f t="shared" si="6673"/>
        <v/>
      </c>
      <c r="OF78" s="48" t="str">
        <f t="shared" si="6674"/>
        <v/>
      </c>
      <c r="OG78" s="49" t="str">
        <f t="shared" si="6675"/>
        <v/>
      </c>
      <c r="OH78" s="46" t="str">
        <f t="shared" si="6676"/>
        <v/>
      </c>
      <c r="OI78" s="48" t="str">
        <f t="shared" si="6677"/>
        <v/>
      </c>
      <c r="OJ78" s="49" t="str">
        <f t="shared" si="6678"/>
        <v/>
      </c>
      <c r="OK78" s="46" t="str">
        <f t="shared" si="6679"/>
        <v/>
      </c>
      <c r="OL78" s="48" t="str">
        <f t="shared" si="6680"/>
        <v/>
      </c>
      <c r="OM78" s="95" t="str">
        <f t="shared" si="6681"/>
        <v/>
      </c>
      <c r="ON78" s="46" t="str">
        <f t="shared" si="6682"/>
        <v/>
      </c>
      <c r="OO78" s="48" t="str">
        <f t="shared" si="6683"/>
        <v/>
      </c>
      <c r="OP78" s="49" t="str">
        <f t="shared" si="6684"/>
        <v/>
      </c>
      <c r="OQ78" s="46" t="str">
        <f t="shared" si="6685"/>
        <v/>
      </c>
      <c r="OR78" s="48" t="str">
        <f t="shared" si="6686"/>
        <v/>
      </c>
      <c r="OS78" s="49" t="str">
        <f t="shared" si="6687"/>
        <v/>
      </c>
      <c r="OT78" s="46" t="str">
        <f t="shared" si="6688"/>
        <v/>
      </c>
      <c r="OU78" s="48" t="str">
        <f t="shared" si="6689"/>
        <v/>
      </c>
      <c r="OV78" s="49" t="str">
        <f t="shared" si="6690"/>
        <v/>
      </c>
      <c r="OW78" s="46" t="str">
        <f t="shared" si="6691"/>
        <v/>
      </c>
      <c r="OX78" s="48" t="str">
        <f t="shared" si="6692"/>
        <v/>
      </c>
      <c r="OY78" s="49" t="str">
        <f t="shared" si="6693"/>
        <v/>
      </c>
      <c r="OZ78" s="46" t="str">
        <f t="shared" si="6694"/>
        <v/>
      </c>
      <c r="PA78" s="48" t="str">
        <f t="shared" si="6695"/>
        <v/>
      </c>
      <c r="PB78" s="49" t="str">
        <f t="shared" si="6696"/>
        <v/>
      </c>
      <c r="PC78" s="46" t="str">
        <f t="shared" si="6697"/>
        <v/>
      </c>
      <c r="PD78" s="48" t="str">
        <f t="shared" si="6698"/>
        <v/>
      </c>
      <c r="PE78" s="49" t="str">
        <f t="shared" si="6699"/>
        <v/>
      </c>
      <c r="PF78" s="46" t="str">
        <f t="shared" si="6700"/>
        <v/>
      </c>
      <c r="PG78" s="48" t="str">
        <f t="shared" si="6701"/>
        <v/>
      </c>
      <c r="PH78" s="49" t="str">
        <f t="shared" si="6702"/>
        <v/>
      </c>
      <c r="PI78" s="46" t="str">
        <f t="shared" si="6703"/>
        <v/>
      </c>
      <c r="PJ78" s="48" t="str">
        <f t="shared" si="6704"/>
        <v/>
      </c>
      <c r="PK78" s="49" t="str">
        <f t="shared" si="6705"/>
        <v/>
      </c>
      <c r="PL78" s="46" t="str">
        <f t="shared" si="6706"/>
        <v/>
      </c>
      <c r="PM78" s="48" t="str">
        <f t="shared" si="6707"/>
        <v/>
      </c>
      <c r="PN78" s="49" t="str">
        <f t="shared" si="6708"/>
        <v/>
      </c>
      <c r="PO78" s="46" t="str">
        <f t="shared" si="4345"/>
        <v/>
      </c>
      <c r="PP78" s="48" t="str">
        <f t="shared" si="6709"/>
        <v/>
      </c>
      <c r="PQ78" s="49" t="str">
        <f t="shared" si="6710"/>
        <v/>
      </c>
      <c r="PR78" s="75" t="str">
        <f t="shared" ref="PR78" si="7517">NP78</f>
        <v>P</v>
      </c>
      <c r="PS78" s="48" t="str">
        <f t="shared" si="6712"/>
        <v/>
      </c>
      <c r="PT78" s="49" t="str">
        <f t="shared" si="6713"/>
        <v/>
      </c>
      <c r="PU78" s="73" t="str">
        <f t="shared" ref="PU78" si="7518">NS78</f>
        <v/>
      </c>
      <c r="PV78" s="48" t="str">
        <f t="shared" si="6715"/>
        <v/>
      </c>
      <c r="PW78" s="49" t="str">
        <f t="shared" si="6716"/>
        <v/>
      </c>
      <c r="PX78" s="73" t="s">
        <v>5</v>
      </c>
      <c r="PY78" s="48" t="str">
        <f t="shared" si="6717"/>
        <v/>
      </c>
      <c r="PZ78" s="49" t="str">
        <f t="shared" si="6718"/>
        <v/>
      </c>
      <c r="QA78" s="75" t="s">
        <v>6</v>
      </c>
      <c r="QB78" s="48" t="str">
        <f t="shared" si="6719"/>
        <v/>
      </c>
      <c r="QC78" s="49" t="str">
        <f t="shared" si="6720"/>
        <v/>
      </c>
      <c r="QD78" s="75" t="str">
        <f t="shared" ref="QD78" si="7519">NV78</f>
        <v>B</v>
      </c>
      <c r="QE78" s="48" t="str">
        <f t="shared" si="6722"/>
        <v/>
      </c>
      <c r="QF78" s="49" t="str">
        <f t="shared" si="6723"/>
        <v/>
      </c>
      <c r="QG78" s="75" t="str">
        <f t="shared" ref="QG78" si="7520">NY78</f>
        <v/>
      </c>
      <c r="QH78" s="48" t="str">
        <f t="shared" si="6725"/>
        <v/>
      </c>
      <c r="QI78" s="49" t="str">
        <f t="shared" si="6726"/>
        <v/>
      </c>
      <c r="QJ78" s="75" t="str">
        <f t="shared" ref="QJ78" si="7521">NP78</f>
        <v>P</v>
      </c>
      <c r="QK78" s="48" t="str">
        <f t="shared" si="6728"/>
        <v/>
      </c>
      <c r="QL78" s="49" t="str">
        <f t="shared" si="6729"/>
        <v/>
      </c>
      <c r="QM78" s="75" t="str">
        <f t="shared" ref="QM78" si="7522">NY78</f>
        <v/>
      </c>
      <c r="QN78" s="48" t="str">
        <f t="shared" si="6731"/>
        <v/>
      </c>
      <c r="QO78" s="95" t="str">
        <f t="shared" si="6732"/>
        <v/>
      </c>
      <c r="QP78" s="75" t="str">
        <f t="shared" ref="QP78" si="7523">NS78</f>
        <v/>
      </c>
      <c r="QQ78" s="48" t="str">
        <f t="shared" si="6734"/>
        <v/>
      </c>
      <c r="QR78" s="49" t="str">
        <f t="shared" si="6735"/>
        <v/>
      </c>
      <c r="QS78" s="73" t="str">
        <f t="shared" ref="QS78" si="7524">NV78</f>
        <v>B</v>
      </c>
      <c r="QT78" s="48" t="str">
        <f t="shared" si="6737"/>
        <v/>
      </c>
      <c r="QU78" s="49" t="str">
        <f t="shared" si="6738"/>
        <v/>
      </c>
      <c r="QV78" s="75" t="str">
        <f t="shared" ref="QV78" si="7525">OQ78</f>
        <v/>
      </c>
      <c r="QW78" s="48" t="str">
        <f t="shared" si="6740"/>
        <v/>
      </c>
      <c r="QX78" s="49" t="str">
        <f t="shared" si="6741"/>
        <v/>
      </c>
      <c r="QY78" s="75" t="str">
        <f t="shared" ref="QY78" si="7526">OT78</f>
        <v/>
      </c>
      <c r="QZ78" s="48" t="str">
        <f t="shared" si="6743"/>
        <v/>
      </c>
      <c r="RA78" s="49" t="str">
        <f t="shared" si="6744"/>
        <v/>
      </c>
      <c r="RB78" s="75" t="str">
        <f t="shared" ref="RB78" si="7527">OE78</f>
        <v/>
      </c>
      <c r="RC78" s="48" t="str">
        <f t="shared" si="6746"/>
        <v/>
      </c>
      <c r="RD78" s="49" t="str">
        <f t="shared" si="6747"/>
        <v/>
      </c>
      <c r="RE78" s="75" t="str">
        <f t="shared" ref="RE78" si="7528">OH78</f>
        <v/>
      </c>
      <c r="RF78" s="48" t="str">
        <f t="shared" si="6749"/>
        <v/>
      </c>
      <c r="RG78" s="49" t="str">
        <f t="shared" si="6750"/>
        <v/>
      </c>
      <c r="RH78" s="75" t="str">
        <f t="shared" ref="RH78" si="7529">OE78</f>
        <v/>
      </c>
      <c r="RI78" s="48" t="str">
        <f t="shared" si="6752"/>
        <v/>
      </c>
      <c r="RJ78" s="49" t="str">
        <f t="shared" si="6753"/>
        <v/>
      </c>
      <c r="RK78" s="75" t="str">
        <f t="shared" ref="RK78" si="7530">OB78</f>
        <v/>
      </c>
      <c r="RL78" s="48" t="str">
        <f t="shared" si="6755"/>
        <v/>
      </c>
      <c r="RM78" s="49" t="str">
        <f t="shared" si="6756"/>
        <v/>
      </c>
      <c r="RN78" s="75" t="str">
        <f t="shared" ref="RN78" si="7531">OH78</f>
        <v/>
      </c>
      <c r="RO78" s="48" t="str">
        <f t="shared" si="6758"/>
        <v/>
      </c>
      <c r="RP78" s="49" t="str">
        <f t="shared" si="6759"/>
        <v/>
      </c>
      <c r="RQ78" s="75" t="str">
        <f t="shared" ref="RQ78" si="7532">OB78</f>
        <v/>
      </c>
      <c r="RR78" s="48" t="str">
        <f t="shared" si="6761"/>
        <v/>
      </c>
      <c r="RS78" s="49" t="str">
        <f t="shared" si="6762"/>
        <v/>
      </c>
      <c r="RT78" s="75" t="str">
        <f t="shared" ref="RT78:RT79" si="7533">OE78</f>
        <v/>
      </c>
      <c r="RU78" s="48" t="str">
        <f t="shared" si="6764"/>
        <v/>
      </c>
      <c r="RV78" s="49" t="str">
        <f t="shared" si="6765"/>
        <v/>
      </c>
      <c r="RW78" s="75" t="str">
        <f t="shared" si="7280"/>
        <v>B</v>
      </c>
      <c r="RX78" s="48" t="str">
        <f t="shared" si="6766"/>
        <v/>
      </c>
      <c r="RY78" s="49" t="str">
        <f t="shared" si="6767"/>
        <v/>
      </c>
      <c r="RZ78" s="75" t="str">
        <f t="shared" si="7374"/>
        <v/>
      </c>
      <c r="SA78" s="48" t="str">
        <f t="shared" si="6768"/>
        <v/>
      </c>
      <c r="SB78" s="49" t="str">
        <f t="shared" si="6769"/>
        <v/>
      </c>
      <c r="SC78" s="75" t="str">
        <f t="shared" si="7281"/>
        <v>B</v>
      </c>
      <c r="SD78" s="48" t="str">
        <f t="shared" si="6770"/>
        <v/>
      </c>
      <c r="SE78" s="49" t="str">
        <f t="shared" si="6771"/>
        <v/>
      </c>
      <c r="SF78" s="75" t="str">
        <f t="shared" ref="SF78" si="7534">PL78</f>
        <v/>
      </c>
      <c r="SG78" s="48" t="str">
        <f t="shared" si="6773"/>
        <v/>
      </c>
      <c r="SH78" s="49" t="str">
        <f t="shared" si="6774"/>
        <v/>
      </c>
      <c r="SI78" s="75" t="str">
        <f t="shared" si="6775"/>
        <v/>
      </c>
      <c r="SJ78" s="48" t="str">
        <f t="shared" si="6776"/>
        <v/>
      </c>
      <c r="SK78" s="95" t="str">
        <f t="shared" si="6777"/>
        <v/>
      </c>
      <c r="SL78" s="75" t="str">
        <f t="shared" ref="SL78" si="7535">PF78</f>
        <v/>
      </c>
      <c r="SM78" s="48" t="str">
        <f t="shared" si="6779"/>
        <v/>
      </c>
      <c r="SN78" s="49" t="str">
        <f t="shared" si="6780"/>
        <v/>
      </c>
      <c r="SO78" s="73" t="str">
        <f t="shared" si="6781"/>
        <v/>
      </c>
      <c r="SP78" s="48" t="str">
        <f t="shared" si="6782"/>
        <v/>
      </c>
      <c r="SQ78" s="49" t="str">
        <f t="shared" si="6783"/>
        <v/>
      </c>
      <c r="SR78" s="75" t="str">
        <f t="shared" ref="SR78" si="7536">OW78</f>
        <v/>
      </c>
      <c r="SS78" s="48" t="str">
        <f t="shared" si="6785"/>
        <v/>
      </c>
      <c r="ST78" s="49" t="str">
        <f t="shared" si="6786"/>
        <v/>
      </c>
      <c r="SU78" s="75" t="str">
        <f t="shared" si="6787"/>
        <v/>
      </c>
      <c r="SV78" s="48" t="str">
        <f t="shared" si="6788"/>
        <v/>
      </c>
      <c r="SW78" s="49" t="str">
        <f t="shared" si="6789"/>
        <v/>
      </c>
      <c r="SX78" s="75" t="str">
        <f t="shared" ref="SX78" si="7537">PL78</f>
        <v/>
      </c>
      <c r="SY78" s="48" t="str">
        <f t="shared" si="6791"/>
        <v/>
      </c>
      <c r="SZ78" s="49" t="str">
        <f t="shared" si="6792"/>
        <v/>
      </c>
      <c r="TA78" s="75" t="str">
        <f t="shared" si="6793"/>
        <v/>
      </c>
      <c r="TB78" s="48" t="str">
        <f t="shared" si="6794"/>
        <v/>
      </c>
      <c r="TC78" s="49" t="str">
        <f t="shared" si="6795"/>
        <v/>
      </c>
      <c r="TD78" s="75" t="str">
        <f t="shared" ref="TD78" si="7538">PI78</f>
        <v/>
      </c>
      <c r="TE78" s="48" t="str">
        <f t="shared" si="6797"/>
        <v/>
      </c>
      <c r="TF78" s="49" t="str">
        <f t="shared" si="6798"/>
        <v/>
      </c>
      <c r="TG78" s="75" t="str">
        <f t="shared" si="6799"/>
        <v/>
      </c>
      <c r="TH78" s="48" t="str">
        <f t="shared" si="6800"/>
        <v/>
      </c>
      <c r="TI78" s="49" t="str">
        <f t="shared" si="6801"/>
        <v/>
      </c>
      <c r="TJ78" s="75" t="str">
        <f t="shared" ref="TJ78" si="7539">PI78</f>
        <v/>
      </c>
      <c r="TK78" s="48" t="str">
        <f t="shared" si="6803"/>
        <v/>
      </c>
      <c r="TL78" s="49" t="str">
        <f t="shared" si="6804"/>
        <v/>
      </c>
      <c r="TM78" s="75" t="str">
        <f t="shared" si="6805"/>
        <v/>
      </c>
      <c r="TN78" s="48" t="str">
        <f t="shared" si="6806"/>
        <v/>
      </c>
      <c r="TO78" s="49" t="str">
        <f t="shared" si="6807"/>
        <v/>
      </c>
      <c r="TP78" s="75" t="str">
        <f t="shared" ref="TP78" si="7540">PL78</f>
        <v/>
      </c>
      <c r="TQ78" s="48" t="str">
        <f t="shared" si="6809"/>
        <v/>
      </c>
      <c r="TR78" s="49" t="str">
        <f t="shared" si="6810"/>
        <v/>
      </c>
      <c r="TS78" s="75" t="str">
        <f t="shared" si="6811"/>
        <v/>
      </c>
      <c r="TT78" s="48" t="str">
        <f t="shared" si="6812"/>
        <v/>
      </c>
      <c r="TU78" s="49" t="str">
        <f t="shared" si="6813"/>
        <v/>
      </c>
      <c r="TV78" s="75" t="str">
        <f t="shared" ref="TV78" si="7541">PF78</f>
        <v/>
      </c>
      <c r="TW78" s="48" t="str">
        <f t="shared" si="6815"/>
        <v/>
      </c>
      <c r="TX78" s="49" t="str">
        <f t="shared" si="6816"/>
        <v/>
      </c>
      <c r="TY78" s="75" t="str">
        <f t="shared" si="6817"/>
        <v/>
      </c>
      <c r="TZ78" s="48" t="str">
        <f t="shared" si="6818"/>
        <v/>
      </c>
      <c r="UA78" s="49" t="str">
        <f t="shared" si="6819"/>
        <v/>
      </c>
      <c r="UB78" s="75" t="str">
        <f t="shared" ref="UB78" si="7542">PC78</f>
        <v/>
      </c>
      <c r="UC78" s="48" t="str">
        <f t="shared" si="6821"/>
        <v/>
      </c>
      <c r="UD78" s="49" t="str">
        <f t="shared" si="6822"/>
        <v/>
      </c>
      <c r="UE78" s="75" t="str">
        <f t="shared" si="6823"/>
        <v/>
      </c>
      <c r="UF78" s="48" t="str">
        <f t="shared" si="6824"/>
        <v/>
      </c>
      <c r="UG78" s="49" t="str">
        <f t="shared" si="6825"/>
        <v/>
      </c>
      <c r="UH78" s="46" t="str">
        <f t="shared" ref="UH78" si="7543">OT78</f>
        <v/>
      </c>
      <c r="UI78" s="48" t="str">
        <f t="shared" si="6827"/>
        <v/>
      </c>
      <c r="UJ78" s="49" t="str">
        <f t="shared" si="6828"/>
        <v/>
      </c>
      <c r="UK78" s="75" t="str">
        <f t="shared" ref="UK78:UK79" si="7544">UH78</f>
        <v/>
      </c>
      <c r="UL78" s="48" t="str">
        <f t="shared" si="6830"/>
        <v/>
      </c>
      <c r="UM78" s="49" t="str">
        <f t="shared" si="6831"/>
        <v/>
      </c>
      <c r="UN78" s="75" t="str">
        <f t="shared" si="6832"/>
        <v/>
      </c>
      <c r="UO78" s="48" t="str">
        <f t="shared" si="6833"/>
        <v/>
      </c>
      <c r="UP78" s="49" t="str">
        <f t="shared" si="6834"/>
        <v/>
      </c>
      <c r="UQ78" s="75" t="str">
        <f t="shared" si="6835"/>
        <v/>
      </c>
      <c r="UR78" s="48" t="str">
        <f t="shared" si="6836"/>
        <v/>
      </c>
      <c r="US78" s="49" t="str">
        <f t="shared" si="6837"/>
        <v/>
      </c>
      <c r="UT78" s="46" t="str">
        <f t="shared" ref="UT78" si="7545">OT78</f>
        <v/>
      </c>
      <c r="UU78" s="48" t="str">
        <f t="shared" si="6839"/>
        <v/>
      </c>
      <c r="UV78" s="49" t="str">
        <f t="shared" si="6840"/>
        <v/>
      </c>
      <c r="UW78" s="75" t="str">
        <f t="shared" si="6841"/>
        <v/>
      </c>
      <c r="UX78" s="48" t="str">
        <f t="shared" si="6842"/>
        <v/>
      </c>
      <c r="UY78" s="49" t="str">
        <f t="shared" si="6843"/>
        <v/>
      </c>
      <c r="UZ78" s="75" t="str">
        <f t="shared" ref="UZ78" si="7546">NP78</f>
        <v>P</v>
      </c>
      <c r="VA78" s="48" t="str">
        <f t="shared" si="6845"/>
        <v/>
      </c>
      <c r="VB78" s="49" t="str">
        <f t="shared" si="6846"/>
        <v/>
      </c>
      <c r="VC78" s="75" t="str">
        <f t="shared" si="6847"/>
        <v/>
      </c>
      <c r="VD78" s="48" t="str">
        <f t="shared" si="6848"/>
        <v/>
      </c>
      <c r="VE78" s="49" t="str">
        <f t="shared" si="6849"/>
        <v/>
      </c>
      <c r="VF78" s="75" t="str">
        <f t="shared" ref="VF78" si="7547">NS78</f>
        <v/>
      </c>
      <c r="VG78" s="48" t="str">
        <f t="shared" si="6851"/>
        <v/>
      </c>
      <c r="VH78" s="49" t="str">
        <f t="shared" si="6852"/>
        <v/>
      </c>
      <c r="VI78" s="75" t="str">
        <f t="shared" si="6853"/>
        <v/>
      </c>
      <c r="VJ78" s="48" t="str">
        <f t="shared" si="6854"/>
        <v/>
      </c>
      <c r="VK78" s="49" t="str">
        <f t="shared" si="6855"/>
        <v/>
      </c>
      <c r="VL78" s="46" t="s">
        <v>6</v>
      </c>
      <c r="VM78" s="48" t="str">
        <f t="shared" si="6856"/>
        <v/>
      </c>
      <c r="VN78" s="49" t="str">
        <f t="shared" si="6857"/>
        <v/>
      </c>
      <c r="VO78" s="75" t="str">
        <f t="shared" si="6858"/>
        <v/>
      </c>
      <c r="VP78" s="48" t="str">
        <f t="shared" si="6859"/>
        <v/>
      </c>
      <c r="VQ78" s="49" t="str">
        <f t="shared" si="6860"/>
        <v/>
      </c>
      <c r="VR78" s="115" t="s">
        <v>5</v>
      </c>
      <c r="VS78" s="48" t="str">
        <f t="shared" si="6861"/>
        <v/>
      </c>
      <c r="VT78" s="49" t="str">
        <f t="shared" si="6862"/>
        <v/>
      </c>
      <c r="VU78" s="75" t="str">
        <f t="shared" si="6863"/>
        <v/>
      </c>
      <c r="VV78" s="48" t="str">
        <f t="shared" si="6864"/>
        <v/>
      </c>
      <c r="VW78" s="49" t="str">
        <f t="shared" si="6865"/>
        <v/>
      </c>
      <c r="VX78" s="46" t="str">
        <f t="shared" si="7470"/>
        <v/>
      </c>
      <c r="VY78" s="48" t="str">
        <f t="shared" si="6866"/>
        <v/>
      </c>
      <c r="VZ78" s="49" t="str">
        <f t="shared" si="6867"/>
        <v/>
      </c>
      <c r="WA78" s="75" t="str">
        <f t="shared" si="6868"/>
        <v/>
      </c>
      <c r="WB78" s="48" t="str">
        <f t="shared" si="6869"/>
        <v/>
      </c>
      <c r="WC78" s="49" t="str">
        <f t="shared" si="6870"/>
        <v/>
      </c>
      <c r="WD78" s="46" t="str">
        <f t="shared" ref="WD78:WD81" si="7548">OW78</f>
        <v/>
      </c>
      <c r="WE78" s="48" t="str">
        <f t="shared" si="6871"/>
        <v/>
      </c>
      <c r="WF78" s="49" t="str">
        <f t="shared" si="6872"/>
        <v/>
      </c>
      <c r="WG78" s="75" t="str">
        <f t="shared" si="6873"/>
        <v/>
      </c>
      <c r="WH78" s="48" t="str">
        <f t="shared" si="6874"/>
        <v/>
      </c>
      <c r="WI78" s="49" t="str">
        <f t="shared" si="6875"/>
        <v/>
      </c>
      <c r="WJ78" s="75" t="s">
        <v>6</v>
      </c>
      <c r="WK78" s="48" t="str">
        <f t="shared" si="6876"/>
        <v/>
      </c>
      <c r="WL78" s="49" t="str">
        <f t="shared" si="6877"/>
        <v/>
      </c>
      <c r="WM78" s="75" t="str">
        <f t="shared" si="6878"/>
        <v/>
      </c>
      <c r="WN78" s="48" t="str">
        <f t="shared" si="6879"/>
        <v/>
      </c>
      <c r="WO78" s="49" t="str">
        <f t="shared" si="6880"/>
        <v/>
      </c>
      <c r="WP78" s="75" t="str">
        <f t="shared" ref="WP78" si="7549">OZ78</f>
        <v/>
      </c>
      <c r="WQ78" s="48" t="str">
        <f t="shared" si="6882"/>
        <v/>
      </c>
      <c r="WR78" s="49" t="str">
        <f t="shared" si="6883"/>
        <v/>
      </c>
      <c r="WS78" s="75" t="str">
        <f t="shared" si="6884"/>
        <v/>
      </c>
      <c r="WT78" s="48" t="str">
        <f t="shared" si="6885"/>
        <v/>
      </c>
      <c r="WU78" s="49" t="str">
        <f t="shared" si="6886"/>
        <v/>
      </c>
      <c r="WV78" s="75" t="str">
        <f t="shared" ref="WV78" si="7550">PL79</f>
        <v/>
      </c>
      <c r="WW78" s="48" t="str">
        <f t="shared" si="6888"/>
        <v/>
      </c>
      <c r="WX78" s="49" t="str">
        <f t="shared" si="6889"/>
        <v/>
      </c>
      <c r="WY78" s="75" t="str">
        <f t="shared" si="6890"/>
        <v/>
      </c>
      <c r="WZ78" s="48" t="str">
        <f t="shared" si="6891"/>
        <v/>
      </c>
      <c r="XA78" s="49" t="str">
        <f t="shared" si="6892"/>
        <v/>
      </c>
      <c r="XB78" s="75" t="str">
        <f t="shared" ref="XB78" si="7551">OQ78</f>
        <v/>
      </c>
      <c r="XC78" s="48" t="str">
        <f t="shared" si="6894"/>
        <v/>
      </c>
      <c r="XD78" s="49" t="str">
        <f t="shared" si="6895"/>
        <v/>
      </c>
      <c r="XE78" s="75" t="str">
        <f t="shared" si="6896"/>
        <v/>
      </c>
      <c r="XF78" s="48" t="str">
        <f t="shared" si="6897"/>
        <v/>
      </c>
      <c r="XG78" s="49" t="str">
        <f t="shared" si="6898"/>
        <v/>
      </c>
      <c r="XH78" s="75" t="str">
        <f t="shared" ref="XH78" si="7552">OQ78</f>
        <v/>
      </c>
      <c r="XI78" s="48" t="str">
        <f t="shared" si="6900"/>
        <v/>
      </c>
      <c r="XJ78" s="49" t="str">
        <f t="shared" si="6901"/>
        <v/>
      </c>
      <c r="XK78" s="75" t="str">
        <f t="shared" si="6902"/>
        <v/>
      </c>
      <c r="XL78" s="48" t="str">
        <f t="shared" si="6903"/>
        <v/>
      </c>
      <c r="XM78" s="49" t="str">
        <f t="shared" si="6904"/>
        <v/>
      </c>
      <c r="XN78" s="75" t="str">
        <f t="shared" ref="XN78" si="7553">OH78</f>
        <v/>
      </c>
      <c r="XO78" s="48" t="str">
        <f t="shared" si="6906"/>
        <v/>
      </c>
      <c r="XP78" s="49" t="str">
        <f t="shared" si="6907"/>
        <v/>
      </c>
      <c r="XQ78" s="75" t="str">
        <f t="shared" si="6908"/>
        <v/>
      </c>
      <c r="XR78" s="48" t="str">
        <f t="shared" si="6909"/>
        <v/>
      </c>
      <c r="XS78" s="49" t="str">
        <f t="shared" si="6910"/>
        <v/>
      </c>
      <c r="XT78" s="75" t="str">
        <f t="shared" ref="XT78:XT79" si="7554">OH78</f>
        <v/>
      </c>
      <c r="XU78" s="48" t="str">
        <f t="shared" si="6912"/>
        <v/>
      </c>
      <c r="XV78" s="49" t="str">
        <f t="shared" si="6913"/>
        <v/>
      </c>
      <c r="XW78" s="75" t="str">
        <f t="shared" si="6914"/>
        <v/>
      </c>
      <c r="XX78" s="48" t="str">
        <f t="shared" si="6915"/>
        <v/>
      </c>
      <c r="XY78" s="49" t="str">
        <f t="shared" si="6916"/>
        <v/>
      </c>
      <c r="XZ78" s="197" t="s">
        <v>6</v>
      </c>
      <c r="YA78" s="48" t="str">
        <f t="shared" si="6917"/>
        <v/>
      </c>
      <c r="YB78" s="49" t="str">
        <f t="shared" si="6918"/>
        <v/>
      </c>
      <c r="YC78" s="75" t="str">
        <f t="shared" si="6919"/>
        <v/>
      </c>
      <c r="YD78" s="48" t="str">
        <f t="shared" si="6920"/>
        <v/>
      </c>
      <c r="YE78" s="49" t="str">
        <f t="shared" si="6921"/>
        <v/>
      </c>
      <c r="YF78" s="214" t="s">
        <v>5</v>
      </c>
      <c r="YG78" s="48" t="str">
        <f t="shared" si="6922"/>
        <v/>
      </c>
      <c r="YH78" s="49" t="str">
        <f t="shared" si="6923"/>
        <v/>
      </c>
      <c r="YI78" s="75" t="str">
        <f t="shared" si="6924"/>
        <v/>
      </c>
      <c r="YJ78" s="48" t="str">
        <f t="shared" si="6925"/>
        <v/>
      </c>
      <c r="YK78" s="49" t="str">
        <f t="shared" si="6926"/>
        <v/>
      </c>
      <c r="YL78" s="75" t="str">
        <f t="shared" ref="YL78" si="7555">YF78</f>
        <v>P</v>
      </c>
      <c r="YM78" s="48" t="str">
        <f t="shared" si="6928"/>
        <v/>
      </c>
      <c r="YN78" s="49" t="str">
        <f t="shared" si="6929"/>
        <v/>
      </c>
      <c r="YO78" s="75" t="str">
        <f t="shared" si="6930"/>
        <v/>
      </c>
      <c r="YP78" s="48" t="str">
        <f t="shared" si="6931"/>
        <v/>
      </c>
      <c r="YQ78" s="49" t="str">
        <f t="shared" si="6932"/>
        <v/>
      </c>
      <c r="YR78" s="200" t="s">
        <v>6</v>
      </c>
      <c r="YS78" s="48" t="str">
        <f t="shared" si="6933"/>
        <v/>
      </c>
      <c r="YT78" s="49" t="str">
        <f t="shared" si="6934"/>
        <v/>
      </c>
      <c r="YU78" s="75" t="str">
        <f t="shared" si="6935"/>
        <v/>
      </c>
      <c r="YV78" s="48" t="str">
        <f t="shared" si="6936"/>
        <v/>
      </c>
      <c r="YW78" s="49" t="str">
        <f t="shared" si="6937"/>
        <v/>
      </c>
      <c r="YX78" s="75" t="s">
        <v>5</v>
      </c>
      <c r="YY78" s="48" t="str">
        <f t="shared" si="6938"/>
        <v/>
      </c>
      <c r="YZ78" s="49" t="str">
        <f t="shared" si="6939"/>
        <v/>
      </c>
      <c r="ZA78" s="75" t="str">
        <f t="shared" si="6940"/>
        <v/>
      </c>
      <c r="ZB78" s="48" t="str">
        <f t="shared" si="6941"/>
        <v/>
      </c>
      <c r="ZC78" s="49" t="str">
        <f t="shared" si="6942"/>
        <v/>
      </c>
      <c r="ZD78" s="133">
        <f t="shared" si="6943"/>
        <v>0</v>
      </c>
      <c r="ZE78" s="134">
        <f t="shared" si="7302"/>
        <v>1</v>
      </c>
      <c r="ZF78" s="135" t="str">
        <f t="shared" si="6944"/>
        <v/>
      </c>
      <c r="ZG78" s="216" t="str">
        <f t="shared" si="6945"/>
        <v/>
      </c>
      <c r="ZH78" s="217" t="str">
        <f t="shared" si="6946"/>
        <v/>
      </c>
      <c r="ZI78" s="217" t="str">
        <f t="shared" si="6947"/>
        <v/>
      </c>
      <c r="ZJ78" s="217" t="str">
        <f t="shared" si="6948"/>
        <v/>
      </c>
      <c r="ZK78" s="217" t="str">
        <f t="shared" si="6949"/>
        <v/>
      </c>
      <c r="ZL78" s="217" t="str">
        <f t="shared" si="6950"/>
        <v/>
      </c>
      <c r="ZM78" s="217" t="str">
        <f t="shared" si="6951"/>
        <v/>
      </c>
      <c r="ZN78" s="217" t="str">
        <f t="shared" si="6952"/>
        <v/>
      </c>
      <c r="ZO78" s="217" t="str">
        <f t="shared" si="6953"/>
        <v/>
      </c>
      <c r="ZP78" s="217" t="str">
        <f t="shared" si="6954"/>
        <v>000000</v>
      </c>
      <c r="ZQ78" s="217" t="str">
        <f t="shared" si="6955"/>
        <v/>
      </c>
      <c r="ZR78" s="217" t="str">
        <f t="shared" si="6956"/>
        <v/>
      </c>
      <c r="ZS78" s="217" t="str">
        <f t="shared" si="6957"/>
        <v/>
      </c>
      <c r="ZT78" s="217" t="str">
        <f t="shared" si="6958"/>
        <v/>
      </c>
      <c r="ZU78" s="217" t="str">
        <f t="shared" si="6959"/>
        <v/>
      </c>
      <c r="ZV78" s="217" t="str">
        <f t="shared" si="6960"/>
        <v/>
      </c>
      <c r="ZW78" s="217" t="str">
        <f t="shared" si="6961"/>
        <v/>
      </c>
      <c r="ZX78" s="217" t="str">
        <f t="shared" si="6962"/>
        <v/>
      </c>
      <c r="ZY78" s="218" t="str">
        <f t="shared" si="6963"/>
        <v/>
      </c>
      <c r="ZZ78" s="218" t="str">
        <f t="shared" si="6964"/>
        <v/>
      </c>
      <c r="AAA78" s="218" t="str">
        <f t="shared" si="6965"/>
        <v/>
      </c>
      <c r="AAB78" s="218" t="str">
        <f t="shared" si="6966"/>
        <v/>
      </c>
      <c r="AAC78" s="218" t="str">
        <f t="shared" si="6967"/>
        <v/>
      </c>
      <c r="AAD78" s="218" t="str">
        <f t="shared" si="6968"/>
        <v/>
      </c>
      <c r="AAE78" s="218" t="str">
        <f t="shared" si="6969"/>
        <v/>
      </c>
      <c r="AAF78" s="218" t="str">
        <f t="shared" si="6970"/>
        <v/>
      </c>
      <c r="AAG78" s="218" t="str">
        <f t="shared" si="6971"/>
        <v/>
      </c>
      <c r="AAH78" s="218" t="str">
        <f t="shared" si="6972"/>
        <v/>
      </c>
      <c r="AAI78" s="218" t="str">
        <f t="shared" si="6973"/>
        <v/>
      </c>
      <c r="AAJ78" s="218" t="str">
        <f t="shared" si="6974"/>
        <v/>
      </c>
      <c r="AAK78" s="218" t="str">
        <f t="shared" si="6975"/>
        <v/>
      </c>
      <c r="AAL78" s="218" t="str">
        <f t="shared" si="6976"/>
        <v/>
      </c>
      <c r="AAM78" s="218" t="str">
        <f t="shared" si="6977"/>
        <v/>
      </c>
      <c r="AAN78" s="218" t="str">
        <f t="shared" si="6978"/>
        <v/>
      </c>
      <c r="AAO78" s="218" t="str">
        <f t="shared" si="6979"/>
        <v/>
      </c>
      <c r="AAP78" s="218" t="str">
        <f t="shared" si="6980"/>
        <v/>
      </c>
      <c r="AAQ78" s="217" t="str">
        <f t="shared" si="6981"/>
        <v/>
      </c>
      <c r="AAR78" s="217" t="str">
        <f t="shared" si="6982"/>
        <v/>
      </c>
      <c r="AAS78" s="217" t="str">
        <f t="shared" si="6983"/>
        <v/>
      </c>
      <c r="AAT78" s="217" t="str">
        <f t="shared" si="6984"/>
        <v/>
      </c>
      <c r="AAU78" s="217" t="str">
        <f t="shared" si="6985"/>
        <v/>
      </c>
      <c r="AAV78" s="217" t="str">
        <f t="shared" si="6986"/>
        <v/>
      </c>
      <c r="AAW78" s="217" t="str">
        <f t="shared" si="6987"/>
        <v/>
      </c>
      <c r="AAX78" s="217" t="str">
        <f t="shared" si="6988"/>
        <v/>
      </c>
      <c r="AAY78" s="217" t="str">
        <f t="shared" si="6989"/>
        <v/>
      </c>
      <c r="AAZ78" s="217" t="str">
        <f t="shared" si="6990"/>
        <v/>
      </c>
      <c r="ABA78" s="217" t="str">
        <f t="shared" si="6991"/>
        <v/>
      </c>
      <c r="ABB78" s="217" t="str">
        <f t="shared" si="6992"/>
        <v/>
      </c>
      <c r="ABC78" s="217" t="str">
        <f t="shared" si="6993"/>
        <v/>
      </c>
      <c r="ABD78" s="217" t="str">
        <f t="shared" si="6994"/>
        <v/>
      </c>
      <c r="ABE78" s="217" t="str">
        <f t="shared" si="6995"/>
        <v/>
      </c>
      <c r="ABF78" s="217" t="str">
        <f t="shared" si="6996"/>
        <v/>
      </c>
      <c r="ABG78" s="217" t="str">
        <f t="shared" si="6997"/>
        <v/>
      </c>
      <c r="ABH78" s="217" t="str">
        <f t="shared" si="6998"/>
        <v/>
      </c>
      <c r="ABI78" s="218" t="str">
        <f t="shared" si="6999"/>
        <v/>
      </c>
      <c r="ABJ78" s="218" t="str">
        <f t="shared" si="7000"/>
        <v/>
      </c>
      <c r="ABK78" s="218" t="str">
        <f t="shared" si="7001"/>
        <v/>
      </c>
      <c r="ABL78" s="218" t="str">
        <f t="shared" si="7002"/>
        <v/>
      </c>
      <c r="ABM78" s="218" t="str">
        <f t="shared" si="7003"/>
        <v/>
      </c>
      <c r="ABN78" s="218" t="str">
        <f t="shared" si="7004"/>
        <v/>
      </c>
      <c r="ABO78" s="218" t="str">
        <f t="shared" si="7005"/>
        <v/>
      </c>
      <c r="ABP78" s="218" t="str">
        <f t="shared" si="7006"/>
        <v/>
      </c>
      <c r="ABQ78" s="218" t="str">
        <f t="shared" si="7007"/>
        <v/>
      </c>
      <c r="ABR78" s="218" t="str">
        <f t="shared" si="7008"/>
        <v/>
      </c>
      <c r="ABS78" s="218" t="str">
        <f t="shared" si="7009"/>
        <v/>
      </c>
      <c r="ABT78" s="218" t="str">
        <f t="shared" si="7010"/>
        <v/>
      </c>
      <c r="ABU78" s="218" t="str">
        <f t="shared" si="7011"/>
        <v/>
      </c>
      <c r="ABV78" s="218" t="str">
        <f t="shared" si="7012"/>
        <v/>
      </c>
      <c r="ABW78" s="218" t="str">
        <f t="shared" si="7013"/>
        <v/>
      </c>
      <c r="ABX78" s="218" t="str">
        <f t="shared" si="7014"/>
        <v/>
      </c>
      <c r="ABY78" s="218" t="str">
        <f t="shared" si="7015"/>
        <v/>
      </c>
      <c r="ABZ78" s="218" t="str">
        <f t="shared" si="7016"/>
        <v/>
      </c>
      <c r="ACA78" s="217" t="str">
        <f t="shared" si="7017"/>
        <v/>
      </c>
      <c r="ACB78" s="217" t="str">
        <f t="shared" si="7018"/>
        <v/>
      </c>
      <c r="ACC78" s="217" t="str">
        <f t="shared" si="7019"/>
        <v/>
      </c>
      <c r="ACD78" s="217" t="str">
        <f t="shared" si="7020"/>
        <v/>
      </c>
      <c r="ACE78" s="217" t="str">
        <f t="shared" si="7021"/>
        <v/>
      </c>
      <c r="ACF78" s="217" t="str">
        <f t="shared" si="7022"/>
        <v/>
      </c>
      <c r="ACG78" s="217" t="str">
        <f t="shared" si="7023"/>
        <v/>
      </c>
      <c r="ACH78" s="217" t="str">
        <f t="shared" si="7024"/>
        <v/>
      </c>
      <c r="ACI78" s="217" t="str">
        <f t="shared" si="7025"/>
        <v/>
      </c>
      <c r="ACJ78" s="217" t="str">
        <f t="shared" si="7026"/>
        <v/>
      </c>
      <c r="ACK78" s="217" t="str">
        <f t="shared" si="7027"/>
        <v/>
      </c>
      <c r="ACL78" s="217">
        <f t="shared" si="7303"/>
        <v>0</v>
      </c>
      <c r="ACM78" s="217" t="str">
        <f t="shared" si="7028"/>
        <v/>
      </c>
      <c r="ACN78" s="217" t="str">
        <f t="shared" si="7029"/>
        <v/>
      </c>
      <c r="ACO78" s="217" t="str">
        <f t="shared" si="7030"/>
        <v/>
      </c>
      <c r="ACP78" s="217" t="str">
        <f t="shared" si="7031"/>
        <v/>
      </c>
      <c r="ACQ78" s="217" t="str">
        <f t="shared" si="7032"/>
        <v/>
      </c>
      <c r="ACR78" s="217" t="str">
        <f t="shared" si="7033"/>
        <v/>
      </c>
      <c r="ACS78" s="218" t="str">
        <f t="shared" si="7034"/>
        <v/>
      </c>
      <c r="ACT78" s="218" t="str">
        <f t="shared" si="7035"/>
        <v/>
      </c>
      <c r="ACU78" s="218" t="str">
        <f t="shared" si="7036"/>
        <v/>
      </c>
      <c r="ACV78" s="218" t="str">
        <f t="shared" si="7037"/>
        <v/>
      </c>
      <c r="ACW78" s="218" t="str">
        <f t="shared" si="7038"/>
        <v/>
      </c>
      <c r="ACX78" s="218" t="str">
        <f t="shared" si="7039"/>
        <v/>
      </c>
      <c r="ACY78" s="218" t="str">
        <f t="shared" si="7040"/>
        <v/>
      </c>
      <c r="ACZ78" s="218" t="str">
        <f t="shared" si="7041"/>
        <v/>
      </c>
      <c r="ADA78" s="218" t="str">
        <f t="shared" si="7042"/>
        <v/>
      </c>
      <c r="ADB78" s="219" t="str">
        <f t="shared" si="7043"/>
        <v/>
      </c>
      <c r="ADC78" s="223" t="str">
        <f t="shared" si="7044"/>
        <v/>
      </c>
      <c r="ADD78" s="221" t="str">
        <f t="shared" si="7045"/>
        <v/>
      </c>
      <c r="ADE78" s="221" t="str">
        <f t="shared" si="7046"/>
        <v/>
      </c>
      <c r="ADF78" s="221" t="str">
        <f t="shared" si="7047"/>
        <v>B</v>
      </c>
      <c r="ADG78" s="221" t="str">
        <f t="shared" si="7048"/>
        <v/>
      </c>
      <c r="ADH78" s="221" t="str">
        <f t="shared" si="7049"/>
        <v>B</v>
      </c>
      <c r="ADI78" s="221" t="str">
        <f t="shared" si="7050"/>
        <v/>
      </c>
      <c r="ADJ78" s="221" t="str">
        <f t="shared" si="7051"/>
        <v/>
      </c>
      <c r="ADK78" s="221" t="str">
        <f t="shared" si="7052"/>
        <v/>
      </c>
      <c r="ADL78" s="221" t="str">
        <f t="shared" si="7053"/>
        <v/>
      </c>
      <c r="ADM78" s="221" t="str">
        <f t="shared" si="7054"/>
        <v/>
      </c>
      <c r="ADN78" s="221" t="str">
        <f t="shared" si="7055"/>
        <v/>
      </c>
      <c r="ADO78" s="221" t="str">
        <f t="shared" si="7056"/>
        <v/>
      </c>
      <c r="ADP78" s="221" t="str">
        <f t="shared" si="7057"/>
        <v/>
      </c>
      <c r="ADQ78" s="221" t="str">
        <f t="shared" si="7058"/>
        <v/>
      </c>
      <c r="ADR78" s="221" t="str">
        <f t="shared" si="7059"/>
        <v/>
      </c>
      <c r="ADS78" s="221" t="str">
        <f t="shared" si="7060"/>
        <v/>
      </c>
      <c r="ADT78" s="221" t="str">
        <f t="shared" si="7061"/>
        <v/>
      </c>
      <c r="ADU78" s="220" t="str">
        <f t="shared" si="7062"/>
        <v/>
      </c>
      <c r="ADV78" s="220" t="str">
        <f t="shared" si="7063"/>
        <v/>
      </c>
      <c r="ADW78" s="220" t="str">
        <f t="shared" si="7064"/>
        <v/>
      </c>
      <c r="ADX78" s="220" t="str">
        <f t="shared" si="7065"/>
        <v/>
      </c>
      <c r="ADY78" s="220" t="str">
        <f t="shared" si="7066"/>
        <v/>
      </c>
      <c r="ADZ78" s="220" t="str">
        <f t="shared" si="7067"/>
        <v/>
      </c>
      <c r="AEA78" s="220" t="str">
        <f t="shared" si="7068"/>
        <v/>
      </c>
      <c r="AEB78" s="220" t="str">
        <f t="shared" si="7069"/>
        <v/>
      </c>
      <c r="AEC78" s="220" t="str">
        <f t="shared" si="7070"/>
        <v/>
      </c>
      <c r="AED78" s="220" t="str">
        <f t="shared" si="7071"/>
        <v/>
      </c>
      <c r="AEE78" s="220" t="str">
        <f t="shared" si="7072"/>
        <v/>
      </c>
      <c r="AEF78" s="220" t="str">
        <f t="shared" si="7073"/>
        <v/>
      </c>
      <c r="AEG78" s="220" t="str">
        <f t="shared" si="7074"/>
        <v/>
      </c>
      <c r="AEH78" s="220" t="str">
        <f t="shared" si="7075"/>
        <v/>
      </c>
      <c r="AEI78" s="220" t="str">
        <f t="shared" si="7076"/>
        <v/>
      </c>
      <c r="AEJ78" s="220" t="str">
        <f t="shared" si="7077"/>
        <v/>
      </c>
      <c r="AEK78" s="220" t="str">
        <f t="shared" si="7078"/>
        <v>B</v>
      </c>
      <c r="AEL78" s="220" t="str">
        <f t="shared" si="7079"/>
        <v/>
      </c>
      <c r="AEM78" s="221" t="str">
        <f t="shared" si="7080"/>
        <v>P</v>
      </c>
      <c r="AEN78" s="221" t="str">
        <f t="shared" si="7081"/>
        <v/>
      </c>
      <c r="AEO78" s="221" t="str">
        <f t="shared" si="7082"/>
        <v/>
      </c>
      <c r="AEP78" s="221" t="str">
        <f t="shared" si="7083"/>
        <v/>
      </c>
      <c r="AEQ78" s="221" t="str">
        <f t="shared" si="7084"/>
        <v/>
      </c>
      <c r="AER78" s="221" t="str">
        <f t="shared" si="7085"/>
        <v/>
      </c>
      <c r="AES78" s="221" t="str">
        <f t="shared" si="7086"/>
        <v>B</v>
      </c>
      <c r="AET78" s="221" t="str">
        <f t="shared" si="7087"/>
        <v/>
      </c>
      <c r="AEU78" s="221" t="str">
        <f t="shared" si="7088"/>
        <v/>
      </c>
      <c r="AEV78" s="221" t="str">
        <f t="shared" si="7089"/>
        <v/>
      </c>
      <c r="AEW78" s="221" t="str">
        <f t="shared" si="7090"/>
        <v/>
      </c>
      <c r="AEX78" s="221" t="str">
        <f t="shared" si="7091"/>
        <v/>
      </c>
      <c r="AEY78" s="221" t="str">
        <f t="shared" si="7092"/>
        <v/>
      </c>
      <c r="AEZ78" s="221" t="str">
        <f t="shared" si="7093"/>
        <v/>
      </c>
      <c r="AFA78" s="221" t="str">
        <f t="shared" si="7094"/>
        <v/>
      </c>
      <c r="AFB78" s="221" t="str">
        <f t="shared" si="7095"/>
        <v/>
      </c>
      <c r="AFC78" s="221" t="str">
        <f t="shared" si="7096"/>
        <v/>
      </c>
      <c r="AFD78" s="221" t="str">
        <f t="shared" si="7097"/>
        <v/>
      </c>
      <c r="AFE78" s="220" t="str">
        <f t="shared" si="7098"/>
        <v/>
      </c>
      <c r="AFF78" s="220" t="str">
        <f t="shared" si="7099"/>
        <v/>
      </c>
      <c r="AFG78" s="220" t="str">
        <f t="shared" si="7100"/>
        <v>B</v>
      </c>
      <c r="AFH78" s="220" t="str">
        <f t="shared" si="7101"/>
        <v/>
      </c>
      <c r="AFI78" s="220" t="str">
        <f t="shared" si="7102"/>
        <v/>
      </c>
      <c r="AFJ78" s="220" t="str">
        <f t="shared" si="7103"/>
        <v/>
      </c>
      <c r="AFK78" s="220" t="str">
        <f t="shared" si="7104"/>
        <v/>
      </c>
      <c r="AFL78" s="220" t="str">
        <f t="shared" si="7105"/>
        <v/>
      </c>
      <c r="AFM78" s="220" t="str">
        <f t="shared" si="7106"/>
        <v>B</v>
      </c>
      <c r="AFN78" s="220" t="str">
        <f t="shared" si="7107"/>
        <v/>
      </c>
      <c r="AFO78" s="220" t="str">
        <f t="shared" si="7108"/>
        <v>P</v>
      </c>
      <c r="AFP78" s="220" t="str">
        <f t="shared" si="7109"/>
        <v/>
      </c>
      <c r="AFQ78" s="220" t="str">
        <f t="shared" si="7110"/>
        <v>P</v>
      </c>
      <c r="AFR78" s="220" t="str">
        <f t="shared" si="7111"/>
        <v/>
      </c>
      <c r="AFS78" s="220" t="str">
        <f t="shared" si="7112"/>
        <v>B</v>
      </c>
      <c r="AFT78" s="220" t="str">
        <f t="shared" si="7113"/>
        <v/>
      </c>
      <c r="AFU78" s="220" t="str">
        <f t="shared" si="7114"/>
        <v/>
      </c>
      <c r="AFV78" s="220" t="str">
        <f t="shared" si="7115"/>
        <v/>
      </c>
      <c r="AFW78" s="221" t="str">
        <f t="shared" si="7116"/>
        <v/>
      </c>
      <c r="AFX78" s="221" t="str">
        <f t="shared" si="7117"/>
        <v/>
      </c>
      <c r="AFY78" s="221" t="str">
        <f t="shared" si="7118"/>
        <v/>
      </c>
      <c r="AFZ78" s="221" t="str">
        <f t="shared" si="7119"/>
        <v/>
      </c>
      <c r="AGA78" s="221" t="str">
        <f t="shared" si="7120"/>
        <v/>
      </c>
      <c r="AGB78" s="221" t="str">
        <f t="shared" si="7121"/>
        <v/>
      </c>
      <c r="AGC78" s="221" t="str">
        <f t="shared" si="7122"/>
        <v/>
      </c>
      <c r="AGD78" s="221" t="str">
        <f t="shared" si="7123"/>
        <v/>
      </c>
      <c r="AGE78" s="221" t="str">
        <f t="shared" si="7124"/>
        <v/>
      </c>
      <c r="AGF78" s="221" t="str">
        <f t="shared" si="7125"/>
        <v/>
      </c>
      <c r="AGG78" s="221" t="str">
        <f t="shared" si="7126"/>
        <v/>
      </c>
      <c r="AGH78" s="221">
        <f t="shared" si="7304"/>
        <v>0</v>
      </c>
      <c r="AGI78" s="221" t="str">
        <f t="shared" si="7127"/>
        <v>P</v>
      </c>
      <c r="AGJ78" s="221" t="str">
        <f t="shared" si="7128"/>
        <v/>
      </c>
      <c r="AGK78" s="221" t="str">
        <f t="shared" si="7129"/>
        <v>P</v>
      </c>
      <c r="AGL78" s="221" t="str">
        <f t="shared" si="7130"/>
        <v>B</v>
      </c>
      <c r="AGM78" s="221" t="str">
        <f t="shared" si="7131"/>
        <v>B</v>
      </c>
      <c r="AGN78" s="221" t="str">
        <f t="shared" si="7132"/>
        <v/>
      </c>
      <c r="AGO78" s="220" t="str">
        <f t="shared" si="7133"/>
        <v>P</v>
      </c>
      <c r="AGP78" s="220" t="str">
        <f t="shared" si="7134"/>
        <v/>
      </c>
      <c r="AGQ78" s="220" t="str">
        <f t="shared" si="7135"/>
        <v/>
      </c>
      <c r="AGR78" s="220" t="str">
        <f t="shared" si="7136"/>
        <v>B</v>
      </c>
      <c r="AGS78" s="220" t="str">
        <f t="shared" si="7137"/>
        <v/>
      </c>
      <c r="AGT78" s="220" t="str">
        <f t="shared" si="7138"/>
        <v/>
      </c>
      <c r="AGU78" s="220" t="str">
        <f t="shared" si="7139"/>
        <v/>
      </c>
      <c r="AGV78" s="220" t="str">
        <f t="shared" si="7140"/>
        <v/>
      </c>
      <c r="AGW78" s="220" t="str">
        <f t="shared" si="7141"/>
        <v/>
      </c>
      <c r="AGX78" s="222" t="str">
        <f t="shared" si="7142"/>
        <v/>
      </c>
      <c r="AGY78" s="94">
        <v>78</v>
      </c>
      <c r="AGZ78" s="95">
        <f t="shared" si="1304"/>
        <v>73</v>
      </c>
      <c r="AHA78" s="46" t="str" cm="1">
        <f t="array" ref="AHA78">IFERROR(INDEX($ZG$4:$ADB$4,_xlfn.AGGREGATE(15,6,COLUMN($ZG$4:$ADB$4)-COLUMN($ZF$1)/($ZG78:$ADB78=LARGE($ZG78:$ADB78,1)),COLUMNS($ADB$4:$ADB$4))),"")</f>
        <v>LQ</v>
      </c>
      <c r="AHB78" s="46" t="str" cm="1">
        <f t="array" ref="AHB78">IFERROR(INDEX($ZG$4:$ADB$4,_xlfn.AGGREGATE(15,6,COLUMN($ZG$4:$ADB$4)-COLUMN($ZF$1)/($ZG78:$ADB78=LARGE($ZG78:$ADB78,2)),COLUMNS($ADB$4:$AGY$4))),"")</f>
        <v/>
      </c>
      <c r="AHC78" s="46" t="str" cm="1">
        <f t="array" ref="AHC78">IFERROR(INDEX($ZG$4:$ADB$4,_xlfn.AGGREGATE(15,6,COLUMN($ZG$4:$ADB$4)-COLUMN($ZF$1)/($ZG78:$ADB78=LARGE($ZG78:$ADB78,3)),COLUMNS($ADB$4:$AGZ$4))),"")</f>
        <v/>
      </c>
      <c r="AHD78" s="46" t="str" cm="1">
        <f t="array" ref="AHD78">IFERROR(INDEX($ZG$4:$ADB$4,_xlfn.AGGREGATE(15,6,COLUMN($ZG$4:$ADB$4)-COLUMN($ZF$1)/($ZG78:$ADB78=LARGE($ZG78:$ADB78,4)),COLUMNS($ADB$4:$AHA$4))),"")</f>
        <v/>
      </c>
      <c r="AHE78" s="46" t="str" cm="1">
        <f t="array" ref="AHE78">IFERROR(INDEX($ZG$4:$ADB$4,_xlfn.AGGREGATE(15,6,COLUMN($ZG$4:$ADB$4)-COLUMN($ZF$1)/($ZG78:$ADB78=LARGE($ZG78:$ADB78,5)),COLUMNS($ADB$4:$AHB$4))),"")</f>
        <v/>
      </c>
      <c r="AHF78" s="46" t="str" cm="1">
        <f t="array" ref="AHF78">IFERROR(INDEX($ZG$4:$ADB$4,_xlfn.AGGREGATE(15,6,COLUMN($ZG$4:$ADB$4)-COLUMN($ZF$1)/($ZG78:$ADB78=LARGE($ZG78:$ADB78,6)),COLUMNS($ADB$4:$AHC$4))),"")</f>
        <v/>
      </c>
      <c r="AHG78" s="94" t="str">
        <f t="shared" si="7397"/>
        <v/>
      </c>
      <c r="AHH78" s="48" t="str">
        <f t="shared" ca="1" si="7398"/>
        <v>N</v>
      </c>
      <c r="AHI78" s="48" t="e" cm="1">
        <f t="array" aca="1" ref="AHI78" ca="1">IF(INDIRECT(VLOOKUP(AHI77,General!AC:AE,3,FALSE)&amp;AGY77)&gt;0,AHI77,AHG77)</f>
        <v>#N/A</v>
      </c>
      <c r="AHJ78" s="95">
        <f t="shared" ca="1" si="7399"/>
        <v>1</v>
      </c>
      <c r="AHK78" s="46" t="s">
        <v>45</v>
      </c>
      <c r="AHL78" s="48" t="s">
        <v>45</v>
      </c>
      <c r="AHM78" s="48" t="s">
        <v>45</v>
      </c>
      <c r="AHN78" s="48" t="s">
        <v>45</v>
      </c>
      <c r="AHO78" s="48" t="s">
        <v>45</v>
      </c>
      <c r="AHP78" s="49" t="s">
        <v>45</v>
      </c>
      <c r="AHQ78" s="136" t="e">
        <f ca="1">IF(AHA78="",-1,COUNTIF(INDIRECT(AHK78&amp;$DN$10):INDIRECT(AHK78&amp;AGY78),"Y"))</f>
        <v>#REF!</v>
      </c>
      <c r="AHR78" s="138">
        <f ca="1">IF(AHB78="",-1,COUNTIF(INDIRECT(AHL78&amp;$DN$10):INDIRECT(AHL78&amp;AGY78),"Y"))</f>
        <v>-1</v>
      </c>
      <c r="AHS78" s="138">
        <f ca="1">IF(AHC78="",-1,COUNTIF(INDIRECT(AHM78&amp;$DN$10):INDIRECT(AHM78&amp;AGY78),"Y"))</f>
        <v>-1</v>
      </c>
      <c r="AHT78" s="137">
        <f ca="1">IF(AHD78="",-1,COUNTIF(INDIRECT(AHN78&amp;$DN$10):INDIRECT(AHN78&amp;AGY78),"Y"))</f>
        <v>-1</v>
      </c>
      <c r="AHU78" s="141">
        <f ca="1">IF(AHE78="",-1,COUNTIF(INDIRECT(AHO78&amp;$DN$10):INDIRECT(AHO78&amp;AGY78),"Y"))</f>
        <v>-1</v>
      </c>
      <c r="AHV78" s="141">
        <f ca="1">IF(AHF78="",-1,COUNTIF(INDIRECT(AHP78&amp;$DN$10):INDIRECT(AHP78&amp;AGY78),"Y"))</f>
        <v>-1</v>
      </c>
      <c r="AHW78" s="46" t="str" cm="1">
        <f t="array" ref="AHW78">IFERROR(INDEX($DP$78:$DU$78,_xlfn.AGGREGATE(15,6,COLUMN($DP$78:$DU$78)-COLUMN($DO$78)/($ZF$78:$ZK$78=MAX($ZF$78:$ZK$78)),COLUMNS($DP$78:AHA78))),"")</f>
        <v/>
      </c>
      <c r="AHX78" s="48" t="str" cm="1">
        <f t="array" ref="AHX78">IFERROR(INDEX($DP$78:$DU$78,_xlfn.AGGREGATE(15,6,COLUMN($DP$78:$DU$78)-COLUMN($DO$78)/($ZF$78:$ZK$78=MAX($ZF$78:$ZK$78)),COLUMNS($DP$78:AHB78))),"")</f>
        <v/>
      </c>
      <c r="AHY78" s="48" t="str" cm="1">
        <f t="array" ref="AHY78">IFERROR(INDEX($DP$78:$DU$78,_xlfn.AGGREGATE(15,6,COLUMN($DP$78:$DU$78)-COLUMN($DO$78)/($ZF$78:$ZK$78=MAX($ZF$78:$ZK$78)),COLUMNS($DP$78:AHC78))),"")</f>
        <v/>
      </c>
      <c r="AHZ78" s="48" t="str" cm="1">
        <f t="array" ref="AHZ78">IFERROR(INDEX($DP$78:$DU$78,_xlfn.AGGREGATE(15,6,COLUMN($DP$78:$DU$78)-COLUMN($DO$78)/($ZF$78:$ZK$78=MAX($ZF$78:$ZK$78)),COLUMNS($DP$78:AHD78))),"")</f>
        <v/>
      </c>
      <c r="AIA78" s="48" t="str" cm="1">
        <f t="array" ref="AIA78">IFERROR(INDEX($DP$78:$DU$78,_xlfn.AGGREGATE(15,6,COLUMN($DP$78:$DU$78)-COLUMN($DO$78)/($ZF$78:$ZK$78=MAX($ZF$78:$ZK$78)),COLUMNS($DP$78:AHE78))),"")</f>
        <v/>
      </c>
      <c r="AIB78" s="49" t="str" cm="1">
        <f t="array" ref="AIB78">IFERROR(INDEX($DP$78:$DU$78,_xlfn.AGGREGATE(15,6,COLUMN($DP$78:$DU$78)-COLUMN($DO$78)/($ZF$78:$ZK$78=MAX($ZF$78:$ZK$78)),COLUMNS($DP$78:AHF78))),"")</f>
        <v/>
      </c>
      <c r="AIC78" s="20">
        <f t="shared" ca="1" si="7305"/>
        <v>1</v>
      </c>
      <c r="AID78" s="95">
        <f t="shared" ca="1" si="7400"/>
        <v>1</v>
      </c>
      <c r="AIE78" s="140" t="str" cm="1">
        <f t="array" aca="1" ref="AIE78" ca="1">INDEX(AHW78:AIB78,1,AID78)</f>
        <v/>
      </c>
      <c r="AIF78" s="46" t="e">
        <f t="shared" ca="1" si="6309"/>
        <v>#REF!</v>
      </c>
      <c r="AIG78" s="48" t="str">
        <f t="shared" ca="1" si="6310"/>
        <v>T</v>
      </c>
      <c r="AIH78" s="48" t="str">
        <f t="shared" si="6311"/>
        <v>C</v>
      </c>
      <c r="AII78" s="48" t="str">
        <f t="shared" si="6221"/>
        <v/>
      </c>
      <c r="AIJ78" s="48" t="str">
        <f t="shared" ca="1" si="6222"/>
        <v/>
      </c>
      <c r="AIK78" s="48" t="str">
        <f t="shared" si="6223"/>
        <v>00</v>
      </c>
      <c r="AIL78" s="20" t="str">
        <f t="shared" si="7143"/>
        <v/>
      </c>
      <c r="AIM78" s="20" t="str">
        <f t="shared" si="7144"/>
        <v/>
      </c>
      <c r="AIN78" s="20" t="str">
        <f t="shared" si="7145"/>
        <v/>
      </c>
      <c r="AIO78" s="20" t="str">
        <f t="shared" si="7146"/>
        <v/>
      </c>
      <c r="AIP78" s="20" t="str">
        <f t="shared" si="7147"/>
        <v/>
      </c>
      <c r="AIQ78" s="20" t="str">
        <f t="shared" si="7148"/>
        <v/>
      </c>
      <c r="AIR78" s="20">
        <f t="shared" ca="1" si="7149"/>
        <v>0</v>
      </c>
      <c r="AIS78" s="20">
        <f t="shared" ca="1" si="7150"/>
        <v>0</v>
      </c>
      <c r="AIT78" s="46" t="str">
        <f t="shared" si="6224"/>
        <v/>
      </c>
      <c r="AIU78" s="48">
        <f>IF(CC78="",0,IFERROR(VLOOKUP(CC73&amp;CC74&amp;CC75&amp;CC76&amp;CC77&amp;CC78,General!I:J,2,FALSE),0))</f>
        <v>0</v>
      </c>
      <c r="AIV78" s="48">
        <f>IF(CF78="",0,IFERROR(VLOOKUP(CF73&amp;CF74&amp;CF75&amp;CF76&amp;CF77&amp;CF78,General!I:J,2,FALSE),0))</f>
        <v>0</v>
      </c>
      <c r="AIW78" s="48">
        <f>IF(CI78="",0,IFERROR(VLOOKUP(CI73&amp;CI74&amp;CI75&amp;CI76&amp;CI77&amp;CI78,General!I:J,2,FALSE),0))</f>
        <v>0</v>
      </c>
      <c r="AIX78" s="48">
        <f>IF(CL78="",0,IFERROR(VLOOKUP(CL73&amp;CL74&amp;CL75&amp;CL76&amp;CL77&amp;CL78,General!I:J,2,FALSE),0))</f>
        <v>0</v>
      </c>
      <c r="AIY78" s="48">
        <f>IF(CO78="",0,IFERROR(VLOOKUP(CO73&amp;CO74&amp;CO75&amp;CO76&amp;CO77&amp;CO78,General!I:J,2,FALSE),0))</f>
        <v>0</v>
      </c>
      <c r="AIZ78" s="48">
        <f>IF(CR78="",0,IFERROR(VLOOKUP(CR73&amp;CR74&amp;CR75&amp;CR76&amp;CR77&amp;CR78,General!I:J,2,FALSE),0))</f>
        <v>0</v>
      </c>
      <c r="AJA78" s="48">
        <f>IF(CU78="",0,IFERROR(VLOOKUP(CU73&amp;CU74&amp;CU75&amp;CU76&amp;CU77&amp;CU78,General!I:J,2,FALSE),0))</f>
        <v>0</v>
      </c>
      <c r="AJB78" s="48">
        <f>IF(CX78="",0,IFERROR(VLOOKUP(CX73&amp;CX74&amp;CX75&amp;CX76&amp;CX77&amp;CX78,General!I:J,2,FALSE),0))</f>
        <v>0</v>
      </c>
      <c r="AJC78" s="48">
        <f>IF(DA78="",0,IFERROR(VLOOKUP(DA73&amp;DA74&amp;DA75&amp;DA76&amp;DA77&amp;DA78,General!I:J,2,FALSE),0))</f>
        <v>0</v>
      </c>
      <c r="AJD78" s="48">
        <f>IF(DD78="",0,IFERROR(VLOOKUP(DD73&amp;DD74&amp;DD75&amp;DD76&amp;DD77&amp;DD78,General!I:J,2,FALSE),0))</f>
        <v>0</v>
      </c>
      <c r="AJE78" s="48">
        <f>IF(DG78="",0,IFERROR(VLOOKUP(DG73&amp;DG74&amp;DG75&amp;DG76&amp;DG77&amp;DG78,General!I:J,2,FALSE),0))</f>
        <v>0</v>
      </c>
      <c r="AJF78" s="48">
        <f>IF(DJ78="",0,IFERROR(VLOOKUP(DJ73&amp;DJ74&amp;DJ75&amp;DJ76&amp;DJ77&amp;DJ78,General!I:J,2,FALSE),0))</f>
        <v>0</v>
      </c>
      <c r="AJG78" s="48">
        <f>IF(DM78="",0,IFERROR(VLOOKUP(DM73&amp;DM74&amp;DM75&amp;DM76&amp;DM77&amp;DM78,General!I:J,2,FALSE),0))</f>
        <v>0</v>
      </c>
      <c r="AJH78" s="48">
        <f>IF(DP78="",0,IFERROR(VLOOKUP(DP73&amp;DP74&amp;DP75&amp;DP76&amp;DP77&amp;DP78,General!I:J,2,FALSE),0))</f>
        <v>0</v>
      </c>
      <c r="AJI78" s="48">
        <f>IF(DS78="",0,IFERROR(VLOOKUP(DS73&amp;DS74&amp;DS75&amp;DS76&amp;DS77&amp;DS78,General!I:J,2,FALSE),0))</f>
        <v>0</v>
      </c>
      <c r="AJJ78" s="48">
        <f>IF(DV78="",0,IFERROR(VLOOKUP(DV73&amp;DV74&amp;DV75&amp;DV76&amp;DV77&amp;DV78,General!I:J,2,FALSE),0))</f>
        <v>0</v>
      </c>
      <c r="AJK78" s="48">
        <f>IF(DY78="",0,IFERROR(VLOOKUP(DY73&amp;DY74&amp;DY75&amp;DY76&amp;DY77&amp;DY78,General!I:J,2,FALSE),0))</f>
        <v>0</v>
      </c>
      <c r="AJL78" s="48">
        <f>IF(EE78="",0,IFERROR(VLOOKUP(EE73&amp;EE74&amp;EE75&amp;EE76&amp;EE77&amp;EE78,General!I:J,2,FALSE),0))</f>
        <v>0</v>
      </c>
      <c r="AJM78" s="48">
        <f>IF(EH78="",0,IFERROR(VLOOKUP(EH73&amp;EH74&amp;EH75&amp;EH76&amp;EH77&amp;EH78,General!I:J,2,FALSE),0))</f>
        <v>0</v>
      </c>
      <c r="AJN78" s="48">
        <f>IF(EK78="",0,IFERROR(VLOOKUP(EK73&amp;EK74&amp;EK75&amp;EK76&amp;EK77&amp;EK78,General!I:J,2,FALSE),0))</f>
        <v>0</v>
      </c>
      <c r="AJO78" s="48">
        <f>IF(EN78="",0,IFERROR(VLOOKUP(EN73&amp;EN74&amp;EN75&amp;EN76&amp;EN77&amp;EN78,General!I:J,2,FALSE),0))</f>
        <v>0</v>
      </c>
      <c r="AJP78" s="48">
        <f>IF(EQ78="",0,IFERROR(VLOOKUP(EQ73&amp;EQ74&amp;EQ75&amp;EQ76&amp;EQ77&amp;EQ78,General!I:J,2,FALSE),0))</f>
        <v>0</v>
      </c>
      <c r="AJQ78" s="48">
        <f>IF(ET78="",0,IFERROR(VLOOKUP(ET73&amp;ET74&amp;ET75&amp;ET76&amp;ET77&amp;ET78,General!I:J,2,FALSE),0))</f>
        <v>0</v>
      </c>
      <c r="AJR78" s="48">
        <f>IF(EW78="",0,IFERROR(VLOOKUP(EW73&amp;EW74&amp;EW75&amp;EW76&amp;EW77&amp;EW78,General!I:J,2,FALSE),0))</f>
        <v>0</v>
      </c>
      <c r="AJS78" s="48">
        <f>IF(EZ78="",0,IFERROR(VLOOKUP(EZ73&amp;EZ74&amp;EZ75&amp;EZ76&amp;EZ77&amp;EZ78,General!I:J,2,FALSE),0))</f>
        <v>0</v>
      </c>
      <c r="AJT78" s="48">
        <f>IF(FC78="",0,IFERROR(VLOOKUP(FC73&amp;FC74&amp;FC75&amp;FC76&amp;FC77&amp;FC78,General!I:J,2,FALSE),0))</f>
        <v>0</v>
      </c>
      <c r="AJU78" s="48">
        <f>IF(FF78="",0,IFERROR(VLOOKUP(FF73&amp;FF74&amp;FF75&amp;FF76&amp;FF77&amp;FF78,General!I:J,2,FALSE),0))</f>
        <v>0</v>
      </c>
      <c r="AJV78" s="48">
        <f>IF(FI78="",0,IFERROR(VLOOKUP(FI73&amp;FI74&amp;FI75&amp;FI76&amp;FI77&amp;FI78,General!I:J,2,FALSE),0))</f>
        <v>0</v>
      </c>
      <c r="AJW78" s="48">
        <f>IF(FL78="",0,IFERROR(VLOOKUP(FL73&amp;FL74&amp;FL75&amp;FL76&amp;FL77&amp;FL78,General!I:J,2,FALSE),0))</f>
        <v>0</v>
      </c>
      <c r="AJX78" s="48">
        <f>IF(FO78="",0,IFERROR(VLOOKUP(FO73&amp;FO74&amp;FO75&amp;FO76&amp;FO77&amp;FO78,General!I:J,2,FALSE),0))</f>
        <v>0</v>
      </c>
      <c r="AJY78" s="48">
        <f>IF(FR78="",0,IFERROR(VLOOKUP(FR73&amp;FR74&amp;FR75&amp;FR76&amp;FR77&amp;FR78,General!I:J,2,FALSE),0))</f>
        <v>0</v>
      </c>
      <c r="AJZ78" s="48">
        <f>IF(FU78="",0,IFERROR(VLOOKUP(FU73&amp;FU74&amp;FU75&amp;FU76&amp;FU77&amp;FU78,General!I:J,2,FALSE),0))</f>
        <v>0</v>
      </c>
      <c r="AKA78" s="48">
        <f>IF(FX78="",0,IFERROR(VLOOKUP(FX73&amp;FX74&amp;FX75&amp;FX76&amp;FX77&amp;FX78,General!I:J,2,FALSE),0))</f>
        <v>0</v>
      </c>
      <c r="AKB78" s="48">
        <f>IF(GA78="",0,IFERROR(VLOOKUP(GA73&amp;GA74&amp;GA75&amp;GA76&amp;GA77&amp;GA78,General!I:J,2,FALSE),0))</f>
        <v>0</v>
      </c>
      <c r="AKC78" s="48">
        <f>IF(GD78="",0,IFERROR(VLOOKUP(GD73&amp;GD74&amp;GD75&amp;GD76&amp;GD77&amp;GD78,General!I:J,2,FALSE),0))</f>
        <v>0</v>
      </c>
      <c r="AKD78" s="48">
        <f>IF(GG78="",0,IFERROR(VLOOKUP(GG73&amp;GG74&amp;GG75&amp;GG76&amp;GG77&amp;GG78,General!I:J,2,FALSE),0))</f>
        <v>0</v>
      </c>
      <c r="AKE78" s="48">
        <f>IF(GJ78="",0,IFERROR(VLOOKUP(GJ73&amp;GJ74&amp;GJ75&amp;GJ76&amp;GJ77&amp;GJ78,General!I:J,2,FALSE),0))</f>
        <v>0</v>
      </c>
      <c r="AKF78" s="48">
        <f>IF(GM78="",0,IFERROR(VLOOKUP(GM73&amp;GM74&amp;GM75&amp;GM76&amp;GM77&amp;GM78,General!I:J,2,FALSE),0))</f>
        <v>0</v>
      </c>
      <c r="AKG78" s="48">
        <f>IF(GP78="",0,IFERROR(VLOOKUP(GP73&amp;GP74&amp;GP75&amp;GP76&amp;GP77&amp;GP78,General!I:J,2,FALSE),0))</f>
        <v>0</v>
      </c>
      <c r="AKH78" s="48">
        <f>IF(GS78="",0,IFERROR(VLOOKUP(GS73&amp;GS74&amp;GS75&amp;GS76&amp;GS77&amp;GS78,General!I:J,2,FALSE),0))</f>
        <v>0</v>
      </c>
      <c r="AKI78" s="48">
        <f>IF(GV78="",0,IFERROR(VLOOKUP(GV73&amp;GV74&amp;GV75&amp;GV76&amp;GV77&amp;GV78,General!I:J,2,FALSE),0))</f>
        <v>0</v>
      </c>
      <c r="AKJ78" s="48">
        <f>IF(GY78="",0,IFERROR(VLOOKUP(GY73&amp;GY74&amp;GY75&amp;GY76&amp;GY77&amp;GY78,General!I:J,2,FALSE),0))</f>
        <v>0</v>
      </c>
      <c r="AKK78" s="48">
        <f>IF(HB78="",0,IFERROR(VLOOKUP(HB73&amp;HB74&amp;HB75&amp;HB76&amp;HB77&amp;HB78,General!I:J,2,FALSE),0))</f>
        <v>0</v>
      </c>
      <c r="AKL78" s="48">
        <f>IF(HE78="",0,IFERROR(VLOOKUP(HE73&amp;HE74&amp;HE75&amp;HE76&amp;HE77&amp;HE78,General!I:J,2,FALSE),0))</f>
        <v>0</v>
      </c>
      <c r="AKM78" s="48">
        <f>IF(HH78="",0,IFERROR(VLOOKUP(HH73&amp;HH74&amp;HH75&amp;HH76&amp;HH77&amp;HH78,General!I:J,2,FALSE),0))</f>
        <v>0</v>
      </c>
      <c r="AKN78" s="48">
        <f>IF(HK78="",0,IFERROR(VLOOKUP(HK73&amp;HK74&amp;HK75&amp;HK76&amp;HK77&amp;HK78,General!I:J,2,FALSE),0))</f>
        <v>0</v>
      </c>
      <c r="AKO78" s="48">
        <f>IF(HN78="",0,IFERROR(VLOOKUP(HN73&amp;HN74&amp;HN75&amp;HN76&amp;HN77&amp;HN78,General!I:J,2,FALSE),0))</f>
        <v>0</v>
      </c>
      <c r="AKP78" s="48">
        <f>IF(HQ78="",0,IFERROR(VLOOKUP(HQ73&amp;HQ74&amp;HQ75&amp;HQ76&amp;HQ77&amp;HQ78,General!I:J,2,FALSE),0))</f>
        <v>0</v>
      </c>
      <c r="AKQ78" s="48">
        <f>IF(HT78="",0,IFERROR(VLOOKUP(HT73&amp;HT74&amp;HT75&amp;HT76&amp;HT77&amp;HT78,General!I:J,2,FALSE),0))</f>
        <v>0</v>
      </c>
      <c r="AKR78" s="48">
        <f>IF(HW78="",0,IFERROR(VLOOKUP(HW73&amp;HW74&amp;HW75&amp;HW76&amp;HW77&amp;HW78,General!I:J,2,FALSE),0))</f>
        <v>0</v>
      </c>
      <c r="AKS78" s="48">
        <f>IF(HZ78="",0,IFERROR(VLOOKUP(HZ73&amp;HZ74&amp;HZ75&amp;HZ76&amp;HZ77&amp;HZ78,General!I:J,2,FALSE),0))</f>
        <v>0</v>
      </c>
      <c r="AKT78" s="48">
        <f>IF(FF78="",0,IFERROR(VLOOKUP(FF73&amp;FF74&amp;FF75&amp;FF76&amp;FF77&amp;FF78,General!I:J,2,FALSE),0))</f>
        <v>0</v>
      </c>
      <c r="AKU78" s="48">
        <f>IF(FI78="",0,IFERROR(VLOOKUP(FI73&amp;FI74&amp;FI75&amp;FI76&amp;FI77&amp;FI78,General!I:J,2,FALSE),0))</f>
        <v>0</v>
      </c>
      <c r="AKV78" s="48">
        <f>IF(II78="",0,IFERROR(VLOOKUP(II73&amp;II74&amp;II75&amp;II76&amp;II77&amp;II78,General!I:J,2,FALSE),0))</f>
        <v>0</v>
      </c>
      <c r="AKW78" s="48">
        <f>IF(IL78="",0,IFERROR(VLOOKUP(IL73&amp;IL74&amp;IL75&amp;IL76&amp;IL77&amp;IL78,General!I:J,2,FALSE),0))</f>
        <v>0</v>
      </c>
      <c r="AKX78" s="48">
        <f>IF(IO78="",0,IFERROR(VLOOKUP(IO73&amp;IO74&amp;IO75&amp;IO76&amp;IO77&amp;IO78,General!I:J,2,FALSE),0))</f>
        <v>0</v>
      </c>
      <c r="AKY78" s="48">
        <f>IF(IR78="",0,IFERROR(VLOOKUP(IR73&amp;IR74&amp;IR75&amp;IR76&amp;IR77&amp;IR78,General!I:J,2,FALSE),0))</f>
        <v>0</v>
      </c>
      <c r="AKZ78" s="48">
        <f>IF(IU78="",0,IFERROR(VLOOKUP(IU73&amp;IU74&amp;IU75&amp;IU76&amp;IU77&amp;IU78,General!I:J,2,FALSE),0))</f>
        <v>0</v>
      </c>
      <c r="ALA78" s="48">
        <f>IF(IX78="",0,IFERROR(VLOOKUP(IX73&amp;IX74&amp;IX75&amp;IX76&amp;IX77&amp;IX78,General!I:J,2,FALSE),0))</f>
        <v>0</v>
      </c>
      <c r="ALB78" s="48">
        <f>IF(JA78="",0,IFERROR(VLOOKUP(JA73&amp;JA74&amp;JA75&amp;JA76&amp;JA77&amp;JA78,General!I:J,2,FALSE),0))</f>
        <v>0</v>
      </c>
      <c r="ALC78" s="48">
        <f>IF(JD78="",0,IFERROR(VLOOKUP(JD73&amp;JD74&amp;JD75&amp;JD76&amp;JD77&amp;JD78,General!I:J,2,FALSE),0))</f>
        <v>0</v>
      </c>
      <c r="ALD78" s="48">
        <f>IF(JG78="",0,IFERROR(VLOOKUP(JG73&amp;JG74&amp;JG75&amp;JG76&amp;JG77&amp;JG78,General!I:J,2,FALSE),0))</f>
        <v>0</v>
      </c>
      <c r="ALE78" s="48">
        <f>IF(JJ78="",0,IFERROR(VLOOKUP(JJ73&amp;JJ74&amp;JJ75&amp;JJ76&amp;JJ77&amp;JJ78,General!I:J,2,FALSE),0))</f>
        <v>0</v>
      </c>
      <c r="ALF78" s="48">
        <f>IF(JM78="",0,IFERROR(VLOOKUP(JM73&amp;JM74&amp;JM75&amp;JM76&amp;JM77&amp;JM78,General!I:J,2,FALSE),0))</f>
        <v>0</v>
      </c>
      <c r="ALG78" s="48">
        <f>IF(JP78="",0,IFERROR(VLOOKUP(JP73&amp;JP74&amp;JP75&amp;JP76&amp;JP77&amp;JP78,General!I:J,2,FALSE),0))</f>
        <v>0</v>
      </c>
      <c r="ALH78" s="48">
        <f>IF(JS78="",0,IFERROR(VLOOKUP(JS73&amp;JS74&amp;JS75&amp;JS76&amp;JS77&amp;JS78,General!I:J,2,FALSE),0))</f>
        <v>0</v>
      </c>
      <c r="ALI78" s="48">
        <f>IF(JV78="",0,IFERROR(VLOOKUP(JV73&amp;JV74&amp;JV75&amp;JV76&amp;JV77&amp;JV78,General!I:J,2,FALSE),0))</f>
        <v>0</v>
      </c>
      <c r="ALJ78" s="48">
        <f>IF(JY78="",0,IFERROR(VLOOKUP(JY73&amp;JY74&amp;JY75&amp;JY76&amp;JY77&amp;JY78,General!I:J,2,FALSE),0))</f>
        <v>0</v>
      </c>
      <c r="ALK78" s="48">
        <f>IF(KB78="",0,IFERROR(VLOOKUP(KB73&amp;KB74&amp;KB75&amp;KB76&amp;KB77&amp;KB78,General!I:J,2,FALSE),0))</f>
        <v>0</v>
      </c>
      <c r="ALL78" s="48">
        <f>IF(KE78="",0,IFERROR(VLOOKUP(KE73&amp;KE74&amp;KE75&amp;KE76&amp;KE77&amp;KE78,General!I:J,2,FALSE),0))</f>
        <v>0</v>
      </c>
      <c r="ALM78" s="48">
        <f>IF(KH78="",0,IFERROR(VLOOKUP(KH73&amp;KH74&amp;KH75&amp;KH76&amp;KH77&amp;KH78,General!I:J,2,FALSE),0))</f>
        <v>0</v>
      </c>
      <c r="ALN78" s="48">
        <f>IF(KK78="",0,IFERROR(VLOOKUP(KK73&amp;KK74&amp;KK75&amp;KK76&amp;KK77&amp;KK78,General!I:J,2,FALSE),0))</f>
        <v>0</v>
      </c>
      <c r="ALO78" s="48">
        <f>IF(KN78="",0,IFERROR(VLOOKUP(KN73&amp;KN74&amp;KN75&amp;KN76&amp;KN77&amp;KN78,General!I:J,2,FALSE),0))</f>
        <v>0</v>
      </c>
      <c r="ALP78" s="48">
        <f>IF(KQ78="",0,IFERROR(VLOOKUP(KQ73&amp;KQ74&amp;KQ75&amp;KQ76&amp;KQ77&amp;KQ78,General!I:J,2,FALSE),0))</f>
        <v>0</v>
      </c>
      <c r="ALQ78" s="48">
        <f>IF(KT78="",0,IFERROR(VLOOKUP(KT73&amp;KT74&amp;KT75&amp;KT76&amp;KT77&amp;KT78,General!I:J,2,FALSE),0))</f>
        <v>0</v>
      </c>
      <c r="ALR78" s="48">
        <f>IF(KW78="",0,IFERROR(VLOOKUP(KW73&amp;KW74&amp;KW75&amp;KW76&amp;KW77&amp;KW78,General!I:J,2,FALSE),0))</f>
        <v>0</v>
      </c>
      <c r="ALS78" s="48">
        <f>IF(KZ78="",0,IFERROR(VLOOKUP(KZ73&amp;KZ74&amp;KZ75&amp;KZ76&amp;KZ77&amp;KZ78,General!I:J,2,FALSE),0))</f>
        <v>0</v>
      </c>
      <c r="ALT78" s="48">
        <f>IF(LC78="",0,IFERROR(VLOOKUP(LC73&amp;LC74&amp;LC75&amp;LC76&amp;LC77&amp;LC78,General!I:J,2,FALSE),0))</f>
        <v>0</v>
      </c>
      <c r="ALU78" s="48">
        <f>IF(LF78="",0,IFERROR(VLOOKUP(LF73&amp;LF74&amp;LF75&amp;LF76&amp;LF77&amp;LF78,General!I:J,2,FALSE),0))</f>
        <v>0</v>
      </c>
      <c r="ALV78" s="48">
        <f>IF(LI78="",0,IFERROR(VLOOKUP(LI73&amp;LI74&amp;LI75&amp;LI76&amp;LI77&amp;LI78,General!I:J,2,FALSE),0))</f>
        <v>0</v>
      </c>
      <c r="ALW78" s="48">
        <f>IF(LL78="",0,IFERROR(VLOOKUP(LL73&amp;LL74&amp;LL75&amp;LL76&amp;LL77&amp;LL78,General!I:J,2,FALSE),0))</f>
        <v>0</v>
      </c>
      <c r="ALX78" s="48">
        <f>IF(LO78="",0,IFERROR(VLOOKUP(LO73&amp;LO74&amp;LO75&amp;LO76&amp;LO77&amp;LO78,General!I:J,2,FALSE),0))</f>
        <v>0</v>
      </c>
      <c r="ALY78" s="48">
        <f>IF(LR78="",0,IFERROR(VLOOKUP(LR73&amp;LR74&amp;LR75&amp;LR76&amp;LR77&amp;LR78,General!I:J,2,FALSE),0))</f>
        <v>0</v>
      </c>
      <c r="ALZ78" s="48">
        <f>IF(LU78="",0,IFERROR(VLOOKUP(LU73&amp;LU74&amp;LU75&amp;LU76&amp;LU77&amp;LU78,General!I:J,2,FALSE),0))</f>
        <v>0</v>
      </c>
      <c r="AMA78" s="48">
        <f>IF(LX78="",0,IFERROR(VLOOKUP(LX73&amp;LX74&amp;LX75&amp;LX76&amp;LX77&amp;LX78,General!I:J,2,FALSE),0))</f>
        <v>0</v>
      </c>
      <c r="AMB78" s="48">
        <f>IF(MA78="",0,IFERROR(VLOOKUP(MA73&amp;MA74&amp;MA75&amp;MA76&amp;MA77&amp;MA78,General!I:J,2,FALSE),0))</f>
        <v>0</v>
      </c>
      <c r="AMC78" s="48">
        <f>IF(MD78="",0,IFERROR(VLOOKUP(MD73&amp;MD74&amp;MD75&amp;MD76&amp;MD77&amp;MD78,General!I:J,2,FALSE),0))</f>
        <v>0</v>
      </c>
      <c r="AMD78" s="48">
        <f>IF(MG78="",0,IFERROR(VLOOKUP(MG73&amp;MG74&amp;MG75&amp;MG76&amp;MG77&amp;MG78,General!I:J,2,FALSE),0))</f>
        <v>0</v>
      </c>
      <c r="AME78" s="48">
        <f>IF(MJ78="",0,IFERROR(VLOOKUP(MJ73&amp;MJ74&amp;MJ75&amp;MJ76&amp;MJ77&amp;MJ78,General!I:J,2,FALSE),0))</f>
        <v>0</v>
      </c>
      <c r="AMF78" s="48">
        <f>IF(MM78="",0,IFERROR(VLOOKUP(MM73&amp;MM74&amp;MM75&amp;MM76&amp;MM77&amp;MM78,General!I:J,2,FALSE),0))</f>
        <v>0</v>
      </c>
      <c r="AMG78" s="48">
        <f>IF(MP78="",0,IFERROR(VLOOKUP(MP73&amp;MP74&amp;MP75&amp;MP76&amp;MP77&amp;MP78,General!I:J,2,FALSE),0))</f>
        <v>0</v>
      </c>
      <c r="AMH78" s="48">
        <f>IF(MS78="",0,IFERROR(VLOOKUP(MS73&amp;MS74&amp;MS75&amp;MS76&amp;MS77&amp;MS78,General!I:J,2,FALSE),0))</f>
        <v>0</v>
      </c>
      <c r="AMI78" s="48">
        <f>IF(MV78="",0,IFERROR(VLOOKUP(MV73&amp;MV74&amp;MV75&amp;MV76&amp;MV77&amp;MV78,General!I:J,2,FALSE),0))</f>
        <v>0</v>
      </c>
      <c r="AMJ78" s="48">
        <f>IF(MY78="",0,IFERROR(VLOOKUP(MY73&amp;MY74&amp;MY75&amp;MY76&amp;MY77&amp;MY78,General!I:J,2,FALSE),0))</f>
        <v>0</v>
      </c>
      <c r="AMK78" s="48">
        <f>IF(NB78="",0,IFERROR(VLOOKUP(NB73&amp;NB74&amp;NB75&amp;NB76&amp;NB77&amp;NB78,General!I:J,2,FALSE),0))</f>
        <v>0</v>
      </c>
      <c r="AML78" s="48">
        <f>IF(NE78="",0,IFERROR(VLOOKUP(NE73&amp;NE74&amp;NE75&amp;NE76&amp;NE77&amp;NE78,General!I:J,2,FALSE),0))</f>
        <v>0</v>
      </c>
      <c r="AMM78" s="48">
        <f>IF(NH78="",0,IFERROR(VLOOKUP(NH73&amp;NH74&amp;NH75&amp;NH76&amp;NH77&amp;NH78,General!I:J,2,FALSE),0))</f>
        <v>0</v>
      </c>
      <c r="AMN78" s="48">
        <f>IF(NK78="",0,IFERROR(VLOOKUP(NK73&amp;NK74&amp;NK75&amp;NK76&amp;NK77&amp;NK78,General!I:J,2,FALSE),0))</f>
        <v>0</v>
      </c>
      <c r="AMO78" s="49">
        <f>IF(NN78="",0,IFERROR(VLOOKUP(NN73&amp;NN74&amp;NN75&amp;NN76&amp;NN77&amp;NN78,General!I:J,2,FALSE),0))</f>
        <v>0</v>
      </c>
      <c r="AMP78" s="81">
        <f>IF(EB78="",0,IFERROR(VLOOKUP(EB73&amp;EB74&amp;EB75&amp;EB76&amp;EB77&amp;EB78,General!I:J,2,FALSE),0))</f>
        <v>0</v>
      </c>
      <c r="AMQ78" s="49">
        <v>0</v>
      </c>
      <c r="AMR78" s="20" t="str">
        <f t="shared" si="7306"/>
        <v/>
      </c>
      <c r="AMS78" s="20" t="str">
        <f t="shared" si="7151"/>
        <v>N</v>
      </c>
      <c r="AMT78" s="20" t="str">
        <f t="shared" ca="1" si="7152"/>
        <v>N</v>
      </c>
      <c r="AMU78" s="20" t="str">
        <f t="shared" si="7153"/>
        <v>N</v>
      </c>
      <c r="AMV78" s="20" t="str">
        <f t="shared" si="7154"/>
        <v/>
      </c>
      <c r="AMW78" s="142" t="str">
        <f t="shared" si="7155"/>
        <v/>
      </c>
      <c r="AMX78" s="20" t="str">
        <f t="shared" si="7156"/>
        <v/>
      </c>
      <c r="AMY78" s="20" t="str">
        <f t="shared" si="7157"/>
        <v/>
      </c>
      <c r="AMZ78" s="20" t="str">
        <f t="shared" si="7158"/>
        <v/>
      </c>
      <c r="ANA78" s="20" t="str">
        <f t="shared" si="7159"/>
        <v/>
      </c>
      <c r="ANB78" s="20" t="str">
        <f t="shared" si="7160"/>
        <v/>
      </c>
      <c r="ANC78" s="20" t="str">
        <f t="shared" si="6145"/>
        <v/>
      </c>
      <c r="AND78" s="20" t="str">
        <f t="shared" si="6146"/>
        <v/>
      </c>
      <c r="ANE78" s="20" t="str">
        <f t="shared" si="4382"/>
        <v>00000</v>
      </c>
      <c r="ANF78" s="20" t="str">
        <f t="shared" si="4382"/>
        <v>00000</v>
      </c>
      <c r="ANG78" s="20" t="str">
        <f t="shared" si="4383"/>
        <v>000000</v>
      </c>
      <c r="ANH78" s="20" t="str">
        <f t="shared" si="4383"/>
        <v>000000</v>
      </c>
      <c r="ANI78" s="20" t="str">
        <f t="shared" si="4384"/>
        <v>B</v>
      </c>
      <c r="ANJ78" s="20" t="str">
        <f t="shared" si="7307"/>
        <v>B</v>
      </c>
      <c r="ANK78" s="20" t="str">
        <f t="shared" si="7161"/>
        <v/>
      </c>
      <c r="ANL78" s="20" t="e">
        <f t="shared" ca="1" si="7162"/>
        <v>#REF!</v>
      </c>
      <c r="ANM78" s="20" t="str">
        <f t="shared" ca="1" si="7163"/>
        <v/>
      </c>
      <c r="ANN78" s="20" t="str">
        <f t="shared" ca="1" si="7164"/>
        <v/>
      </c>
      <c r="ANO78" s="20" t="str">
        <f t="shared" si="7165"/>
        <v>0</v>
      </c>
      <c r="ANP78" s="20" t="str">
        <f t="shared" si="7166"/>
        <v/>
      </c>
      <c r="ANQ78" s="20" t="e">
        <f t="shared" ca="1" si="7308"/>
        <v>#REF!</v>
      </c>
      <c r="ANR78" s="20" t="str">
        <f t="shared" ca="1" si="7309"/>
        <v/>
      </c>
      <c r="ANS78" s="20" t="str">
        <f t="shared" si="7310"/>
        <v/>
      </c>
      <c r="ANT78" s="20" t="str">
        <f t="shared" si="7167"/>
        <v/>
      </c>
      <c r="ANU78" s="20"/>
      <c r="ANV78" s="20">
        <v>0</v>
      </c>
      <c r="ANW78" s="20">
        <v>0</v>
      </c>
      <c r="ANX78" s="20">
        <v>0</v>
      </c>
      <c r="ANY78" s="20">
        <v>0</v>
      </c>
      <c r="ANZ78" s="20">
        <v>1</v>
      </c>
      <c r="AOA78" s="75"/>
      <c r="AOB78" s="20">
        <v>0</v>
      </c>
      <c r="AOC78" s="20">
        <v>0</v>
      </c>
      <c r="AOD78" s="1" t="str">
        <f t="shared" si="7311"/>
        <v>B</v>
      </c>
      <c r="AOE78" s="123">
        <f t="shared" si="7168"/>
        <v>0</v>
      </c>
      <c r="AOF78" s="1" t="e">
        <f t="shared" si="7169"/>
        <v>#NUM!</v>
      </c>
      <c r="AOG78" s="1" t="e">
        <f t="shared" si="7170"/>
        <v>#NUM!</v>
      </c>
      <c r="AOH78" s="1" t="e">
        <f t="shared" si="7171"/>
        <v>#NUM!</v>
      </c>
      <c r="AOI78" s="1" t="e">
        <f t="shared" si="7172"/>
        <v>#NUM!</v>
      </c>
      <c r="AOJ78" s="1" t="str">
        <f t="shared" si="7173"/>
        <v/>
      </c>
      <c r="AOK78" s="1" t="str">
        <f t="shared" si="7174"/>
        <v/>
      </c>
      <c r="AOL78" s="1" t="str">
        <f t="shared" si="7175"/>
        <v/>
      </c>
      <c r="AOM78" s="1" t="str">
        <f t="shared" si="7176"/>
        <v/>
      </c>
      <c r="AON78" s="1" t="str">
        <f t="shared" si="7177"/>
        <v/>
      </c>
      <c r="AOO78" s="1" t="str" cm="1">
        <f t="array" aca="1" ref="AOO78" ca="1">IF(INDIRECT(VLOOKUP(AOO77,General!AC:AE,3,FALSE)&amp;AGY77)&gt;=7,AOO77,AOJ78)</f>
        <v>HD</v>
      </c>
      <c r="AOP78" s="1" t="str">
        <f ca="1">VLOOKUP(AOO77,General!AC:AE,3,FALSE)&amp;AGY77</f>
        <v>HF77</v>
      </c>
      <c r="AOQ78" s="1" t="str" cm="1">
        <f t="array" aca="1" ref="AOQ78" ca="1">INDIRECT(VLOOKUP(AOO77,General!AC:AE,3,FALSE)&amp;AGY77)</f>
        <v/>
      </c>
      <c r="AOR78" s="1" t="str" cm="1">
        <f t="array" aca="1" ref="AOR78" ca="1">INDIRECT(AOO78&amp;AGY78)</f>
        <v/>
      </c>
      <c r="AOS78" s="1" cm="1">
        <f t="array" aca="1" ref="AOS78" ca="1">INDIRECT(AOP78&amp;AGY78)</f>
        <v>0</v>
      </c>
      <c r="AOT78" s="1" t="e" cm="1">
        <f t="array" aca="1" ref="AOT78" ca="1">INDIRECT(AOQ78&amp;AGY78)</f>
        <v>#REF!</v>
      </c>
      <c r="AOU78" s="1" t="str">
        <f ca="1">VLOOKUP(AOO78,General!AF:AG,2,FALSE)</f>
        <v>S45</v>
      </c>
      <c r="AOV78" s="1" t="e">
        <f ca="1">VLOOKUP(AOP78,General!AF:AG,2,FALSE)</f>
        <v>#N/A</v>
      </c>
      <c r="AOW78" s="1" t="e">
        <f ca="1">VLOOKUP(AOQ78,General!AF:AG,2,FALSE)</f>
        <v>#N/A</v>
      </c>
      <c r="AOX78" s="1" t="str">
        <f t="shared" ca="1" si="7401"/>
        <v>Y</v>
      </c>
      <c r="AOY78" s="1" t="e">
        <f t="shared" ca="1" si="7402"/>
        <v>#N/A</v>
      </c>
      <c r="AOZ78" s="1" t="e">
        <f t="shared" ca="1" si="7403"/>
        <v>#N/A</v>
      </c>
      <c r="APB78" s="1">
        <f t="shared" si="6061"/>
        <v>1</v>
      </c>
    </row>
    <row r="79" spans="1:1094" ht="15.75" thickBot="1">
      <c r="A79" s="1">
        <v>65</v>
      </c>
      <c r="B79" s="173" t="str">
        <f t="shared" si="1219"/>
        <v/>
      </c>
      <c r="C79" s="157" t="str">
        <f t="shared" si="6385"/>
        <v/>
      </c>
      <c r="D79" s="158" t="str">
        <f t="shared" si="7178"/>
        <v/>
      </c>
      <c r="E79" s="147" t="str">
        <f t="shared" si="7178"/>
        <v/>
      </c>
      <c r="F79" s="148" t="str">
        <f t="shared" si="6386"/>
        <v/>
      </c>
      <c r="G79" s="190"/>
      <c r="H79" s="159" t="str">
        <f t="shared" si="1220"/>
        <v/>
      </c>
      <c r="I79" s="158" t="str">
        <f t="shared" si="7179"/>
        <v/>
      </c>
      <c r="J79" s="147" t="str">
        <f t="shared" si="7179"/>
        <v/>
      </c>
      <c r="K79" s="178" t="str">
        <f t="shared" si="7180"/>
        <v/>
      </c>
      <c r="L79" s="179"/>
      <c r="M79" s="185"/>
      <c r="N79" s="190"/>
      <c r="O79" s="187">
        <v>0</v>
      </c>
      <c r="P79" s="129">
        <v>0</v>
      </c>
      <c r="Q79" s="126">
        <v>0</v>
      </c>
      <c r="R79" s="130">
        <v>0</v>
      </c>
      <c r="S79" s="164" t="str">
        <f t="shared" si="7181"/>
        <v/>
      </c>
      <c r="T79" s="167" t="str">
        <f t="shared" si="1221"/>
        <v/>
      </c>
      <c r="U79" s="160" t="str">
        <f>IF(M79="","",IF(B79="NB",U78,IF(T79="",SUM($T$5:$T79)+S79,SUM($T$5:$T79))))</f>
        <v/>
      </c>
      <c r="V79" s="161" t="str">
        <f t="shared" si="5988"/>
        <v/>
      </c>
      <c r="W79" s="131" t="str">
        <f t="shared" si="7182"/>
        <v/>
      </c>
      <c r="X79" s="132" t="str">
        <f t="shared" si="6387"/>
        <v/>
      </c>
      <c r="Y79" s="61" t="str">
        <f t="shared" ca="1" si="6225"/>
        <v>B</v>
      </c>
      <c r="Z79" s="62" t="str">
        <f t="shared" ca="1" si="6226"/>
        <v>C</v>
      </c>
      <c r="AA79" s="62" t="str">
        <f t="shared" si="6227"/>
        <v>C</v>
      </c>
      <c r="AB79" s="62" t="str">
        <f t="shared" si="7312"/>
        <v/>
      </c>
      <c r="AC79" s="62" t="str">
        <f t="shared" si="7313"/>
        <v/>
      </c>
      <c r="AD79" s="62">
        <f t="shared" si="7314"/>
        <v>0</v>
      </c>
      <c r="AE79" s="1" t="str">
        <f t="shared" si="6388"/>
        <v/>
      </c>
      <c r="AF79" s="1" t="str">
        <f t="shared" si="6389"/>
        <v/>
      </c>
      <c r="AG79" s="1" t="str">
        <f t="shared" si="7315"/>
        <v/>
      </c>
      <c r="AH79" s="1" t="str">
        <f t="shared" si="6390"/>
        <v/>
      </c>
      <c r="AI79" s="1" t="str">
        <f t="shared" si="6391"/>
        <v/>
      </c>
      <c r="AJ79" s="1" t="str">
        <f t="shared" si="6392"/>
        <v/>
      </c>
      <c r="AK79" s="1">
        <f t="shared" si="7183"/>
        <v>0</v>
      </c>
      <c r="AL79" s="1">
        <f t="shared" si="7184"/>
        <v>0</v>
      </c>
      <c r="AM79" s="1" t="str">
        <f t="shared" si="6147"/>
        <v/>
      </c>
      <c r="AN79" s="1">
        <f t="shared" si="6393"/>
        <v>0</v>
      </c>
      <c r="AO79" s="1" t="str">
        <f t="shared" si="1305"/>
        <v/>
      </c>
      <c r="AP79" s="1" t="str">
        <f t="shared" si="6394"/>
        <v>N</v>
      </c>
      <c r="AQ79" s="1" t="str">
        <f t="shared" si="6395"/>
        <v>N</v>
      </c>
      <c r="AR79" s="1" t="str">
        <f t="shared" si="6396"/>
        <v>N</v>
      </c>
      <c r="AS79" s="1" t="str">
        <f t="shared" si="6397"/>
        <v/>
      </c>
      <c r="AT79" s="8" t="str">
        <f t="shared" ca="1" si="7185"/>
        <v/>
      </c>
      <c r="AU79" s="1" t="str">
        <f t="shared" ca="1" si="6398"/>
        <v/>
      </c>
      <c r="AV79" s="1" t="str">
        <f t="shared" ca="1" si="6399"/>
        <v/>
      </c>
      <c r="AW79" s="1" t="str">
        <f t="shared" si="6400"/>
        <v/>
      </c>
      <c r="AX79" s="1" t="str">
        <f t="shared" si="6401"/>
        <v/>
      </c>
      <c r="AY79" s="1" t="str">
        <f t="shared" si="6402"/>
        <v/>
      </c>
      <c r="AZ79" s="1" t="str">
        <f t="shared" si="6148"/>
        <v/>
      </c>
      <c r="BA79" s="1" t="str">
        <f t="shared" si="6149"/>
        <v/>
      </c>
      <c r="BB79" s="1" t="str">
        <f t="shared" si="5451"/>
        <v>00000</v>
      </c>
      <c r="BC79" s="1" t="str">
        <f t="shared" si="5451"/>
        <v>00000</v>
      </c>
      <c r="BD79" s="1" t="str">
        <f t="shared" si="5452"/>
        <v>000000</v>
      </c>
      <c r="BE79" s="1" t="str">
        <f t="shared" si="5452"/>
        <v>000000</v>
      </c>
      <c r="BF79" s="1" t="str">
        <f t="shared" si="7186"/>
        <v>B</v>
      </c>
      <c r="BG79" s="1" t="str">
        <f t="shared" si="6403"/>
        <v/>
      </c>
      <c r="BH79" s="1" t="str">
        <f t="shared" ca="1" si="7187"/>
        <v/>
      </c>
      <c r="BI79" s="1" t="str">
        <f t="shared" si="1222"/>
        <v/>
      </c>
      <c r="BJ79" s="1" t="str">
        <f t="shared" ca="1" si="7188"/>
        <v/>
      </c>
      <c r="BK79" s="1" t="str">
        <f t="shared" si="6404"/>
        <v>0</v>
      </c>
      <c r="BL79" s="1" t="str">
        <f t="shared" ca="1" si="7189"/>
        <v/>
      </c>
      <c r="BM79" s="1" t="str">
        <f t="shared" ca="1" si="7190"/>
        <v/>
      </c>
      <c r="BN79" s="1" t="str">
        <f t="shared" ca="1" si="7191"/>
        <v/>
      </c>
      <c r="BO79" s="1" t="str">
        <f t="shared" ca="1" si="7192"/>
        <v/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  <c r="BZ79" s="1">
        <f t="shared" si="5989"/>
        <v>1</v>
      </c>
      <c r="CA79" s="1" t="str">
        <f t="shared" ref="CA79" si="7556">CK79</f>
        <v/>
      </c>
      <c r="CB79" s="115" t="str">
        <f t="shared" si="6406"/>
        <v/>
      </c>
      <c r="CC79" s="116" t="str">
        <f t="shared" si="6407"/>
        <v/>
      </c>
      <c r="CD79" s="114" t="str">
        <f t="shared" si="6408"/>
        <v/>
      </c>
      <c r="CE79" s="115" t="str">
        <f t="shared" si="6409"/>
        <v/>
      </c>
      <c r="CF79" s="116" t="str">
        <f t="shared" si="6410"/>
        <v/>
      </c>
      <c r="CG79" s="114" t="str">
        <f t="shared" si="6411"/>
        <v/>
      </c>
      <c r="CH79" s="115" t="str">
        <f t="shared" si="6412"/>
        <v/>
      </c>
      <c r="CI79" s="116" t="str">
        <f t="shared" si="6413"/>
        <v/>
      </c>
      <c r="CJ79" s="114" t="str">
        <f t="shared" si="6414"/>
        <v/>
      </c>
      <c r="CK79" s="115" t="str">
        <f t="shared" si="6415"/>
        <v/>
      </c>
      <c r="CL79" s="116" t="str">
        <f t="shared" si="6416"/>
        <v/>
      </c>
      <c r="CM79" s="114" t="str">
        <f t="shared" si="6417"/>
        <v/>
      </c>
      <c r="CN79" s="115" t="str">
        <f t="shared" si="7194"/>
        <v/>
      </c>
      <c r="CO79" s="116" t="str">
        <f t="shared" si="6418"/>
        <v/>
      </c>
      <c r="CP79" s="114" t="str">
        <f t="shared" si="6419"/>
        <v/>
      </c>
      <c r="CQ79" s="115" t="str">
        <f t="shared" si="6420"/>
        <v/>
      </c>
      <c r="CR79" s="116" t="str">
        <f t="shared" si="6421"/>
        <v/>
      </c>
      <c r="CS79" s="114" t="str">
        <f t="shared" si="6422"/>
        <v/>
      </c>
      <c r="CT79" s="115" t="str">
        <f t="shared" si="6423"/>
        <v/>
      </c>
      <c r="CU79" s="116" t="str">
        <f t="shared" si="6424"/>
        <v/>
      </c>
      <c r="CV79" s="114" t="str">
        <f t="shared" si="6425"/>
        <v/>
      </c>
      <c r="CW79" s="115" t="str">
        <f t="shared" si="6426"/>
        <v/>
      </c>
      <c r="CX79" s="116" t="str">
        <f t="shared" si="6427"/>
        <v/>
      </c>
      <c r="CY79" s="117" t="str">
        <f t="shared" si="6428"/>
        <v/>
      </c>
      <c r="CZ79" s="115" t="str">
        <f t="shared" si="6429"/>
        <v/>
      </c>
      <c r="DA79" s="116" t="str">
        <f t="shared" si="6430"/>
        <v/>
      </c>
      <c r="DB79" s="114" t="str">
        <f t="shared" si="6431"/>
        <v/>
      </c>
      <c r="DC79" s="115" t="str">
        <f t="shared" si="6432"/>
        <v/>
      </c>
      <c r="DD79" s="116" t="str">
        <f t="shared" si="6433"/>
        <v/>
      </c>
      <c r="DE79" s="114" t="str">
        <f t="shared" si="6434"/>
        <v/>
      </c>
      <c r="DF79" s="115" t="str">
        <f t="shared" si="6435"/>
        <v/>
      </c>
      <c r="DG79" s="116" t="str">
        <f t="shared" si="6436"/>
        <v/>
      </c>
      <c r="DH79" s="114" t="str">
        <f t="shared" si="6437"/>
        <v/>
      </c>
      <c r="DI79" s="115" t="str">
        <f t="shared" si="6438"/>
        <v/>
      </c>
      <c r="DJ79" s="116" t="str">
        <f t="shared" si="6439"/>
        <v/>
      </c>
      <c r="DK79" s="114" t="str">
        <f t="shared" si="6440"/>
        <v/>
      </c>
      <c r="DL79" s="115" t="str">
        <f t="shared" si="6441"/>
        <v/>
      </c>
      <c r="DM79" s="116" t="str">
        <f t="shared" si="6442"/>
        <v/>
      </c>
      <c r="DN79" s="114" t="str">
        <f t="shared" si="6443"/>
        <v/>
      </c>
      <c r="DO79" s="115" t="str">
        <f t="shared" si="6444"/>
        <v/>
      </c>
      <c r="DP79" s="116" t="str">
        <f t="shared" si="6445"/>
        <v/>
      </c>
      <c r="DQ79" s="114" t="str">
        <f t="shared" si="6446"/>
        <v/>
      </c>
      <c r="DR79" s="115" t="str">
        <f t="shared" si="6447"/>
        <v/>
      </c>
      <c r="DS79" s="116" t="str">
        <f t="shared" si="6448"/>
        <v/>
      </c>
      <c r="DT79" s="114" t="str">
        <f t="shared" si="6449"/>
        <v/>
      </c>
      <c r="DU79" s="115" t="str">
        <f t="shared" si="6450"/>
        <v/>
      </c>
      <c r="DV79" s="116" t="str">
        <f t="shared" si="6451"/>
        <v/>
      </c>
      <c r="DW79" s="114" t="str">
        <f t="shared" si="6452"/>
        <v/>
      </c>
      <c r="DX79" s="115" t="str">
        <f t="shared" si="6453"/>
        <v/>
      </c>
      <c r="DY79" s="116" t="str">
        <f t="shared" si="6454"/>
        <v/>
      </c>
      <c r="DZ79" s="114" t="str">
        <f t="shared" si="6455"/>
        <v/>
      </c>
      <c r="EA79" s="46" t="str">
        <f t="shared" ref="EA79:EA109" si="7557">IF(M78="","",IF(ANZ79=2,"B","P"))</f>
        <v/>
      </c>
      <c r="EB79" s="116" t="str">
        <f t="shared" si="6456"/>
        <v/>
      </c>
      <c r="EC79" s="114" t="str">
        <f t="shared" si="6457"/>
        <v/>
      </c>
      <c r="ED79" s="46" t="str">
        <f t="shared" ref="ED79" si="7558">CE79</f>
        <v/>
      </c>
      <c r="EE79" s="116" t="str">
        <f t="shared" si="6459"/>
        <v/>
      </c>
      <c r="EF79" s="114" t="str">
        <f t="shared" si="6460"/>
        <v/>
      </c>
      <c r="EG79" s="94" t="str">
        <f t="shared" ref="EG79" si="7559">CB79</f>
        <v/>
      </c>
      <c r="EH79" s="116" t="str">
        <f t="shared" si="6462"/>
        <v/>
      </c>
      <c r="EI79" s="114" t="str">
        <f t="shared" si="6463"/>
        <v/>
      </c>
      <c r="EJ79" s="73" t="s">
        <v>5</v>
      </c>
      <c r="EK79" s="116" t="str">
        <f t="shared" si="6464"/>
        <v/>
      </c>
      <c r="EL79" s="114" t="str">
        <f t="shared" si="6465"/>
        <v/>
      </c>
      <c r="EM79" s="75" t="s">
        <v>6</v>
      </c>
      <c r="EN79" s="116" t="str">
        <f t="shared" si="6466"/>
        <v/>
      </c>
      <c r="EO79" s="114" t="str">
        <f t="shared" si="6467"/>
        <v/>
      </c>
      <c r="EP79" s="46" t="str">
        <f t="shared" ref="EP79" si="7560">CK79</f>
        <v/>
      </c>
      <c r="EQ79" s="116" t="str">
        <f t="shared" si="6469"/>
        <v/>
      </c>
      <c r="ER79" s="114" t="str">
        <f t="shared" si="6470"/>
        <v/>
      </c>
      <c r="ES79" s="46" t="str">
        <f t="shared" ref="ES79" si="7561">CH79</f>
        <v/>
      </c>
      <c r="ET79" s="116" t="str">
        <f t="shared" si="6472"/>
        <v/>
      </c>
      <c r="EU79" s="114" t="str">
        <f t="shared" si="6473"/>
        <v/>
      </c>
      <c r="EV79" s="46" t="str">
        <f t="shared" ref="EV79" si="7562">CK79</f>
        <v/>
      </c>
      <c r="EW79" s="116" t="str">
        <f t="shared" si="6475"/>
        <v/>
      </c>
      <c r="EX79" s="114" t="str">
        <f t="shared" si="6476"/>
        <v/>
      </c>
      <c r="EY79" s="46" t="str">
        <f t="shared" ref="EY79" si="7563">CB79</f>
        <v/>
      </c>
      <c r="EZ79" s="116" t="str">
        <f t="shared" si="6478"/>
        <v/>
      </c>
      <c r="FA79" s="117" t="str">
        <f t="shared" si="6479"/>
        <v/>
      </c>
      <c r="FB79" s="46" t="str">
        <f t="shared" ref="FB79" si="7564">CH79</f>
        <v/>
      </c>
      <c r="FC79" s="116" t="str">
        <f t="shared" si="6481"/>
        <v/>
      </c>
      <c r="FD79" s="114" t="str">
        <f t="shared" si="6482"/>
        <v/>
      </c>
      <c r="FE79" s="94" t="str">
        <f t="shared" ref="FE79" si="7565">CE79</f>
        <v/>
      </c>
      <c r="FF79" s="116" t="str">
        <f t="shared" si="6484"/>
        <v/>
      </c>
      <c r="FG79" s="114" t="str">
        <f t="shared" si="6485"/>
        <v/>
      </c>
      <c r="FH79" s="46" t="str">
        <f t="shared" ref="FH79" si="7566">DF79</f>
        <v/>
      </c>
      <c r="FI79" s="116" t="str">
        <f t="shared" si="6487"/>
        <v/>
      </c>
      <c r="FJ79" s="114" t="str">
        <f t="shared" si="6488"/>
        <v/>
      </c>
      <c r="FK79" s="46" t="str">
        <f t="shared" ref="FK79" si="7567">DC79</f>
        <v/>
      </c>
      <c r="FL79" s="116" t="str">
        <f t="shared" si="6490"/>
        <v/>
      </c>
      <c r="FM79" s="114" t="str">
        <f t="shared" si="6491"/>
        <v/>
      </c>
      <c r="FN79" s="46" t="str">
        <f t="shared" ref="FN79" si="7568">CT79</f>
        <v/>
      </c>
      <c r="FO79" s="116" t="str">
        <f t="shared" si="6493"/>
        <v/>
      </c>
      <c r="FP79" s="114" t="str">
        <f t="shared" si="6494"/>
        <v/>
      </c>
      <c r="FQ79" s="46" t="str">
        <f t="shared" ref="FQ79" si="7569">CQ79</f>
        <v/>
      </c>
      <c r="FR79" s="116" t="str">
        <f t="shared" si="6496"/>
        <v/>
      </c>
      <c r="FS79" s="114" t="str">
        <f t="shared" si="6497"/>
        <v/>
      </c>
      <c r="FT79" s="46" t="str">
        <f t="shared" ref="FT79" si="7570">CN79</f>
        <v/>
      </c>
      <c r="FU79" s="116" t="str">
        <f t="shared" si="6499"/>
        <v/>
      </c>
      <c r="FV79" s="114" t="str">
        <f t="shared" si="6500"/>
        <v/>
      </c>
      <c r="FW79" s="46" t="str">
        <f t="shared" ref="FW79" si="7571">CQ79</f>
        <v/>
      </c>
      <c r="FX79" s="116" t="str">
        <f t="shared" si="6502"/>
        <v/>
      </c>
      <c r="FY79" s="114" t="str">
        <f t="shared" si="6503"/>
        <v/>
      </c>
      <c r="FZ79" s="46" t="str">
        <f t="shared" ref="FZ79" si="7572">CN79</f>
        <v/>
      </c>
      <c r="GA79" s="116" t="str">
        <f t="shared" si="6505"/>
        <v/>
      </c>
      <c r="GB79" s="114" t="str">
        <f t="shared" si="6506"/>
        <v/>
      </c>
      <c r="GC79" s="46" t="str">
        <f t="shared" ref="GC79" si="7573">CT79</f>
        <v/>
      </c>
      <c r="GD79" s="116" t="str">
        <f t="shared" si="6508"/>
        <v/>
      </c>
      <c r="GE79" s="114" t="str">
        <f t="shared" si="6509"/>
        <v/>
      </c>
      <c r="GF79" s="75" t="str">
        <f t="shared" si="7494"/>
        <v/>
      </c>
      <c r="GG79" s="116" t="str">
        <f t="shared" si="6511"/>
        <v/>
      </c>
      <c r="GH79" s="114" t="str">
        <f t="shared" si="6512"/>
        <v/>
      </c>
      <c r="GI79" s="75" t="str">
        <f t="shared" si="7211"/>
        <v>B</v>
      </c>
      <c r="GJ79" s="116" t="str">
        <f t="shared" si="6513"/>
        <v/>
      </c>
      <c r="GK79" s="114" t="str">
        <f t="shared" si="6514"/>
        <v/>
      </c>
      <c r="GL79" s="46" t="str">
        <f t="shared" ref="GL79" si="7574">CT79</f>
        <v/>
      </c>
      <c r="GM79" s="116" t="str">
        <f t="shared" si="6515"/>
        <v/>
      </c>
      <c r="GN79" s="114" t="str">
        <f t="shared" si="6516"/>
        <v/>
      </c>
      <c r="GO79" s="75" t="str">
        <f t="shared" si="7212"/>
        <v>B</v>
      </c>
      <c r="GP79" s="116" t="str">
        <f t="shared" si="6517"/>
        <v/>
      </c>
      <c r="GQ79" s="114" t="str">
        <f t="shared" si="6518"/>
        <v/>
      </c>
      <c r="GR79" s="46" t="str">
        <f t="shared" ref="GR79" si="7575">DU79</f>
        <v/>
      </c>
      <c r="GS79" s="116" t="str">
        <f t="shared" si="6520"/>
        <v/>
      </c>
      <c r="GT79" s="114" t="str">
        <f t="shared" si="6521"/>
        <v/>
      </c>
      <c r="GU79" s="75" t="str">
        <f t="shared" si="7214"/>
        <v/>
      </c>
      <c r="GV79" s="116" t="str">
        <f t="shared" si="6522"/>
        <v/>
      </c>
      <c r="GW79" s="117" t="str">
        <f t="shared" si="6523"/>
        <v/>
      </c>
      <c r="GX79" s="46" t="str">
        <f t="shared" ref="GX79" si="7576">DO79</f>
        <v/>
      </c>
      <c r="GY79" s="116" t="str">
        <f t="shared" si="6525"/>
        <v/>
      </c>
      <c r="GZ79" s="114" t="str">
        <f t="shared" si="6526"/>
        <v/>
      </c>
      <c r="HA79" s="73" t="str">
        <f t="shared" si="7216"/>
        <v/>
      </c>
      <c r="HB79" s="116" t="str">
        <f t="shared" si="6527"/>
        <v/>
      </c>
      <c r="HC79" s="114" t="str">
        <f t="shared" si="6528"/>
        <v/>
      </c>
      <c r="HD79" s="46" t="str">
        <f t="shared" ref="HD79" si="7577">DL79</f>
        <v/>
      </c>
      <c r="HE79" s="116" t="str">
        <f t="shared" si="6530"/>
        <v/>
      </c>
      <c r="HF79" s="114" t="str">
        <f t="shared" si="6531"/>
        <v/>
      </c>
      <c r="HG79" s="75" t="str">
        <f t="shared" si="7218"/>
        <v/>
      </c>
      <c r="HH79" s="116" t="str">
        <f t="shared" si="6532"/>
        <v/>
      </c>
      <c r="HI79" s="114" t="str">
        <f t="shared" si="6533"/>
        <v/>
      </c>
      <c r="HJ79" s="46" t="str">
        <f t="shared" ref="HJ79" si="7578">DR79</f>
        <v/>
      </c>
      <c r="HK79" s="116" t="str">
        <f t="shared" si="6535"/>
        <v/>
      </c>
      <c r="HL79" s="114" t="str">
        <f t="shared" si="6536"/>
        <v/>
      </c>
      <c r="HM79" s="75" t="str">
        <f t="shared" si="7220"/>
        <v/>
      </c>
      <c r="HN79" s="116" t="str">
        <f t="shared" si="6537"/>
        <v/>
      </c>
      <c r="HO79" s="114" t="str">
        <f t="shared" si="6538"/>
        <v/>
      </c>
      <c r="HP79" s="46" t="str">
        <f t="shared" ref="HP79" si="7579">DO79</f>
        <v/>
      </c>
      <c r="HQ79" s="116" t="str">
        <f t="shared" si="6540"/>
        <v/>
      </c>
      <c r="HR79" s="114" t="str">
        <f t="shared" si="6541"/>
        <v/>
      </c>
      <c r="HS79" s="75" t="str">
        <f t="shared" si="7222"/>
        <v/>
      </c>
      <c r="HT79" s="116" t="str">
        <f t="shared" si="6542"/>
        <v/>
      </c>
      <c r="HU79" s="114" t="str">
        <f t="shared" si="6543"/>
        <v/>
      </c>
      <c r="HV79" s="46" t="str">
        <f t="shared" ref="HV79" si="7580">DI79</f>
        <v/>
      </c>
      <c r="HW79" s="116" t="str">
        <f t="shared" si="6545"/>
        <v/>
      </c>
      <c r="HX79" s="114" t="str">
        <f t="shared" si="6546"/>
        <v/>
      </c>
      <c r="HY79" s="75" t="str">
        <f t="shared" si="7224"/>
        <v/>
      </c>
      <c r="HZ79" s="116" t="str">
        <f t="shared" si="6547"/>
        <v/>
      </c>
      <c r="IA79" s="114" t="str">
        <f t="shared" si="6548"/>
        <v/>
      </c>
      <c r="IB79" s="46" t="str">
        <f t="shared" ref="IB79" si="7581">DL79</f>
        <v/>
      </c>
      <c r="IC79" s="116" t="str">
        <f t="shared" si="6550"/>
        <v/>
      </c>
      <c r="ID79" s="114" t="str">
        <f t="shared" si="6551"/>
        <v/>
      </c>
      <c r="IE79" s="75" t="str">
        <f t="shared" si="7226"/>
        <v/>
      </c>
      <c r="IF79" s="116" t="str">
        <f t="shared" si="6552"/>
        <v/>
      </c>
      <c r="IG79" s="114" t="str">
        <f t="shared" si="6553"/>
        <v/>
      </c>
      <c r="IH79" s="46" t="str">
        <f t="shared" ref="IH79" si="7582">DL79</f>
        <v/>
      </c>
      <c r="II79" s="116" t="str">
        <f t="shared" si="6555"/>
        <v/>
      </c>
      <c r="IJ79" s="114" t="str">
        <f t="shared" si="6556"/>
        <v/>
      </c>
      <c r="IK79" s="75" t="str">
        <f t="shared" si="7228"/>
        <v/>
      </c>
      <c r="IL79" s="116" t="str">
        <f t="shared" si="6557"/>
        <v/>
      </c>
      <c r="IM79" s="114" t="str">
        <f t="shared" si="6558"/>
        <v/>
      </c>
      <c r="IN79" s="46" t="str">
        <f t="shared" ref="IN79" si="7583">DI79</f>
        <v/>
      </c>
      <c r="IO79" s="116" t="str">
        <f t="shared" si="6560"/>
        <v/>
      </c>
      <c r="IP79" s="114" t="str">
        <f t="shared" si="6561"/>
        <v/>
      </c>
      <c r="IQ79" s="75" t="str">
        <f t="shared" si="7230"/>
        <v/>
      </c>
      <c r="IR79" s="116" t="str">
        <f t="shared" si="6562"/>
        <v/>
      </c>
      <c r="IS79" s="114" t="str">
        <f t="shared" si="6563"/>
        <v/>
      </c>
      <c r="IT79" s="75" t="str">
        <f t="shared" ref="IT79" si="7584">DC79</f>
        <v/>
      </c>
      <c r="IU79" s="116" t="str">
        <f t="shared" si="6565"/>
        <v/>
      </c>
      <c r="IV79" s="114" t="str">
        <f t="shared" si="6566"/>
        <v/>
      </c>
      <c r="IW79" s="46" t="str">
        <f t="shared" si="7505"/>
        <v/>
      </c>
      <c r="IX79" s="116" t="str">
        <f t="shared" si="6568"/>
        <v/>
      </c>
      <c r="IY79" s="114" t="str">
        <f t="shared" si="6569"/>
        <v/>
      </c>
      <c r="IZ79" s="75" t="str">
        <f t="shared" si="7232"/>
        <v/>
      </c>
      <c r="JA79" s="116" t="str">
        <f t="shared" si="6570"/>
        <v/>
      </c>
      <c r="JB79" s="114" t="str">
        <f t="shared" si="6571"/>
        <v/>
      </c>
      <c r="JC79" s="75" t="str">
        <f t="shared" si="7233"/>
        <v/>
      </c>
      <c r="JD79" s="116" t="str">
        <f t="shared" si="6572"/>
        <v/>
      </c>
      <c r="JE79" s="114" t="str">
        <f t="shared" si="6573"/>
        <v/>
      </c>
      <c r="JF79" s="75" t="str">
        <f t="shared" ref="JF79" si="7585">DC79</f>
        <v/>
      </c>
      <c r="JG79" s="116" t="str">
        <f t="shared" si="6575"/>
        <v/>
      </c>
      <c r="JH79" s="114" t="str">
        <f t="shared" si="6576"/>
        <v/>
      </c>
      <c r="JI79" s="75" t="str">
        <f t="shared" si="7235"/>
        <v/>
      </c>
      <c r="JJ79" s="116" t="str">
        <f t="shared" si="6577"/>
        <v/>
      </c>
      <c r="JK79" s="114" t="str">
        <f t="shared" si="6578"/>
        <v/>
      </c>
      <c r="JL79" s="46" t="str">
        <f t="shared" ref="JL79" si="7586">CH79</f>
        <v/>
      </c>
      <c r="JM79" s="116" t="str">
        <f t="shared" si="6580"/>
        <v/>
      </c>
      <c r="JN79" s="114" t="str">
        <f t="shared" si="6581"/>
        <v/>
      </c>
      <c r="JO79" s="75" t="str">
        <f t="shared" si="7237"/>
        <v/>
      </c>
      <c r="JP79" s="116" t="str">
        <f t="shared" si="6582"/>
        <v/>
      </c>
      <c r="JQ79" s="114" t="str">
        <f t="shared" si="6583"/>
        <v/>
      </c>
      <c r="JR79" s="46" t="str">
        <f t="shared" ref="JR79" si="7587">CK79</f>
        <v/>
      </c>
      <c r="JS79" s="116" t="str">
        <f t="shared" si="6585"/>
        <v/>
      </c>
      <c r="JT79" s="114" t="str">
        <f t="shared" si="6586"/>
        <v/>
      </c>
      <c r="JU79" s="75" t="str">
        <f t="shared" si="7239"/>
        <v/>
      </c>
      <c r="JV79" s="116" t="str">
        <f t="shared" si="6587"/>
        <v/>
      </c>
      <c r="JW79" s="114" t="str">
        <f t="shared" si="6588"/>
        <v/>
      </c>
      <c r="JX79" s="46" t="s">
        <v>5</v>
      </c>
      <c r="JY79" s="116" t="str">
        <f t="shared" si="6589"/>
        <v/>
      </c>
      <c r="JZ79" s="114" t="str">
        <f t="shared" si="6590"/>
        <v/>
      </c>
      <c r="KA79" s="75" t="str">
        <f t="shared" si="7240"/>
        <v/>
      </c>
      <c r="KB79" s="116" t="str">
        <f t="shared" si="6591"/>
        <v/>
      </c>
      <c r="KC79" s="114" t="str">
        <f t="shared" si="6592"/>
        <v/>
      </c>
      <c r="KD79" s="75" t="s">
        <v>5</v>
      </c>
      <c r="KE79" s="116" t="str">
        <f t="shared" si="6593"/>
        <v/>
      </c>
      <c r="KF79" s="114" t="str">
        <f t="shared" si="6594"/>
        <v/>
      </c>
      <c r="KG79" s="75" t="str">
        <f t="shared" si="7241"/>
        <v/>
      </c>
      <c r="KH79" s="116" t="str">
        <f t="shared" si="6595"/>
        <v/>
      </c>
      <c r="KI79" s="114" t="str">
        <f t="shared" si="6596"/>
        <v/>
      </c>
      <c r="KJ79" s="46" t="str">
        <f t="shared" si="1336"/>
        <v/>
      </c>
      <c r="KK79" s="116" t="str">
        <f t="shared" si="6597"/>
        <v/>
      </c>
      <c r="KL79" s="114" t="str">
        <f t="shared" si="6598"/>
        <v/>
      </c>
      <c r="KM79" s="75" t="str">
        <f t="shared" si="7243"/>
        <v/>
      </c>
      <c r="KN79" s="116" t="str">
        <f t="shared" si="6599"/>
        <v/>
      </c>
      <c r="KO79" s="114" t="str">
        <f t="shared" si="6600"/>
        <v/>
      </c>
      <c r="KP79" s="46" t="str">
        <f t="shared" si="1411"/>
        <v/>
      </c>
      <c r="KQ79" s="116" t="str">
        <f t="shared" si="6601"/>
        <v/>
      </c>
      <c r="KR79" s="114" t="str">
        <f t="shared" si="6602"/>
        <v/>
      </c>
      <c r="KS79" s="75" t="str">
        <f t="shared" si="7244"/>
        <v/>
      </c>
      <c r="KT79" s="116" t="str">
        <f t="shared" si="6603"/>
        <v/>
      </c>
      <c r="KU79" s="114" t="str">
        <f t="shared" si="6604"/>
        <v/>
      </c>
      <c r="KV79" s="75" t="s">
        <v>6</v>
      </c>
      <c r="KW79" s="116" t="str">
        <f t="shared" si="6605"/>
        <v/>
      </c>
      <c r="KX79" s="114" t="str">
        <f t="shared" si="6606"/>
        <v/>
      </c>
      <c r="KY79" s="75" t="str">
        <f t="shared" si="7245"/>
        <v/>
      </c>
      <c r="KZ79" s="116" t="str">
        <f t="shared" si="6607"/>
        <v/>
      </c>
      <c r="LA79" s="114" t="str">
        <f t="shared" si="6608"/>
        <v/>
      </c>
      <c r="LB79" s="75" t="str">
        <f t="shared" ref="LB79" si="7588">DX79</f>
        <v/>
      </c>
      <c r="LC79" s="116" t="str">
        <f t="shared" si="6610"/>
        <v/>
      </c>
      <c r="LD79" s="114" t="str">
        <f t="shared" si="6611"/>
        <v/>
      </c>
      <c r="LE79" s="75" t="str">
        <f t="shared" si="7247"/>
        <v/>
      </c>
      <c r="LF79" s="116" t="str">
        <f t="shared" si="6612"/>
        <v/>
      </c>
      <c r="LG79" s="114" t="str">
        <f t="shared" si="6613"/>
        <v/>
      </c>
      <c r="LH79" s="75" t="str">
        <f t="shared" ref="LH79" si="7589">DL79</f>
        <v/>
      </c>
      <c r="LI79" s="116" t="str">
        <f t="shared" si="6615"/>
        <v/>
      </c>
      <c r="LJ79" s="114" t="str">
        <f t="shared" si="6616"/>
        <v/>
      </c>
      <c r="LK79" s="75" t="str">
        <f t="shared" si="7249"/>
        <v/>
      </c>
      <c r="LL79" s="116" t="str">
        <f t="shared" si="6617"/>
        <v/>
      </c>
      <c r="LM79" s="114" t="str">
        <f t="shared" si="6618"/>
        <v/>
      </c>
      <c r="LN79" s="75" t="str">
        <f t="shared" ref="LN79" si="7590">CN79</f>
        <v/>
      </c>
      <c r="LO79" s="116" t="str">
        <f t="shared" si="6620"/>
        <v/>
      </c>
      <c r="LP79" s="114" t="str">
        <f t="shared" si="6621"/>
        <v/>
      </c>
      <c r="LQ79" s="75" t="str">
        <f t="shared" si="7251"/>
        <v/>
      </c>
      <c r="LR79" s="116" t="str">
        <f t="shared" si="6622"/>
        <v/>
      </c>
      <c r="LS79" s="114" t="str">
        <f t="shared" si="6623"/>
        <v/>
      </c>
      <c r="LT79" s="75" t="str">
        <f t="shared" ref="LT79" si="7591">CW79</f>
        <v/>
      </c>
      <c r="LU79" s="116" t="str">
        <f t="shared" si="6625"/>
        <v/>
      </c>
      <c r="LV79" s="114" t="str">
        <f t="shared" si="6626"/>
        <v/>
      </c>
      <c r="LW79" s="75" t="str">
        <f t="shared" si="7253"/>
        <v/>
      </c>
      <c r="LX79" s="116" t="str">
        <f t="shared" si="6627"/>
        <v/>
      </c>
      <c r="LY79" s="114" t="str">
        <f t="shared" si="6628"/>
        <v/>
      </c>
      <c r="LZ79" s="75" t="str">
        <f t="shared" ref="LZ79" si="7592">DF79</f>
        <v/>
      </c>
      <c r="MA79" s="116" t="str">
        <f t="shared" si="6630"/>
        <v/>
      </c>
      <c r="MB79" s="114" t="str">
        <f t="shared" si="6631"/>
        <v/>
      </c>
      <c r="MC79" s="75" t="str">
        <f t="shared" si="7255"/>
        <v/>
      </c>
      <c r="MD79" s="116" t="str">
        <f t="shared" si="6632"/>
        <v/>
      </c>
      <c r="ME79" s="114" t="str">
        <f t="shared" si="6633"/>
        <v/>
      </c>
      <c r="MF79" s="75" t="str">
        <f t="shared" si="7515"/>
        <v/>
      </c>
      <c r="MG79" s="116" t="str">
        <f t="shared" si="6635"/>
        <v/>
      </c>
      <c r="MH79" s="114" t="str">
        <f t="shared" si="6636"/>
        <v/>
      </c>
      <c r="MI79" s="75" t="str">
        <f t="shared" si="7256"/>
        <v/>
      </c>
      <c r="MJ79" s="116" t="str">
        <f t="shared" si="6637"/>
        <v/>
      </c>
      <c r="MK79" s="114" t="str">
        <f t="shared" si="6638"/>
        <v/>
      </c>
      <c r="ML79" s="196" t="s">
        <v>5</v>
      </c>
      <c r="MM79" s="116" t="str">
        <f t="shared" si="6639"/>
        <v/>
      </c>
      <c r="MN79" s="114" t="str">
        <f t="shared" si="6640"/>
        <v/>
      </c>
      <c r="MO79" s="75" t="str">
        <f t="shared" si="7257"/>
        <v/>
      </c>
      <c r="MP79" s="116" t="str">
        <f t="shared" si="6641"/>
        <v/>
      </c>
      <c r="MQ79" s="114" t="str">
        <f t="shared" si="6642"/>
        <v/>
      </c>
      <c r="MR79" s="75" t="str">
        <f t="shared" si="6643"/>
        <v/>
      </c>
      <c r="MS79" s="116" t="str">
        <f t="shared" si="6644"/>
        <v/>
      </c>
      <c r="MT79" s="114" t="str">
        <f t="shared" si="6645"/>
        <v/>
      </c>
      <c r="MU79" s="75" t="str">
        <f t="shared" si="7258"/>
        <v/>
      </c>
      <c r="MV79" s="116" t="str">
        <f t="shared" si="6646"/>
        <v/>
      </c>
      <c r="MW79" s="114" t="str">
        <f t="shared" si="6647"/>
        <v/>
      </c>
      <c r="MX79" s="75" t="str">
        <f t="shared" ref="MX79" si="7593">MU79</f>
        <v/>
      </c>
      <c r="MY79" s="116" t="str">
        <f t="shared" si="6649"/>
        <v/>
      </c>
      <c r="MZ79" s="114" t="str">
        <f t="shared" si="6650"/>
        <v/>
      </c>
      <c r="NA79" s="75" t="str">
        <f t="shared" si="7260"/>
        <v/>
      </c>
      <c r="NB79" s="116" t="str">
        <f t="shared" si="6651"/>
        <v/>
      </c>
      <c r="NC79" s="114" t="str">
        <f t="shared" si="6652"/>
        <v/>
      </c>
      <c r="ND79" s="195" t="s">
        <v>5</v>
      </c>
      <c r="NE79" s="116" t="str">
        <f t="shared" si="6653"/>
        <v/>
      </c>
      <c r="NF79" s="114" t="str">
        <f t="shared" si="6654"/>
        <v/>
      </c>
      <c r="NG79" s="75" t="str">
        <f t="shared" si="7261"/>
        <v/>
      </c>
      <c r="NH79" s="116" t="str">
        <f t="shared" si="6655"/>
        <v/>
      </c>
      <c r="NI79" s="114" t="str">
        <f t="shared" si="6656"/>
        <v/>
      </c>
      <c r="NJ79" s="75" t="s">
        <v>5</v>
      </c>
      <c r="NK79" s="116" t="str">
        <f t="shared" si="6657"/>
        <v/>
      </c>
      <c r="NL79" s="114" t="str">
        <f t="shared" si="6658"/>
        <v/>
      </c>
      <c r="NM79" s="75" t="str">
        <f t="shared" si="7262"/>
        <v/>
      </c>
      <c r="NN79" s="116" t="str">
        <f t="shared" si="6659"/>
        <v/>
      </c>
      <c r="NO79" s="114" t="str">
        <f t="shared" si="6660"/>
        <v/>
      </c>
      <c r="NP79" s="215" t="s">
        <v>5</v>
      </c>
      <c r="NQ79" s="116" t="str">
        <f t="shared" si="6661"/>
        <v/>
      </c>
      <c r="NR79" s="114" t="str">
        <f t="shared" si="6662"/>
        <v/>
      </c>
      <c r="NS79" s="115" t="str">
        <f t="shared" si="6663"/>
        <v/>
      </c>
      <c r="NT79" s="116" t="str">
        <f t="shared" si="6664"/>
        <v/>
      </c>
      <c r="NU79" s="114" t="str">
        <f t="shared" si="6665"/>
        <v/>
      </c>
      <c r="NV79" s="215" t="s">
        <v>6</v>
      </c>
      <c r="NW79" s="116" t="str">
        <f t="shared" si="6666"/>
        <v/>
      </c>
      <c r="NX79" s="114" t="str">
        <f t="shared" si="6667"/>
        <v/>
      </c>
      <c r="NY79" s="115" t="str">
        <f t="shared" si="6668"/>
        <v/>
      </c>
      <c r="NZ79" s="116" t="str">
        <f t="shared" si="6669"/>
        <v/>
      </c>
      <c r="OA79" s="114" t="str">
        <f t="shared" si="6670"/>
        <v/>
      </c>
      <c r="OB79" s="115" t="str">
        <f t="shared" si="7263"/>
        <v/>
      </c>
      <c r="OC79" s="116" t="str">
        <f t="shared" si="6671"/>
        <v/>
      </c>
      <c r="OD79" s="114" t="str">
        <f t="shared" si="6672"/>
        <v/>
      </c>
      <c r="OE79" s="115" t="str">
        <f t="shared" si="6673"/>
        <v/>
      </c>
      <c r="OF79" s="116" t="str">
        <f t="shared" si="6674"/>
        <v/>
      </c>
      <c r="OG79" s="114" t="str">
        <f t="shared" si="6675"/>
        <v/>
      </c>
      <c r="OH79" s="115" t="str">
        <f t="shared" si="6676"/>
        <v/>
      </c>
      <c r="OI79" s="116" t="str">
        <f t="shared" si="6677"/>
        <v/>
      </c>
      <c r="OJ79" s="114" t="str">
        <f t="shared" si="6678"/>
        <v/>
      </c>
      <c r="OK79" s="115" t="str">
        <f t="shared" si="6679"/>
        <v/>
      </c>
      <c r="OL79" s="116" t="str">
        <f t="shared" si="6680"/>
        <v/>
      </c>
      <c r="OM79" s="117" t="str">
        <f t="shared" si="6681"/>
        <v/>
      </c>
      <c r="ON79" s="115" t="str">
        <f t="shared" si="6682"/>
        <v/>
      </c>
      <c r="OO79" s="116" t="str">
        <f t="shared" si="6683"/>
        <v/>
      </c>
      <c r="OP79" s="114" t="str">
        <f t="shared" si="6684"/>
        <v/>
      </c>
      <c r="OQ79" s="115" t="str">
        <f t="shared" si="6685"/>
        <v/>
      </c>
      <c r="OR79" s="116" t="str">
        <f t="shared" si="6686"/>
        <v/>
      </c>
      <c r="OS79" s="114" t="str">
        <f t="shared" si="6687"/>
        <v/>
      </c>
      <c r="OT79" s="115" t="str">
        <f t="shared" si="6688"/>
        <v/>
      </c>
      <c r="OU79" s="116" t="str">
        <f t="shared" si="6689"/>
        <v/>
      </c>
      <c r="OV79" s="114" t="str">
        <f t="shared" si="6690"/>
        <v/>
      </c>
      <c r="OW79" s="115" t="str">
        <f t="shared" si="6691"/>
        <v/>
      </c>
      <c r="OX79" s="116" t="str">
        <f t="shared" si="6692"/>
        <v/>
      </c>
      <c r="OY79" s="114" t="str">
        <f t="shared" si="6693"/>
        <v/>
      </c>
      <c r="OZ79" s="115" t="str">
        <f t="shared" si="6694"/>
        <v/>
      </c>
      <c r="PA79" s="116" t="str">
        <f t="shared" si="6695"/>
        <v/>
      </c>
      <c r="PB79" s="114" t="str">
        <f t="shared" si="6696"/>
        <v/>
      </c>
      <c r="PC79" s="115" t="str">
        <f t="shared" si="6697"/>
        <v/>
      </c>
      <c r="PD79" s="116" t="str">
        <f t="shared" si="6698"/>
        <v/>
      </c>
      <c r="PE79" s="114" t="str">
        <f t="shared" si="6699"/>
        <v/>
      </c>
      <c r="PF79" s="115" t="str">
        <f t="shared" si="6700"/>
        <v/>
      </c>
      <c r="PG79" s="116" t="str">
        <f t="shared" si="6701"/>
        <v/>
      </c>
      <c r="PH79" s="114" t="str">
        <f t="shared" si="6702"/>
        <v/>
      </c>
      <c r="PI79" s="115" t="str">
        <f t="shared" si="6703"/>
        <v/>
      </c>
      <c r="PJ79" s="116" t="str">
        <f t="shared" si="6704"/>
        <v/>
      </c>
      <c r="PK79" s="114" t="str">
        <f t="shared" si="6705"/>
        <v/>
      </c>
      <c r="PL79" s="115" t="str">
        <f t="shared" si="6706"/>
        <v/>
      </c>
      <c r="PM79" s="116" t="str">
        <f t="shared" si="6707"/>
        <v/>
      </c>
      <c r="PN79" s="114" t="str">
        <f t="shared" si="6708"/>
        <v/>
      </c>
      <c r="PO79" s="46" t="str">
        <f t="shared" ref="PO79:PO109" si="7594">IF(M78="","",IF(AZN79=2,"B","P"))</f>
        <v/>
      </c>
      <c r="PP79" s="116" t="str">
        <f t="shared" si="6709"/>
        <v/>
      </c>
      <c r="PQ79" s="114" t="str">
        <f t="shared" si="6710"/>
        <v/>
      </c>
      <c r="PR79" s="46" t="str">
        <f t="shared" ref="PR79" si="7595">NS79</f>
        <v/>
      </c>
      <c r="PS79" s="116" t="str">
        <f t="shared" si="6712"/>
        <v/>
      </c>
      <c r="PT79" s="114" t="str">
        <f t="shared" si="6713"/>
        <v/>
      </c>
      <c r="PU79" s="94" t="str">
        <f t="shared" ref="PU79" si="7596">NP79</f>
        <v>P</v>
      </c>
      <c r="PV79" s="116" t="str">
        <f t="shared" si="6715"/>
        <v/>
      </c>
      <c r="PW79" s="114" t="str">
        <f t="shared" si="6716"/>
        <v/>
      </c>
      <c r="PX79" s="73" t="s">
        <v>5</v>
      </c>
      <c r="PY79" s="116" t="str">
        <f t="shared" si="6717"/>
        <v/>
      </c>
      <c r="PZ79" s="114" t="str">
        <f t="shared" si="6718"/>
        <v/>
      </c>
      <c r="QA79" s="75" t="s">
        <v>6</v>
      </c>
      <c r="QB79" s="116" t="str">
        <f t="shared" si="6719"/>
        <v/>
      </c>
      <c r="QC79" s="114" t="str">
        <f t="shared" si="6720"/>
        <v/>
      </c>
      <c r="QD79" s="46" t="str">
        <f t="shared" ref="QD79" si="7597">NY79</f>
        <v/>
      </c>
      <c r="QE79" s="116" t="str">
        <f t="shared" si="6722"/>
        <v/>
      </c>
      <c r="QF79" s="114" t="str">
        <f t="shared" si="6723"/>
        <v/>
      </c>
      <c r="QG79" s="46" t="str">
        <f t="shared" ref="QG79" si="7598">NV79</f>
        <v>B</v>
      </c>
      <c r="QH79" s="116" t="str">
        <f t="shared" si="6725"/>
        <v/>
      </c>
      <c r="QI79" s="114" t="str">
        <f t="shared" si="6726"/>
        <v/>
      </c>
      <c r="QJ79" s="46" t="str">
        <f t="shared" ref="QJ79" si="7599">NY79</f>
        <v/>
      </c>
      <c r="QK79" s="116" t="str">
        <f t="shared" si="6728"/>
        <v/>
      </c>
      <c r="QL79" s="114" t="str">
        <f t="shared" si="6729"/>
        <v/>
      </c>
      <c r="QM79" s="46" t="str">
        <f t="shared" ref="QM79" si="7600">NP79</f>
        <v>P</v>
      </c>
      <c r="QN79" s="116" t="str">
        <f t="shared" si="6731"/>
        <v/>
      </c>
      <c r="QO79" s="117" t="str">
        <f t="shared" si="6732"/>
        <v/>
      </c>
      <c r="QP79" s="46" t="str">
        <f t="shared" ref="QP79" si="7601">NV79</f>
        <v>B</v>
      </c>
      <c r="QQ79" s="116" t="str">
        <f t="shared" si="6734"/>
        <v/>
      </c>
      <c r="QR79" s="114" t="str">
        <f t="shared" si="6735"/>
        <v/>
      </c>
      <c r="QS79" s="94" t="str">
        <f t="shared" ref="QS79" si="7602">NS79</f>
        <v/>
      </c>
      <c r="QT79" s="116" t="str">
        <f t="shared" si="6737"/>
        <v/>
      </c>
      <c r="QU79" s="114" t="str">
        <f t="shared" si="6738"/>
        <v/>
      </c>
      <c r="QV79" s="46" t="str">
        <f t="shared" ref="QV79" si="7603">OT79</f>
        <v/>
      </c>
      <c r="QW79" s="116" t="str">
        <f t="shared" si="6740"/>
        <v/>
      </c>
      <c r="QX79" s="114" t="str">
        <f t="shared" si="6741"/>
        <v/>
      </c>
      <c r="QY79" s="46" t="str">
        <f t="shared" ref="QY79" si="7604">OQ79</f>
        <v/>
      </c>
      <c r="QZ79" s="116" t="str">
        <f t="shared" si="6743"/>
        <v/>
      </c>
      <c r="RA79" s="114" t="str">
        <f t="shared" si="6744"/>
        <v/>
      </c>
      <c r="RB79" s="46" t="str">
        <f t="shared" ref="RB79" si="7605">OH79</f>
        <v/>
      </c>
      <c r="RC79" s="116" t="str">
        <f t="shared" si="6746"/>
        <v/>
      </c>
      <c r="RD79" s="114" t="str">
        <f t="shared" si="6747"/>
        <v/>
      </c>
      <c r="RE79" s="46" t="str">
        <f t="shared" ref="RE79" si="7606">OE79</f>
        <v/>
      </c>
      <c r="RF79" s="116" t="str">
        <f t="shared" si="6749"/>
        <v/>
      </c>
      <c r="RG79" s="114" t="str">
        <f t="shared" si="6750"/>
        <v/>
      </c>
      <c r="RH79" s="46" t="str">
        <f t="shared" ref="RH79" si="7607">OB79</f>
        <v/>
      </c>
      <c r="RI79" s="116" t="str">
        <f t="shared" si="6752"/>
        <v/>
      </c>
      <c r="RJ79" s="114" t="str">
        <f t="shared" si="6753"/>
        <v/>
      </c>
      <c r="RK79" s="46" t="str">
        <f t="shared" ref="RK79" si="7608">OE79</f>
        <v/>
      </c>
      <c r="RL79" s="116" t="str">
        <f t="shared" si="6755"/>
        <v/>
      </c>
      <c r="RM79" s="114" t="str">
        <f t="shared" si="6756"/>
        <v/>
      </c>
      <c r="RN79" s="46" t="str">
        <f t="shared" ref="RN79" si="7609">OB79</f>
        <v/>
      </c>
      <c r="RO79" s="116" t="str">
        <f t="shared" si="6758"/>
        <v/>
      </c>
      <c r="RP79" s="114" t="str">
        <f t="shared" si="6759"/>
        <v/>
      </c>
      <c r="RQ79" s="46" t="str">
        <f t="shared" ref="RQ79" si="7610">OH79</f>
        <v/>
      </c>
      <c r="RR79" s="116" t="str">
        <f t="shared" si="6761"/>
        <v/>
      </c>
      <c r="RS79" s="114" t="str">
        <f t="shared" si="6762"/>
        <v/>
      </c>
      <c r="RT79" s="75" t="str">
        <f t="shared" si="7533"/>
        <v/>
      </c>
      <c r="RU79" s="116" t="str">
        <f t="shared" si="6764"/>
        <v/>
      </c>
      <c r="RV79" s="114" t="str">
        <f t="shared" si="6765"/>
        <v/>
      </c>
      <c r="RW79" s="75" t="str">
        <f t="shared" si="7280"/>
        <v>B</v>
      </c>
      <c r="RX79" s="116" t="str">
        <f t="shared" si="6766"/>
        <v/>
      </c>
      <c r="RY79" s="114" t="str">
        <f t="shared" si="6767"/>
        <v/>
      </c>
      <c r="RZ79" s="46" t="str">
        <f t="shared" ref="RZ79:RZ81" si="7611">OH79</f>
        <v/>
      </c>
      <c r="SA79" s="116" t="str">
        <f t="shared" si="6768"/>
        <v/>
      </c>
      <c r="SB79" s="114" t="str">
        <f t="shared" si="6769"/>
        <v/>
      </c>
      <c r="SC79" s="75" t="str">
        <f t="shared" si="7281"/>
        <v>B</v>
      </c>
      <c r="SD79" s="116" t="str">
        <f t="shared" si="6770"/>
        <v/>
      </c>
      <c r="SE79" s="114" t="str">
        <f t="shared" si="6771"/>
        <v/>
      </c>
      <c r="SF79" s="46" t="str">
        <f t="shared" ref="SF79" si="7612">PI79</f>
        <v/>
      </c>
      <c r="SG79" s="116" t="str">
        <f t="shared" si="6773"/>
        <v/>
      </c>
      <c r="SH79" s="114" t="str">
        <f t="shared" si="6774"/>
        <v/>
      </c>
      <c r="SI79" s="75" t="str">
        <f t="shared" si="6775"/>
        <v/>
      </c>
      <c r="SJ79" s="116" t="str">
        <f t="shared" si="6776"/>
        <v/>
      </c>
      <c r="SK79" s="117" t="str">
        <f t="shared" si="6777"/>
        <v/>
      </c>
      <c r="SL79" s="46" t="str">
        <f t="shared" ref="SL79" si="7613">PC79</f>
        <v/>
      </c>
      <c r="SM79" s="116" t="str">
        <f t="shared" si="6779"/>
        <v/>
      </c>
      <c r="SN79" s="114" t="str">
        <f t="shared" si="6780"/>
        <v/>
      </c>
      <c r="SO79" s="73" t="str">
        <f t="shared" si="6781"/>
        <v/>
      </c>
      <c r="SP79" s="116" t="str">
        <f t="shared" si="6782"/>
        <v/>
      </c>
      <c r="SQ79" s="114" t="str">
        <f t="shared" si="6783"/>
        <v/>
      </c>
      <c r="SR79" s="46" t="str">
        <f t="shared" ref="SR79" si="7614">OZ79</f>
        <v/>
      </c>
      <c r="SS79" s="116" t="str">
        <f t="shared" si="6785"/>
        <v/>
      </c>
      <c r="ST79" s="114" t="str">
        <f t="shared" si="6786"/>
        <v/>
      </c>
      <c r="SU79" s="75" t="str">
        <f t="shared" si="6787"/>
        <v/>
      </c>
      <c r="SV79" s="116" t="str">
        <f t="shared" si="6788"/>
        <v/>
      </c>
      <c r="SW79" s="114" t="str">
        <f t="shared" si="6789"/>
        <v/>
      </c>
      <c r="SX79" s="46" t="str">
        <f t="shared" ref="SX79" si="7615">PF79</f>
        <v/>
      </c>
      <c r="SY79" s="116" t="str">
        <f t="shared" si="6791"/>
        <v/>
      </c>
      <c r="SZ79" s="114" t="str">
        <f t="shared" si="6792"/>
        <v/>
      </c>
      <c r="TA79" s="75" t="str">
        <f t="shared" si="6793"/>
        <v/>
      </c>
      <c r="TB79" s="116" t="str">
        <f t="shared" si="6794"/>
        <v/>
      </c>
      <c r="TC79" s="114" t="str">
        <f t="shared" si="6795"/>
        <v/>
      </c>
      <c r="TD79" s="46" t="str">
        <f t="shared" ref="TD79" si="7616">PC79</f>
        <v/>
      </c>
      <c r="TE79" s="116" t="str">
        <f t="shared" si="6797"/>
        <v/>
      </c>
      <c r="TF79" s="114" t="str">
        <f t="shared" si="6798"/>
        <v/>
      </c>
      <c r="TG79" s="75" t="str">
        <f t="shared" si="6799"/>
        <v/>
      </c>
      <c r="TH79" s="116" t="str">
        <f t="shared" si="6800"/>
        <v/>
      </c>
      <c r="TI79" s="114" t="str">
        <f t="shared" si="6801"/>
        <v/>
      </c>
      <c r="TJ79" s="46" t="str">
        <f t="shared" ref="TJ79" si="7617">OW79</f>
        <v/>
      </c>
      <c r="TK79" s="116" t="str">
        <f t="shared" si="6803"/>
        <v/>
      </c>
      <c r="TL79" s="114" t="str">
        <f t="shared" si="6804"/>
        <v/>
      </c>
      <c r="TM79" s="75" t="str">
        <f t="shared" si="6805"/>
        <v/>
      </c>
      <c r="TN79" s="116" t="str">
        <f t="shared" si="6806"/>
        <v/>
      </c>
      <c r="TO79" s="114" t="str">
        <f t="shared" si="6807"/>
        <v/>
      </c>
      <c r="TP79" s="46" t="str">
        <f t="shared" ref="TP79" si="7618">OZ79</f>
        <v/>
      </c>
      <c r="TQ79" s="116" t="str">
        <f t="shared" si="6809"/>
        <v/>
      </c>
      <c r="TR79" s="114" t="str">
        <f t="shared" si="6810"/>
        <v/>
      </c>
      <c r="TS79" s="75" t="str">
        <f t="shared" si="6811"/>
        <v/>
      </c>
      <c r="TT79" s="116" t="str">
        <f t="shared" si="6812"/>
        <v/>
      </c>
      <c r="TU79" s="114" t="str">
        <f t="shared" si="6813"/>
        <v/>
      </c>
      <c r="TV79" s="46" t="str">
        <f t="shared" ref="TV79" si="7619">OZ79</f>
        <v/>
      </c>
      <c r="TW79" s="116" t="str">
        <f t="shared" si="6815"/>
        <v/>
      </c>
      <c r="TX79" s="114" t="str">
        <f t="shared" si="6816"/>
        <v/>
      </c>
      <c r="TY79" s="75" t="str">
        <f t="shared" si="6817"/>
        <v/>
      </c>
      <c r="TZ79" s="116" t="str">
        <f t="shared" si="6818"/>
        <v/>
      </c>
      <c r="UA79" s="114" t="str">
        <f t="shared" si="6819"/>
        <v/>
      </c>
      <c r="UB79" s="46" t="str">
        <f t="shared" ref="UB79" si="7620">OW79</f>
        <v/>
      </c>
      <c r="UC79" s="116" t="str">
        <f t="shared" si="6821"/>
        <v/>
      </c>
      <c r="UD79" s="114" t="str">
        <f t="shared" si="6822"/>
        <v/>
      </c>
      <c r="UE79" s="75" t="str">
        <f t="shared" si="6823"/>
        <v/>
      </c>
      <c r="UF79" s="116" t="str">
        <f t="shared" si="6824"/>
        <v/>
      </c>
      <c r="UG79" s="114" t="str">
        <f t="shared" si="6825"/>
        <v/>
      </c>
      <c r="UH79" s="75" t="str">
        <f t="shared" ref="UH79" si="7621">OQ79</f>
        <v/>
      </c>
      <c r="UI79" s="116" t="str">
        <f t="shared" si="6827"/>
        <v/>
      </c>
      <c r="UJ79" s="114" t="str">
        <f t="shared" si="6828"/>
        <v/>
      </c>
      <c r="UK79" s="46" t="str">
        <f t="shared" si="7544"/>
        <v/>
      </c>
      <c r="UL79" s="116" t="str">
        <f t="shared" si="6830"/>
        <v/>
      </c>
      <c r="UM79" s="114" t="str">
        <f t="shared" si="6831"/>
        <v/>
      </c>
      <c r="UN79" s="75" t="str">
        <f t="shared" si="6832"/>
        <v/>
      </c>
      <c r="UO79" s="116" t="str">
        <f t="shared" si="6833"/>
        <v/>
      </c>
      <c r="UP79" s="114" t="str">
        <f t="shared" si="6834"/>
        <v/>
      </c>
      <c r="UQ79" s="75" t="str">
        <f t="shared" si="6835"/>
        <v/>
      </c>
      <c r="UR79" s="116" t="str">
        <f t="shared" si="6836"/>
        <v/>
      </c>
      <c r="US79" s="114" t="str">
        <f t="shared" si="6837"/>
        <v/>
      </c>
      <c r="UT79" s="75" t="str">
        <f t="shared" ref="UT79" si="7622">OQ79</f>
        <v/>
      </c>
      <c r="UU79" s="116" t="str">
        <f t="shared" si="6839"/>
        <v/>
      </c>
      <c r="UV79" s="114" t="str">
        <f t="shared" si="6840"/>
        <v/>
      </c>
      <c r="UW79" s="75" t="str">
        <f t="shared" si="6841"/>
        <v/>
      </c>
      <c r="UX79" s="116" t="str">
        <f t="shared" si="6842"/>
        <v/>
      </c>
      <c r="UY79" s="114" t="str">
        <f t="shared" si="6843"/>
        <v/>
      </c>
      <c r="UZ79" s="46" t="str">
        <f t="shared" ref="UZ79" si="7623">NV79</f>
        <v>B</v>
      </c>
      <c r="VA79" s="116" t="str">
        <f t="shared" si="6845"/>
        <v/>
      </c>
      <c r="VB79" s="114" t="str">
        <f t="shared" si="6846"/>
        <v/>
      </c>
      <c r="VC79" s="75" t="str">
        <f t="shared" si="6847"/>
        <v/>
      </c>
      <c r="VD79" s="116" t="str">
        <f t="shared" si="6848"/>
        <v/>
      </c>
      <c r="VE79" s="114" t="str">
        <f t="shared" si="6849"/>
        <v/>
      </c>
      <c r="VF79" s="46" t="str">
        <f t="shared" ref="VF79" si="7624">NY79</f>
        <v/>
      </c>
      <c r="VG79" s="116" t="str">
        <f t="shared" si="6851"/>
        <v/>
      </c>
      <c r="VH79" s="114" t="str">
        <f t="shared" si="6852"/>
        <v/>
      </c>
      <c r="VI79" s="75" t="str">
        <f t="shared" si="6853"/>
        <v/>
      </c>
      <c r="VJ79" s="116" t="str">
        <f t="shared" si="6854"/>
        <v/>
      </c>
      <c r="VK79" s="114" t="str">
        <f t="shared" si="6855"/>
        <v/>
      </c>
      <c r="VL79" s="46" t="s">
        <v>5</v>
      </c>
      <c r="VM79" s="116" t="str">
        <f t="shared" si="6856"/>
        <v/>
      </c>
      <c r="VN79" s="114" t="str">
        <f t="shared" si="6857"/>
        <v/>
      </c>
      <c r="VO79" s="75" t="str">
        <f t="shared" si="6858"/>
        <v/>
      </c>
      <c r="VP79" s="116" t="str">
        <f t="shared" si="6859"/>
        <v/>
      </c>
      <c r="VQ79" s="114" t="str">
        <f t="shared" si="6860"/>
        <v/>
      </c>
      <c r="VR79" s="75" t="s">
        <v>5</v>
      </c>
      <c r="VS79" s="116" t="str">
        <f t="shared" si="6861"/>
        <v/>
      </c>
      <c r="VT79" s="114" t="str">
        <f t="shared" si="6862"/>
        <v/>
      </c>
      <c r="VU79" s="75" t="str">
        <f t="shared" si="6863"/>
        <v/>
      </c>
      <c r="VV79" s="116" t="str">
        <f t="shared" si="6864"/>
        <v/>
      </c>
      <c r="VW79" s="114" t="str">
        <f t="shared" si="6865"/>
        <v/>
      </c>
      <c r="VX79" s="46" t="str">
        <f t="shared" si="7470"/>
        <v/>
      </c>
      <c r="VY79" s="116" t="str">
        <f t="shared" si="6866"/>
        <v/>
      </c>
      <c r="VZ79" s="114" t="str">
        <f t="shared" si="6867"/>
        <v/>
      </c>
      <c r="WA79" s="75" t="str">
        <f t="shared" si="6868"/>
        <v/>
      </c>
      <c r="WB79" s="116" t="str">
        <f t="shared" si="6869"/>
        <v/>
      </c>
      <c r="WC79" s="114" t="str">
        <f t="shared" si="6870"/>
        <v/>
      </c>
      <c r="WD79" s="46" t="str">
        <f t="shared" si="7548"/>
        <v/>
      </c>
      <c r="WE79" s="116" t="str">
        <f t="shared" si="6871"/>
        <v/>
      </c>
      <c r="WF79" s="114" t="str">
        <f t="shared" si="6872"/>
        <v/>
      </c>
      <c r="WG79" s="75" t="str">
        <f t="shared" si="6873"/>
        <v/>
      </c>
      <c r="WH79" s="116" t="str">
        <f t="shared" si="6874"/>
        <v/>
      </c>
      <c r="WI79" s="114" t="str">
        <f t="shared" si="6875"/>
        <v/>
      </c>
      <c r="WJ79" s="75" t="s">
        <v>6</v>
      </c>
      <c r="WK79" s="116" t="str">
        <f t="shared" si="6876"/>
        <v/>
      </c>
      <c r="WL79" s="114" t="str">
        <f t="shared" si="6877"/>
        <v/>
      </c>
      <c r="WM79" s="75" t="str">
        <f t="shared" si="6878"/>
        <v/>
      </c>
      <c r="WN79" s="116" t="str">
        <f t="shared" si="6879"/>
        <v/>
      </c>
      <c r="WO79" s="114" t="str">
        <f t="shared" si="6880"/>
        <v/>
      </c>
      <c r="WP79" s="75" t="str">
        <f t="shared" ref="WP79" si="7625">PL79</f>
        <v/>
      </c>
      <c r="WQ79" s="116" t="str">
        <f t="shared" si="6882"/>
        <v/>
      </c>
      <c r="WR79" s="114" t="str">
        <f t="shared" si="6883"/>
        <v/>
      </c>
      <c r="WS79" s="75" t="str">
        <f t="shared" si="6884"/>
        <v/>
      </c>
      <c r="WT79" s="116" t="str">
        <f t="shared" si="6885"/>
        <v/>
      </c>
      <c r="WU79" s="114" t="str">
        <f t="shared" si="6886"/>
        <v/>
      </c>
      <c r="WV79" s="75" t="str">
        <f t="shared" ref="WV79" si="7626">OZ79</f>
        <v/>
      </c>
      <c r="WW79" s="116" t="str">
        <f t="shared" si="6888"/>
        <v/>
      </c>
      <c r="WX79" s="114" t="str">
        <f t="shared" si="6889"/>
        <v/>
      </c>
      <c r="WY79" s="75" t="str">
        <f t="shared" si="6890"/>
        <v/>
      </c>
      <c r="WZ79" s="116" t="str">
        <f t="shared" si="6891"/>
        <v/>
      </c>
      <c r="XA79" s="114" t="str">
        <f t="shared" si="6892"/>
        <v/>
      </c>
      <c r="XB79" s="75" t="str">
        <f t="shared" ref="XB79" si="7627">OB79</f>
        <v/>
      </c>
      <c r="XC79" s="116" t="str">
        <f t="shared" si="6894"/>
        <v/>
      </c>
      <c r="XD79" s="114" t="str">
        <f t="shared" si="6895"/>
        <v/>
      </c>
      <c r="XE79" s="75" t="str">
        <f t="shared" si="6896"/>
        <v/>
      </c>
      <c r="XF79" s="116" t="str">
        <f t="shared" si="6897"/>
        <v/>
      </c>
      <c r="XG79" s="114" t="str">
        <f t="shared" si="6898"/>
        <v/>
      </c>
      <c r="XH79" s="75" t="str">
        <f t="shared" ref="XH79" si="7628">OK79</f>
        <v/>
      </c>
      <c r="XI79" s="116" t="str">
        <f t="shared" si="6900"/>
        <v/>
      </c>
      <c r="XJ79" s="114" t="str">
        <f t="shared" si="6901"/>
        <v/>
      </c>
      <c r="XK79" s="75" t="str">
        <f t="shared" si="6902"/>
        <v/>
      </c>
      <c r="XL79" s="116" t="str">
        <f t="shared" si="6903"/>
        <v/>
      </c>
      <c r="XM79" s="114" t="str">
        <f t="shared" si="6904"/>
        <v/>
      </c>
      <c r="XN79" s="75" t="str">
        <f t="shared" ref="XN79" si="7629">OT79</f>
        <v/>
      </c>
      <c r="XO79" s="116" t="str">
        <f t="shared" si="6906"/>
        <v/>
      </c>
      <c r="XP79" s="114" t="str">
        <f t="shared" si="6907"/>
        <v/>
      </c>
      <c r="XQ79" s="75" t="str">
        <f t="shared" si="6908"/>
        <v/>
      </c>
      <c r="XR79" s="116" t="str">
        <f t="shared" si="6909"/>
        <v/>
      </c>
      <c r="XS79" s="114" t="str">
        <f t="shared" si="6910"/>
        <v/>
      </c>
      <c r="XT79" s="75" t="str">
        <f t="shared" si="7554"/>
        <v/>
      </c>
      <c r="XU79" s="116" t="str">
        <f t="shared" si="6912"/>
        <v/>
      </c>
      <c r="XV79" s="114" t="str">
        <f t="shared" si="6913"/>
        <v/>
      </c>
      <c r="XW79" s="75" t="str">
        <f t="shared" si="6914"/>
        <v/>
      </c>
      <c r="XX79" s="116" t="str">
        <f t="shared" si="6915"/>
        <v/>
      </c>
      <c r="XY79" s="114" t="str">
        <f t="shared" si="6916"/>
        <v/>
      </c>
      <c r="XZ79" s="196" t="s">
        <v>5</v>
      </c>
      <c r="YA79" s="116" t="str">
        <f t="shared" si="6917"/>
        <v/>
      </c>
      <c r="YB79" s="114" t="str">
        <f t="shared" si="6918"/>
        <v/>
      </c>
      <c r="YC79" s="75" t="str">
        <f t="shared" si="6919"/>
        <v/>
      </c>
      <c r="YD79" s="116" t="str">
        <f t="shared" si="6920"/>
        <v/>
      </c>
      <c r="YE79" s="114" t="str">
        <f t="shared" si="6921"/>
        <v/>
      </c>
      <c r="YF79" s="215" t="s">
        <v>5</v>
      </c>
      <c r="YG79" s="116" t="str">
        <f t="shared" si="6922"/>
        <v/>
      </c>
      <c r="YH79" s="114" t="str">
        <f t="shared" si="6923"/>
        <v/>
      </c>
      <c r="YI79" s="75" t="str">
        <f t="shared" si="6924"/>
        <v/>
      </c>
      <c r="YJ79" s="116" t="str">
        <f t="shared" si="6925"/>
        <v/>
      </c>
      <c r="YK79" s="114" t="str">
        <f t="shared" si="6926"/>
        <v/>
      </c>
      <c r="YL79" s="75" t="str">
        <f t="shared" ref="YL79" si="7630">YI79</f>
        <v/>
      </c>
      <c r="YM79" s="116" t="str">
        <f t="shared" si="6928"/>
        <v/>
      </c>
      <c r="YN79" s="114" t="str">
        <f t="shared" si="6929"/>
        <v/>
      </c>
      <c r="YO79" s="75" t="str">
        <f t="shared" si="6930"/>
        <v/>
      </c>
      <c r="YP79" s="116" t="str">
        <f t="shared" si="6931"/>
        <v/>
      </c>
      <c r="YQ79" s="114" t="str">
        <f t="shared" si="6932"/>
        <v/>
      </c>
      <c r="YR79" s="195" t="s">
        <v>5</v>
      </c>
      <c r="YS79" s="116" t="str">
        <f t="shared" si="6933"/>
        <v/>
      </c>
      <c r="YT79" s="114" t="str">
        <f t="shared" si="6934"/>
        <v/>
      </c>
      <c r="YU79" s="75" t="str">
        <f t="shared" si="6935"/>
        <v/>
      </c>
      <c r="YV79" s="116" t="str">
        <f t="shared" si="6936"/>
        <v/>
      </c>
      <c r="YW79" s="114" t="str">
        <f t="shared" si="6937"/>
        <v/>
      </c>
      <c r="YX79" s="75" t="s">
        <v>5</v>
      </c>
      <c r="YY79" s="116" t="str">
        <f t="shared" si="6938"/>
        <v/>
      </c>
      <c r="YZ79" s="114" t="str">
        <f t="shared" si="6939"/>
        <v/>
      </c>
      <c r="ZA79" s="75" t="str">
        <f t="shared" si="6940"/>
        <v/>
      </c>
      <c r="ZB79" s="116" t="str">
        <f t="shared" si="6941"/>
        <v/>
      </c>
      <c r="ZC79" s="114" t="str">
        <f t="shared" si="6942"/>
        <v/>
      </c>
      <c r="ZD79" s="133">
        <f t="shared" si="6943"/>
        <v>0</v>
      </c>
      <c r="ZE79" s="134">
        <f t="shared" si="7302"/>
        <v>1</v>
      </c>
      <c r="ZF79" s="135" t="str">
        <f t="shared" si="6944"/>
        <v/>
      </c>
      <c r="ZG79" s="216" t="str">
        <f t="shared" si="6945"/>
        <v/>
      </c>
      <c r="ZH79" s="217" t="str">
        <f t="shared" si="6946"/>
        <v/>
      </c>
      <c r="ZI79" s="217" t="str">
        <f t="shared" si="6947"/>
        <v/>
      </c>
      <c r="ZJ79" s="217" t="str">
        <f t="shared" si="6948"/>
        <v/>
      </c>
      <c r="ZK79" s="217" t="str">
        <f t="shared" si="6949"/>
        <v/>
      </c>
      <c r="ZL79" s="217" t="str">
        <f t="shared" si="6950"/>
        <v/>
      </c>
      <c r="ZM79" s="217" t="str">
        <f t="shared" si="6951"/>
        <v/>
      </c>
      <c r="ZN79" s="217" t="str">
        <f t="shared" si="6952"/>
        <v/>
      </c>
      <c r="ZO79" s="217" t="str">
        <f t="shared" si="6953"/>
        <v/>
      </c>
      <c r="ZP79" s="217" t="str">
        <f t="shared" si="6954"/>
        <v>000000</v>
      </c>
      <c r="ZQ79" s="217" t="str">
        <f t="shared" si="6955"/>
        <v/>
      </c>
      <c r="ZR79" s="217" t="str">
        <f t="shared" si="6956"/>
        <v/>
      </c>
      <c r="ZS79" s="217" t="str">
        <f t="shared" si="6957"/>
        <v/>
      </c>
      <c r="ZT79" s="217" t="str">
        <f t="shared" si="6958"/>
        <v/>
      </c>
      <c r="ZU79" s="217" t="str">
        <f t="shared" si="6959"/>
        <v/>
      </c>
      <c r="ZV79" s="217" t="str">
        <f t="shared" si="6960"/>
        <v/>
      </c>
      <c r="ZW79" s="217" t="str">
        <f t="shared" si="6961"/>
        <v/>
      </c>
      <c r="ZX79" s="217" t="str">
        <f t="shared" si="6962"/>
        <v/>
      </c>
      <c r="ZY79" s="218" t="str">
        <f t="shared" si="6963"/>
        <v/>
      </c>
      <c r="ZZ79" s="218" t="str">
        <f t="shared" si="6964"/>
        <v/>
      </c>
      <c r="AAA79" s="218" t="str">
        <f t="shared" si="6965"/>
        <v/>
      </c>
      <c r="AAB79" s="218" t="str">
        <f t="shared" si="6966"/>
        <v/>
      </c>
      <c r="AAC79" s="218" t="str">
        <f t="shared" si="6967"/>
        <v/>
      </c>
      <c r="AAD79" s="218" t="str">
        <f t="shared" si="6968"/>
        <v/>
      </c>
      <c r="AAE79" s="218" t="str">
        <f t="shared" si="6969"/>
        <v/>
      </c>
      <c r="AAF79" s="218" t="str">
        <f t="shared" si="6970"/>
        <v/>
      </c>
      <c r="AAG79" s="218" t="str">
        <f t="shared" si="6971"/>
        <v/>
      </c>
      <c r="AAH79" s="218" t="str">
        <f t="shared" si="6972"/>
        <v/>
      </c>
      <c r="AAI79" s="218" t="str">
        <f t="shared" si="6973"/>
        <v/>
      </c>
      <c r="AAJ79" s="218" t="str">
        <f t="shared" si="6974"/>
        <v/>
      </c>
      <c r="AAK79" s="218" t="str">
        <f t="shared" si="6975"/>
        <v/>
      </c>
      <c r="AAL79" s="218" t="str">
        <f t="shared" si="6976"/>
        <v/>
      </c>
      <c r="AAM79" s="218" t="str">
        <f t="shared" si="6977"/>
        <v/>
      </c>
      <c r="AAN79" s="218" t="str">
        <f t="shared" si="6978"/>
        <v/>
      </c>
      <c r="AAO79" s="218" t="str">
        <f t="shared" si="6979"/>
        <v/>
      </c>
      <c r="AAP79" s="218" t="str">
        <f t="shared" si="6980"/>
        <v/>
      </c>
      <c r="AAQ79" s="217" t="str">
        <f t="shared" si="6981"/>
        <v/>
      </c>
      <c r="AAR79" s="217" t="str">
        <f t="shared" si="6982"/>
        <v/>
      </c>
      <c r="AAS79" s="217" t="str">
        <f t="shared" si="6983"/>
        <v/>
      </c>
      <c r="AAT79" s="217" t="str">
        <f t="shared" si="6984"/>
        <v/>
      </c>
      <c r="AAU79" s="217" t="str">
        <f t="shared" si="6985"/>
        <v/>
      </c>
      <c r="AAV79" s="217" t="str">
        <f t="shared" si="6986"/>
        <v/>
      </c>
      <c r="AAW79" s="217" t="str">
        <f t="shared" si="6987"/>
        <v/>
      </c>
      <c r="AAX79" s="217" t="str">
        <f t="shared" si="6988"/>
        <v/>
      </c>
      <c r="AAY79" s="217" t="str">
        <f t="shared" si="6989"/>
        <v/>
      </c>
      <c r="AAZ79" s="217" t="str">
        <f t="shared" si="6990"/>
        <v/>
      </c>
      <c r="ABA79" s="217" t="str">
        <f t="shared" si="6991"/>
        <v/>
      </c>
      <c r="ABB79" s="217" t="str">
        <f t="shared" si="6992"/>
        <v/>
      </c>
      <c r="ABC79" s="217" t="str">
        <f t="shared" si="6993"/>
        <v/>
      </c>
      <c r="ABD79" s="217" t="str">
        <f t="shared" si="6994"/>
        <v/>
      </c>
      <c r="ABE79" s="217" t="str">
        <f t="shared" si="6995"/>
        <v/>
      </c>
      <c r="ABF79" s="217" t="str">
        <f t="shared" si="6996"/>
        <v/>
      </c>
      <c r="ABG79" s="217" t="str">
        <f t="shared" si="6997"/>
        <v/>
      </c>
      <c r="ABH79" s="217" t="str">
        <f t="shared" si="6998"/>
        <v/>
      </c>
      <c r="ABI79" s="218" t="str">
        <f t="shared" si="6999"/>
        <v/>
      </c>
      <c r="ABJ79" s="218" t="str">
        <f t="shared" si="7000"/>
        <v/>
      </c>
      <c r="ABK79" s="218" t="str">
        <f t="shared" si="7001"/>
        <v/>
      </c>
      <c r="ABL79" s="218" t="str">
        <f t="shared" si="7002"/>
        <v/>
      </c>
      <c r="ABM79" s="218" t="str">
        <f t="shared" si="7003"/>
        <v/>
      </c>
      <c r="ABN79" s="218" t="str">
        <f t="shared" si="7004"/>
        <v/>
      </c>
      <c r="ABO79" s="218" t="str">
        <f t="shared" si="7005"/>
        <v/>
      </c>
      <c r="ABP79" s="218" t="str">
        <f t="shared" si="7006"/>
        <v/>
      </c>
      <c r="ABQ79" s="218" t="str">
        <f t="shared" si="7007"/>
        <v/>
      </c>
      <c r="ABR79" s="218" t="str">
        <f t="shared" si="7008"/>
        <v/>
      </c>
      <c r="ABS79" s="218" t="str">
        <f t="shared" si="7009"/>
        <v/>
      </c>
      <c r="ABT79" s="218" t="str">
        <f t="shared" si="7010"/>
        <v/>
      </c>
      <c r="ABU79" s="218" t="str">
        <f t="shared" si="7011"/>
        <v/>
      </c>
      <c r="ABV79" s="218" t="str">
        <f t="shared" si="7012"/>
        <v/>
      </c>
      <c r="ABW79" s="218" t="str">
        <f t="shared" si="7013"/>
        <v/>
      </c>
      <c r="ABX79" s="218" t="str">
        <f t="shared" si="7014"/>
        <v/>
      </c>
      <c r="ABY79" s="218" t="str">
        <f t="shared" si="7015"/>
        <v/>
      </c>
      <c r="ABZ79" s="218" t="str">
        <f t="shared" si="7016"/>
        <v/>
      </c>
      <c r="ACA79" s="217" t="str">
        <f t="shared" si="7017"/>
        <v/>
      </c>
      <c r="ACB79" s="217" t="str">
        <f t="shared" si="7018"/>
        <v/>
      </c>
      <c r="ACC79" s="217" t="str">
        <f t="shared" si="7019"/>
        <v/>
      </c>
      <c r="ACD79" s="217" t="str">
        <f t="shared" si="7020"/>
        <v/>
      </c>
      <c r="ACE79" s="217" t="str">
        <f t="shared" si="7021"/>
        <v/>
      </c>
      <c r="ACF79" s="217" t="str">
        <f t="shared" si="7022"/>
        <v/>
      </c>
      <c r="ACG79" s="217" t="str">
        <f t="shared" si="7023"/>
        <v/>
      </c>
      <c r="ACH79" s="217" t="str">
        <f t="shared" si="7024"/>
        <v/>
      </c>
      <c r="ACI79" s="217" t="str">
        <f t="shared" si="7025"/>
        <v/>
      </c>
      <c r="ACJ79" s="217" t="str">
        <f t="shared" si="7026"/>
        <v/>
      </c>
      <c r="ACK79" s="217" t="str">
        <f t="shared" si="7027"/>
        <v/>
      </c>
      <c r="ACL79" s="217">
        <f t="shared" si="7303"/>
        <v>0</v>
      </c>
      <c r="ACM79" s="217" t="str">
        <f t="shared" si="7028"/>
        <v/>
      </c>
      <c r="ACN79" s="217" t="str">
        <f t="shared" si="7029"/>
        <v/>
      </c>
      <c r="ACO79" s="217" t="str">
        <f t="shared" si="7030"/>
        <v/>
      </c>
      <c r="ACP79" s="217" t="str">
        <f t="shared" si="7031"/>
        <v/>
      </c>
      <c r="ACQ79" s="217" t="str">
        <f t="shared" si="7032"/>
        <v/>
      </c>
      <c r="ACR79" s="217" t="str">
        <f t="shared" si="7033"/>
        <v/>
      </c>
      <c r="ACS79" s="218" t="str">
        <f t="shared" si="7034"/>
        <v/>
      </c>
      <c r="ACT79" s="218" t="str">
        <f t="shared" si="7035"/>
        <v/>
      </c>
      <c r="ACU79" s="218" t="str">
        <f t="shared" si="7036"/>
        <v/>
      </c>
      <c r="ACV79" s="218" t="str">
        <f t="shared" si="7037"/>
        <v/>
      </c>
      <c r="ACW79" s="218" t="str">
        <f t="shared" si="7038"/>
        <v/>
      </c>
      <c r="ACX79" s="218" t="str">
        <f t="shared" si="7039"/>
        <v/>
      </c>
      <c r="ACY79" s="218" t="str">
        <f t="shared" si="7040"/>
        <v/>
      </c>
      <c r="ACZ79" s="218" t="str">
        <f t="shared" si="7041"/>
        <v/>
      </c>
      <c r="ADA79" s="218" t="str">
        <f t="shared" si="7042"/>
        <v/>
      </c>
      <c r="ADB79" s="219" t="str">
        <f t="shared" si="7043"/>
        <v/>
      </c>
      <c r="ADC79" s="223" t="str">
        <f t="shared" si="7044"/>
        <v/>
      </c>
      <c r="ADD79" s="221" t="str">
        <f t="shared" si="7045"/>
        <v/>
      </c>
      <c r="ADE79" s="221" t="str">
        <f t="shared" si="7046"/>
        <v/>
      </c>
      <c r="ADF79" s="221" t="str">
        <f t="shared" si="7047"/>
        <v>B</v>
      </c>
      <c r="ADG79" s="221" t="str">
        <f t="shared" si="7048"/>
        <v/>
      </c>
      <c r="ADH79" s="221" t="str">
        <f t="shared" si="7049"/>
        <v>B</v>
      </c>
      <c r="ADI79" s="221" t="str">
        <f t="shared" si="7050"/>
        <v/>
      </c>
      <c r="ADJ79" s="221" t="str">
        <f t="shared" si="7051"/>
        <v/>
      </c>
      <c r="ADK79" s="221" t="str">
        <f t="shared" si="7052"/>
        <v/>
      </c>
      <c r="ADL79" s="221" t="str">
        <f t="shared" si="7053"/>
        <v/>
      </c>
      <c r="ADM79" s="221" t="str">
        <f t="shared" si="7054"/>
        <v/>
      </c>
      <c r="ADN79" s="221" t="str">
        <f t="shared" si="7055"/>
        <v/>
      </c>
      <c r="ADO79" s="221" t="str">
        <f t="shared" si="7056"/>
        <v/>
      </c>
      <c r="ADP79" s="221" t="str">
        <f t="shared" si="7057"/>
        <v/>
      </c>
      <c r="ADQ79" s="221" t="str">
        <f t="shared" si="7058"/>
        <v/>
      </c>
      <c r="ADR79" s="221" t="str">
        <f t="shared" si="7059"/>
        <v/>
      </c>
      <c r="ADS79" s="221" t="str">
        <f t="shared" si="7060"/>
        <v/>
      </c>
      <c r="ADT79" s="221" t="str">
        <f t="shared" si="7061"/>
        <v/>
      </c>
      <c r="ADU79" s="220" t="str">
        <f t="shared" si="7062"/>
        <v/>
      </c>
      <c r="ADV79" s="220" t="str">
        <f t="shared" si="7063"/>
        <v/>
      </c>
      <c r="ADW79" s="220" t="str">
        <f t="shared" si="7064"/>
        <v/>
      </c>
      <c r="ADX79" s="220" t="str">
        <f t="shared" si="7065"/>
        <v/>
      </c>
      <c r="ADY79" s="220" t="str">
        <f t="shared" si="7066"/>
        <v/>
      </c>
      <c r="ADZ79" s="220" t="str">
        <f t="shared" si="7067"/>
        <v/>
      </c>
      <c r="AEA79" s="220" t="str">
        <f t="shared" si="7068"/>
        <v/>
      </c>
      <c r="AEB79" s="220" t="str">
        <f t="shared" si="7069"/>
        <v/>
      </c>
      <c r="AEC79" s="220" t="str">
        <f t="shared" si="7070"/>
        <v/>
      </c>
      <c r="AED79" s="220" t="str">
        <f t="shared" si="7071"/>
        <v/>
      </c>
      <c r="AEE79" s="220" t="str">
        <f t="shared" si="7072"/>
        <v/>
      </c>
      <c r="AEF79" s="220" t="str">
        <f t="shared" si="7073"/>
        <v/>
      </c>
      <c r="AEG79" s="220" t="str">
        <f t="shared" si="7074"/>
        <v/>
      </c>
      <c r="AEH79" s="220" t="str">
        <f t="shared" si="7075"/>
        <v/>
      </c>
      <c r="AEI79" s="220" t="str">
        <f t="shared" si="7076"/>
        <v/>
      </c>
      <c r="AEJ79" s="220" t="str">
        <f t="shared" si="7077"/>
        <v/>
      </c>
      <c r="AEK79" s="220" t="str">
        <f t="shared" si="7078"/>
        <v>P</v>
      </c>
      <c r="AEL79" s="220" t="str">
        <f t="shared" si="7079"/>
        <v/>
      </c>
      <c r="AEM79" s="221" t="str">
        <f t="shared" si="7080"/>
        <v>P</v>
      </c>
      <c r="AEN79" s="221" t="str">
        <f t="shared" si="7081"/>
        <v/>
      </c>
      <c r="AEO79" s="221" t="str">
        <f t="shared" si="7082"/>
        <v/>
      </c>
      <c r="AEP79" s="221" t="str">
        <f t="shared" si="7083"/>
        <v/>
      </c>
      <c r="AEQ79" s="221" t="str">
        <f t="shared" si="7084"/>
        <v/>
      </c>
      <c r="AER79" s="221" t="str">
        <f t="shared" si="7085"/>
        <v/>
      </c>
      <c r="AES79" s="221" t="str">
        <f t="shared" si="7086"/>
        <v>B</v>
      </c>
      <c r="AET79" s="221" t="str">
        <f t="shared" si="7087"/>
        <v/>
      </c>
      <c r="AEU79" s="221" t="str">
        <f t="shared" si="7088"/>
        <v/>
      </c>
      <c r="AEV79" s="221" t="str">
        <f t="shared" si="7089"/>
        <v/>
      </c>
      <c r="AEW79" s="221" t="str">
        <f t="shared" si="7090"/>
        <v/>
      </c>
      <c r="AEX79" s="221" t="str">
        <f t="shared" si="7091"/>
        <v/>
      </c>
      <c r="AEY79" s="221" t="str">
        <f t="shared" si="7092"/>
        <v/>
      </c>
      <c r="AEZ79" s="221" t="str">
        <f t="shared" si="7093"/>
        <v/>
      </c>
      <c r="AFA79" s="221" t="str">
        <f t="shared" si="7094"/>
        <v/>
      </c>
      <c r="AFB79" s="221" t="str">
        <f t="shared" si="7095"/>
        <v/>
      </c>
      <c r="AFC79" s="221" t="str">
        <f t="shared" si="7096"/>
        <v/>
      </c>
      <c r="AFD79" s="221" t="str">
        <f t="shared" si="7097"/>
        <v/>
      </c>
      <c r="AFE79" s="220" t="str">
        <f t="shared" si="7098"/>
        <v/>
      </c>
      <c r="AFF79" s="220" t="str">
        <f t="shared" si="7099"/>
        <v/>
      </c>
      <c r="AFG79" s="220" t="str">
        <f t="shared" si="7100"/>
        <v>P</v>
      </c>
      <c r="AFH79" s="220" t="str">
        <f t="shared" si="7101"/>
        <v/>
      </c>
      <c r="AFI79" s="220" t="str">
        <f t="shared" si="7102"/>
        <v/>
      </c>
      <c r="AFJ79" s="220" t="str">
        <f t="shared" si="7103"/>
        <v/>
      </c>
      <c r="AFK79" s="220" t="str">
        <f t="shared" si="7104"/>
        <v/>
      </c>
      <c r="AFL79" s="220" t="str">
        <f t="shared" si="7105"/>
        <v/>
      </c>
      <c r="AFM79" s="220" t="str">
        <f t="shared" si="7106"/>
        <v>P</v>
      </c>
      <c r="AFN79" s="220" t="str">
        <f t="shared" si="7107"/>
        <v/>
      </c>
      <c r="AFO79" s="220" t="str">
        <f t="shared" si="7108"/>
        <v>P</v>
      </c>
      <c r="AFP79" s="220" t="str">
        <f t="shared" si="7109"/>
        <v/>
      </c>
      <c r="AFQ79" s="220" t="str">
        <f t="shared" si="7110"/>
        <v>P</v>
      </c>
      <c r="AFR79" s="220" t="str">
        <f t="shared" si="7111"/>
        <v/>
      </c>
      <c r="AFS79" s="220" t="str">
        <f t="shared" si="7112"/>
        <v>B</v>
      </c>
      <c r="AFT79" s="220" t="str">
        <f t="shared" si="7113"/>
        <v/>
      </c>
      <c r="AFU79" s="220" t="str">
        <f t="shared" si="7114"/>
        <v/>
      </c>
      <c r="AFV79" s="220" t="str">
        <f t="shared" si="7115"/>
        <v/>
      </c>
      <c r="AFW79" s="221" t="str">
        <f t="shared" si="7116"/>
        <v/>
      </c>
      <c r="AFX79" s="221" t="str">
        <f t="shared" si="7117"/>
        <v/>
      </c>
      <c r="AFY79" s="221" t="str">
        <f t="shared" si="7118"/>
        <v/>
      </c>
      <c r="AFZ79" s="221" t="str">
        <f t="shared" si="7119"/>
        <v/>
      </c>
      <c r="AGA79" s="221" t="str">
        <f t="shared" si="7120"/>
        <v/>
      </c>
      <c r="AGB79" s="221" t="str">
        <f t="shared" si="7121"/>
        <v/>
      </c>
      <c r="AGC79" s="221" t="str">
        <f t="shared" si="7122"/>
        <v/>
      </c>
      <c r="AGD79" s="221" t="str">
        <f t="shared" si="7123"/>
        <v/>
      </c>
      <c r="AGE79" s="221" t="str">
        <f t="shared" si="7124"/>
        <v/>
      </c>
      <c r="AGF79" s="221" t="str">
        <f t="shared" si="7125"/>
        <v/>
      </c>
      <c r="AGG79" s="221" t="str">
        <f t="shared" si="7126"/>
        <v/>
      </c>
      <c r="AGH79" s="221">
        <f t="shared" si="7304"/>
        <v>0</v>
      </c>
      <c r="AGI79" s="221" t="str">
        <f t="shared" si="7127"/>
        <v/>
      </c>
      <c r="AGJ79" s="221" t="str">
        <f t="shared" si="7128"/>
        <v>P</v>
      </c>
      <c r="AGK79" s="221" t="str">
        <f t="shared" si="7129"/>
        <v>P</v>
      </c>
      <c r="AGL79" s="221" t="str">
        <f t="shared" si="7130"/>
        <v>B</v>
      </c>
      <c r="AGM79" s="221" t="str">
        <f t="shared" si="7131"/>
        <v/>
      </c>
      <c r="AGN79" s="221" t="str">
        <f t="shared" si="7132"/>
        <v>B</v>
      </c>
      <c r="AGO79" s="220" t="str">
        <f t="shared" si="7133"/>
        <v/>
      </c>
      <c r="AGP79" s="220" t="str">
        <f t="shared" si="7134"/>
        <v>P</v>
      </c>
      <c r="AGQ79" s="220" t="str">
        <f t="shared" si="7135"/>
        <v>B</v>
      </c>
      <c r="AGR79" s="220" t="str">
        <f t="shared" si="7136"/>
        <v/>
      </c>
      <c r="AGS79" s="220" t="str">
        <f t="shared" si="7137"/>
        <v/>
      </c>
      <c r="AGT79" s="220" t="str">
        <f t="shared" si="7138"/>
        <v/>
      </c>
      <c r="AGU79" s="220" t="str">
        <f t="shared" si="7139"/>
        <v/>
      </c>
      <c r="AGV79" s="220" t="str">
        <f t="shared" si="7140"/>
        <v/>
      </c>
      <c r="AGW79" s="220" t="str">
        <f t="shared" si="7141"/>
        <v/>
      </c>
      <c r="AGX79" s="222" t="str">
        <f t="shared" si="7142"/>
        <v/>
      </c>
      <c r="AGY79" s="94">
        <v>79</v>
      </c>
      <c r="AGZ79" s="95">
        <f t="shared" si="1304"/>
        <v>74</v>
      </c>
      <c r="AHA79" s="46" t="str" cm="1">
        <f t="array" ref="AHA79">IFERROR(INDEX($ZG$4:$ADB$4,_xlfn.AGGREGATE(15,6,COLUMN($ZG$4:$ADB$4)-COLUMN($ZF$1)/($ZG79:$ADB79=LARGE($ZG79:$ADB79,1)),COLUMNS($ADB$4:$ADB$4))),"")</f>
        <v>LQ</v>
      </c>
      <c r="AHB79" s="46" t="str" cm="1">
        <f t="array" ref="AHB79">IFERROR(INDEX($ZG$4:$ADB$4,_xlfn.AGGREGATE(15,6,COLUMN($ZG$4:$ADB$4)-COLUMN($ZF$1)/($ZG79:$ADB79=LARGE($ZG79:$ADB79,2)),COLUMNS($ADB$4:$AGY$4))),"")</f>
        <v/>
      </c>
      <c r="AHC79" s="46" t="str" cm="1">
        <f t="array" ref="AHC79">IFERROR(INDEX($ZG$4:$ADB$4,_xlfn.AGGREGATE(15,6,COLUMN($ZG$4:$ADB$4)-COLUMN($ZF$1)/($ZG79:$ADB79=LARGE($ZG79:$ADB79,3)),COLUMNS($ADB$4:$AGZ$4))),"")</f>
        <v/>
      </c>
      <c r="AHD79" s="46" t="str" cm="1">
        <f t="array" ref="AHD79">IFERROR(INDEX($ZG$4:$ADB$4,_xlfn.AGGREGATE(15,6,COLUMN($ZG$4:$ADB$4)-COLUMN($ZF$1)/($ZG79:$ADB79=LARGE($ZG79:$ADB79,4)),COLUMNS($ADB$4:$AHA$4))),"")</f>
        <v/>
      </c>
      <c r="AHE79" s="46" t="str" cm="1">
        <f t="array" ref="AHE79">IFERROR(INDEX($ZG$4:$ADB$4,_xlfn.AGGREGATE(15,6,COLUMN($ZG$4:$ADB$4)-COLUMN($ZF$1)/($ZG79:$ADB79=LARGE($ZG79:$ADB79,5)),COLUMNS($ADB$4:$AHB$4))),"")</f>
        <v/>
      </c>
      <c r="AHF79" s="46" t="str" cm="1">
        <f t="array" ref="AHF79">IFERROR(INDEX($ZG$4:$ADB$4,_xlfn.AGGREGATE(15,6,COLUMN($ZG$4:$ADB$4)-COLUMN($ZF$1)/($ZG79:$ADB79=LARGE($ZG79:$ADB79,6)),COLUMNS($ADB$4:$AHC$4))),"")</f>
        <v/>
      </c>
      <c r="AHG79" s="94" t="str">
        <f t="shared" si="7397"/>
        <v/>
      </c>
      <c r="AHH79" s="48" t="str">
        <f t="shared" ca="1" si="7398"/>
        <v>N</v>
      </c>
      <c r="AHI79" s="48" t="e" cm="1">
        <f t="array" aca="1" ref="AHI79" ca="1">IF(INDIRECT(VLOOKUP(AHI78,General!AC:AE,3,FALSE)&amp;AGY78)&gt;0,AHI78,AHG78)</f>
        <v>#N/A</v>
      </c>
      <c r="AHJ79" s="95">
        <f t="shared" ca="1" si="7399"/>
        <v>1</v>
      </c>
      <c r="AHK79" s="46" t="s">
        <v>45</v>
      </c>
      <c r="AHL79" s="48" t="s">
        <v>45</v>
      </c>
      <c r="AHM79" s="48" t="s">
        <v>45</v>
      </c>
      <c r="AHN79" s="48" t="s">
        <v>45</v>
      </c>
      <c r="AHO79" s="48" t="s">
        <v>45</v>
      </c>
      <c r="AHP79" s="49" t="s">
        <v>45</v>
      </c>
      <c r="AHQ79" s="136" t="e">
        <f ca="1">IF(AHA79="",-1,COUNTIF(INDIRECT(AHK79&amp;$DN$10):INDIRECT(AHK79&amp;AGY79),"Y"))</f>
        <v>#REF!</v>
      </c>
      <c r="AHR79" s="138">
        <f ca="1">IF(AHB79="",-1,COUNTIF(INDIRECT(AHL79&amp;$DN$10):INDIRECT(AHL79&amp;AGY79),"Y"))</f>
        <v>-1</v>
      </c>
      <c r="AHS79" s="138">
        <f ca="1">IF(AHC79="",-1,COUNTIF(INDIRECT(AHM79&amp;$DN$10):INDIRECT(AHM79&amp;AGY79),"Y"))</f>
        <v>-1</v>
      </c>
      <c r="AHT79" s="137">
        <f ca="1">IF(AHD79="",-1,COUNTIF(INDIRECT(AHN79&amp;$DN$10):INDIRECT(AHN79&amp;AGY79),"Y"))</f>
        <v>-1</v>
      </c>
      <c r="AHU79" s="141">
        <f ca="1">IF(AHE79="",-1,COUNTIF(INDIRECT(AHO79&amp;$DN$10):INDIRECT(AHO79&amp;AGY79),"Y"))</f>
        <v>-1</v>
      </c>
      <c r="AHV79" s="141">
        <f ca="1">IF(AHF79="",-1,COUNTIF(INDIRECT(AHP79&amp;$DN$10):INDIRECT(AHP79&amp;AGY79),"Y"))</f>
        <v>-1</v>
      </c>
      <c r="AHW79" s="46" t="str" cm="1">
        <f t="array" ref="AHW79">IFERROR(INDEX($DP$79:$DU$79,_xlfn.AGGREGATE(15,6,COLUMN($DP$79:$DU$79)-COLUMN($DO$79)/($ZF$79:$ZK$79=MAX($ZF$79:$ZK$79)),COLUMNS($DP$79:AHA79))),"")</f>
        <v/>
      </c>
      <c r="AHX79" s="48" t="str" cm="1">
        <f t="array" ref="AHX79">IFERROR(INDEX($DP$79:$DU$79,_xlfn.AGGREGATE(15,6,COLUMN($DP$79:$DU$79)-COLUMN($DO$79)/($ZF$79:$ZK$79=MAX($ZF$79:$ZK$79)),COLUMNS($DP$79:AHB79))),"")</f>
        <v/>
      </c>
      <c r="AHY79" s="48" t="str" cm="1">
        <f t="array" ref="AHY79">IFERROR(INDEX($DP$79:$DU$79,_xlfn.AGGREGATE(15,6,COLUMN($DP$79:$DU$79)-COLUMN($DO$79)/($ZF$79:$ZK$79=MAX($ZF$79:$ZK$79)),COLUMNS($DP$79:AHC79))),"")</f>
        <v/>
      </c>
      <c r="AHZ79" s="48" t="str" cm="1">
        <f t="array" ref="AHZ79">IFERROR(INDEX($DP$79:$DU$79,_xlfn.AGGREGATE(15,6,COLUMN($DP$79:$DU$79)-COLUMN($DO$79)/($ZF$79:$ZK$79=MAX($ZF$79:$ZK$79)),COLUMNS($DP$79:AHD79))),"")</f>
        <v/>
      </c>
      <c r="AIA79" s="48" t="str" cm="1">
        <f t="array" ref="AIA79">IFERROR(INDEX($DP$79:$DU$79,_xlfn.AGGREGATE(15,6,COLUMN($DP$79:$DU$79)-COLUMN($DO$79)/($ZF$79:$ZK$79=MAX($ZF$79:$ZK$79)),COLUMNS($DP$79:AHE79))),"")</f>
        <v/>
      </c>
      <c r="AIB79" s="49" t="str" cm="1">
        <f t="array" ref="AIB79">IFERROR(INDEX($DP$79:$DU$79,_xlfn.AGGREGATE(15,6,COLUMN($DP$79:$DU$79)-COLUMN($DO$79)/($ZF$79:$ZK$79=MAX($ZF$79:$ZK$79)),COLUMNS($DP$79:AHF79))),"")</f>
        <v/>
      </c>
      <c r="AIC79" s="20">
        <f t="shared" ca="1" si="7305"/>
        <v>1</v>
      </c>
      <c r="AID79" s="95">
        <f t="shared" ca="1" si="7400"/>
        <v>1</v>
      </c>
      <c r="AIE79" s="140" t="str" cm="1">
        <f t="array" aca="1" ref="AIE79" ca="1">INDEX(AHW79:AIB79,1,AID79)</f>
        <v/>
      </c>
      <c r="AIF79" s="46" t="e">
        <f t="shared" ca="1" si="6309"/>
        <v>#REF!</v>
      </c>
      <c r="AIG79" s="48" t="str">
        <f t="shared" ca="1" si="6310"/>
        <v>T</v>
      </c>
      <c r="AIH79" s="48" t="str">
        <f t="shared" si="6311"/>
        <v>C</v>
      </c>
      <c r="AII79" s="48" t="str">
        <f t="shared" si="6221"/>
        <v/>
      </c>
      <c r="AIJ79" s="48" t="str">
        <f t="shared" ca="1" si="6222"/>
        <v/>
      </c>
      <c r="AIK79" s="48" t="str">
        <f t="shared" si="6223"/>
        <v>00</v>
      </c>
      <c r="AIL79" s="20" t="str">
        <f t="shared" si="7143"/>
        <v/>
      </c>
      <c r="AIM79" s="20" t="str">
        <f t="shared" si="7144"/>
        <v/>
      </c>
      <c r="AIN79" s="20" t="str">
        <f t="shared" si="7145"/>
        <v/>
      </c>
      <c r="AIO79" s="20" t="str">
        <f t="shared" si="7146"/>
        <v/>
      </c>
      <c r="AIP79" s="20" t="str">
        <f t="shared" si="7147"/>
        <v/>
      </c>
      <c r="AIQ79" s="20" t="str">
        <f t="shared" si="7148"/>
        <v/>
      </c>
      <c r="AIR79" s="20">
        <f t="shared" ca="1" si="7149"/>
        <v>0</v>
      </c>
      <c r="AIS79" s="20">
        <f t="shared" ca="1" si="7150"/>
        <v>0</v>
      </c>
      <c r="AIT79" s="46" t="str">
        <f t="shared" si="6224"/>
        <v/>
      </c>
      <c r="AIU79" s="48">
        <f>IF(CC79="",0,IFERROR(VLOOKUP(CC74&amp;CC75&amp;CC76&amp;CC77&amp;CC78&amp;CC79,General!I:J,2,FALSE),0))</f>
        <v>0</v>
      </c>
      <c r="AIV79" s="48">
        <f>IF(CF79="",0,IFERROR(VLOOKUP(CF74&amp;CF75&amp;CF76&amp;CF77&amp;CF78&amp;CF79,General!I:J,2,FALSE),0))</f>
        <v>0</v>
      </c>
      <c r="AIW79" s="48">
        <f>IF(CI79="",0,IFERROR(VLOOKUP(CI74&amp;CI75&amp;CI76&amp;CI77&amp;CI78&amp;CI79,General!I:J,2,FALSE),0))</f>
        <v>0</v>
      </c>
      <c r="AIX79" s="48">
        <f>IF(CL79="",0,IFERROR(VLOOKUP(CL74&amp;CL75&amp;CL76&amp;CL77&amp;CL78&amp;CL79,General!I:J,2,FALSE),0))</f>
        <v>0</v>
      </c>
      <c r="AIY79" s="48">
        <f>IF(CO79="",0,IFERROR(VLOOKUP(CO74&amp;CO75&amp;CO76&amp;CO77&amp;CO78&amp;CO79,General!I:J,2,FALSE),0))</f>
        <v>0</v>
      </c>
      <c r="AIZ79" s="48">
        <f>IF(CR79="",0,IFERROR(VLOOKUP(CR74&amp;CR75&amp;CR76&amp;CR77&amp;CR78&amp;CR79,General!I:J,2,FALSE),0))</f>
        <v>0</v>
      </c>
      <c r="AJA79" s="48">
        <f>IF(CU79="",0,IFERROR(VLOOKUP(CU74&amp;CU75&amp;CU76&amp;CU77&amp;CU78&amp;CU79,General!I:J,2,FALSE),0))</f>
        <v>0</v>
      </c>
      <c r="AJB79" s="48">
        <f>IF(CX79="",0,IFERROR(VLOOKUP(CX74&amp;CX75&amp;CX76&amp;CX77&amp;CX78&amp;CX79,General!I:J,2,FALSE),0))</f>
        <v>0</v>
      </c>
      <c r="AJC79" s="48">
        <f>IF(DA79="",0,IFERROR(VLOOKUP(DA74&amp;DA75&amp;DA76&amp;DA77&amp;DA78&amp;DA79,General!I:J,2,FALSE),0))</f>
        <v>0</v>
      </c>
      <c r="AJD79" s="48">
        <f>IF(DD79="",0,IFERROR(VLOOKUP(DD74&amp;DD75&amp;DD76&amp;DD77&amp;DD78&amp;DD79,General!I:J,2,FALSE),0))</f>
        <v>0</v>
      </c>
      <c r="AJE79" s="48">
        <f>IF(DG79="",0,IFERROR(VLOOKUP(DG74&amp;DG75&amp;DG76&amp;DG77&amp;DG78&amp;DG79,General!I:J,2,FALSE),0))</f>
        <v>0</v>
      </c>
      <c r="AJF79" s="48">
        <f>IF(DJ79="",0,IFERROR(VLOOKUP(DJ74&amp;DJ75&amp;DJ76&amp;DJ77&amp;DJ78&amp;DJ79,General!I:J,2,FALSE),0))</f>
        <v>0</v>
      </c>
      <c r="AJG79" s="48">
        <f>IF(DM79="",0,IFERROR(VLOOKUP(DM74&amp;DM75&amp;DM76&amp;DM77&amp;DM78&amp;DM79,General!I:J,2,FALSE),0))</f>
        <v>0</v>
      </c>
      <c r="AJH79" s="48">
        <f>IF(DP79="",0,IFERROR(VLOOKUP(DP74&amp;DP75&amp;DP76&amp;DP77&amp;DP78&amp;DP79,General!I:J,2,FALSE),0))</f>
        <v>0</v>
      </c>
      <c r="AJI79" s="48">
        <f>IF(DS79="",0,IFERROR(VLOOKUP(DS74&amp;DS75&amp;DS76&amp;DS77&amp;DS78&amp;DS79,General!I:J,2,FALSE),0))</f>
        <v>0</v>
      </c>
      <c r="AJJ79" s="48">
        <f>IF(DV79="",0,IFERROR(VLOOKUP(DV74&amp;DV75&amp;DV76&amp;DV77&amp;DV78&amp;DV79,General!I:J,2,FALSE),0))</f>
        <v>0</v>
      </c>
      <c r="AJK79" s="48">
        <f>IF(DY79="",0,IFERROR(VLOOKUP(DY74&amp;DY75&amp;DY76&amp;DY77&amp;DY78&amp;DY79,General!I:J,2,FALSE),0))</f>
        <v>0</v>
      </c>
      <c r="AJL79" s="48">
        <f>IF(EE79="",0,IFERROR(VLOOKUP(EE74&amp;EE75&amp;EE76&amp;EE77&amp;EE78&amp;EE79,General!I:J,2,FALSE),0))</f>
        <v>0</v>
      </c>
      <c r="AJM79" s="48">
        <f>IF(EH79="",0,IFERROR(VLOOKUP(EH74&amp;EH75&amp;EH76&amp;EH77&amp;EH78&amp;EH79,General!I:J,2,FALSE),0))</f>
        <v>0</v>
      </c>
      <c r="AJN79" s="48">
        <f>IF(EK79="",0,IFERROR(VLOOKUP(EK74&amp;EK75&amp;EK76&amp;EK77&amp;EK78&amp;EK79,General!I:J,2,FALSE),0))</f>
        <v>0</v>
      </c>
      <c r="AJO79" s="48">
        <f>IF(EN79="",0,IFERROR(VLOOKUP(EN74&amp;EN75&amp;EN76&amp;EN77&amp;EN78&amp;EN79,General!I:J,2,FALSE),0))</f>
        <v>0</v>
      </c>
      <c r="AJP79" s="48">
        <f>IF(EQ79="",0,IFERROR(VLOOKUP(EQ74&amp;EQ75&amp;EQ76&amp;EQ77&amp;EQ78&amp;EQ79,General!I:J,2,FALSE),0))</f>
        <v>0</v>
      </c>
      <c r="AJQ79" s="48">
        <f>IF(ET79="",0,IFERROR(VLOOKUP(ET74&amp;ET75&amp;ET76&amp;ET77&amp;ET78&amp;ET79,General!I:J,2,FALSE),0))</f>
        <v>0</v>
      </c>
      <c r="AJR79" s="48">
        <f>IF(EW79="",0,IFERROR(VLOOKUP(EW74&amp;EW75&amp;EW76&amp;EW77&amp;EW78&amp;EW79,General!I:J,2,FALSE),0))</f>
        <v>0</v>
      </c>
      <c r="AJS79" s="48">
        <f>IF(EZ79="",0,IFERROR(VLOOKUP(EZ74&amp;EZ75&amp;EZ76&amp;EZ77&amp;EZ78&amp;EZ79,General!I:J,2,FALSE),0))</f>
        <v>0</v>
      </c>
      <c r="AJT79" s="48">
        <f>IF(FC79="",0,IFERROR(VLOOKUP(FC74&amp;FC75&amp;FC76&amp;FC77&amp;FC78&amp;FC79,General!I:J,2,FALSE),0))</f>
        <v>0</v>
      </c>
      <c r="AJU79" s="48">
        <f>IF(FF79="",0,IFERROR(VLOOKUP(FF74&amp;FF75&amp;FF76&amp;FF77&amp;FF78&amp;FF79,General!I:J,2,FALSE),0))</f>
        <v>0</v>
      </c>
      <c r="AJV79" s="48">
        <f>IF(FI79="",0,IFERROR(VLOOKUP(FI74&amp;FI75&amp;FI76&amp;FI77&amp;FI78&amp;FI79,General!I:J,2,FALSE),0))</f>
        <v>0</v>
      </c>
      <c r="AJW79" s="48">
        <f>IF(FL79="",0,IFERROR(VLOOKUP(FL74&amp;FL75&amp;FL76&amp;FL77&amp;FL78&amp;FL79,General!I:J,2,FALSE),0))</f>
        <v>0</v>
      </c>
      <c r="AJX79" s="48">
        <f>IF(FO79="",0,IFERROR(VLOOKUP(FO74&amp;FO75&amp;FO76&amp;FO77&amp;FO78&amp;FO79,General!I:J,2,FALSE),0))</f>
        <v>0</v>
      </c>
      <c r="AJY79" s="48">
        <f>IF(FR79="",0,IFERROR(VLOOKUP(FR74&amp;FR75&amp;FR76&amp;FR77&amp;FR78&amp;FR79,General!I:J,2,FALSE),0))</f>
        <v>0</v>
      </c>
      <c r="AJZ79" s="48">
        <f>IF(FU79="",0,IFERROR(VLOOKUP(FU74&amp;FU75&amp;FU76&amp;FU77&amp;FU78&amp;FU79,General!I:J,2,FALSE),0))</f>
        <v>0</v>
      </c>
      <c r="AKA79" s="48">
        <f>IF(FX79="",0,IFERROR(VLOOKUP(FX74&amp;FX75&amp;FX76&amp;FX77&amp;FX78&amp;FX79,General!I:J,2,FALSE),0))</f>
        <v>0</v>
      </c>
      <c r="AKB79" s="48">
        <f>IF(GA79="",0,IFERROR(VLOOKUP(GA74&amp;GA75&amp;GA76&amp;GA77&amp;GA78&amp;GA79,General!I:J,2,FALSE),0))</f>
        <v>0</v>
      </c>
      <c r="AKC79" s="48">
        <f>IF(GD79="",0,IFERROR(VLOOKUP(GD74&amp;GD75&amp;GD76&amp;GD77&amp;GD78&amp;GD79,General!I:J,2,FALSE),0))</f>
        <v>0</v>
      </c>
      <c r="AKD79" s="48">
        <f>IF(GG79="",0,IFERROR(VLOOKUP(GG74&amp;GG75&amp;GG76&amp;GG77&amp;GG78&amp;GG79,General!I:J,2,FALSE),0))</f>
        <v>0</v>
      </c>
      <c r="AKE79" s="48">
        <f>IF(GJ79="",0,IFERROR(VLOOKUP(GJ74&amp;GJ75&amp;GJ76&amp;GJ77&amp;GJ78&amp;GJ79,General!I:J,2,FALSE),0))</f>
        <v>0</v>
      </c>
      <c r="AKF79" s="48">
        <f>IF(GM79="",0,IFERROR(VLOOKUP(GM74&amp;GM75&amp;GM76&amp;GM77&amp;GM78&amp;GM79,General!I:J,2,FALSE),0))</f>
        <v>0</v>
      </c>
      <c r="AKG79" s="48">
        <f>IF(GP79="",0,IFERROR(VLOOKUP(GP74&amp;GP75&amp;GP76&amp;GP77&amp;GP78&amp;GP79,General!I:J,2,FALSE),0))</f>
        <v>0</v>
      </c>
      <c r="AKH79" s="48">
        <f>IF(GS79="",0,IFERROR(VLOOKUP(GS74&amp;GS75&amp;GS76&amp;GS77&amp;GS78&amp;GS79,General!I:J,2,FALSE),0))</f>
        <v>0</v>
      </c>
      <c r="AKI79" s="48">
        <f>IF(GV79="",0,IFERROR(VLOOKUP(GV74&amp;GV75&amp;GV76&amp;GV77&amp;GV78&amp;GV79,General!I:J,2,FALSE),0))</f>
        <v>0</v>
      </c>
      <c r="AKJ79" s="48">
        <f>IF(GY79="",0,IFERROR(VLOOKUP(GY74&amp;GY75&amp;GY76&amp;GY77&amp;GY78&amp;GY79,General!I:J,2,FALSE),0))</f>
        <v>0</v>
      </c>
      <c r="AKK79" s="48">
        <f>IF(HB79="",0,IFERROR(VLOOKUP(HB74&amp;HB75&amp;HB76&amp;HB77&amp;HB78&amp;HB79,General!I:J,2,FALSE),0))</f>
        <v>0</v>
      </c>
      <c r="AKL79" s="48">
        <f>IF(HE79="",0,IFERROR(VLOOKUP(HE74&amp;HE75&amp;HE76&amp;HE77&amp;HE78&amp;HE79,General!I:J,2,FALSE),0))</f>
        <v>0</v>
      </c>
      <c r="AKM79" s="48">
        <f>IF(HH79="",0,IFERROR(VLOOKUP(HH74&amp;HH75&amp;HH76&amp;HH77&amp;HH78&amp;HH79,General!I:J,2,FALSE),0))</f>
        <v>0</v>
      </c>
      <c r="AKN79" s="48">
        <f>IF(HK79="",0,IFERROR(VLOOKUP(HK74&amp;HK75&amp;HK76&amp;HK77&amp;HK78&amp;HK79,General!I:J,2,FALSE),0))</f>
        <v>0</v>
      </c>
      <c r="AKO79" s="48">
        <f>IF(HN79="",0,IFERROR(VLOOKUP(HN74&amp;HN75&amp;HN76&amp;HN77&amp;HN78&amp;HN79,General!I:J,2,FALSE),0))</f>
        <v>0</v>
      </c>
      <c r="AKP79" s="48">
        <f>IF(HQ79="",0,IFERROR(VLOOKUP(HQ74&amp;HQ75&amp;HQ76&amp;HQ77&amp;HQ78&amp;HQ79,General!I:J,2,FALSE),0))</f>
        <v>0</v>
      </c>
      <c r="AKQ79" s="48">
        <f>IF(HT79="",0,IFERROR(VLOOKUP(HT74&amp;HT75&amp;HT76&amp;HT77&amp;HT78&amp;HT79,General!I:J,2,FALSE),0))</f>
        <v>0</v>
      </c>
      <c r="AKR79" s="48">
        <f>IF(HW79="",0,IFERROR(VLOOKUP(HW74&amp;HW75&amp;HW76&amp;HW77&amp;HW78&amp;HW79,General!I:J,2,FALSE),0))</f>
        <v>0</v>
      </c>
      <c r="AKS79" s="48">
        <f>IF(HZ79="",0,IFERROR(VLOOKUP(HZ74&amp;HZ75&amp;HZ76&amp;HZ77&amp;HZ78&amp;HZ79,General!I:J,2,FALSE),0))</f>
        <v>0</v>
      </c>
      <c r="AKT79" s="48">
        <f>IF(FF79="",0,IFERROR(VLOOKUP(FF74&amp;FF75&amp;FF76&amp;FF77&amp;FF78&amp;FF79,General!I:J,2,FALSE),0))</f>
        <v>0</v>
      </c>
      <c r="AKU79" s="48">
        <f>IF(FI79="",0,IFERROR(VLOOKUP(FI74&amp;FI75&amp;FI76&amp;FI77&amp;FI78&amp;FI79,General!I:J,2,FALSE),0))</f>
        <v>0</v>
      </c>
      <c r="AKV79" s="48">
        <f>IF(II79="",0,IFERROR(VLOOKUP(II74&amp;II75&amp;II76&amp;II77&amp;II78&amp;II79,General!I:J,2,FALSE),0))</f>
        <v>0</v>
      </c>
      <c r="AKW79" s="48">
        <f>IF(IL79="",0,IFERROR(VLOOKUP(IL74&amp;IL75&amp;IL76&amp;IL77&amp;IL78&amp;IL79,General!I:J,2,FALSE),0))</f>
        <v>0</v>
      </c>
      <c r="AKX79" s="48">
        <f>IF(IO79="",0,IFERROR(VLOOKUP(IO74&amp;IO75&amp;IO76&amp;IO77&amp;IO78&amp;IO79,General!I:J,2,FALSE),0))</f>
        <v>0</v>
      </c>
      <c r="AKY79" s="48">
        <f>IF(IR79="",0,IFERROR(VLOOKUP(IR74&amp;IR75&amp;IR76&amp;IR77&amp;IR78&amp;IR79,General!I:J,2,FALSE),0))</f>
        <v>0</v>
      </c>
      <c r="AKZ79" s="48">
        <f>IF(IU79="",0,IFERROR(VLOOKUP(IU74&amp;IU75&amp;IU76&amp;IU77&amp;IU78&amp;IU79,General!I:J,2,FALSE),0))</f>
        <v>0</v>
      </c>
      <c r="ALA79" s="48">
        <f>IF(IX79="",0,IFERROR(VLOOKUP(IX74&amp;IX75&amp;IX76&amp;IX77&amp;IX78&amp;IX79,General!I:J,2,FALSE),0))</f>
        <v>0</v>
      </c>
      <c r="ALB79" s="48">
        <f>IF(JA79="",0,IFERROR(VLOOKUP(JA74&amp;JA75&amp;JA76&amp;JA77&amp;JA78&amp;JA79,General!I:J,2,FALSE),0))</f>
        <v>0</v>
      </c>
      <c r="ALC79" s="48">
        <f>IF(JD79="",0,IFERROR(VLOOKUP(JD74&amp;JD75&amp;JD76&amp;JD77&amp;JD78&amp;JD79,General!I:J,2,FALSE),0))</f>
        <v>0</v>
      </c>
      <c r="ALD79" s="48">
        <f>IF(JG79="",0,IFERROR(VLOOKUP(JG74&amp;JG75&amp;JG76&amp;JG77&amp;JG78&amp;JG79,General!I:J,2,FALSE),0))</f>
        <v>0</v>
      </c>
      <c r="ALE79" s="48">
        <f>IF(JJ79="",0,IFERROR(VLOOKUP(JJ74&amp;JJ75&amp;JJ76&amp;JJ77&amp;JJ78&amp;JJ79,General!I:J,2,FALSE),0))</f>
        <v>0</v>
      </c>
      <c r="ALF79" s="48">
        <f>IF(JM79="",0,IFERROR(VLOOKUP(JM74&amp;JM75&amp;JM76&amp;JM77&amp;JM78&amp;JM79,General!I:J,2,FALSE),0))</f>
        <v>0</v>
      </c>
      <c r="ALG79" s="48">
        <f>IF(JP79="",0,IFERROR(VLOOKUP(JP74&amp;JP75&amp;JP76&amp;JP77&amp;JP78&amp;JP79,General!I:J,2,FALSE),0))</f>
        <v>0</v>
      </c>
      <c r="ALH79" s="48">
        <f>IF(JS79="",0,IFERROR(VLOOKUP(JS74&amp;JS75&amp;JS76&amp;JS77&amp;JS78&amp;JS79,General!I:J,2,FALSE),0))</f>
        <v>0</v>
      </c>
      <c r="ALI79" s="48">
        <f>IF(JV79="",0,IFERROR(VLOOKUP(JV74&amp;JV75&amp;JV76&amp;JV77&amp;JV78&amp;JV79,General!I:J,2,FALSE),0))</f>
        <v>0</v>
      </c>
      <c r="ALJ79" s="48">
        <f>IF(JY79="",0,IFERROR(VLOOKUP(JY74&amp;JY75&amp;JY76&amp;JY77&amp;JY78&amp;JY79,General!I:J,2,FALSE),0))</f>
        <v>0</v>
      </c>
      <c r="ALK79" s="48">
        <f>IF(KB79="",0,IFERROR(VLOOKUP(KB74&amp;KB75&amp;KB76&amp;KB77&amp;KB78&amp;KB79,General!I:J,2,FALSE),0))</f>
        <v>0</v>
      </c>
      <c r="ALL79" s="48">
        <f>IF(KE79="",0,IFERROR(VLOOKUP(KE74&amp;KE75&amp;KE76&amp;KE77&amp;KE78&amp;KE79,General!I:J,2,FALSE),0))</f>
        <v>0</v>
      </c>
      <c r="ALM79" s="48">
        <f>IF(KH79="",0,IFERROR(VLOOKUP(KH74&amp;KH75&amp;KH76&amp;KH77&amp;KH78&amp;KH79,General!I:J,2,FALSE),0))</f>
        <v>0</v>
      </c>
      <c r="ALN79" s="48">
        <f>IF(KK79="",0,IFERROR(VLOOKUP(KK74&amp;KK75&amp;KK76&amp;KK77&amp;KK78&amp;KK79,General!I:J,2,FALSE),0))</f>
        <v>0</v>
      </c>
      <c r="ALO79" s="48">
        <f>IF(KN79="",0,IFERROR(VLOOKUP(KN74&amp;KN75&amp;KN76&amp;KN77&amp;KN78&amp;KN79,General!I:J,2,FALSE),0))</f>
        <v>0</v>
      </c>
      <c r="ALP79" s="48">
        <f>IF(KQ79="",0,IFERROR(VLOOKUP(KQ74&amp;KQ75&amp;KQ76&amp;KQ77&amp;KQ78&amp;KQ79,General!I:J,2,FALSE),0))</f>
        <v>0</v>
      </c>
      <c r="ALQ79" s="48">
        <f>IF(KT79="",0,IFERROR(VLOOKUP(KT74&amp;KT75&amp;KT76&amp;KT77&amp;KT78&amp;KT79,General!I:J,2,FALSE),0))</f>
        <v>0</v>
      </c>
      <c r="ALR79" s="48">
        <f>IF(KW79="",0,IFERROR(VLOOKUP(KW74&amp;KW75&amp;KW76&amp;KW77&amp;KW78&amp;KW79,General!I:J,2,FALSE),0))</f>
        <v>0</v>
      </c>
      <c r="ALS79" s="48">
        <f>IF(KZ79="",0,IFERROR(VLOOKUP(KZ74&amp;KZ75&amp;KZ76&amp;KZ77&amp;KZ78&amp;KZ79,General!I:J,2,FALSE),0))</f>
        <v>0</v>
      </c>
      <c r="ALT79" s="48">
        <f>IF(LC79="",0,IFERROR(VLOOKUP(LC74&amp;LC75&amp;LC76&amp;LC77&amp;LC78&amp;LC79,General!I:J,2,FALSE),0))</f>
        <v>0</v>
      </c>
      <c r="ALU79" s="48">
        <f>IF(LF79="",0,IFERROR(VLOOKUP(LF74&amp;LF75&amp;LF76&amp;LF77&amp;LF78&amp;LF79,General!I:J,2,FALSE),0))</f>
        <v>0</v>
      </c>
      <c r="ALV79" s="48">
        <f>IF(LI79="",0,IFERROR(VLOOKUP(LI74&amp;LI75&amp;LI76&amp;LI77&amp;LI78&amp;LI79,General!I:J,2,FALSE),0))</f>
        <v>0</v>
      </c>
      <c r="ALW79" s="48">
        <f>IF(LL79="",0,IFERROR(VLOOKUP(LL74&amp;LL75&amp;LL76&amp;LL77&amp;LL78&amp;LL79,General!I:J,2,FALSE),0))</f>
        <v>0</v>
      </c>
      <c r="ALX79" s="48">
        <f>IF(LO79="",0,IFERROR(VLOOKUP(LO74&amp;LO75&amp;LO76&amp;LO77&amp;LO78&amp;LO79,General!I:J,2,FALSE),0))</f>
        <v>0</v>
      </c>
      <c r="ALY79" s="48">
        <f>IF(LR79="",0,IFERROR(VLOOKUP(LR74&amp;LR75&amp;LR76&amp;LR77&amp;LR78&amp;LR79,General!I:J,2,FALSE),0))</f>
        <v>0</v>
      </c>
      <c r="ALZ79" s="48">
        <f>IF(LU79="",0,IFERROR(VLOOKUP(LU74&amp;LU75&amp;LU76&amp;LU77&amp;LU78&amp;LU79,General!I:J,2,FALSE),0))</f>
        <v>0</v>
      </c>
      <c r="AMA79" s="48">
        <f>IF(LX79="",0,IFERROR(VLOOKUP(LX74&amp;LX75&amp;LX76&amp;LX77&amp;LX78&amp;LX79,General!I:J,2,FALSE),0))</f>
        <v>0</v>
      </c>
      <c r="AMB79" s="48">
        <f>IF(MA79="",0,IFERROR(VLOOKUP(MA74&amp;MA75&amp;MA76&amp;MA77&amp;MA78&amp;MA79,General!I:J,2,FALSE),0))</f>
        <v>0</v>
      </c>
      <c r="AMC79" s="48">
        <f>IF(MD79="",0,IFERROR(VLOOKUP(MD74&amp;MD75&amp;MD76&amp;MD77&amp;MD78&amp;MD79,General!I:J,2,FALSE),0))</f>
        <v>0</v>
      </c>
      <c r="AMD79" s="48">
        <f>IF(MG79="",0,IFERROR(VLOOKUP(MG74&amp;MG75&amp;MG76&amp;MG77&amp;MG78&amp;MG79,General!I:J,2,FALSE),0))</f>
        <v>0</v>
      </c>
      <c r="AME79" s="48">
        <f>IF(MJ79="",0,IFERROR(VLOOKUP(MJ74&amp;MJ75&amp;MJ76&amp;MJ77&amp;MJ78&amp;MJ79,General!I:J,2,FALSE),0))</f>
        <v>0</v>
      </c>
      <c r="AMF79" s="48">
        <f>IF(MM79="",0,IFERROR(VLOOKUP(MM74&amp;MM75&amp;MM76&amp;MM77&amp;MM78&amp;MM79,General!I:J,2,FALSE),0))</f>
        <v>0</v>
      </c>
      <c r="AMG79" s="48">
        <f>IF(MP79="",0,IFERROR(VLOOKUP(MP74&amp;MP75&amp;MP76&amp;MP77&amp;MP78&amp;MP79,General!I:J,2,FALSE),0))</f>
        <v>0</v>
      </c>
      <c r="AMH79" s="48">
        <f>IF(MS79="",0,IFERROR(VLOOKUP(MS74&amp;MS75&amp;MS76&amp;MS77&amp;MS78&amp;MS79,General!I:J,2,FALSE),0))</f>
        <v>0</v>
      </c>
      <c r="AMI79" s="48">
        <f>IF(MV79="",0,IFERROR(VLOOKUP(MV74&amp;MV75&amp;MV76&amp;MV77&amp;MV78&amp;MV79,General!I:J,2,FALSE),0))</f>
        <v>0</v>
      </c>
      <c r="AMJ79" s="48">
        <f>IF(MY79="",0,IFERROR(VLOOKUP(MY74&amp;MY75&amp;MY76&amp;MY77&amp;MY78&amp;MY79,General!I:J,2,FALSE),0))</f>
        <v>0</v>
      </c>
      <c r="AMK79" s="48">
        <f>IF(NB79="",0,IFERROR(VLOOKUP(NB74&amp;NB75&amp;NB76&amp;NB77&amp;NB78&amp;NB79,General!I:J,2,FALSE),0))</f>
        <v>0</v>
      </c>
      <c r="AML79" s="48">
        <f>IF(NE79="",0,IFERROR(VLOOKUP(NE74&amp;NE75&amp;NE76&amp;NE77&amp;NE78&amp;NE79,General!I:J,2,FALSE),0))</f>
        <v>0</v>
      </c>
      <c r="AMM79" s="48">
        <f>IF(NH79="",0,IFERROR(VLOOKUP(NH74&amp;NH75&amp;NH76&amp;NH77&amp;NH78&amp;NH79,General!I:J,2,FALSE),0))</f>
        <v>0</v>
      </c>
      <c r="AMN79" s="48">
        <f>IF(NK79="",0,IFERROR(VLOOKUP(NK74&amp;NK75&amp;NK76&amp;NK77&amp;NK78&amp;NK79,General!I:J,2,FALSE),0))</f>
        <v>0</v>
      </c>
      <c r="AMO79" s="49">
        <f>IF(NN79="",0,IFERROR(VLOOKUP(NN74&amp;NN75&amp;NN76&amp;NN77&amp;NN78&amp;NN79,General!I:J,2,FALSE),0))</f>
        <v>0</v>
      </c>
      <c r="AMP79" s="81">
        <f>IF(EB79="",0,IFERROR(VLOOKUP(EB74&amp;EB75&amp;EB76&amp;EB77&amp;EB78&amp;EB79,General!I:J,2,FALSE),0))</f>
        <v>0</v>
      </c>
      <c r="AMQ79" s="49">
        <v>0</v>
      </c>
      <c r="AMR79" s="20" t="str">
        <f t="shared" si="7306"/>
        <v/>
      </c>
      <c r="AMS79" s="20" t="str">
        <f t="shared" si="7151"/>
        <v>N</v>
      </c>
      <c r="AMT79" s="20" t="str">
        <f t="shared" ca="1" si="7152"/>
        <v>N</v>
      </c>
      <c r="AMU79" s="20" t="str">
        <f t="shared" si="7153"/>
        <v>N</v>
      </c>
      <c r="AMV79" s="20" t="str">
        <f t="shared" si="7154"/>
        <v/>
      </c>
      <c r="AMW79" s="142" t="str">
        <f t="shared" si="7155"/>
        <v/>
      </c>
      <c r="AMX79" s="20" t="str">
        <f t="shared" si="7156"/>
        <v/>
      </c>
      <c r="AMY79" s="20" t="str">
        <f t="shared" si="7157"/>
        <v/>
      </c>
      <c r="AMZ79" s="20" t="str">
        <f t="shared" si="7158"/>
        <v/>
      </c>
      <c r="ANA79" s="20" t="str">
        <f t="shared" si="7159"/>
        <v/>
      </c>
      <c r="ANB79" s="20" t="str">
        <f t="shared" si="7160"/>
        <v/>
      </c>
      <c r="ANC79" s="20" t="str">
        <f t="shared" si="6145"/>
        <v/>
      </c>
      <c r="AND79" s="20" t="str">
        <f t="shared" si="6146"/>
        <v/>
      </c>
      <c r="ANE79" s="20" t="str">
        <f t="shared" si="4382"/>
        <v>00000</v>
      </c>
      <c r="ANF79" s="20" t="str">
        <f t="shared" si="4382"/>
        <v>00000</v>
      </c>
      <c r="ANG79" s="20" t="str">
        <f t="shared" si="4383"/>
        <v>000000</v>
      </c>
      <c r="ANH79" s="20" t="str">
        <f t="shared" si="4383"/>
        <v>000000</v>
      </c>
      <c r="ANI79" s="20" t="str">
        <f t="shared" si="4384"/>
        <v>B</v>
      </c>
      <c r="ANJ79" s="20" t="str">
        <f t="shared" si="7307"/>
        <v>B</v>
      </c>
      <c r="ANK79" s="20" t="str">
        <f t="shared" si="7161"/>
        <v/>
      </c>
      <c r="ANL79" s="20" t="e">
        <f t="shared" ca="1" si="7162"/>
        <v>#REF!</v>
      </c>
      <c r="ANM79" s="20" t="str">
        <f t="shared" ca="1" si="7163"/>
        <v/>
      </c>
      <c r="ANN79" s="20" t="str">
        <f t="shared" ca="1" si="7164"/>
        <v/>
      </c>
      <c r="ANO79" s="20" t="str">
        <f t="shared" si="7165"/>
        <v>0</v>
      </c>
      <c r="ANP79" s="20" t="str">
        <f t="shared" si="7166"/>
        <v/>
      </c>
      <c r="ANQ79" s="20" t="e">
        <f t="shared" ca="1" si="7308"/>
        <v>#REF!</v>
      </c>
      <c r="ANR79" s="20" t="str">
        <f t="shared" ca="1" si="7309"/>
        <v/>
      </c>
      <c r="ANS79" s="20" t="str">
        <f t="shared" si="7310"/>
        <v/>
      </c>
      <c r="ANT79" s="20" t="str">
        <f t="shared" si="7167"/>
        <v/>
      </c>
      <c r="ANU79" s="20"/>
      <c r="ANV79" s="20">
        <v>0</v>
      </c>
      <c r="ANW79" s="20">
        <v>0</v>
      </c>
      <c r="ANX79" s="20">
        <v>0</v>
      </c>
      <c r="ANY79" s="20">
        <v>0</v>
      </c>
      <c r="ANZ79" s="20">
        <v>1</v>
      </c>
      <c r="AOA79" s="75"/>
      <c r="AOB79" s="20">
        <v>0</v>
      </c>
      <c r="AOC79" s="20">
        <v>0</v>
      </c>
      <c r="AOD79" s="1" t="str">
        <f t="shared" si="7311"/>
        <v>B</v>
      </c>
      <c r="AOE79" s="123">
        <f t="shared" si="7168"/>
        <v>0</v>
      </c>
      <c r="AOF79" s="1" t="e">
        <f t="shared" si="7169"/>
        <v>#NUM!</v>
      </c>
      <c r="AOG79" s="1" t="e">
        <f t="shared" si="7170"/>
        <v>#NUM!</v>
      </c>
      <c r="AOH79" s="1" t="e">
        <f t="shared" si="7171"/>
        <v>#NUM!</v>
      </c>
      <c r="AOI79" s="1" t="e">
        <f t="shared" si="7172"/>
        <v>#NUM!</v>
      </c>
      <c r="AOJ79" s="1" t="str">
        <f t="shared" si="7173"/>
        <v/>
      </c>
      <c r="AOK79" s="1" t="str">
        <f t="shared" si="7174"/>
        <v/>
      </c>
      <c r="AOL79" s="1" t="str">
        <f t="shared" si="7175"/>
        <v/>
      </c>
      <c r="AOM79" s="1" t="str">
        <f t="shared" si="7176"/>
        <v/>
      </c>
      <c r="AON79" s="1" t="str">
        <f t="shared" si="7177"/>
        <v/>
      </c>
      <c r="AOO79" s="1" t="str" cm="1">
        <f t="array" aca="1" ref="AOO79" ca="1">IF(INDIRECT(VLOOKUP(AOO78,General!AC:AE,3,FALSE)&amp;AGY78)&gt;=7,AOO78,AOJ79)</f>
        <v>HD</v>
      </c>
      <c r="AOP79" s="1" t="str">
        <f ca="1">VLOOKUP(AOO78,General!AC:AE,3,FALSE)&amp;AGY78</f>
        <v>HF78</v>
      </c>
      <c r="AOQ79" s="1" t="str" cm="1">
        <f t="array" aca="1" ref="AOQ79" ca="1">INDIRECT(VLOOKUP(AOO78,General!AC:AE,3,FALSE)&amp;AGY78)</f>
        <v/>
      </c>
      <c r="AOR79" s="1" t="str" cm="1">
        <f t="array" aca="1" ref="AOR79" ca="1">INDIRECT(AOO79&amp;AGY79)</f>
        <v/>
      </c>
      <c r="AOS79" s="1" cm="1">
        <f t="array" aca="1" ref="AOS79" ca="1">INDIRECT(AOP79&amp;AGY79)</f>
        <v>0</v>
      </c>
      <c r="AOT79" s="1" t="e" cm="1">
        <f t="array" aca="1" ref="AOT79" ca="1">INDIRECT(AOQ79&amp;AGY79)</f>
        <v>#REF!</v>
      </c>
      <c r="AOU79" s="1" t="str">
        <f ca="1">VLOOKUP(AOO79,General!AF:AG,2,FALSE)</f>
        <v>S45</v>
      </c>
      <c r="AOV79" s="1" t="e">
        <f ca="1">VLOOKUP(AOP79,General!AF:AG,2,FALSE)</f>
        <v>#N/A</v>
      </c>
      <c r="AOW79" s="1" t="e">
        <f ca="1">VLOOKUP(AOQ79,General!AF:AG,2,FALSE)</f>
        <v>#N/A</v>
      </c>
      <c r="AOX79" s="1" t="str">
        <f t="shared" ca="1" si="7401"/>
        <v>Y</v>
      </c>
      <c r="AOY79" s="1" t="e">
        <f t="shared" ca="1" si="7402"/>
        <v>#N/A</v>
      </c>
      <c r="AOZ79" s="1" t="e">
        <f t="shared" ca="1" si="7403"/>
        <v>#N/A</v>
      </c>
      <c r="APB79" s="1">
        <f t="shared" si="6061"/>
        <v>1</v>
      </c>
    </row>
    <row r="80" spans="1:1094" ht="15.75" thickBot="1">
      <c r="A80" s="1">
        <v>66</v>
      </c>
      <c r="B80" s="171" t="str">
        <f t="shared" ref="B80:B109" si="7631">IF(M79="","",IF(AK80=AL80,"",IF(AK80&gt;AL80,"P"&amp;(AK80-AL80),"B"&amp;(AL80-AK80))))</f>
        <v/>
      </c>
      <c r="C80" s="124" t="str">
        <f t="shared" si="6385"/>
        <v/>
      </c>
      <c r="D80" s="129" t="str">
        <f t="shared" si="7178"/>
        <v/>
      </c>
      <c r="E80" s="126" t="str">
        <f t="shared" si="7178"/>
        <v/>
      </c>
      <c r="F80" s="127" t="str">
        <f t="shared" si="6386"/>
        <v/>
      </c>
      <c r="G80" s="190"/>
      <c r="H80" s="149" t="str">
        <f t="shared" ref="H80:H109" si="7632">IF(AND(M80="B",F80="W"),"Y","")</f>
        <v/>
      </c>
      <c r="I80" s="129" t="str">
        <f t="shared" si="7179"/>
        <v/>
      </c>
      <c r="J80" s="126" t="str">
        <f t="shared" si="7179"/>
        <v/>
      </c>
      <c r="K80" s="166" t="str">
        <f t="shared" si="7180"/>
        <v/>
      </c>
      <c r="L80" s="179"/>
      <c r="M80" s="183"/>
      <c r="N80" s="190"/>
      <c r="O80" s="187">
        <v>0</v>
      </c>
      <c r="P80" s="129">
        <v>0</v>
      </c>
      <c r="Q80" s="126">
        <v>0</v>
      </c>
      <c r="R80" s="130">
        <v>0</v>
      </c>
      <c r="S80" s="128" t="str">
        <f t="shared" si="7181"/>
        <v/>
      </c>
      <c r="T80" s="150" t="str">
        <f t="shared" ref="T80:T109" si="7633">IF(M79="","",IF(AO80="S","",IF(OR(AND(S80&gt;=0,BI80="F"),AND(BI80="L",BI79="L",F80="L")),S80,IF(AW80="R",S80,""))))</f>
        <v/>
      </c>
      <c r="U80" s="130" t="str">
        <f>IF(M80="","",IF(B80="NB",U79,IF(T80="",SUM($T$5:$T80)+S80,SUM($T$5:$T80))))</f>
        <v/>
      </c>
      <c r="V80" s="151" t="str">
        <f t="shared" si="5988"/>
        <v/>
      </c>
      <c r="W80" s="131" t="str">
        <f t="shared" si="7182"/>
        <v/>
      </c>
      <c r="X80" s="132" t="str">
        <f t="shared" si="6387"/>
        <v/>
      </c>
      <c r="Y80" s="61" t="str">
        <f t="shared" ca="1" si="6225"/>
        <v>B</v>
      </c>
      <c r="Z80" s="62" t="str">
        <f t="shared" ca="1" si="6226"/>
        <v>C</v>
      </c>
      <c r="AA80" s="62" t="str">
        <f t="shared" si="6227"/>
        <v>C</v>
      </c>
      <c r="AB80" s="62" t="str">
        <f t="shared" si="7312"/>
        <v/>
      </c>
      <c r="AC80" s="62" t="str">
        <f t="shared" si="7313"/>
        <v/>
      </c>
      <c r="AD80" s="62">
        <f t="shared" si="7314"/>
        <v>0</v>
      </c>
      <c r="AE80" s="1" t="str">
        <f t="shared" si="6388"/>
        <v/>
      </c>
      <c r="AF80" s="1" t="str">
        <f t="shared" si="6389"/>
        <v/>
      </c>
      <c r="AG80" s="1" t="str">
        <f t="shared" si="7315"/>
        <v/>
      </c>
      <c r="AH80" s="1" t="str">
        <f t="shared" si="6390"/>
        <v/>
      </c>
      <c r="AI80" s="1" t="str">
        <f t="shared" si="6391"/>
        <v/>
      </c>
      <c r="AJ80" s="1" t="str">
        <f t="shared" si="6392"/>
        <v/>
      </c>
      <c r="AK80" s="1">
        <f t="shared" si="7183"/>
        <v>0</v>
      </c>
      <c r="AL80" s="1">
        <f t="shared" si="7184"/>
        <v>0</v>
      </c>
      <c r="AM80" s="1" t="str">
        <f t="shared" si="6147"/>
        <v/>
      </c>
      <c r="AN80" s="1">
        <f t="shared" si="6393"/>
        <v>0</v>
      </c>
      <c r="AO80" s="1" t="str">
        <f t="shared" si="1305"/>
        <v/>
      </c>
      <c r="AP80" s="1" t="str">
        <f t="shared" si="6394"/>
        <v>N</v>
      </c>
      <c r="AQ80" s="1" t="str">
        <f t="shared" si="6395"/>
        <v>N</v>
      </c>
      <c r="AR80" s="1" t="str">
        <f t="shared" si="6396"/>
        <v>N</v>
      </c>
      <c r="AS80" s="1" t="str">
        <f t="shared" si="6397"/>
        <v/>
      </c>
      <c r="AT80" s="8" t="str">
        <f t="shared" ca="1" si="7185"/>
        <v/>
      </c>
      <c r="AU80" s="1" t="str">
        <f t="shared" ca="1" si="6398"/>
        <v/>
      </c>
      <c r="AV80" s="1" t="str">
        <f t="shared" ca="1" si="6399"/>
        <v/>
      </c>
      <c r="AW80" s="1" t="str">
        <f t="shared" si="6400"/>
        <v/>
      </c>
      <c r="AX80" s="1" t="str">
        <f t="shared" si="6401"/>
        <v/>
      </c>
      <c r="AY80" s="1" t="str">
        <f t="shared" si="6402"/>
        <v/>
      </c>
      <c r="AZ80" s="1" t="str">
        <f t="shared" si="6148"/>
        <v/>
      </c>
      <c r="BA80" s="1" t="str">
        <f t="shared" si="6149"/>
        <v/>
      </c>
      <c r="BB80" s="1" t="str">
        <f t="shared" si="5451"/>
        <v>00000</v>
      </c>
      <c r="BC80" s="1" t="str">
        <f t="shared" si="5451"/>
        <v>00000</v>
      </c>
      <c r="BD80" s="1" t="str">
        <f t="shared" si="5452"/>
        <v>000000</v>
      </c>
      <c r="BE80" s="1" t="str">
        <f t="shared" si="5452"/>
        <v>000000</v>
      </c>
      <c r="BF80" s="1" t="str">
        <f t="shared" si="7186"/>
        <v>B</v>
      </c>
      <c r="BG80" s="1" t="str">
        <f t="shared" si="6403"/>
        <v/>
      </c>
      <c r="BH80" s="1" t="str">
        <f t="shared" ca="1" si="7187"/>
        <v/>
      </c>
      <c r="BI80" s="1" t="str">
        <f t="shared" ref="BI80:BI143" si="7634">IF(M79="","",IF(LEN(BH80)=1,"B",IF(LEN(BH80)=2,LEFT(BH80),MID(BH80,2,1))))</f>
        <v/>
      </c>
      <c r="BJ80" s="1" t="str">
        <f t="shared" ca="1" si="7188"/>
        <v/>
      </c>
      <c r="BK80" s="1" t="str">
        <f t="shared" si="6404"/>
        <v>0</v>
      </c>
      <c r="BL80" s="1" t="str">
        <f t="shared" ca="1" si="7189"/>
        <v/>
      </c>
      <c r="BM80" s="1" t="str">
        <f t="shared" ca="1" si="7190"/>
        <v/>
      </c>
      <c r="BN80" s="1" t="str">
        <f t="shared" ca="1" si="7191"/>
        <v/>
      </c>
      <c r="BO80" s="1" t="str">
        <f t="shared" ca="1" si="7192"/>
        <v/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1</v>
      </c>
      <c r="BZ80" s="1">
        <f t="shared" si="5989"/>
        <v>1</v>
      </c>
      <c r="CA80" s="1" t="str">
        <f t="shared" ref="CA80" si="7635">CH80</f>
        <v/>
      </c>
      <c r="CB80" s="75" t="str">
        <f t="shared" si="6406"/>
        <v/>
      </c>
      <c r="CC80" s="76" t="str">
        <f t="shared" si="6407"/>
        <v/>
      </c>
      <c r="CD80" s="74" t="str">
        <f t="shared" si="6408"/>
        <v/>
      </c>
      <c r="CE80" s="75" t="str">
        <f t="shared" si="6409"/>
        <v/>
      </c>
      <c r="CF80" s="76" t="str">
        <f t="shared" si="6410"/>
        <v/>
      </c>
      <c r="CG80" s="74" t="str">
        <f t="shared" si="6411"/>
        <v/>
      </c>
      <c r="CH80" s="75" t="str">
        <f t="shared" si="6412"/>
        <v/>
      </c>
      <c r="CI80" s="76" t="str">
        <f t="shared" si="6413"/>
        <v/>
      </c>
      <c r="CJ80" s="74" t="str">
        <f t="shared" si="6414"/>
        <v/>
      </c>
      <c r="CK80" s="75" t="str">
        <f t="shared" si="6415"/>
        <v/>
      </c>
      <c r="CL80" s="76" t="str">
        <f t="shared" si="6416"/>
        <v/>
      </c>
      <c r="CM80" s="74" t="str">
        <f t="shared" si="6417"/>
        <v/>
      </c>
      <c r="CN80" s="75" t="str">
        <f t="shared" si="7194"/>
        <v/>
      </c>
      <c r="CO80" s="76" t="str">
        <f t="shared" si="6418"/>
        <v/>
      </c>
      <c r="CP80" s="74" t="str">
        <f t="shared" si="6419"/>
        <v/>
      </c>
      <c r="CQ80" s="75" t="str">
        <f t="shared" si="6420"/>
        <v/>
      </c>
      <c r="CR80" s="76" t="str">
        <f t="shared" si="6421"/>
        <v/>
      </c>
      <c r="CS80" s="74" t="str">
        <f t="shared" si="6422"/>
        <v/>
      </c>
      <c r="CT80" s="75" t="str">
        <f t="shared" si="6423"/>
        <v/>
      </c>
      <c r="CU80" s="76" t="str">
        <f t="shared" si="6424"/>
        <v/>
      </c>
      <c r="CV80" s="74" t="str">
        <f t="shared" si="6425"/>
        <v/>
      </c>
      <c r="CW80" s="75" t="str">
        <f t="shared" si="6426"/>
        <v/>
      </c>
      <c r="CX80" s="76" t="str">
        <f t="shared" si="6427"/>
        <v/>
      </c>
      <c r="CY80" s="77" t="str">
        <f t="shared" si="6428"/>
        <v/>
      </c>
      <c r="CZ80" s="75" t="str">
        <f t="shared" si="6429"/>
        <v/>
      </c>
      <c r="DA80" s="76" t="str">
        <f t="shared" si="6430"/>
        <v/>
      </c>
      <c r="DB80" s="74" t="str">
        <f t="shared" si="6431"/>
        <v/>
      </c>
      <c r="DC80" s="75" t="str">
        <f t="shared" si="6432"/>
        <v/>
      </c>
      <c r="DD80" s="76" t="str">
        <f t="shared" si="6433"/>
        <v/>
      </c>
      <c r="DE80" s="74" t="str">
        <f t="shared" si="6434"/>
        <v/>
      </c>
      <c r="DF80" s="75" t="str">
        <f t="shared" si="6435"/>
        <v/>
      </c>
      <c r="DG80" s="76" t="str">
        <f t="shared" si="6436"/>
        <v/>
      </c>
      <c r="DH80" s="74" t="str">
        <f t="shared" si="6437"/>
        <v/>
      </c>
      <c r="DI80" s="75" t="str">
        <f t="shared" si="6438"/>
        <v/>
      </c>
      <c r="DJ80" s="76" t="str">
        <f t="shared" si="6439"/>
        <v/>
      </c>
      <c r="DK80" s="74" t="str">
        <f t="shared" si="6440"/>
        <v/>
      </c>
      <c r="DL80" s="75" t="str">
        <f t="shared" si="6441"/>
        <v/>
      </c>
      <c r="DM80" s="76" t="str">
        <f t="shared" si="6442"/>
        <v/>
      </c>
      <c r="DN80" s="74" t="str">
        <f t="shared" si="6443"/>
        <v/>
      </c>
      <c r="DO80" s="75" t="str">
        <f t="shared" si="6444"/>
        <v/>
      </c>
      <c r="DP80" s="76" t="str">
        <f t="shared" si="6445"/>
        <v/>
      </c>
      <c r="DQ80" s="74" t="str">
        <f t="shared" si="6446"/>
        <v/>
      </c>
      <c r="DR80" s="75" t="str">
        <f t="shared" si="6447"/>
        <v/>
      </c>
      <c r="DS80" s="76" t="str">
        <f t="shared" si="6448"/>
        <v/>
      </c>
      <c r="DT80" s="74" t="str">
        <f t="shared" si="6449"/>
        <v/>
      </c>
      <c r="DU80" s="75" t="str">
        <f t="shared" si="6450"/>
        <v/>
      </c>
      <c r="DV80" s="76" t="str">
        <f t="shared" si="6451"/>
        <v/>
      </c>
      <c r="DW80" s="74" t="str">
        <f t="shared" si="6452"/>
        <v/>
      </c>
      <c r="DX80" s="75" t="str">
        <f t="shared" si="6453"/>
        <v/>
      </c>
      <c r="DY80" s="76" t="str">
        <f t="shared" si="6454"/>
        <v/>
      </c>
      <c r="DZ80" s="74" t="str">
        <f t="shared" si="6455"/>
        <v/>
      </c>
      <c r="EA80" s="46" t="str">
        <f t="shared" si="7557"/>
        <v/>
      </c>
      <c r="EB80" s="76" t="str">
        <f t="shared" si="6456"/>
        <v/>
      </c>
      <c r="EC80" s="74" t="str">
        <f t="shared" si="6457"/>
        <v/>
      </c>
      <c r="ED80" s="75" t="str">
        <f t="shared" ref="ED80" si="7636">CB80</f>
        <v/>
      </c>
      <c r="EE80" s="76" t="str">
        <f t="shared" si="6459"/>
        <v/>
      </c>
      <c r="EF80" s="74" t="str">
        <f t="shared" si="6460"/>
        <v/>
      </c>
      <c r="EG80" s="73" t="str">
        <f t="shared" ref="EG80" si="7637">CE80</f>
        <v/>
      </c>
      <c r="EH80" s="76" t="str">
        <f t="shared" si="6462"/>
        <v/>
      </c>
      <c r="EI80" s="74" t="str">
        <f t="shared" si="6463"/>
        <v/>
      </c>
      <c r="EJ80" s="73" t="s">
        <v>5</v>
      </c>
      <c r="EK80" s="76" t="str">
        <f t="shared" si="6464"/>
        <v/>
      </c>
      <c r="EL80" s="74" t="str">
        <f t="shared" si="6465"/>
        <v/>
      </c>
      <c r="EM80" s="75" t="s">
        <v>6</v>
      </c>
      <c r="EN80" s="76" t="str">
        <f t="shared" si="6466"/>
        <v/>
      </c>
      <c r="EO80" s="74" t="str">
        <f t="shared" si="6467"/>
        <v/>
      </c>
      <c r="EP80" s="75" t="str">
        <f t="shared" ref="EP80" si="7638">CH80</f>
        <v/>
      </c>
      <c r="EQ80" s="76" t="str">
        <f t="shared" si="6469"/>
        <v/>
      </c>
      <c r="ER80" s="74" t="str">
        <f t="shared" si="6470"/>
        <v/>
      </c>
      <c r="ES80" s="75" t="str">
        <f t="shared" ref="ES80" si="7639">CK80</f>
        <v/>
      </c>
      <c r="ET80" s="76" t="str">
        <f t="shared" si="6472"/>
        <v/>
      </c>
      <c r="EU80" s="74" t="str">
        <f t="shared" si="6473"/>
        <v/>
      </c>
      <c r="EV80" s="75" t="str">
        <f t="shared" ref="EV80" si="7640">CB80</f>
        <v/>
      </c>
      <c r="EW80" s="76" t="str">
        <f t="shared" si="6475"/>
        <v/>
      </c>
      <c r="EX80" s="74" t="str">
        <f t="shared" si="6476"/>
        <v/>
      </c>
      <c r="EY80" s="75" t="str">
        <f t="shared" ref="EY80" si="7641">CK80</f>
        <v/>
      </c>
      <c r="EZ80" s="76" t="str">
        <f t="shared" si="6478"/>
        <v/>
      </c>
      <c r="FA80" s="77" t="str">
        <f t="shared" si="6479"/>
        <v/>
      </c>
      <c r="FB80" s="75" t="str">
        <f t="shared" ref="FB80" si="7642">CE80</f>
        <v/>
      </c>
      <c r="FC80" s="76" t="str">
        <f t="shared" si="6481"/>
        <v/>
      </c>
      <c r="FD80" s="74" t="str">
        <f t="shared" si="6482"/>
        <v/>
      </c>
      <c r="FE80" s="73" t="str">
        <f t="shared" ref="FE80" si="7643">CH80</f>
        <v/>
      </c>
      <c r="FF80" s="76" t="str">
        <f t="shared" si="6484"/>
        <v/>
      </c>
      <c r="FG80" s="74" t="str">
        <f t="shared" si="6485"/>
        <v/>
      </c>
      <c r="FH80" s="75" t="str">
        <f t="shared" ref="FH80" si="7644">DC80</f>
        <v/>
      </c>
      <c r="FI80" s="76" t="str">
        <f t="shared" si="6487"/>
        <v/>
      </c>
      <c r="FJ80" s="74" t="str">
        <f t="shared" si="6488"/>
        <v/>
      </c>
      <c r="FK80" s="75" t="str">
        <f t="shared" ref="FK80" si="7645">DF80</f>
        <v/>
      </c>
      <c r="FL80" s="76" t="str">
        <f t="shared" si="6490"/>
        <v/>
      </c>
      <c r="FM80" s="74" t="str">
        <f t="shared" si="6491"/>
        <v/>
      </c>
      <c r="FN80" s="75" t="str">
        <f t="shared" ref="FN80" si="7646">CQ80</f>
        <v/>
      </c>
      <c r="FO80" s="76" t="str">
        <f t="shared" si="6493"/>
        <v/>
      </c>
      <c r="FP80" s="74" t="str">
        <f t="shared" si="6494"/>
        <v/>
      </c>
      <c r="FQ80" s="75" t="str">
        <f t="shared" ref="FQ80" si="7647">CT80</f>
        <v/>
      </c>
      <c r="FR80" s="76" t="str">
        <f t="shared" si="6496"/>
        <v/>
      </c>
      <c r="FS80" s="74" t="str">
        <f t="shared" si="6497"/>
        <v/>
      </c>
      <c r="FT80" s="75" t="str">
        <f t="shared" ref="FT80" si="7648">CQ80</f>
        <v/>
      </c>
      <c r="FU80" s="76" t="str">
        <f t="shared" si="6499"/>
        <v/>
      </c>
      <c r="FV80" s="74" t="str">
        <f t="shared" si="6500"/>
        <v/>
      </c>
      <c r="FW80" s="75" t="str">
        <f t="shared" ref="FW80" si="7649">CN80</f>
        <v/>
      </c>
      <c r="FX80" s="76" t="str">
        <f t="shared" si="6502"/>
        <v/>
      </c>
      <c r="FY80" s="74" t="str">
        <f t="shared" si="6503"/>
        <v/>
      </c>
      <c r="FZ80" s="75" t="str">
        <f t="shared" ref="FZ80" si="7650">CT80</f>
        <v/>
      </c>
      <c r="GA80" s="76" t="str">
        <f t="shared" si="6505"/>
        <v/>
      </c>
      <c r="GB80" s="74" t="str">
        <f t="shared" si="6506"/>
        <v/>
      </c>
      <c r="GC80" s="75" t="str">
        <f t="shared" ref="GC80" si="7651">CN80</f>
        <v/>
      </c>
      <c r="GD80" s="76" t="str">
        <f t="shared" si="6508"/>
        <v/>
      </c>
      <c r="GE80" s="74" t="str">
        <f t="shared" si="6509"/>
        <v/>
      </c>
      <c r="GF80" s="46" t="str">
        <f t="shared" ref="GF80:GF81" si="7652">CT80</f>
        <v/>
      </c>
      <c r="GG80" s="76" t="str">
        <f t="shared" si="6511"/>
        <v/>
      </c>
      <c r="GH80" s="74" t="str">
        <f t="shared" si="6512"/>
        <v/>
      </c>
      <c r="GI80" s="75" t="str">
        <f t="shared" si="7211"/>
        <v>B</v>
      </c>
      <c r="GJ80" s="76" t="str">
        <f t="shared" si="6513"/>
        <v/>
      </c>
      <c r="GK80" s="74" t="str">
        <f t="shared" si="6514"/>
        <v/>
      </c>
      <c r="GL80" s="46" t="str">
        <f t="shared" si="1475"/>
        <v/>
      </c>
      <c r="GM80" s="76" t="str">
        <f t="shared" si="6515"/>
        <v/>
      </c>
      <c r="GN80" s="74" t="str">
        <f t="shared" si="6516"/>
        <v/>
      </c>
      <c r="GO80" s="75" t="str">
        <f t="shared" si="7212"/>
        <v>B</v>
      </c>
      <c r="GP80" s="76" t="str">
        <f t="shared" si="6517"/>
        <v/>
      </c>
      <c r="GQ80" s="74" t="str">
        <f t="shared" si="6518"/>
        <v/>
      </c>
      <c r="GR80" s="75" t="str">
        <f t="shared" ref="GR80" si="7653">DX80</f>
        <v/>
      </c>
      <c r="GS80" s="76" t="str">
        <f t="shared" si="6520"/>
        <v/>
      </c>
      <c r="GT80" s="74" t="str">
        <f t="shared" si="6521"/>
        <v/>
      </c>
      <c r="GU80" s="75" t="str">
        <f t="shared" si="7214"/>
        <v/>
      </c>
      <c r="GV80" s="76" t="str">
        <f t="shared" si="6522"/>
        <v/>
      </c>
      <c r="GW80" s="77" t="str">
        <f t="shared" si="6523"/>
        <v/>
      </c>
      <c r="GX80" s="75" t="str">
        <f t="shared" ref="GX80" si="7654">DR80</f>
        <v/>
      </c>
      <c r="GY80" s="76" t="str">
        <f t="shared" si="6525"/>
        <v/>
      </c>
      <c r="GZ80" s="74" t="str">
        <f t="shared" si="6526"/>
        <v/>
      </c>
      <c r="HA80" s="73" t="str">
        <f t="shared" si="7216"/>
        <v/>
      </c>
      <c r="HB80" s="76" t="str">
        <f t="shared" si="6527"/>
        <v/>
      </c>
      <c r="HC80" s="74" t="str">
        <f t="shared" si="6528"/>
        <v/>
      </c>
      <c r="HD80" s="75" t="str">
        <f t="shared" ref="HD80" si="7655">DI80</f>
        <v/>
      </c>
      <c r="HE80" s="76" t="str">
        <f t="shared" si="6530"/>
        <v/>
      </c>
      <c r="HF80" s="74" t="str">
        <f t="shared" si="6531"/>
        <v/>
      </c>
      <c r="HG80" s="75" t="str">
        <f t="shared" si="7218"/>
        <v/>
      </c>
      <c r="HH80" s="76" t="str">
        <f t="shared" si="6532"/>
        <v/>
      </c>
      <c r="HI80" s="74" t="str">
        <f t="shared" si="6533"/>
        <v/>
      </c>
      <c r="HJ80" s="75" t="str">
        <f t="shared" ref="HJ80" si="7656">DX80</f>
        <v/>
      </c>
      <c r="HK80" s="76" t="str">
        <f t="shared" si="6535"/>
        <v/>
      </c>
      <c r="HL80" s="74" t="str">
        <f t="shared" si="6536"/>
        <v/>
      </c>
      <c r="HM80" s="75" t="str">
        <f t="shared" si="7220"/>
        <v/>
      </c>
      <c r="HN80" s="76" t="str">
        <f t="shared" si="6537"/>
        <v/>
      </c>
      <c r="HO80" s="74" t="str">
        <f t="shared" si="6538"/>
        <v/>
      </c>
      <c r="HP80" s="75" t="str">
        <f t="shared" ref="HP80" si="7657">DU80</f>
        <v/>
      </c>
      <c r="HQ80" s="76" t="str">
        <f t="shared" si="6540"/>
        <v/>
      </c>
      <c r="HR80" s="74" t="str">
        <f t="shared" si="6541"/>
        <v/>
      </c>
      <c r="HS80" s="75" t="str">
        <f t="shared" si="7222"/>
        <v/>
      </c>
      <c r="HT80" s="76" t="str">
        <f t="shared" si="6542"/>
        <v/>
      </c>
      <c r="HU80" s="74" t="str">
        <f t="shared" si="6543"/>
        <v/>
      </c>
      <c r="HV80" s="75" t="str">
        <f t="shared" ref="HV80" si="7658">DU80</f>
        <v/>
      </c>
      <c r="HW80" s="76" t="str">
        <f t="shared" si="6545"/>
        <v/>
      </c>
      <c r="HX80" s="74" t="str">
        <f t="shared" si="6546"/>
        <v/>
      </c>
      <c r="HY80" s="75" t="str">
        <f t="shared" si="7224"/>
        <v/>
      </c>
      <c r="HZ80" s="76" t="str">
        <f t="shared" si="6547"/>
        <v/>
      </c>
      <c r="IA80" s="74" t="str">
        <f t="shared" si="6548"/>
        <v/>
      </c>
      <c r="IB80" s="75" t="str">
        <f t="shared" ref="IB80" si="7659">DX80</f>
        <v/>
      </c>
      <c r="IC80" s="76" t="str">
        <f t="shared" si="6550"/>
        <v/>
      </c>
      <c r="ID80" s="74" t="str">
        <f t="shared" si="6551"/>
        <v/>
      </c>
      <c r="IE80" s="75" t="str">
        <f t="shared" si="7226"/>
        <v/>
      </c>
      <c r="IF80" s="76" t="str">
        <f t="shared" si="6552"/>
        <v/>
      </c>
      <c r="IG80" s="74" t="str">
        <f t="shared" si="6553"/>
        <v/>
      </c>
      <c r="IH80" s="75" t="str">
        <f t="shared" ref="IH80" si="7660">DR80</f>
        <v/>
      </c>
      <c r="II80" s="76" t="str">
        <f t="shared" si="6555"/>
        <v/>
      </c>
      <c r="IJ80" s="74" t="str">
        <f t="shared" si="6556"/>
        <v/>
      </c>
      <c r="IK80" s="75" t="str">
        <f t="shared" si="7228"/>
        <v/>
      </c>
      <c r="IL80" s="76" t="str">
        <f t="shared" si="6557"/>
        <v/>
      </c>
      <c r="IM80" s="74" t="str">
        <f t="shared" si="6558"/>
        <v/>
      </c>
      <c r="IN80" s="75" t="str">
        <f t="shared" ref="IN80" si="7661">DO80</f>
        <v/>
      </c>
      <c r="IO80" s="76" t="str">
        <f t="shared" si="6560"/>
        <v/>
      </c>
      <c r="IP80" s="74" t="str">
        <f t="shared" si="6561"/>
        <v/>
      </c>
      <c r="IQ80" s="75" t="str">
        <f t="shared" si="7230"/>
        <v/>
      </c>
      <c r="IR80" s="76" t="str">
        <f t="shared" si="6562"/>
        <v/>
      </c>
      <c r="IS80" s="74" t="str">
        <f t="shared" si="6563"/>
        <v/>
      </c>
      <c r="IT80" s="46" t="str">
        <f t="shared" ref="IT80" si="7662">CT80</f>
        <v/>
      </c>
      <c r="IU80" s="76" t="str">
        <f t="shared" si="6565"/>
        <v/>
      </c>
      <c r="IV80" s="74" t="str">
        <f t="shared" si="6566"/>
        <v/>
      </c>
      <c r="IW80" s="46" t="str">
        <f t="shared" ref="IW80:IW81" si="7663">DF80</f>
        <v/>
      </c>
      <c r="IX80" s="76" t="str">
        <f t="shared" si="6568"/>
        <v/>
      </c>
      <c r="IY80" s="74" t="str">
        <f t="shared" si="6569"/>
        <v/>
      </c>
      <c r="IZ80" s="75" t="str">
        <f t="shared" si="7232"/>
        <v/>
      </c>
      <c r="JA80" s="76" t="str">
        <f t="shared" si="6570"/>
        <v/>
      </c>
      <c r="JB80" s="74" t="str">
        <f t="shared" si="6571"/>
        <v/>
      </c>
      <c r="JC80" s="75" t="str">
        <f t="shared" si="7233"/>
        <v/>
      </c>
      <c r="JD80" s="76" t="str">
        <f t="shared" si="6572"/>
        <v/>
      </c>
      <c r="JE80" s="74" t="str">
        <f t="shared" si="6573"/>
        <v/>
      </c>
      <c r="JF80" s="46" t="str">
        <f t="shared" ref="JF80" si="7664">CB80</f>
        <v/>
      </c>
      <c r="JG80" s="76" t="str">
        <f t="shared" si="6575"/>
        <v/>
      </c>
      <c r="JH80" s="74" t="str">
        <f t="shared" si="6576"/>
        <v/>
      </c>
      <c r="JI80" s="75" t="str">
        <f t="shared" si="7235"/>
        <v/>
      </c>
      <c r="JJ80" s="76" t="str">
        <f t="shared" si="6577"/>
        <v/>
      </c>
      <c r="JK80" s="74" t="str">
        <f t="shared" si="6578"/>
        <v/>
      </c>
      <c r="JL80" s="75" t="str">
        <f t="shared" ref="JL80" si="7665">CB80</f>
        <v/>
      </c>
      <c r="JM80" s="76" t="str">
        <f t="shared" si="6580"/>
        <v/>
      </c>
      <c r="JN80" s="74" t="str">
        <f t="shared" si="6581"/>
        <v/>
      </c>
      <c r="JO80" s="75" t="str">
        <f t="shared" si="7237"/>
        <v/>
      </c>
      <c r="JP80" s="76" t="str">
        <f t="shared" si="6582"/>
        <v/>
      </c>
      <c r="JQ80" s="74" t="str">
        <f t="shared" si="6583"/>
        <v/>
      </c>
      <c r="JR80" s="75" t="str">
        <f t="shared" ref="JR80" si="7666">CE80</f>
        <v/>
      </c>
      <c r="JS80" s="76" t="str">
        <f t="shared" si="6585"/>
        <v/>
      </c>
      <c r="JT80" s="74" t="str">
        <f t="shared" si="6586"/>
        <v/>
      </c>
      <c r="JU80" s="75" t="str">
        <f t="shared" si="7239"/>
        <v/>
      </c>
      <c r="JV80" s="76" t="str">
        <f t="shared" si="6587"/>
        <v/>
      </c>
      <c r="JW80" s="74" t="str">
        <f t="shared" si="6588"/>
        <v/>
      </c>
      <c r="JX80" s="115" t="s">
        <v>5</v>
      </c>
      <c r="JY80" s="76" t="str">
        <f t="shared" si="6589"/>
        <v/>
      </c>
      <c r="JZ80" s="74" t="str">
        <f t="shared" si="6590"/>
        <v/>
      </c>
      <c r="KA80" s="75" t="str">
        <f t="shared" si="7240"/>
        <v/>
      </c>
      <c r="KB80" s="76" t="str">
        <f t="shared" si="6591"/>
        <v/>
      </c>
      <c r="KC80" s="74" t="str">
        <f t="shared" si="6592"/>
        <v/>
      </c>
      <c r="KD80" s="46" t="s">
        <v>5</v>
      </c>
      <c r="KE80" s="76" t="str">
        <f t="shared" si="6593"/>
        <v/>
      </c>
      <c r="KF80" s="74" t="str">
        <f t="shared" si="6594"/>
        <v/>
      </c>
      <c r="KG80" s="75" t="str">
        <f t="shared" si="7241"/>
        <v/>
      </c>
      <c r="KH80" s="76" t="str">
        <f t="shared" si="6595"/>
        <v/>
      </c>
      <c r="KI80" s="74" t="str">
        <f t="shared" si="6596"/>
        <v/>
      </c>
      <c r="KJ80" s="75" t="str">
        <f t="shared" ref="KJ80:KJ81" si="7667">CT80</f>
        <v/>
      </c>
      <c r="KK80" s="76" t="str">
        <f t="shared" si="6597"/>
        <v/>
      </c>
      <c r="KL80" s="74" t="str">
        <f t="shared" si="6598"/>
        <v/>
      </c>
      <c r="KM80" s="75" t="str">
        <f t="shared" si="7243"/>
        <v/>
      </c>
      <c r="KN80" s="76" t="str">
        <f t="shared" si="6599"/>
        <v/>
      </c>
      <c r="KO80" s="74" t="str">
        <f t="shared" si="6600"/>
        <v/>
      </c>
      <c r="KP80" s="46" t="str">
        <f t="shared" si="1411"/>
        <v/>
      </c>
      <c r="KQ80" s="76" t="str">
        <f t="shared" si="6601"/>
        <v/>
      </c>
      <c r="KR80" s="74" t="str">
        <f t="shared" si="6602"/>
        <v/>
      </c>
      <c r="KS80" s="75" t="str">
        <f t="shared" si="7244"/>
        <v/>
      </c>
      <c r="KT80" s="76" t="str">
        <f t="shared" si="6603"/>
        <v/>
      </c>
      <c r="KU80" s="74" t="str">
        <f t="shared" si="6604"/>
        <v/>
      </c>
      <c r="KV80" s="75" t="s">
        <v>5</v>
      </c>
      <c r="KW80" s="76" t="str">
        <f t="shared" si="6605"/>
        <v/>
      </c>
      <c r="KX80" s="74" t="str">
        <f t="shared" si="6606"/>
        <v/>
      </c>
      <c r="KY80" s="75" t="str">
        <f t="shared" si="7245"/>
        <v/>
      </c>
      <c r="KZ80" s="76" t="str">
        <f t="shared" si="6607"/>
        <v/>
      </c>
      <c r="LA80" s="74" t="str">
        <f t="shared" si="6608"/>
        <v/>
      </c>
      <c r="LB80" s="75" t="str">
        <f t="shared" ref="LB80" si="7668">DR80</f>
        <v/>
      </c>
      <c r="LC80" s="76" t="str">
        <f t="shared" si="6610"/>
        <v/>
      </c>
      <c r="LD80" s="74" t="str">
        <f t="shared" si="6611"/>
        <v/>
      </c>
      <c r="LE80" s="75" t="str">
        <f t="shared" si="7247"/>
        <v/>
      </c>
      <c r="LF80" s="76" t="str">
        <f t="shared" si="6612"/>
        <v/>
      </c>
      <c r="LG80" s="74" t="str">
        <f t="shared" si="6613"/>
        <v/>
      </c>
      <c r="LH80" s="75" t="str">
        <f t="shared" ref="LH80" si="7669">DR81</f>
        <v/>
      </c>
      <c r="LI80" s="76" t="str">
        <f t="shared" si="6615"/>
        <v/>
      </c>
      <c r="LJ80" s="74" t="str">
        <f t="shared" si="6616"/>
        <v/>
      </c>
      <c r="LK80" s="75" t="str">
        <f t="shared" si="7249"/>
        <v/>
      </c>
      <c r="LL80" s="76" t="str">
        <f t="shared" si="6617"/>
        <v/>
      </c>
      <c r="LM80" s="74" t="str">
        <f t="shared" si="6618"/>
        <v/>
      </c>
      <c r="LN80" s="75" t="str">
        <f t="shared" ref="LN80" si="7670">DC80</f>
        <v/>
      </c>
      <c r="LO80" s="76" t="str">
        <f t="shared" si="6620"/>
        <v/>
      </c>
      <c r="LP80" s="74" t="str">
        <f t="shared" si="6621"/>
        <v/>
      </c>
      <c r="LQ80" s="75" t="str">
        <f t="shared" si="7251"/>
        <v/>
      </c>
      <c r="LR80" s="76" t="str">
        <f t="shared" si="6622"/>
        <v/>
      </c>
      <c r="LS80" s="74" t="str">
        <f t="shared" si="6623"/>
        <v/>
      </c>
      <c r="LT80" s="75" t="str">
        <f t="shared" ref="LT80" si="7671">DC80</f>
        <v/>
      </c>
      <c r="LU80" s="76" t="str">
        <f t="shared" si="6625"/>
        <v/>
      </c>
      <c r="LV80" s="74" t="str">
        <f t="shared" si="6626"/>
        <v/>
      </c>
      <c r="LW80" s="75" t="str">
        <f t="shared" si="7253"/>
        <v/>
      </c>
      <c r="LX80" s="76" t="str">
        <f t="shared" si="6627"/>
        <v/>
      </c>
      <c r="LY80" s="74" t="str">
        <f t="shared" si="6628"/>
        <v/>
      </c>
      <c r="LZ80" s="75" t="str">
        <f t="shared" ref="LZ80" si="7672">CT80</f>
        <v/>
      </c>
      <c r="MA80" s="76" t="str">
        <f t="shared" si="6630"/>
        <v/>
      </c>
      <c r="MB80" s="74" t="str">
        <f t="shared" si="6631"/>
        <v/>
      </c>
      <c r="MC80" s="75" t="str">
        <f t="shared" si="7255"/>
        <v/>
      </c>
      <c r="MD80" s="76" t="str">
        <f t="shared" si="6632"/>
        <v/>
      </c>
      <c r="ME80" s="74" t="str">
        <f t="shared" si="6633"/>
        <v/>
      </c>
      <c r="MF80" s="75" t="str">
        <f t="shared" ref="MF80:MF81" si="7673">DF80</f>
        <v/>
      </c>
      <c r="MG80" s="76" t="str">
        <f t="shared" si="6635"/>
        <v/>
      </c>
      <c r="MH80" s="74" t="str">
        <f t="shared" si="6636"/>
        <v/>
      </c>
      <c r="MI80" s="75" t="str">
        <f t="shared" si="7256"/>
        <v/>
      </c>
      <c r="MJ80" s="76" t="str">
        <f t="shared" si="6637"/>
        <v/>
      </c>
      <c r="MK80" s="74" t="str">
        <f t="shared" si="6638"/>
        <v/>
      </c>
      <c r="ML80" s="198" t="s">
        <v>5</v>
      </c>
      <c r="MM80" s="76" t="str">
        <f t="shared" si="6639"/>
        <v/>
      </c>
      <c r="MN80" s="74" t="str">
        <f t="shared" si="6640"/>
        <v/>
      </c>
      <c r="MO80" s="75" t="str">
        <f t="shared" si="7257"/>
        <v/>
      </c>
      <c r="MP80" s="76" t="str">
        <f t="shared" si="6641"/>
        <v/>
      </c>
      <c r="MQ80" s="74" t="str">
        <f t="shared" si="6642"/>
        <v/>
      </c>
      <c r="MR80" s="75" t="str">
        <f t="shared" si="6643"/>
        <v/>
      </c>
      <c r="MS80" s="76" t="str">
        <f t="shared" si="6644"/>
        <v/>
      </c>
      <c r="MT80" s="74" t="str">
        <f t="shared" si="6645"/>
        <v/>
      </c>
      <c r="MU80" s="75" t="str">
        <f t="shared" si="7258"/>
        <v/>
      </c>
      <c r="MV80" s="76" t="str">
        <f t="shared" si="6646"/>
        <v/>
      </c>
      <c r="MW80" s="74" t="str">
        <f t="shared" si="6647"/>
        <v/>
      </c>
      <c r="MX80" s="75" t="str">
        <f t="shared" ref="MX80" si="7674">MR80</f>
        <v/>
      </c>
      <c r="MY80" s="76" t="str">
        <f t="shared" si="6649"/>
        <v/>
      </c>
      <c r="MZ80" s="74" t="str">
        <f t="shared" si="6650"/>
        <v/>
      </c>
      <c r="NA80" s="75" t="str">
        <f t="shared" si="7260"/>
        <v/>
      </c>
      <c r="NB80" s="76" t="str">
        <f t="shared" si="6651"/>
        <v/>
      </c>
      <c r="NC80" s="74" t="str">
        <f t="shared" si="6652"/>
        <v/>
      </c>
      <c r="ND80" s="197" t="s">
        <v>6</v>
      </c>
      <c r="NE80" s="76" t="str">
        <f t="shared" si="6653"/>
        <v/>
      </c>
      <c r="NF80" s="74" t="str">
        <f t="shared" si="6654"/>
        <v/>
      </c>
      <c r="NG80" s="75" t="str">
        <f t="shared" si="7261"/>
        <v/>
      </c>
      <c r="NH80" s="76" t="str">
        <f t="shared" si="6655"/>
        <v/>
      </c>
      <c r="NI80" s="74" t="str">
        <f t="shared" si="6656"/>
        <v/>
      </c>
      <c r="NJ80" s="75" t="s">
        <v>5</v>
      </c>
      <c r="NK80" s="76" t="str">
        <f t="shared" si="6657"/>
        <v/>
      </c>
      <c r="NL80" s="74" t="str">
        <f t="shared" si="6658"/>
        <v/>
      </c>
      <c r="NM80" s="75" t="str">
        <f t="shared" si="7262"/>
        <v/>
      </c>
      <c r="NN80" s="76" t="str">
        <f t="shared" si="6659"/>
        <v/>
      </c>
      <c r="NO80" s="74" t="str">
        <f t="shared" si="6660"/>
        <v/>
      </c>
      <c r="NP80" s="213" t="s">
        <v>5</v>
      </c>
      <c r="NQ80" s="76" t="str">
        <f t="shared" si="6661"/>
        <v/>
      </c>
      <c r="NR80" s="74" t="str">
        <f t="shared" si="6662"/>
        <v/>
      </c>
      <c r="NS80" s="75" t="str">
        <f t="shared" si="6663"/>
        <v/>
      </c>
      <c r="NT80" s="76" t="str">
        <f t="shared" si="6664"/>
        <v/>
      </c>
      <c r="NU80" s="74" t="str">
        <f t="shared" si="6665"/>
        <v/>
      </c>
      <c r="NV80" s="213" t="s">
        <v>6</v>
      </c>
      <c r="NW80" s="76" t="str">
        <f t="shared" si="6666"/>
        <v/>
      </c>
      <c r="NX80" s="74" t="str">
        <f t="shared" si="6667"/>
        <v/>
      </c>
      <c r="NY80" s="75" t="str">
        <f t="shared" si="6668"/>
        <v/>
      </c>
      <c r="NZ80" s="76" t="str">
        <f t="shared" si="6669"/>
        <v/>
      </c>
      <c r="OA80" s="74" t="str">
        <f t="shared" si="6670"/>
        <v/>
      </c>
      <c r="OB80" s="75" t="str">
        <f t="shared" si="7263"/>
        <v/>
      </c>
      <c r="OC80" s="76" t="str">
        <f t="shared" si="6671"/>
        <v/>
      </c>
      <c r="OD80" s="74" t="str">
        <f t="shared" si="6672"/>
        <v/>
      </c>
      <c r="OE80" s="75" t="str">
        <f t="shared" si="6673"/>
        <v/>
      </c>
      <c r="OF80" s="76" t="str">
        <f t="shared" si="6674"/>
        <v/>
      </c>
      <c r="OG80" s="74" t="str">
        <f t="shared" si="6675"/>
        <v/>
      </c>
      <c r="OH80" s="75" t="str">
        <f t="shared" si="6676"/>
        <v/>
      </c>
      <c r="OI80" s="76" t="str">
        <f t="shared" si="6677"/>
        <v/>
      </c>
      <c r="OJ80" s="74" t="str">
        <f t="shared" si="6678"/>
        <v/>
      </c>
      <c r="OK80" s="75" t="str">
        <f t="shared" si="6679"/>
        <v/>
      </c>
      <c r="OL80" s="76" t="str">
        <f t="shared" si="6680"/>
        <v/>
      </c>
      <c r="OM80" s="77" t="str">
        <f t="shared" si="6681"/>
        <v/>
      </c>
      <c r="ON80" s="75" t="str">
        <f t="shared" si="6682"/>
        <v/>
      </c>
      <c r="OO80" s="76" t="str">
        <f t="shared" si="6683"/>
        <v/>
      </c>
      <c r="OP80" s="74" t="str">
        <f t="shared" si="6684"/>
        <v/>
      </c>
      <c r="OQ80" s="75" t="str">
        <f t="shared" si="6685"/>
        <v/>
      </c>
      <c r="OR80" s="76" t="str">
        <f t="shared" si="6686"/>
        <v/>
      </c>
      <c r="OS80" s="74" t="str">
        <f t="shared" si="6687"/>
        <v/>
      </c>
      <c r="OT80" s="75" t="str">
        <f t="shared" si="6688"/>
        <v/>
      </c>
      <c r="OU80" s="76" t="str">
        <f t="shared" si="6689"/>
        <v/>
      </c>
      <c r="OV80" s="74" t="str">
        <f t="shared" si="6690"/>
        <v/>
      </c>
      <c r="OW80" s="75" t="str">
        <f t="shared" si="6691"/>
        <v/>
      </c>
      <c r="OX80" s="76" t="str">
        <f t="shared" si="6692"/>
        <v/>
      </c>
      <c r="OY80" s="74" t="str">
        <f t="shared" si="6693"/>
        <v/>
      </c>
      <c r="OZ80" s="75" t="str">
        <f t="shared" si="6694"/>
        <v/>
      </c>
      <c r="PA80" s="76" t="str">
        <f t="shared" si="6695"/>
        <v/>
      </c>
      <c r="PB80" s="74" t="str">
        <f t="shared" si="6696"/>
        <v/>
      </c>
      <c r="PC80" s="75" t="str">
        <f t="shared" si="6697"/>
        <v/>
      </c>
      <c r="PD80" s="76" t="str">
        <f t="shared" si="6698"/>
        <v/>
      </c>
      <c r="PE80" s="74" t="str">
        <f t="shared" si="6699"/>
        <v/>
      </c>
      <c r="PF80" s="75" t="str">
        <f t="shared" si="6700"/>
        <v/>
      </c>
      <c r="PG80" s="76" t="str">
        <f t="shared" si="6701"/>
        <v/>
      </c>
      <c r="PH80" s="74" t="str">
        <f t="shared" si="6702"/>
        <v/>
      </c>
      <c r="PI80" s="75" t="str">
        <f t="shared" si="6703"/>
        <v/>
      </c>
      <c r="PJ80" s="76" t="str">
        <f t="shared" si="6704"/>
        <v/>
      </c>
      <c r="PK80" s="74" t="str">
        <f t="shared" si="6705"/>
        <v/>
      </c>
      <c r="PL80" s="75" t="str">
        <f t="shared" si="6706"/>
        <v/>
      </c>
      <c r="PM80" s="76" t="str">
        <f t="shared" si="6707"/>
        <v/>
      </c>
      <c r="PN80" s="74" t="str">
        <f t="shared" si="6708"/>
        <v/>
      </c>
      <c r="PO80" s="46" t="str">
        <f t="shared" si="7594"/>
        <v/>
      </c>
      <c r="PP80" s="76" t="str">
        <f t="shared" si="6709"/>
        <v/>
      </c>
      <c r="PQ80" s="74" t="str">
        <f t="shared" si="6710"/>
        <v/>
      </c>
      <c r="PR80" s="75" t="str">
        <f t="shared" ref="PR80" si="7675">NP80</f>
        <v>P</v>
      </c>
      <c r="PS80" s="76" t="str">
        <f t="shared" si="6712"/>
        <v/>
      </c>
      <c r="PT80" s="74" t="str">
        <f t="shared" si="6713"/>
        <v/>
      </c>
      <c r="PU80" s="73" t="str">
        <f t="shared" ref="PU80" si="7676">NS80</f>
        <v/>
      </c>
      <c r="PV80" s="76" t="str">
        <f t="shared" si="6715"/>
        <v/>
      </c>
      <c r="PW80" s="74" t="str">
        <f t="shared" si="6716"/>
        <v/>
      </c>
      <c r="PX80" s="73" t="s">
        <v>5</v>
      </c>
      <c r="PY80" s="76" t="str">
        <f t="shared" si="6717"/>
        <v/>
      </c>
      <c r="PZ80" s="74" t="str">
        <f t="shared" si="6718"/>
        <v/>
      </c>
      <c r="QA80" s="75" t="s">
        <v>6</v>
      </c>
      <c r="QB80" s="76" t="str">
        <f t="shared" si="6719"/>
        <v/>
      </c>
      <c r="QC80" s="74" t="str">
        <f t="shared" si="6720"/>
        <v/>
      </c>
      <c r="QD80" s="75" t="str">
        <f t="shared" ref="QD80" si="7677">NV80</f>
        <v>B</v>
      </c>
      <c r="QE80" s="76" t="str">
        <f t="shared" si="6722"/>
        <v/>
      </c>
      <c r="QF80" s="74" t="str">
        <f t="shared" si="6723"/>
        <v/>
      </c>
      <c r="QG80" s="75" t="str">
        <f t="shared" ref="QG80" si="7678">NY80</f>
        <v/>
      </c>
      <c r="QH80" s="76" t="str">
        <f t="shared" si="6725"/>
        <v/>
      </c>
      <c r="QI80" s="74" t="str">
        <f t="shared" si="6726"/>
        <v/>
      </c>
      <c r="QJ80" s="75" t="str">
        <f t="shared" ref="QJ80" si="7679">NP80</f>
        <v>P</v>
      </c>
      <c r="QK80" s="76" t="str">
        <f t="shared" si="6728"/>
        <v/>
      </c>
      <c r="QL80" s="74" t="str">
        <f t="shared" si="6729"/>
        <v/>
      </c>
      <c r="QM80" s="75" t="str">
        <f t="shared" ref="QM80" si="7680">NY80</f>
        <v/>
      </c>
      <c r="QN80" s="76" t="str">
        <f t="shared" si="6731"/>
        <v/>
      </c>
      <c r="QO80" s="77" t="str">
        <f t="shared" si="6732"/>
        <v/>
      </c>
      <c r="QP80" s="75" t="str">
        <f t="shared" ref="QP80" si="7681">NS80</f>
        <v/>
      </c>
      <c r="QQ80" s="76" t="str">
        <f t="shared" si="6734"/>
        <v/>
      </c>
      <c r="QR80" s="74" t="str">
        <f t="shared" si="6735"/>
        <v/>
      </c>
      <c r="QS80" s="73" t="str">
        <f t="shared" ref="QS80" si="7682">NV80</f>
        <v>B</v>
      </c>
      <c r="QT80" s="76" t="str">
        <f t="shared" si="6737"/>
        <v/>
      </c>
      <c r="QU80" s="74" t="str">
        <f t="shared" si="6738"/>
        <v/>
      </c>
      <c r="QV80" s="75" t="str">
        <f t="shared" ref="QV80" si="7683">OQ80</f>
        <v/>
      </c>
      <c r="QW80" s="76" t="str">
        <f t="shared" si="6740"/>
        <v/>
      </c>
      <c r="QX80" s="74" t="str">
        <f t="shared" si="6741"/>
        <v/>
      </c>
      <c r="QY80" s="75" t="str">
        <f t="shared" ref="QY80" si="7684">OT80</f>
        <v/>
      </c>
      <c r="QZ80" s="76" t="str">
        <f t="shared" si="6743"/>
        <v/>
      </c>
      <c r="RA80" s="74" t="str">
        <f t="shared" si="6744"/>
        <v/>
      </c>
      <c r="RB80" s="75" t="str">
        <f t="shared" ref="RB80" si="7685">OE80</f>
        <v/>
      </c>
      <c r="RC80" s="76" t="str">
        <f t="shared" si="6746"/>
        <v/>
      </c>
      <c r="RD80" s="74" t="str">
        <f t="shared" si="6747"/>
        <v/>
      </c>
      <c r="RE80" s="75" t="str">
        <f t="shared" ref="RE80" si="7686">OH80</f>
        <v/>
      </c>
      <c r="RF80" s="76" t="str">
        <f t="shared" si="6749"/>
        <v/>
      </c>
      <c r="RG80" s="74" t="str">
        <f t="shared" si="6750"/>
        <v/>
      </c>
      <c r="RH80" s="75" t="str">
        <f t="shared" ref="RH80" si="7687">OE80</f>
        <v/>
      </c>
      <c r="RI80" s="76" t="str">
        <f t="shared" si="6752"/>
        <v/>
      </c>
      <c r="RJ80" s="74" t="str">
        <f t="shared" si="6753"/>
        <v/>
      </c>
      <c r="RK80" s="75" t="str">
        <f t="shared" ref="RK80" si="7688">OB80</f>
        <v/>
      </c>
      <c r="RL80" s="76" t="str">
        <f t="shared" si="6755"/>
        <v/>
      </c>
      <c r="RM80" s="74" t="str">
        <f t="shared" si="6756"/>
        <v/>
      </c>
      <c r="RN80" s="75" t="str">
        <f t="shared" ref="RN80" si="7689">OH80</f>
        <v/>
      </c>
      <c r="RO80" s="76" t="str">
        <f t="shared" si="6758"/>
        <v/>
      </c>
      <c r="RP80" s="74" t="str">
        <f t="shared" si="6759"/>
        <v/>
      </c>
      <c r="RQ80" s="75" t="str">
        <f t="shared" ref="RQ80" si="7690">OB80</f>
        <v/>
      </c>
      <c r="RR80" s="76" t="str">
        <f t="shared" si="6761"/>
        <v/>
      </c>
      <c r="RS80" s="74" t="str">
        <f t="shared" si="6762"/>
        <v/>
      </c>
      <c r="RT80" s="46" t="str">
        <f t="shared" ref="RT80:RT81" si="7691">OH80</f>
        <v/>
      </c>
      <c r="RU80" s="76" t="str">
        <f t="shared" si="6764"/>
        <v/>
      </c>
      <c r="RV80" s="74" t="str">
        <f t="shared" si="6765"/>
        <v/>
      </c>
      <c r="RW80" s="75" t="str">
        <f t="shared" si="7280"/>
        <v>B</v>
      </c>
      <c r="RX80" s="76" t="str">
        <f t="shared" si="6766"/>
        <v/>
      </c>
      <c r="RY80" s="74" t="str">
        <f t="shared" si="6767"/>
        <v/>
      </c>
      <c r="RZ80" s="46" t="str">
        <f t="shared" si="7611"/>
        <v/>
      </c>
      <c r="SA80" s="76" t="str">
        <f t="shared" si="6768"/>
        <v/>
      </c>
      <c r="SB80" s="74" t="str">
        <f t="shared" si="6769"/>
        <v/>
      </c>
      <c r="SC80" s="75" t="str">
        <f t="shared" si="7281"/>
        <v>B</v>
      </c>
      <c r="SD80" s="76" t="str">
        <f t="shared" si="6770"/>
        <v/>
      </c>
      <c r="SE80" s="74" t="str">
        <f t="shared" si="6771"/>
        <v/>
      </c>
      <c r="SF80" s="75" t="str">
        <f t="shared" ref="SF80" si="7692">PL80</f>
        <v/>
      </c>
      <c r="SG80" s="76" t="str">
        <f t="shared" si="6773"/>
        <v/>
      </c>
      <c r="SH80" s="74" t="str">
        <f t="shared" si="6774"/>
        <v/>
      </c>
      <c r="SI80" s="75" t="str">
        <f t="shared" si="6775"/>
        <v/>
      </c>
      <c r="SJ80" s="76" t="str">
        <f t="shared" si="6776"/>
        <v/>
      </c>
      <c r="SK80" s="77" t="str">
        <f t="shared" si="6777"/>
        <v/>
      </c>
      <c r="SL80" s="75" t="str">
        <f t="shared" ref="SL80" si="7693">PF80</f>
        <v/>
      </c>
      <c r="SM80" s="76" t="str">
        <f t="shared" si="6779"/>
        <v/>
      </c>
      <c r="SN80" s="74" t="str">
        <f t="shared" si="6780"/>
        <v/>
      </c>
      <c r="SO80" s="73" t="str">
        <f t="shared" si="6781"/>
        <v/>
      </c>
      <c r="SP80" s="76" t="str">
        <f t="shared" si="6782"/>
        <v/>
      </c>
      <c r="SQ80" s="74" t="str">
        <f t="shared" si="6783"/>
        <v/>
      </c>
      <c r="SR80" s="75" t="str">
        <f t="shared" ref="SR80" si="7694">OW80</f>
        <v/>
      </c>
      <c r="SS80" s="76" t="str">
        <f t="shared" si="6785"/>
        <v/>
      </c>
      <c r="ST80" s="74" t="str">
        <f t="shared" si="6786"/>
        <v/>
      </c>
      <c r="SU80" s="75" t="str">
        <f t="shared" si="6787"/>
        <v/>
      </c>
      <c r="SV80" s="76" t="str">
        <f t="shared" si="6788"/>
        <v/>
      </c>
      <c r="SW80" s="74" t="str">
        <f t="shared" si="6789"/>
        <v/>
      </c>
      <c r="SX80" s="75" t="str">
        <f t="shared" ref="SX80" si="7695">PL80</f>
        <v/>
      </c>
      <c r="SY80" s="76" t="str">
        <f t="shared" si="6791"/>
        <v/>
      </c>
      <c r="SZ80" s="74" t="str">
        <f t="shared" si="6792"/>
        <v/>
      </c>
      <c r="TA80" s="75" t="str">
        <f t="shared" si="6793"/>
        <v/>
      </c>
      <c r="TB80" s="76" t="str">
        <f t="shared" si="6794"/>
        <v/>
      </c>
      <c r="TC80" s="74" t="str">
        <f t="shared" si="6795"/>
        <v/>
      </c>
      <c r="TD80" s="75" t="str">
        <f t="shared" ref="TD80" si="7696">PI80</f>
        <v/>
      </c>
      <c r="TE80" s="76" t="str">
        <f t="shared" si="6797"/>
        <v/>
      </c>
      <c r="TF80" s="74" t="str">
        <f t="shared" si="6798"/>
        <v/>
      </c>
      <c r="TG80" s="75" t="str">
        <f t="shared" si="6799"/>
        <v/>
      </c>
      <c r="TH80" s="76" t="str">
        <f t="shared" si="6800"/>
        <v/>
      </c>
      <c r="TI80" s="74" t="str">
        <f t="shared" si="6801"/>
        <v/>
      </c>
      <c r="TJ80" s="75" t="str">
        <f t="shared" ref="TJ80" si="7697">PI80</f>
        <v/>
      </c>
      <c r="TK80" s="76" t="str">
        <f t="shared" si="6803"/>
        <v/>
      </c>
      <c r="TL80" s="74" t="str">
        <f t="shared" si="6804"/>
        <v/>
      </c>
      <c r="TM80" s="75" t="str">
        <f t="shared" si="6805"/>
        <v/>
      </c>
      <c r="TN80" s="76" t="str">
        <f t="shared" si="6806"/>
        <v/>
      </c>
      <c r="TO80" s="74" t="str">
        <f t="shared" si="6807"/>
        <v/>
      </c>
      <c r="TP80" s="75" t="str">
        <f t="shared" ref="TP80" si="7698">PL80</f>
        <v/>
      </c>
      <c r="TQ80" s="76" t="str">
        <f t="shared" si="6809"/>
        <v/>
      </c>
      <c r="TR80" s="74" t="str">
        <f t="shared" si="6810"/>
        <v/>
      </c>
      <c r="TS80" s="75" t="str">
        <f t="shared" si="6811"/>
        <v/>
      </c>
      <c r="TT80" s="76" t="str">
        <f t="shared" si="6812"/>
        <v/>
      </c>
      <c r="TU80" s="74" t="str">
        <f t="shared" si="6813"/>
        <v/>
      </c>
      <c r="TV80" s="75" t="str">
        <f t="shared" ref="TV80" si="7699">PF80</f>
        <v/>
      </c>
      <c r="TW80" s="76" t="str">
        <f t="shared" si="6815"/>
        <v/>
      </c>
      <c r="TX80" s="74" t="str">
        <f t="shared" si="6816"/>
        <v/>
      </c>
      <c r="TY80" s="75" t="str">
        <f t="shared" si="6817"/>
        <v/>
      </c>
      <c r="TZ80" s="76" t="str">
        <f t="shared" si="6818"/>
        <v/>
      </c>
      <c r="UA80" s="74" t="str">
        <f t="shared" si="6819"/>
        <v/>
      </c>
      <c r="UB80" s="75" t="str">
        <f t="shared" ref="UB80" si="7700">PC80</f>
        <v/>
      </c>
      <c r="UC80" s="76" t="str">
        <f t="shared" si="6821"/>
        <v/>
      </c>
      <c r="UD80" s="74" t="str">
        <f t="shared" si="6822"/>
        <v/>
      </c>
      <c r="UE80" s="75" t="str">
        <f t="shared" si="6823"/>
        <v/>
      </c>
      <c r="UF80" s="76" t="str">
        <f t="shared" si="6824"/>
        <v/>
      </c>
      <c r="UG80" s="74" t="str">
        <f t="shared" si="6825"/>
        <v/>
      </c>
      <c r="UH80" s="46" t="str">
        <f t="shared" ref="UH80" si="7701">OH80</f>
        <v/>
      </c>
      <c r="UI80" s="76" t="str">
        <f t="shared" si="6827"/>
        <v/>
      </c>
      <c r="UJ80" s="74" t="str">
        <f t="shared" si="6828"/>
        <v/>
      </c>
      <c r="UK80" s="46" t="str">
        <f t="shared" ref="UK80:UK81" si="7702">OT80</f>
        <v/>
      </c>
      <c r="UL80" s="76" t="str">
        <f t="shared" si="6830"/>
        <v/>
      </c>
      <c r="UM80" s="74" t="str">
        <f t="shared" si="6831"/>
        <v/>
      </c>
      <c r="UN80" s="75" t="str">
        <f t="shared" si="6832"/>
        <v/>
      </c>
      <c r="UO80" s="76" t="str">
        <f t="shared" si="6833"/>
        <v/>
      </c>
      <c r="UP80" s="74" t="str">
        <f t="shared" si="6834"/>
        <v/>
      </c>
      <c r="UQ80" s="75" t="str">
        <f t="shared" si="6835"/>
        <v/>
      </c>
      <c r="UR80" s="76" t="str">
        <f t="shared" si="6836"/>
        <v/>
      </c>
      <c r="US80" s="74" t="str">
        <f t="shared" si="6837"/>
        <v/>
      </c>
      <c r="UT80" s="46" t="str">
        <f t="shared" ref="UT80" si="7703">NP80</f>
        <v>P</v>
      </c>
      <c r="UU80" s="76" t="str">
        <f t="shared" si="6839"/>
        <v/>
      </c>
      <c r="UV80" s="74" t="str">
        <f t="shared" si="6840"/>
        <v/>
      </c>
      <c r="UW80" s="75" t="str">
        <f t="shared" si="6841"/>
        <v/>
      </c>
      <c r="UX80" s="76" t="str">
        <f t="shared" si="6842"/>
        <v/>
      </c>
      <c r="UY80" s="74" t="str">
        <f t="shared" si="6843"/>
        <v/>
      </c>
      <c r="UZ80" s="75" t="str">
        <f t="shared" ref="UZ80" si="7704">NP80</f>
        <v>P</v>
      </c>
      <c r="VA80" s="76" t="str">
        <f t="shared" si="6845"/>
        <v/>
      </c>
      <c r="VB80" s="74" t="str">
        <f t="shared" si="6846"/>
        <v/>
      </c>
      <c r="VC80" s="75" t="str">
        <f t="shared" si="6847"/>
        <v/>
      </c>
      <c r="VD80" s="76" t="str">
        <f t="shared" si="6848"/>
        <v/>
      </c>
      <c r="VE80" s="74" t="str">
        <f t="shared" si="6849"/>
        <v/>
      </c>
      <c r="VF80" s="75" t="str">
        <f t="shared" ref="VF80" si="7705">NS80</f>
        <v/>
      </c>
      <c r="VG80" s="76" t="str">
        <f t="shared" si="6851"/>
        <v/>
      </c>
      <c r="VH80" s="74" t="str">
        <f t="shared" si="6852"/>
        <v/>
      </c>
      <c r="VI80" s="75" t="str">
        <f t="shared" si="6853"/>
        <v/>
      </c>
      <c r="VJ80" s="76" t="str">
        <f t="shared" si="6854"/>
        <v/>
      </c>
      <c r="VK80" s="74" t="str">
        <f t="shared" si="6855"/>
        <v/>
      </c>
      <c r="VL80" s="115" t="s">
        <v>5</v>
      </c>
      <c r="VM80" s="76" t="str">
        <f t="shared" si="6856"/>
        <v/>
      </c>
      <c r="VN80" s="74" t="str">
        <f t="shared" si="6857"/>
        <v/>
      </c>
      <c r="VO80" s="75" t="str">
        <f t="shared" si="6858"/>
        <v/>
      </c>
      <c r="VP80" s="76" t="str">
        <f t="shared" si="6859"/>
        <v/>
      </c>
      <c r="VQ80" s="74" t="str">
        <f t="shared" si="6860"/>
        <v/>
      </c>
      <c r="VR80" s="46" t="s">
        <v>5</v>
      </c>
      <c r="VS80" s="76" t="str">
        <f t="shared" si="6861"/>
        <v/>
      </c>
      <c r="VT80" s="74" t="str">
        <f t="shared" si="6862"/>
        <v/>
      </c>
      <c r="VU80" s="75" t="str">
        <f t="shared" si="6863"/>
        <v/>
      </c>
      <c r="VV80" s="76" t="str">
        <f t="shared" si="6864"/>
        <v/>
      </c>
      <c r="VW80" s="74" t="str">
        <f t="shared" si="6865"/>
        <v/>
      </c>
      <c r="VX80" s="75" t="str">
        <f t="shared" ref="VX80:VX81" si="7706">OH80</f>
        <v/>
      </c>
      <c r="VY80" s="76" t="str">
        <f t="shared" si="6866"/>
        <v/>
      </c>
      <c r="VZ80" s="74" t="str">
        <f t="shared" si="6867"/>
        <v/>
      </c>
      <c r="WA80" s="75" t="str">
        <f t="shared" si="6868"/>
        <v/>
      </c>
      <c r="WB80" s="76" t="str">
        <f t="shared" si="6869"/>
        <v/>
      </c>
      <c r="WC80" s="74" t="str">
        <f t="shared" si="6870"/>
        <v/>
      </c>
      <c r="WD80" s="46" t="str">
        <f t="shared" si="7548"/>
        <v/>
      </c>
      <c r="WE80" s="76" t="str">
        <f t="shared" si="6871"/>
        <v/>
      </c>
      <c r="WF80" s="74" t="str">
        <f t="shared" si="6872"/>
        <v/>
      </c>
      <c r="WG80" s="75" t="str">
        <f t="shared" si="6873"/>
        <v/>
      </c>
      <c r="WH80" s="76" t="str">
        <f t="shared" si="6874"/>
        <v/>
      </c>
      <c r="WI80" s="74" t="str">
        <f t="shared" si="6875"/>
        <v/>
      </c>
      <c r="WJ80" s="75" t="s">
        <v>5</v>
      </c>
      <c r="WK80" s="76" t="str">
        <f t="shared" si="6876"/>
        <v/>
      </c>
      <c r="WL80" s="74" t="str">
        <f t="shared" si="6877"/>
        <v/>
      </c>
      <c r="WM80" s="75" t="str">
        <f t="shared" si="6878"/>
        <v/>
      </c>
      <c r="WN80" s="76" t="str">
        <f t="shared" si="6879"/>
        <v/>
      </c>
      <c r="WO80" s="74" t="str">
        <f t="shared" si="6880"/>
        <v/>
      </c>
      <c r="WP80" s="75" t="str">
        <f t="shared" ref="WP80" si="7707">PF80</f>
        <v/>
      </c>
      <c r="WQ80" s="76" t="str">
        <f t="shared" si="6882"/>
        <v/>
      </c>
      <c r="WR80" s="74" t="str">
        <f t="shared" si="6883"/>
        <v/>
      </c>
      <c r="WS80" s="75" t="str">
        <f t="shared" si="6884"/>
        <v/>
      </c>
      <c r="WT80" s="76" t="str">
        <f t="shared" si="6885"/>
        <v/>
      </c>
      <c r="WU80" s="74" t="str">
        <f t="shared" si="6886"/>
        <v/>
      </c>
      <c r="WV80" s="75" t="str">
        <f t="shared" ref="WV80" si="7708">PF81</f>
        <v/>
      </c>
      <c r="WW80" s="76" t="str">
        <f t="shared" si="6888"/>
        <v/>
      </c>
      <c r="WX80" s="74" t="str">
        <f t="shared" si="6889"/>
        <v/>
      </c>
      <c r="WY80" s="75" t="str">
        <f t="shared" si="6890"/>
        <v/>
      </c>
      <c r="WZ80" s="76" t="str">
        <f t="shared" si="6891"/>
        <v/>
      </c>
      <c r="XA80" s="74" t="str">
        <f t="shared" si="6892"/>
        <v/>
      </c>
      <c r="XB80" s="75" t="str">
        <f t="shared" ref="XB80" si="7709">OQ80</f>
        <v/>
      </c>
      <c r="XC80" s="76" t="str">
        <f t="shared" si="6894"/>
        <v/>
      </c>
      <c r="XD80" s="74" t="str">
        <f t="shared" si="6895"/>
        <v/>
      </c>
      <c r="XE80" s="75" t="str">
        <f t="shared" si="6896"/>
        <v/>
      </c>
      <c r="XF80" s="76" t="str">
        <f t="shared" si="6897"/>
        <v/>
      </c>
      <c r="XG80" s="74" t="str">
        <f t="shared" si="6898"/>
        <v/>
      </c>
      <c r="XH80" s="75" t="str">
        <f t="shared" ref="XH80" si="7710">OQ80</f>
        <v/>
      </c>
      <c r="XI80" s="76" t="str">
        <f t="shared" si="6900"/>
        <v/>
      </c>
      <c r="XJ80" s="74" t="str">
        <f t="shared" si="6901"/>
        <v/>
      </c>
      <c r="XK80" s="75" t="str">
        <f t="shared" si="6902"/>
        <v/>
      </c>
      <c r="XL80" s="76" t="str">
        <f t="shared" si="6903"/>
        <v/>
      </c>
      <c r="XM80" s="74" t="str">
        <f t="shared" si="6904"/>
        <v/>
      </c>
      <c r="XN80" s="75" t="str">
        <f t="shared" ref="XN80" si="7711">OH80</f>
        <v/>
      </c>
      <c r="XO80" s="76" t="str">
        <f t="shared" si="6906"/>
        <v/>
      </c>
      <c r="XP80" s="74" t="str">
        <f t="shared" si="6907"/>
        <v/>
      </c>
      <c r="XQ80" s="75" t="str">
        <f t="shared" si="6908"/>
        <v/>
      </c>
      <c r="XR80" s="76" t="str">
        <f t="shared" si="6909"/>
        <v/>
      </c>
      <c r="XS80" s="74" t="str">
        <f t="shared" si="6910"/>
        <v/>
      </c>
      <c r="XT80" s="75" t="str">
        <f t="shared" ref="XT80:XT81" si="7712">OT80</f>
        <v/>
      </c>
      <c r="XU80" s="76" t="str">
        <f t="shared" si="6912"/>
        <v/>
      </c>
      <c r="XV80" s="74" t="str">
        <f t="shared" si="6913"/>
        <v/>
      </c>
      <c r="XW80" s="75" t="str">
        <f t="shared" si="6914"/>
        <v/>
      </c>
      <c r="XX80" s="76" t="str">
        <f t="shared" si="6915"/>
        <v/>
      </c>
      <c r="XY80" s="74" t="str">
        <f t="shared" si="6916"/>
        <v/>
      </c>
      <c r="XZ80" s="198" t="s">
        <v>5</v>
      </c>
      <c r="YA80" s="76" t="str">
        <f t="shared" si="6917"/>
        <v/>
      </c>
      <c r="YB80" s="74" t="str">
        <f t="shared" si="6918"/>
        <v/>
      </c>
      <c r="YC80" s="75" t="str">
        <f t="shared" si="6919"/>
        <v/>
      </c>
      <c r="YD80" s="76" t="str">
        <f t="shared" si="6920"/>
        <v/>
      </c>
      <c r="YE80" s="74" t="str">
        <f t="shared" si="6921"/>
        <v/>
      </c>
      <c r="YF80" s="213" t="s">
        <v>5</v>
      </c>
      <c r="YG80" s="76" t="str">
        <f t="shared" si="6922"/>
        <v/>
      </c>
      <c r="YH80" s="74" t="str">
        <f t="shared" si="6923"/>
        <v/>
      </c>
      <c r="YI80" s="75" t="str">
        <f t="shared" si="6924"/>
        <v/>
      </c>
      <c r="YJ80" s="76" t="str">
        <f t="shared" si="6925"/>
        <v/>
      </c>
      <c r="YK80" s="74" t="str">
        <f t="shared" si="6926"/>
        <v/>
      </c>
      <c r="YL80" s="75" t="str">
        <f t="shared" ref="YL80" si="7713">YF80</f>
        <v>P</v>
      </c>
      <c r="YM80" s="76" t="str">
        <f t="shared" si="6928"/>
        <v/>
      </c>
      <c r="YN80" s="74" t="str">
        <f t="shared" si="6929"/>
        <v/>
      </c>
      <c r="YO80" s="75" t="str">
        <f t="shared" si="6930"/>
        <v/>
      </c>
      <c r="YP80" s="76" t="str">
        <f t="shared" si="6931"/>
        <v/>
      </c>
      <c r="YQ80" s="74" t="str">
        <f t="shared" si="6932"/>
        <v/>
      </c>
      <c r="YR80" s="197" t="s">
        <v>6</v>
      </c>
      <c r="YS80" s="76" t="str">
        <f t="shared" si="6933"/>
        <v/>
      </c>
      <c r="YT80" s="74" t="str">
        <f t="shared" si="6934"/>
        <v/>
      </c>
      <c r="YU80" s="75" t="str">
        <f t="shared" si="6935"/>
        <v/>
      </c>
      <c r="YV80" s="76" t="str">
        <f t="shared" si="6936"/>
        <v/>
      </c>
      <c r="YW80" s="74" t="str">
        <f t="shared" si="6937"/>
        <v/>
      </c>
      <c r="YX80" s="75" t="s">
        <v>5</v>
      </c>
      <c r="YY80" s="76" t="str">
        <f t="shared" si="6938"/>
        <v/>
      </c>
      <c r="YZ80" s="74" t="str">
        <f t="shared" si="6939"/>
        <v/>
      </c>
      <c r="ZA80" s="75" t="str">
        <f t="shared" si="6940"/>
        <v/>
      </c>
      <c r="ZB80" s="76" t="str">
        <f t="shared" si="6941"/>
        <v/>
      </c>
      <c r="ZC80" s="74" t="str">
        <f t="shared" si="6942"/>
        <v/>
      </c>
      <c r="ZD80" s="133">
        <f t="shared" si="6943"/>
        <v>0</v>
      </c>
      <c r="ZE80" s="134">
        <f t="shared" si="7302"/>
        <v>1</v>
      </c>
      <c r="ZF80" s="135" t="str">
        <f t="shared" si="6944"/>
        <v/>
      </c>
      <c r="ZG80" s="216" t="str">
        <f t="shared" si="6945"/>
        <v/>
      </c>
      <c r="ZH80" s="217" t="str">
        <f t="shared" si="6946"/>
        <v/>
      </c>
      <c r="ZI80" s="217" t="str">
        <f t="shared" si="6947"/>
        <v/>
      </c>
      <c r="ZJ80" s="217" t="str">
        <f t="shared" si="6948"/>
        <v/>
      </c>
      <c r="ZK80" s="217" t="str">
        <f t="shared" si="6949"/>
        <v/>
      </c>
      <c r="ZL80" s="217" t="str">
        <f t="shared" si="6950"/>
        <v/>
      </c>
      <c r="ZM80" s="217" t="str">
        <f t="shared" si="6951"/>
        <v/>
      </c>
      <c r="ZN80" s="217" t="str">
        <f t="shared" si="6952"/>
        <v/>
      </c>
      <c r="ZO80" s="217" t="str">
        <f t="shared" si="6953"/>
        <v/>
      </c>
      <c r="ZP80" s="217" t="str">
        <f t="shared" si="6954"/>
        <v>000000</v>
      </c>
      <c r="ZQ80" s="217" t="str">
        <f t="shared" si="6955"/>
        <v/>
      </c>
      <c r="ZR80" s="217" t="str">
        <f t="shared" si="6956"/>
        <v/>
      </c>
      <c r="ZS80" s="217" t="str">
        <f t="shared" si="6957"/>
        <v/>
      </c>
      <c r="ZT80" s="217" t="str">
        <f t="shared" si="6958"/>
        <v/>
      </c>
      <c r="ZU80" s="217" t="str">
        <f t="shared" si="6959"/>
        <v/>
      </c>
      <c r="ZV80" s="217" t="str">
        <f t="shared" si="6960"/>
        <v/>
      </c>
      <c r="ZW80" s="217" t="str">
        <f t="shared" si="6961"/>
        <v/>
      </c>
      <c r="ZX80" s="217" t="str">
        <f t="shared" si="6962"/>
        <v/>
      </c>
      <c r="ZY80" s="218" t="str">
        <f t="shared" si="6963"/>
        <v/>
      </c>
      <c r="ZZ80" s="218" t="str">
        <f t="shared" si="6964"/>
        <v/>
      </c>
      <c r="AAA80" s="218" t="str">
        <f t="shared" si="6965"/>
        <v/>
      </c>
      <c r="AAB80" s="218" t="str">
        <f t="shared" si="6966"/>
        <v/>
      </c>
      <c r="AAC80" s="218" t="str">
        <f t="shared" si="6967"/>
        <v/>
      </c>
      <c r="AAD80" s="218" t="str">
        <f t="shared" si="6968"/>
        <v/>
      </c>
      <c r="AAE80" s="218" t="str">
        <f t="shared" si="6969"/>
        <v/>
      </c>
      <c r="AAF80" s="218" t="str">
        <f t="shared" si="6970"/>
        <v/>
      </c>
      <c r="AAG80" s="218" t="str">
        <f t="shared" si="6971"/>
        <v/>
      </c>
      <c r="AAH80" s="218" t="str">
        <f t="shared" si="6972"/>
        <v/>
      </c>
      <c r="AAI80" s="218" t="str">
        <f t="shared" si="6973"/>
        <v/>
      </c>
      <c r="AAJ80" s="218" t="str">
        <f t="shared" si="6974"/>
        <v/>
      </c>
      <c r="AAK80" s="218" t="str">
        <f t="shared" si="6975"/>
        <v/>
      </c>
      <c r="AAL80" s="218" t="str">
        <f t="shared" si="6976"/>
        <v/>
      </c>
      <c r="AAM80" s="218" t="str">
        <f t="shared" si="6977"/>
        <v/>
      </c>
      <c r="AAN80" s="218" t="str">
        <f t="shared" si="6978"/>
        <v/>
      </c>
      <c r="AAO80" s="218" t="str">
        <f t="shared" si="6979"/>
        <v/>
      </c>
      <c r="AAP80" s="218" t="str">
        <f t="shared" si="6980"/>
        <v/>
      </c>
      <c r="AAQ80" s="217" t="str">
        <f t="shared" si="6981"/>
        <v/>
      </c>
      <c r="AAR80" s="217" t="str">
        <f t="shared" si="6982"/>
        <v/>
      </c>
      <c r="AAS80" s="217" t="str">
        <f t="shared" si="6983"/>
        <v/>
      </c>
      <c r="AAT80" s="217" t="str">
        <f t="shared" si="6984"/>
        <v/>
      </c>
      <c r="AAU80" s="217" t="str">
        <f t="shared" si="6985"/>
        <v/>
      </c>
      <c r="AAV80" s="217" t="str">
        <f t="shared" si="6986"/>
        <v/>
      </c>
      <c r="AAW80" s="217" t="str">
        <f t="shared" si="6987"/>
        <v/>
      </c>
      <c r="AAX80" s="217" t="str">
        <f t="shared" si="6988"/>
        <v/>
      </c>
      <c r="AAY80" s="217" t="str">
        <f t="shared" si="6989"/>
        <v/>
      </c>
      <c r="AAZ80" s="217" t="str">
        <f t="shared" si="6990"/>
        <v/>
      </c>
      <c r="ABA80" s="217" t="str">
        <f t="shared" si="6991"/>
        <v/>
      </c>
      <c r="ABB80" s="217" t="str">
        <f t="shared" si="6992"/>
        <v/>
      </c>
      <c r="ABC80" s="217" t="str">
        <f t="shared" si="6993"/>
        <v/>
      </c>
      <c r="ABD80" s="217" t="str">
        <f t="shared" si="6994"/>
        <v/>
      </c>
      <c r="ABE80" s="217" t="str">
        <f t="shared" si="6995"/>
        <v/>
      </c>
      <c r="ABF80" s="217" t="str">
        <f t="shared" si="6996"/>
        <v/>
      </c>
      <c r="ABG80" s="217" t="str">
        <f t="shared" si="6997"/>
        <v/>
      </c>
      <c r="ABH80" s="217" t="str">
        <f t="shared" si="6998"/>
        <v/>
      </c>
      <c r="ABI80" s="218" t="str">
        <f t="shared" si="6999"/>
        <v/>
      </c>
      <c r="ABJ80" s="218" t="str">
        <f t="shared" si="7000"/>
        <v/>
      </c>
      <c r="ABK80" s="218" t="str">
        <f t="shared" si="7001"/>
        <v/>
      </c>
      <c r="ABL80" s="218" t="str">
        <f t="shared" si="7002"/>
        <v/>
      </c>
      <c r="ABM80" s="218" t="str">
        <f t="shared" si="7003"/>
        <v/>
      </c>
      <c r="ABN80" s="218" t="str">
        <f t="shared" si="7004"/>
        <v/>
      </c>
      <c r="ABO80" s="218" t="str">
        <f t="shared" si="7005"/>
        <v/>
      </c>
      <c r="ABP80" s="218" t="str">
        <f t="shared" si="7006"/>
        <v/>
      </c>
      <c r="ABQ80" s="218" t="str">
        <f t="shared" si="7007"/>
        <v/>
      </c>
      <c r="ABR80" s="218" t="str">
        <f t="shared" si="7008"/>
        <v/>
      </c>
      <c r="ABS80" s="218" t="str">
        <f t="shared" si="7009"/>
        <v/>
      </c>
      <c r="ABT80" s="218" t="str">
        <f t="shared" si="7010"/>
        <v/>
      </c>
      <c r="ABU80" s="218" t="str">
        <f t="shared" si="7011"/>
        <v/>
      </c>
      <c r="ABV80" s="218" t="str">
        <f t="shared" si="7012"/>
        <v/>
      </c>
      <c r="ABW80" s="218" t="str">
        <f t="shared" si="7013"/>
        <v/>
      </c>
      <c r="ABX80" s="218" t="str">
        <f t="shared" si="7014"/>
        <v/>
      </c>
      <c r="ABY80" s="218" t="str">
        <f t="shared" si="7015"/>
        <v/>
      </c>
      <c r="ABZ80" s="218" t="str">
        <f t="shared" si="7016"/>
        <v/>
      </c>
      <c r="ACA80" s="217" t="str">
        <f t="shared" si="7017"/>
        <v/>
      </c>
      <c r="ACB80" s="217" t="str">
        <f t="shared" si="7018"/>
        <v/>
      </c>
      <c r="ACC80" s="217" t="str">
        <f t="shared" si="7019"/>
        <v/>
      </c>
      <c r="ACD80" s="217" t="str">
        <f t="shared" si="7020"/>
        <v/>
      </c>
      <c r="ACE80" s="217" t="str">
        <f t="shared" si="7021"/>
        <v/>
      </c>
      <c r="ACF80" s="217" t="str">
        <f t="shared" si="7022"/>
        <v/>
      </c>
      <c r="ACG80" s="217" t="str">
        <f t="shared" si="7023"/>
        <v/>
      </c>
      <c r="ACH80" s="217" t="str">
        <f t="shared" si="7024"/>
        <v/>
      </c>
      <c r="ACI80" s="217" t="str">
        <f t="shared" si="7025"/>
        <v/>
      </c>
      <c r="ACJ80" s="217" t="str">
        <f t="shared" si="7026"/>
        <v/>
      </c>
      <c r="ACK80" s="217" t="str">
        <f t="shared" si="7027"/>
        <v/>
      </c>
      <c r="ACL80" s="217">
        <f t="shared" si="7303"/>
        <v>0</v>
      </c>
      <c r="ACM80" s="217" t="str">
        <f t="shared" si="7028"/>
        <v/>
      </c>
      <c r="ACN80" s="217" t="str">
        <f t="shared" si="7029"/>
        <v/>
      </c>
      <c r="ACO80" s="217" t="str">
        <f t="shared" si="7030"/>
        <v/>
      </c>
      <c r="ACP80" s="217" t="str">
        <f t="shared" si="7031"/>
        <v/>
      </c>
      <c r="ACQ80" s="217" t="str">
        <f t="shared" si="7032"/>
        <v/>
      </c>
      <c r="ACR80" s="217" t="str">
        <f t="shared" si="7033"/>
        <v/>
      </c>
      <c r="ACS80" s="218" t="str">
        <f t="shared" si="7034"/>
        <v/>
      </c>
      <c r="ACT80" s="218" t="str">
        <f t="shared" si="7035"/>
        <v/>
      </c>
      <c r="ACU80" s="218" t="str">
        <f t="shared" si="7036"/>
        <v/>
      </c>
      <c r="ACV80" s="218" t="str">
        <f t="shared" si="7037"/>
        <v/>
      </c>
      <c r="ACW80" s="218" t="str">
        <f t="shared" si="7038"/>
        <v/>
      </c>
      <c r="ACX80" s="218" t="str">
        <f t="shared" si="7039"/>
        <v/>
      </c>
      <c r="ACY80" s="218" t="str">
        <f t="shared" si="7040"/>
        <v/>
      </c>
      <c r="ACZ80" s="218" t="str">
        <f t="shared" si="7041"/>
        <v/>
      </c>
      <c r="ADA80" s="218" t="str">
        <f t="shared" si="7042"/>
        <v/>
      </c>
      <c r="ADB80" s="219" t="str">
        <f t="shared" si="7043"/>
        <v/>
      </c>
      <c r="ADC80" s="223" t="str">
        <f t="shared" si="7044"/>
        <v/>
      </c>
      <c r="ADD80" s="221" t="str">
        <f t="shared" si="7045"/>
        <v/>
      </c>
      <c r="ADE80" s="221" t="str">
        <f t="shared" si="7046"/>
        <v/>
      </c>
      <c r="ADF80" s="221" t="str">
        <f t="shared" si="7047"/>
        <v>B</v>
      </c>
      <c r="ADG80" s="221" t="str">
        <f t="shared" si="7048"/>
        <v/>
      </c>
      <c r="ADH80" s="221" t="str">
        <f t="shared" si="7049"/>
        <v>B</v>
      </c>
      <c r="ADI80" s="221" t="str">
        <f t="shared" si="7050"/>
        <v/>
      </c>
      <c r="ADJ80" s="221" t="str">
        <f t="shared" si="7051"/>
        <v/>
      </c>
      <c r="ADK80" s="221" t="str">
        <f t="shared" si="7052"/>
        <v/>
      </c>
      <c r="ADL80" s="221" t="str">
        <f t="shared" si="7053"/>
        <v/>
      </c>
      <c r="ADM80" s="221" t="str">
        <f t="shared" si="7054"/>
        <v/>
      </c>
      <c r="ADN80" s="221" t="str">
        <f t="shared" si="7055"/>
        <v/>
      </c>
      <c r="ADO80" s="221" t="str">
        <f t="shared" si="7056"/>
        <v/>
      </c>
      <c r="ADP80" s="221" t="str">
        <f t="shared" si="7057"/>
        <v/>
      </c>
      <c r="ADQ80" s="221" t="str">
        <f t="shared" si="7058"/>
        <v/>
      </c>
      <c r="ADR80" s="221" t="str">
        <f t="shared" si="7059"/>
        <v/>
      </c>
      <c r="ADS80" s="221" t="str">
        <f t="shared" si="7060"/>
        <v/>
      </c>
      <c r="ADT80" s="221" t="str">
        <f t="shared" si="7061"/>
        <v/>
      </c>
      <c r="ADU80" s="220" t="str">
        <f t="shared" si="7062"/>
        <v/>
      </c>
      <c r="ADV80" s="220" t="str">
        <f t="shared" si="7063"/>
        <v/>
      </c>
      <c r="ADW80" s="220" t="str">
        <f t="shared" si="7064"/>
        <v/>
      </c>
      <c r="ADX80" s="220" t="str">
        <f t="shared" si="7065"/>
        <v/>
      </c>
      <c r="ADY80" s="220" t="str">
        <f t="shared" si="7066"/>
        <v/>
      </c>
      <c r="ADZ80" s="220" t="str">
        <f t="shared" si="7067"/>
        <v/>
      </c>
      <c r="AEA80" s="220" t="str">
        <f t="shared" si="7068"/>
        <v/>
      </c>
      <c r="AEB80" s="220" t="str">
        <f t="shared" si="7069"/>
        <v/>
      </c>
      <c r="AEC80" s="220" t="str">
        <f t="shared" si="7070"/>
        <v/>
      </c>
      <c r="AED80" s="220" t="str">
        <f t="shared" si="7071"/>
        <v/>
      </c>
      <c r="AEE80" s="220" t="str">
        <f t="shared" si="7072"/>
        <v/>
      </c>
      <c r="AEF80" s="220" t="str">
        <f t="shared" si="7073"/>
        <v/>
      </c>
      <c r="AEG80" s="220" t="str">
        <f t="shared" si="7074"/>
        <v/>
      </c>
      <c r="AEH80" s="220" t="str">
        <f t="shared" si="7075"/>
        <v/>
      </c>
      <c r="AEI80" s="220" t="str">
        <f t="shared" si="7076"/>
        <v/>
      </c>
      <c r="AEJ80" s="220" t="str">
        <f t="shared" si="7077"/>
        <v/>
      </c>
      <c r="AEK80" s="220" t="str">
        <f t="shared" si="7078"/>
        <v>P</v>
      </c>
      <c r="AEL80" s="220" t="str">
        <f t="shared" si="7079"/>
        <v/>
      </c>
      <c r="AEM80" s="221" t="str">
        <f t="shared" si="7080"/>
        <v>P</v>
      </c>
      <c r="AEN80" s="221" t="str">
        <f t="shared" si="7081"/>
        <v/>
      </c>
      <c r="AEO80" s="221" t="str">
        <f t="shared" si="7082"/>
        <v/>
      </c>
      <c r="AEP80" s="221" t="str">
        <f t="shared" si="7083"/>
        <v/>
      </c>
      <c r="AEQ80" s="221" t="str">
        <f t="shared" si="7084"/>
        <v/>
      </c>
      <c r="AER80" s="221" t="str">
        <f t="shared" si="7085"/>
        <v/>
      </c>
      <c r="AES80" s="221" t="str">
        <f t="shared" si="7086"/>
        <v>P</v>
      </c>
      <c r="AET80" s="221" t="str">
        <f t="shared" si="7087"/>
        <v/>
      </c>
      <c r="AEU80" s="221" t="str">
        <f t="shared" si="7088"/>
        <v/>
      </c>
      <c r="AEV80" s="221" t="str">
        <f t="shared" si="7089"/>
        <v/>
      </c>
      <c r="AEW80" s="221" t="str">
        <f t="shared" si="7090"/>
        <v/>
      </c>
      <c r="AEX80" s="221" t="str">
        <f t="shared" si="7091"/>
        <v/>
      </c>
      <c r="AEY80" s="221" t="str">
        <f t="shared" si="7092"/>
        <v/>
      </c>
      <c r="AEZ80" s="221" t="str">
        <f t="shared" si="7093"/>
        <v/>
      </c>
      <c r="AFA80" s="221" t="str">
        <f t="shared" si="7094"/>
        <v/>
      </c>
      <c r="AFB80" s="221" t="str">
        <f t="shared" si="7095"/>
        <v/>
      </c>
      <c r="AFC80" s="221" t="str">
        <f t="shared" si="7096"/>
        <v/>
      </c>
      <c r="AFD80" s="221" t="str">
        <f t="shared" si="7097"/>
        <v/>
      </c>
      <c r="AFE80" s="220" t="str">
        <f t="shared" si="7098"/>
        <v/>
      </c>
      <c r="AFF80" s="220" t="str">
        <f t="shared" si="7099"/>
        <v/>
      </c>
      <c r="AFG80" s="220" t="str">
        <f t="shared" si="7100"/>
        <v>P</v>
      </c>
      <c r="AFH80" s="220" t="str">
        <f t="shared" si="7101"/>
        <v/>
      </c>
      <c r="AFI80" s="220" t="str">
        <f t="shared" si="7102"/>
        <v/>
      </c>
      <c r="AFJ80" s="220" t="str">
        <f t="shared" si="7103"/>
        <v/>
      </c>
      <c r="AFK80" s="220" t="str">
        <f t="shared" si="7104"/>
        <v/>
      </c>
      <c r="AFL80" s="220" t="str">
        <f t="shared" si="7105"/>
        <v/>
      </c>
      <c r="AFM80" s="220" t="str">
        <f t="shared" si="7106"/>
        <v>B</v>
      </c>
      <c r="AFN80" s="220" t="str">
        <f t="shared" si="7107"/>
        <v/>
      </c>
      <c r="AFO80" s="220" t="str">
        <f t="shared" si="7108"/>
        <v>P</v>
      </c>
      <c r="AFP80" s="220" t="str">
        <f t="shared" si="7109"/>
        <v/>
      </c>
      <c r="AFQ80" s="220" t="str">
        <f t="shared" si="7110"/>
        <v>P</v>
      </c>
      <c r="AFR80" s="220" t="str">
        <f t="shared" si="7111"/>
        <v/>
      </c>
      <c r="AFS80" s="220" t="str">
        <f t="shared" si="7112"/>
        <v>B</v>
      </c>
      <c r="AFT80" s="220" t="str">
        <f t="shared" si="7113"/>
        <v/>
      </c>
      <c r="AFU80" s="220" t="str">
        <f t="shared" si="7114"/>
        <v/>
      </c>
      <c r="AFV80" s="220" t="str">
        <f t="shared" si="7115"/>
        <v/>
      </c>
      <c r="AFW80" s="221" t="str">
        <f t="shared" si="7116"/>
        <v/>
      </c>
      <c r="AFX80" s="221" t="str">
        <f t="shared" si="7117"/>
        <v/>
      </c>
      <c r="AFY80" s="221" t="str">
        <f t="shared" si="7118"/>
        <v/>
      </c>
      <c r="AFZ80" s="221" t="str">
        <f t="shared" si="7119"/>
        <v/>
      </c>
      <c r="AGA80" s="221" t="str">
        <f t="shared" si="7120"/>
        <v/>
      </c>
      <c r="AGB80" s="221" t="str">
        <f t="shared" si="7121"/>
        <v/>
      </c>
      <c r="AGC80" s="221" t="str">
        <f t="shared" si="7122"/>
        <v/>
      </c>
      <c r="AGD80" s="221" t="str">
        <f t="shared" si="7123"/>
        <v/>
      </c>
      <c r="AGE80" s="221" t="str">
        <f t="shared" si="7124"/>
        <v/>
      </c>
      <c r="AGF80" s="221" t="str">
        <f t="shared" si="7125"/>
        <v/>
      </c>
      <c r="AGG80" s="221" t="str">
        <f t="shared" si="7126"/>
        <v/>
      </c>
      <c r="AGH80" s="221">
        <f t="shared" si="7304"/>
        <v>0</v>
      </c>
      <c r="AGI80" s="221" t="str">
        <f t="shared" si="7127"/>
        <v>P</v>
      </c>
      <c r="AGJ80" s="221" t="str">
        <f t="shared" si="7128"/>
        <v/>
      </c>
      <c r="AGK80" s="221" t="str">
        <f t="shared" si="7129"/>
        <v>P</v>
      </c>
      <c r="AGL80" s="221" t="str">
        <f t="shared" si="7130"/>
        <v>B</v>
      </c>
      <c r="AGM80" s="221" t="str">
        <f t="shared" si="7131"/>
        <v>B</v>
      </c>
      <c r="AGN80" s="221" t="str">
        <f t="shared" si="7132"/>
        <v/>
      </c>
      <c r="AGO80" s="220" t="str">
        <f t="shared" si="7133"/>
        <v>P</v>
      </c>
      <c r="AGP80" s="220" t="str">
        <f t="shared" si="7134"/>
        <v/>
      </c>
      <c r="AGQ80" s="220" t="str">
        <f t="shared" si="7135"/>
        <v/>
      </c>
      <c r="AGR80" s="220" t="str">
        <f t="shared" si="7136"/>
        <v>B</v>
      </c>
      <c r="AGS80" s="220" t="str">
        <f t="shared" si="7137"/>
        <v/>
      </c>
      <c r="AGT80" s="220" t="str">
        <f t="shared" si="7138"/>
        <v/>
      </c>
      <c r="AGU80" s="220" t="str">
        <f t="shared" si="7139"/>
        <v/>
      </c>
      <c r="AGV80" s="220" t="str">
        <f t="shared" si="7140"/>
        <v/>
      </c>
      <c r="AGW80" s="220" t="str">
        <f t="shared" si="7141"/>
        <v/>
      </c>
      <c r="AGX80" s="222" t="str">
        <f t="shared" si="7142"/>
        <v/>
      </c>
      <c r="AGY80" s="94">
        <v>80</v>
      </c>
      <c r="AGZ80" s="95">
        <f t="shared" ref="AGZ80:AGZ109" si="7714">AGY80-5</f>
        <v>75</v>
      </c>
      <c r="AHA80" s="46" t="str" cm="1">
        <f t="array" ref="AHA80">IFERROR(INDEX($ZG$4:$ADB$4,_xlfn.AGGREGATE(15,6,COLUMN($ZG$4:$ADB$4)-COLUMN($ZF$1)/($ZG80:$ADB80=LARGE($ZG80:$ADB80,1)),COLUMNS($ADB$4:$ADB$4))),"")</f>
        <v>LQ</v>
      </c>
      <c r="AHB80" s="46" t="str" cm="1">
        <f t="array" ref="AHB80">IFERROR(INDEX($ZG$4:$ADB$4,_xlfn.AGGREGATE(15,6,COLUMN($ZG$4:$ADB$4)-COLUMN($ZF$1)/($ZG80:$ADB80=LARGE($ZG80:$ADB80,2)),COLUMNS($ADB$4:$AGY$4))),"")</f>
        <v/>
      </c>
      <c r="AHC80" s="46" t="str" cm="1">
        <f t="array" ref="AHC80">IFERROR(INDEX($ZG$4:$ADB$4,_xlfn.AGGREGATE(15,6,COLUMN($ZG$4:$ADB$4)-COLUMN($ZF$1)/($ZG80:$ADB80=LARGE($ZG80:$ADB80,3)),COLUMNS($ADB$4:$AGZ$4))),"")</f>
        <v/>
      </c>
      <c r="AHD80" s="46" t="str" cm="1">
        <f t="array" ref="AHD80">IFERROR(INDEX($ZG$4:$ADB$4,_xlfn.AGGREGATE(15,6,COLUMN($ZG$4:$ADB$4)-COLUMN($ZF$1)/($ZG80:$ADB80=LARGE($ZG80:$ADB80,4)),COLUMNS($ADB$4:$AHA$4))),"")</f>
        <v/>
      </c>
      <c r="AHE80" s="46" t="str" cm="1">
        <f t="array" ref="AHE80">IFERROR(INDEX($ZG$4:$ADB$4,_xlfn.AGGREGATE(15,6,COLUMN($ZG$4:$ADB$4)-COLUMN($ZF$1)/($ZG80:$ADB80=LARGE($ZG80:$ADB80,5)),COLUMNS($ADB$4:$AHB$4))),"")</f>
        <v/>
      </c>
      <c r="AHF80" s="46" t="str" cm="1">
        <f t="array" ref="AHF80">IFERROR(INDEX($ZG$4:$ADB$4,_xlfn.AGGREGATE(15,6,COLUMN($ZG$4:$ADB$4)-COLUMN($ZF$1)/($ZG80:$ADB80=LARGE($ZG80:$ADB80,6)),COLUMNS($ADB$4:$AHC$4))),"")</f>
        <v/>
      </c>
      <c r="AHG80" s="94" t="str">
        <f t="shared" si="7397"/>
        <v/>
      </c>
      <c r="AHH80" s="48" t="str">
        <f t="shared" ca="1" si="7398"/>
        <v>N</v>
      </c>
      <c r="AHI80" s="48" t="e" cm="1">
        <f t="array" aca="1" ref="AHI80" ca="1">IF(INDIRECT(VLOOKUP(AHI79,General!AC:AE,3,FALSE)&amp;AGY79)&gt;0,AHI79,AHG79)</f>
        <v>#N/A</v>
      </c>
      <c r="AHJ80" s="95">
        <f t="shared" ca="1" si="7399"/>
        <v>1</v>
      </c>
      <c r="AHK80" s="46" t="s">
        <v>45</v>
      </c>
      <c r="AHL80" s="48" t="s">
        <v>45</v>
      </c>
      <c r="AHM80" s="48" t="s">
        <v>45</v>
      </c>
      <c r="AHN80" s="48" t="s">
        <v>45</v>
      </c>
      <c r="AHO80" s="48" t="s">
        <v>45</v>
      </c>
      <c r="AHP80" s="49" t="s">
        <v>45</v>
      </c>
      <c r="AHQ80" s="136" t="e">
        <f ca="1">IF(AHA80="",-1,COUNTIF(INDIRECT(AHK80&amp;$DN$10):INDIRECT(AHK80&amp;AGY80),"Y"))</f>
        <v>#REF!</v>
      </c>
      <c r="AHR80" s="138">
        <f ca="1">IF(AHB80="",-1,COUNTIF(INDIRECT(AHL80&amp;$DN$10):INDIRECT(AHL80&amp;AGY80),"Y"))</f>
        <v>-1</v>
      </c>
      <c r="AHS80" s="138">
        <f ca="1">IF(AHC80="",-1,COUNTIF(INDIRECT(AHM80&amp;$DN$10):INDIRECT(AHM80&amp;AGY80),"Y"))</f>
        <v>-1</v>
      </c>
      <c r="AHT80" s="137">
        <f ca="1">IF(AHD80="",-1,COUNTIF(INDIRECT(AHN80&amp;$DN$10):INDIRECT(AHN80&amp;AGY80),"Y"))</f>
        <v>-1</v>
      </c>
      <c r="AHU80" s="141">
        <f ca="1">IF(AHE80="",-1,COUNTIF(INDIRECT(AHO80&amp;$DN$10):INDIRECT(AHO80&amp;AGY80),"Y"))</f>
        <v>-1</v>
      </c>
      <c r="AHV80" s="141">
        <f ca="1">IF(AHF80="",-1,COUNTIF(INDIRECT(AHP80&amp;$DN$10):INDIRECT(AHP80&amp;AGY80),"Y"))</f>
        <v>-1</v>
      </c>
      <c r="AHW80" s="46" t="str" cm="1">
        <f t="array" ref="AHW80">IFERROR(INDEX($DP$80:$DU$80,_xlfn.AGGREGATE(15,6,COLUMN($DP$80:$DU$80)-COLUMN($DO$80)/($ZF$80:$ZK$80=MAX($ZF$80:$ZK$80)),COLUMNS($DP$80:AHA80))),"")</f>
        <v/>
      </c>
      <c r="AHX80" s="48" t="str" cm="1">
        <f t="array" ref="AHX80">IFERROR(INDEX($DP$80:$DU$80,_xlfn.AGGREGATE(15,6,COLUMN($DP$80:$DU$80)-COLUMN($DO$80)/($ZF$80:$ZK$80=MAX($ZF$80:$ZK$80)),COLUMNS($DP$80:AHB80))),"")</f>
        <v/>
      </c>
      <c r="AHY80" s="48" t="str" cm="1">
        <f t="array" ref="AHY80">IFERROR(INDEX($DP$80:$DU$80,_xlfn.AGGREGATE(15,6,COLUMN($DP$80:$DU$80)-COLUMN($DO$80)/($ZF$80:$ZK$80=MAX($ZF$80:$ZK$80)),COLUMNS($DP$80:AHC80))),"")</f>
        <v/>
      </c>
      <c r="AHZ80" s="48" t="str" cm="1">
        <f t="array" ref="AHZ80">IFERROR(INDEX($DP$80:$DU$80,_xlfn.AGGREGATE(15,6,COLUMN($DP$80:$DU$80)-COLUMN($DO$80)/($ZF$80:$ZK$80=MAX($ZF$80:$ZK$80)),COLUMNS($DP$80:AHD80))),"")</f>
        <v/>
      </c>
      <c r="AIA80" s="48" t="str" cm="1">
        <f t="array" ref="AIA80">IFERROR(INDEX($DP$80:$DU$80,_xlfn.AGGREGATE(15,6,COLUMN($DP$80:$DU$80)-COLUMN($DO$80)/($ZF$80:$ZK$80=MAX($ZF$80:$ZK$80)),COLUMNS($DP$80:AHE80))),"")</f>
        <v/>
      </c>
      <c r="AIB80" s="49" t="str" cm="1">
        <f t="array" ref="AIB80">IFERROR(INDEX($DP$80:$DU$80,_xlfn.AGGREGATE(15,6,COLUMN($DP$80:$DU$80)-COLUMN($DO$80)/($ZF$80:$ZK$80=MAX($ZF$80:$ZK$80)),COLUMNS($DP$80:AHF80))),"")</f>
        <v/>
      </c>
      <c r="AIC80" s="20">
        <f t="shared" ca="1" si="7305"/>
        <v>1</v>
      </c>
      <c r="AID80" s="95">
        <f t="shared" ca="1" si="7400"/>
        <v>1</v>
      </c>
      <c r="AIE80" s="140" t="str" cm="1">
        <f t="array" aca="1" ref="AIE80" ca="1">INDEX(AHW80:AIB80,1,AID80)</f>
        <v/>
      </c>
      <c r="AIF80" s="46" t="e">
        <f t="shared" ca="1" si="6309"/>
        <v>#REF!</v>
      </c>
      <c r="AIG80" s="48" t="str">
        <f t="shared" ca="1" si="6310"/>
        <v>T</v>
      </c>
      <c r="AIH80" s="48" t="str">
        <f t="shared" si="6311"/>
        <v>C</v>
      </c>
      <c r="AII80" s="48" t="str">
        <f t="shared" si="6221"/>
        <v/>
      </c>
      <c r="AIJ80" s="48" t="str">
        <f t="shared" ca="1" si="6222"/>
        <v/>
      </c>
      <c r="AIK80" s="48" t="str">
        <f t="shared" si="6223"/>
        <v>00</v>
      </c>
      <c r="AIL80" s="20" t="str">
        <f t="shared" si="7143"/>
        <v/>
      </c>
      <c r="AIM80" s="20" t="str">
        <f t="shared" si="7144"/>
        <v/>
      </c>
      <c r="AIN80" s="20" t="str">
        <f t="shared" si="7145"/>
        <v/>
      </c>
      <c r="AIO80" s="20" t="str">
        <f t="shared" si="7146"/>
        <v/>
      </c>
      <c r="AIP80" s="20" t="str">
        <f t="shared" si="7147"/>
        <v/>
      </c>
      <c r="AIQ80" s="20" t="str">
        <f t="shared" si="7148"/>
        <v/>
      </c>
      <c r="AIR80" s="20">
        <f t="shared" ca="1" si="7149"/>
        <v>0</v>
      </c>
      <c r="AIS80" s="20">
        <f t="shared" ca="1" si="7150"/>
        <v>0</v>
      </c>
      <c r="AIT80" s="46" t="str">
        <f t="shared" si="6224"/>
        <v/>
      </c>
      <c r="AIU80" s="48">
        <f>IF(CC80="",0,IFERROR(VLOOKUP(CC75&amp;CC76&amp;CC77&amp;CC78&amp;CC79&amp;CC80,General!I:J,2,FALSE),0))</f>
        <v>0</v>
      </c>
      <c r="AIV80" s="48">
        <f>IF(CF80="",0,IFERROR(VLOOKUP(CF75&amp;CF76&amp;CF77&amp;CF78&amp;CF79&amp;CF80,General!I:J,2,FALSE),0))</f>
        <v>0</v>
      </c>
      <c r="AIW80" s="48">
        <f>IF(CI80="",0,IFERROR(VLOOKUP(CI75&amp;CI76&amp;CI77&amp;CI78&amp;CI79&amp;CI80,General!I:J,2,FALSE),0))</f>
        <v>0</v>
      </c>
      <c r="AIX80" s="48">
        <f>IF(CL80="",0,IFERROR(VLOOKUP(CL75&amp;CL76&amp;CL77&amp;CL78&amp;CL79&amp;CL80,General!I:J,2,FALSE),0))</f>
        <v>0</v>
      </c>
      <c r="AIY80" s="48">
        <f>IF(CO80="",0,IFERROR(VLOOKUP(CO75&amp;CO76&amp;CO77&amp;CO78&amp;CO79&amp;CO80,General!I:J,2,FALSE),0))</f>
        <v>0</v>
      </c>
      <c r="AIZ80" s="48">
        <f>IF(CR80="",0,IFERROR(VLOOKUP(CR75&amp;CR76&amp;CR77&amp;CR78&amp;CR79&amp;CR80,General!I:J,2,FALSE),0))</f>
        <v>0</v>
      </c>
      <c r="AJA80" s="48">
        <f>IF(CU80="",0,IFERROR(VLOOKUP(CU75&amp;CU76&amp;CU77&amp;CU78&amp;CU79&amp;CU80,General!I:J,2,FALSE),0))</f>
        <v>0</v>
      </c>
      <c r="AJB80" s="48">
        <f>IF(CX80="",0,IFERROR(VLOOKUP(CX75&amp;CX76&amp;CX77&amp;CX78&amp;CX79&amp;CX80,General!I:J,2,FALSE),0))</f>
        <v>0</v>
      </c>
      <c r="AJC80" s="48">
        <f>IF(DA80="",0,IFERROR(VLOOKUP(DA75&amp;DA76&amp;DA77&amp;DA78&amp;DA79&amp;DA80,General!I:J,2,FALSE),0))</f>
        <v>0</v>
      </c>
      <c r="AJD80" s="48">
        <f>IF(DD80="",0,IFERROR(VLOOKUP(DD75&amp;DD76&amp;DD77&amp;DD78&amp;DD79&amp;DD80,General!I:J,2,FALSE),0))</f>
        <v>0</v>
      </c>
      <c r="AJE80" s="48">
        <f>IF(DG80="",0,IFERROR(VLOOKUP(DG75&amp;DG76&amp;DG77&amp;DG78&amp;DG79&amp;DG80,General!I:J,2,FALSE),0))</f>
        <v>0</v>
      </c>
      <c r="AJF80" s="48">
        <f>IF(DJ80="",0,IFERROR(VLOOKUP(DJ75&amp;DJ76&amp;DJ77&amp;DJ78&amp;DJ79&amp;DJ80,General!I:J,2,FALSE),0))</f>
        <v>0</v>
      </c>
      <c r="AJG80" s="48">
        <f>IF(DM80="",0,IFERROR(VLOOKUP(DM75&amp;DM76&amp;DM77&amp;DM78&amp;DM79&amp;DM80,General!I:J,2,FALSE),0))</f>
        <v>0</v>
      </c>
      <c r="AJH80" s="48">
        <f>IF(DP80="",0,IFERROR(VLOOKUP(DP75&amp;DP76&amp;DP77&amp;DP78&amp;DP79&amp;DP80,General!I:J,2,FALSE),0))</f>
        <v>0</v>
      </c>
      <c r="AJI80" s="48">
        <f>IF(DS80="",0,IFERROR(VLOOKUP(DS75&amp;DS76&amp;DS77&amp;DS78&amp;DS79&amp;DS80,General!I:J,2,FALSE),0))</f>
        <v>0</v>
      </c>
      <c r="AJJ80" s="48">
        <f>IF(DV80="",0,IFERROR(VLOOKUP(DV75&amp;DV76&amp;DV77&amp;DV78&amp;DV79&amp;DV80,General!I:J,2,FALSE),0))</f>
        <v>0</v>
      </c>
      <c r="AJK80" s="48">
        <f>IF(DY80="",0,IFERROR(VLOOKUP(DY75&amp;DY76&amp;DY77&amp;DY78&amp;DY79&amp;DY80,General!I:J,2,FALSE),0))</f>
        <v>0</v>
      </c>
      <c r="AJL80" s="48">
        <f>IF(EE80="",0,IFERROR(VLOOKUP(EE75&amp;EE76&amp;EE77&amp;EE78&amp;EE79&amp;EE80,General!I:J,2,FALSE),0))</f>
        <v>0</v>
      </c>
      <c r="AJM80" s="48">
        <f>IF(EH80="",0,IFERROR(VLOOKUP(EH75&amp;EH76&amp;EH77&amp;EH78&amp;EH79&amp;EH80,General!I:J,2,FALSE),0))</f>
        <v>0</v>
      </c>
      <c r="AJN80" s="48">
        <f>IF(EK80="",0,IFERROR(VLOOKUP(EK75&amp;EK76&amp;EK77&amp;EK78&amp;EK79&amp;EK80,General!I:J,2,FALSE),0))</f>
        <v>0</v>
      </c>
      <c r="AJO80" s="48">
        <f>IF(EN80="",0,IFERROR(VLOOKUP(EN75&amp;EN76&amp;EN77&amp;EN78&amp;EN79&amp;EN80,General!I:J,2,FALSE),0))</f>
        <v>0</v>
      </c>
      <c r="AJP80" s="48">
        <f>IF(EQ80="",0,IFERROR(VLOOKUP(EQ75&amp;EQ76&amp;EQ77&amp;EQ78&amp;EQ79&amp;EQ80,General!I:J,2,FALSE),0))</f>
        <v>0</v>
      </c>
      <c r="AJQ80" s="48">
        <f>IF(ET80="",0,IFERROR(VLOOKUP(ET75&amp;ET76&amp;ET77&amp;ET78&amp;ET79&amp;ET80,General!I:J,2,FALSE),0))</f>
        <v>0</v>
      </c>
      <c r="AJR80" s="48">
        <f>IF(EW80="",0,IFERROR(VLOOKUP(EW75&amp;EW76&amp;EW77&amp;EW78&amp;EW79&amp;EW80,General!I:J,2,FALSE),0))</f>
        <v>0</v>
      </c>
      <c r="AJS80" s="48">
        <f>IF(EZ80="",0,IFERROR(VLOOKUP(EZ75&amp;EZ76&amp;EZ77&amp;EZ78&amp;EZ79&amp;EZ80,General!I:J,2,FALSE),0))</f>
        <v>0</v>
      </c>
      <c r="AJT80" s="48">
        <f>IF(FC80="",0,IFERROR(VLOOKUP(FC75&amp;FC76&amp;FC77&amp;FC78&amp;FC79&amp;FC80,General!I:J,2,FALSE),0))</f>
        <v>0</v>
      </c>
      <c r="AJU80" s="48">
        <f>IF(FF80="",0,IFERROR(VLOOKUP(FF75&amp;FF76&amp;FF77&amp;FF78&amp;FF79&amp;FF80,General!I:J,2,FALSE),0))</f>
        <v>0</v>
      </c>
      <c r="AJV80" s="48">
        <f>IF(FI80="",0,IFERROR(VLOOKUP(FI75&amp;FI76&amp;FI77&amp;FI78&amp;FI79&amp;FI80,General!I:J,2,FALSE),0))</f>
        <v>0</v>
      </c>
      <c r="AJW80" s="48">
        <f>IF(FL80="",0,IFERROR(VLOOKUP(FL75&amp;FL76&amp;FL77&amp;FL78&amp;FL79&amp;FL80,General!I:J,2,FALSE),0))</f>
        <v>0</v>
      </c>
      <c r="AJX80" s="48">
        <f>IF(FO80="",0,IFERROR(VLOOKUP(FO75&amp;FO76&amp;FO77&amp;FO78&amp;FO79&amp;FO80,General!I:J,2,FALSE),0))</f>
        <v>0</v>
      </c>
      <c r="AJY80" s="48">
        <f>IF(FR80="",0,IFERROR(VLOOKUP(FR75&amp;FR76&amp;FR77&amp;FR78&amp;FR79&amp;FR80,General!I:J,2,FALSE),0))</f>
        <v>0</v>
      </c>
      <c r="AJZ80" s="48">
        <f>IF(FU80="",0,IFERROR(VLOOKUP(FU75&amp;FU76&amp;FU77&amp;FU78&amp;FU79&amp;FU80,General!I:J,2,FALSE),0))</f>
        <v>0</v>
      </c>
      <c r="AKA80" s="48">
        <f>IF(FX80="",0,IFERROR(VLOOKUP(FX75&amp;FX76&amp;FX77&amp;FX78&amp;FX79&amp;FX80,General!I:J,2,FALSE),0))</f>
        <v>0</v>
      </c>
      <c r="AKB80" s="48">
        <f>IF(GA80="",0,IFERROR(VLOOKUP(GA75&amp;GA76&amp;GA77&amp;GA78&amp;GA79&amp;GA80,General!I:J,2,FALSE),0))</f>
        <v>0</v>
      </c>
      <c r="AKC80" s="48">
        <f>IF(GD80="",0,IFERROR(VLOOKUP(GD75&amp;GD76&amp;GD77&amp;GD78&amp;GD79&amp;GD80,General!I:J,2,FALSE),0))</f>
        <v>0</v>
      </c>
      <c r="AKD80" s="48">
        <f>IF(GG80="",0,IFERROR(VLOOKUP(GG75&amp;GG76&amp;GG77&amp;GG78&amp;GG79&amp;GG80,General!I:J,2,FALSE),0))</f>
        <v>0</v>
      </c>
      <c r="AKE80" s="48">
        <f>IF(GJ80="",0,IFERROR(VLOOKUP(GJ75&amp;GJ76&amp;GJ77&amp;GJ78&amp;GJ79&amp;GJ80,General!I:J,2,FALSE),0))</f>
        <v>0</v>
      </c>
      <c r="AKF80" s="48">
        <f>IF(GM80="",0,IFERROR(VLOOKUP(GM75&amp;GM76&amp;GM77&amp;GM78&amp;GM79&amp;GM80,General!I:J,2,FALSE),0))</f>
        <v>0</v>
      </c>
      <c r="AKG80" s="48">
        <f>IF(GP80="",0,IFERROR(VLOOKUP(GP75&amp;GP76&amp;GP77&amp;GP78&amp;GP79&amp;GP80,General!I:J,2,FALSE),0))</f>
        <v>0</v>
      </c>
      <c r="AKH80" s="48">
        <f>IF(GS80="",0,IFERROR(VLOOKUP(GS75&amp;GS76&amp;GS77&amp;GS78&amp;GS79&amp;GS80,General!I:J,2,FALSE),0))</f>
        <v>0</v>
      </c>
      <c r="AKI80" s="48">
        <f>IF(GV80="",0,IFERROR(VLOOKUP(GV75&amp;GV76&amp;GV77&amp;GV78&amp;GV79&amp;GV80,General!I:J,2,FALSE),0))</f>
        <v>0</v>
      </c>
      <c r="AKJ80" s="48">
        <f>IF(GY80="",0,IFERROR(VLOOKUP(GY75&amp;GY76&amp;GY77&amp;GY78&amp;GY79&amp;GY80,General!I:J,2,FALSE),0))</f>
        <v>0</v>
      </c>
      <c r="AKK80" s="48">
        <f>IF(HB80="",0,IFERROR(VLOOKUP(HB75&amp;HB76&amp;HB77&amp;HB78&amp;HB79&amp;HB80,General!I:J,2,FALSE),0))</f>
        <v>0</v>
      </c>
      <c r="AKL80" s="48">
        <f>IF(HE80="",0,IFERROR(VLOOKUP(HE75&amp;HE76&amp;HE77&amp;HE78&amp;HE79&amp;HE80,General!I:J,2,FALSE),0))</f>
        <v>0</v>
      </c>
      <c r="AKM80" s="48">
        <f>IF(HH80="",0,IFERROR(VLOOKUP(HH75&amp;HH76&amp;HH77&amp;HH78&amp;HH79&amp;HH80,General!I:J,2,FALSE),0))</f>
        <v>0</v>
      </c>
      <c r="AKN80" s="48">
        <f>IF(HK80="",0,IFERROR(VLOOKUP(HK75&amp;HK76&amp;HK77&amp;HK78&amp;HK79&amp;HK80,General!I:J,2,FALSE),0))</f>
        <v>0</v>
      </c>
      <c r="AKO80" s="48">
        <f>IF(HN80="",0,IFERROR(VLOOKUP(HN75&amp;HN76&amp;HN77&amp;HN78&amp;HN79&amp;HN80,General!I:J,2,FALSE),0))</f>
        <v>0</v>
      </c>
      <c r="AKP80" s="48">
        <f>IF(HQ80="",0,IFERROR(VLOOKUP(HQ75&amp;HQ76&amp;HQ77&amp;HQ78&amp;HQ79&amp;HQ80,General!I:J,2,FALSE),0))</f>
        <v>0</v>
      </c>
      <c r="AKQ80" s="48">
        <f>IF(HT80="",0,IFERROR(VLOOKUP(HT75&amp;HT76&amp;HT77&amp;HT78&amp;HT79&amp;HT80,General!I:J,2,FALSE),0))</f>
        <v>0</v>
      </c>
      <c r="AKR80" s="48">
        <f>IF(HW80="",0,IFERROR(VLOOKUP(HW75&amp;HW76&amp;HW77&amp;HW78&amp;HW79&amp;HW80,General!I:J,2,FALSE),0))</f>
        <v>0</v>
      </c>
      <c r="AKS80" s="48">
        <f>IF(HZ80="",0,IFERROR(VLOOKUP(HZ75&amp;HZ76&amp;HZ77&amp;HZ78&amp;HZ79&amp;HZ80,General!I:J,2,FALSE),0))</f>
        <v>0</v>
      </c>
      <c r="AKT80" s="48">
        <f>IF(FF80="",0,IFERROR(VLOOKUP(FF75&amp;FF76&amp;FF77&amp;FF78&amp;FF79&amp;FF80,General!I:J,2,FALSE),0))</f>
        <v>0</v>
      </c>
      <c r="AKU80" s="48">
        <f>IF(FI80="",0,IFERROR(VLOOKUP(FI75&amp;FI76&amp;FI77&amp;FI78&amp;FI79&amp;FI80,General!I:J,2,FALSE),0))</f>
        <v>0</v>
      </c>
      <c r="AKV80" s="48">
        <f>IF(II80="",0,IFERROR(VLOOKUP(II75&amp;II76&amp;II77&amp;II78&amp;II79&amp;II80,General!I:J,2,FALSE),0))</f>
        <v>0</v>
      </c>
      <c r="AKW80" s="48">
        <f>IF(IL80="",0,IFERROR(VLOOKUP(IL75&amp;IL76&amp;IL77&amp;IL78&amp;IL79&amp;IL80,General!I:J,2,FALSE),0))</f>
        <v>0</v>
      </c>
      <c r="AKX80" s="48">
        <f>IF(IO80="",0,IFERROR(VLOOKUP(IO75&amp;IO76&amp;IO77&amp;IO78&amp;IO79&amp;IO80,General!I:J,2,FALSE),0))</f>
        <v>0</v>
      </c>
      <c r="AKY80" s="48">
        <f>IF(IR80="",0,IFERROR(VLOOKUP(IR75&amp;IR76&amp;IR77&amp;IR78&amp;IR79&amp;IR80,General!I:J,2,FALSE),0))</f>
        <v>0</v>
      </c>
      <c r="AKZ80" s="48">
        <f>IF(IU80="",0,IFERROR(VLOOKUP(IU75&amp;IU76&amp;IU77&amp;IU78&amp;IU79&amp;IU80,General!I:J,2,FALSE),0))</f>
        <v>0</v>
      </c>
      <c r="ALA80" s="48">
        <f>IF(IX80="",0,IFERROR(VLOOKUP(IX75&amp;IX76&amp;IX77&amp;IX78&amp;IX79&amp;IX80,General!I:J,2,FALSE),0))</f>
        <v>0</v>
      </c>
      <c r="ALB80" s="48">
        <f>IF(JA80="",0,IFERROR(VLOOKUP(JA75&amp;JA76&amp;JA77&amp;JA78&amp;JA79&amp;JA80,General!I:J,2,FALSE),0))</f>
        <v>0</v>
      </c>
      <c r="ALC80" s="48">
        <f>IF(JD80="",0,IFERROR(VLOOKUP(JD75&amp;JD76&amp;JD77&amp;JD78&amp;JD79&amp;JD80,General!I:J,2,FALSE),0))</f>
        <v>0</v>
      </c>
      <c r="ALD80" s="48">
        <f>IF(JG80="",0,IFERROR(VLOOKUP(JG75&amp;JG76&amp;JG77&amp;JG78&amp;JG79&amp;JG80,General!I:J,2,FALSE),0))</f>
        <v>0</v>
      </c>
      <c r="ALE80" s="48">
        <f>IF(JJ80="",0,IFERROR(VLOOKUP(JJ75&amp;JJ76&amp;JJ77&amp;JJ78&amp;JJ79&amp;JJ80,General!I:J,2,FALSE),0))</f>
        <v>0</v>
      </c>
      <c r="ALF80" s="48">
        <f>IF(JM80="",0,IFERROR(VLOOKUP(JM75&amp;JM76&amp;JM77&amp;JM78&amp;JM79&amp;JM80,General!I:J,2,FALSE),0))</f>
        <v>0</v>
      </c>
      <c r="ALG80" s="48">
        <f>IF(JP80="",0,IFERROR(VLOOKUP(JP75&amp;JP76&amp;JP77&amp;JP78&amp;JP79&amp;JP80,General!I:J,2,FALSE),0))</f>
        <v>0</v>
      </c>
      <c r="ALH80" s="48">
        <f>IF(JS80="",0,IFERROR(VLOOKUP(JS75&amp;JS76&amp;JS77&amp;JS78&amp;JS79&amp;JS80,General!I:J,2,FALSE),0))</f>
        <v>0</v>
      </c>
      <c r="ALI80" s="48">
        <f>IF(JV80="",0,IFERROR(VLOOKUP(JV75&amp;JV76&amp;JV77&amp;JV78&amp;JV79&amp;JV80,General!I:J,2,FALSE),0))</f>
        <v>0</v>
      </c>
      <c r="ALJ80" s="48">
        <f>IF(JY80="",0,IFERROR(VLOOKUP(JY75&amp;JY76&amp;JY77&amp;JY78&amp;JY79&amp;JY80,General!I:J,2,FALSE),0))</f>
        <v>0</v>
      </c>
      <c r="ALK80" s="48">
        <f>IF(KB80="",0,IFERROR(VLOOKUP(KB75&amp;KB76&amp;KB77&amp;KB78&amp;KB79&amp;KB80,General!I:J,2,FALSE),0))</f>
        <v>0</v>
      </c>
      <c r="ALL80" s="48">
        <f>IF(KE80="",0,IFERROR(VLOOKUP(KE75&amp;KE76&amp;KE77&amp;KE78&amp;KE79&amp;KE80,General!I:J,2,FALSE),0))</f>
        <v>0</v>
      </c>
      <c r="ALM80" s="48">
        <f>IF(KH80="",0,IFERROR(VLOOKUP(KH75&amp;KH76&amp;KH77&amp;KH78&amp;KH79&amp;KH80,General!I:J,2,FALSE),0))</f>
        <v>0</v>
      </c>
      <c r="ALN80" s="48">
        <f>IF(KK80="",0,IFERROR(VLOOKUP(KK75&amp;KK76&amp;KK77&amp;KK78&amp;KK79&amp;KK80,General!I:J,2,FALSE),0))</f>
        <v>0</v>
      </c>
      <c r="ALO80" s="48">
        <f>IF(KN80="",0,IFERROR(VLOOKUP(KN75&amp;KN76&amp;KN77&amp;KN78&amp;KN79&amp;KN80,General!I:J,2,FALSE),0))</f>
        <v>0</v>
      </c>
      <c r="ALP80" s="48">
        <f>IF(KQ80="",0,IFERROR(VLOOKUP(KQ75&amp;KQ76&amp;KQ77&amp;KQ78&amp;KQ79&amp;KQ80,General!I:J,2,FALSE),0))</f>
        <v>0</v>
      </c>
      <c r="ALQ80" s="48">
        <f>IF(KT80="",0,IFERROR(VLOOKUP(KT75&amp;KT76&amp;KT77&amp;KT78&amp;KT79&amp;KT80,General!I:J,2,FALSE),0))</f>
        <v>0</v>
      </c>
      <c r="ALR80" s="48">
        <f>IF(KW80="",0,IFERROR(VLOOKUP(KW75&amp;KW76&amp;KW77&amp;KW78&amp;KW79&amp;KW80,General!I:J,2,FALSE),0))</f>
        <v>0</v>
      </c>
      <c r="ALS80" s="48">
        <f>IF(KZ80="",0,IFERROR(VLOOKUP(KZ75&amp;KZ76&amp;KZ77&amp;KZ78&amp;KZ79&amp;KZ80,General!I:J,2,FALSE),0))</f>
        <v>0</v>
      </c>
      <c r="ALT80" s="48">
        <f>IF(LC80="",0,IFERROR(VLOOKUP(LC75&amp;LC76&amp;LC77&amp;LC78&amp;LC79&amp;LC80,General!I:J,2,FALSE),0))</f>
        <v>0</v>
      </c>
      <c r="ALU80" s="48">
        <f>IF(LF80="",0,IFERROR(VLOOKUP(LF75&amp;LF76&amp;LF77&amp;LF78&amp;LF79&amp;LF80,General!I:J,2,FALSE),0))</f>
        <v>0</v>
      </c>
      <c r="ALV80" s="48">
        <f>IF(LI80="",0,IFERROR(VLOOKUP(LI75&amp;LI76&amp;LI77&amp;LI78&amp;LI79&amp;LI80,General!I:J,2,FALSE),0))</f>
        <v>0</v>
      </c>
      <c r="ALW80" s="48">
        <f>IF(LL80="",0,IFERROR(VLOOKUP(LL75&amp;LL76&amp;LL77&amp;LL78&amp;LL79&amp;LL80,General!I:J,2,FALSE),0))</f>
        <v>0</v>
      </c>
      <c r="ALX80" s="48">
        <f>IF(LO80="",0,IFERROR(VLOOKUP(LO75&amp;LO76&amp;LO77&amp;LO78&amp;LO79&amp;LO80,General!I:J,2,FALSE),0))</f>
        <v>0</v>
      </c>
      <c r="ALY80" s="48">
        <f>IF(LR80="",0,IFERROR(VLOOKUP(LR75&amp;LR76&amp;LR77&amp;LR78&amp;LR79&amp;LR80,General!I:J,2,FALSE),0))</f>
        <v>0</v>
      </c>
      <c r="ALZ80" s="48">
        <f>IF(LU80="",0,IFERROR(VLOOKUP(LU75&amp;LU76&amp;LU77&amp;LU78&amp;LU79&amp;LU80,General!I:J,2,FALSE),0))</f>
        <v>0</v>
      </c>
      <c r="AMA80" s="48">
        <f>IF(LX80="",0,IFERROR(VLOOKUP(LX75&amp;LX76&amp;LX77&amp;LX78&amp;LX79&amp;LX80,General!I:J,2,FALSE),0))</f>
        <v>0</v>
      </c>
      <c r="AMB80" s="48">
        <f>IF(MA80="",0,IFERROR(VLOOKUP(MA75&amp;MA76&amp;MA77&amp;MA78&amp;MA79&amp;MA80,General!I:J,2,FALSE),0))</f>
        <v>0</v>
      </c>
      <c r="AMC80" s="48">
        <f>IF(MD80="",0,IFERROR(VLOOKUP(MD75&amp;MD76&amp;MD77&amp;MD78&amp;MD79&amp;MD80,General!I:J,2,FALSE),0))</f>
        <v>0</v>
      </c>
      <c r="AMD80" s="48">
        <f>IF(MG80="",0,IFERROR(VLOOKUP(MG75&amp;MG76&amp;MG77&amp;MG78&amp;MG79&amp;MG80,General!I:J,2,FALSE),0))</f>
        <v>0</v>
      </c>
      <c r="AME80" s="48">
        <f>IF(MJ80="",0,IFERROR(VLOOKUP(MJ75&amp;MJ76&amp;MJ77&amp;MJ78&amp;MJ79&amp;MJ80,General!I:J,2,FALSE),0))</f>
        <v>0</v>
      </c>
      <c r="AMF80" s="48">
        <f>IF(MM80="",0,IFERROR(VLOOKUP(MM75&amp;MM76&amp;MM77&amp;MM78&amp;MM79&amp;MM80,General!I:J,2,FALSE),0))</f>
        <v>0</v>
      </c>
      <c r="AMG80" s="48">
        <f>IF(MP80="",0,IFERROR(VLOOKUP(MP75&amp;MP76&amp;MP77&amp;MP78&amp;MP79&amp;MP80,General!I:J,2,FALSE),0))</f>
        <v>0</v>
      </c>
      <c r="AMH80" s="48">
        <f>IF(MS80="",0,IFERROR(VLOOKUP(MS75&amp;MS76&amp;MS77&amp;MS78&amp;MS79&amp;MS80,General!I:J,2,FALSE),0))</f>
        <v>0</v>
      </c>
      <c r="AMI80" s="48">
        <f>IF(MV80="",0,IFERROR(VLOOKUP(MV75&amp;MV76&amp;MV77&amp;MV78&amp;MV79&amp;MV80,General!I:J,2,FALSE),0))</f>
        <v>0</v>
      </c>
      <c r="AMJ80" s="48">
        <f>IF(MY80="",0,IFERROR(VLOOKUP(MY75&amp;MY76&amp;MY77&amp;MY78&amp;MY79&amp;MY80,General!I:J,2,FALSE),0))</f>
        <v>0</v>
      </c>
      <c r="AMK80" s="48">
        <f>IF(NB80="",0,IFERROR(VLOOKUP(NB75&amp;NB76&amp;NB77&amp;NB78&amp;NB79&amp;NB80,General!I:J,2,FALSE),0))</f>
        <v>0</v>
      </c>
      <c r="AML80" s="48">
        <f>IF(NE80="",0,IFERROR(VLOOKUP(NE75&amp;NE76&amp;NE77&amp;NE78&amp;NE79&amp;NE80,General!I:J,2,FALSE),0))</f>
        <v>0</v>
      </c>
      <c r="AMM80" s="48">
        <f>IF(NH80="",0,IFERROR(VLOOKUP(NH75&amp;NH76&amp;NH77&amp;NH78&amp;NH79&amp;NH80,General!I:J,2,FALSE),0))</f>
        <v>0</v>
      </c>
      <c r="AMN80" s="48">
        <f>IF(NK80="",0,IFERROR(VLOOKUP(NK75&amp;NK76&amp;NK77&amp;NK78&amp;NK79&amp;NK80,General!I:J,2,FALSE),0))</f>
        <v>0</v>
      </c>
      <c r="AMO80" s="49">
        <f>IF(NN80="",0,IFERROR(VLOOKUP(NN75&amp;NN76&amp;NN77&amp;NN78&amp;NN79&amp;NN80,General!I:J,2,FALSE),0))</f>
        <v>0</v>
      </c>
      <c r="AMP80" s="81">
        <f>IF(EB80="",0,IFERROR(VLOOKUP(EB75&amp;EB76&amp;EB77&amp;EB78&amp;EB79&amp;EB80,General!I:J,2,FALSE),0))</f>
        <v>0</v>
      </c>
      <c r="AMQ80" s="49">
        <v>0</v>
      </c>
      <c r="AMR80" s="20" t="str">
        <f t="shared" si="7306"/>
        <v/>
      </c>
      <c r="AMS80" s="20" t="str">
        <f t="shared" si="7151"/>
        <v>N</v>
      </c>
      <c r="AMT80" s="20" t="str">
        <f t="shared" ca="1" si="7152"/>
        <v>N</v>
      </c>
      <c r="AMU80" s="20" t="str">
        <f t="shared" si="7153"/>
        <v>N</v>
      </c>
      <c r="AMV80" s="20" t="str">
        <f t="shared" si="7154"/>
        <v/>
      </c>
      <c r="AMW80" s="142" t="str">
        <f t="shared" si="7155"/>
        <v/>
      </c>
      <c r="AMX80" s="20" t="str">
        <f t="shared" si="7156"/>
        <v/>
      </c>
      <c r="AMY80" s="20" t="str">
        <f t="shared" si="7157"/>
        <v/>
      </c>
      <c r="AMZ80" s="20" t="str">
        <f t="shared" si="7158"/>
        <v/>
      </c>
      <c r="ANA80" s="20" t="str">
        <f t="shared" si="7159"/>
        <v/>
      </c>
      <c r="ANB80" s="20" t="str">
        <f t="shared" si="7160"/>
        <v/>
      </c>
      <c r="ANC80" s="20" t="str">
        <f t="shared" si="6145"/>
        <v/>
      </c>
      <c r="AND80" s="20" t="str">
        <f t="shared" si="6146"/>
        <v/>
      </c>
      <c r="ANE80" s="20" t="str">
        <f t="shared" si="4382"/>
        <v>00000</v>
      </c>
      <c r="ANF80" s="20" t="str">
        <f t="shared" si="4382"/>
        <v>00000</v>
      </c>
      <c r="ANG80" s="20" t="str">
        <f t="shared" si="4383"/>
        <v>000000</v>
      </c>
      <c r="ANH80" s="20" t="str">
        <f t="shared" si="4383"/>
        <v>000000</v>
      </c>
      <c r="ANI80" s="20" t="str">
        <f t="shared" si="4384"/>
        <v>B</v>
      </c>
      <c r="ANJ80" s="20" t="str">
        <f t="shared" si="7307"/>
        <v>B</v>
      </c>
      <c r="ANK80" s="20" t="str">
        <f t="shared" si="7161"/>
        <v/>
      </c>
      <c r="ANL80" s="20" t="e">
        <f t="shared" ca="1" si="7162"/>
        <v>#REF!</v>
      </c>
      <c r="ANM80" s="20" t="str">
        <f t="shared" ca="1" si="7163"/>
        <v/>
      </c>
      <c r="ANN80" s="20" t="str">
        <f t="shared" ca="1" si="7164"/>
        <v/>
      </c>
      <c r="ANO80" s="20" t="str">
        <f t="shared" si="7165"/>
        <v>0</v>
      </c>
      <c r="ANP80" s="20" t="str">
        <f t="shared" si="7166"/>
        <v/>
      </c>
      <c r="ANQ80" s="20" t="e">
        <f t="shared" ca="1" si="7308"/>
        <v>#REF!</v>
      </c>
      <c r="ANR80" s="20" t="str">
        <f t="shared" ca="1" si="7309"/>
        <v/>
      </c>
      <c r="ANS80" s="20" t="str">
        <f t="shared" si="7310"/>
        <v/>
      </c>
      <c r="ANT80" s="20" t="str">
        <f t="shared" si="7167"/>
        <v/>
      </c>
      <c r="ANU80" s="20"/>
      <c r="ANV80" s="20">
        <v>0</v>
      </c>
      <c r="ANW80" s="20">
        <v>0</v>
      </c>
      <c r="ANX80" s="20">
        <v>0</v>
      </c>
      <c r="ANY80" s="20">
        <v>0</v>
      </c>
      <c r="ANZ80" s="20">
        <v>2</v>
      </c>
      <c r="AOA80" s="75"/>
      <c r="AOB80" s="20">
        <v>0</v>
      </c>
      <c r="AOC80" s="20">
        <v>0</v>
      </c>
      <c r="AOD80" s="1" t="str">
        <f t="shared" si="7311"/>
        <v>B</v>
      </c>
      <c r="AOE80" s="123">
        <f t="shared" si="7168"/>
        <v>0</v>
      </c>
      <c r="AOF80" s="1" t="e">
        <f t="shared" si="7169"/>
        <v>#NUM!</v>
      </c>
      <c r="AOG80" s="1" t="e">
        <f t="shared" si="7170"/>
        <v>#NUM!</v>
      </c>
      <c r="AOH80" s="1" t="e">
        <f t="shared" si="7171"/>
        <v>#NUM!</v>
      </c>
      <c r="AOI80" s="1" t="e">
        <f t="shared" si="7172"/>
        <v>#NUM!</v>
      </c>
      <c r="AOJ80" s="1" t="str">
        <f t="shared" si="7173"/>
        <v/>
      </c>
      <c r="AOK80" s="1" t="str">
        <f t="shared" si="7174"/>
        <v/>
      </c>
      <c r="AOL80" s="1" t="str">
        <f t="shared" si="7175"/>
        <v/>
      </c>
      <c r="AOM80" s="1" t="str">
        <f t="shared" si="7176"/>
        <v/>
      </c>
      <c r="AON80" s="1" t="str">
        <f t="shared" si="7177"/>
        <v/>
      </c>
      <c r="AOO80" s="1" t="str" cm="1">
        <f t="array" aca="1" ref="AOO80" ca="1">IF(INDIRECT(VLOOKUP(AOO79,General!AC:AE,3,FALSE)&amp;AGY79)&gt;=7,AOO79,AOJ80)</f>
        <v>HD</v>
      </c>
      <c r="AOP80" s="1" t="str">
        <f ca="1">VLOOKUP(AOO79,General!AC:AE,3,FALSE)&amp;AGY79</f>
        <v>HF79</v>
      </c>
      <c r="AOQ80" s="1" t="str" cm="1">
        <f t="array" aca="1" ref="AOQ80" ca="1">INDIRECT(VLOOKUP(AOO79,General!AC:AE,3,FALSE)&amp;AGY79)</f>
        <v/>
      </c>
      <c r="AOR80" s="1" t="str" cm="1">
        <f t="array" aca="1" ref="AOR80" ca="1">INDIRECT(AOO80&amp;AGY80)</f>
        <v/>
      </c>
      <c r="AOS80" s="1" cm="1">
        <f t="array" aca="1" ref="AOS80" ca="1">INDIRECT(AOP80&amp;AGY80)</f>
        <v>0</v>
      </c>
      <c r="AOT80" s="1" t="e" cm="1">
        <f t="array" aca="1" ref="AOT80" ca="1">INDIRECT(AOQ80&amp;AGY80)</f>
        <v>#REF!</v>
      </c>
      <c r="AOU80" s="1" t="str">
        <f ca="1">VLOOKUP(AOO80,General!AF:AG,2,FALSE)</f>
        <v>S45</v>
      </c>
      <c r="AOV80" s="1" t="e">
        <f ca="1">VLOOKUP(AOP80,General!AF:AG,2,FALSE)</f>
        <v>#N/A</v>
      </c>
      <c r="AOW80" s="1" t="e">
        <f ca="1">VLOOKUP(AOQ80,General!AF:AG,2,FALSE)</f>
        <v>#N/A</v>
      </c>
      <c r="AOX80" s="1" t="str">
        <f t="shared" ca="1" si="7401"/>
        <v>Y</v>
      </c>
      <c r="AOY80" s="1" t="e">
        <f t="shared" ca="1" si="7402"/>
        <v>#N/A</v>
      </c>
      <c r="AOZ80" s="1" t="e">
        <f t="shared" ca="1" si="7403"/>
        <v>#N/A</v>
      </c>
      <c r="APB80" s="1">
        <f t="shared" si="6061"/>
        <v>1</v>
      </c>
    </row>
    <row r="81" spans="1:1094" ht="15.75" thickBot="1">
      <c r="A81" s="1">
        <v>67</v>
      </c>
      <c r="B81" s="172" t="str">
        <f t="shared" si="7631"/>
        <v/>
      </c>
      <c r="C81" s="152" t="str">
        <f t="shared" si="6385"/>
        <v/>
      </c>
      <c r="D81" s="153" t="str">
        <f t="shared" si="7178"/>
        <v/>
      </c>
      <c r="E81" s="144" t="str">
        <f t="shared" si="7178"/>
        <v/>
      </c>
      <c r="F81" s="63" t="str">
        <f t="shared" si="6386"/>
        <v/>
      </c>
      <c r="G81" s="190"/>
      <c r="H81" s="154" t="str">
        <f t="shared" si="7632"/>
        <v/>
      </c>
      <c r="I81" s="153" t="str">
        <f t="shared" si="7179"/>
        <v/>
      </c>
      <c r="J81" s="144" t="str">
        <f t="shared" si="7179"/>
        <v/>
      </c>
      <c r="K81" s="106" t="str">
        <f t="shared" si="7180"/>
        <v/>
      </c>
      <c r="L81" s="179"/>
      <c r="M81" s="184"/>
      <c r="N81" s="190"/>
      <c r="O81" s="187">
        <v>0</v>
      </c>
      <c r="P81" s="129">
        <v>0</v>
      </c>
      <c r="Q81" s="126">
        <v>0</v>
      </c>
      <c r="R81" s="130">
        <v>0</v>
      </c>
      <c r="S81" s="61" t="str">
        <f t="shared" si="7181"/>
        <v/>
      </c>
      <c r="T81" s="165" t="str">
        <f t="shared" si="7633"/>
        <v/>
      </c>
      <c r="U81" s="62" t="str">
        <f>IF(M81="","",IF(B81="NB",U80,IF(T81="",SUM($T$5:$T81)+S81,SUM($T$5:$T81))))</f>
        <v/>
      </c>
      <c r="V81" s="155" t="str">
        <f t="shared" si="5988"/>
        <v/>
      </c>
      <c r="W81" s="131" t="str">
        <f t="shared" si="7182"/>
        <v/>
      </c>
      <c r="X81" s="132" t="str">
        <f t="shared" si="6387"/>
        <v/>
      </c>
      <c r="Y81" s="61" t="str">
        <f t="shared" ca="1" si="6225"/>
        <v>B</v>
      </c>
      <c r="Z81" s="62" t="str">
        <f t="shared" ca="1" si="6226"/>
        <v>C</v>
      </c>
      <c r="AA81" s="62" t="str">
        <f t="shared" si="6227"/>
        <v>C</v>
      </c>
      <c r="AB81" s="62" t="str">
        <f t="shared" si="7312"/>
        <v/>
      </c>
      <c r="AC81" s="62" t="str">
        <f t="shared" si="7313"/>
        <v/>
      </c>
      <c r="AD81" s="62">
        <f t="shared" si="7314"/>
        <v>0</v>
      </c>
      <c r="AE81" s="1" t="str">
        <f t="shared" si="6388"/>
        <v/>
      </c>
      <c r="AF81" s="1" t="str">
        <f t="shared" si="6389"/>
        <v/>
      </c>
      <c r="AG81" s="1" t="str">
        <f t="shared" si="7315"/>
        <v/>
      </c>
      <c r="AH81" s="1" t="str">
        <f t="shared" si="6390"/>
        <v/>
      </c>
      <c r="AI81" s="1" t="str">
        <f t="shared" si="6391"/>
        <v/>
      </c>
      <c r="AJ81" s="1" t="str">
        <f t="shared" si="6392"/>
        <v/>
      </c>
      <c r="AK81" s="1">
        <f t="shared" si="7183"/>
        <v>0</v>
      </c>
      <c r="AL81" s="1">
        <f t="shared" si="7184"/>
        <v>0</v>
      </c>
      <c r="AM81" s="1" t="str">
        <f t="shared" si="6147"/>
        <v/>
      </c>
      <c r="AN81" s="1">
        <f t="shared" si="6393"/>
        <v>0</v>
      </c>
      <c r="AO81" s="1" t="str">
        <f t="shared" ref="AO81:AO109" si="7715">IF(M80="","",IF(AW80="R","S",IF(AO80="S","C",IF(OR(AND(S80&gt;=0,BI80="F"),AND(BI80="L",BI79="L",F80="L")),"S","C"))))</f>
        <v/>
      </c>
      <c r="AP81" s="1" t="str">
        <f t="shared" si="6394"/>
        <v>N</v>
      </c>
      <c r="AQ81" s="1" t="str">
        <f t="shared" si="6395"/>
        <v>N</v>
      </c>
      <c r="AR81" s="1" t="str">
        <f t="shared" si="6396"/>
        <v>N</v>
      </c>
      <c r="AS81" s="1" t="str">
        <f t="shared" si="6397"/>
        <v/>
      </c>
      <c r="AT81" s="8" t="str">
        <f t="shared" ca="1" si="7185"/>
        <v/>
      </c>
      <c r="AU81" s="1" t="str">
        <f t="shared" ca="1" si="6398"/>
        <v/>
      </c>
      <c r="AV81" s="1" t="str">
        <f t="shared" ca="1" si="6399"/>
        <v/>
      </c>
      <c r="AW81" s="1" t="str">
        <f t="shared" si="6400"/>
        <v/>
      </c>
      <c r="AX81" s="1" t="str">
        <f t="shared" si="6401"/>
        <v/>
      </c>
      <c r="AY81" s="1" t="str">
        <f t="shared" si="6402"/>
        <v/>
      </c>
      <c r="AZ81" s="1" t="str">
        <f t="shared" si="6148"/>
        <v/>
      </c>
      <c r="BA81" s="1" t="str">
        <f t="shared" si="6149"/>
        <v/>
      </c>
      <c r="BB81" s="1" t="str">
        <f t="shared" si="5451"/>
        <v>00000</v>
      </c>
      <c r="BC81" s="1" t="str">
        <f t="shared" si="5451"/>
        <v>00000</v>
      </c>
      <c r="BD81" s="1" t="str">
        <f t="shared" si="5452"/>
        <v>000000</v>
      </c>
      <c r="BE81" s="1" t="str">
        <f t="shared" si="5452"/>
        <v>000000</v>
      </c>
      <c r="BF81" s="1" t="str">
        <f t="shared" si="7186"/>
        <v>B</v>
      </c>
      <c r="BG81" s="1" t="str">
        <f t="shared" si="6403"/>
        <v/>
      </c>
      <c r="BH81" s="1" t="str">
        <f t="shared" ca="1" si="7187"/>
        <v/>
      </c>
      <c r="BI81" s="1" t="str">
        <f t="shared" si="7634"/>
        <v/>
      </c>
      <c r="BJ81" s="1" t="str">
        <f t="shared" ca="1" si="7188"/>
        <v/>
      </c>
      <c r="BK81" s="1" t="str">
        <f t="shared" si="6404"/>
        <v>0</v>
      </c>
      <c r="BL81" s="1" t="str">
        <f t="shared" ca="1" si="7189"/>
        <v/>
      </c>
      <c r="BM81" s="1" t="str">
        <f t="shared" ca="1" si="7190"/>
        <v/>
      </c>
      <c r="BN81" s="1" t="str">
        <f t="shared" ca="1" si="7191"/>
        <v/>
      </c>
      <c r="BO81" s="1" t="str">
        <f t="shared" ca="1" si="7192"/>
        <v/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-1</v>
      </c>
      <c r="BZ81" s="1">
        <f t="shared" si="5989"/>
        <v>1</v>
      </c>
      <c r="CA81" s="1" t="str">
        <f t="shared" ref="CA81" si="7716">CK81</f>
        <v/>
      </c>
      <c r="CB81" s="46" t="str">
        <f t="shared" si="6406"/>
        <v/>
      </c>
      <c r="CC81" s="48" t="str">
        <f t="shared" si="6407"/>
        <v/>
      </c>
      <c r="CD81" s="49" t="str">
        <f t="shared" si="6408"/>
        <v/>
      </c>
      <c r="CE81" s="46" t="str">
        <f t="shared" si="6409"/>
        <v/>
      </c>
      <c r="CF81" s="48" t="str">
        <f t="shared" si="6410"/>
        <v/>
      </c>
      <c r="CG81" s="49" t="str">
        <f t="shared" si="6411"/>
        <v/>
      </c>
      <c r="CH81" s="46" t="str">
        <f t="shared" si="6412"/>
        <v/>
      </c>
      <c r="CI81" s="48" t="str">
        <f t="shared" si="6413"/>
        <v/>
      </c>
      <c r="CJ81" s="49" t="str">
        <f t="shared" si="6414"/>
        <v/>
      </c>
      <c r="CK81" s="46" t="str">
        <f t="shared" si="6415"/>
        <v/>
      </c>
      <c r="CL81" s="48" t="str">
        <f t="shared" si="6416"/>
        <v/>
      </c>
      <c r="CM81" s="49" t="str">
        <f t="shared" si="6417"/>
        <v/>
      </c>
      <c r="CN81" s="46" t="str">
        <f t="shared" si="7194"/>
        <v/>
      </c>
      <c r="CO81" s="48" t="str">
        <f t="shared" si="6418"/>
        <v/>
      </c>
      <c r="CP81" s="49" t="str">
        <f t="shared" si="6419"/>
        <v/>
      </c>
      <c r="CQ81" s="46" t="str">
        <f t="shared" si="6420"/>
        <v/>
      </c>
      <c r="CR81" s="48" t="str">
        <f t="shared" si="6421"/>
        <v/>
      </c>
      <c r="CS81" s="49" t="str">
        <f t="shared" si="6422"/>
        <v/>
      </c>
      <c r="CT81" s="46" t="str">
        <f t="shared" si="6423"/>
        <v/>
      </c>
      <c r="CU81" s="48" t="str">
        <f t="shared" si="6424"/>
        <v/>
      </c>
      <c r="CV81" s="49" t="str">
        <f t="shared" si="6425"/>
        <v/>
      </c>
      <c r="CW81" s="46" t="str">
        <f t="shared" si="6426"/>
        <v/>
      </c>
      <c r="CX81" s="48" t="str">
        <f t="shared" si="6427"/>
        <v/>
      </c>
      <c r="CY81" s="95" t="str">
        <f t="shared" si="6428"/>
        <v/>
      </c>
      <c r="CZ81" s="46" t="str">
        <f t="shared" si="6429"/>
        <v/>
      </c>
      <c r="DA81" s="48" t="str">
        <f t="shared" si="6430"/>
        <v/>
      </c>
      <c r="DB81" s="49" t="str">
        <f t="shared" si="6431"/>
        <v/>
      </c>
      <c r="DC81" s="46" t="str">
        <f t="shared" si="6432"/>
        <v/>
      </c>
      <c r="DD81" s="48" t="str">
        <f t="shared" si="6433"/>
        <v/>
      </c>
      <c r="DE81" s="49" t="str">
        <f t="shared" si="6434"/>
        <v/>
      </c>
      <c r="DF81" s="46" t="str">
        <f t="shared" si="6435"/>
        <v/>
      </c>
      <c r="DG81" s="48" t="str">
        <f t="shared" si="6436"/>
        <v/>
      </c>
      <c r="DH81" s="49" t="str">
        <f t="shared" si="6437"/>
        <v/>
      </c>
      <c r="DI81" s="46" t="str">
        <f t="shared" si="6438"/>
        <v/>
      </c>
      <c r="DJ81" s="48" t="str">
        <f t="shared" si="6439"/>
        <v/>
      </c>
      <c r="DK81" s="49" t="str">
        <f t="shared" si="6440"/>
        <v/>
      </c>
      <c r="DL81" s="46" t="str">
        <f t="shared" si="6441"/>
        <v/>
      </c>
      <c r="DM81" s="48" t="str">
        <f t="shared" si="6442"/>
        <v/>
      </c>
      <c r="DN81" s="49" t="str">
        <f t="shared" si="6443"/>
        <v/>
      </c>
      <c r="DO81" s="46" t="str">
        <f t="shared" si="6444"/>
        <v/>
      </c>
      <c r="DP81" s="48" t="str">
        <f t="shared" si="6445"/>
        <v/>
      </c>
      <c r="DQ81" s="49" t="str">
        <f t="shared" si="6446"/>
        <v/>
      </c>
      <c r="DR81" s="46" t="str">
        <f t="shared" si="6447"/>
        <v/>
      </c>
      <c r="DS81" s="48" t="str">
        <f t="shared" si="6448"/>
        <v/>
      </c>
      <c r="DT81" s="49" t="str">
        <f t="shared" si="6449"/>
        <v/>
      </c>
      <c r="DU81" s="46" t="str">
        <f t="shared" si="6450"/>
        <v/>
      </c>
      <c r="DV81" s="48" t="str">
        <f t="shared" si="6451"/>
        <v/>
      </c>
      <c r="DW81" s="49" t="str">
        <f t="shared" si="6452"/>
        <v/>
      </c>
      <c r="DX81" s="46" t="str">
        <f t="shared" si="6453"/>
        <v/>
      </c>
      <c r="DY81" s="48" t="str">
        <f t="shared" si="6454"/>
        <v/>
      </c>
      <c r="DZ81" s="49" t="str">
        <f t="shared" si="6455"/>
        <v/>
      </c>
      <c r="EA81" s="46" t="str">
        <f t="shared" si="7557"/>
        <v/>
      </c>
      <c r="EB81" s="48" t="str">
        <f t="shared" si="6456"/>
        <v/>
      </c>
      <c r="EC81" s="49" t="str">
        <f t="shared" si="6457"/>
        <v/>
      </c>
      <c r="ED81" s="46" t="str">
        <f t="shared" ref="ED81" si="7717">CE81</f>
        <v/>
      </c>
      <c r="EE81" s="48" t="str">
        <f t="shared" si="6459"/>
        <v/>
      </c>
      <c r="EF81" s="49" t="str">
        <f t="shared" si="6460"/>
        <v/>
      </c>
      <c r="EG81" s="94" t="str">
        <f t="shared" ref="EG81" si="7718">CB81</f>
        <v/>
      </c>
      <c r="EH81" s="48" t="str">
        <f t="shared" si="6462"/>
        <v/>
      </c>
      <c r="EI81" s="49" t="str">
        <f t="shared" si="6463"/>
        <v/>
      </c>
      <c r="EJ81" s="73" t="s">
        <v>5</v>
      </c>
      <c r="EK81" s="48" t="str">
        <f t="shared" si="6464"/>
        <v/>
      </c>
      <c r="EL81" s="49" t="str">
        <f t="shared" si="6465"/>
        <v/>
      </c>
      <c r="EM81" s="75" t="s">
        <v>6</v>
      </c>
      <c r="EN81" s="48" t="str">
        <f t="shared" si="6466"/>
        <v/>
      </c>
      <c r="EO81" s="49" t="str">
        <f t="shared" si="6467"/>
        <v/>
      </c>
      <c r="EP81" s="46" t="str">
        <f t="shared" ref="EP81" si="7719">CK81</f>
        <v/>
      </c>
      <c r="EQ81" s="48" t="str">
        <f t="shared" si="6469"/>
        <v/>
      </c>
      <c r="ER81" s="49" t="str">
        <f t="shared" si="6470"/>
        <v/>
      </c>
      <c r="ES81" s="46" t="str">
        <f t="shared" ref="ES81" si="7720">CH81</f>
        <v/>
      </c>
      <c r="ET81" s="48" t="str">
        <f t="shared" si="6472"/>
        <v/>
      </c>
      <c r="EU81" s="49" t="str">
        <f t="shared" si="6473"/>
        <v/>
      </c>
      <c r="EV81" s="46" t="str">
        <f t="shared" ref="EV81" si="7721">CK81</f>
        <v/>
      </c>
      <c r="EW81" s="48" t="str">
        <f t="shared" si="6475"/>
        <v/>
      </c>
      <c r="EX81" s="49" t="str">
        <f t="shared" si="6476"/>
        <v/>
      </c>
      <c r="EY81" s="46" t="str">
        <f t="shared" ref="EY81" si="7722">CB81</f>
        <v/>
      </c>
      <c r="EZ81" s="48" t="str">
        <f t="shared" si="6478"/>
        <v/>
      </c>
      <c r="FA81" s="95" t="str">
        <f t="shared" si="6479"/>
        <v/>
      </c>
      <c r="FB81" s="46" t="str">
        <f t="shared" ref="FB81" si="7723">CH81</f>
        <v/>
      </c>
      <c r="FC81" s="48" t="str">
        <f t="shared" si="6481"/>
        <v/>
      </c>
      <c r="FD81" s="49" t="str">
        <f t="shared" si="6482"/>
        <v/>
      </c>
      <c r="FE81" s="94" t="str">
        <f t="shared" ref="FE81" si="7724">CE81</f>
        <v/>
      </c>
      <c r="FF81" s="48" t="str">
        <f t="shared" si="6484"/>
        <v/>
      </c>
      <c r="FG81" s="49" t="str">
        <f t="shared" si="6485"/>
        <v/>
      </c>
      <c r="FH81" s="46" t="str">
        <f t="shared" ref="FH81" si="7725">DF81</f>
        <v/>
      </c>
      <c r="FI81" s="48" t="str">
        <f t="shared" si="6487"/>
        <v/>
      </c>
      <c r="FJ81" s="49" t="str">
        <f t="shared" si="6488"/>
        <v/>
      </c>
      <c r="FK81" s="46" t="str">
        <f t="shared" ref="FK81" si="7726">DC81</f>
        <v/>
      </c>
      <c r="FL81" s="48" t="str">
        <f t="shared" si="6490"/>
        <v/>
      </c>
      <c r="FM81" s="49" t="str">
        <f t="shared" si="6491"/>
        <v/>
      </c>
      <c r="FN81" s="46" t="str">
        <f t="shared" ref="FN81" si="7727">CT81</f>
        <v/>
      </c>
      <c r="FO81" s="48" t="str">
        <f t="shared" si="6493"/>
        <v/>
      </c>
      <c r="FP81" s="49" t="str">
        <f t="shared" si="6494"/>
        <v/>
      </c>
      <c r="FQ81" s="46" t="str">
        <f t="shared" ref="FQ81" si="7728">CQ81</f>
        <v/>
      </c>
      <c r="FR81" s="48" t="str">
        <f t="shared" si="6496"/>
        <v/>
      </c>
      <c r="FS81" s="49" t="str">
        <f t="shared" si="6497"/>
        <v/>
      </c>
      <c r="FT81" s="46" t="str">
        <f t="shared" ref="FT81" si="7729">CN81</f>
        <v/>
      </c>
      <c r="FU81" s="48" t="str">
        <f t="shared" si="6499"/>
        <v/>
      </c>
      <c r="FV81" s="49" t="str">
        <f t="shared" si="6500"/>
        <v/>
      </c>
      <c r="FW81" s="46" t="str">
        <f t="shared" ref="FW81" si="7730">CQ81</f>
        <v/>
      </c>
      <c r="FX81" s="48" t="str">
        <f t="shared" si="6502"/>
        <v/>
      </c>
      <c r="FY81" s="49" t="str">
        <f t="shared" si="6503"/>
        <v/>
      </c>
      <c r="FZ81" s="46" t="str">
        <f t="shared" ref="FZ81" si="7731">CN81</f>
        <v/>
      </c>
      <c r="GA81" s="48" t="str">
        <f t="shared" si="6505"/>
        <v/>
      </c>
      <c r="GB81" s="49" t="str">
        <f t="shared" si="6506"/>
        <v/>
      </c>
      <c r="GC81" s="46" t="str">
        <f t="shared" ref="GC81" si="7732">CT81</f>
        <v/>
      </c>
      <c r="GD81" s="48" t="str">
        <f t="shared" si="6508"/>
        <v/>
      </c>
      <c r="GE81" s="49" t="str">
        <f t="shared" si="6509"/>
        <v/>
      </c>
      <c r="GF81" s="46" t="str">
        <f t="shared" si="7652"/>
        <v/>
      </c>
      <c r="GG81" s="48" t="str">
        <f t="shared" si="6511"/>
        <v/>
      </c>
      <c r="GH81" s="49" t="str">
        <f t="shared" si="6512"/>
        <v/>
      </c>
      <c r="GI81" s="75" t="str">
        <f t="shared" si="7211"/>
        <v>B</v>
      </c>
      <c r="GJ81" s="48" t="str">
        <f t="shared" si="6513"/>
        <v/>
      </c>
      <c r="GK81" s="49" t="str">
        <f t="shared" si="6514"/>
        <v/>
      </c>
      <c r="GL81" s="46" t="str">
        <f t="shared" si="1475"/>
        <v/>
      </c>
      <c r="GM81" s="48" t="str">
        <f t="shared" si="6515"/>
        <v/>
      </c>
      <c r="GN81" s="49" t="str">
        <f t="shared" si="6516"/>
        <v/>
      </c>
      <c r="GO81" s="75" t="str">
        <f t="shared" si="7212"/>
        <v>B</v>
      </c>
      <c r="GP81" s="48" t="str">
        <f t="shared" si="6517"/>
        <v/>
      </c>
      <c r="GQ81" s="49" t="str">
        <f t="shared" si="6518"/>
        <v/>
      </c>
      <c r="GR81" s="46" t="str">
        <f t="shared" ref="GR81" si="7733">DU81</f>
        <v/>
      </c>
      <c r="GS81" s="48" t="str">
        <f t="shared" si="6520"/>
        <v/>
      </c>
      <c r="GT81" s="49" t="str">
        <f t="shared" si="6521"/>
        <v/>
      </c>
      <c r="GU81" s="75" t="str">
        <f t="shared" si="7214"/>
        <v/>
      </c>
      <c r="GV81" s="48" t="str">
        <f t="shared" si="6522"/>
        <v/>
      </c>
      <c r="GW81" s="95" t="str">
        <f t="shared" si="6523"/>
        <v/>
      </c>
      <c r="GX81" s="46" t="str">
        <f t="shared" ref="GX81" si="7734">DO81</f>
        <v/>
      </c>
      <c r="GY81" s="48" t="str">
        <f t="shared" si="6525"/>
        <v/>
      </c>
      <c r="GZ81" s="49" t="str">
        <f t="shared" si="6526"/>
        <v/>
      </c>
      <c r="HA81" s="73" t="str">
        <f t="shared" si="7216"/>
        <v/>
      </c>
      <c r="HB81" s="48" t="str">
        <f t="shared" si="6527"/>
        <v/>
      </c>
      <c r="HC81" s="49" t="str">
        <f t="shared" si="6528"/>
        <v/>
      </c>
      <c r="HD81" s="46" t="str">
        <f t="shared" ref="HD81" si="7735">DL81</f>
        <v/>
      </c>
      <c r="HE81" s="48" t="str">
        <f t="shared" si="6530"/>
        <v/>
      </c>
      <c r="HF81" s="49" t="str">
        <f t="shared" si="6531"/>
        <v/>
      </c>
      <c r="HG81" s="75" t="str">
        <f t="shared" si="7218"/>
        <v/>
      </c>
      <c r="HH81" s="48" t="str">
        <f t="shared" si="6532"/>
        <v/>
      </c>
      <c r="HI81" s="49" t="str">
        <f t="shared" si="6533"/>
        <v/>
      </c>
      <c r="HJ81" s="46" t="str">
        <f t="shared" ref="HJ81" si="7736">DR81</f>
        <v/>
      </c>
      <c r="HK81" s="48" t="str">
        <f t="shared" si="6535"/>
        <v/>
      </c>
      <c r="HL81" s="49" t="str">
        <f t="shared" si="6536"/>
        <v/>
      </c>
      <c r="HM81" s="75" t="str">
        <f t="shared" si="7220"/>
        <v/>
      </c>
      <c r="HN81" s="48" t="str">
        <f t="shared" si="6537"/>
        <v/>
      </c>
      <c r="HO81" s="49" t="str">
        <f t="shared" si="6538"/>
        <v/>
      </c>
      <c r="HP81" s="46" t="str">
        <f t="shared" ref="HP81" si="7737">DO81</f>
        <v/>
      </c>
      <c r="HQ81" s="48" t="str">
        <f t="shared" si="6540"/>
        <v/>
      </c>
      <c r="HR81" s="49" t="str">
        <f t="shared" si="6541"/>
        <v/>
      </c>
      <c r="HS81" s="75" t="str">
        <f t="shared" si="7222"/>
        <v/>
      </c>
      <c r="HT81" s="48" t="str">
        <f t="shared" si="6542"/>
        <v/>
      </c>
      <c r="HU81" s="49" t="str">
        <f t="shared" si="6543"/>
        <v/>
      </c>
      <c r="HV81" s="46" t="str">
        <f t="shared" ref="HV81" si="7738">DI81</f>
        <v/>
      </c>
      <c r="HW81" s="48" t="str">
        <f t="shared" si="6545"/>
        <v/>
      </c>
      <c r="HX81" s="49" t="str">
        <f t="shared" si="6546"/>
        <v/>
      </c>
      <c r="HY81" s="75" t="str">
        <f t="shared" si="7224"/>
        <v/>
      </c>
      <c r="HZ81" s="48" t="str">
        <f t="shared" si="6547"/>
        <v/>
      </c>
      <c r="IA81" s="49" t="str">
        <f t="shared" si="6548"/>
        <v/>
      </c>
      <c r="IB81" s="46" t="str">
        <f t="shared" ref="IB81" si="7739">DL81</f>
        <v/>
      </c>
      <c r="IC81" s="48" t="str">
        <f t="shared" si="6550"/>
        <v/>
      </c>
      <c r="ID81" s="49" t="str">
        <f t="shared" si="6551"/>
        <v/>
      </c>
      <c r="IE81" s="75" t="str">
        <f t="shared" si="7226"/>
        <v/>
      </c>
      <c r="IF81" s="48" t="str">
        <f t="shared" si="6552"/>
        <v/>
      </c>
      <c r="IG81" s="49" t="str">
        <f t="shared" si="6553"/>
        <v/>
      </c>
      <c r="IH81" s="46" t="str">
        <f t="shared" ref="IH81" si="7740">DL81</f>
        <v/>
      </c>
      <c r="II81" s="48" t="str">
        <f t="shared" si="6555"/>
        <v/>
      </c>
      <c r="IJ81" s="49" t="str">
        <f t="shared" si="6556"/>
        <v/>
      </c>
      <c r="IK81" s="75" t="str">
        <f t="shared" si="7228"/>
        <v/>
      </c>
      <c r="IL81" s="48" t="str">
        <f t="shared" si="6557"/>
        <v/>
      </c>
      <c r="IM81" s="49" t="str">
        <f t="shared" si="6558"/>
        <v/>
      </c>
      <c r="IN81" s="46" t="str">
        <f t="shared" ref="IN81" si="7741">DI81</f>
        <v/>
      </c>
      <c r="IO81" s="48" t="str">
        <f t="shared" si="6560"/>
        <v/>
      </c>
      <c r="IP81" s="49" t="str">
        <f t="shared" si="6561"/>
        <v/>
      </c>
      <c r="IQ81" s="75" t="str">
        <f t="shared" si="7230"/>
        <v/>
      </c>
      <c r="IR81" s="48" t="str">
        <f t="shared" si="6562"/>
        <v/>
      </c>
      <c r="IS81" s="49" t="str">
        <f t="shared" si="6563"/>
        <v/>
      </c>
      <c r="IT81" s="46" t="str">
        <f t="shared" ref="IT81" si="7742">DF81</f>
        <v/>
      </c>
      <c r="IU81" s="48" t="str">
        <f t="shared" si="6565"/>
        <v/>
      </c>
      <c r="IV81" s="49" t="str">
        <f t="shared" si="6566"/>
        <v/>
      </c>
      <c r="IW81" s="46" t="str">
        <f t="shared" si="7663"/>
        <v/>
      </c>
      <c r="IX81" s="48" t="str">
        <f t="shared" si="6568"/>
        <v/>
      </c>
      <c r="IY81" s="49" t="str">
        <f t="shared" si="6569"/>
        <v/>
      </c>
      <c r="IZ81" s="75" t="str">
        <f t="shared" si="7232"/>
        <v/>
      </c>
      <c r="JA81" s="48" t="str">
        <f t="shared" si="6570"/>
        <v/>
      </c>
      <c r="JB81" s="49" t="str">
        <f t="shared" si="6571"/>
        <v/>
      </c>
      <c r="JC81" s="75" t="str">
        <f t="shared" si="7233"/>
        <v/>
      </c>
      <c r="JD81" s="48" t="str">
        <f t="shared" si="6572"/>
        <v/>
      </c>
      <c r="JE81" s="49" t="str">
        <f t="shared" si="6573"/>
        <v/>
      </c>
      <c r="JF81" s="46" t="str">
        <f t="shared" ref="JF81" si="7743">DF81</f>
        <v/>
      </c>
      <c r="JG81" s="48" t="str">
        <f t="shared" si="6575"/>
        <v/>
      </c>
      <c r="JH81" s="49" t="str">
        <f t="shared" si="6576"/>
        <v/>
      </c>
      <c r="JI81" s="75" t="str">
        <f t="shared" si="7235"/>
        <v/>
      </c>
      <c r="JJ81" s="48" t="str">
        <f t="shared" si="6577"/>
        <v/>
      </c>
      <c r="JK81" s="49" t="str">
        <f t="shared" si="6578"/>
        <v/>
      </c>
      <c r="JL81" s="46" t="str">
        <f t="shared" ref="JL81" si="7744">CH81</f>
        <v/>
      </c>
      <c r="JM81" s="48" t="str">
        <f t="shared" si="6580"/>
        <v/>
      </c>
      <c r="JN81" s="49" t="str">
        <f t="shared" si="6581"/>
        <v/>
      </c>
      <c r="JO81" s="75" t="str">
        <f t="shared" si="7237"/>
        <v/>
      </c>
      <c r="JP81" s="48" t="str">
        <f t="shared" si="6582"/>
        <v/>
      </c>
      <c r="JQ81" s="49" t="str">
        <f t="shared" si="6583"/>
        <v/>
      </c>
      <c r="JR81" s="46" t="str">
        <f t="shared" ref="JR81" si="7745">CK81</f>
        <v/>
      </c>
      <c r="JS81" s="48" t="str">
        <f t="shared" si="6585"/>
        <v/>
      </c>
      <c r="JT81" s="49" t="str">
        <f t="shared" si="6586"/>
        <v/>
      </c>
      <c r="JU81" s="75" t="str">
        <f t="shared" si="7239"/>
        <v/>
      </c>
      <c r="JV81" s="48" t="str">
        <f t="shared" si="6587"/>
        <v/>
      </c>
      <c r="JW81" s="49" t="str">
        <f t="shared" si="6588"/>
        <v/>
      </c>
      <c r="JX81" s="75" t="s">
        <v>5</v>
      </c>
      <c r="JY81" s="48" t="str">
        <f t="shared" si="6589"/>
        <v/>
      </c>
      <c r="JZ81" s="49" t="str">
        <f t="shared" si="6590"/>
        <v/>
      </c>
      <c r="KA81" s="75" t="str">
        <f t="shared" si="7240"/>
        <v/>
      </c>
      <c r="KB81" s="48" t="str">
        <f t="shared" si="6591"/>
        <v/>
      </c>
      <c r="KC81" s="49" t="str">
        <f t="shared" si="6592"/>
        <v/>
      </c>
      <c r="KD81" s="46" t="s">
        <v>5</v>
      </c>
      <c r="KE81" s="48" t="str">
        <f t="shared" si="6593"/>
        <v/>
      </c>
      <c r="KF81" s="49" t="str">
        <f t="shared" si="6594"/>
        <v/>
      </c>
      <c r="KG81" s="75" t="str">
        <f t="shared" si="7241"/>
        <v/>
      </c>
      <c r="KH81" s="48" t="str">
        <f t="shared" si="6595"/>
        <v/>
      </c>
      <c r="KI81" s="49" t="str">
        <f t="shared" si="6596"/>
        <v/>
      </c>
      <c r="KJ81" s="75" t="str">
        <f t="shared" si="7667"/>
        <v/>
      </c>
      <c r="KK81" s="48" t="str">
        <f t="shared" si="6597"/>
        <v/>
      </c>
      <c r="KL81" s="49" t="str">
        <f t="shared" si="6598"/>
        <v/>
      </c>
      <c r="KM81" s="75" t="str">
        <f t="shared" si="7243"/>
        <v/>
      </c>
      <c r="KN81" s="48" t="str">
        <f t="shared" si="6599"/>
        <v/>
      </c>
      <c r="KO81" s="49" t="str">
        <f t="shared" si="6600"/>
        <v/>
      </c>
      <c r="KP81" s="46" t="str">
        <f t="shared" si="1411"/>
        <v/>
      </c>
      <c r="KQ81" s="48" t="str">
        <f t="shared" si="6601"/>
        <v/>
      </c>
      <c r="KR81" s="49" t="str">
        <f t="shared" si="6602"/>
        <v/>
      </c>
      <c r="KS81" s="75" t="str">
        <f t="shared" si="7244"/>
        <v/>
      </c>
      <c r="KT81" s="48" t="str">
        <f t="shared" si="6603"/>
        <v/>
      </c>
      <c r="KU81" s="49" t="str">
        <f t="shared" si="6604"/>
        <v/>
      </c>
      <c r="KV81" s="75" t="s">
        <v>5</v>
      </c>
      <c r="KW81" s="48" t="str">
        <f t="shared" si="6605"/>
        <v/>
      </c>
      <c r="KX81" s="49" t="str">
        <f t="shared" si="6606"/>
        <v/>
      </c>
      <c r="KY81" s="75" t="str">
        <f t="shared" si="7245"/>
        <v/>
      </c>
      <c r="KZ81" s="48" t="str">
        <f t="shared" si="6607"/>
        <v/>
      </c>
      <c r="LA81" s="49" t="str">
        <f t="shared" si="6608"/>
        <v/>
      </c>
      <c r="LB81" s="75" t="str">
        <f t="shared" ref="LB81" si="7746">DL81</f>
        <v/>
      </c>
      <c r="LC81" s="48" t="str">
        <f t="shared" si="6610"/>
        <v/>
      </c>
      <c r="LD81" s="49" t="str">
        <f t="shared" si="6611"/>
        <v/>
      </c>
      <c r="LE81" s="75" t="str">
        <f t="shared" si="7247"/>
        <v/>
      </c>
      <c r="LF81" s="48" t="str">
        <f t="shared" si="6612"/>
        <v/>
      </c>
      <c r="LG81" s="49" t="str">
        <f t="shared" si="6613"/>
        <v/>
      </c>
      <c r="LH81" s="75" t="str">
        <f t="shared" ref="LH81" si="7747">DX82</f>
        <v/>
      </c>
      <c r="LI81" s="48" t="str">
        <f t="shared" si="6615"/>
        <v/>
      </c>
      <c r="LJ81" s="49" t="str">
        <f t="shared" si="6616"/>
        <v/>
      </c>
      <c r="LK81" s="75" t="str">
        <f t="shared" si="7249"/>
        <v/>
      </c>
      <c r="LL81" s="48" t="str">
        <f t="shared" si="6617"/>
        <v/>
      </c>
      <c r="LM81" s="49" t="str">
        <f t="shared" si="6618"/>
        <v/>
      </c>
      <c r="LN81" s="75" t="str">
        <f t="shared" ref="LN81" si="7748">CN81</f>
        <v/>
      </c>
      <c r="LO81" s="48" t="str">
        <f t="shared" si="6620"/>
        <v/>
      </c>
      <c r="LP81" s="49" t="str">
        <f t="shared" si="6621"/>
        <v/>
      </c>
      <c r="LQ81" s="75" t="str">
        <f t="shared" si="7251"/>
        <v/>
      </c>
      <c r="LR81" s="48" t="str">
        <f t="shared" si="6622"/>
        <v/>
      </c>
      <c r="LS81" s="49" t="str">
        <f t="shared" si="6623"/>
        <v/>
      </c>
      <c r="LT81" s="75" t="str">
        <f t="shared" ref="LT81" si="7749">CW81</f>
        <v/>
      </c>
      <c r="LU81" s="48" t="str">
        <f t="shared" si="6625"/>
        <v/>
      </c>
      <c r="LV81" s="49" t="str">
        <f t="shared" si="6626"/>
        <v/>
      </c>
      <c r="LW81" s="75" t="str">
        <f t="shared" si="7253"/>
        <v/>
      </c>
      <c r="LX81" s="48" t="str">
        <f t="shared" si="6627"/>
        <v/>
      </c>
      <c r="LY81" s="49" t="str">
        <f t="shared" si="6628"/>
        <v/>
      </c>
      <c r="LZ81" s="75" t="str">
        <f t="shared" ref="LZ81" si="7750">DF81</f>
        <v/>
      </c>
      <c r="MA81" s="48" t="str">
        <f t="shared" si="6630"/>
        <v/>
      </c>
      <c r="MB81" s="49" t="str">
        <f t="shared" si="6631"/>
        <v/>
      </c>
      <c r="MC81" s="75" t="str">
        <f t="shared" si="7255"/>
        <v/>
      </c>
      <c r="MD81" s="48" t="str">
        <f t="shared" si="6632"/>
        <v/>
      </c>
      <c r="ME81" s="49" t="str">
        <f t="shared" si="6633"/>
        <v/>
      </c>
      <c r="MF81" s="75" t="str">
        <f t="shared" si="7673"/>
        <v/>
      </c>
      <c r="MG81" s="48" t="str">
        <f t="shared" si="6635"/>
        <v/>
      </c>
      <c r="MH81" s="49" t="str">
        <f t="shared" si="6636"/>
        <v/>
      </c>
      <c r="MI81" s="75" t="str">
        <f t="shared" si="7256"/>
        <v/>
      </c>
      <c r="MJ81" s="48" t="str">
        <f t="shared" si="6637"/>
        <v/>
      </c>
      <c r="MK81" s="49" t="str">
        <f t="shared" si="6638"/>
        <v/>
      </c>
      <c r="ML81" s="199" t="s">
        <v>6</v>
      </c>
      <c r="MM81" s="48" t="str">
        <f t="shared" si="6639"/>
        <v/>
      </c>
      <c r="MN81" s="49" t="str">
        <f t="shared" si="6640"/>
        <v/>
      </c>
      <c r="MO81" s="75" t="str">
        <f t="shared" si="7257"/>
        <v/>
      </c>
      <c r="MP81" s="48" t="str">
        <f t="shared" si="6641"/>
        <v/>
      </c>
      <c r="MQ81" s="49" t="str">
        <f t="shared" si="6642"/>
        <v/>
      </c>
      <c r="MR81" s="75" t="str">
        <f t="shared" si="6643"/>
        <v/>
      </c>
      <c r="MS81" s="48" t="str">
        <f t="shared" si="6644"/>
        <v/>
      </c>
      <c r="MT81" s="49" t="str">
        <f t="shared" si="6645"/>
        <v/>
      </c>
      <c r="MU81" s="75" t="str">
        <f t="shared" si="7258"/>
        <v/>
      </c>
      <c r="MV81" s="48" t="str">
        <f t="shared" si="6646"/>
        <v/>
      </c>
      <c r="MW81" s="49" t="str">
        <f t="shared" si="6647"/>
        <v/>
      </c>
      <c r="MX81" s="75" t="str">
        <f t="shared" ref="MX81" si="7751">MU81</f>
        <v/>
      </c>
      <c r="MY81" s="48" t="str">
        <f t="shared" si="6649"/>
        <v/>
      </c>
      <c r="MZ81" s="49" t="str">
        <f t="shared" si="6650"/>
        <v/>
      </c>
      <c r="NA81" s="75" t="str">
        <f t="shared" si="7260"/>
        <v/>
      </c>
      <c r="NB81" s="48" t="str">
        <f t="shared" si="6651"/>
        <v/>
      </c>
      <c r="NC81" s="49" t="str">
        <f t="shared" si="6652"/>
        <v/>
      </c>
      <c r="ND81" s="197" t="s">
        <v>6</v>
      </c>
      <c r="NE81" s="48" t="str">
        <f t="shared" si="6653"/>
        <v/>
      </c>
      <c r="NF81" s="49" t="str">
        <f t="shared" si="6654"/>
        <v/>
      </c>
      <c r="NG81" s="75" t="str">
        <f t="shared" si="7261"/>
        <v/>
      </c>
      <c r="NH81" s="48" t="str">
        <f t="shared" si="6655"/>
        <v/>
      </c>
      <c r="NI81" s="49" t="str">
        <f t="shared" si="6656"/>
        <v/>
      </c>
      <c r="NJ81" s="75" t="s">
        <v>5</v>
      </c>
      <c r="NK81" s="48" t="str">
        <f t="shared" si="6657"/>
        <v/>
      </c>
      <c r="NL81" s="49" t="str">
        <f t="shared" si="6658"/>
        <v/>
      </c>
      <c r="NM81" s="75" t="str">
        <f t="shared" si="7262"/>
        <v/>
      </c>
      <c r="NN81" s="48" t="str">
        <f t="shared" si="6659"/>
        <v/>
      </c>
      <c r="NO81" s="49" t="str">
        <f t="shared" si="6660"/>
        <v/>
      </c>
      <c r="NP81" s="214" t="s">
        <v>5</v>
      </c>
      <c r="NQ81" s="48" t="str">
        <f t="shared" si="6661"/>
        <v/>
      </c>
      <c r="NR81" s="49" t="str">
        <f t="shared" si="6662"/>
        <v/>
      </c>
      <c r="NS81" s="46" t="str">
        <f t="shared" si="6663"/>
        <v/>
      </c>
      <c r="NT81" s="48" t="str">
        <f t="shared" si="6664"/>
        <v/>
      </c>
      <c r="NU81" s="49" t="str">
        <f t="shared" si="6665"/>
        <v/>
      </c>
      <c r="NV81" s="214" t="s">
        <v>6</v>
      </c>
      <c r="NW81" s="48" t="str">
        <f t="shared" si="6666"/>
        <v/>
      </c>
      <c r="NX81" s="49" t="str">
        <f t="shared" si="6667"/>
        <v/>
      </c>
      <c r="NY81" s="46" t="str">
        <f t="shared" si="6668"/>
        <v/>
      </c>
      <c r="NZ81" s="48" t="str">
        <f t="shared" si="6669"/>
        <v/>
      </c>
      <c r="OA81" s="49" t="str">
        <f t="shared" si="6670"/>
        <v/>
      </c>
      <c r="OB81" s="46" t="str">
        <f t="shared" si="7263"/>
        <v/>
      </c>
      <c r="OC81" s="48" t="str">
        <f t="shared" si="6671"/>
        <v/>
      </c>
      <c r="OD81" s="49" t="str">
        <f t="shared" si="6672"/>
        <v/>
      </c>
      <c r="OE81" s="46" t="str">
        <f t="shared" si="6673"/>
        <v/>
      </c>
      <c r="OF81" s="48" t="str">
        <f t="shared" si="6674"/>
        <v/>
      </c>
      <c r="OG81" s="49" t="str">
        <f t="shared" si="6675"/>
        <v/>
      </c>
      <c r="OH81" s="46" t="str">
        <f t="shared" si="6676"/>
        <v/>
      </c>
      <c r="OI81" s="48" t="str">
        <f t="shared" si="6677"/>
        <v/>
      </c>
      <c r="OJ81" s="49" t="str">
        <f t="shared" si="6678"/>
        <v/>
      </c>
      <c r="OK81" s="46" t="str">
        <f t="shared" si="6679"/>
        <v/>
      </c>
      <c r="OL81" s="48" t="str">
        <f t="shared" si="6680"/>
        <v/>
      </c>
      <c r="OM81" s="95" t="str">
        <f t="shared" si="6681"/>
        <v/>
      </c>
      <c r="ON81" s="46" t="str">
        <f t="shared" si="6682"/>
        <v/>
      </c>
      <c r="OO81" s="48" t="str">
        <f t="shared" si="6683"/>
        <v/>
      </c>
      <c r="OP81" s="49" t="str">
        <f t="shared" si="6684"/>
        <v/>
      </c>
      <c r="OQ81" s="46" t="str">
        <f t="shared" si="6685"/>
        <v/>
      </c>
      <c r="OR81" s="48" t="str">
        <f t="shared" si="6686"/>
        <v/>
      </c>
      <c r="OS81" s="49" t="str">
        <f t="shared" si="6687"/>
        <v/>
      </c>
      <c r="OT81" s="46" t="str">
        <f t="shared" si="6688"/>
        <v/>
      </c>
      <c r="OU81" s="48" t="str">
        <f t="shared" si="6689"/>
        <v/>
      </c>
      <c r="OV81" s="49" t="str">
        <f t="shared" si="6690"/>
        <v/>
      </c>
      <c r="OW81" s="46" t="str">
        <f t="shared" si="6691"/>
        <v/>
      </c>
      <c r="OX81" s="48" t="str">
        <f t="shared" si="6692"/>
        <v/>
      </c>
      <c r="OY81" s="49" t="str">
        <f t="shared" si="6693"/>
        <v/>
      </c>
      <c r="OZ81" s="46" t="str">
        <f t="shared" si="6694"/>
        <v/>
      </c>
      <c r="PA81" s="48" t="str">
        <f t="shared" si="6695"/>
        <v/>
      </c>
      <c r="PB81" s="49" t="str">
        <f t="shared" si="6696"/>
        <v/>
      </c>
      <c r="PC81" s="46" t="str">
        <f t="shared" si="6697"/>
        <v/>
      </c>
      <c r="PD81" s="48" t="str">
        <f t="shared" si="6698"/>
        <v/>
      </c>
      <c r="PE81" s="49" t="str">
        <f t="shared" si="6699"/>
        <v/>
      </c>
      <c r="PF81" s="46" t="str">
        <f t="shared" si="6700"/>
        <v/>
      </c>
      <c r="PG81" s="48" t="str">
        <f t="shared" si="6701"/>
        <v/>
      </c>
      <c r="PH81" s="49" t="str">
        <f t="shared" si="6702"/>
        <v/>
      </c>
      <c r="PI81" s="46" t="str">
        <f t="shared" si="6703"/>
        <v/>
      </c>
      <c r="PJ81" s="48" t="str">
        <f t="shared" si="6704"/>
        <v/>
      </c>
      <c r="PK81" s="49" t="str">
        <f t="shared" si="6705"/>
        <v/>
      </c>
      <c r="PL81" s="46" t="str">
        <f t="shared" si="6706"/>
        <v/>
      </c>
      <c r="PM81" s="48" t="str">
        <f t="shared" si="6707"/>
        <v/>
      </c>
      <c r="PN81" s="49" t="str">
        <f t="shared" si="6708"/>
        <v/>
      </c>
      <c r="PO81" s="46" t="str">
        <f t="shared" si="7594"/>
        <v/>
      </c>
      <c r="PP81" s="48" t="str">
        <f t="shared" si="6709"/>
        <v/>
      </c>
      <c r="PQ81" s="49" t="str">
        <f t="shared" si="6710"/>
        <v/>
      </c>
      <c r="PR81" s="46" t="str">
        <f t="shared" ref="PR81" si="7752">NS81</f>
        <v/>
      </c>
      <c r="PS81" s="48" t="str">
        <f t="shared" si="6712"/>
        <v/>
      </c>
      <c r="PT81" s="49" t="str">
        <f t="shared" si="6713"/>
        <v/>
      </c>
      <c r="PU81" s="94" t="str">
        <f t="shared" ref="PU81" si="7753">NP81</f>
        <v>P</v>
      </c>
      <c r="PV81" s="48" t="str">
        <f t="shared" si="6715"/>
        <v/>
      </c>
      <c r="PW81" s="49" t="str">
        <f t="shared" si="6716"/>
        <v/>
      </c>
      <c r="PX81" s="73" t="s">
        <v>5</v>
      </c>
      <c r="PY81" s="48" t="str">
        <f t="shared" si="6717"/>
        <v/>
      </c>
      <c r="PZ81" s="49" t="str">
        <f t="shared" si="6718"/>
        <v/>
      </c>
      <c r="QA81" s="75" t="s">
        <v>6</v>
      </c>
      <c r="QB81" s="48" t="str">
        <f t="shared" si="6719"/>
        <v/>
      </c>
      <c r="QC81" s="49" t="str">
        <f t="shared" si="6720"/>
        <v/>
      </c>
      <c r="QD81" s="46" t="str">
        <f t="shared" ref="QD81" si="7754">NY81</f>
        <v/>
      </c>
      <c r="QE81" s="48" t="str">
        <f t="shared" si="6722"/>
        <v/>
      </c>
      <c r="QF81" s="49" t="str">
        <f t="shared" si="6723"/>
        <v/>
      </c>
      <c r="QG81" s="46" t="str">
        <f t="shared" ref="QG81" si="7755">NV81</f>
        <v>B</v>
      </c>
      <c r="QH81" s="48" t="str">
        <f t="shared" si="6725"/>
        <v/>
      </c>
      <c r="QI81" s="49" t="str">
        <f t="shared" si="6726"/>
        <v/>
      </c>
      <c r="QJ81" s="46" t="str">
        <f t="shared" ref="QJ81" si="7756">NY81</f>
        <v/>
      </c>
      <c r="QK81" s="48" t="str">
        <f t="shared" si="6728"/>
        <v/>
      </c>
      <c r="QL81" s="49" t="str">
        <f t="shared" si="6729"/>
        <v/>
      </c>
      <c r="QM81" s="46" t="str">
        <f t="shared" ref="QM81" si="7757">NP81</f>
        <v>P</v>
      </c>
      <c r="QN81" s="48" t="str">
        <f t="shared" si="6731"/>
        <v/>
      </c>
      <c r="QO81" s="95" t="str">
        <f t="shared" si="6732"/>
        <v/>
      </c>
      <c r="QP81" s="46" t="str">
        <f t="shared" ref="QP81" si="7758">NV81</f>
        <v>B</v>
      </c>
      <c r="QQ81" s="48" t="str">
        <f t="shared" si="6734"/>
        <v/>
      </c>
      <c r="QR81" s="49" t="str">
        <f t="shared" si="6735"/>
        <v/>
      </c>
      <c r="QS81" s="94" t="str">
        <f t="shared" ref="QS81" si="7759">NS81</f>
        <v/>
      </c>
      <c r="QT81" s="48" t="str">
        <f t="shared" si="6737"/>
        <v/>
      </c>
      <c r="QU81" s="49" t="str">
        <f t="shared" si="6738"/>
        <v/>
      </c>
      <c r="QV81" s="46" t="str">
        <f t="shared" ref="QV81" si="7760">OT81</f>
        <v/>
      </c>
      <c r="QW81" s="48" t="str">
        <f t="shared" si="6740"/>
        <v/>
      </c>
      <c r="QX81" s="49" t="str">
        <f t="shared" si="6741"/>
        <v/>
      </c>
      <c r="QY81" s="46" t="str">
        <f t="shared" ref="QY81" si="7761">OQ81</f>
        <v/>
      </c>
      <c r="QZ81" s="48" t="str">
        <f t="shared" si="6743"/>
        <v/>
      </c>
      <c r="RA81" s="49" t="str">
        <f t="shared" si="6744"/>
        <v/>
      </c>
      <c r="RB81" s="46" t="str">
        <f t="shared" ref="RB81" si="7762">OH81</f>
        <v/>
      </c>
      <c r="RC81" s="48" t="str">
        <f t="shared" si="6746"/>
        <v/>
      </c>
      <c r="RD81" s="49" t="str">
        <f t="shared" si="6747"/>
        <v/>
      </c>
      <c r="RE81" s="46" t="str">
        <f t="shared" ref="RE81" si="7763">OE81</f>
        <v/>
      </c>
      <c r="RF81" s="48" t="str">
        <f t="shared" si="6749"/>
        <v/>
      </c>
      <c r="RG81" s="49" t="str">
        <f t="shared" si="6750"/>
        <v/>
      </c>
      <c r="RH81" s="46" t="str">
        <f t="shared" ref="RH81" si="7764">OB81</f>
        <v/>
      </c>
      <c r="RI81" s="48" t="str">
        <f t="shared" si="6752"/>
        <v/>
      </c>
      <c r="RJ81" s="49" t="str">
        <f t="shared" si="6753"/>
        <v/>
      </c>
      <c r="RK81" s="46" t="str">
        <f t="shared" ref="RK81" si="7765">OE81</f>
        <v/>
      </c>
      <c r="RL81" s="48" t="str">
        <f t="shared" si="6755"/>
        <v/>
      </c>
      <c r="RM81" s="49" t="str">
        <f t="shared" si="6756"/>
        <v/>
      </c>
      <c r="RN81" s="46" t="str">
        <f t="shared" ref="RN81" si="7766">OB81</f>
        <v/>
      </c>
      <c r="RO81" s="48" t="str">
        <f t="shared" si="6758"/>
        <v/>
      </c>
      <c r="RP81" s="49" t="str">
        <f t="shared" si="6759"/>
        <v/>
      </c>
      <c r="RQ81" s="46" t="str">
        <f t="shared" ref="RQ81" si="7767">OH81</f>
        <v/>
      </c>
      <c r="RR81" s="48" t="str">
        <f t="shared" si="6761"/>
        <v/>
      </c>
      <c r="RS81" s="49" t="str">
        <f t="shared" si="6762"/>
        <v/>
      </c>
      <c r="RT81" s="46" t="str">
        <f t="shared" si="7691"/>
        <v/>
      </c>
      <c r="RU81" s="48" t="str">
        <f t="shared" si="6764"/>
        <v/>
      </c>
      <c r="RV81" s="49" t="str">
        <f t="shared" si="6765"/>
        <v/>
      </c>
      <c r="RW81" s="75" t="str">
        <f t="shared" si="7280"/>
        <v>B</v>
      </c>
      <c r="RX81" s="48" t="str">
        <f t="shared" si="6766"/>
        <v/>
      </c>
      <c r="RY81" s="49" t="str">
        <f t="shared" si="6767"/>
        <v/>
      </c>
      <c r="RZ81" s="46" t="str">
        <f t="shared" si="7611"/>
        <v/>
      </c>
      <c r="SA81" s="48" t="str">
        <f t="shared" si="6768"/>
        <v/>
      </c>
      <c r="SB81" s="49" t="str">
        <f t="shared" si="6769"/>
        <v/>
      </c>
      <c r="SC81" s="75" t="str">
        <f t="shared" si="7281"/>
        <v>B</v>
      </c>
      <c r="SD81" s="48" t="str">
        <f t="shared" si="6770"/>
        <v/>
      </c>
      <c r="SE81" s="49" t="str">
        <f t="shared" si="6771"/>
        <v/>
      </c>
      <c r="SF81" s="46" t="str">
        <f t="shared" ref="SF81" si="7768">PI81</f>
        <v/>
      </c>
      <c r="SG81" s="48" t="str">
        <f t="shared" si="6773"/>
        <v/>
      </c>
      <c r="SH81" s="49" t="str">
        <f t="shared" si="6774"/>
        <v/>
      </c>
      <c r="SI81" s="75" t="str">
        <f t="shared" si="6775"/>
        <v/>
      </c>
      <c r="SJ81" s="48" t="str">
        <f t="shared" si="6776"/>
        <v/>
      </c>
      <c r="SK81" s="95" t="str">
        <f t="shared" si="6777"/>
        <v/>
      </c>
      <c r="SL81" s="46" t="str">
        <f t="shared" ref="SL81" si="7769">PC81</f>
        <v/>
      </c>
      <c r="SM81" s="48" t="str">
        <f t="shared" si="6779"/>
        <v/>
      </c>
      <c r="SN81" s="49" t="str">
        <f t="shared" si="6780"/>
        <v/>
      </c>
      <c r="SO81" s="73" t="str">
        <f t="shared" si="6781"/>
        <v/>
      </c>
      <c r="SP81" s="48" t="str">
        <f t="shared" si="6782"/>
        <v/>
      </c>
      <c r="SQ81" s="49" t="str">
        <f t="shared" si="6783"/>
        <v/>
      </c>
      <c r="SR81" s="46" t="str">
        <f t="shared" ref="SR81" si="7770">OZ81</f>
        <v/>
      </c>
      <c r="SS81" s="48" t="str">
        <f t="shared" si="6785"/>
        <v/>
      </c>
      <c r="ST81" s="49" t="str">
        <f t="shared" si="6786"/>
        <v/>
      </c>
      <c r="SU81" s="75" t="str">
        <f t="shared" si="6787"/>
        <v/>
      </c>
      <c r="SV81" s="48" t="str">
        <f t="shared" si="6788"/>
        <v/>
      </c>
      <c r="SW81" s="49" t="str">
        <f t="shared" si="6789"/>
        <v/>
      </c>
      <c r="SX81" s="46" t="str">
        <f t="shared" ref="SX81" si="7771">PF81</f>
        <v/>
      </c>
      <c r="SY81" s="48" t="str">
        <f t="shared" si="6791"/>
        <v/>
      </c>
      <c r="SZ81" s="49" t="str">
        <f t="shared" si="6792"/>
        <v/>
      </c>
      <c r="TA81" s="75" t="str">
        <f t="shared" si="6793"/>
        <v/>
      </c>
      <c r="TB81" s="48" t="str">
        <f t="shared" si="6794"/>
        <v/>
      </c>
      <c r="TC81" s="49" t="str">
        <f t="shared" si="6795"/>
        <v/>
      </c>
      <c r="TD81" s="46" t="str">
        <f t="shared" ref="TD81" si="7772">PC81</f>
        <v/>
      </c>
      <c r="TE81" s="48" t="str">
        <f t="shared" si="6797"/>
        <v/>
      </c>
      <c r="TF81" s="49" t="str">
        <f t="shared" si="6798"/>
        <v/>
      </c>
      <c r="TG81" s="75" t="str">
        <f t="shared" si="6799"/>
        <v/>
      </c>
      <c r="TH81" s="48" t="str">
        <f t="shared" si="6800"/>
        <v/>
      </c>
      <c r="TI81" s="49" t="str">
        <f t="shared" si="6801"/>
        <v/>
      </c>
      <c r="TJ81" s="46" t="str">
        <f t="shared" ref="TJ81" si="7773">OW81</f>
        <v/>
      </c>
      <c r="TK81" s="48" t="str">
        <f t="shared" si="6803"/>
        <v/>
      </c>
      <c r="TL81" s="49" t="str">
        <f t="shared" si="6804"/>
        <v/>
      </c>
      <c r="TM81" s="75" t="str">
        <f t="shared" si="6805"/>
        <v/>
      </c>
      <c r="TN81" s="48" t="str">
        <f t="shared" si="6806"/>
        <v/>
      </c>
      <c r="TO81" s="49" t="str">
        <f t="shared" si="6807"/>
        <v/>
      </c>
      <c r="TP81" s="46" t="str">
        <f t="shared" ref="TP81" si="7774">OZ81</f>
        <v/>
      </c>
      <c r="TQ81" s="48" t="str">
        <f t="shared" si="6809"/>
        <v/>
      </c>
      <c r="TR81" s="49" t="str">
        <f t="shared" si="6810"/>
        <v/>
      </c>
      <c r="TS81" s="75" t="str">
        <f t="shared" si="6811"/>
        <v/>
      </c>
      <c r="TT81" s="48" t="str">
        <f t="shared" si="6812"/>
        <v/>
      </c>
      <c r="TU81" s="49" t="str">
        <f t="shared" si="6813"/>
        <v/>
      </c>
      <c r="TV81" s="46" t="str">
        <f t="shared" ref="TV81" si="7775">OZ81</f>
        <v/>
      </c>
      <c r="TW81" s="48" t="str">
        <f t="shared" si="6815"/>
        <v/>
      </c>
      <c r="TX81" s="49" t="str">
        <f t="shared" si="6816"/>
        <v/>
      </c>
      <c r="TY81" s="75" t="str">
        <f t="shared" si="6817"/>
        <v/>
      </c>
      <c r="TZ81" s="48" t="str">
        <f t="shared" si="6818"/>
        <v/>
      </c>
      <c r="UA81" s="49" t="str">
        <f t="shared" si="6819"/>
        <v/>
      </c>
      <c r="UB81" s="46" t="str">
        <f t="shared" ref="UB81" si="7776">OW81</f>
        <v/>
      </c>
      <c r="UC81" s="48" t="str">
        <f t="shared" si="6821"/>
        <v/>
      </c>
      <c r="UD81" s="49" t="str">
        <f t="shared" si="6822"/>
        <v/>
      </c>
      <c r="UE81" s="75" t="str">
        <f t="shared" si="6823"/>
        <v/>
      </c>
      <c r="UF81" s="48" t="str">
        <f t="shared" si="6824"/>
        <v/>
      </c>
      <c r="UG81" s="49" t="str">
        <f t="shared" si="6825"/>
        <v/>
      </c>
      <c r="UH81" s="46" t="str">
        <f t="shared" ref="UH81" si="7777">OT81</f>
        <v/>
      </c>
      <c r="UI81" s="48" t="str">
        <f t="shared" si="6827"/>
        <v/>
      </c>
      <c r="UJ81" s="49" t="str">
        <f t="shared" si="6828"/>
        <v/>
      </c>
      <c r="UK81" s="46" t="str">
        <f t="shared" si="7702"/>
        <v/>
      </c>
      <c r="UL81" s="48" t="str">
        <f t="shared" si="6830"/>
        <v/>
      </c>
      <c r="UM81" s="49" t="str">
        <f t="shared" si="6831"/>
        <v/>
      </c>
      <c r="UN81" s="75" t="str">
        <f t="shared" si="6832"/>
        <v/>
      </c>
      <c r="UO81" s="48" t="str">
        <f t="shared" si="6833"/>
        <v/>
      </c>
      <c r="UP81" s="49" t="str">
        <f t="shared" si="6834"/>
        <v/>
      </c>
      <c r="UQ81" s="75" t="str">
        <f t="shared" si="6835"/>
        <v/>
      </c>
      <c r="UR81" s="48" t="str">
        <f t="shared" si="6836"/>
        <v/>
      </c>
      <c r="US81" s="49" t="str">
        <f t="shared" si="6837"/>
        <v/>
      </c>
      <c r="UT81" s="46" t="str">
        <f t="shared" ref="UT81" si="7778">OT81</f>
        <v/>
      </c>
      <c r="UU81" s="48" t="str">
        <f t="shared" si="6839"/>
        <v/>
      </c>
      <c r="UV81" s="49" t="str">
        <f t="shared" si="6840"/>
        <v/>
      </c>
      <c r="UW81" s="75" t="str">
        <f t="shared" si="6841"/>
        <v/>
      </c>
      <c r="UX81" s="48" t="str">
        <f t="shared" si="6842"/>
        <v/>
      </c>
      <c r="UY81" s="49" t="str">
        <f t="shared" si="6843"/>
        <v/>
      </c>
      <c r="UZ81" s="46" t="str">
        <f t="shared" ref="UZ81" si="7779">NV81</f>
        <v>B</v>
      </c>
      <c r="VA81" s="48" t="str">
        <f t="shared" si="6845"/>
        <v/>
      </c>
      <c r="VB81" s="49" t="str">
        <f t="shared" si="6846"/>
        <v/>
      </c>
      <c r="VC81" s="75" t="str">
        <f t="shared" si="6847"/>
        <v/>
      </c>
      <c r="VD81" s="48" t="str">
        <f t="shared" si="6848"/>
        <v/>
      </c>
      <c r="VE81" s="49" t="str">
        <f t="shared" si="6849"/>
        <v/>
      </c>
      <c r="VF81" s="46" t="str">
        <f t="shared" ref="VF81" si="7780">NY81</f>
        <v/>
      </c>
      <c r="VG81" s="48" t="str">
        <f t="shared" si="6851"/>
        <v/>
      </c>
      <c r="VH81" s="49" t="str">
        <f t="shared" si="6852"/>
        <v/>
      </c>
      <c r="VI81" s="75" t="str">
        <f t="shared" si="6853"/>
        <v/>
      </c>
      <c r="VJ81" s="48" t="str">
        <f t="shared" si="6854"/>
        <v/>
      </c>
      <c r="VK81" s="49" t="str">
        <f t="shared" si="6855"/>
        <v/>
      </c>
      <c r="VL81" s="75" t="s">
        <v>5</v>
      </c>
      <c r="VM81" s="48" t="str">
        <f t="shared" si="6856"/>
        <v/>
      </c>
      <c r="VN81" s="49" t="str">
        <f t="shared" si="6857"/>
        <v/>
      </c>
      <c r="VO81" s="75" t="str">
        <f t="shared" si="6858"/>
        <v/>
      </c>
      <c r="VP81" s="48" t="str">
        <f t="shared" si="6859"/>
        <v/>
      </c>
      <c r="VQ81" s="49" t="str">
        <f t="shared" si="6860"/>
        <v/>
      </c>
      <c r="VR81" s="46" t="s">
        <v>5</v>
      </c>
      <c r="VS81" s="48" t="str">
        <f t="shared" si="6861"/>
        <v/>
      </c>
      <c r="VT81" s="49" t="str">
        <f t="shared" si="6862"/>
        <v/>
      </c>
      <c r="VU81" s="75" t="str">
        <f t="shared" si="6863"/>
        <v/>
      </c>
      <c r="VV81" s="48" t="str">
        <f t="shared" si="6864"/>
        <v/>
      </c>
      <c r="VW81" s="49" t="str">
        <f t="shared" si="6865"/>
        <v/>
      </c>
      <c r="VX81" s="75" t="str">
        <f t="shared" si="7706"/>
        <v/>
      </c>
      <c r="VY81" s="48" t="str">
        <f t="shared" si="6866"/>
        <v/>
      </c>
      <c r="VZ81" s="49" t="str">
        <f t="shared" si="6867"/>
        <v/>
      </c>
      <c r="WA81" s="75" t="str">
        <f t="shared" si="6868"/>
        <v/>
      </c>
      <c r="WB81" s="48" t="str">
        <f t="shared" si="6869"/>
        <v/>
      </c>
      <c r="WC81" s="49" t="str">
        <f t="shared" si="6870"/>
        <v/>
      </c>
      <c r="WD81" s="46" t="str">
        <f t="shared" si="7548"/>
        <v/>
      </c>
      <c r="WE81" s="48" t="str">
        <f t="shared" si="6871"/>
        <v/>
      </c>
      <c r="WF81" s="49" t="str">
        <f t="shared" si="6872"/>
        <v/>
      </c>
      <c r="WG81" s="75" t="str">
        <f t="shared" si="6873"/>
        <v/>
      </c>
      <c r="WH81" s="48" t="str">
        <f t="shared" si="6874"/>
        <v/>
      </c>
      <c r="WI81" s="49" t="str">
        <f t="shared" si="6875"/>
        <v/>
      </c>
      <c r="WJ81" s="75" t="s">
        <v>5</v>
      </c>
      <c r="WK81" s="48" t="str">
        <f t="shared" si="6876"/>
        <v/>
      </c>
      <c r="WL81" s="49" t="str">
        <f t="shared" si="6877"/>
        <v/>
      </c>
      <c r="WM81" s="75" t="str">
        <f t="shared" si="6878"/>
        <v/>
      </c>
      <c r="WN81" s="48" t="str">
        <f t="shared" si="6879"/>
        <v/>
      </c>
      <c r="WO81" s="49" t="str">
        <f t="shared" si="6880"/>
        <v/>
      </c>
      <c r="WP81" s="75" t="str">
        <f t="shared" ref="WP81" si="7781">OZ81</f>
        <v/>
      </c>
      <c r="WQ81" s="48" t="str">
        <f t="shared" si="6882"/>
        <v/>
      </c>
      <c r="WR81" s="49" t="str">
        <f t="shared" si="6883"/>
        <v/>
      </c>
      <c r="WS81" s="75" t="str">
        <f t="shared" si="6884"/>
        <v/>
      </c>
      <c r="WT81" s="48" t="str">
        <f t="shared" si="6885"/>
        <v/>
      </c>
      <c r="WU81" s="49" t="str">
        <f t="shared" si="6886"/>
        <v/>
      </c>
      <c r="WV81" s="75" t="str">
        <f t="shared" ref="WV81" si="7782">PL82</f>
        <v/>
      </c>
      <c r="WW81" s="48" t="str">
        <f t="shared" si="6888"/>
        <v/>
      </c>
      <c r="WX81" s="49" t="str">
        <f t="shared" si="6889"/>
        <v/>
      </c>
      <c r="WY81" s="75" t="str">
        <f t="shared" si="6890"/>
        <v/>
      </c>
      <c r="WZ81" s="48" t="str">
        <f t="shared" si="6891"/>
        <v/>
      </c>
      <c r="XA81" s="49" t="str">
        <f t="shared" si="6892"/>
        <v/>
      </c>
      <c r="XB81" s="75" t="str">
        <f t="shared" ref="XB81" si="7783">OB81</f>
        <v/>
      </c>
      <c r="XC81" s="48" t="str">
        <f t="shared" si="6894"/>
        <v/>
      </c>
      <c r="XD81" s="49" t="str">
        <f t="shared" si="6895"/>
        <v/>
      </c>
      <c r="XE81" s="75" t="str">
        <f t="shared" si="6896"/>
        <v/>
      </c>
      <c r="XF81" s="48" t="str">
        <f t="shared" si="6897"/>
        <v/>
      </c>
      <c r="XG81" s="49" t="str">
        <f t="shared" si="6898"/>
        <v/>
      </c>
      <c r="XH81" s="75" t="str">
        <f t="shared" ref="XH81" si="7784">OK81</f>
        <v/>
      </c>
      <c r="XI81" s="48" t="str">
        <f t="shared" si="6900"/>
        <v/>
      </c>
      <c r="XJ81" s="49" t="str">
        <f t="shared" si="6901"/>
        <v/>
      </c>
      <c r="XK81" s="75" t="str">
        <f t="shared" si="6902"/>
        <v/>
      </c>
      <c r="XL81" s="48" t="str">
        <f t="shared" si="6903"/>
        <v/>
      </c>
      <c r="XM81" s="49" t="str">
        <f t="shared" si="6904"/>
        <v/>
      </c>
      <c r="XN81" s="75" t="str">
        <f t="shared" ref="XN81" si="7785">OT81</f>
        <v/>
      </c>
      <c r="XO81" s="48" t="str">
        <f t="shared" si="6906"/>
        <v/>
      </c>
      <c r="XP81" s="49" t="str">
        <f t="shared" si="6907"/>
        <v/>
      </c>
      <c r="XQ81" s="75" t="str">
        <f t="shared" si="6908"/>
        <v/>
      </c>
      <c r="XR81" s="48" t="str">
        <f t="shared" si="6909"/>
        <v/>
      </c>
      <c r="XS81" s="49" t="str">
        <f t="shared" si="6910"/>
        <v/>
      </c>
      <c r="XT81" s="75" t="str">
        <f t="shared" si="7712"/>
        <v/>
      </c>
      <c r="XU81" s="48" t="str">
        <f t="shared" si="6912"/>
        <v/>
      </c>
      <c r="XV81" s="49" t="str">
        <f t="shared" si="6913"/>
        <v/>
      </c>
      <c r="XW81" s="75" t="str">
        <f t="shared" si="6914"/>
        <v/>
      </c>
      <c r="XX81" s="48" t="str">
        <f t="shared" si="6915"/>
        <v/>
      </c>
      <c r="XY81" s="49" t="str">
        <f t="shared" si="6916"/>
        <v/>
      </c>
      <c r="XZ81" s="199" t="s">
        <v>6</v>
      </c>
      <c r="YA81" s="48" t="str">
        <f t="shared" si="6917"/>
        <v/>
      </c>
      <c r="YB81" s="49" t="str">
        <f t="shared" si="6918"/>
        <v/>
      </c>
      <c r="YC81" s="75" t="str">
        <f t="shared" si="6919"/>
        <v/>
      </c>
      <c r="YD81" s="48" t="str">
        <f t="shared" si="6920"/>
        <v/>
      </c>
      <c r="YE81" s="49" t="str">
        <f t="shared" si="6921"/>
        <v/>
      </c>
      <c r="YF81" s="214" t="s">
        <v>5</v>
      </c>
      <c r="YG81" s="48" t="str">
        <f t="shared" si="6922"/>
        <v/>
      </c>
      <c r="YH81" s="49" t="str">
        <f t="shared" si="6923"/>
        <v/>
      </c>
      <c r="YI81" s="75" t="str">
        <f t="shared" si="6924"/>
        <v/>
      </c>
      <c r="YJ81" s="48" t="str">
        <f t="shared" si="6925"/>
        <v/>
      </c>
      <c r="YK81" s="49" t="str">
        <f t="shared" si="6926"/>
        <v/>
      </c>
      <c r="YL81" s="75" t="str">
        <f t="shared" ref="YL81" si="7786">YI81</f>
        <v/>
      </c>
      <c r="YM81" s="48" t="str">
        <f t="shared" si="6928"/>
        <v/>
      </c>
      <c r="YN81" s="49" t="str">
        <f t="shared" si="6929"/>
        <v/>
      </c>
      <c r="YO81" s="75" t="str">
        <f t="shared" si="6930"/>
        <v/>
      </c>
      <c r="YP81" s="48" t="str">
        <f t="shared" si="6931"/>
        <v/>
      </c>
      <c r="YQ81" s="49" t="str">
        <f t="shared" si="6932"/>
        <v/>
      </c>
      <c r="YR81" s="197" t="s">
        <v>6</v>
      </c>
      <c r="YS81" s="48" t="str">
        <f t="shared" si="6933"/>
        <v/>
      </c>
      <c r="YT81" s="49" t="str">
        <f t="shared" si="6934"/>
        <v/>
      </c>
      <c r="YU81" s="75" t="str">
        <f t="shared" si="6935"/>
        <v/>
      </c>
      <c r="YV81" s="48" t="str">
        <f t="shared" si="6936"/>
        <v/>
      </c>
      <c r="YW81" s="49" t="str">
        <f t="shared" si="6937"/>
        <v/>
      </c>
      <c r="YX81" s="75" t="s">
        <v>5</v>
      </c>
      <c r="YY81" s="48" t="str">
        <f t="shared" si="6938"/>
        <v/>
      </c>
      <c r="YZ81" s="49" t="str">
        <f t="shared" si="6939"/>
        <v/>
      </c>
      <c r="ZA81" s="75" t="str">
        <f t="shared" si="6940"/>
        <v/>
      </c>
      <c r="ZB81" s="48" t="str">
        <f t="shared" si="6941"/>
        <v/>
      </c>
      <c r="ZC81" s="49" t="str">
        <f t="shared" si="6942"/>
        <v/>
      </c>
      <c r="ZD81" s="133">
        <f t="shared" si="6943"/>
        <v>0</v>
      </c>
      <c r="ZE81" s="134">
        <f t="shared" si="7302"/>
        <v>1</v>
      </c>
      <c r="ZF81" s="135" t="str">
        <f t="shared" si="6944"/>
        <v/>
      </c>
      <c r="ZG81" s="216" t="str">
        <f t="shared" si="6945"/>
        <v/>
      </c>
      <c r="ZH81" s="217" t="str">
        <f t="shared" si="6946"/>
        <v/>
      </c>
      <c r="ZI81" s="217" t="str">
        <f t="shared" si="6947"/>
        <v/>
      </c>
      <c r="ZJ81" s="217" t="str">
        <f t="shared" si="6948"/>
        <v/>
      </c>
      <c r="ZK81" s="217" t="str">
        <f t="shared" si="6949"/>
        <v/>
      </c>
      <c r="ZL81" s="217" t="str">
        <f t="shared" si="6950"/>
        <v/>
      </c>
      <c r="ZM81" s="217" t="str">
        <f t="shared" si="6951"/>
        <v/>
      </c>
      <c r="ZN81" s="217" t="str">
        <f t="shared" si="6952"/>
        <v/>
      </c>
      <c r="ZO81" s="217" t="str">
        <f t="shared" si="6953"/>
        <v/>
      </c>
      <c r="ZP81" s="217" t="str">
        <f t="shared" si="6954"/>
        <v>000000</v>
      </c>
      <c r="ZQ81" s="217" t="str">
        <f t="shared" si="6955"/>
        <v/>
      </c>
      <c r="ZR81" s="217" t="str">
        <f t="shared" si="6956"/>
        <v/>
      </c>
      <c r="ZS81" s="217" t="str">
        <f t="shared" si="6957"/>
        <v/>
      </c>
      <c r="ZT81" s="217" t="str">
        <f t="shared" si="6958"/>
        <v/>
      </c>
      <c r="ZU81" s="217" t="str">
        <f t="shared" si="6959"/>
        <v/>
      </c>
      <c r="ZV81" s="217" t="str">
        <f t="shared" si="6960"/>
        <v/>
      </c>
      <c r="ZW81" s="217" t="str">
        <f t="shared" si="6961"/>
        <v/>
      </c>
      <c r="ZX81" s="217" t="str">
        <f t="shared" si="6962"/>
        <v/>
      </c>
      <c r="ZY81" s="218" t="str">
        <f t="shared" si="6963"/>
        <v/>
      </c>
      <c r="ZZ81" s="218" t="str">
        <f t="shared" si="6964"/>
        <v/>
      </c>
      <c r="AAA81" s="218" t="str">
        <f t="shared" si="6965"/>
        <v/>
      </c>
      <c r="AAB81" s="218" t="str">
        <f t="shared" si="6966"/>
        <v/>
      </c>
      <c r="AAC81" s="218" t="str">
        <f t="shared" si="6967"/>
        <v/>
      </c>
      <c r="AAD81" s="218" t="str">
        <f t="shared" si="6968"/>
        <v/>
      </c>
      <c r="AAE81" s="218" t="str">
        <f t="shared" si="6969"/>
        <v/>
      </c>
      <c r="AAF81" s="218" t="str">
        <f t="shared" si="6970"/>
        <v/>
      </c>
      <c r="AAG81" s="218" t="str">
        <f t="shared" si="6971"/>
        <v/>
      </c>
      <c r="AAH81" s="218" t="str">
        <f t="shared" si="6972"/>
        <v/>
      </c>
      <c r="AAI81" s="218" t="str">
        <f t="shared" si="6973"/>
        <v/>
      </c>
      <c r="AAJ81" s="218" t="str">
        <f t="shared" si="6974"/>
        <v/>
      </c>
      <c r="AAK81" s="218" t="str">
        <f t="shared" si="6975"/>
        <v/>
      </c>
      <c r="AAL81" s="218" t="str">
        <f t="shared" si="6976"/>
        <v/>
      </c>
      <c r="AAM81" s="218" t="str">
        <f t="shared" si="6977"/>
        <v/>
      </c>
      <c r="AAN81" s="218" t="str">
        <f t="shared" si="6978"/>
        <v/>
      </c>
      <c r="AAO81" s="218" t="str">
        <f t="shared" si="6979"/>
        <v/>
      </c>
      <c r="AAP81" s="218" t="str">
        <f t="shared" si="6980"/>
        <v/>
      </c>
      <c r="AAQ81" s="217" t="str">
        <f t="shared" si="6981"/>
        <v/>
      </c>
      <c r="AAR81" s="217" t="str">
        <f t="shared" si="6982"/>
        <v/>
      </c>
      <c r="AAS81" s="217" t="str">
        <f t="shared" si="6983"/>
        <v/>
      </c>
      <c r="AAT81" s="217" t="str">
        <f t="shared" si="6984"/>
        <v/>
      </c>
      <c r="AAU81" s="217" t="str">
        <f t="shared" si="6985"/>
        <v/>
      </c>
      <c r="AAV81" s="217" t="str">
        <f t="shared" si="6986"/>
        <v/>
      </c>
      <c r="AAW81" s="217" t="str">
        <f t="shared" si="6987"/>
        <v/>
      </c>
      <c r="AAX81" s="217" t="str">
        <f t="shared" si="6988"/>
        <v/>
      </c>
      <c r="AAY81" s="217" t="str">
        <f t="shared" si="6989"/>
        <v/>
      </c>
      <c r="AAZ81" s="217" t="str">
        <f t="shared" si="6990"/>
        <v/>
      </c>
      <c r="ABA81" s="217" t="str">
        <f t="shared" si="6991"/>
        <v/>
      </c>
      <c r="ABB81" s="217" t="str">
        <f t="shared" si="6992"/>
        <v/>
      </c>
      <c r="ABC81" s="217" t="str">
        <f t="shared" si="6993"/>
        <v/>
      </c>
      <c r="ABD81" s="217" t="str">
        <f t="shared" si="6994"/>
        <v/>
      </c>
      <c r="ABE81" s="217" t="str">
        <f t="shared" si="6995"/>
        <v/>
      </c>
      <c r="ABF81" s="217" t="str">
        <f t="shared" si="6996"/>
        <v/>
      </c>
      <c r="ABG81" s="217" t="str">
        <f t="shared" si="6997"/>
        <v/>
      </c>
      <c r="ABH81" s="217" t="str">
        <f t="shared" si="6998"/>
        <v/>
      </c>
      <c r="ABI81" s="218" t="str">
        <f t="shared" si="6999"/>
        <v/>
      </c>
      <c r="ABJ81" s="218" t="str">
        <f t="shared" si="7000"/>
        <v/>
      </c>
      <c r="ABK81" s="218" t="str">
        <f t="shared" si="7001"/>
        <v/>
      </c>
      <c r="ABL81" s="218" t="str">
        <f t="shared" si="7002"/>
        <v/>
      </c>
      <c r="ABM81" s="218" t="str">
        <f t="shared" si="7003"/>
        <v/>
      </c>
      <c r="ABN81" s="218" t="str">
        <f t="shared" si="7004"/>
        <v/>
      </c>
      <c r="ABO81" s="218" t="str">
        <f t="shared" si="7005"/>
        <v/>
      </c>
      <c r="ABP81" s="218" t="str">
        <f t="shared" si="7006"/>
        <v/>
      </c>
      <c r="ABQ81" s="218" t="str">
        <f t="shared" si="7007"/>
        <v/>
      </c>
      <c r="ABR81" s="218" t="str">
        <f t="shared" si="7008"/>
        <v/>
      </c>
      <c r="ABS81" s="218" t="str">
        <f t="shared" si="7009"/>
        <v/>
      </c>
      <c r="ABT81" s="218" t="str">
        <f t="shared" si="7010"/>
        <v/>
      </c>
      <c r="ABU81" s="218" t="str">
        <f t="shared" si="7011"/>
        <v/>
      </c>
      <c r="ABV81" s="218" t="str">
        <f t="shared" si="7012"/>
        <v/>
      </c>
      <c r="ABW81" s="218" t="str">
        <f t="shared" si="7013"/>
        <v/>
      </c>
      <c r="ABX81" s="218" t="str">
        <f t="shared" si="7014"/>
        <v/>
      </c>
      <c r="ABY81" s="218" t="str">
        <f t="shared" si="7015"/>
        <v/>
      </c>
      <c r="ABZ81" s="218" t="str">
        <f t="shared" si="7016"/>
        <v/>
      </c>
      <c r="ACA81" s="217" t="str">
        <f t="shared" si="7017"/>
        <v/>
      </c>
      <c r="ACB81" s="217" t="str">
        <f t="shared" si="7018"/>
        <v/>
      </c>
      <c r="ACC81" s="217" t="str">
        <f t="shared" si="7019"/>
        <v/>
      </c>
      <c r="ACD81" s="217" t="str">
        <f t="shared" si="7020"/>
        <v/>
      </c>
      <c r="ACE81" s="217" t="str">
        <f t="shared" si="7021"/>
        <v/>
      </c>
      <c r="ACF81" s="217" t="str">
        <f t="shared" si="7022"/>
        <v/>
      </c>
      <c r="ACG81" s="217" t="str">
        <f t="shared" si="7023"/>
        <v/>
      </c>
      <c r="ACH81" s="217" t="str">
        <f t="shared" si="7024"/>
        <v/>
      </c>
      <c r="ACI81" s="217" t="str">
        <f t="shared" si="7025"/>
        <v/>
      </c>
      <c r="ACJ81" s="217" t="str">
        <f t="shared" si="7026"/>
        <v/>
      </c>
      <c r="ACK81" s="217" t="str">
        <f t="shared" si="7027"/>
        <v/>
      </c>
      <c r="ACL81" s="217">
        <f t="shared" si="7303"/>
        <v>0</v>
      </c>
      <c r="ACM81" s="217" t="str">
        <f t="shared" si="7028"/>
        <v/>
      </c>
      <c r="ACN81" s="217" t="str">
        <f t="shared" si="7029"/>
        <v/>
      </c>
      <c r="ACO81" s="217" t="str">
        <f t="shared" si="7030"/>
        <v/>
      </c>
      <c r="ACP81" s="217" t="str">
        <f t="shared" si="7031"/>
        <v/>
      </c>
      <c r="ACQ81" s="217" t="str">
        <f t="shared" si="7032"/>
        <v/>
      </c>
      <c r="ACR81" s="217" t="str">
        <f t="shared" si="7033"/>
        <v/>
      </c>
      <c r="ACS81" s="218" t="str">
        <f t="shared" si="7034"/>
        <v/>
      </c>
      <c r="ACT81" s="218" t="str">
        <f t="shared" si="7035"/>
        <v/>
      </c>
      <c r="ACU81" s="218" t="str">
        <f t="shared" si="7036"/>
        <v/>
      </c>
      <c r="ACV81" s="218" t="str">
        <f t="shared" si="7037"/>
        <v/>
      </c>
      <c r="ACW81" s="218" t="str">
        <f t="shared" si="7038"/>
        <v/>
      </c>
      <c r="ACX81" s="218" t="str">
        <f t="shared" si="7039"/>
        <v/>
      </c>
      <c r="ACY81" s="218" t="str">
        <f t="shared" si="7040"/>
        <v/>
      </c>
      <c r="ACZ81" s="218" t="str">
        <f t="shared" si="7041"/>
        <v/>
      </c>
      <c r="ADA81" s="218" t="str">
        <f t="shared" si="7042"/>
        <v/>
      </c>
      <c r="ADB81" s="219" t="str">
        <f t="shared" si="7043"/>
        <v/>
      </c>
      <c r="ADC81" s="223" t="str">
        <f t="shared" si="7044"/>
        <v/>
      </c>
      <c r="ADD81" s="221" t="str">
        <f t="shared" si="7045"/>
        <v/>
      </c>
      <c r="ADE81" s="221" t="str">
        <f t="shared" si="7046"/>
        <v/>
      </c>
      <c r="ADF81" s="221" t="str">
        <f t="shared" si="7047"/>
        <v>B</v>
      </c>
      <c r="ADG81" s="221" t="str">
        <f t="shared" si="7048"/>
        <v/>
      </c>
      <c r="ADH81" s="221" t="str">
        <f t="shared" si="7049"/>
        <v>B</v>
      </c>
      <c r="ADI81" s="221" t="str">
        <f t="shared" si="7050"/>
        <v/>
      </c>
      <c r="ADJ81" s="221" t="str">
        <f t="shared" si="7051"/>
        <v/>
      </c>
      <c r="ADK81" s="221" t="str">
        <f t="shared" si="7052"/>
        <v/>
      </c>
      <c r="ADL81" s="221" t="str">
        <f t="shared" si="7053"/>
        <v/>
      </c>
      <c r="ADM81" s="221" t="str">
        <f t="shared" si="7054"/>
        <v/>
      </c>
      <c r="ADN81" s="221" t="str">
        <f t="shared" si="7055"/>
        <v/>
      </c>
      <c r="ADO81" s="221" t="str">
        <f t="shared" si="7056"/>
        <v/>
      </c>
      <c r="ADP81" s="221" t="str">
        <f t="shared" si="7057"/>
        <v/>
      </c>
      <c r="ADQ81" s="221" t="str">
        <f t="shared" si="7058"/>
        <v/>
      </c>
      <c r="ADR81" s="221" t="str">
        <f t="shared" si="7059"/>
        <v/>
      </c>
      <c r="ADS81" s="221" t="str">
        <f t="shared" si="7060"/>
        <v/>
      </c>
      <c r="ADT81" s="221" t="str">
        <f t="shared" si="7061"/>
        <v/>
      </c>
      <c r="ADU81" s="220" t="str">
        <f t="shared" si="7062"/>
        <v/>
      </c>
      <c r="ADV81" s="220" t="str">
        <f t="shared" si="7063"/>
        <v/>
      </c>
      <c r="ADW81" s="220" t="str">
        <f t="shared" si="7064"/>
        <v/>
      </c>
      <c r="ADX81" s="220" t="str">
        <f t="shared" si="7065"/>
        <v/>
      </c>
      <c r="ADY81" s="220" t="str">
        <f t="shared" si="7066"/>
        <v/>
      </c>
      <c r="ADZ81" s="220" t="str">
        <f t="shared" si="7067"/>
        <v/>
      </c>
      <c r="AEA81" s="220" t="str">
        <f t="shared" si="7068"/>
        <v/>
      </c>
      <c r="AEB81" s="220" t="str">
        <f t="shared" si="7069"/>
        <v/>
      </c>
      <c r="AEC81" s="220" t="str">
        <f t="shared" si="7070"/>
        <v/>
      </c>
      <c r="AED81" s="220" t="str">
        <f t="shared" si="7071"/>
        <v/>
      </c>
      <c r="AEE81" s="220" t="str">
        <f t="shared" si="7072"/>
        <v/>
      </c>
      <c r="AEF81" s="220" t="str">
        <f t="shared" si="7073"/>
        <v/>
      </c>
      <c r="AEG81" s="220" t="str">
        <f t="shared" si="7074"/>
        <v/>
      </c>
      <c r="AEH81" s="220" t="str">
        <f t="shared" si="7075"/>
        <v/>
      </c>
      <c r="AEI81" s="220" t="str">
        <f t="shared" si="7076"/>
        <v/>
      </c>
      <c r="AEJ81" s="220" t="str">
        <f t="shared" si="7077"/>
        <v/>
      </c>
      <c r="AEK81" s="220" t="str">
        <f t="shared" si="7078"/>
        <v>P</v>
      </c>
      <c r="AEL81" s="220" t="str">
        <f t="shared" si="7079"/>
        <v/>
      </c>
      <c r="AEM81" s="221" t="str">
        <f t="shared" si="7080"/>
        <v>P</v>
      </c>
      <c r="AEN81" s="221" t="str">
        <f t="shared" si="7081"/>
        <v/>
      </c>
      <c r="AEO81" s="221" t="str">
        <f t="shared" si="7082"/>
        <v/>
      </c>
      <c r="AEP81" s="221" t="str">
        <f t="shared" si="7083"/>
        <v/>
      </c>
      <c r="AEQ81" s="221" t="str">
        <f t="shared" si="7084"/>
        <v/>
      </c>
      <c r="AER81" s="221" t="str">
        <f t="shared" si="7085"/>
        <v/>
      </c>
      <c r="AES81" s="221" t="str">
        <f t="shared" si="7086"/>
        <v>P</v>
      </c>
      <c r="AET81" s="221" t="str">
        <f t="shared" si="7087"/>
        <v/>
      </c>
      <c r="AEU81" s="221" t="str">
        <f t="shared" si="7088"/>
        <v/>
      </c>
      <c r="AEV81" s="221" t="str">
        <f t="shared" si="7089"/>
        <v/>
      </c>
      <c r="AEW81" s="221" t="str">
        <f t="shared" si="7090"/>
        <v/>
      </c>
      <c r="AEX81" s="221" t="str">
        <f t="shared" si="7091"/>
        <v/>
      </c>
      <c r="AEY81" s="221" t="str">
        <f t="shared" si="7092"/>
        <v/>
      </c>
      <c r="AEZ81" s="221" t="str">
        <f t="shared" si="7093"/>
        <v/>
      </c>
      <c r="AFA81" s="221" t="str">
        <f t="shared" si="7094"/>
        <v/>
      </c>
      <c r="AFB81" s="221" t="str">
        <f t="shared" si="7095"/>
        <v/>
      </c>
      <c r="AFC81" s="221" t="str">
        <f t="shared" si="7096"/>
        <v/>
      </c>
      <c r="AFD81" s="221" t="str">
        <f t="shared" si="7097"/>
        <v/>
      </c>
      <c r="AFE81" s="220" t="str">
        <f t="shared" si="7098"/>
        <v/>
      </c>
      <c r="AFF81" s="220" t="str">
        <f t="shared" si="7099"/>
        <v/>
      </c>
      <c r="AFG81" s="220" t="str">
        <f t="shared" si="7100"/>
        <v>B</v>
      </c>
      <c r="AFH81" s="220" t="str">
        <f t="shared" si="7101"/>
        <v/>
      </c>
      <c r="AFI81" s="220" t="str">
        <f t="shared" si="7102"/>
        <v/>
      </c>
      <c r="AFJ81" s="220" t="str">
        <f t="shared" si="7103"/>
        <v/>
      </c>
      <c r="AFK81" s="220" t="str">
        <f t="shared" si="7104"/>
        <v/>
      </c>
      <c r="AFL81" s="220" t="str">
        <f t="shared" si="7105"/>
        <v/>
      </c>
      <c r="AFM81" s="220" t="str">
        <f t="shared" si="7106"/>
        <v>B</v>
      </c>
      <c r="AFN81" s="220" t="str">
        <f t="shared" si="7107"/>
        <v/>
      </c>
      <c r="AFO81" s="220" t="str">
        <f t="shared" si="7108"/>
        <v>P</v>
      </c>
      <c r="AFP81" s="220" t="str">
        <f t="shared" si="7109"/>
        <v/>
      </c>
      <c r="AFQ81" s="220" t="str">
        <f t="shared" si="7110"/>
        <v>P</v>
      </c>
      <c r="AFR81" s="220" t="str">
        <f t="shared" si="7111"/>
        <v/>
      </c>
      <c r="AFS81" s="220" t="str">
        <f t="shared" si="7112"/>
        <v>B</v>
      </c>
      <c r="AFT81" s="220" t="str">
        <f t="shared" si="7113"/>
        <v/>
      </c>
      <c r="AFU81" s="220" t="str">
        <f t="shared" si="7114"/>
        <v/>
      </c>
      <c r="AFV81" s="220" t="str">
        <f t="shared" si="7115"/>
        <v/>
      </c>
      <c r="AFW81" s="221" t="str">
        <f t="shared" si="7116"/>
        <v/>
      </c>
      <c r="AFX81" s="221" t="str">
        <f t="shared" si="7117"/>
        <v/>
      </c>
      <c r="AFY81" s="221" t="str">
        <f t="shared" si="7118"/>
        <v/>
      </c>
      <c r="AFZ81" s="221" t="str">
        <f t="shared" si="7119"/>
        <v/>
      </c>
      <c r="AGA81" s="221" t="str">
        <f t="shared" si="7120"/>
        <v/>
      </c>
      <c r="AGB81" s="221" t="str">
        <f t="shared" si="7121"/>
        <v/>
      </c>
      <c r="AGC81" s="221" t="str">
        <f t="shared" si="7122"/>
        <v/>
      </c>
      <c r="AGD81" s="221" t="str">
        <f t="shared" si="7123"/>
        <v/>
      </c>
      <c r="AGE81" s="221" t="str">
        <f t="shared" si="7124"/>
        <v/>
      </c>
      <c r="AGF81" s="221" t="str">
        <f t="shared" si="7125"/>
        <v/>
      </c>
      <c r="AGG81" s="221" t="str">
        <f t="shared" si="7126"/>
        <v/>
      </c>
      <c r="AGH81" s="221">
        <f t="shared" si="7304"/>
        <v>0</v>
      </c>
      <c r="AGI81" s="221" t="str">
        <f t="shared" si="7127"/>
        <v/>
      </c>
      <c r="AGJ81" s="221" t="str">
        <f t="shared" si="7128"/>
        <v>P</v>
      </c>
      <c r="AGK81" s="221" t="str">
        <f t="shared" si="7129"/>
        <v>P</v>
      </c>
      <c r="AGL81" s="221" t="str">
        <f t="shared" si="7130"/>
        <v>B</v>
      </c>
      <c r="AGM81" s="221" t="str">
        <f t="shared" si="7131"/>
        <v/>
      </c>
      <c r="AGN81" s="221" t="str">
        <f t="shared" si="7132"/>
        <v>B</v>
      </c>
      <c r="AGO81" s="220" t="str">
        <f t="shared" si="7133"/>
        <v/>
      </c>
      <c r="AGP81" s="220" t="str">
        <f t="shared" si="7134"/>
        <v>P</v>
      </c>
      <c r="AGQ81" s="220" t="str">
        <f t="shared" si="7135"/>
        <v>B</v>
      </c>
      <c r="AGR81" s="220" t="str">
        <f t="shared" si="7136"/>
        <v/>
      </c>
      <c r="AGS81" s="220" t="str">
        <f t="shared" si="7137"/>
        <v/>
      </c>
      <c r="AGT81" s="220" t="str">
        <f t="shared" si="7138"/>
        <v/>
      </c>
      <c r="AGU81" s="220" t="str">
        <f t="shared" si="7139"/>
        <v/>
      </c>
      <c r="AGV81" s="220" t="str">
        <f t="shared" si="7140"/>
        <v/>
      </c>
      <c r="AGW81" s="220" t="str">
        <f t="shared" si="7141"/>
        <v/>
      </c>
      <c r="AGX81" s="222" t="str">
        <f t="shared" si="7142"/>
        <v/>
      </c>
      <c r="AGY81" s="94">
        <v>81</v>
      </c>
      <c r="AGZ81" s="95">
        <f t="shared" si="7714"/>
        <v>76</v>
      </c>
      <c r="AHA81" s="46" t="str" cm="1">
        <f t="array" ref="AHA81">IFERROR(INDEX($ZG$4:$ADB$4,_xlfn.AGGREGATE(15,6,COLUMN($ZG$4:$ADB$4)-COLUMN($ZF$1)/($ZG81:$ADB81=LARGE($ZG81:$ADB81,1)),COLUMNS($ADB$4:$ADB$4))),"")</f>
        <v>LQ</v>
      </c>
      <c r="AHB81" s="46" t="str" cm="1">
        <f t="array" ref="AHB81">IFERROR(INDEX($ZG$4:$ADB$4,_xlfn.AGGREGATE(15,6,COLUMN($ZG$4:$ADB$4)-COLUMN($ZF$1)/($ZG81:$ADB81=LARGE($ZG81:$ADB81,2)),COLUMNS($ADB$4:$AGY$4))),"")</f>
        <v/>
      </c>
      <c r="AHC81" s="46" t="str" cm="1">
        <f t="array" ref="AHC81">IFERROR(INDEX($ZG$4:$ADB$4,_xlfn.AGGREGATE(15,6,COLUMN($ZG$4:$ADB$4)-COLUMN($ZF$1)/($ZG81:$ADB81=LARGE($ZG81:$ADB81,3)),COLUMNS($ADB$4:$AGZ$4))),"")</f>
        <v/>
      </c>
      <c r="AHD81" s="46" t="str" cm="1">
        <f t="array" ref="AHD81">IFERROR(INDEX($ZG$4:$ADB$4,_xlfn.AGGREGATE(15,6,COLUMN($ZG$4:$ADB$4)-COLUMN($ZF$1)/($ZG81:$ADB81=LARGE($ZG81:$ADB81,4)),COLUMNS($ADB$4:$AHA$4))),"")</f>
        <v/>
      </c>
      <c r="AHE81" s="46" t="str" cm="1">
        <f t="array" ref="AHE81">IFERROR(INDEX($ZG$4:$ADB$4,_xlfn.AGGREGATE(15,6,COLUMN($ZG$4:$ADB$4)-COLUMN($ZF$1)/($ZG81:$ADB81=LARGE($ZG81:$ADB81,5)),COLUMNS($ADB$4:$AHB$4))),"")</f>
        <v/>
      </c>
      <c r="AHF81" s="46" t="str" cm="1">
        <f t="array" ref="AHF81">IFERROR(INDEX($ZG$4:$ADB$4,_xlfn.AGGREGATE(15,6,COLUMN($ZG$4:$ADB$4)-COLUMN($ZF$1)/($ZG81:$ADB81=LARGE($ZG81:$ADB81,6)),COLUMNS($ADB$4:$AHC$4))),"")</f>
        <v/>
      </c>
      <c r="AHG81" s="94" t="str">
        <f t="shared" si="7397"/>
        <v/>
      </c>
      <c r="AHH81" s="48" t="str">
        <f t="shared" ca="1" si="7398"/>
        <v>N</v>
      </c>
      <c r="AHI81" s="48" t="e" cm="1">
        <f t="array" aca="1" ref="AHI81" ca="1">IF(INDIRECT(VLOOKUP(AHI80,General!AC:AE,3,FALSE)&amp;AGY80)&gt;0,AHI80,AHG80)</f>
        <v>#N/A</v>
      </c>
      <c r="AHJ81" s="95">
        <f t="shared" ca="1" si="7399"/>
        <v>1</v>
      </c>
      <c r="AHK81" s="46" t="s">
        <v>45</v>
      </c>
      <c r="AHL81" s="48" t="s">
        <v>45</v>
      </c>
      <c r="AHM81" s="48" t="s">
        <v>45</v>
      </c>
      <c r="AHN81" s="48" t="s">
        <v>45</v>
      </c>
      <c r="AHO81" s="48" t="s">
        <v>45</v>
      </c>
      <c r="AHP81" s="49" t="s">
        <v>45</v>
      </c>
      <c r="AHQ81" s="136" t="e">
        <f ca="1">IF(AHA81="",-1,COUNTIF(INDIRECT(AHK81&amp;$DN$10):INDIRECT(AHK81&amp;AGY81),"Y"))</f>
        <v>#REF!</v>
      </c>
      <c r="AHR81" s="138">
        <f ca="1">IF(AHB81="",-1,COUNTIF(INDIRECT(AHL81&amp;$DN$10):INDIRECT(AHL81&amp;AGY81),"Y"))</f>
        <v>-1</v>
      </c>
      <c r="AHS81" s="138">
        <f ca="1">IF(AHC81="",-1,COUNTIF(INDIRECT(AHM81&amp;$DN$10):INDIRECT(AHM81&amp;AGY81),"Y"))</f>
        <v>-1</v>
      </c>
      <c r="AHT81" s="137">
        <f ca="1">IF(AHD81="",-1,COUNTIF(INDIRECT(AHN81&amp;$DN$10):INDIRECT(AHN81&amp;AGY81),"Y"))</f>
        <v>-1</v>
      </c>
      <c r="AHU81" s="141">
        <f ca="1">IF(AHE81="",-1,COUNTIF(INDIRECT(AHO81&amp;$DN$10):INDIRECT(AHO81&amp;AGY81),"Y"))</f>
        <v>-1</v>
      </c>
      <c r="AHV81" s="141">
        <f ca="1">IF(AHF81="",-1,COUNTIF(INDIRECT(AHP81&amp;$DN$10):INDIRECT(AHP81&amp;AGY81),"Y"))</f>
        <v>-1</v>
      </c>
      <c r="AHW81" s="46" t="str" cm="1">
        <f t="array" ref="AHW81">IFERROR(INDEX($DP$81:$DU$81,_xlfn.AGGREGATE(15,6,COLUMN($DP$81:$DU$81)-COLUMN($DO$81)/($ZF$81:$ZK$81=MAX($ZF$81:$ZK$81)),COLUMNS($DP$81:AHA81))),"")</f>
        <v/>
      </c>
      <c r="AHX81" s="48" t="str" cm="1">
        <f t="array" ref="AHX81">IFERROR(INDEX($DP$81:$DU$81,_xlfn.AGGREGATE(15,6,COLUMN($DP$81:$DU$81)-COLUMN($DO$81)/($ZF$81:$ZK$81=MAX($ZF$81:$ZK$81)),COLUMNS($DP$81:AHB81))),"")</f>
        <v/>
      </c>
      <c r="AHY81" s="48" t="str" cm="1">
        <f t="array" ref="AHY81">IFERROR(INDEX($DP$81:$DU$81,_xlfn.AGGREGATE(15,6,COLUMN($DP$81:$DU$81)-COLUMN($DO$81)/($ZF$81:$ZK$81=MAX($ZF$81:$ZK$81)),COLUMNS($DP$81:AHC81))),"")</f>
        <v/>
      </c>
      <c r="AHZ81" s="48" t="str" cm="1">
        <f t="array" ref="AHZ81">IFERROR(INDEX($DP$81:$DU$81,_xlfn.AGGREGATE(15,6,COLUMN($DP$81:$DU$81)-COLUMN($DO$81)/($ZF$81:$ZK$81=MAX($ZF$81:$ZK$81)),COLUMNS($DP$81:AHD81))),"")</f>
        <v/>
      </c>
      <c r="AIA81" s="48" t="str" cm="1">
        <f t="array" ref="AIA81">IFERROR(INDEX($DP$81:$DU$81,_xlfn.AGGREGATE(15,6,COLUMN($DP$81:$DU$81)-COLUMN($DO$81)/($ZF$81:$ZK$81=MAX($ZF$81:$ZK$81)),COLUMNS($DP$81:AHE81))),"")</f>
        <v/>
      </c>
      <c r="AIB81" s="49" t="str" cm="1">
        <f t="array" ref="AIB81">IFERROR(INDEX($DP$81:$DU$81,_xlfn.AGGREGATE(15,6,COLUMN($DP$81:$DU$81)-COLUMN($DO$81)/($ZF$81:$ZK$81=MAX($ZF$81:$ZK$81)),COLUMNS($DP$81:AHF81))),"")</f>
        <v/>
      </c>
      <c r="AIC81" s="20">
        <f t="shared" ca="1" si="7305"/>
        <v>1</v>
      </c>
      <c r="AID81" s="95">
        <f t="shared" ca="1" si="7400"/>
        <v>1</v>
      </c>
      <c r="AIE81" s="140" t="str" cm="1">
        <f t="array" aca="1" ref="AIE81" ca="1">INDEX(AHW81:AIB81,1,AID81)</f>
        <v/>
      </c>
      <c r="AIF81" s="46" t="e">
        <f t="shared" ca="1" si="6309"/>
        <v>#REF!</v>
      </c>
      <c r="AIG81" s="48" t="str">
        <f t="shared" ca="1" si="6310"/>
        <v>T</v>
      </c>
      <c r="AIH81" s="48" t="str">
        <f t="shared" si="6311"/>
        <v>C</v>
      </c>
      <c r="AII81" s="48" t="str">
        <f t="shared" si="6221"/>
        <v/>
      </c>
      <c r="AIJ81" s="48" t="str">
        <f t="shared" ca="1" si="6222"/>
        <v/>
      </c>
      <c r="AIK81" s="48" t="str">
        <f t="shared" si="6223"/>
        <v>00</v>
      </c>
      <c r="AIL81" s="20" t="str">
        <f t="shared" si="7143"/>
        <v/>
      </c>
      <c r="AIM81" s="20" t="str">
        <f t="shared" si="7144"/>
        <v/>
      </c>
      <c r="AIN81" s="20" t="str">
        <f t="shared" si="7145"/>
        <v/>
      </c>
      <c r="AIO81" s="20" t="str">
        <f t="shared" si="7146"/>
        <v/>
      </c>
      <c r="AIP81" s="20" t="str">
        <f t="shared" si="7147"/>
        <v/>
      </c>
      <c r="AIQ81" s="20" t="str">
        <f t="shared" si="7148"/>
        <v/>
      </c>
      <c r="AIR81" s="20">
        <f t="shared" ca="1" si="7149"/>
        <v>0</v>
      </c>
      <c r="AIS81" s="20">
        <f t="shared" ca="1" si="7150"/>
        <v>0</v>
      </c>
      <c r="AIT81" s="46" t="str">
        <f t="shared" si="6224"/>
        <v/>
      </c>
      <c r="AIU81" s="48">
        <f>IF(CC81="",0,IFERROR(VLOOKUP(CC76&amp;CC77&amp;CC78&amp;CC79&amp;CC80&amp;CC81,General!I:J,2,FALSE),0))</f>
        <v>0</v>
      </c>
      <c r="AIV81" s="48">
        <f>IF(CF81="",0,IFERROR(VLOOKUP(CF76&amp;CF77&amp;CF78&amp;CF79&amp;CF80&amp;CF81,General!I:J,2,FALSE),0))</f>
        <v>0</v>
      </c>
      <c r="AIW81" s="48">
        <f>IF(CI81="",0,IFERROR(VLOOKUP(CI76&amp;CI77&amp;CI78&amp;CI79&amp;CI80&amp;CI81,General!I:J,2,FALSE),0))</f>
        <v>0</v>
      </c>
      <c r="AIX81" s="48">
        <f>IF(CL81="",0,IFERROR(VLOOKUP(CL76&amp;CL77&amp;CL78&amp;CL79&amp;CL80&amp;CL81,General!I:J,2,FALSE),0))</f>
        <v>0</v>
      </c>
      <c r="AIY81" s="48">
        <f>IF(CO81="",0,IFERROR(VLOOKUP(CO76&amp;CO77&amp;CO78&amp;CO79&amp;CO80&amp;CO81,General!I:J,2,FALSE),0))</f>
        <v>0</v>
      </c>
      <c r="AIZ81" s="48">
        <f>IF(CR81="",0,IFERROR(VLOOKUP(CR76&amp;CR77&amp;CR78&amp;CR79&amp;CR80&amp;CR81,General!I:J,2,FALSE),0))</f>
        <v>0</v>
      </c>
      <c r="AJA81" s="48">
        <f>IF(CU81="",0,IFERROR(VLOOKUP(CU76&amp;CU77&amp;CU78&amp;CU79&amp;CU80&amp;CU81,General!I:J,2,FALSE),0))</f>
        <v>0</v>
      </c>
      <c r="AJB81" s="48">
        <f>IF(CX81="",0,IFERROR(VLOOKUP(CX76&amp;CX77&amp;CX78&amp;CX79&amp;CX80&amp;CX81,General!I:J,2,FALSE),0))</f>
        <v>0</v>
      </c>
      <c r="AJC81" s="48">
        <f>IF(DA81="",0,IFERROR(VLOOKUP(DA76&amp;DA77&amp;DA78&amp;DA79&amp;DA80&amp;DA81,General!I:J,2,FALSE),0))</f>
        <v>0</v>
      </c>
      <c r="AJD81" s="48">
        <f>IF(DD81="",0,IFERROR(VLOOKUP(DD76&amp;DD77&amp;DD78&amp;DD79&amp;DD80&amp;DD81,General!I:J,2,FALSE),0))</f>
        <v>0</v>
      </c>
      <c r="AJE81" s="48">
        <f>IF(DG81="",0,IFERROR(VLOOKUP(DG76&amp;DG77&amp;DG78&amp;DG79&amp;DG80&amp;DG81,General!I:J,2,FALSE),0))</f>
        <v>0</v>
      </c>
      <c r="AJF81" s="48">
        <f>IF(DJ81="",0,IFERROR(VLOOKUP(DJ76&amp;DJ77&amp;DJ78&amp;DJ79&amp;DJ80&amp;DJ81,General!I:J,2,FALSE),0))</f>
        <v>0</v>
      </c>
      <c r="AJG81" s="48">
        <f>IF(DM81="",0,IFERROR(VLOOKUP(DM76&amp;DM77&amp;DM78&amp;DM79&amp;DM80&amp;DM81,General!I:J,2,FALSE),0))</f>
        <v>0</v>
      </c>
      <c r="AJH81" s="48">
        <f>IF(DP81="",0,IFERROR(VLOOKUP(DP76&amp;DP77&amp;DP78&amp;DP79&amp;DP80&amp;DP81,General!I:J,2,FALSE),0))</f>
        <v>0</v>
      </c>
      <c r="AJI81" s="48">
        <f>IF(DS81="",0,IFERROR(VLOOKUP(DS76&amp;DS77&amp;DS78&amp;DS79&amp;DS80&amp;DS81,General!I:J,2,FALSE),0))</f>
        <v>0</v>
      </c>
      <c r="AJJ81" s="48">
        <f>IF(DV81="",0,IFERROR(VLOOKUP(DV76&amp;DV77&amp;DV78&amp;DV79&amp;DV80&amp;DV81,General!I:J,2,FALSE),0))</f>
        <v>0</v>
      </c>
      <c r="AJK81" s="48">
        <f>IF(DY81="",0,IFERROR(VLOOKUP(DY76&amp;DY77&amp;DY78&amp;DY79&amp;DY80&amp;DY81,General!I:J,2,FALSE),0))</f>
        <v>0</v>
      </c>
      <c r="AJL81" s="48">
        <f>IF(EE81="",0,IFERROR(VLOOKUP(EE76&amp;EE77&amp;EE78&amp;EE79&amp;EE80&amp;EE81,General!I:J,2,FALSE),0))</f>
        <v>0</v>
      </c>
      <c r="AJM81" s="48">
        <f>IF(EH81="",0,IFERROR(VLOOKUP(EH76&amp;EH77&amp;EH78&amp;EH79&amp;EH80&amp;EH81,General!I:J,2,FALSE),0))</f>
        <v>0</v>
      </c>
      <c r="AJN81" s="48">
        <f>IF(EK81="",0,IFERROR(VLOOKUP(EK76&amp;EK77&amp;EK78&amp;EK79&amp;EK80&amp;EK81,General!I:J,2,FALSE),0))</f>
        <v>0</v>
      </c>
      <c r="AJO81" s="48">
        <f>IF(EN81="",0,IFERROR(VLOOKUP(EN76&amp;EN77&amp;EN78&amp;EN79&amp;EN80&amp;EN81,General!I:J,2,FALSE),0))</f>
        <v>0</v>
      </c>
      <c r="AJP81" s="48">
        <f>IF(EQ81="",0,IFERROR(VLOOKUP(EQ76&amp;EQ77&amp;EQ78&amp;EQ79&amp;EQ80&amp;EQ81,General!I:J,2,FALSE),0))</f>
        <v>0</v>
      </c>
      <c r="AJQ81" s="48">
        <f>IF(ET81="",0,IFERROR(VLOOKUP(ET76&amp;ET77&amp;ET78&amp;ET79&amp;ET80&amp;ET81,General!I:J,2,FALSE),0))</f>
        <v>0</v>
      </c>
      <c r="AJR81" s="48">
        <f>IF(EW81="",0,IFERROR(VLOOKUP(EW76&amp;EW77&amp;EW78&amp;EW79&amp;EW80&amp;EW81,General!I:J,2,FALSE),0))</f>
        <v>0</v>
      </c>
      <c r="AJS81" s="48">
        <f>IF(EZ81="",0,IFERROR(VLOOKUP(EZ76&amp;EZ77&amp;EZ78&amp;EZ79&amp;EZ80&amp;EZ81,General!I:J,2,FALSE),0))</f>
        <v>0</v>
      </c>
      <c r="AJT81" s="48">
        <f>IF(FC81="",0,IFERROR(VLOOKUP(FC76&amp;FC77&amp;FC78&amp;FC79&amp;FC80&amp;FC81,General!I:J,2,FALSE),0))</f>
        <v>0</v>
      </c>
      <c r="AJU81" s="48">
        <f>IF(FF81="",0,IFERROR(VLOOKUP(FF76&amp;FF77&amp;FF78&amp;FF79&amp;FF80&amp;FF81,General!I:J,2,FALSE),0))</f>
        <v>0</v>
      </c>
      <c r="AJV81" s="48">
        <f>IF(FI81="",0,IFERROR(VLOOKUP(FI76&amp;FI77&amp;FI78&amp;FI79&amp;FI80&amp;FI81,General!I:J,2,FALSE),0))</f>
        <v>0</v>
      </c>
      <c r="AJW81" s="48">
        <f>IF(FL81="",0,IFERROR(VLOOKUP(FL76&amp;FL77&amp;FL78&amp;FL79&amp;FL80&amp;FL81,General!I:J,2,FALSE),0))</f>
        <v>0</v>
      </c>
      <c r="AJX81" s="48">
        <f>IF(FO81="",0,IFERROR(VLOOKUP(FO76&amp;FO77&amp;FO78&amp;FO79&amp;FO80&amp;FO81,General!I:J,2,FALSE),0))</f>
        <v>0</v>
      </c>
      <c r="AJY81" s="48">
        <f>IF(FR81="",0,IFERROR(VLOOKUP(FR76&amp;FR77&amp;FR78&amp;FR79&amp;FR80&amp;FR81,General!I:J,2,FALSE),0))</f>
        <v>0</v>
      </c>
      <c r="AJZ81" s="48">
        <f>IF(FU81="",0,IFERROR(VLOOKUP(FU76&amp;FU77&amp;FU78&amp;FU79&amp;FU80&amp;FU81,General!I:J,2,FALSE),0))</f>
        <v>0</v>
      </c>
      <c r="AKA81" s="48">
        <f>IF(FX81="",0,IFERROR(VLOOKUP(FX76&amp;FX77&amp;FX78&amp;FX79&amp;FX80&amp;FX81,General!I:J,2,FALSE),0))</f>
        <v>0</v>
      </c>
      <c r="AKB81" s="48">
        <f>IF(GA81="",0,IFERROR(VLOOKUP(GA76&amp;GA77&amp;GA78&amp;GA79&amp;GA80&amp;GA81,General!I:J,2,FALSE),0))</f>
        <v>0</v>
      </c>
      <c r="AKC81" s="48">
        <f>IF(GD81="",0,IFERROR(VLOOKUP(GD76&amp;GD77&amp;GD78&amp;GD79&amp;GD80&amp;GD81,General!I:J,2,FALSE),0))</f>
        <v>0</v>
      </c>
      <c r="AKD81" s="48">
        <f>IF(GG81="",0,IFERROR(VLOOKUP(GG76&amp;GG77&amp;GG78&amp;GG79&amp;GG80&amp;GG81,General!I:J,2,FALSE),0))</f>
        <v>0</v>
      </c>
      <c r="AKE81" s="48">
        <f>IF(GJ81="",0,IFERROR(VLOOKUP(GJ76&amp;GJ77&amp;GJ78&amp;GJ79&amp;GJ80&amp;GJ81,General!I:J,2,FALSE),0))</f>
        <v>0</v>
      </c>
      <c r="AKF81" s="48">
        <f>IF(GM81="",0,IFERROR(VLOOKUP(GM76&amp;GM77&amp;GM78&amp;GM79&amp;GM80&amp;GM81,General!I:J,2,FALSE),0))</f>
        <v>0</v>
      </c>
      <c r="AKG81" s="48">
        <f>IF(GP81="",0,IFERROR(VLOOKUP(GP76&amp;GP77&amp;GP78&amp;GP79&amp;GP80&amp;GP81,General!I:J,2,FALSE),0))</f>
        <v>0</v>
      </c>
      <c r="AKH81" s="48">
        <f>IF(GS81="",0,IFERROR(VLOOKUP(GS76&amp;GS77&amp;GS78&amp;GS79&amp;GS80&amp;GS81,General!I:J,2,FALSE),0))</f>
        <v>0</v>
      </c>
      <c r="AKI81" s="48">
        <f>IF(GV81="",0,IFERROR(VLOOKUP(GV76&amp;GV77&amp;GV78&amp;GV79&amp;GV80&amp;GV81,General!I:J,2,FALSE),0))</f>
        <v>0</v>
      </c>
      <c r="AKJ81" s="48">
        <f>IF(GY81="",0,IFERROR(VLOOKUP(GY76&amp;GY77&amp;GY78&amp;GY79&amp;GY80&amp;GY81,General!I:J,2,FALSE),0))</f>
        <v>0</v>
      </c>
      <c r="AKK81" s="48">
        <f>IF(HB81="",0,IFERROR(VLOOKUP(HB76&amp;HB77&amp;HB78&amp;HB79&amp;HB80&amp;HB81,General!I:J,2,FALSE),0))</f>
        <v>0</v>
      </c>
      <c r="AKL81" s="48">
        <f>IF(HE81="",0,IFERROR(VLOOKUP(HE76&amp;HE77&amp;HE78&amp;HE79&amp;HE80&amp;HE81,General!I:J,2,FALSE),0))</f>
        <v>0</v>
      </c>
      <c r="AKM81" s="48">
        <f>IF(HH81="",0,IFERROR(VLOOKUP(HH76&amp;HH77&amp;HH78&amp;HH79&amp;HH80&amp;HH81,General!I:J,2,FALSE),0))</f>
        <v>0</v>
      </c>
      <c r="AKN81" s="48">
        <f>IF(HK81="",0,IFERROR(VLOOKUP(HK76&amp;HK77&amp;HK78&amp;HK79&amp;HK80&amp;HK81,General!I:J,2,FALSE),0))</f>
        <v>0</v>
      </c>
      <c r="AKO81" s="48">
        <f>IF(HN81="",0,IFERROR(VLOOKUP(HN76&amp;HN77&amp;HN78&amp;HN79&amp;HN80&amp;HN81,General!I:J,2,FALSE),0))</f>
        <v>0</v>
      </c>
      <c r="AKP81" s="48">
        <f>IF(HQ81="",0,IFERROR(VLOOKUP(HQ76&amp;HQ77&amp;HQ78&amp;HQ79&amp;HQ80&amp;HQ81,General!I:J,2,FALSE),0))</f>
        <v>0</v>
      </c>
      <c r="AKQ81" s="48">
        <f>IF(HT81="",0,IFERROR(VLOOKUP(HT76&amp;HT77&amp;HT78&amp;HT79&amp;HT80&amp;HT81,General!I:J,2,FALSE),0))</f>
        <v>0</v>
      </c>
      <c r="AKR81" s="48">
        <f>IF(HW81="",0,IFERROR(VLOOKUP(HW76&amp;HW77&amp;HW78&amp;HW79&amp;HW80&amp;HW81,General!I:J,2,FALSE),0))</f>
        <v>0</v>
      </c>
      <c r="AKS81" s="48">
        <f>IF(HZ81="",0,IFERROR(VLOOKUP(HZ76&amp;HZ77&amp;HZ78&amp;HZ79&amp;HZ80&amp;HZ81,General!I:J,2,FALSE),0))</f>
        <v>0</v>
      </c>
      <c r="AKT81" s="48">
        <f>IF(FF81="",0,IFERROR(VLOOKUP(FF76&amp;FF77&amp;FF78&amp;FF79&amp;FF80&amp;FF81,General!I:J,2,FALSE),0))</f>
        <v>0</v>
      </c>
      <c r="AKU81" s="48">
        <f>IF(FI81="",0,IFERROR(VLOOKUP(FI76&amp;FI77&amp;FI78&amp;FI79&amp;FI80&amp;FI81,General!I:J,2,FALSE),0))</f>
        <v>0</v>
      </c>
      <c r="AKV81" s="48">
        <f>IF(II81="",0,IFERROR(VLOOKUP(II76&amp;II77&amp;II78&amp;II79&amp;II80&amp;II81,General!I:J,2,FALSE),0))</f>
        <v>0</v>
      </c>
      <c r="AKW81" s="48">
        <f>IF(IL81="",0,IFERROR(VLOOKUP(IL76&amp;IL77&amp;IL78&amp;IL79&amp;IL80&amp;IL81,General!I:J,2,FALSE),0))</f>
        <v>0</v>
      </c>
      <c r="AKX81" s="48">
        <f>IF(IO81="",0,IFERROR(VLOOKUP(IO76&amp;IO77&amp;IO78&amp;IO79&amp;IO80&amp;IO81,General!I:J,2,FALSE),0))</f>
        <v>0</v>
      </c>
      <c r="AKY81" s="48">
        <f>IF(IR81="",0,IFERROR(VLOOKUP(IR76&amp;IR77&amp;IR78&amp;IR79&amp;IR80&amp;IR81,General!I:J,2,FALSE),0))</f>
        <v>0</v>
      </c>
      <c r="AKZ81" s="48">
        <f>IF(IU81="",0,IFERROR(VLOOKUP(IU76&amp;IU77&amp;IU78&amp;IU79&amp;IU80&amp;IU81,General!I:J,2,FALSE),0))</f>
        <v>0</v>
      </c>
      <c r="ALA81" s="48">
        <f>IF(IX81="",0,IFERROR(VLOOKUP(IX76&amp;IX77&amp;IX78&amp;IX79&amp;IX80&amp;IX81,General!I:J,2,FALSE),0))</f>
        <v>0</v>
      </c>
      <c r="ALB81" s="48">
        <f>IF(JA81="",0,IFERROR(VLOOKUP(JA76&amp;JA77&amp;JA78&amp;JA79&amp;JA80&amp;JA81,General!I:J,2,FALSE),0))</f>
        <v>0</v>
      </c>
      <c r="ALC81" s="48">
        <f>IF(JD81="",0,IFERROR(VLOOKUP(JD76&amp;JD77&amp;JD78&amp;JD79&amp;JD80&amp;JD81,General!I:J,2,FALSE),0))</f>
        <v>0</v>
      </c>
      <c r="ALD81" s="48">
        <f>IF(JG81="",0,IFERROR(VLOOKUP(JG76&amp;JG77&amp;JG78&amp;JG79&amp;JG80&amp;JG81,General!I:J,2,FALSE),0))</f>
        <v>0</v>
      </c>
      <c r="ALE81" s="48">
        <f>IF(JJ81="",0,IFERROR(VLOOKUP(JJ76&amp;JJ77&amp;JJ78&amp;JJ79&amp;JJ80&amp;JJ81,General!I:J,2,FALSE),0))</f>
        <v>0</v>
      </c>
      <c r="ALF81" s="48">
        <f>IF(JM81="",0,IFERROR(VLOOKUP(JM76&amp;JM77&amp;JM78&amp;JM79&amp;JM80&amp;JM81,General!I:J,2,FALSE),0))</f>
        <v>0</v>
      </c>
      <c r="ALG81" s="48">
        <f>IF(JP81="",0,IFERROR(VLOOKUP(JP76&amp;JP77&amp;JP78&amp;JP79&amp;JP80&amp;JP81,General!I:J,2,FALSE),0))</f>
        <v>0</v>
      </c>
      <c r="ALH81" s="48">
        <f>IF(JS81="",0,IFERROR(VLOOKUP(JS76&amp;JS77&amp;JS78&amp;JS79&amp;JS80&amp;JS81,General!I:J,2,FALSE),0))</f>
        <v>0</v>
      </c>
      <c r="ALI81" s="48">
        <f>IF(JV81="",0,IFERROR(VLOOKUP(JV76&amp;JV77&amp;JV78&amp;JV79&amp;JV80&amp;JV81,General!I:J,2,FALSE),0))</f>
        <v>0</v>
      </c>
      <c r="ALJ81" s="48">
        <f>IF(JY81="",0,IFERROR(VLOOKUP(JY76&amp;JY77&amp;JY78&amp;JY79&amp;JY80&amp;JY81,General!I:J,2,FALSE),0))</f>
        <v>0</v>
      </c>
      <c r="ALK81" s="48">
        <f>IF(KB81="",0,IFERROR(VLOOKUP(KB76&amp;KB77&amp;KB78&amp;KB79&amp;KB80&amp;KB81,General!I:J,2,FALSE),0))</f>
        <v>0</v>
      </c>
      <c r="ALL81" s="48">
        <f>IF(KE81="",0,IFERROR(VLOOKUP(KE76&amp;KE77&amp;KE78&amp;KE79&amp;KE80&amp;KE81,General!I:J,2,FALSE),0))</f>
        <v>0</v>
      </c>
      <c r="ALM81" s="48">
        <f>IF(KH81="",0,IFERROR(VLOOKUP(KH76&amp;KH77&amp;KH78&amp;KH79&amp;KH80&amp;KH81,General!I:J,2,FALSE),0))</f>
        <v>0</v>
      </c>
      <c r="ALN81" s="48">
        <f>IF(KK81="",0,IFERROR(VLOOKUP(KK76&amp;KK77&amp;KK78&amp;KK79&amp;KK80&amp;KK81,General!I:J,2,FALSE),0))</f>
        <v>0</v>
      </c>
      <c r="ALO81" s="48">
        <f>IF(KN81="",0,IFERROR(VLOOKUP(KN76&amp;KN77&amp;KN78&amp;KN79&amp;KN80&amp;KN81,General!I:J,2,FALSE),0))</f>
        <v>0</v>
      </c>
      <c r="ALP81" s="48">
        <f>IF(KQ81="",0,IFERROR(VLOOKUP(KQ76&amp;KQ77&amp;KQ78&amp;KQ79&amp;KQ80&amp;KQ81,General!I:J,2,FALSE),0))</f>
        <v>0</v>
      </c>
      <c r="ALQ81" s="48">
        <f>IF(KT81="",0,IFERROR(VLOOKUP(KT76&amp;KT77&amp;KT78&amp;KT79&amp;KT80&amp;KT81,General!I:J,2,FALSE),0))</f>
        <v>0</v>
      </c>
      <c r="ALR81" s="48">
        <f>IF(KW81="",0,IFERROR(VLOOKUP(KW76&amp;KW77&amp;KW78&amp;KW79&amp;KW80&amp;KW81,General!I:J,2,FALSE),0))</f>
        <v>0</v>
      </c>
      <c r="ALS81" s="48">
        <f>IF(KZ81="",0,IFERROR(VLOOKUP(KZ76&amp;KZ77&amp;KZ78&amp;KZ79&amp;KZ80&amp;KZ81,General!I:J,2,FALSE),0))</f>
        <v>0</v>
      </c>
      <c r="ALT81" s="48">
        <f>IF(LC81="",0,IFERROR(VLOOKUP(LC76&amp;LC77&amp;LC78&amp;LC79&amp;LC80&amp;LC81,General!I:J,2,FALSE),0))</f>
        <v>0</v>
      </c>
      <c r="ALU81" s="48">
        <f>IF(LF81="",0,IFERROR(VLOOKUP(LF76&amp;LF77&amp;LF78&amp;LF79&amp;LF80&amp;LF81,General!I:J,2,FALSE),0))</f>
        <v>0</v>
      </c>
      <c r="ALV81" s="48">
        <f>IF(LI81="",0,IFERROR(VLOOKUP(LI76&amp;LI77&amp;LI78&amp;LI79&amp;LI80&amp;LI81,General!I:J,2,FALSE),0))</f>
        <v>0</v>
      </c>
      <c r="ALW81" s="48">
        <f>IF(LL81="",0,IFERROR(VLOOKUP(LL76&amp;LL77&amp;LL78&amp;LL79&amp;LL80&amp;LL81,General!I:J,2,FALSE),0))</f>
        <v>0</v>
      </c>
      <c r="ALX81" s="48">
        <f>IF(LO81="",0,IFERROR(VLOOKUP(LO76&amp;LO77&amp;LO78&amp;LO79&amp;LO80&amp;LO81,General!I:J,2,FALSE),0))</f>
        <v>0</v>
      </c>
      <c r="ALY81" s="48">
        <f>IF(LR81="",0,IFERROR(VLOOKUP(LR76&amp;LR77&amp;LR78&amp;LR79&amp;LR80&amp;LR81,General!I:J,2,FALSE),0))</f>
        <v>0</v>
      </c>
      <c r="ALZ81" s="48">
        <f>IF(LU81="",0,IFERROR(VLOOKUP(LU76&amp;LU77&amp;LU78&amp;LU79&amp;LU80&amp;LU81,General!I:J,2,FALSE),0))</f>
        <v>0</v>
      </c>
      <c r="AMA81" s="48">
        <f>IF(LX81="",0,IFERROR(VLOOKUP(LX76&amp;LX77&amp;LX78&amp;LX79&amp;LX80&amp;LX81,General!I:J,2,FALSE),0))</f>
        <v>0</v>
      </c>
      <c r="AMB81" s="48">
        <f>IF(MA81="",0,IFERROR(VLOOKUP(MA76&amp;MA77&amp;MA78&amp;MA79&amp;MA80&amp;MA81,General!I:J,2,FALSE),0))</f>
        <v>0</v>
      </c>
      <c r="AMC81" s="48">
        <f>IF(MD81="",0,IFERROR(VLOOKUP(MD76&amp;MD77&amp;MD78&amp;MD79&amp;MD80&amp;MD81,General!I:J,2,FALSE),0))</f>
        <v>0</v>
      </c>
      <c r="AMD81" s="48">
        <f>IF(MG81="",0,IFERROR(VLOOKUP(MG76&amp;MG77&amp;MG78&amp;MG79&amp;MG80&amp;MG81,General!I:J,2,FALSE),0))</f>
        <v>0</v>
      </c>
      <c r="AME81" s="48">
        <f>IF(MJ81="",0,IFERROR(VLOOKUP(MJ76&amp;MJ77&amp;MJ78&amp;MJ79&amp;MJ80&amp;MJ81,General!I:J,2,FALSE),0))</f>
        <v>0</v>
      </c>
      <c r="AMF81" s="48">
        <f>IF(MM81="",0,IFERROR(VLOOKUP(MM76&amp;MM77&amp;MM78&amp;MM79&amp;MM80&amp;MM81,General!I:J,2,FALSE),0))</f>
        <v>0</v>
      </c>
      <c r="AMG81" s="48">
        <f>IF(MP81="",0,IFERROR(VLOOKUP(MP76&amp;MP77&amp;MP78&amp;MP79&amp;MP80&amp;MP81,General!I:J,2,FALSE),0))</f>
        <v>0</v>
      </c>
      <c r="AMH81" s="48">
        <f>IF(MS81="",0,IFERROR(VLOOKUP(MS76&amp;MS77&amp;MS78&amp;MS79&amp;MS80&amp;MS81,General!I:J,2,FALSE),0))</f>
        <v>0</v>
      </c>
      <c r="AMI81" s="48">
        <f>IF(MV81="",0,IFERROR(VLOOKUP(MV76&amp;MV77&amp;MV78&amp;MV79&amp;MV80&amp;MV81,General!I:J,2,FALSE),0))</f>
        <v>0</v>
      </c>
      <c r="AMJ81" s="48">
        <f>IF(MY81="",0,IFERROR(VLOOKUP(MY76&amp;MY77&amp;MY78&amp;MY79&amp;MY80&amp;MY81,General!I:J,2,FALSE),0))</f>
        <v>0</v>
      </c>
      <c r="AMK81" s="48">
        <f>IF(NB81="",0,IFERROR(VLOOKUP(NB76&amp;NB77&amp;NB78&amp;NB79&amp;NB80&amp;NB81,General!I:J,2,FALSE),0))</f>
        <v>0</v>
      </c>
      <c r="AML81" s="48">
        <f>IF(NE81="",0,IFERROR(VLOOKUP(NE76&amp;NE77&amp;NE78&amp;NE79&amp;NE80&amp;NE81,General!I:J,2,FALSE),0))</f>
        <v>0</v>
      </c>
      <c r="AMM81" s="48">
        <f>IF(NH81="",0,IFERROR(VLOOKUP(NH76&amp;NH77&amp;NH78&amp;NH79&amp;NH80&amp;NH81,General!I:J,2,FALSE),0))</f>
        <v>0</v>
      </c>
      <c r="AMN81" s="48">
        <f>IF(NK81="",0,IFERROR(VLOOKUP(NK76&amp;NK77&amp;NK78&amp;NK79&amp;NK80&amp;NK81,General!I:J,2,FALSE),0))</f>
        <v>0</v>
      </c>
      <c r="AMO81" s="49">
        <f>IF(NN81="",0,IFERROR(VLOOKUP(NN76&amp;NN77&amp;NN78&amp;NN79&amp;NN80&amp;NN81,General!I:J,2,FALSE),0))</f>
        <v>0</v>
      </c>
      <c r="AMP81" s="81">
        <f>IF(EB81="",0,IFERROR(VLOOKUP(EB76&amp;EB77&amp;EB78&amp;EB79&amp;EB80&amp;EB81,General!I:J,2,FALSE),0))</f>
        <v>0</v>
      </c>
      <c r="AMQ81" s="49">
        <v>0</v>
      </c>
      <c r="AMR81" s="20" t="str">
        <f t="shared" si="7306"/>
        <v/>
      </c>
      <c r="AMS81" s="20" t="str">
        <f t="shared" si="7151"/>
        <v>N</v>
      </c>
      <c r="AMT81" s="20" t="str">
        <f t="shared" ca="1" si="7152"/>
        <v>N</v>
      </c>
      <c r="AMU81" s="20" t="str">
        <f t="shared" si="7153"/>
        <v>N</v>
      </c>
      <c r="AMV81" s="20" t="str">
        <f t="shared" si="7154"/>
        <v/>
      </c>
      <c r="AMW81" s="142" t="str">
        <f t="shared" si="7155"/>
        <v/>
      </c>
      <c r="AMX81" s="20" t="str">
        <f t="shared" si="7156"/>
        <v/>
      </c>
      <c r="AMY81" s="20" t="str">
        <f t="shared" si="7157"/>
        <v/>
      </c>
      <c r="AMZ81" s="20" t="str">
        <f t="shared" si="7158"/>
        <v/>
      </c>
      <c r="ANA81" s="20" t="str">
        <f t="shared" si="7159"/>
        <v/>
      </c>
      <c r="ANB81" s="20" t="str">
        <f t="shared" si="7160"/>
        <v/>
      </c>
      <c r="ANC81" s="20" t="str">
        <f t="shared" si="6145"/>
        <v/>
      </c>
      <c r="AND81" s="20" t="str">
        <f t="shared" si="6146"/>
        <v/>
      </c>
      <c r="ANE81" s="20" t="str">
        <f t="shared" si="4382"/>
        <v>00000</v>
      </c>
      <c r="ANF81" s="20" t="str">
        <f t="shared" si="4382"/>
        <v>00000</v>
      </c>
      <c r="ANG81" s="20" t="str">
        <f t="shared" si="4383"/>
        <v>000000</v>
      </c>
      <c r="ANH81" s="20" t="str">
        <f t="shared" si="4383"/>
        <v>000000</v>
      </c>
      <c r="ANI81" s="20" t="str">
        <f t="shared" si="4384"/>
        <v>B</v>
      </c>
      <c r="ANJ81" s="20" t="str">
        <f t="shared" si="7307"/>
        <v>B</v>
      </c>
      <c r="ANK81" s="20" t="str">
        <f t="shared" si="7161"/>
        <v/>
      </c>
      <c r="ANL81" s="20" t="e">
        <f t="shared" ca="1" si="7162"/>
        <v>#REF!</v>
      </c>
      <c r="ANM81" s="20" t="str">
        <f t="shared" ca="1" si="7163"/>
        <v/>
      </c>
      <c r="ANN81" s="20" t="str">
        <f t="shared" ca="1" si="7164"/>
        <v/>
      </c>
      <c r="ANO81" s="20" t="str">
        <f t="shared" si="7165"/>
        <v>0</v>
      </c>
      <c r="ANP81" s="20" t="str">
        <f t="shared" si="7166"/>
        <v/>
      </c>
      <c r="ANQ81" s="20" t="e">
        <f t="shared" ca="1" si="7308"/>
        <v>#REF!</v>
      </c>
      <c r="ANR81" s="20" t="str">
        <f t="shared" ca="1" si="7309"/>
        <v/>
      </c>
      <c r="ANS81" s="20" t="str">
        <f t="shared" si="7310"/>
        <v/>
      </c>
      <c r="ANT81" s="20" t="str">
        <f t="shared" si="7167"/>
        <v/>
      </c>
      <c r="ANU81" s="20"/>
      <c r="ANV81" s="20">
        <v>0</v>
      </c>
      <c r="ANW81" s="20">
        <v>0</v>
      </c>
      <c r="ANX81" s="20">
        <v>0</v>
      </c>
      <c r="ANY81" s="20">
        <v>0</v>
      </c>
      <c r="ANZ81" s="20">
        <v>1</v>
      </c>
      <c r="AOA81" s="75"/>
      <c r="AOB81" s="20">
        <v>0</v>
      </c>
      <c r="AOC81" s="20">
        <v>0</v>
      </c>
      <c r="AOD81" s="1" t="str">
        <f t="shared" si="7311"/>
        <v>B</v>
      </c>
      <c r="AOE81" s="123">
        <f t="shared" si="7168"/>
        <v>0</v>
      </c>
      <c r="AOF81" s="1" t="e">
        <f t="shared" si="7169"/>
        <v>#NUM!</v>
      </c>
      <c r="AOG81" s="1" t="e">
        <f t="shared" si="7170"/>
        <v>#NUM!</v>
      </c>
      <c r="AOH81" s="1" t="e">
        <f t="shared" si="7171"/>
        <v>#NUM!</v>
      </c>
      <c r="AOI81" s="1" t="e">
        <f t="shared" si="7172"/>
        <v>#NUM!</v>
      </c>
      <c r="AOJ81" s="1" t="str">
        <f t="shared" si="7173"/>
        <v/>
      </c>
      <c r="AOK81" s="1" t="str">
        <f t="shared" si="7174"/>
        <v/>
      </c>
      <c r="AOL81" s="1" t="str">
        <f t="shared" si="7175"/>
        <v/>
      </c>
      <c r="AOM81" s="1" t="str">
        <f t="shared" si="7176"/>
        <v/>
      </c>
      <c r="AON81" s="1" t="str">
        <f t="shared" si="7177"/>
        <v/>
      </c>
      <c r="AOO81" s="1" t="str" cm="1">
        <f t="array" aca="1" ref="AOO81" ca="1">IF(INDIRECT(VLOOKUP(AOO80,General!AC:AE,3,FALSE)&amp;AGY80)&gt;=7,AOO80,AOJ81)</f>
        <v>HD</v>
      </c>
      <c r="AOP81" s="1" t="str">
        <f ca="1">VLOOKUP(AOO80,General!AC:AE,3,FALSE)&amp;AGY80</f>
        <v>HF80</v>
      </c>
      <c r="AOQ81" s="1" t="str" cm="1">
        <f t="array" aca="1" ref="AOQ81" ca="1">INDIRECT(VLOOKUP(AOO80,General!AC:AE,3,FALSE)&amp;AGY80)</f>
        <v/>
      </c>
      <c r="AOR81" s="1" t="str" cm="1">
        <f t="array" aca="1" ref="AOR81" ca="1">INDIRECT(AOO81&amp;AGY81)</f>
        <v/>
      </c>
      <c r="AOS81" s="1" cm="1">
        <f t="array" aca="1" ref="AOS81" ca="1">INDIRECT(AOP81&amp;AGY81)</f>
        <v>0</v>
      </c>
      <c r="AOT81" s="1" t="e" cm="1">
        <f t="array" aca="1" ref="AOT81" ca="1">INDIRECT(AOQ81&amp;AGY81)</f>
        <v>#REF!</v>
      </c>
      <c r="AOU81" s="1" t="str">
        <f ca="1">VLOOKUP(AOO81,General!AF:AG,2,FALSE)</f>
        <v>S45</v>
      </c>
      <c r="AOV81" s="1" t="e">
        <f ca="1">VLOOKUP(AOP81,General!AF:AG,2,FALSE)</f>
        <v>#N/A</v>
      </c>
      <c r="AOW81" s="1" t="e">
        <f ca="1">VLOOKUP(AOQ81,General!AF:AG,2,FALSE)</f>
        <v>#N/A</v>
      </c>
      <c r="AOX81" s="1" t="str">
        <f t="shared" ca="1" si="7401"/>
        <v>Y</v>
      </c>
      <c r="AOY81" s="1" t="e">
        <f t="shared" ca="1" si="7402"/>
        <v>#N/A</v>
      </c>
      <c r="AOZ81" s="1" t="e">
        <f t="shared" ca="1" si="7403"/>
        <v>#N/A</v>
      </c>
      <c r="APB81" s="1">
        <f t="shared" si="6061"/>
        <v>1</v>
      </c>
    </row>
    <row r="82" spans="1:1094" ht="15.75" thickBot="1">
      <c r="A82" s="1">
        <v>68</v>
      </c>
      <c r="B82" s="172" t="str">
        <f t="shared" si="7631"/>
        <v/>
      </c>
      <c r="C82" s="152" t="str">
        <f t="shared" si="6385"/>
        <v/>
      </c>
      <c r="D82" s="153" t="str">
        <f t="shared" si="7178"/>
        <v/>
      </c>
      <c r="E82" s="144" t="str">
        <f t="shared" si="7178"/>
        <v/>
      </c>
      <c r="F82" s="63" t="str">
        <f t="shared" si="6386"/>
        <v/>
      </c>
      <c r="G82" s="190"/>
      <c r="H82" s="154" t="str">
        <f t="shared" si="7632"/>
        <v/>
      </c>
      <c r="I82" s="153" t="str">
        <f t="shared" si="7179"/>
        <v/>
      </c>
      <c r="J82" s="144" t="str">
        <f t="shared" si="7179"/>
        <v/>
      </c>
      <c r="K82" s="106" t="str">
        <f t="shared" si="7180"/>
        <v/>
      </c>
      <c r="L82" s="179"/>
      <c r="M82" s="184"/>
      <c r="N82" s="190"/>
      <c r="O82" s="187">
        <v>0</v>
      </c>
      <c r="P82" s="129">
        <v>0</v>
      </c>
      <c r="Q82" s="126">
        <v>0</v>
      </c>
      <c r="R82" s="130">
        <v>0</v>
      </c>
      <c r="S82" s="61" t="str">
        <f t="shared" si="7181"/>
        <v/>
      </c>
      <c r="T82" s="165" t="str">
        <f t="shared" si="7633"/>
        <v/>
      </c>
      <c r="U82" s="62" t="str">
        <f>IF(M82="","",IF(B82="NB",U81,IF(T82="",SUM($T$5:$T82)+S82,SUM($T$5:$T82))))</f>
        <v/>
      </c>
      <c r="V82" s="155" t="str">
        <f t="shared" si="5988"/>
        <v/>
      </c>
      <c r="W82" s="131" t="str">
        <f t="shared" si="7182"/>
        <v/>
      </c>
      <c r="X82" s="132" t="str">
        <f t="shared" si="6387"/>
        <v/>
      </c>
      <c r="Y82" s="61" t="str">
        <f t="shared" ca="1" si="6225"/>
        <v>B</v>
      </c>
      <c r="Z82" s="62" t="str">
        <f t="shared" ca="1" si="6226"/>
        <v>C</v>
      </c>
      <c r="AA82" s="62" t="str">
        <f t="shared" si="6227"/>
        <v>C</v>
      </c>
      <c r="AB82" s="62" t="str">
        <f t="shared" si="7312"/>
        <v/>
      </c>
      <c r="AC82" s="62" t="str">
        <f t="shared" si="7313"/>
        <v/>
      </c>
      <c r="AD82" s="62">
        <f t="shared" si="7314"/>
        <v>0</v>
      </c>
      <c r="AE82" s="1" t="str">
        <f t="shared" si="6388"/>
        <v/>
      </c>
      <c r="AF82" s="1" t="str">
        <f t="shared" si="6389"/>
        <v/>
      </c>
      <c r="AG82" s="1" t="str">
        <f t="shared" si="7315"/>
        <v/>
      </c>
      <c r="AH82" s="1" t="str">
        <f t="shared" si="6390"/>
        <v/>
      </c>
      <c r="AI82" s="1" t="str">
        <f t="shared" si="6391"/>
        <v/>
      </c>
      <c r="AJ82" s="1" t="str">
        <f t="shared" si="6392"/>
        <v/>
      </c>
      <c r="AK82" s="1">
        <f t="shared" si="7183"/>
        <v>0</v>
      </c>
      <c r="AL82" s="1">
        <f t="shared" si="7184"/>
        <v>0</v>
      </c>
      <c r="AM82" s="1" t="str">
        <f t="shared" si="6147"/>
        <v/>
      </c>
      <c r="AN82" s="1">
        <f t="shared" si="6393"/>
        <v>0</v>
      </c>
      <c r="AO82" s="1" t="str">
        <f t="shared" si="7715"/>
        <v/>
      </c>
      <c r="AP82" s="1" t="str">
        <f t="shared" si="6394"/>
        <v>N</v>
      </c>
      <c r="AQ82" s="1" t="str">
        <f t="shared" si="6395"/>
        <v>N</v>
      </c>
      <c r="AR82" s="1" t="str">
        <f t="shared" si="6396"/>
        <v>N</v>
      </c>
      <c r="AS82" s="1" t="str">
        <f t="shared" si="6397"/>
        <v/>
      </c>
      <c r="AT82" s="8" t="str">
        <f t="shared" ca="1" si="7185"/>
        <v/>
      </c>
      <c r="AU82" s="1" t="str">
        <f t="shared" ca="1" si="6398"/>
        <v/>
      </c>
      <c r="AV82" s="1" t="str">
        <f t="shared" ca="1" si="6399"/>
        <v/>
      </c>
      <c r="AW82" s="1" t="str">
        <f t="shared" si="6400"/>
        <v/>
      </c>
      <c r="AX82" s="1" t="str">
        <f t="shared" si="6401"/>
        <v/>
      </c>
      <c r="AY82" s="1" t="str">
        <f t="shared" si="6402"/>
        <v/>
      </c>
      <c r="AZ82" s="1" t="str">
        <f t="shared" si="6148"/>
        <v/>
      </c>
      <c r="BA82" s="1" t="str">
        <f t="shared" si="6149"/>
        <v/>
      </c>
      <c r="BB82" s="1" t="str">
        <f t="shared" si="5451"/>
        <v>00000</v>
      </c>
      <c r="BC82" s="1" t="str">
        <f t="shared" si="5451"/>
        <v>00000</v>
      </c>
      <c r="BD82" s="1" t="str">
        <f t="shared" si="5452"/>
        <v>000000</v>
      </c>
      <c r="BE82" s="1" t="str">
        <f t="shared" si="5452"/>
        <v>000000</v>
      </c>
      <c r="BF82" s="1" t="str">
        <f t="shared" si="7186"/>
        <v>B</v>
      </c>
      <c r="BG82" s="1" t="str">
        <f t="shared" si="6403"/>
        <v/>
      </c>
      <c r="BH82" s="1" t="str">
        <f t="shared" ca="1" si="7187"/>
        <v/>
      </c>
      <c r="BI82" s="1" t="str">
        <f t="shared" si="7634"/>
        <v/>
      </c>
      <c r="BJ82" s="1" t="str">
        <f t="shared" ca="1" si="7188"/>
        <v/>
      </c>
      <c r="BK82" s="1" t="str">
        <f t="shared" si="6404"/>
        <v>0</v>
      </c>
      <c r="BL82" s="1" t="str">
        <f t="shared" ca="1" si="7189"/>
        <v/>
      </c>
      <c r="BM82" s="1" t="str">
        <f t="shared" ca="1" si="7190"/>
        <v/>
      </c>
      <c r="BN82" s="1" t="str">
        <f t="shared" ca="1" si="7191"/>
        <v/>
      </c>
      <c r="BO82" s="1" t="str">
        <f t="shared" ca="1" si="7192"/>
        <v/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  <c r="BZ82" s="1">
        <f t="shared" si="5989"/>
        <v>1</v>
      </c>
      <c r="CA82" s="1" t="str">
        <f t="shared" ref="CA82" si="7787">CH82</f>
        <v/>
      </c>
      <c r="CB82" s="46" t="str">
        <f t="shared" si="6406"/>
        <v/>
      </c>
      <c r="CC82" s="48" t="str">
        <f t="shared" si="6407"/>
        <v/>
      </c>
      <c r="CD82" s="49" t="str">
        <f t="shared" si="6408"/>
        <v/>
      </c>
      <c r="CE82" s="46" t="str">
        <f t="shared" si="6409"/>
        <v/>
      </c>
      <c r="CF82" s="48" t="str">
        <f t="shared" si="6410"/>
        <v/>
      </c>
      <c r="CG82" s="49" t="str">
        <f t="shared" si="6411"/>
        <v/>
      </c>
      <c r="CH82" s="46" t="str">
        <f t="shared" si="6412"/>
        <v/>
      </c>
      <c r="CI82" s="48" t="str">
        <f t="shared" si="6413"/>
        <v/>
      </c>
      <c r="CJ82" s="49" t="str">
        <f t="shared" si="6414"/>
        <v/>
      </c>
      <c r="CK82" s="46" t="str">
        <f t="shared" si="6415"/>
        <v/>
      </c>
      <c r="CL82" s="48" t="str">
        <f t="shared" si="6416"/>
        <v/>
      </c>
      <c r="CM82" s="49" t="str">
        <f t="shared" si="6417"/>
        <v/>
      </c>
      <c r="CN82" s="46" t="str">
        <f t="shared" si="7194"/>
        <v/>
      </c>
      <c r="CO82" s="48" t="str">
        <f t="shared" si="6418"/>
        <v/>
      </c>
      <c r="CP82" s="49" t="str">
        <f t="shared" si="6419"/>
        <v/>
      </c>
      <c r="CQ82" s="46" t="str">
        <f t="shared" si="6420"/>
        <v/>
      </c>
      <c r="CR82" s="48" t="str">
        <f t="shared" si="6421"/>
        <v/>
      </c>
      <c r="CS82" s="49" t="str">
        <f t="shared" si="6422"/>
        <v/>
      </c>
      <c r="CT82" s="46" t="str">
        <f t="shared" si="6423"/>
        <v/>
      </c>
      <c r="CU82" s="48" t="str">
        <f t="shared" si="6424"/>
        <v/>
      </c>
      <c r="CV82" s="49" t="str">
        <f t="shared" si="6425"/>
        <v/>
      </c>
      <c r="CW82" s="46" t="str">
        <f t="shared" si="6426"/>
        <v/>
      </c>
      <c r="CX82" s="48" t="str">
        <f t="shared" si="6427"/>
        <v/>
      </c>
      <c r="CY82" s="95" t="str">
        <f t="shared" si="6428"/>
        <v/>
      </c>
      <c r="CZ82" s="46" t="str">
        <f t="shared" si="6429"/>
        <v/>
      </c>
      <c r="DA82" s="48" t="str">
        <f t="shared" si="6430"/>
        <v/>
      </c>
      <c r="DB82" s="49" t="str">
        <f t="shared" si="6431"/>
        <v/>
      </c>
      <c r="DC82" s="46" t="str">
        <f t="shared" si="6432"/>
        <v/>
      </c>
      <c r="DD82" s="48" t="str">
        <f t="shared" si="6433"/>
        <v/>
      </c>
      <c r="DE82" s="49" t="str">
        <f t="shared" si="6434"/>
        <v/>
      </c>
      <c r="DF82" s="46" t="str">
        <f t="shared" si="6435"/>
        <v/>
      </c>
      <c r="DG82" s="48" t="str">
        <f t="shared" si="6436"/>
        <v/>
      </c>
      <c r="DH82" s="49" t="str">
        <f t="shared" si="6437"/>
        <v/>
      </c>
      <c r="DI82" s="46" t="str">
        <f t="shared" si="6438"/>
        <v/>
      </c>
      <c r="DJ82" s="48" t="str">
        <f t="shared" si="6439"/>
        <v/>
      </c>
      <c r="DK82" s="49" t="str">
        <f t="shared" si="6440"/>
        <v/>
      </c>
      <c r="DL82" s="46" t="str">
        <f t="shared" si="6441"/>
        <v/>
      </c>
      <c r="DM82" s="48" t="str">
        <f t="shared" si="6442"/>
        <v/>
      </c>
      <c r="DN82" s="49" t="str">
        <f t="shared" si="6443"/>
        <v/>
      </c>
      <c r="DO82" s="46" t="str">
        <f t="shared" si="6444"/>
        <v/>
      </c>
      <c r="DP82" s="48" t="str">
        <f t="shared" si="6445"/>
        <v/>
      </c>
      <c r="DQ82" s="49" t="str">
        <f t="shared" si="6446"/>
        <v/>
      </c>
      <c r="DR82" s="46" t="str">
        <f t="shared" si="6447"/>
        <v/>
      </c>
      <c r="DS82" s="48" t="str">
        <f t="shared" si="6448"/>
        <v/>
      </c>
      <c r="DT82" s="49" t="str">
        <f t="shared" si="6449"/>
        <v/>
      </c>
      <c r="DU82" s="46" t="str">
        <f t="shared" si="6450"/>
        <v/>
      </c>
      <c r="DV82" s="48" t="str">
        <f t="shared" si="6451"/>
        <v/>
      </c>
      <c r="DW82" s="49" t="str">
        <f t="shared" si="6452"/>
        <v/>
      </c>
      <c r="DX82" s="46" t="str">
        <f t="shared" si="6453"/>
        <v/>
      </c>
      <c r="DY82" s="48" t="str">
        <f t="shared" si="6454"/>
        <v/>
      </c>
      <c r="DZ82" s="49" t="str">
        <f t="shared" si="6455"/>
        <v/>
      </c>
      <c r="EA82" s="46" t="str">
        <f t="shared" si="7557"/>
        <v/>
      </c>
      <c r="EB82" s="48" t="str">
        <f t="shared" si="6456"/>
        <v/>
      </c>
      <c r="EC82" s="49" t="str">
        <f t="shared" si="6457"/>
        <v/>
      </c>
      <c r="ED82" s="75" t="str">
        <f t="shared" ref="ED82" si="7788">CB82</f>
        <v/>
      </c>
      <c r="EE82" s="48" t="str">
        <f t="shared" si="6459"/>
        <v/>
      </c>
      <c r="EF82" s="49" t="str">
        <f t="shared" si="6460"/>
        <v/>
      </c>
      <c r="EG82" s="73" t="str">
        <f t="shared" ref="EG82" si="7789">CE82</f>
        <v/>
      </c>
      <c r="EH82" s="48" t="str">
        <f t="shared" si="6462"/>
        <v/>
      </c>
      <c r="EI82" s="49" t="str">
        <f t="shared" si="6463"/>
        <v/>
      </c>
      <c r="EJ82" s="73" t="s">
        <v>5</v>
      </c>
      <c r="EK82" s="48" t="str">
        <f t="shared" si="6464"/>
        <v/>
      </c>
      <c r="EL82" s="49" t="str">
        <f t="shared" si="6465"/>
        <v/>
      </c>
      <c r="EM82" s="75" t="s">
        <v>6</v>
      </c>
      <c r="EN82" s="48" t="str">
        <f t="shared" si="6466"/>
        <v/>
      </c>
      <c r="EO82" s="49" t="str">
        <f t="shared" si="6467"/>
        <v/>
      </c>
      <c r="EP82" s="75" t="str">
        <f t="shared" ref="EP82" si="7790">CH82</f>
        <v/>
      </c>
      <c r="EQ82" s="48" t="str">
        <f t="shared" si="6469"/>
        <v/>
      </c>
      <c r="ER82" s="49" t="str">
        <f t="shared" si="6470"/>
        <v/>
      </c>
      <c r="ES82" s="75" t="str">
        <f t="shared" ref="ES82" si="7791">CK82</f>
        <v/>
      </c>
      <c r="ET82" s="48" t="str">
        <f t="shared" si="6472"/>
        <v/>
      </c>
      <c r="EU82" s="49" t="str">
        <f t="shared" si="6473"/>
        <v/>
      </c>
      <c r="EV82" s="75" t="str">
        <f t="shared" ref="EV82" si="7792">CB82</f>
        <v/>
      </c>
      <c r="EW82" s="48" t="str">
        <f t="shared" si="6475"/>
        <v/>
      </c>
      <c r="EX82" s="49" t="str">
        <f t="shared" si="6476"/>
        <v/>
      </c>
      <c r="EY82" s="75" t="str">
        <f t="shared" ref="EY82" si="7793">CK82</f>
        <v/>
      </c>
      <c r="EZ82" s="48" t="str">
        <f t="shared" si="6478"/>
        <v/>
      </c>
      <c r="FA82" s="95" t="str">
        <f t="shared" si="6479"/>
        <v/>
      </c>
      <c r="FB82" s="75" t="str">
        <f t="shared" ref="FB82" si="7794">CE82</f>
        <v/>
      </c>
      <c r="FC82" s="48" t="str">
        <f t="shared" si="6481"/>
        <v/>
      </c>
      <c r="FD82" s="49" t="str">
        <f t="shared" si="6482"/>
        <v/>
      </c>
      <c r="FE82" s="73" t="str">
        <f t="shared" ref="FE82" si="7795">CH82</f>
        <v/>
      </c>
      <c r="FF82" s="48" t="str">
        <f t="shared" si="6484"/>
        <v/>
      </c>
      <c r="FG82" s="49" t="str">
        <f t="shared" si="6485"/>
        <v/>
      </c>
      <c r="FH82" s="75" t="str">
        <f t="shared" ref="FH82" si="7796">DC82</f>
        <v/>
      </c>
      <c r="FI82" s="48" t="str">
        <f t="shared" si="6487"/>
        <v/>
      </c>
      <c r="FJ82" s="49" t="str">
        <f t="shared" si="6488"/>
        <v/>
      </c>
      <c r="FK82" s="75" t="str">
        <f t="shared" ref="FK82" si="7797">DF82</f>
        <v/>
      </c>
      <c r="FL82" s="48" t="str">
        <f t="shared" si="6490"/>
        <v/>
      </c>
      <c r="FM82" s="49" t="str">
        <f t="shared" si="6491"/>
        <v/>
      </c>
      <c r="FN82" s="75" t="str">
        <f t="shared" ref="FN82" si="7798">CQ82</f>
        <v/>
      </c>
      <c r="FO82" s="48" t="str">
        <f t="shared" si="6493"/>
        <v/>
      </c>
      <c r="FP82" s="49" t="str">
        <f t="shared" si="6494"/>
        <v/>
      </c>
      <c r="FQ82" s="75" t="str">
        <f t="shared" ref="FQ82" si="7799">CT82</f>
        <v/>
      </c>
      <c r="FR82" s="48" t="str">
        <f t="shared" si="6496"/>
        <v/>
      </c>
      <c r="FS82" s="49" t="str">
        <f t="shared" si="6497"/>
        <v/>
      </c>
      <c r="FT82" s="75" t="str">
        <f t="shared" ref="FT82" si="7800">CQ82</f>
        <v/>
      </c>
      <c r="FU82" s="48" t="str">
        <f t="shared" si="6499"/>
        <v/>
      </c>
      <c r="FV82" s="49" t="str">
        <f t="shared" si="6500"/>
        <v/>
      </c>
      <c r="FW82" s="75" t="str">
        <f t="shared" ref="FW82" si="7801">CN82</f>
        <v/>
      </c>
      <c r="FX82" s="48" t="str">
        <f t="shared" si="6502"/>
        <v/>
      </c>
      <c r="FY82" s="49" t="str">
        <f t="shared" si="6503"/>
        <v/>
      </c>
      <c r="FZ82" s="75" t="str">
        <f t="shared" ref="FZ82" si="7802">CT82</f>
        <v/>
      </c>
      <c r="GA82" s="48" t="str">
        <f t="shared" si="6505"/>
        <v/>
      </c>
      <c r="GB82" s="49" t="str">
        <f t="shared" si="6506"/>
        <v/>
      </c>
      <c r="GC82" s="75" t="str">
        <f t="shared" ref="GC82" si="7803">CN82</f>
        <v/>
      </c>
      <c r="GD82" s="48" t="str">
        <f t="shared" si="6508"/>
        <v/>
      </c>
      <c r="GE82" s="49" t="str">
        <f t="shared" si="6509"/>
        <v/>
      </c>
      <c r="GF82" s="75" t="str">
        <f t="shared" ref="GF82:GF83" si="7804">CQ82</f>
        <v/>
      </c>
      <c r="GG82" s="48" t="str">
        <f t="shared" si="6511"/>
        <v/>
      </c>
      <c r="GH82" s="49" t="str">
        <f t="shared" si="6512"/>
        <v/>
      </c>
      <c r="GI82" s="75" t="str">
        <f t="shared" si="7211"/>
        <v>B</v>
      </c>
      <c r="GJ82" s="48" t="str">
        <f t="shared" si="6513"/>
        <v/>
      </c>
      <c r="GK82" s="49" t="str">
        <f t="shared" si="6514"/>
        <v/>
      </c>
      <c r="GL82" s="75" t="str">
        <f t="shared" ref="GL82:GL108" si="7805">CQ82</f>
        <v/>
      </c>
      <c r="GM82" s="48" t="str">
        <f t="shared" si="6515"/>
        <v/>
      </c>
      <c r="GN82" s="49" t="str">
        <f t="shared" si="6516"/>
        <v/>
      </c>
      <c r="GO82" s="75" t="str">
        <f t="shared" si="7212"/>
        <v>B</v>
      </c>
      <c r="GP82" s="48" t="str">
        <f t="shared" si="6517"/>
        <v/>
      </c>
      <c r="GQ82" s="49" t="str">
        <f t="shared" si="6518"/>
        <v/>
      </c>
      <c r="GR82" s="75" t="str">
        <f t="shared" ref="GR82" si="7806">DX82</f>
        <v/>
      </c>
      <c r="GS82" s="48" t="str">
        <f t="shared" si="6520"/>
        <v/>
      </c>
      <c r="GT82" s="49" t="str">
        <f t="shared" si="6521"/>
        <v/>
      </c>
      <c r="GU82" s="75" t="str">
        <f t="shared" si="7214"/>
        <v/>
      </c>
      <c r="GV82" s="48" t="str">
        <f t="shared" si="6522"/>
        <v/>
      </c>
      <c r="GW82" s="95" t="str">
        <f t="shared" si="6523"/>
        <v/>
      </c>
      <c r="GX82" s="75" t="str">
        <f t="shared" ref="GX82" si="7807">DR82</f>
        <v/>
      </c>
      <c r="GY82" s="48" t="str">
        <f t="shared" si="6525"/>
        <v/>
      </c>
      <c r="GZ82" s="49" t="str">
        <f t="shared" si="6526"/>
        <v/>
      </c>
      <c r="HA82" s="73" t="str">
        <f t="shared" si="7216"/>
        <v/>
      </c>
      <c r="HB82" s="48" t="str">
        <f t="shared" si="6527"/>
        <v/>
      </c>
      <c r="HC82" s="49" t="str">
        <f t="shared" si="6528"/>
        <v/>
      </c>
      <c r="HD82" s="75" t="str">
        <f t="shared" ref="HD82" si="7808">DI82</f>
        <v/>
      </c>
      <c r="HE82" s="48" t="str">
        <f t="shared" si="6530"/>
        <v/>
      </c>
      <c r="HF82" s="49" t="str">
        <f t="shared" si="6531"/>
        <v/>
      </c>
      <c r="HG82" s="75" t="str">
        <f t="shared" si="7218"/>
        <v/>
      </c>
      <c r="HH82" s="48" t="str">
        <f t="shared" si="6532"/>
        <v/>
      </c>
      <c r="HI82" s="49" t="str">
        <f t="shared" si="6533"/>
        <v/>
      </c>
      <c r="HJ82" s="75" t="str">
        <f t="shared" ref="HJ82" si="7809">DX82</f>
        <v/>
      </c>
      <c r="HK82" s="48" t="str">
        <f t="shared" si="6535"/>
        <v/>
      </c>
      <c r="HL82" s="49" t="str">
        <f t="shared" si="6536"/>
        <v/>
      </c>
      <c r="HM82" s="75" t="str">
        <f t="shared" si="7220"/>
        <v/>
      </c>
      <c r="HN82" s="48" t="str">
        <f t="shared" si="6537"/>
        <v/>
      </c>
      <c r="HO82" s="49" t="str">
        <f t="shared" si="6538"/>
        <v/>
      </c>
      <c r="HP82" s="75" t="str">
        <f t="shared" ref="HP82" si="7810">DU82</f>
        <v/>
      </c>
      <c r="HQ82" s="48" t="str">
        <f t="shared" si="6540"/>
        <v/>
      </c>
      <c r="HR82" s="49" t="str">
        <f t="shared" si="6541"/>
        <v/>
      </c>
      <c r="HS82" s="75" t="str">
        <f t="shared" si="7222"/>
        <v/>
      </c>
      <c r="HT82" s="48" t="str">
        <f t="shared" si="6542"/>
        <v/>
      </c>
      <c r="HU82" s="49" t="str">
        <f t="shared" si="6543"/>
        <v/>
      </c>
      <c r="HV82" s="75" t="str">
        <f t="shared" ref="HV82" si="7811">DU82</f>
        <v/>
      </c>
      <c r="HW82" s="48" t="str">
        <f t="shared" si="6545"/>
        <v/>
      </c>
      <c r="HX82" s="49" t="str">
        <f t="shared" si="6546"/>
        <v/>
      </c>
      <c r="HY82" s="75" t="str">
        <f t="shared" si="7224"/>
        <v/>
      </c>
      <c r="HZ82" s="48" t="str">
        <f t="shared" si="6547"/>
        <v/>
      </c>
      <c r="IA82" s="49" t="str">
        <f t="shared" si="6548"/>
        <v/>
      </c>
      <c r="IB82" s="75" t="str">
        <f t="shared" ref="IB82" si="7812">DX82</f>
        <v/>
      </c>
      <c r="IC82" s="48" t="str">
        <f t="shared" si="6550"/>
        <v/>
      </c>
      <c r="ID82" s="49" t="str">
        <f t="shared" si="6551"/>
        <v/>
      </c>
      <c r="IE82" s="75" t="str">
        <f t="shared" si="7226"/>
        <v/>
      </c>
      <c r="IF82" s="48" t="str">
        <f t="shared" si="6552"/>
        <v/>
      </c>
      <c r="IG82" s="49" t="str">
        <f t="shared" si="6553"/>
        <v/>
      </c>
      <c r="IH82" s="75" t="str">
        <f t="shared" ref="IH82" si="7813">DR82</f>
        <v/>
      </c>
      <c r="II82" s="48" t="str">
        <f t="shared" si="6555"/>
        <v/>
      </c>
      <c r="IJ82" s="49" t="str">
        <f t="shared" si="6556"/>
        <v/>
      </c>
      <c r="IK82" s="75" t="str">
        <f t="shared" si="7228"/>
        <v/>
      </c>
      <c r="IL82" s="48" t="str">
        <f t="shared" si="6557"/>
        <v/>
      </c>
      <c r="IM82" s="49" t="str">
        <f t="shared" si="6558"/>
        <v/>
      </c>
      <c r="IN82" s="75" t="str">
        <f t="shared" ref="IN82" si="7814">DO82</f>
        <v/>
      </c>
      <c r="IO82" s="48" t="str">
        <f t="shared" si="6560"/>
        <v/>
      </c>
      <c r="IP82" s="49" t="str">
        <f t="shared" si="6561"/>
        <v/>
      </c>
      <c r="IQ82" s="75" t="str">
        <f t="shared" si="7230"/>
        <v/>
      </c>
      <c r="IR82" s="48" t="str">
        <f t="shared" si="6562"/>
        <v/>
      </c>
      <c r="IS82" s="49" t="str">
        <f t="shared" si="6563"/>
        <v/>
      </c>
      <c r="IT82" s="75" t="str">
        <f t="shared" ref="IT82" si="7815">DC82</f>
        <v/>
      </c>
      <c r="IU82" s="48" t="str">
        <f t="shared" si="6565"/>
        <v/>
      </c>
      <c r="IV82" s="49" t="str">
        <f t="shared" si="6566"/>
        <v/>
      </c>
      <c r="IW82" s="75" t="str">
        <f t="shared" ref="IW82:IW83" si="7816">IT82</f>
        <v/>
      </c>
      <c r="IX82" s="48" t="str">
        <f t="shared" si="6568"/>
        <v/>
      </c>
      <c r="IY82" s="49" t="str">
        <f t="shared" si="6569"/>
        <v/>
      </c>
      <c r="IZ82" s="75" t="str">
        <f t="shared" si="7232"/>
        <v/>
      </c>
      <c r="JA82" s="48" t="str">
        <f t="shared" si="6570"/>
        <v/>
      </c>
      <c r="JB82" s="49" t="str">
        <f t="shared" si="6571"/>
        <v/>
      </c>
      <c r="JC82" s="75" t="str">
        <f t="shared" si="7233"/>
        <v/>
      </c>
      <c r="JD82" s="48" t="str">
        <f t="shared" si="6572"/>
        <v/>
      </c>
      <c r="JE82" s="49" t="str">
        <f t="shared" si="6573"/>
        <v/>
      </c>
      <c r="JF82" s="75" t="str">
        <f t="shared" ref="JF82" si="7817">DC82</f>
        <v/>
      </c>
      <c r="JG82" s="48" t="str">
        <f t="shared" si="6575"/>
        <v/>
      </c>
      <c r="JH82" s="49" t="str">
        <f t="shared" si="6576"/>
        <v/>
      </c>
      <c r="JI82" s="75" t="str">
        <f t="shared" si="7235"/>
        <v/>
      </c>
      <c r="JJ82" s="48" t="str">
        <f t="shared" si="6577"/>
        <v/>
      </c>
      <c r="JK82" s="49" t="str">
        <f t="shared" si="6578"/>
        <v/>
      </c>
      <c r="JL82" s="75" t="str">
        <f t="shared" ref="JL82" si="7818">CB82</f>
        <v/>
      </c>
      <c r="JM82" s="48" t="str">
        <f t="shared" si="6580"/>
        <v/>
      </c>
      <c r="JN82" s="49" t="str">
        <f t="shared" si="6581"/>
        <v/>
      </c>
      <c r="JO82" s="75" t="str">
        <f t="shared" si="7237"/>
        <v/>
      </c>
      <c r="JP82" s="48" t="str">
        <f t="shared" si="6582"/>
        <v/>
      </c>
      <c r="JQ82" s="49" t="str">
        <f t="shared" si="6583"/>
        <v/>
      </c>
      <c r="JR82" s="75" t="str">
        <f t="shared" ref="JR82" si="7819">CE82</f>
        <v/>
      </c>
      <c r="JS82" s="48" t="str">
        <f t="shared" si="6585"/>
        <v/>
      </c>
      <c r="JT82" s="49" t="str">
        <f t="shared" si="6586"/>
        <v/>
      </c>
      <c r="JU82" s="75" t="str">
        <f t="shared" si="7239"/>
        <v/>
      </c>
      <c r="JV82" s="48" t="str">
        <f t="shared" si="6587"/>
        <v/>
      </c>
      <c r="JW82" s="49" t="str">
        <f t="shared" si="6588"/>
        <v/>
      </c>
      <c r="JX82" s="75" t="s">
        <v>6</v>
      </c>
      <c r="JY82" s="48" t="str">
        <f t="shared" si="6589"/>
        <v/>
      </c>
      <c r="JZ82" s="49" t="str">
        <f t="shared" si="6590"/>
        <v/>
      </c>
      <c r="KA82" s="75" t="str">
        <f t="shared" si="7240"/>
        <v/>
      </c>
      <c r="KB82" s="48" t="str">
        <f t="shared" si="6591"/>
        <v/>
      </c>
      <c r="KC82" s="49" t="str">
        <f t="shared" si="6592"/>
        <v/>
      </c>
      <c r="KD82" s="75" t="s">
        <v>6</v>
      </c>
      <c r="KE82" s="48" t="str">
        <f t="shared" si="6593"/>
        <v/>
      </c>
      <c r="KF82" s="49" t="str">
        <f t="shared" si="6594"/>
        <v/>
      </c>
      <c r="KG82" s="75" t="str">
        <f t="shared" si="7241"/>
        <v/>
      </c>
      <c r="KH82" s="48" t="str">
        <f t="shared" si="6595"/>
        <v/>
      </c>
      <c r="KI82" s="49" t="str">
        <f t="shared" si="6596"/>
        <v/>
      </c>
      <c r="KJ82" s="46" t="str">
        <f t="shared" ref="KJ82:KJ109" si="7820">DC82</f>
        <v/>
      </c>
      <c r="KK82" s="48" t="str">
        <f t="shared" si="6597"/>
        <v/>
      </c>
      <c r="KL82" s="49" t="str">
        <f t="shared" si="6598"/>
        <v/>
      </c>
      <c r="KM82" s="75" t="str">
        <f t="shared" si="7243"/>
        <v/>
      </c>
      <c r="KN82" s="48" t="str">
        <f t="shared" si="6599"/>
        <v/>
      </c>
      <c r="KO82" s="49" t="str">
        <f t="shared" si="6600"/>
        <v/>
      </c>
      <c r="KP82" s="75" t="str">
        <f t="shared" ref="KP82:KP83" si="7821">CZ82</f>
        <v/>
      </c>
      <c r="KQ82" s="48" t="str">
        <f t="shared" si="6601"/>
        <v/>
      </c>
      <c r="KR82" s="49" t="str">
        <f t="shared" si="6602"/>
        <v/>
      </c>
      <c r="KS82" s="75" t="str">
        <f t="shared" si="7244"/>
        <v/>
      </c>
      <c r="KT82" s="48" t="str">
        <f t="shared" si="6603"/>
        <v/>
      </c>
      <c r="KU82" s="49" t="str">
        <f t="shared" si="6604"/>
        <v/>
      </c>
      <c r="KV82" s="75" t="s">
        <v>6</v>
      </c>
      <c r="KW82" s="48" t="str">
        <f t="shared" si="6605"/>
        <v/>
      </c>
      <c r="KX82" s="49" t="str">
        <f t="shared" si="6606"/>
        <v/>
      </c>
      <c r="KY82" s="75" t="str">
        <f t="shared" si="7245"/>
        <v/>
      </c>
      <c r="KZ82" s="48" t="str">
        <f t="shared" si="6607"/>
        <v/>
      </c>
      <c r="LA82" s="49" t="str">
        <f t="shared" si="6608"/>
        <v/>
      </c>
      <c r="LB82" s="75" t="str">
        <f t="shared" ref="LB82" si="7822">DX82</f>
        <v/>
      </c>
      <c r="LC82" s="48" t="str">
        <f t="shared" si="6610"/>
        <v/>
      </c>
      <c r="LD82" s="49" t="str">
        <f t="shared" si="6611"/>
        <v/>
      </c>
      <c r="LE82" s="75" t="str">
        <f t="shared" si="7247"/>
        <v/>
      </c>
      <c r="LF82" s="48" t="str">
        <f t="shared" si="6612"/>
        <v/>
      </c>
      <c r="LG82" s="49" t="str">
        <f t="shared" si="6613"/>
        <v/>
      </c>
      <c r="LH82" s="75" t="str">
        <f t="shared" ref="LH82" si="7823">DL82</f>
        <v/>
      </c>
      <c r="LI82" s="48" t="str">
        <f t="shared" si="6615"/>
        <v/>
      </c>
      <c r="LJ82" s="49" t="str">
        <f t="shared" si="6616"/>
        <v/>
      </c>
      <c r="LK82" s="75" t="str">
        <f t="shared" si="7249"/>
        <v/>
      </c>
      <c r="LL82" s="48" t="str">
        <f t="shared" si="6617"/>
        <v/>
      </c>
      <c r="LM82" s="49" t="str">
        <f t="shared" si="6618"/>
        <v/>
      </c>
      <c r="LN82" s="75" t="str">
        <f t="shared" ref="LN82" si="7824">DC82</f>
        <v/>
      </c>
      <c r="LO82" s="48" t="str">
        <f t="shared" si="6620"/>
        <v/>
      </c>
      <c r="LP82" s="49" t="str">
        <f t="shared" si="6621"/>
        <v/>
      </c>
      <c r="LQ82" s="75" t="str">
        <f t="shared" si="7251"/>
        <v/>
      </c>
      <c r="LR82" s="48" t="str">
        <f t="shared" si="6622"/>
        <v/>
      </c>
      <c r="LS82" s="49" t="str">
        <f t="shared" si="6623"/>
        <v/>
      </c>
      <c r="LT82" s="75" t="str">
        <f t="shared" ref="LT82" si="7825">DC82</f>
        <v/>
      </c>
      <c r="LU82" s="48" t="str">
        <f t="shared" si="6625"/>
        <v/>
      </c>
      <c r="LV82" s="49" t="str">
        <f t="shared" si="6626"/>
        <v/>
      </c>
      <c r="LW82" s="75" t="str">
        <f t="shared" si="7253"/>
        <v/>
      </c>
      <c r="LX82" s="48" t="str">
        <f t="shared" si="6627"/>
        <v/>
      </c>
      <c r="LY82" s="49" t="str">
        <f t="shared" si="6628"/>
        <v/>
      </c>
      <c r="LZ82" s="75" t="str">
        <f t="shared" ref="LZ82" si="7826">CT82</f>
        <v/>
      </c>
      <c r="MA82" s="48" t="str">
        <f t="shared" si="6630"/>
        <v/>
      </c>
      <c r="MB82" s="49" t="str">
        <f t="shared" si="6631"/>
        <v/>
      </c>
      <c r="MC82" s="75" t="str">
        <f t="shared" si="7255"/>
        <v/>
      </c>
      <c r="MD82" s="48" t="str">
        <f t="shared" si="6632"/>
        <v/>
      </c>
      <c r="ME82" s="49" t="str">
        <f t="shared" si="6633"/>
        <v/>
      </c>
      <c r="MF82" s="75" t="str">
        <f t="shared" ref="MF82:MF83" si="7827">CT82</f>
        <v/>
      </c>
      <c r="MG82" s="48" t="str">
        <f t="shared" si="6635"/>
        <v/>
      </c>
      <c r="MH82" s="49" t="str">
        <f t="shared" si="6636"/>
        <v/>
      </c>
      <c r="MI82" s="75" t="str">
        <f t="shared" si="7256"/>
        <v/>
      </c>
      <c r="MJ82" s="48" t="str">
        <f t="shared" si="6637"/>
        <v/>
      </c>
      <c r="MK82" s="49" t="str">
        <f t="shared" si="6638"/>
        <v/>
      </c>
      <c r="ML82" s="197" t="s">
        <v>6</v>
      </c>
      <c r="MM82" s="48" t="str">
        <f t="shared" si="6639"/>
        <v/>
      </c>
      <c r="MN82" s="49" t="str">
        <f t="shared" si="6640"/>
        <v/>
      </c>
      <c r="MO82" s="75" t="str">
        <f t="shared" si="7257"/>
        <v/>
      </c>
      <c r="MP82" s="48" t="str">
        <f t="shared" si="6641"/>
        <v/>
      </c>
      <c r="MQ82" s="49" t="str">
        <f t="shared" si="6642"/>
        <v/>
      </c>
      <c r="MR82" s="75" t="str">
        <f t="shared" si="6643"/>
        <v/>
      </c>
      <c r="MS82" s="48" t="str">
        <f t="shared" si="6644"/>
        <v/>
      </c>
      <c r="MT82" s="49" t="str">
        <f t="shared" si="6645"/>
        <v/>
      </c>
      <c r="MU82" s="75" t="str">
        <f t="shared" si="7258"/>
        <v/>
      </c>
      <c r="MV82" s="48" t="str">
        <f t="shared" si="6646"/>
        <v/>
      </c>
      <c r="MW82" s="49" t="str">
        <f t="shared" si="6647"/>
        <v/>
      </c>
      <c r="MX82" s="75" t="str">
        <f t="shared" ref="MX82" si="7828">MR82</f>
        <v/>
      </c>
      <c r="MY82" s="48" t="str">
        <f t="shared" si="6649"/>
        <v/>
      </c>
      <c r="MZ82" s="49" t="str">
        <f t="shared" si="6650"/>
        <v/>
      </c>
      <c r="NA82" s="75" t="str">
        <f t="shared" si="7260"/>
        <v/>
      </c>
      <c r="NB82" s="48" t="str">
        <f t="shared" si="6651"/>
        <v/>
      </c>
      <c r="NC82" s="49" t="str">
        <f t="shared" si="6652"/>
        <v/>
      </c>
      <c r="ND82" s="196" t="s">
        <v>5</v>
      </c>
      <c r="NE82" s="48" t="str">
        <f t="shared" si="6653"/>
        <v/>
      </c>
      <c r="NF82" s="49" t="str">
        <f t="shared" si="6654"/>
        <v/>
      </c>
      <c r="NG82" s="75" t="str">
        <f t="shared" si="7261"/>
        <v/>
      </c>
      <c r="NH82" s="48" t="str">
        <f t="shared" si="6655"/>
        <v/>
      </c>
      <c r="NI82" s="49" t="str">
        <f t="shared" si="6656"/>
        <v/>
      </c>
      <c r="NJ82" s="75" t="s">
        <v>5</v>
      </c>
      <c r="NK82" s="48" t="str">
        <f t="shared" si="6657"/>
        <v/>
      </c>
      <c r="NL82" s="49" t="str">
        <f t="shared" si="6658"/>
        <v/>
      </c>
      <c r="NM82" s="75" t="str">
        <f t="shared" si="7262"/>
        <v/>
      </c>
      <c r="NN82" s="48" t="str">
        <f t="shared" si="6659"/>
        <v/>
      </c>
      <c r="NO82" s="49" t="str">
        <f t="shared" si="6660"/>
        <v/>
      </c>
      <c r="NP82" s="214" t="s">
        <v>5</v>
      </c>
      <c r="NQ82" s="48" t="str">
        <f t="shared" si="6661"/>
        <v/>
      </c>
      <c r="NR82" s="49" t="str">
        <f t="shared" si="6662"/>
        <v/>
      </c>
      <c r="NS82" s="46" t="str">
        <f t="shared" si="6663"/>
        <v/>
      </c>
      <c r="NT82" s="48" t="str">
        <f t="shared" si="6664"/>
        <v/>
      </c>
      <c r="NU82" s="49" t="str">
        <f t="shared" si="6665"/>
        <v/>
      </c>
      <c r="NV82" s="214" t="s">
        <v>6</v>
      </c>
      <c r="NW82" s="48" t="str">
        <f t="shared" si="6666"/>
        <v/>
      </c>
      <c r="NX82" s="49" t="str">
        <f t="shared" si="6667"/>
        <v/>
      </c>
      <c r="NY82" s="46" t="str">
        <f t="shared" si="6668"/>
        <v/>
      </c>
      <c r="NZ82" s="48" t="str">
        <f t="shared" si="6669"/>
        <v/>
      </c>
      <c r="OA82" s="49" t="str">
        <f t="shared" si="6670"/>
        <v/>
      </c>
      <c r="OB82" s="46" t="str">
        <f t="shared" si="7263"/>
        <v/>
      </c>
      <c r="OC82" s="48" t="str">
        <f t="shared" si="6671"/>
        <v/>
      </c>
      <c r="OD82" s="49" t="str">
        <f t="shared" si="6672"/>
        <v/>
      </c>
      <c r="OE82" s="46" t="str">
        <f t="shared" si="6673"/>
        <v/>
      </c>
      <c r="OF82" s="48" t="str">
        <f t="shared" si="6674"/>
        <v/>
      </c>
      <c r="OG82" s="49" t="str">
        <f t="shared" si="6675"/>
        <v/>
      </c>
      <c r="OH82" s="46" t="str">
        <f t="shared" si="6676"/>
        <v/>
      </c>
      <c r="OI82" s="48" t="str">
        <f t="shared" si="6677"/>
        <v/>
      </c>
      <c r="OJ82" s="49" t="str">
        <f t="shared" si="6678"/>
        <v/>
      </c>
      <c r="OK82" s="46" t="str">
        <f t="shared" si="6679"/>
        <v/>
      </c>
      <c r="OL82" s="48" t="str">
        <f t="shared" si="6680"/>
        <v/>
      </c>
      <c r="OM82" s="95" t="str">
        <f t="shared" si="6681"/>
        <v/>
      </c>
      <c r="ON82" s="46" t="str">
        <f t="shared" si="6682"/>
        <v/>
      </c>
      <c r="OO82" s="48" t="str">
        <f t="shared" si="6683"/>
        <v/>
      </c>
      <c r="OP82" s="49" t="str">
        <f t="shared" si="6684"/>
        <v/>
      </c>
      <c r="OQ82" s="46" t="str">
        <f t="shared" si="6685"/>
        <v/>
      </c>
      <c r="OR82" s="48" t="str">
        <f t="shared" si="6686"/>
        <v/>
      </c>
      <c r="OS82" s="49" t="str">
        <f t="shared" si="6687"/>
        <v/>
      </c>
      <c r="OT82" s="46" t="str">
        <f t="shared" si="6688"/>
        <v/>
      </c>
      <c r="OU82" s="48" t="str">
        <f t="shared" si="6689"/>
        <v/>
      </c>
      <c r="OV82" s="49" t="str">
        <f t="shared" si="6690"/>
        <v/>
      </c>
      <c r="OW82" s="46" t="str">
        <f t="shared" si="6691"/>
        <v/>
      </c>
      <c r="OX82" s="48" t="str">
        <f t="shared" si="6692"/>
        <v/>
      </c>
      <c r="OY82" s="49" t="str">
        <f t="shared" si="6693"/>
        <v/>
      </c>
      <c r="OZ82" s="46" t="str">
        <f t="shared" si="6694"/>
        <v/>
      </c>
      <c r="PA82" s="48" t="str">
        <f t="shared" si="6695"/>
        <v/>
      </c>
      <c r="PB82" s="49" t="str">
        <f t="shared" si="6696"/>
        <v/>
      </c>
      <c r="PC82" s="46" t="str">
        <f t="shared" si="6697"/>
        <v/>
      </c>
      <c r="PD82" s="48" t="str">
        <f t="shared" si="6698"/>
        <v/>
      </c>
      <c r="PE82" s="49" t="str">
        <f t="shared" si="6699"/>
        <v/>
      </c>
      <c r="PF82" s="46" t="str">
        <f t="shared" si="6700"/>
        <v/>
      </c>
      <c r="PG82" s="48" t="str">
        <f t="shared" si="6701"/>
        <v/>
      </c>
      <c r="PH82" s="49" t="str">
        <f t="shared" si="6702"/>
        <v/>
      </c>
      <c r="PI82" s="46" t="str">
        <f t="shared" si="6703"/>
        <v/>
      </c>
      <c r="PJ82" s="48" t="str">
        <f t="shared" si="6704"/>
        <v/>
      </c>
      <c r="PK82" s="49" t="str">
        <f t="shared" si="6705"/>
        <v/>
      </c>
      <c r="PL82" s="46" t="str">
        <f t="shared" si="6706"/>
        <v/>
      </c>
      <c r="PM82" s="48" t="str">
        <f t="shared" si="6707"/>
        <v/>
      </c>
      <c r="PN82" s="49" t="str">
        <f t="shared" si="6708"/>
        <v/>
      </c>
      <c r="PO82" s="46" t="str">
        <f t="shared" si="7594"/>
        <v/>
      </c>
      <c r="PP82" s="48" t="str">
        <f t="shared" si="6709"/>
        <v/>
      </c>
      <c r="PQ82" s="49" t="str">
        <f t="shared" si="6710"/>
        <v/>
      </c>
      <c r="PR82" s="75" t="str">
        <f t="shared" ref="PR82" si="7829">NP82</f>
        <v>P</v>
      </c>
      <c r="PS82" s="48" t="str">
        <f t="shared" si="6712"/>
        <v/>
      </c>
      <c r="PT82" s="49" t="str">
        <f t="shared" si="6713"/>
        <v/>
      </c>
      <c r="PU82" s="73" t="str">
        <f t="shared" ref="PU82" si="7830">NS82</f>
        <v/>
      </c>
      <c r="PV82" s="48" t="str">
        <f t="shared" si="6715"/>
        <v/>
      </c>
      <c r="PW82" s="49" t="str">
        <f t="shared" si="6716"/>
        <v/>
      </c>
      <c r="PX82" s="73" t="s">
        <v>5</v>
      </c>
      <c r="PY82" s="48" t="str">
        <f t="shared" si="6717"/>
        <v/>
      </c>
      <c r="PZ82" s="49" t="str">
        <f t="shared" si="6718"/>
        <v/>
      </c>
      <c r="QA82" s="75" t="s">
        <v>6</v>
      </c>
      <c r="QB82" s="48" t="str">
        <f t="shared" si="6719"/>
        <v/>
      </c>
      <c r="QC82" s="49" t="str">
        <f t="shared" si="6720"/>
        <v/>
      </c>
      <c r="QD82" s="75" t="str">
        <f t="shared" ref="QD82" si="7831">NV82</f>
        <v>B</v>
      </c>
      <c r="QE82" s="48" t="str">
        <f t="shared" si="6722"/>
        <v/>
      </c>
      <c r="QF82" s="49" t="str">
        <f t="shared" si="6723"/>
        <v/>
      </c>
      <c r="QG82" s="75" t="str">
        <f t="shared" ref="QG82" si="7832">NY82</f>
        <v/>
      </c>
      <c r="QH82" s="48" t="str">
        <f t="shared" si="6725"/>
        <v/>
      </c>
      <c r="QI82" s="49" t="str">
        <f t="shared" si="6726"/>
        <v/>
      </c>
      <c r="QJ82" s="75" t="str">
        <f t="shared" ref="QJ82" si="7833">NP82</f>
        <v>P</v>
      </c>
      <c r="QK82" s="48" t="str">
        <f t="shared" si="6728"/>
        <v/>
      </c>
      <c r="QL82" s="49" t="str">
        <f t="shared" si="6729"/>
        <v/>
      </c>
      <c r="QM82" s="75" t="str">
        <f t="shared" ref="QM82" si="7834">NY82</f>
        <v/>
      </c>
      <c r="QN82" s="48" t="str">
        <f t="shared" si="6731"/>
        <v/>
      </c>
      <c r="QO82" s="95" t="str">
        <f t="shared" si="6732"/>
        <v/>
      </c>
      <c r="QP82" s="75" t="str">
        <f t="shared" ref="QP82" si="7835">NS82</f>
        <v/>
      </c>
      <c r="QQ82" s="48" t="str">
        <f t="shared" si="6734"/>
        <v/>
      </c>
      <c r="QR82" s="49" t="str">
        <f t="shared" si="6735"/>
        <v/>
      </c>
      <c r="QS82" s="73" t="str">
        <f t="shared" ref="QS82" si="7836">NV82</f>
        <v>B</v>
      </c>
      <c r="QT82" s="48" t="str">
        <f t="shared" si="6737"/>
        <v/>
      </c>
      <c r="QU82" s="49" t="str">
        <f t="shared" si="6738"/>
        <v/>
      </c>
      <c r="QV82" s="75" t="str">
        <f t="shared" ref="QV82" si="7837">OQ82</f>
        <v/>
      </c>
      <c r="QW82" s="48" t="str">
        <f t="shared" si="6740"/>
        <v/>
      </c>
      <c r="QX82" s="49" t="str">
        <f t="shared" si="6741"/>
        <v/>
      </c>
      <c r="QY82" s="75" t="str">
        <f t="shared" ref="QY82" si="7838">OT82</f>
        <v/>
      </c>
      <c r="QZ82" s="48" t="str">
        <f t="shared" si="6743"/>
        <v/>
      </c>
      <c r="RA82" s="49" t="str">
        <f t="shared" si="6744"/>
        <v/>
      </c>
      <c r="RB82" s="75" t="str">
        <f t="shared" ref="RB82" si="7839">OE82</f>
        <v/>
      </c>
      <c r="RC82" s="48" t="str">
        <f t="shared" si="6746"/>
        <v/>
      </c>
      <c r="RD82" s="49" t="str">
        <f t="shared" si="6747"/>
        <v/>
      </c>
      <c r="RE82" s="75" t="str">
        <f t="shared" ref="RE82" si="7840">OH82</f>
        <v/>
      </c>
      <c r="RF82" s="48" t="str">
        <f t="shared" si="6749"/>
        <v/>
      </c>
      <c r="RG82" s="49" t="str">
        <f t="shared" si="6750"/>
        <v/>
      </c>
      <c r="RH82" s="75" t="str">
        <f t="shared" ref="RH82" si="7841">OE82</f>
        <v/>
      </c>
      <c r="RI82" s="48" t="str">
        <f t="shared" si="6752"/>
        <v/>
      </c>
      <c r="RJ82" s="49" t="str">
        <f t="shared" si="6753"/>
        <v/>
      </c>
      <c r="RK82" s="75" t="str">
        <f t="shared" ref="RK82" si="7842">OB82</f>
        <v/>
      </c>
      <c r="RL82" s="48" t="str">
        <f t="shared" si="6755"/>
        <v/>
      </c>
      <c r="RM82" s="49" t="str">
        <f t="shared" si="6756"/>
        <v/>
      </c>
      <c r="RN82" s="75" t="str">
        <f t="shared" ref="RN82" si="7843">OH82</f>
        <v/>
      </c>
      <c r="RO82" s="48" t="str">
        <f t="shared" si="6758"/>
        <v/>
      </c>
      <c r="RP82" s="49" t="str">
        <f t="shared" si="6759"/>
        <v/>
      </c>
      <c r="RQ82" s="75" t="str">
        <f t="shared" ref="RQ82" si="7844">OB82</f>
        <v/>
      </c>
      <c r="RR82" s="48" t="str">
        <f t="shared" si="6761"/>
        <v/>
      </c>
      <c r="RS82" s="49" t="str">
        <f t="shared" si="6762"/>
        <v/>
      </c>
      <c r="RT82" s="75" t="str">
        <f t="shared" ref="RT82:RT83" si="7845">OE82</f>
        <v/>
      </c>
      <c r="RU82" s="48" t="str">
        <f t="shared" si="6764"/>
        <v/>
      </c>
      <c r="RV82" s="49" t="str">
        <f t="shared" si="6765"/>
        <v/>
      </c>
      <c r="RW82" s="75" t="str">
        <f t="shared" si="7280"/>
        <v>B</v>
      </c>
      <c r="RX82" s="48" t="str">
        <f t="shared" si="6766"/>
        <v/>
      </c>
      <c r="RY82" s="49" t="str">
        <f t="shared" si="6767"/>
        <v/>
      </c>
      <c r="RZ82" s="75" t="str">
        <f t="shared" ref="RZ82:RZ84" si="7846">OE82</f>
        <v/>
      </c>
      <c r="SA82" s="48" t="str">
        <f t="shared" si="6768"/>
        <v/>
      </c>
      <c r="SB82" s="49" t="str">
        <f t="shared" si="6769"/>
        <v/>
      </c>
      <c r="SC82" s="75" t="str">
        <f t="shared" si="7281"/>
        <v>B</v>
      </c>
      <c r="SD82" s="48" t="str">
        <f t="shared" si="6770"/>
        <v/>
      </c>
      <c r="SE82" s="49" t="str">
        <f t="shared" si="6771"/>
        <v/>
      </c>
      <c r="SF82" s="75" t="str">
        <f t="shared" ref="SF82" si="7847">PL82</f>
        <v/>
      </c>
      <c r="SG82" s="48" t="str">
        <f t="shared" si="6773"/>
        <v/>
      </c>
      <c r="SH82" s="49" t="str">
        <f t="shared" si="6774"/>
        <v/>
      </c>
      <c r="SI82" s="75" t="str">
        <f t="shared" si="6775"/>
        <v/>
      </c>
      <c r="SJ82" s="48" t="str">
        <f t="shared" si="6776"/>
        <v/>
      </c>
      <c r="SK82" s="95" t="str">
        <f t="shared" si="6777"/>
        <v/>
      </c>
      <c r="SL82" s="75" t="str">
        <f t="shared" ref="SL82" si="7848">PF82</f>
        <v/>
      </c>
      <c r="SM82" s="48" t="str">
        <f t="shared" si="6779"/>
        <v/>
      </c>
      <c r="SN82" s="49" t="str">
        <f t="shared" si="6780"/>
        <v/>
      </c>
      <c r="SO82" s="73" t="str">
        <f t="shared" si="6781"/>
        <v/>
      </c>
      <c r="SP82" s="48" t="str">
        <f t="shared" si="6782"/>
        <v/>
      </c>
      <c r="SQ82" s="49" t="str">
        <f t="shared" si="6783"/>
        <v/>
      </c>
      <c r="SR82" s="75" t="str">
        <f t="shared" ref="SR82" si="7849">OW82</f>
        <v/>
      </c>
      <c r="SS82" s="48" t="str">
        <f t="shared" si="6785"/>
        <v/>
      </c>
      <c r="ST82" s="49" t="str">
        <f t="shared" si="6786"/>
        <v/>
      </c>
      <c r="SU82" s="75" t="str">
        <f t="shared" si="6787"/>
        <v/>
      </c>
      <c r="SV82" s="48" t="str">
        <f t="shared" si="6788"/>
        <v/>
      </c>
      <c r="SW82" s="49" t="str">
        <f t="shared" si="6789"/>
        <v/>
      </c>
      <c r="SX82" s="75" t="str">
        <f t="shared" ref="SX82" si="7850">PL82</f>
        <v/>
      </c>
      <c r="SY82" s="48" t="str">
        <f t="shared" si="6791"/>
        <v/>
      </c>
      <c r="SZ82" s="49" t="str">
        <f t="shared" si="6792"/>
        <v/>
      </c>
      <c r="TA82" s="75" t="str">
        <f t="shared" si="6793"/>
        <v/>
      </c>
      <c r="TB82" s="48" t="str">
        <f t="shared" si="6794"/>
        <v/>
      </c>
      <c r="TC82" s="49" t="str">
        <f t="shared" si="6795"/>
        <v/>
      </c>
      <c r="TD82" s="75" t="str">
        <f t="shared" ref="TD82" si="7851">PI82</f>
        <v/>
      </c>
      <c r="TE82" s="48" t="str">
        <f t="shared" si="6797"/>
        <v/>
      </c>
      <c r="TF82" s="49" t="str">
        <f t="shared" si="6798"/>
        <v/>
      </c>
      <c r="TG82" s="75" t="str">
        <f t="shared" si="6799"/>
        <v/>
      </c>
      <c r="TH82" s="48" t="str">
        <f t="shared" si="6800"/>
        <v/>
      </c>
      <c r="TI82" s="49" t="str">
        <f t="shared" si="6801"/>
        <v/>
      </c>
      <c r="TJ82" s="75" t="str">
        <f t="shared" ref="TJ82" si="7852">PI82</f>
        <v/>
      </c>
      <c r="TK82" s="48" t="str">
        <f t="shared" si="6803"/>
        <v/>
      </c>
      <c r="TL82" s="49" t="str">
        <f t="shared" si="6804"/>
        <v/>
      </c>
      <c r="TM82" s="75" t="str">
        <f t="shared" si="6805"/>
        <v/>
      </c>
      <c r="TN82" s="48" t="str">
        <f t="shared" si="6806"/>
        <v/>
      </c>
      <c r="TO82" s="49" t="str">
        <f t="shared" si="6807"/>
        <v/>
      </c>
      <c r="TP82" s="75" t="str">
        <f t="shared" ref="TP82" si="7853">PL82</f>
        <v/>
      </c>
      <c r="TQ82" s="48" t="str">
        <f t="shared" si="6809"/>
        <v/>
      </c>
      <c r="TR82" s="49" t="str">
        <f t="shared" si="6810"/>
        <v/>
      </c>
      <c r="TS82" s="75" t="str">
        <f t="shared" si="6811"/>
        <v/>
      </c>
      <c r="TT82" s="48" t="str">
        <f t="shared" si="6812"/>
        <v/>
      </c>
      <c r="TU82" s="49" t="str">
        <f t="shared" si="6813"/>
        <v/>
      </c>
      <c r="TV82" s="75" t="str">
        <f t="shared" ref="TV82" si="7854">PF82</f>
        <v/>
      </c>
      <c r="TW82" s="48" t="str">
        <f t="shared" si="6815"/>
        <v/>
      </c>
      <c r="TX82" s="49" t="str">
        <f t="shared" si="6816"/>
        <v/>
      </c>
      <c r="TY82" s="75" t="str">
        <f t="shared" si="6817"/>
        <v/>
      </c>
      <c r="TZ82" s="48" t="str">
        <f t="shared" si="6818"/>
        <v/>
      </c>
      <c r="UA82" s="49" t="str">
        <f t="shared" si="6819"/>
        <v/>
      </c>
      <c r="UB82" s="75" t="str">
        <f t="shared" ref="UB82" si="7855">PC82</f>
        <v/>
      </c>
      <c r="UC82" s="48" t="str">
        <f t="shared" si="6821"/>
        <v/>
      </c>
      <c r="UD82" s="49" t="str">
        <f t="shared" si="6822"/>
        <v/>
      </c>
      <c r="UE82" s="75" t="str">
        <f t="shared" si="6823"/>
        <v/>
      </c>
      <c r="UF82" s="48" t="str">
        <f t="shared" si="6824"/>
        <v/>
      </c>
      <c r="UG82" s="49" t="str">
        <f t="shared" si="6825"/>
        <v/>
      </c>
      <c r="UH82" s="75" t="str">
        <f t="shared" ref="UH82" si="7856">OQ82</f>
        <v/>
      </c>
      <c r="UI82" s="48" t="str">
        <f t="shared" si="6827"/>
        <v/>
      </c>
      <c r="UJ82" s="49" t="str">
        <f t="shared" si="6828"/>
        <v/>
      </c>
      <c r="UK82" s="75" t="str">
        <f t="shared" ref="UK82:UK83" si="7857">UH82</f>
        <v/>
      </c>
      <c r="UL82" s="48" t="str">
        <f t="shared" si="6830"/>
        <v/>
      </c>
      <c r="UM82" s="49" t="str">
        <f t="shared" si="6831"/>
        <v/>
      </c>
      <c r="UN82" s="75" t="str">
        <f t="shared" si="6832"/>
        <v/>
      </c>
      <c r="UO82" s="48" t="str">
        <f t="shared" si="6833"/>
        <v/>
      </c>
      <c r="UP82" s="49" t="str">
        <f t="shared" si="6834"/>
        <v/>
      </c>
      <c r="UQ82" s="75" t="str">
        <f t="shared" si="6835"/>
        <v/>
      </c>
      <c r="UR82" s="48" t="str">
        <f t="shared" si="6836"/>
        <v/>
      </c>
      <c r="US82" s="49" t="str">
        <f t="shared" si="6837"/>
        <v/>
      </c>
      <c r="UT82" s="75" t="str">
        <f t="shared" ref="UT82" si="7858">OQ82</f>
        <v/>
      </c>
      <c r="UU82" s="48" t="str">
        <f t="shared" si="6839"/>
        <v/>
      </c>
      <c r="UV82" s="49" t="str">
        <f t="shared" si="6840"/>
        <v/>
      </c>
      <c r="UW82" s="75" t="str">
        <f t="shared" si="6841"/>
        <v/>
      </c>
      <c r="UX82" s="48" t="str">
        <f t="shared" si="6842"/>
        <v/>
      </c>
      <c r="UY82" s="49" t="str">
        <f t="shared" si="6843"/>
        <v/>
      </c>
      <c r="UZ82" s="75" t="str">
        <f t="shared" ref="UZ82" si="7859">NP82</f>
        <v>P</v>
      </c>
      <c r="VA82" s="48" t="str">
        <f t="shared" si="6845"/>
        <v/>
      </c>
      <c r="VB82" s="49" t="str">
        <f t="shared" si="6846"/>
        <v/>
      </c>
      <c r="VC82" s="75" t="str">
        <f t="shared" si="6847"/>
        <v/>
      </c>
      <c r="VD82" s="48" t="str">
        <f t="shared" si="6848"/>
        <v/>
      </c>
      <c r="VE82" s="49" t="str">
        <f t="shared" si="6849"/>
        <v/>
      </c>
      <c r="VF82" s="75" t="str">
        <f t="shared" ref="VF82" si="7860">NS82</f>
        <v/>
      </c>
      <c r="VG82" s="48" t="str">
        <f t="shared" si="6851"/>
        <v/>
      </c>
      <c r="VH82" s="49" t="str">
        <f t="shared" si="6852"/>
        <v/>
      </c>
      <c r="VI82" s="75" t="str">
        <f t="shared" si="6853"/>
        <v/>
      </c>
      <c r="VJ82" s="48" t="str">
        <f t="shared" si="6854"/>
        <v/>
      </c>
      <c r="VK82" s="49" t="str">
        <f t="shared" si="6855"/>
        <v/>
      </c>
      <c r="VL82" s="75" t="s">
        <v>6</v>
      </c>
      <c r="VM82" s="48" t="str">
        <f t="shared" si="6856"/>
        <v/>
      </c>
      <c r="VN82" s="49" t="str">
        <f t="shared" si="6857"/>
        <v/>
      </c>
      <c r="VO82" s="75" t="str">
        <f t="shared" si="6858"/>
        <v/>
      </c>
      <c r="VP82" s="48" t="str">
        <f t="shared" si="6859"/>
        <v/>
      </c>
      <c r="VQ82" s="49" t="str">
        <f t="shared" si="6860"/>
        <v/>
      </c>
      <c r="VR82" s="75" t="s">
        <v>6</v>
      </c>
      <c r="VS82" s="48" t="str">
        <f t="shared" si="6861"/>
        <v/>
      </c>
      <c r="VT82" s="49" t="str">
        <f t="shared" si="6862"/>
        <v/>
      </c>
      <c r="VU82" s="75" t="str">
        <f t="shared" si="6863"/>
        <v/>
      </c>
      <c r="VV82" s="48" t="str">
        <f t="shared" si="6864"/>
        <v/>
      </c>
      <c r="VW82" s="49" t="str">
        <f t="shared" si="6865"/>
        <v/>
      </c>
      <c r="VX82" s="46" t="str">
        <f t="shared" ref="VX82:VX84" si="7861">OQ82</f>
        <v/>
      </c>
      <c r="VY82" s="48" t="str">
        <f t="shared" si="6866"/>
        <v/>
      </c>
      <c r="VZ82" s="49" t="str">
        <f t="shared" si="6867"/>
        <v/>
      </c>
      <c r="WA82" s="75" t="str">
        <f t="shared" si="6868"/>
        <v/>
      </c>
      <c r="WB82" s="48" t="str">
        <f t="shared" si="6869"/>
        <v/>
      </c>
      <c r="WC82" s="49" t="str">
        <f t="shared" si="6870"/>
        <v/>
      </c>
      <c r="WD82" s="75" t="str">
        <f t="shared" ref="WD82:WD83" si="7862">ON82</f>
        <v/>
      </c>
      <c r="WE82" s="48" t="str">
        <f t="shared" si="6871"/>
        <v/>
      </c>
      <c r="WF82" s="49" t="str">
        <f t="shared" si="6872"/>
        <v/>
      </c>
      <c r="WG82" s="75" t="str">
        <f t="shared" si="6873"/>
        <v/>
      </c>
      <c r="WH82" s="48" t="str">
        <f t="shared" si="6874"/>
        <v/>
      </c>
      <c r="WI82" s="49" t="str">
        <f t="shared" si="6875"/>
        <v/>
      </c>
      <c r="WJ82" s="75" t="s">
        <v>6</v>
      </c>
      <c r="WK82" s="48" t="str">
        <f t="shared" si="6876"/>
        <v/>
      </c>
      <c r="WL82" s="49" t="str">
        <f t="shared" si="6877"/>
        <v/>
      </c>
      <c r="WM82" s="75" t="str">
        <f t="shared" si="6878"/>
        <v/>
      </c>
      <c r="WN82" s="48" t="str">
        <f t="shared" si="6879"/>
        <v/>
      </c>
      <c r="WO82" s="49" t="str">
        <f t="shared" si="6880"/>
        <v/>
      </c>
      <c r="WP82" s="75" t="str">
        <f t="shared" ref="WP82" si="7863">PL82</f>
        <v/>
      </c>
      <c r="WQ82" s="48" t="str">
        <f t="shared" si="6882"/>
        <v/>
      </c>
      <c r="WR82" s="49" t="str">
        <f t="shared" si="6883"/>
        <v/>
      </c>
      <c r="WS82" s="75" t="str">
        <f t="shared" si="6884"/>
        <v/>
      </c>
      <c r="WT82" s="48" t="str">
        <f t="shared" si="6885"/>
        <v/>
      </c>
      <c r="WU82" s="49" t="str">
        <f t="shared" si="6886"/>
        <v/>
      </c>
      <c r="WV82" s="75" t="str">
        <f t="shared" ref="WV82" si="7864">OZ82</f>
        <v/>
      </c>
      <c r="WW82" s="48" t="str">
        <f t="shared" si="6888"/>
        <v/>
      </c>
      <c r="WX82" s="49" t="str">
        <f t="shared" si="6889"/>
        <v/>
      </c>
      <c r="WY82" s="75" t="str">
        <f t="shared" si="6890"/>
        <v/>
      </c>
      <c r="WZ82" s="48" t="str">
        <f t="shared" si="6891"/>
        <v/>
      </c>
      <c r="XA82" s="49" t="str">
        <f t="shared" si="6892"/>
        <v/>
      </c>
      <c r="XB82" s="75" t="str">
        <f t="shared" ref="XB82" si="7865">OQ82</f>
        <v/>
      </c>
      <c r="XC82" s="48" t="str">
        <f t="shared" si="6894"/>
        <v/>
      </c>
      <c r="XD82" s="49" t="str">
        <f t="shared" si="6895"/>
        <v/>
      </c>
      <c r="XE82" s="75" t="str">
        <f t="shared" si="6896"/>
        <v/>
      </c>
      <c r="XF82" s="48" t="str">
        <f t="shared" si="6897"/>
        <v/>
      </c>
      <c r="XG82" s="49" t="str">
        <f t="shared" si="6898"/>
        <v/>
      </c>
      <c r="XH82" s="75" t="str">
        <f t="shared" ref="XH82" si="7866">OQ82</f>
        <v/>
      </c>
      <c r="XI82" s="48" t="str">
        <f t="shared" si="6900"/>
        <v/>
      </c>
      <c r="XJ82" s="49" t="str">
        <f t="shared" si="6901"/>
        <v/>
      </c>
      <c r="XK82" s="75" t="str">
        <f t="shared" si="6902"/>
        <v/>
      </c>
      <c r="XL82" s="48" t="str">
        <f t="shared" si="6903"/>
        <v/>
      </c>
      <c r="XM82" s="49" t="str">
        <f t="shared" si="6904"/>
        <v/>
      </c>
      <c r="XN82" s="75" t="str">
        <f t="shared" ref="XN82" si="7867">OH82</f>
        <v/>
      </c>
      <c r="XO82" s="48" t="str">
        <f t="shared" si="6906"/>
        <v/>
      </c>
      <c r="XP82" s="49" t="str">
        <f t="shared" si="6907"/>
        <v/>
      </c>
      <c r="XQ82" s="75" t="str">
        <f t="shared" si="6908"/>
        <v/>
      </c>
      <c r="XR82" s="48" t="str">
        <f t="shared" si="6909"/>
        <v/>
      </c>
      <c r="XS82" s="49" t="str">
        <f t="shared" si="6910"/>
        <v/>
      </c>
      <c r="XT82" s="75" t="str">
        <f t="shared" ref="XT82:XT83" si="7868">OH82</f>
        <v/>
      </c>
      <c r="XU82" s="48" t="str">
        <f t="shared" si="6912"/>
        <v/>
      </c>
      <c r="XV82" s="49" t="str">
        <f t="shared" si="6913"/>
        <v/>
      </c>
      <c r="XW82" s="75" t="str">
        <f t="shared" si="6914"/>
        <v/>
      </c>
      <c r="XX82" s="48" t="str">
        <f t="shared" si="6915"/>
        <v/>
      </c>
      <c r="XY82" s="49" t="str">
        <f t="shared" si="6916"/>
        <v/>
      </c>
      <c r="XZ82" s="197" t="s">
        <v>6</v>
      </c>
      <c r="YA82" s="48" t="str">
        <f t="shared" si="6917"/>
        <v/>
      </c>
      <c r="YB82" s="49" t="str">
        <f t="shared" si="6918"/>
        <v/>
      </c>
      <c r="YC82" s="75" t="str">
        <f t="shared" si="6919"/>
        <v/>
      </c>
      <c r="YD82" s="48" t="str">
        <f t="shared" si="6920"/>
        <v/>
      </c>
      <c r="YE82" s="49" t="str">
        <f t="shared" si="6921"/>
        <v/>
      </c>
      <c r="YF82" s="214" t="s">
        <v>5</v>
      </c>
      <c r="YG82" s="48" t="str">
        <f t="shared" si="6922"/>
        <v/>
      </c>
      <c r="YH82" s="49" t="str">
        <f t="shared" si="6923"/>
        <v/>
      </c>
      <c r="YI82" s="75" t="str">
        <f t="shared" si="6924"/>
        <v/>
      </c>
      <c r="YJ82" s="48" t="str">
        <f t="shared" si="6925"/>
        <v/>
      </c>
      <c r="YK82" s="49" t="str">
        <f t="shared" si="6926"/>
        <v/>
      </c>
      <c r="YL82" s="75" t="str">
        <f t="shared" ref="YL82" si="7869">YF82</f>
        <v>P</v>
      </c>
      <c r="YM82" s="48" t="str">
        <f t="shared" si="6928"/>
        <v/>
      </c>
      <c r="YN82" s="49" t="str">
        <f t="shared" si="6929"/>
        <v/>
      </c>
      <c r="YO82" s="75" t="str">
        <f t="shared" si="6930"/>
        <v/>
      </c>
      <c r="YP82" s="48" t="str">
        <f t="shared" si="6931"/>
        <v/>
      </c>
      <c r="YQ82" s="49" t="str">
        <f t="shared" si="6932"/>
        <v/>
      </c>
      <c r="YR82" s="196" t="s">
        <v>5</v>
      </c>
      <c r="YS82" s="48" t="str">
        <f t="shared" si="6933"/>
        <v/>
      </c>
      <c r="YT82" s="49" t="str">
        <f t="shared" si="6934"/>
        <v/>
      </c>
      <c r="YU82" s="75" t="str">
        <f t="shared" si="6935"/>
        <v/>
      </c>
      <c r="YV82" s="48" t="str">
        <f t="shared" si="6936"/>
        <v/>
      </c>
      <c r="YW82" s="49" t="str">
        <f t="shared" si="6937"/>
        <v/>
      </c>
      <c r="YX82" s="75" t="s">
        <v>5</v>
      </c>
      <c r="YY82" s="48" t="str">
        <f t="shared" si="6938"/>
        <v/>
      </c>
      <c r="YZ82" s="49" t="str">
        <f t="shared" si="6939"/>
        <v/>
      </c>
      <c r="ZA82" s="75" t="str">
        <f t="shared" si="6940"/>
        <v/>
      </c>
      <c r="ZB82" s="48" t="str">
        <f t="shared" si="6941"/>
        <v/>
      </c>
      <c r="ZC82" s="49" t="str">
        <f t="shared" si="6942"/>
        <v/>
      </c>
      <c r="ZD82" s="133">
        <f t="shared" si="6943"/>
        <v>0</v>
      </c>
      <c r="ZE82" s="134">
        <f t="shared" si="7302"/>
        <v>1</v>
      </c>
      <c r="ZF82" s="135" t="str">
        <f t="shared" si="6944"/>
        <v/>
      </c>
      <c r="ZG82" s="216" t="str">
        <f t="shared" si="6945"/>
        <v/>
      </c>
      <c r="ZH82" s="217" t="str">
        <f t="shared" si="6946"/>
        <v/>
      </c>
      <c r="ZI82" s="217" t="str">
        <f t="shared" si="6947"/>
        <v/>
      </c>
      <c r="ZJ82" s="217" t="str">
        <f t="shared" si="6948"/>
        <v/>
      </c>
      <c r="ZK82" s="217" t="str">
        <f t="shared" si="6949"/>
        <v/>
      </c>
      <c r="ZL82" s="217" t="str">
        <f t="shared" si="6950"/>
        <v/>
      </c>
      <c r="ZM82" s="217" t="str">
        <f t="shared" si="6951"/>
        <v/>
      </c>
      <c r="ZN82" s="217" t="str">
        <f t="shared" si="6952"/>
        <v/>
      </c>
      <c r="ZO82" s="217" t="str">
        <f t="shared" si="6953"/>
        <v/>
      </c>
      <c r="ZP82" s="217" t="str">
        <f t="shared" si="6954"/>
        <v>000000</v>
      </c>
      <c r="ZQ82" s="217" t="str">
        <f t="shared" si="6955"/>
        <v/>
      </c>
      <c r="ZR82" s="217" t="str">
        <f t="shared" si="6956"/>
        <v/>
      </c>
      <c r="ZS82" s="217" t="str">
        <f t="shared" si="6957"/>
        <v/>
      </c>
      <c r="ZT82" s="217" t="str">
        <f t="shared" si="6958"/>
        <v/>
      </c>
      <c r="ZU82" s="217" t="str">
        <f t="shared" si="6959"/>
        <v/>
      </c>
      <c r="ZV82" s="217" t="str">
        <f t="shared" si="6960"/>
        <v/>
      </c>
      <c r="ZW82" s="217" t="str">
        <f t="shared" si="6961"/>
        <v/>
      </c>
      <c r="ZX82" s="217" t="str">
        <f t="shared" si="6962"/>
        <v/>
      </c>
      <c r="ZY82" s="218" t="str">
        <f t="shared" si="6963"/>
        <v/>
      </c>
      <c r="ZZ82" s="218" t="str">
        <f t="shared" si="6964"/>
        <v/>
      </c>
      <c r="AAA82" s="218" t="str">
        <f t="shared" si="6965"/>
        <v/>
      </c>
      <c r="AAB82" s="218" t="str">
        <f t="shared" si="6966"/>
        <v/>
      </c>
      <c r="AAC82" s="218" t="str">
        <f t="shared" si="6967"/>
        <v/>
      </c>
      <c r="AAD82" s="218" t="str">
        <f t="shared" si="6968"/>
        <v/>
      </c>
      <c r="AAE82" s="218" t="str">
        <f t="shared" si="6969"/>
        <v/>
      </c>
      <c r="AAF82" s="218" t="str">
        <f t="shared" si="6970"/>
        <v/>
      </c>
      <c r="AAG82" s="218" t="str">
        <f t="shared" si="6971"/>
        <v/>
      </c>
      <c r="AAH82" s="218" t="str">
        <f t="shared" si="6972"/>
        <v/>
      </c>
      <c r="AAI82" s="218" t="str">
        <f t="shared" si="6973"/>
        <v/>
      </c>
      <c r="AAJ82" s="218" t="str">
        <f t="shared" si="6974"/>
        <v/>
      </c>
      <c r="AAK82" s="218" t="str">
        <f t="shared" si="6975"/>
        <v/>
      </c>
      <c r="AAL82" s="218" t="str">
        <f t="shared" si="6976"/>
        <v/>
      </c>
      <c r="AAM82" s="218" t="str">
        <f t="shared" si="6977"/>
        <v/>
      </c>
      <c r="AAN82" s="218" t="str">
        <f t="shared" si="6978"/>
        <v/>
      </c>
      <c r="AAO82" s="218" t="str">
        <f t="shared" si="6979"/>
        <v/>
      </c>
      <c r="AAP82" s="218" t="str">
        <f t="shared" si="6980"/>
        <v/>
      </c>
      <c r="AAQ82" s="217" t="str">
        <f t="shared" si="6981"/>
        <v/>
      </c>
      <c r="AAR82" s="217" t="str">
        <f t="shared" si="6982"/>
        <v/>
      </c>
      <c r="AAS82" s="217" t="str">
        <f t="shared" si="6983"/>
        <v/>
      </c>
      <c r="AAT82" s="217" t="str">
        <f t="shared" si="6984"/>
        <v/>
      </c>
      <c r="AAU82" s="217" t="str">
        <f t="shared" si="6985"/>
        <v/>
      </c>
      <c r="AAV82" s="217" t="str">
        <f t="shared" si="6986"/>
        <v/>
      </c>
      <c r="AAW82" s="217" t="str">
        <f t="shared" si="6987"/>
        <v/>
      </c>
      <c r="AAX82" s="217" t="str">
        <f t="shared" si="6988"/>
        <v/>
      </c>
      <c r="AAY82" s="217" t="str">
        <f t="shared" si="6989"/>
        <v/>
      </c>
      <c r="AAZ82" s="217" t="str">
        <f t="shared" si="6990"/>
        <v/>
      </c>
      <c r="ABA82" s="217" t="str">
        <f t="shared" si="6991"/>
        <v/>
      </c>
      <c r="ABB82" s="217" t="str">
        <f t="shared" si="6992"/>
        <v/>
      </c>
      <c r="ABC82" s="217" t="str">
        <f t="shared" si="6993"/>
        <v/>
      </c>
      <c r="ABD82" s="217" t="str">
        <f t="shared" si="6994"/>
        <v/>
      </c>
      <c r="ABE82" s="217" t="str">
        <f t="shared" si="6995"/>
        <v/>
      </c>
      <c r="ABF82" s="217" t="str">
        <f t="shared" si="6996"/>
        <v/>
      </c>
      <c r="ABG82" s="217" t="str">
        <f t="shared" si="6997"/>
        <v/>
      </c>
      <c r="ABH82" s="217" t="str">
        <f t="shared" si="6998"/>
        <v/>
      </c>
      <c r="ABI82" s="218" t="str">
        <f t="shared" si="6999"/>
        <v/>
      </c>
      <c r="ABJ82" s="218" t="str">
        <f t="shared" si="7000"/>
        <v/>
      </c>
      <c r="ABK82" s="218" t="str">
        <f t="shared" si="7001"/>
        <v/>
      </c>
      <c r="ABL82" s="218" t="str">
        <f t="shared" si="7002"/>
        <v/>
      </c>
      <c r="ABM82" s="218" t="str">
        <f t="shared" si="7003"/>
        <v/>
      </c>
      <c r="ABN82" s="218" t="str">
        <f t="shared" si="7004"/>
        <v/>
      </c>
      <c r="ABO82" s="218" t="str">
        <f t="shared" si="7005"/>
        <v/>
      </c>
      <c r="ABP82" s="218" t="str">
        <f t="shared" si="7006"/>
        <v/>
      </c>
      <c r="ABQ82" s="218" t="str">
        <f t="shared" si="7007"/>
        <v/>
      </c>
      <c r="ABR82" s="218" t="str">
        <f t="shared" si="7008"/>
        <v/>
      </c>
      <c r="ABS82" s="218" t="str">
        <f t="shared" si="7009"/>
        <v/>
      </c>
      <c r="ABT82" s="218" t="str">
        <f t="shared" si="7010"/>
        <v/>
      </c>
      <c r="ABU82" s="218" t="str">
        <f t="shared" si="7011"/>
        <v/>
      </c>
      <c r="ABV82" s="218" t="str">
        <f t="shared" si="7012"/>
        <v/>
      </c>
      <c r="ABW82" s="218" t="str">
        <f t="shared" si="7013"/>
        <v/>
      </c>
      <c r="ABX82" s="218" t="str">
        <f t="shared" si="7014"/>
        <v/>
      </c>
      <c r="ABY82" s="218" t="str">
        <f t="shared" si="7015"/>
        <v/>
      </c>
      <c r="ABZ82" s="218" t="str">
        <f t="shared" si="7016"/>
        <v/>
      </c>
      <c r="ACA82" s="217" t="str">
        <f t="shared" si="7017"/>
        <v/>
      </c>
      <c r="ACB82" s="217" t="str">
        <f t="shared" si="7018"/>
        <v/>
      </c>
      <c r="ACC82" s="217" t="str">
        <f t="shared" si="7019"/>
        <v/>
      </c>
      <c r="ACD82" s="217" t="str">
        <f t="shared" si="7020"/>
        <v/>
      </c>
      <c r="ACE82" s="217" t="str">
        <f t="shared" si="7021"/>
        <v/>
      </c>
      <c r="ACF82" s="217" t="str">
        <f t="shared" si="7022"/>
        <v/>
      </c>
      <c r="ACG82" s="217" t="str">
        <f t="shared" si="7023"/>
        <v/>
      </c>
      <c r="ACH82" s="217" t="str">
        <f t="shared" si="7024"/>
        <v/>
      </c>
      <c r="ACI82" s="217" t="str">
        <f t="shared" si="7025"/>
        <v/>
      </c>
      <c r="ACJ82" s="217" t="str">
        <f t="shared" si="7026"/>
        <v/>
      </c>
      <c r="ACK82" s="217" t="str">
        <f t="shared" si="7027"/>
        <v/>
      </c>
      <c r="ACL82" s="217">
        <f t="shared" si="7303"/>
        <v>0</v>
      </c>
      <c r="ACM82" s="217" t="str">
        <f t="shared" si="7028"/>
        <v/>
      </c>
      <c r="ACN82" s="217" t="str">
        <f t="shared" si="7029"/>
        <v/>
      </c>
      <c r="ACO82" s="217" t="str">
        <f t="shared" si="7030"/>
        <v/>
      </c>
      <c r="ACP82" s="217" t="str">
        <f t="shared" si="7031"/>
        <v/>
      </c>
      <c r="ACQ82" s="217" t="str">
        <f t="shared" si="7032"/>
        <v/>
      </c>
      <c r="ACR82" s="217" t="str">
        <f t="shared" si="7033"/>
        <v/>
      </c>
      <c r="ACS82" s="218" t="str">
        <f t="shared" si="7034"/>
        <v/>
      </c>
      <c r="ACT82" s="218" t="str">
        <f t="shared" si="7035"/>
        <v/>
      </c>
      <c r="ACU82" s="218" t="str">
        <f t="shared" si="7036"/>
        <v/>
      </c>
      <c r="ACV82" s="218" t="str">
        <f t="shared" si="7037"/>
        <v/>
      </c>
      <c r="ACW82" s="218" t="str">
        <f t="shared" si="7038"/>
        <v/>
      </c>
      <c r="ACX82" s="218" t="str">
        <f t="shared" si="7039"/>
        <v/>
      </c>
      <c r="ACY82" s="218" t="str">
        <f t="shared" si="7040"/>
        <v/>
      </c>
      <c r="ACZ82" s="218" t="str">
        <f t="shared" si="7041"/>
        <v/>
      </c>
      <c r="ADA82" s="218" t="str">
        <f t="shared" si="7042"/>
        <v/>
      </c>
      <c r="ADB82" s="219" t="str">
        <f t="shared" si="7043"/>
        <v/>
      </c>
      <c r="ADC82" s="223" t="str">
        <f t="shared" si="7044"/>
        <v/>
      </c>
      <c r="ADD82" s="221" t="str">
        <f t="shared" si="7045"/>
        <v/>
      </c>
      <c r="ADE82" s="221" t="str">
        <f t="shared" si="7046"/>
        <v/>
      </c>
      <c r="ADF82" s="221" t="str">
        <f t="shared" si="7047"/>
        <v>B</v>
      </c>
      <c r="ADG82" s="221" t="str">
        <f t="shared" si="7048"/>
        <v/>
      </c>
      <c r="ADH82" s="221" t="str">
        <f t="shared" si="7049"/>
        <v>B</v>
      </c>
      <c r="ADI82" s="221" t="str">
        <f t="shared" si="7050"/>
        <v/>
      </c>
      <c r="ADJ82" s="221" t="str">
        <f t="shared" si="7051"/>
        <v/>
      </c>
      <c r="ADK82" s="221" t="str">
        <f t="shared" si="7052"/>
        <v/>
      </c>
      <c r="ADL82" s="221" t="str">
        <f t="shared" si="7053"/>
        <v/>
      </c>
      <c r="ADM82" s="221" t="str">
        <f t="shared" si="7054"/>
        <v/>
      </c>
      <c r="ADN82" s="221" t="str">
        <f t="shared" si="7055"/>
        <v/>
      </c>
      <c r="ADO82" s="221" t="str">
        <f t="shared" si="7056"/>
        <v/>
      </c>
      <c r="ADP82" s="221" t="str">
        <f t="shared" si="7057"/>
        <v/>
      </c>
      <c r="ADQ82" s="221" t="str">
        <f t="shared" si="7058"/>
        <v/>
      </c>
      <c r="ADR82" s="221" t="str">
        <f t="shared" si="7059"/>
        <v/>
      </c>
      <c r="ADS82" s="221" t="str">
        <f t="shared" si="7060"/>
        <v/>
      </c>
      <c r="ADT82" s="221" t="str">
        <f t="shared" si="7061"/>
        <v/>
      </c>
      <c r="ADU82" s="220" t="str">
        <f t="shared" si="7062"/>
        <v/>
      </c>
      <c r="ADV82" s="220" t="str">
        <f t="shared" si="7063"/>
        <v/>
      </c>
      <c r="ADW82" s="220" t="str">
        <f t="shared" si="7064"/>
        <v/>
      </c>
      <c r="ADX82" s="220" t="str">
        <f t="shared" si="7065"/>
        <v/>
      </c>
      <c r="ADY82" s="220" t="str">
        <f t="shared" si="7066"/>
        <v/>
      </c>
      <c r="ADZ82" s="220" t="str">
        <f t="shared" si="7067"/>
        <v/>
      </c>
      <c r="AEA82" s="220" t="str">
        <f t="shared" si="7068"/>
        <v/>
      </c>
      <c r="AEB82" s="220" t="str">
        <f t="shared" si="7069"/>
        <v/>
      </c>
      <c r="AEC82" s="220" t="str">
        <f t="shared" si="7070"/>
        <v/>
      </c>
      <c r="AED82" s="220" t="str">
        <f t="shared" si="7071"/>
        <v/>
      </c>
      <c r="AEE82" s="220" t="str">
        <f t="shared" si="7072"/>
        <v/>
      </c>
      <c r="AEF82" s="220" t="str">
        <f t="shared" si="7073"/>
        <v/>
      </c>
      <c r="AEG82" s="220" t="str">
        <f t="shared" si="7074"/>
        <v/>
      </c>
      <c r="AEH82" s="220" t="str">
        <f t="shared" si="7075"/>
        <v/>
      </c>
      <c r="AEI82" s="220" t="str">
        <f t="shared" si="7076"/>
        <v/>
      </c>
      <c r="AEJ82" s="220" t="str">
        <f t="shared" si="7077"/>
        <v/>
      </c>
      <c r="AEK82" s="220" t="str">
        <f t="shared" si="7078"/>
        <v>B</v>
      </c>
      <c r="AEL82" s="220" t="str">
        <f t="shared" si="7079"/>
        <v/>
      </c>
      <c r="AEM82" s="221" t="str">
        <f t="shared" si="7080"/>
        <v>B</v>
      </c>
      <c r="AEN82" s="221" t="str">
        <f t="shared" si="7081"/>
        <v/>
      </c>
      <c r="AEO82" s="221" t="str">
        <f t="shared" si="7082"/>
        <v/>
      </c>
      <c r="AEP82" s="221" t="str">
        <f t="shared" si="7083"/>
        <v/>
      </c>
      <c r="AEQ82" s="221" t="str">
        <f t="shared" si="7084"/>
        <v/>
      </c>
      <c r="AER82" s="221" t="str">
        <f t="shared" si="7085"/>
        <v/>
      </c>
      <c r="AES82" s="221" t="str">
        <f t="shared" si="7086"/>
        <v>B</v>
      </c>
      <c r="AET82" s="221" t="str">
        <f t="shared" si="7087"/>
        <v/>
      </c>
      <c r="AEU82" s="221" t="str">
        <f t="shared" si="7088"/>
        <v/>
      </c>
      <c r="AEV82" s="221" t="str">
        <f t="shared" si="7089"/>
        <v/>
      </c>
      <c r="AEW82" s="221" t="str">
        <f t="shared" si="7090"/>
        <v/>
      </c>
      <c r="AEX82" s="221" t="str">
        <f t="shared" si="7091"/>
        <v/>
      </c>
      <c r="AEY82" s="221" t="str">
        <f t="shared" si="7092"/>
        <v/>
      </c>
      <c r="AEZ82" s="221" t="str">
        <f t="shared" si="7093"/>
        <v/>
      </c>
      <c r="AFA82" s="221" t="str">
        <f t="shared" si="7094"/>
        <v/>
      </c>
      <c r="AFB82" s="221" t="str">
        <f t="shared" si="7095"/>
        <v/>
      </c>
      <c r="AFC82" s="221" t="str">
        <f t="shared" si="7096"/>
        <v/>
      </c>
      <c r="AFD82" s="221" t="str">
        <f t="shared" si="7097"/>
        <v/>
      </c>
      <c r="AFE82" s="220" t="str">
        <f t="shared" si="7098"/>
        <v/>
      </c>
      <c r="AFF82" s="220" t="str">
        <f t="shared" si="7099"/>
        <v/>
      </c>
      <c r="AFG82" s="220" t="str">
        <f t="shared" si="7100"/>
        <v>B</v>
      </c>
      <c r="AFH82" s="220" t="str">
        <f t="shared" si="7101"/>
        <v/>
      </c>
      <c r="AFI82" s="220" t="str">
        <f t="shared" si="7102"/>
        <v/>
      </c>
      <c r="AFJ82" s="220" t="str">
        <f t="shared" si="7103"/>
        <v/>
      </c>
      <c r="AFK82" s="220" t="str">
        <f t="shared" si="7104"/>
        <v/>
      </c>
      <c r="AFL82" s="220" t="str">
        <f t="shared" si="7105"/>
        <v/>
      </c>
      <c r="AFM82" s="220" t="str">
        <f t="shared" si="7106"/>
        <v>P</v>
      </c>
      <c r="AFN82" s="220" t="str">
        <f t="shared" si="7107"/>
        <v/>
      </c>
      <c r="AFO82" s="220" t="str">
        <f t="shared" si="7108"/>
        <v>P</v>
      </c>
      <c r="AFP82" s="220" t="str">
        <f t="shared" si="7109"/>
        <v/>
      </c>
      <c r="AFQ82" s="220" t="str">
        <f t="shared" si="7110"/>
        <v>P</v>
      </c>
      <c r="AFR82" s="220" t="str">
        <f t="shared" si="7111"/>
        <v/>
      </c>
      <c r="AFS82" s="220" t="str">
        <f t="shared" si="7112"/>
        <v>B</v>
      </c>
      <c r="AFT82" s="220" t="str">
        <f t="shared" si="7113"/>
        <v/>
      </c>
      <c r="AFU82" s="220" t="str">
        <f t="shared" si="7114"/>
        <v/>
      </c>
      <c r="AFV82" s="220" t="str">
        <f t="shared" si="7115"/>
        <v/>
      </c>
      <c r="AFW82" s="221" t="str">
        <f t="shared" si="7116"/>
        <v/>
      </c>
      <c r="AFX82" s="221" t="str">
        <f t="shared" si="7117"/>
        <v/>
      </c>
      <c r="AFY82" s="221" t="str">
        <f t="shared" si="7118"/>
        <v/>
      </c>
      <c r="AFZ82" s="221" t="str">
        <f t="shared" si="7119"/>
        <v/>
      </c>
      <c r="AGA82" s="221" t="str">
        <f t="shared" si="7120"/>
        <v/>
      </c>
      <c r="AGB82" s="221" t="str">
        <f t="shared" si="7121"/>
        <v/>
      </c>
      <c r="AGC82" s="221" t="str">
        <f t="shared" si="7122"/>
        <v/>
      </c>
      <c r="AGD82" s="221" t="str">
        <f t="shared" si="7123"/>
        <v/>
      </c>
      <c r="AGE82" s="221" t="str">
        <f t="shared" si="7124"/>
        <v/>
      </c>
      <c r="AGF82" s="221" t="str">
        <f t="shared" si="7125"/>
        <v/>
      </c>
      <c r="AGG82" s="221" t="str">
        <f t="shared" si="7126"/>
        <v/>
      </c>
      <c r="AGH82" s="221">
        <f t="shared" si="7304"/>
        <v>0</v>
      </c>
      <c r="AGI82" s="221" t="str">
        <f t="shared" si="7127"/>
        <v>P</v>
      </c>
      <c r="AGJ82" s="221" t="str">
        <f t="shared" si="7128"/>
        <v/>
      </c>
      <c r="AGK82" s="221" t="str">
        <f t="shared" si="7129"/>
        <v>P</v>
      </c>
      <c r="AGL82" s="221" t="str">
        <f t="shared" si="7130"/>
        <v>B</v>
      </c>
      <c r="AGM82" s="221" t="str">
        <f t="shared" si="7131"/>
        <v>B</v>
      </c>
      <c r="AGN82" s="221" t="str">
        <f t="shared" si="7132"/>
        <v/>
      </c>
      <c r="AGO82" s="220" t="str">
        <f t="shared" si="7133"/>
        <v>P</v>
      </c>
      <c r="AGP82" s="220" t="str">
        <f t="shared" si="7134"/>
        <v/>
      </c>
      <c r="AGQ82" s="220" t="str">
        <f t="shared" si="7135"/>
        <v/>
      </c>
      <c r="AGR82" s="220" t="str">
        <f t="shared" si="7136"/>
        <v>B</v>
      </c>
      <c r="AGS82" s="220" t="str">
        <f t="shared" si="7137"/>
        <v/>
      </c>
      <c r="AGT82" s="220" t="str">
        <f t="shared" si="7138"/>
        <v/>
      </c>
      <c r="AGU82" s="220" t="str">
        <f t="shared" si="7139"/>
        <v/>
      </c>
      <c r="AGV82" s="220" t="str">
        <f t="shared" si="7140"/>
        <v/>
      </c>
      <c r="AGW82" s="220" t="str">
        <f t="shared" si="7141"/>
        <v/>
      </c>
      <c r="AGX82" s="222" t="str">
        <f t="shared" si="7142"/>
        <v/>
      </c>
      <c r="AGY82" s="94">
        <v>82</v>
      </c>
      <c r="AGZ82" s="95">
        <f t="shared" si="7714"/>
        <v>77</v>
      </c>
      <c r="AHA82" s="46" t="str" cm="1">
        <f t="array" ref="AHA82">IFERROR(INDEX($ZG$4:$ADB$4,_xlfn.AGGREGATE(15,6,COLUMN($ZG$4:$ADB$4)-COLUMN($ZF$1)/($ZG82:$ADB82=LARGE($ZG82:$ADB82,1)),COLUMNS($ADB$4:$ADB$4))),"")</f>
        <v>LQ</v>
      </c>
      <c r="AHB82" s="46" t="str" cm="1">
        <f t="array" ref="AHB82">IFERROR(INDEX($ZG$4:$ADB$4,_xlfn.AGGREGATE(15,6,COLUMN($ZG$4:$ADB$4)-COLUMN($ZF$1)/($ZG82:$ADB82=LARGE($ZG82:$ADB82,2)),COLUMNS($ADB$4:$AGY$4))),"")</f>
        <v/>
      </c>
      <c r="AHC82" s="46" t="str" cm="1">
        <f t="array" ref="AHC82">IFERROR(INDEX($ZG$4:$ADB$4,_xlfn.AGGREGATE(15,6,COLUMN($ZG$4:$ADB$4)-COLUMN($ZF$1)/($ZG82:$ADB82=LARGE($ZG82:$ADB82,3)),COLUMNS($ADB$4:$AGZ$4))),"")</f>
        <v/>
      </c>
      <c r="AHD82" s="46" t="str" cm="1">
        <f t="array" ref="AHD82">IFERROR(INDEX($ZG$4:$ADB$4,_xlfn.AGGREGATE(15,6,COLUMN($ZG$4:$ADB$4)-COLUMN($ZF$1)/($ZG82:$ADB82=LARGE($ZG82:$ADB82,4)),COLUMNS($ADB$4:$AHA$4))),"")</f>
        <v/>
      </c>
      <c r="AHE82" s="46" t="str" cm="1">
        <f t="array" ref="AHE82">IFERROR(INDEX($ZG$4:$ADB$4,_xlfn.AGGREGATE(15,6,COLUMN($ZG$4:$ADB$4)-COLUMN($ZF$1)/($ZG82:$ADB82=LARGE($ZG82:$ADB82,5)),COLUMNS($ADB$4:$AHB$4))),"")</f>
        <v/>
      </c>
      <c r="AHF82" s="46" t="str" cm="1">
        <f t="array" ref="AHF82">IFERROR(INDEX($ZG$4:$ADB$4,_xlfn.AGGREGATE(15,6,COLUMN($ZG$4:$ADB$4)-COLUMN($ZF$1)/($ZG82:$ADB82=LARGE($ZG82:$ADB82,6)),COLUMNS($ADB$4:$AHC$4))),"")</f>
        <v/>
      </c>
      <c r="AHG82" s="94" t="str">
        <f t="shared" si="7397"/>
        <v/>
      </c>
      <c r="AHH82" s="48" t="str">
        <f t="shared" ca="1" si="7398"/>
        <v>N</v>
      </c>
      <c r="AHI82" s="48" t="e" cm="1">
        <f t="array" aca="1" ref="AHI82" ca="1">IF(INDIRECT(VLOOKUP(AHI81,General!AC:AE,3,FALSE)&amp;AGY81)&gt;0,AHI81,AHG81)</f>
        <v>#N/A</v>
      </c>
      <c r="AHJ82" s="95">
        <f t="shared" ca="1" si="7399"/>
        <v>1</v>
      </c>
      <c r="AHK82" s="46" t="s">
        <v>45</v>
      </c>
      <c r="AHL82" s="48" t="s">
        <v>45</v>
      </c>
      <c r="AHM82" s="48" t="s">
        <v>45</v>
      </c>
      <c r="AHN82" s="48" t="s">
        <v>45</v>
      </c>
      <c r="AHO82" s="48" t="s">
        <v>45</v>
      </c>
      <c r="AHP82" s="49" t="s">
        <v>45</v>
      </c>
      <c r="AHQ82" s="136" t="e">
        <f ca="1">IF(AHA82="",-1,COUNTIF(INDIRECT(AHK82&amp;$DN$10):INDIRECT(AHK82&amp;AGY82),"Y"))</f>
        <v>#REF!</v>
      </c>
      <c r="AHR82" s="138">
        <f ca="1">IF(AHB82="",-1,COUNTIF(INDIRECT(AHL82&amp;$DN$10):INDIRECT(AHL82&amp;AGY82),"Y"))</f>
        <v>-1</v>
      </c>
      <c r="AHS82" s="138">
        <f ca="1">IF(AHC82="",-1,COUNTIF(INDIRECT(AHM82&amp;$DN$10):INDIRECT(AHM82&amp;AGY82),"Y"))</f>
        <v>-1</v>
      </c>
      <c r="AHT82" s="137">
        <f ca="1">IF(AHD82="",-1,COUNTIF(INDIRECT(AHN82&amp;$DN$10):INDIRECT(AHN82&amp;AGY82),"Y"))</f>
        <v>-1</v>
      </c>
      <c r="AHU82" s="141">
        <f ca="1">IF(AHE82="",-1,COUNTIF(INDIRECT(AHO82&amp;$DN$10):INDIRECT(AHO82&amp;AGY82),"Y"))</f>
        <v>-1</v>
      </c>
      <c r="AHV82" s="141">
        <f ca="1">IF(AHF82="",-1,COUNTIF(INDIRECT(AHP82&amp;$DN$10):INDIRECT(AHP82&amp;AGY82),"Y"))</f>
        <v>-1</v>
      </c>
      <c r="AHW82" s="46" t="str" cm="1">
        <f t="array" ref="AHW82">IFERROR(INDEX($DP$82:$DU$82,_xlfn.AGGREGATE(15,6,COLUMN($DP$82:$DU$82)-COLUMN($DO$82)/($ZF$82:$ZK$82=MAX($ZF$82:$ZK$82)),COLUMNS($DP$82:AHA82))),"")</f>
        <v/>
      </c>
      <c r="AHX82" s="48" t="str" cm="1">
        <f t="array" ref="AHX82">IFERROR(INDEX($DP$82:$DU$82,_xlfn.AGGREGATE(15,6,COLUMN($DP$82:$DU$82)-COLUMN($DO$82)/($ZF$82:$ZK$82=MAX($ZF$82:$ZK$82)),COLUMNS($DP$82:AHB82))),"")</f>
        <v/>
      </c>
      <c r="AHY82" s="48" t="str" cm="1">
        <f t="array" ref="AHY82">IFERROR(INDEX($DP$82:$DU$82,_xlfn.AGGREGATE(15,6,COLUMN($DP$82:$DU$82)-COLUMN($DO$82)/($ZF$82:$ZK$82=MAX($ZF$82:$ZK$82)),COLUMNS($DP$82:AHC82))),"")</f>
        <v/>
      </c>
      <c r="AHZ82" s="48" t="str" cm="1">
        <f t="array" ref="AHZ82">IFERROR(INDEX($DP$82:$DU$82,_xlfn.AGGREGATE(15,6,COLUMN($DP$82:$DU$82)-COLUMN($DO$82)/($ZF$82:$ZK$82=MAX($ZF$82:$ZK$82)),COLUMNS($DP$82:AHD82))),"")</f>
        <v/>
      </c>
      <c r="AIA82" s="48" t="str" cm="1">
        <f t="array" ref="AIA82">IFERROR(INDEX($DP$82:$DU$82,_xlfn.AGGREGATE(15,6,COLUMN($DP$82:$DU$82)-COLUMN($DO$82)/($ZF$82:$ZK$82=MAX($ZF$82:$ZK$82)),COLUMNS($DP$82:AHE82))),"")</f>
        <v/>
      </c>
      <c r="AIB82" s="49" t="str" cm="1">
        <f t="array" ref="AIB82">IFERROR(INDEX($DP$82:$DU$82,_xlfn.AGGREGATE(15,6,COLUMN($DP$82:$DU$82)-COLUMN($DO$82)/($ZF$82:$ZK$82=MAX($ZF$82:$ZK$82)),COLUMNS($DP$82:AHF82))),"")</f>
        <v/>
      </c>
      <c r="AIC82" s="20">
        <f t="shared" ca="1" si="7305"/>
        <v>1</v>
      </c>
      <c r="AID82" s="95">
        <f t="shared" ca="1" si="7400"/>
        <v>1</v>
      </c>
      <c r="AIE82" s="140" t="str" cm="1">
        <f t="array" aca="1" ref="AIE82" ca="1">INDEX(AHW82:AIB82,1,AID82)</f>
        <v/>
      </c>
      <c r="AIF82" s="46" t="e">
        <f t="shared" ca="1" si="6309"/>
        <v>#REF!</v>
      </c>
      <c r="AIG82" s="48" t="str">
        <f t="shared" ca="1" si="6310"/>
        <v>T</v>
      </c>
      <c r="AIH82" s="48" t="str">
        <f t="shared" si="6311"/>
        <v>C</v>
      </c>
      <c r="AII82" s="48" t="str">
        <f t="shared" si="6221"/>
        <v/>
      </c>
      <c r="AIJ82" s="48" t="str">
        <f t="shared" ca="1" si="6222"/>
        <v/>
      </c>
      <c r="AIK82" s="48" t="str">
        <f t="shared" si="6223"/>
        <v>00</v>
      </c>
      <c r="AIL82" s="20" t="str">
        <f t="shared" si="7143"/>
        <v/>
      </c>
      <c r="AIM82" s="20" t="str">
        <f t="shared" si="7144"/>
        <v/>
      </c>
      <c r="AIN82" s="20" t="str">
        <f t="shared" si="7145"/>
        <v/>
      </c>
      <c r="AIO82" s="20" t="str">
        <f t="shared" si="7146"/>
        <v/>
      </c>
      <c r="AIP82" s="20" t="str">
        <f t="shared" si="7147"/>
        <v/>
      </c>
      <c r="AIQ82" s="20" t="str">
        <f t="shared" si="7148"/>
        <v/>
      </c>
      <c r="AIR82" s="20">
        <f t="shared" ca="1" si="7149"/>
        <v>0</v>
      </c>
      <c r="AIS82" s="20">
        <f t="shared" ca="1" si="7150"/>
        <v>0</v>
      </c>
      <c r="AIT82" s="46" t="str">
        <f t="shared" si="6224"/>
        <v/>
      </c>
      <c r="AIU82" s="48">
        <f>IF(CC82="",0,IFERROR(VLOOKUP(CC77&amp;CC78&amp;CC79&amp;CC80&amp;CC81&amp;CC82,General!I:J,2,FALSE),0))</f>
        <v>0</v>
      </c>
      <c r="AIV82" s="48">
        <f>IF(CF82="",0,IFERROR(VLOOKUP(CF77&amp;CF78&amp;CF79&amp;CF80&amp;CF81&amp;CF82,General!I:J,2,FALSE),0))</f>
        <v>0</v>
      </c>
      <c r="AIW82" s="48">
        <f>IF(CI82="",0,IFERROR(VLOOKUP(CI77&amp;CI78&amp;CI79&amp;CI80&amp;CI81&amp;CI82,General!I:J,2,FALSE),0))</f>
        <v>0</v>
      </c>
      <c r="AIX82" s="48">
        <f>IF(CL82="",0,IFERROR(VLOOKUP(CL77&amp;CL78&amp;CL79&amp;CL80&amp;CL81&amp;CL82,General!I:J,2,FALSE),0))</f>
        <v>0</v>
      </c>
      <c r="AIY82" s="48">
        <f>IF(CO82="",0,IFERROR(VLOOKUP(CO77&amp;CO78&amp;CO79&amp;CO80&amp;CO81&amp;CO82,General!I:J,2,FALSE),0))</f>
        <v>0</v>
      </c>
      <c r="AIZ82" s="48">
        <f>IF(CR82="",0,IFERROR(VLOOKUP(CR77&amp;CR78&amp;CR79&amp;CR80&amp;CR81&amp;CR82,General!I:J,2,FALSE),0))</f>
        <v>0</v>
      </c>
      <c r="AJA82" s="48">
        <f>IF(CU82="",0,IFERROR(VLOOKUP(CU77&amp;CU78&amp;CU79&amp;CU80&amp;CU81&amp;CU82,General!I:J,2,FALSE),0))</f>
        <v>0</v>
      </c>
      <c r="AJB82" s="48">
        <f>IF(CX82="",0,IFERROR(VLOOKUP(CX77&amp;CX78&amp;CX79&amp;CX80&amp;CX81&amp;CX82,General!I:J,2,FALSE),0))</f>
        <v>0</v>
      </c>
      <c r="AJC82" s="48">
        <f>IF(DA82="",0,IFERROR(VLOOKUP(DA77&amp;DA78&amp;DA79&amp;DA80&amp;DA81&amp;DA82,General!I:J,2,FALSE),0))</f>
        <v>0</v>
      </c>
      <c r="AJD82" s="48">
        <f>IF(DD82="",0,IFERROR(VLOOKUP(DD77&amp;DD78&amp;DD79&amp;DD80&amp;DD81&amp;DD82,General!I:J,2,FALSE),0))</f>
        <v>0</v>
      </c>
      <c r="AJE82" s="48">
        <f>IF(DG82="",0,IFERROR(VLOOKUP(DG77&amp;DG78&amp;DG79&amp;DG80&amp;DG81&amp;DG82,General!I:J,2,FALSE),0))</f>
        <v>0</v>
      </c>
      <c r="AJF82" s="48">
        <f>IF(DJ82="",0,IFERROR(VLOOKUP(DJ77&amp;DJ78&amp;DJ79&amp;DJ80&amp;DJ81&amp;DJ82,General!I:J,2,FALSE),0))</f>
        <v>0</v>
      </c>
      <c r="AJG82" s="48">
        <f>IF(DM82="",0,IFERROR(VLOOKUP(DM77&amp;DM78&amp;DM79&amp;DM80&amp;DM81&amp;DM82,General!I:J,2,FALSE),0))</f>
        <v>0</v>
      </c>
      <c r="AJH82" s="48">
        <f>IF(DP82="",0,IFERROR(VLOOKUP(DP77&amp;DP78&amp;DP79&amp;DP80&amp;DP81&amp;DP82,General!I:J,2,FALSE),0))</f>
        <v>0</v>
      </c>
      <c r="AJI82" s="48">
        <f>IF(DS82="",0,IFERROR(VLOOKUP(DS77&amp;DS78&amp;DS79&amp;DS80&amp;DS81&amp;DS82,General!I:J,2,FALSE),0))</f>
        <v>0</v>
      </c>
      <c r="AJJ82" s="48">
        <f>IF(DV82="",0,IFERROR(VLOOKUP(DV77&amp;DV78&amp;DV79&amp;DV80&amp;DV81&amp;DV82,General!I:J,2,FALSE),0))</f>
        <v>0</v>
      </c>
      <c r="AJK82" s="48">
        <f>IF(DY82="",0,IFERROR(VLOOKUP(DY77&amp;DY78&amp;DY79&amp;DY80&amp;DY81&amp;DY82,General!I:J,2,FALSE),0))</f>
        <v>0</v>
      </c>
      <c r="AJL82" s="48">
        <f>IF(EE82="",0,IFERROR(VLOOKUP(EE77&amp;EE78&amp;EE79&amp;EE80&amp;EE81&amp;EE82,General!I:J,2,FALSE),0))</f>
        <v>0</v>
      </c>
      <c r="AJM82" s="48">
        <f>IF(EH82="",0,IFERROR(VLOOKUP(EH77&amp;EH78&amp;EH79&amp;EH80&amp;EH81&amp;EH82,General!I:J,2,FALSE),0))</f>
        <v>0</v>
      </c>
      <c r="AJN82" s="48">
        <f>IF(EK82="",0,IFERROR(VLOOKUP(EK77&amp;EK78&amp;EK79&amp;EK80&amp;EK81&amp;EK82,General!I:J,2,FALSE),0))</f>
        <v>0</v>
      </c>
      <c r="AJO82" s="48">
        <f>IF(EN82="",0,IFERROR(VLOOKUP(EN77&amp;EN78&amp;EN79&amp;EN80&amp;EN81&amp;EN82,General!I:J,2,FALSE),0))</f>
        <v>0</v>
      </c>
      <c r="AJP82" s="48">
        <f>IF(EQ82="",0,IFERROR(VLOOKUP(EQ77&amp;EQ78&amp;EQ79&amp;EQ80&amp;EQ81&amp;EQ82,General!I:J,2,FALSE),0))</f>
        <v>0</v>
      </c>
      <c r="AJQ82" s="48">
        <f>IF(ET82="",0,IFERROR(VLOOKUP(ET77&amp;ET78&amp;ET79&amp;ET80&amp;ET81&amp;ET82,General!I:J,2,FALSE),0))</f>
        <v>0</v>
      </c>
      <c r="AJR82" s="48">
        <f>IF(EW82="",0,IFERROR(VLOOKUP(EW77&amp;EW78&amp;EW79&amp;EW80&amp;EW81&amp;EW82,General!I:J,2,FALSE),0))</f>
        <v>0</v>
      </c>
      <c r="AJS82" s="48">
        <f>IF(EZ82="",0,IFERROR(VLOOKUP(EZ77&amp;EZ78&amp;EZ79&amp;EZ80&amp;EZ81&amp;EZ82,General!I:J,2,FALSE),0))</f>
        <v>0</v>
      </c>
      <c r="AJT82" s="48">
        <f>IF(FC82="",0,IFERROR(VLOOKUP(FC77&amp;FC78&amp;FC79&amp;FC80&amp;FC81&amp;FC82,General!I:J,2,FALSE),0))</f>
        <v>0</v>
      </c>
      <c r="AJU82" s="48">
        <f>IF(FF82="",0,IFERROR(VLOOKUP(FF77&amp;FF78&amp;FF79&amp;FF80&amp;FF81&amp;FF82,General!I:J,2,FALSE),0))</f>
        <v>0</v>
      </c>
      <c r="AJV82" s="48">
        <f>IF(FI82="",0,IFERROR(VLOOKUP(FI77&amp;FI78&amp;FI79&amp;FI80&amp;FI81&amp;FI82,General!I:J,2,FALSE),0))</f>
        <v>0</v>
      </c>
      <c r="AJW82" s="48">
        <f>IF(FL82="",0,IFERROR(VLOOKUP(FL77&amp;FL78&amp;FL79&amp;FL80&amp;FL81&amp;FL82,General!I:J,2,FALSE),0))</f>
        <v>0</v>
      </c>
      <c r="AJX82" s="48">
        <f>IF(FO82="",0,IFERROR(VLOOKUP(FO77&amp;FO78&amp;FO79&amp;FO80&amp;FO81&amp;FO82,General!I:J,2,FALSE),0))</f>
        <v>0</v>
      </c>
      <c r="AJY82" s="48">
        <f>IF(FR82="",0,IFERROR(VLOOKUP(FR77&amp;FR78&amp;FR79&amp;FR80&amp;FR81&amp;FR82,General!I:J,2,FALSE),0))</f>
        <v>0</v>
      </c>
      <c r="AJZ82" s="48">
        <f>IF(FU82="",0,IFERROR(VLOOKUP(FU77&amp;FU78&amp;FU79&amp;FU80&amp;FU81&amp;FU82,General!I:J,2,FALSE),0))</f>
        <v>0</v>
      </c>
      <c r="AKA82" s="48">
        <f>IF(FX82="",0,IFERROR(VLOOKUP(FX77&amp;FX78&amp;FX79&amp;FX80&amp;FX81&amp;FX82,General!I:J,2,FALSE),0))</f>
        <v>0</v>
      </c>
      <c r="AKB82" s="48">
        <f>IF(GA82="",0,IFERROR(VLOOKUP(GA77&amp;GA78&amp;GA79&amp;GA80&amp;GA81&amp;GA82,General!I:J,2,FALSE),0))</f>
        <v>0</v>
      </c>
      <c r="AKC82" s="48">
        <f>IF(GD82="",0,IFERROR(VLOOKUP(GD77&amp;GD78&amp;GD79&amp;GD80&amp;GD81&amp;GD82,General!I:J,2,FALSE),0))</f>
        <v>0</v>
      </c>
      <c r="AKD82" s="48">
        <f>IF(GG82="",0,IFERROR(VLOOKUP(GG77&amp;GG78&amp;GG79&amp;GG80&amp;GG81&amp;GG82,General!I:J,2,FALSE),0))</f>
        <v>0</v>
      </c>
      <c r="AKE82" s="48">
        <f>IF(GJ82="",0,IFERROR(VLOOKUP(GJ77&amp;GJ78&amp;GJ79&amp;GJ80&amp;GJ81&amp;GJ82,General!I:J,2,FALSE),0))</f>
        <v>0</v>
      </c>
      <c r="AKF82" s="48">
        <f>IF(GM82="",0,IFERROR(VLOOKUP(GM77&amp;GM78&amp;GM79&amp;GM80&amp;GM81&amp;GM82,General!I:J,2,FALSE),0))</f>
        <v>0</v>
      </c>
      <c r="AKG82" s="48">
        <f>IF(GP82="",0,IFERROR(VLOOKUP(GP77&amp;GP78&amp;GP79&amp;GP80&amp;GP81&amp;GP82,General!I:J,2,FALSE),0))</f>
        <v>0</v>
      </c>
      <c r="AKH82" s="48">
        <f>IF(GS82="",0,IFERROR(VLOOKUP(GS77&amp;GS78&amp;GS79&amp;GS80&amp;GS81&amp;GS82,General!I:J,2,FALSE),0))</f>
        <v>0</v>
      </c>
      <c r="AKI82" s="48">
        <f>IF(GV82="",0,IFERROR(VLOOKUP(GV77&amp;GV78&amp;GV79&amp;GV80&amp;GV81&amp;GV82,General!I:J,2,FALSE),0))</f>
        <v>0</v>
      </c>
      <c r="AKJ82" s="48">
        <f>IF(GY82="",0,IFERROR(VLOOKUP(GY77&amp;GY78&amp;GY79&amp;GY80&amp;GY81&amp;GY82,General!I:J,2,FALSE),0))</f>
        <v>0</v>
      </c>
      <c r="AKK82" s="48">
        <f>IF(HB82="",0,IFERROR(VLOOKUP(HB77&amp;HB78&amp;HB79&amp;HB80&amp;HB81&amp;HB82,General!I:J,2,FALSE),0))</f>
        <v>0</v>
      </c>
      <c r="AKL82" s="48">
        <f>IF(HE82="",0,IFERROR(VLOOKUP(HE77&amp;HE78&amp;HE79&amp;HE80&amp;HE81&amp;HE82,General!I:J,2,FALSE),0))</f>
        <v>0</v>
      </c>
      <c r="AKM82" s="48">
        <f>IF(HH82="",0,IFERROR(VLOOKUP(HH77&amp;HH78&amp;HH79&amp;HH80&amp;HH81&amp;HH82,General!I:J,2,FALSE),0))</f>
        <v>0</v>
      </c>
      <c r="AKN82" s="48">
        <f>IF(HK82="",0,IFERROR(VLOOKUP(HK77&amp;HK78&amp;HK79&amp;HK80&amp;HK81&amp;HK82,General!I:J,2,FALSE),0))</f>
        <v>0</v>
      </c>
      <c r="AKO82" s="48">
        <f>IF(HN82="",0,IFERROR(VLOOKUP(HN77&amp;HN78&amp;HN79&amp;HN80&amp;HN81&amp;HN82,General!I:J,2,FALSE),0))</f>
        <v>0</v>
      </c>
      <c r="AKP82" s="48">
        <f>IF(HQ82="",0,IFERROR(VLOOKUP(HQ77&amp;HQ78&amp;HQ79&amp;HQ80&amp;HQ81&amp;HQ82,General!I:J,2,FALSE),0))</f>
        <v>0</v>
      </c>
      <c r="AKQ82" s="48">
        <f>IF(HT82="",0,IFERROR(VLOOKUP(HT77&amp;HT78&amp;HT79&amp;HT80&amp;HT81&amp;HT82,General!I:J,2,FALSE),0))</f>
        <v>0</v>
      </c>
      <c r="AKR82" s="48">
        <f>IF(HW82="",0,IFERROR(VLOOKUP(HW77&amp;HW78&amp;HW79&amp;HW80&amp;HW81&amp;HW82,General!I:J,2,FALSE),0))</f>
        <v>0</v>
      </c>
      <c r="AKS82" s="48">
        <f>IF(HZ82="",0,IFERROR(VLOOKUP(HZ77&amp;HZ78&amp;HZ79&amp;HZ80&amp;HZ81&amp;HZ82,General!I:J,2,FALSE),0))</f>
        <v>0</v>
      </c>
      <c r="AKT82" s="48">
        <f>IF(FF82="",0,IFERROR(VLOOKUP(FF77&amp;FF78&amp;FF79&amp;FF80&amp;FF81&amp;FF82,General!I:J,2,FALSE),0))</f>
        <v>0</v>
      </c>
      <c r="AKU82" s="48">
        <f>IF(FI82="",0,IFERROR(VLOOKUP(FI77&amp;FI78&amp;FI79&amp;FI80&amp;FI81&amp;FI82,General!I:J,2,FALSE),0))</f>
        <v>0</v>
      </c>
      <c r="AKV82" s="48">
        <f>IF(II82="",0,IFERROR(VLOOKUP(II77&amp;II78&amp;II79&amp;II80&amp;II81&amp;II82,General!I:J,2,FALSE),0))</f>
        <v>0</v>
      </c>
      <c r="AKW82" s="48">
        <f>IF(IL82="",0,IFERROR(VLOOKUP(IL77&amp;IL78&amp;IL79&amp;IL80&amp;IL81&amp;IL82,General!I:J,2,FALSE),0))</f>
        <v>0</v>
      </c>
      <c r="AKX82" s="48">
        <f>IF(IO82="",0,IFERROR(VLOOKUP(IO77&amp;IO78&amp;IO79&amp;IO80&amp;IO81&amp;IO82,General!I:J,2,FALSE),0))</f>
        <v>0</v>
      </c>
      <c r="AKY82" s="48">
        <f>IF(IR82="",0,IFERROR(VLOOKUP(IR77&amp;IR78&amp;IR79&amp;IR80&amp;IR81&amp;IR82,General!I:J,2,FALSE),0))</f>
        <v>0</v>
      </c>
      <c r="AKZ82" s="48">
        <f>IF(IU82="",0,IFERROR(VLOOKUP(IU77&amp;IU78&amp;IU79&amp;IU80&amp;IU81&amp;IU82,General!I:J,2,FALSE),0))</f>
        <v>0</v>
      </c>
      <c r="ALA82" s="48">
        <f>IF(IX82="",0,IFERROR(VLOOKUP(IX77&amp;IX78&amp;IX79&amp;IX80&amp;IX81&amp;IX82,General!I:J,2,FALSE),0))</f>
        <v>0</v>
      </c>
      <c r="ALB82" s="48">
        <f>IF(JA82="",0,IFERROR(VLOOKUP(JA77&amp;JA78&amp;JA79&amp;JA80&amp;JA81&amp;JA82,General!I:J,2,FALSE),0))</f>
        <v>0</v>
      </c>
      <c r="ALC82" s="48">
        <f>IF(JD82="",0,IFERROR(VLOOKUP(JD77&amp;JD78&amp;JD79&amp;JD80&amp;JD81&amp;JD82,General!I:J,2,FALSE),0))</f>
        <v>0</v>
      </c>
      <c r="ALD82" s="48">
        <f>IF(JG82="",0,IFERROR(VLOOKUP(JG77&amp;JG78&amp;JG79&amp;JG80&amp;JG81&amp;JG82,General!I:J,2,FALSE),0))</f>
        <v>0</v>
      </c>
      <c r="ALE82" s="48">
        <f>IF(JJ82="",0,IFERROR(VLOOKUP(JJ77&amp;JJ78&amp;JJ79&amp;JJ80&amp;JJ81&amp;JJ82,General!I:J,2,FALSE),0))</f>
        <v>0</v>
      </c>
      <c r="ALF82" s="48">
        <f>IF(JM82="",0,IFERROR(VLOOKUP(JM77&amp;JM78&amp;JM79&amp;JM80&amp;JM81&amp;JM82,General!I:J,2,FALSE),0))</f>
        <v>0</v>
      </c>
      <c r="ALG82" s="48">
        <f>IF(JP82="",0,IFERROR(VLOOKUP(JP77&amp;JP78&amp;JP79&amp;JP80&amp;JP81&amp;JP82,General!I:J,2,FALSE),0))</f>
        <v>0</v>
      </c>
      <c r="ALH82" s="48">
        <f>IF(JS82="",0,IFERROR(VLOOKUP(JS77&amp;JS78&amp;JS79&amp;JS80&amp;JS81&amp;JS82,General!I:J,2,FALSE),0))</f>
        <v>0</v>
      </c>
      <c r="ALI82" s="48">
        <f>IF(JV82="",0,IFERROR(VLOOKUP(JV77&amp;JV78&amp;JV79&amp;JV80&amp;JV81&amp;JV82,General!I:J,2,FALSE),0))</f>
        <v>0</v>
      </c>
      <c r="ALJ82" s="48">
        <f>IF(JY82="",0,IFERROR(VLOOKUP(JY77&amp;JY78&amp;JY79&amp;JY80&amp;JY81&amp;JY82,General!I:J,2,FALSE),0))</f>
        <v>0</v>
      </c>
      <c r="ALK82" s="48">
        <f>IF(KB82="",0,IFERROR(VLOOKUP(KB77&amp;KB78&amp;KB79&amp;KB80&amp;KB81&amp;KB82,General!I:J,2,FALSE),0))</f>
        <v>0</v>
      </c>
      <c r="ALL82" s="48">
        <f>IF(KE82="",0,IFERROR(VLOOKUP(KE77&amp;KE78&amp;KE79&amp;KE80&amp;KE81&amp;KE82,General!I:J,2,FALSE),0))</f>
        <v>0</v>
      </c>
      <c r="ALM82" s="48">
        <f>IF(KH82="",0,IFERROR(VLOOKUP(KH77&amp;KH78&amp;KH79&amp;KH80&amp;KH81&amp;KH82,General!I:J,2,FALSE),0))</f>
        <v>0</v>
      </c>
      <c r="ALN82" s="48">
        <f>IF(KK82="",0,IFERROR(VLOOKUP(KK77&amp;KK78&amp;KK79&amp;KK80&amp;KK81&amp;KK82,General!I:J,2,FALSE),0))</f>
        <v>0</v>
      </c>
      <c r="ALO82" s="48">
        <f>IF(KN82="",0,IFERROR(VLOOKUP(KN77&amp;KN78&amp;KN79&amp;KN80&amp;KN81&amp;KN82,General!I:J,2,FALSE),0))</f>
        <v>0</v>
      </c>
      <c r="ALP82" s="48">
        <f>IF(KQ82="",0,IFERROR(VLOOKUP(KQ77&amp;KQ78&amp;KQ79&amp;KQ80&amp;KQ81&amp;KQ82,General!I:J,2,FALSE),0))</f>
        <v>0</v>
      </c>
      <c r="ALQ82" s="48">
        <f>IF(KT82="",0,IFERROR(VLOOKUP(KT77&amp;KT78&amp;KT79&amp;KT80&amp;KT81&amp;KT82,General!I:J,2,FALSE),0))</f>
        <v>0</v>
      </c>
      <c r="ALR82" s="48">
        <f>IF(KW82="",0,IFERROR(VLOOKUP(KW77&amp;KW78&amp;KW79&amp;KW80&amp;KW81&amp;KW82,General!I:J,2,FALSE),0))</f>
        <v>0</v>
      </c>
      <c r="ALS82" s="48">
        <f>IF(KZ82="",0,IFERROR(VLOOKUP(KZ77&amp;KZ78&amp;KZ79&amp;KZ80&amp;KZ81&amp;KZ82,General!I:J,2,FALSE),0))</f>
        <v>0</v>
      </c>
      <c r="ALT82" s="48">
        <f>IF(LC82="",0,IFERROR(VLOOKUP(LC77&amp;LC78&amp;LC79&amp;LC80&amp;LC81&amp;LC82,General!I:J,2,FALSE),0))</f>
        <v>0</v>
      </c>
      <c r="ALU82" s="48">
        <f>IF(LF82="",0,IFERROR(VLOOKUP(LF77&amp;LF78&amp;LF79&amp;LF80&amp;LF81&amp;LF82,General!I:J,2,FALSE),0))</f>
        <v>0</v>
      </c>
      <c r="ALV82" s="48">
        <f>IF(LI82="",0,IFERROR(VLOOKUP(LI77&amp;LI78&amp;LI79&amp;LI80&amp;LI81&amp;LI82,General!I:J,2,FALSE),0))</f>
        <v>0</v>
      </c>
      <c r="ALW82" s="48">
        <f>IF(LL82="",0,IFERROR(VLOOKUP(LL77&amp;LL78&amp;LL79&amp;LL80&amp;LL81&amp;LL82,General!I:J,2,FALSE),0))</f>
        <v>0</v>
      </c>
      <c r="ALX82" s="48">
        <f>IF(LO82="",0,IFERROR(VLOOKUP(LO77&amp;LO78&amp;LO79&amp;LO80&amp;LO81&amp;LO82,General!I:J,2,FALSE),0))</f>
        <v>0</v>
      </c>
      <c r="ALY82" s="48">
        <f>IF(LR82="",0,IFERROR(VLOOKUP(LR77&amp;LR78&amp;LR79&amp;LR80&amp;LR81&amp;LR82,General!I:J,2,FALSE),0))</f>
        <v>0</v>
      </c>
      <c r="ALZ82" s="48">
        <f>IF(LU82="",0,IFERROR(VLOOKUP(LU77&amp;LU78&amp;LU79&amp;LU80&amp;LU81&amp;LU82,General!I:J,2,FALSE),0))</f>
        <v>0</v>
      </c>
      <c r="AMA82" s="48">
        <f>IF(LX82="",0,IFERROR(VLOOKUP(LX77&amp;LX78&amp;LX79&amp;LX80&amp;LX81&amp;LX82,General!I:J,2,FALSE),0))</f>
        <v>0</v>
      </c>
      <c r="AMB82" s="48">
        <f>IF(MA82="",0,IFERROR(VLOOKUP(MA77&amp;MA78&amp;MA79&amp;MA80&amp;MA81&amp;MA82,General!I:J,2,FALSE),0))</f>
        <v>0</v>
      </c>
      <c r="AMC82" s="48">
        <f>IF(MD82="",0,IFERROR(VLOOKUP(MD77&amp;MD78&amp;MD79&amp;MD80&amp;MD81&amp;MD82,General!I:J,2,FALSE),0))</f>
        <v>0</v>
      </c>
      <c r="AMD82" s="48">
        <f>IF(MG82="",0,IFERROR(VLOOKUP(MG77&amp;MG78&amp;MG79&amp;MG80&amp;MG81&amp;MG82,General!I:J,2,FALSE),0))</f>
        <v>0</v>
      </c>
      <c r="AME82" s="48">
        <f>IF(MJ82="",0,IFERROR(VLOOKUP(MJ77&amp;MJ78&amp;MJ79&amp;MJ80&amp;MJ81&amp;MJ82,General!I:J,2,FALSE),0))</f>
        <v>0</v>
      </c>
      <c r="AMF82" s="48">
        <f>IF(MM82="",0,IFERROR(VLOOKUP(MM77&amp;MM78&amp;MM79&amp;MM80&amp;MM81&amp;MM82,General!I:J,2,FALSE),0))</f>
        <v>0</v>
      </c>
      <c r="AMG82" s="48">
        <f>IF(MP82="",0,IFERROR(VLOOKUP(MP77&amp;MP78&amp;MP79&amp;MP80&amp;MP81&amp;MP82,General!I:J,2,FALSE),0))</f>
        <v>0</v>
      </c>
      <c r="AMH82" s="48">
        <f>IF(MS82="",0,IFERROR(VLOOKUP(MS77&amp;MS78&amp;MS79&amp;MS80&amp;MS81&amp;MS82,General!I:J,2,FALSE),0))</f>
        <v>0</v>
      </c>
      <c r="AMI82" s="48">
        <f>IF(MV82="",0,IFERROR(VLOOKUP(MV77&amp;MV78&amp;MV79&amp;MV80&amp;MV81&amp;MV82,General!I:J,2,FALSE),0))</f>
        <v>0</v>
      </c>
      <c r="AMJ82" s="48">
        <f>IF(MY82="",0,IFERROR(VLOOKUP(MY77&amp;MY78&amp;MY79&amp;MY80&amp;MY81&amp;MY82,General!I:J,2,FALSE),0))</f>
        <v>0</v>
      </c>
      <c r="AMK82" s="48">
        <f>IF(NB82="",0,IFERROR(VLOOKUP(NB77&amp;NB78&amp;NB79&amp;NB80&amp;NB81&amp;NB82,General!I:J,2,FALSE),0))</f>
        <v>0</v>
      </c>
      <c r="AML82" s="48">
        <f>IF(NE82="",0,IFERROR(VLOOKUP(NE77&amp;NE78&amp;NE79&amp;NE80&amp;NE81&amp;NE82,General!I:J,2,FALSE),0))</f>
        <v>0</v>
      </c>
      <c r="AMM82" s="48">
        <f>IF(NH82="",0,IFERROR(VLOOKUP(NH77&amp;NH78&amp;NH79&amp;NH80&amp;NH81&amp;NH82,General!I:J,2,FALSE),0))</f>
        <v>0</v>
      </c>
      <c r="AMN82" s="48">
        <f>IF(NK82="",0,IFERROR(VLOOKUP(NK77&amp;NK78&amp;NK79&amp;NK80&amp;NK81&amp;NK82,General!I:J,2,FALSE),0))</f>
        <v>0</v>
      </c>
      <c r="AMO82" s="49">
        <f>IF(NN82="",0,IFERROR(VLOOKUP(NN77&amp;NN78&amp;NN79&amp;NN80&amp;NN81&amp;NN82,General!I:J,2,FALSE),0))</f>
        <v>0</v>
      </c>
      <c r="AMP82" s="81">
        <f>IF(EB82="",0,IFERROR(VLOOKUP(EB77&amp;EB78&amp;EB79&amp;EB80&amp;EB81&amp;EB82,General!I:J,2,FALSE),0))</f>
        <v>0</v>
      </c>
      <c r="AMQ82" s="49">
        <v>0</v>
      </c>
      <c r="AMR82" s="20" t="str">
        <f t="shared" si="7306"/>
        <v/>
      </c>
      <c r="AMS82" s="20" t="str">
        <f t="shared" si="7151"/>
        <v>N</v>
      </c>
      <c r="AMT82" s="20" t="str">
        <f t="shared" ca="1" si="7152"/>
        <v>N</v>
      </c>
      <c r="AMU82" s="20" t="str">
        <f t="shared" si="7153"/>
        <v>N</v>
      </c>
      <c r="AMV82" s="20" t="str">
        <f t="shared" si="7154"/>
        <v/>
      </c>
      <c r="AMW82" s="142" t="str">
        <f t="shared" si="7155"/>
        <v/>
      </c>
      <c r="AMX82" s="20" t="str">
        <f t="shared" si="7156"/>
        <v/>
      </c>
      <c r="AMY82" s="20" t="str">
        <f t="shared" si="7157"/>
        <v/>
      </c>
      <c r="AMZ82" s="20" t="str">
        <f t="shared" si="7158"/>
        <v/>
      </c>
      <c r="ANA82" s="20" t="str">
        <f t="shared" si="7159"/>
        <v/>
      </c>
      <c r="ANB82" s="20" t="str">
        <f t="shared" si="7160"/>
        <v/>
      </c>
      <c r="ANC82" s="20" t="str">
        <f t="shared" si="6145"/>
        <v/>
      </c>
      <c r="AND82" s="20" t="str">
        <f t="shared" si="6146"/>
        <v/>
      </c>
      <c r="ANE82" s="20" t="str">
        <f t="shared" si="4382"/>
        <v>00000</v>
      </c>
      <c r="ANF82" s="20" t="str">
        <f t="shared" si="4382"/>
        <v>00000</v>
      </c>
      <c r="ANG82" s="20" t="str">
        <f t="shared" si="4383"/>
        <v>000000</v>
      </c>
      <c r="ANH82" s="20" t="str">
        <f t="shared" si="4383"/>
        <v>000000</v>
      </c>
      <c r="ANI82" s="20" t="str">
        <f t="shared" si="4384"/>
        <v>B</v>
      </c>
      <c r="ANJ82" s="20" t="str">
        <f t="shared" si="7307"/>
        <v>B</v>
      </c>
      <c r="ANK82" s="20" t="str">
        <f t="shared" si="7161"/>
        <v/>
      </c>
      <c r="ANL82" s="20" t="e">
        <f t="shared" ca="1" si="7162"/>
        <v>#REF!</v>
      </c>
      <c r="ANM82" s="20" t="str">
        <f t="shared" ca="1" si="7163"/>
        <v/>
      </c>
      <c r="ANN82" s="20" t="str">
        <f t="shared" ca="1" si="7164"/>
        <v/>
      </c>
      <c r="ANO82" s="20" t="str">
        <f t="shared" si="7165"/>
        <v>0</v>
      </c>
      <c r="ANP82" s="20" t="str">
        <f t="shared" si="7166"/>
        <v/>
      </c>
      <c r="ANQ82" s="20" t="e">
        <f t="shared" ca="1" si="7308"/>
        <v>#REF!</v>
      </c>
      <c r="ANR82" s="20" t="str">
        <f t="shared" ca="1" si="7309"/>
        <v/>
      </c>
      <c r="ANS82" s="20" t="str">
        <f t="shared" si="7310"/>
        <v/>
      </c>
      <c r="ANT82" s="20" t="str">
        <f t="shared" si="7167"/>
        <v/>
      </c>
      <c r="ANU82" s="20"/>
      <c r="ANV82" s="20">
        <v>0</v>
      </c>
      <c r="ANW82" s="20">
        <v>0</v>
      </c>
      <c r="ANX82" s="20">
        <v>0</v>
      </c>
      <c r="ANY82" s="20">
        <v>0</v>
      </c>
      <c r="ANZ82" s="20">
        <v>2</v>
      </c>
      <c r="AOA82" s="75"/>
      <c r="AOB82" s="20">
        <v>0</v>
      </c>
      <c r="AOC82" s="20">
        <v>0</v>
      </c>
      <c r="AOD82" s="1" t="str">
        <f t="shared" si="7311"/>
        <v>B</v>
      </c>
      <c r="AOE82" s="123">
        <f t="shared" si="7168"/>
        <v>0</v>
      </c>
      <c r="AOF82" s="1" t="e">
        <f t="shared" si="7169"/>
        <v>#NUM!</v>
      </c>
      <c r="AOG82" s="1" t="e">
        <f t="shared" si="7170"/>
        <v>#NUM!</v>
      </c>
      <c r="AOH82" s="1" t="e">
        <f t="shared" si="7171"/>
        <v>#NUM!</v>
      </c>
      <c r="AOI82" s="1" t="e">
        <f t="shared" si="7172"/>
        <v>#NUM!</v>
      </c>
      <c r="AOJ82" s="1" t="str">
        <f t="shared" si="7173"/>
        <v/>
      </c>
      <c r="AOK82" s="1" t="str">
        <f t="shared" si="7174"/>
        <v/>
      </c>
      <c r="AOL82" s="1" t="str">
        <f t="shared" si="7175"/>
        <v/>
      </c>
      <c r="AOM82" s="1" t="str">
        <f t="shared" si="7176"/>
        <v/>
      </c>
      <c r="AON82" s="1" t="str">
        <f t="shared" si="7177"/>
        <v/>
      </c>
      <c r="AOO82" s="1" t="str" cm="1">
        <f t="array" aca="1" ref="AOO82" ca="1">IF(INDIRECT(VLOOKUP(AOO81,General!AC:AE,3,FALSE)&amp;AGY81)&gt;=7,AOO81,AOJ82)</f>
        <v>HD</v>
      </c>
      <c r="AOP82" s="1" t="str">
        <f ca="1">VLOOKUP(AOO81,General!AC:AE,3,FALSE)&amp;AGY81</f>
        <v>HF81</v>
      </c>
      <c r="AOQ82" s="1" t="str" cm="1">
        <f t="array" aca="1" ref="AOQ82" ca="1">INDIRECT(VLOOKUP(AOO81,General!AC:AE,3,FALSE)&amp;AGY81)</f>
        <v/>
      </c>
      <c r="AOR82" s="1" t="str" cm="1">
        <f t="array" aca="1" ref="AOR82" ca="1">INDIRECT(AOO82&amp;AGY82)</f>
        <v/>
      </c>
      <c r="AOS82" s="1" cm="1">
        <f t="array" aca="1" ref="AOS82" ca="1">INDIRECT(AOP82&amp;AGY82)</f>
        <v>0</v>
      </c>
      <c r="AOT82" s="1" t="e" cm="1">
        <f t="array" aca="1" ref="AOT82" ca="1">INDIRECT(AOQ82&amp;AGY82)</f>
        <v>#REF!</v>
      </c>
      <c r="AOU82" s="1" t="str">
        <f ca="1">VLOOKUP(AOO82,General!AF:AG,2,FALSE)</f>
        <v>S45</v>
      </c>
      <c r="AOV82" s="1" t="e">
        <f ca="1">VLOOKUP(AOP82,General!AF:AG,2,FALSE)</f>
        <v>#N/A</v>
      </c>
      <c r="AOW82" s="1" t="e">
        <f ca="1">VLOOKUP(AOQ82,General!AF:AG,2,FALSE)</f>
        <v>#N/A</v>
      </c>
      <c r="AOX82" s="1" t="str">
        <f t="shared" ca="1" si="7401"/>
        <v>Y</v>
      </c>
      <c r="AOY82" s="1" t="e">
        <f t="shared" ca="1" si="7402"/>
        <v>#N/A</v>
      </c>
      <c r="AOZ82" s="1" t="e">
        <f t="shared" ca="1" si="7403"/>
        <v>#N/A</v>
      </c>
      <c r="APB82" s="1">
        <f t="shared" si="6061"/>
        <v>1</v>
      </c>
    </row>
    <row r="83" spans="1:1094" ht="15.75" thickBot="1">
      <c r="A83" s="1">
        <v>69</v>
      </c>
      <c r="B83" s="172" t="str">
        <f t="shared" si="7631"/>
        <v/>
      </c>
      <c r="C83" s="152" t="str">
        <f t="shared" si="6385"/>
        <v/>
      </c>
      <c r="D83" s="153" t="str">
        <f t="shared" si="7178"/>
        <v/>
      </c>
      <c r="E83" s="144" t="str">
        <f t="shared" si="7178"/>
        <v/>
      </c>
      <c r="F83" s="63" t="str">
        <f t="shared" si="6386"/>
        <v/>
      </c>
      <c r="G83" s="190"/>
      <c r="H83" s="154" t="str">
        <f t="shared" si="7632"/>
        <v/>
      </c>
      <c r="I83" s="153" t="str">
        <f t="shared" si="7179"/>
        <v/>
      </c>
      <c r="J83" s="144" t="str">
        <f t="shared" si="7179"/>
        <v/>
      </c>
      <c r="K83" s="106" t="str">
        <f t="shared" si="7180"/>
        <v/>
      </c>
      <c r="L83" s="179"/>
      <c r="M83" s="184"/>
      <c r="N83" s="190"/>
      <c r="O83" s="187">
        <v>0</v>
      </c>
      <c r="P83" s="129">
        <v>0</v>
      </c>
      <c r="Q83" s="126">
        <v>0</v>
      </c>
      <c r="R83" s="130">
        <v>0</v>
      </c>
      <c r="S83" s="61" t="str">
        <f t="shared" si="7181"/>
        <v/>
      </c>
      <c r="T83" s="165" t="str">
        <f t="shared" si="7633"/>
        <v/>
      </c>
      <c r="U83" s="62" t="str">
        <f>IF(M83="","",IF(B83="NB",U82,IF(T83="",SUM($T$5:$T83)+S83,SUM($T$5:$T83))))</f>
        <v/>
      </c>
      <c r="V83" s="155" t="str">
        <f t="shared" si="5988"/>
        <v/>
      </c>
      <c r="W83" s="131" t="str">
        <f t="shared" si="7182"/>
        <v/>
      </c>
      <c r="X83" s="132" t="str">
        <f t="shared" si="6387"/>
        <v/>
      </c>
      <c r="Y83" s="61" t="str">
        <f t="shared" ca="1" si="6225"/>
        <v>B</v>
      </c>
      <c r="Z83" s="62" t="str">
        <f t="shared" ca="1" si="6226"/>
        <v>C</v>
      </c>
      <c r="AA83" s="62" t="str">
        <f t="shared" si="6227"/>
        <v>C</v>
      </c>
      <c r="AB83" s="62" t="str">
        <f t="shared" si="7312"/>
        <v/>
      </c>
      <c r="AC83" s="62" t="str">
        <f t="shared" si="7313"/>
        <v/>
      </c>
      <c r="AD83" s="62">
        <f t="shared" si="7314"/>
        <v>0</v>
      </c>
      <c r="AE83" s="1" t="str">
        <f t="shared" si="6388"/>
        <v/>
      </c>
      <c r="AF83" s="1" t="str">
        <f t="shared" si="6389"/>
        <v/>
      </c>
      <c r="AG83" s="1" t="str">
        <f t="shared" si="7315"/>
        <v/>
      </c>
      <c r="AH83" s="1" t="str">
        <f t="shared" si="6390"/>
        <v/>
      </c>
      <c r="AI83" s="1" t="str">
        <f t="shared" si="6391"/>
        <v/>
      </c>
      <c r="AJ83" s="1" t="str">
        <f t="shared" si="6392"/>
        <v/>
      </c>
      <c r="AK83" s="1">
        <f t="shared" si="7183"/>
        <v>0</v>
      </c>
      <c r="AL83" s="1">
        <f t="shared" si="7184"/>
        <v>0</v>
      </c>
      <c r="AM83" s="1" t="str">
        <f t="shared" si="6147"/>
        <v/>
      </c>
      <c r="AN83" s="1">
        <f t="shared" si="6393"/>
        <v>0</v>
      </c>
      <c r="AO83" s="1" t="str">
        <f t="shared" si="7715"/>
        <v/>
      </c>
      <c r="AP83" s="1" t="str">
        <f t="shared" si="6394"/>
        <v>N</v>
      </c>
      <c r="AQ83" s="1" t="str">
        <f t="shared" si="6395"/>
        <v>N</v>
      </c>
      <c r="AR83" s="1" t="str">
        <f t="shared" si="6396"/>
        <v>N</v>
      </c>
      <c r="AS83" s="1" t="str">
        <f t="shared" si="6397"/>
        <v/>
      </c>
      <c r="AT83" s="8" t="str">
        <f t="shared" ca="1" si="7185"/>
        <v/>
      </c>
      <c r="AU83" s="1" t="str">
        <f t="shared" ca="1" si="6398"/>
        <v/>
      </c>
      <c r="AV83" s="1" t="str">
        <f t="shared" ca="1" si="6399"/>
        <v/>
      </c>
      <c r="AW83" s="1" t="str">
        <f t="shared" si="6400"/>
        <v/>
      </c>
      <c r="AX83" s="1" t="str">
        <f t="shared" si="6401"/>
        <v/>
      </c>
      <c r="AY83" s="1" t="str">
        <f t="shared" si="6402"/>
        <v/>
      </c>
      <c r="AZ83" s="1" t="str">
        <f t="shared" si="6148"/>
        <v/>
      </c>
      <c r="BA83" s="1" t="str">
        <f t="shared" si="6149"/>
        <v/>
      </c>
      <c r="BB83" s="1" t="str">
        <f t="shared" si="5451"/>
        <v>00000</v>
      </c>
      <c r="BC83" s="1" t="str">
        <f t="shared" si="5451"/>
        <v>00000</v>
      </c>
      <c r="BD83" s="1" t="str">
        <f t="shared" si="5452"/>
        <v>000000</v>
      </c>
      <c r="BE83" s="1" t="str">
        <f t="shared" si="5452"/>
        <v>000000</v>
      </c>
      <c r="BF83" s="1" t="str">
        <f t="shared" si="7186"/>
        <v>B</v>
      </c>
      <c r="BG83" s="1" t="str">
        <f t="shared" si="6403"/>
        <v/>
      </c>
      <c r="BH83" s="1" t="str">
        <f t="shared" ca="1" si="7187"/>
        <v/>
      </c>
      <c r="BI83" s="1" t="str">
        <f t="shared" si="7634"/>
        <v/>
      </c>
      <c r="BJ83" s="1" t="str">
        <f t="shared" ca="1" si="7188"/>
        <v/>
      </c>
      <c r="BK83" s="1" t="str">
        <f t="shared" si="6404"/>
        <v>0</v>
      </c>
      <c r="BL83" s="1" t="str">
        <f t="shared" ca="1" si="7189"/>
        <v/>
      </c>
      <c r="BM83" s="1" t="str">
        <f t="shared" ca="1" si="7190"/>
        <v/>
      </c>
      <c r="BN83" s="1" t="str">
        <f t="shared" ca="1" si="7191"/>
        <v/>
      </c>
      <c r="BO83" s="1" t="str">
        <f t="shared" ca="1" si="7192"/>
        <v/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  <c r="BZ83" s="1">
        <f t="shared" si="5989"/>
        <v>1</v>
      </c>
      <c r="CA83" s="1" t="str">
        <f t="shared" ref="CA83" si="7870">CK83</f>
        <v/>
      </c>
      <c r="CB83" s="46" t="str">
        <f t="shared" si="6406"/>
        <v/>
      </c>
      <c r="CC83" s="48" t="str">
        <f t="shared" si="6407"/>
        <v/>
      </c>
      <c r="CD83" s="49" t="str">
        <f t="shared" si="6408"/>
        <v/>
      </c>
      <c r="CE83" s="46" t="str">
        <f t="shared" si="6409"/>
        <v/>
      </c>
      <c r="CF83" s="48" t="str">
        <f t="shared" si="6410"/>
        <v/>
      </c>
      <c r="CG83" s="49" t="str">
        <f t="shared" si="6411"/>
        <v/>
      </c>
      <c r="CH83" s="46" t="str">
        <f t="shared" si="6412"/>
        <v/>
      </c>
      <c r="CI83" s="48" t="str">
        <f t="shared" si="6413"/>
        <v/>
      </c>
      <c r="CJ83" s="49" t="str">
        <f t="shared" si="6414"/>
        <v/>
      </c>
      <c r="CK83" s="46" t="str">
        <f t="shared" si="6415"/>
        <v/>
      </c>
      <c r="CL83" s="48" t="str">
        <f t="shared" si="6416"/>
        <v/>
      </c>
      <c r="CM83" s="49" t="str">
        <f t="shared" si="6417"/>
        <v/>
      </c>
      <c r="CN83" s="46" t="str">
        <f t="shared" si="7194"/>
        <v/>
      </c>
      <c r="CO83" s="48" t="str">
        <f t="shared" si="6418"/>
        <v/>
      </c>
      <c r="CP83" s="49" t="str">
        <f t="shared" si="6419"/>
        <v/>
      </c>
      <c r="CQ83" s="46" t="str">
        <f t="shared" si="6420"/>
        <v/>
      </c>
      <c r="CR83" s="48" t="str">
        <f t="shared" si="6421"/>
        <v/>
      </c>
      <c r="CS83" s="49" t="str">
        <f t="shared" si="6422"/>
        <v/>
      </c>
      <c r="CT83" s="46" t="str">
        <f t="shared" si="6423"/>
        <v/>
      </c>
      <c r="CU83" s="48" t="str">
        <f t="shared" si="6424"/>
        <v/>
      </c>
      <c r="CV83" s="49" t="str">
        <f t="shared" si="6425"/>
        <v/>
      </c>
      <c r="CW83" s="46" t="str">
        <f t="shared" si="6426"/>
        <v/>
      </c>
      <c r="CX83" s="48" t="str">
        <f t="shared" si="6427"/>
        <v/>
      </c>
      <c r="CY83" s="95" t="str">
        <f t="shared" si="6428"/>
        <v/>
      </c>
      <c r="CZ83" s="46" t="str">
        <f t="shared" si="6429"/>
        <v/>
      </c>
      <c r="DA83" s="48" t="str">
        <f t="shared" si="6430"/>
        <v/>
      </c>
      <c r="DB83" s="49" t="str">
        <f t="shared" si="6431"/>
        <v/>
      </c>
      <c r="DC83" s="46" t="str">
        <f t="shared" si="6432"/>
        <v/>
      </c>
      <c r="DD83" s="48" t="str">
        <f t="shared" si="6433"/>
        <v/>
      </c>
      <c r="DE83" s="49" t="str">
        <f t="shared" si="6434"/>
        <v/>
      </c>
      <c r="DF83" s="46" t="str">
        <f t="shared" si="6435"/>
        <v/>
      </c>
      <c r="DG83" s="48" t="str">
        <f t="shared" si="6436"/>
        <v/>
      </c>
      <c r="DH83" s="49" t="str">
        <f t="shared" si="6437"/>
        <v/>
      </c>
      <c r="DI83" s="46" t="str">
        <f t="shared" si="6438"/>
        <v/>
      </c>
      <c r="DJ83" s="48" t="str">
        <f t="shared" si="6439"/>
        <v/>
      </c>
      <c r="DK83" s="49" t="str">
        <f t="shared" si="6440"/>
        <v/>
      </c>
      <c r="DL83" s="46" t="str">
        <f t="shared" si="6441"/>
        <v/>
      </c>
      <c r="DM83" s="48" t="str">
        <f t="shared" si="6442"/>
        <v/>
      </c>
      <c r="DN83" s="49" t="str">
        <f t="shared" si="6443"/>
        <v/>
      </c>
      <c r="DO83" s="46" t="str">
        <f t="shared" si="6444"/>
        <v/>
      </c>
      <c r="DP83" s="48" t="str">
        <f t="shared" si="6445"/>
        <v/>
      </c>
      <c r="DQ83" s="49" t="str">
        <f t="shared" si="6446"/>
        <v/>
      </c>
      <c r="DR83" s="46" t="str">
        <f t="shared" si="6447"/>
        <v/>
      </c>
      <c r="DS83" s="48" t="str">
        <f t="shared" si="6448"/>
        <v/>
      </c>
      <c r="DT83" s="49" t="str">
        <f t="shared" si="6449"/>
        <v/>
      </c>
      <c r="DU83" s="46" t="str">
        <f t="shared" si="6450"/>
        <v/>
      </c>
      <c r="DV83" s="48" t="str">
        <f t="shared" si="6451"/>
        <v/>
      </c>
      <c r="DW83" s="49" t="str">
        <f t="shared" si="6452"/>
        <v/>
      </c>
      <c r="DX83" s="46" t="str">
        <f t="shared" si="6453"/>
        <v/>
      </c>
      <c r="DY83" s="48" t="str">
        <f t="shared" si="6454"/>
        <v/>
      </c>
      <c r="DZ83" s="49" t="str">
        <f t="shared" si="6455"/>
        <v/>
      </c>
      <c r="EA83" s="46" t="str">
        <f t="shared" si="7557"/>
        <v/>
      </c>
      <c r="EB83" s="48" t="str">
        <f t="shared" si="6456"/>
        <v/>
      </c>
      <c r="EC83" s="49" t="str">
        <f t="shared" si="6457"/>
        <v/>
      </c>
      <c r="ED83" s="46" t="str">
        <f t="shared" ref="ED83" si="7871">CE83</f>
        <v/>
      </c>
      <c r="EE83" s="48" t="str">
        <f t="shared" si="6459"/>
        <v/>
      </c>
      <c r="EF83" s="49" t="str">
        <f t="shared" si="6460"/>
        <v/>
      </c>
      <c r="EG83" s="94" t="str">
        <f t="shared" ref="EG83" si="7872">CB83</f>
        <v/>
      </c>
      <c r="EH83" s="48" t="str">
        <f t="shared" si="6462"/>
        <v/>
      </c>
      <c r="EI83" s="49" t="str">
        <f t="shared" si="6463"/>
        <v/>
      </c>
      <c r="EJ83" s="73" t="s">
        <v>5</v>
      </c>
      <c r="EK83" s="48" t="str">
        <f t="shared" si="6464"/>
        <v/>
      </c>
      <c r="EL83" s="49" t="str">
        <f t="shared" si="6465"/>
        <v/>
      </c>
      <c r="EM83" s="75" t="s">
        <v>6</v>
      </c>
      <c r="EN83" s="48" t="str">
        <f t="shared" si="6466"/>
        <v/>
      </c>
      <c r="EO83" s="49" t="str">
        <f t="shared" si="6467"/>
        <v/>
      </c>
      <c r="EP83" s="46" t="str">
        <f t="shared" ref="EP83" si="7873">CK83</f>
        <v/>
      </c>
      <c r="EQ83" s="48" t="str">
        <f t="shared" si="6469"/>
        <v/>
      </c>
      <c r="ER83" s="49" t="str">
        <f t="shared" si="6470"/>
        <v/>
      </c>
      <c r="ES83" s="46" t="str">
        <f t="shared" ref="ES83" si="7874">CH83</f>
        <v/>
      </c>
      <c r="ET83" s="48" t="str">
        <f t="shared" si="6472"/>
        <v/>
      </c>
      <c r="EU83" s="49" t="str">
        <f t="shared" si="6473"/>
        <v/>
      </c>
      <c r="EV83" s="46" t="str">
        <f t="shared" ref="EV83" si="7875">CK83</f>
        <v/>
      </c>
      <c r="EW83" s="48" t="str">
        <f t="shared" si="6475"/>
        <v/>
      </c>
      <c r="EX83" s="49" t="str">
        <f t="shared" si="6476"/>
        <v/>
      </c>
      <c r="EY83" s="46" t="str">
        <f t="shared" ref="EY83" si="7876">CB83</f>
        <v/>
      </c>
      <c r="EZ83" s="48" t="str">
        <f t="shared" si="6478"/>
        <v/>
      </c>
      <c r="FA83" s="95" t="str">
        <f t="shared" si="6479"/>
        <v/>
      </c>
      <c r="FB83" s="46" t="str">
        <f t="shared" ref="FB83" si="7877">CH83</f>
        <v/>
      </c>
      <c r="FC83" s="48" t="str">
        <f t="shared" si="6481"/>
        <v/>
      </c>
      <c r="FD83" s="49" t="str">
        <f t="shared" si="6482"/>
        <v/>
      </c>
      <c r="FE83" s="94" t="str">
        <f t="shared" ref="FE83" si="7878">CE83</f>
        <v/>
      </c>
      <c r="FF83" s="48" t="str">
        <f t="shared" si="6484"/>
        <v/>
      </c>
      <c r="FG83" s="49" t="str">
        <f t="shared" si="6485"/>
        <v/>
      </c>
      <c r="FH83" s="46" t="str">
        <f t="shared" ref="FH83" si="7879">DF83</f>
        <v/>
      </c>
      <c r="FI83" s="48" t="str">
        <f t="shared" si="6487"/>
        <v/>
      </c>
      <c r="FJ83" s="49" t="str">
        <f t="shared" si="6488"/>
        <v/>
      </c>
      <c r="FK83" s="46" t="str">
        <f t="shared" ref="FK83" si="7880">DC83</f>
        <v/>
      </c>
      <c r="FL83" s="48" t="str">
        <f t="shared" si="6490"/>
        <v/>
      </c>
      <c r="FM83" s="49" t="str">
        <f t="shared" si="6491"/>
        <v/>
      </c>
      <c r="FN83" s="46" t="str">
        <f t="shared" ref="FN83" si="7881">CT83</f>
        <v/>
      </c>
      <c r="FO83" s="48" t="str">
        <f t="shared" si="6493"/>
        <v/>
      </c>
      <c r="FP83" s="49" t="str">
        <f t="shared" si="6494"/>
        <v/>
      </c>
      <c r="FQ83" s="46" t="str">
        <f t="shared" ref="FQ83" si="7882">CQ83</f>
        <v/>
      </c>
      <c r="FR83" s="48" t="str">
        <f t="shared" si="6496"/>
        <v/>
      </c>
      <c r="FS83" s="49" t="str">
        <f t="shared" si="6497"/>
        <v/>
      </c>
      <c r="FT83" s="46" t="str">
        <f t="shared" ref="FT83" si="7883">CN83</f>
        <v/>
      </c>
      <c r="FU83" s="48" t="str">
        <f t="shared" si="6499"/>
        <v/>
      </c>
      <c r="FV83" s="49" t="str">
        <f t="shared" si="6500"/>
        <v/>
      </c>
      <c r="FW83" s="46" t="str">
        <f t="shared" ref="FW83" si="7884">CQ83</f>
        <v/>
      </c>
      <c r="FX83" s="48" t="str">
        <f t="shared" si="6502"/>
        <v/>
      </c>
      <c r="FY83" s="49" t="str">
        <f t="shared" si="6503"/>
        <v/>
      </c>
      <c r="FZ83" s="46" t="str">
        <f t="shared" ref="FZ83" si="7885">CN83</f>
        <v/>
      </c>
      <c r="GA83" s="48" t="str">
        <f t="shared" si="6505"/>
        <v/>
      </c>
      <c r="GB83" s="49" t="str">
        <f t="shared" si="6506"/>
        <v/>
      </c>
      <c r="GC83" s="46" t="str">
        <f t="shared" ref="GC83" si="7886">CT83</f>
        <v/>
      </c>
      <c r="GD83" s="48" t="str">
        <f t="shared" si="6508"/>
        <v/>
      </c>
      <c r="GE83" s="49" t="str">
        <f t="shared" si="6509"/>
        <v/>
      </c>
      <c r="GF83" s="75" t="str">
        <f t="shared" si="7804"/>
        <v/>
      </c>
      <c r="GG83" s="48" t="str">
        <f t="shared" si="6511"/>
        <v/>
      </c>
      <c r="GH83" s="49" t="str">
        <f t="shared" si="6512"/>
        <v/>
      </c>
      <c r="GI83" s="75" t="str">
        <f t="shared" si="7211"/>
        <v>B</v>
      </c>
      <c r="GJ83" s="48" t="str">
        <f t="shared" si="6513"/>
        <v/>
      </c>
      <c r="GK83" s="49" t="str">
        <f t="shared" si="6514"/>
        <v/>
      </c>
      <c r="GL83" s="75" t="str">
        <f t="shared" si="7805"/>
        <v/>
      </c>
      <c r="GM83" s="48" t="str">
        <f t="shared" si="6515"/>
        <v/>
      </c>
      <c r="GN83" s="49" t="str">
        <f t="shared" si="6516"/>
        <v/>
      </c>
      <c r="GO83" s="75" t="str">
        <f t="shared" si="7212"/>
        <v>B</v>
      </c>
      <c r="GP83" s="48" t="str">
        <f t="shared" si="6517"/>
        <v/>
      </c>
      <c r="GQ83" s="49" t="str">
        <f t="shared" si="6518"/>
        <v/>
      </c>
      <c r="GR83" s="46" t="str">
        <f t="shared" ref="GR83" si="7887">DU83</f>
        <v/>
      </c>
      <c r="GS83" s="48" t="str">
        <f t="shared" si="6520"/>
        <v/>
      </c>
      <c r="GT83" s="49" t="str">
        <f t="shared" si="6521"/>
        <v/>
      </c>
      <c r="GU83" s="75" t="str">
        <f t="shared" si="7214"/>
        <v/>
      </c>
      <c r="GV83" s="48" t="str">
        <f t="shared" si="6522"/>
        <v/>
      </c>
      <c r="GW83" s="95" t="str">
        <f t="shared" si="6523"/>
        <v/>
      </c>
      <c r="GX83" s="46" t="str">
        <f t="shared" ref="GX83" si="7888">DO83</f>
        <v/>
      </c>
      <c r="GY83" s="48" t="str">
        <f t="shared" si="6525"/>
        <v/>
      </c>
      <c r="GZ83" s="49" t="str">
        <f t="shared" si="6526"/>
        <v/>
      </c>
      <c r="HA83" s="73" t="str">
        <f t="shared" si="7216"/>
        <v/>
      </c>
      <c r="HB83" s="48" t="str">
        <f t="shared" si="6527"/>
        <v/>
      </c>
      <c r="HC83" s="49" t="str">
        <f t="shared" si="6528"/>
        <v/>
      </c>
      <c r="HD83" s="46" t="str">
        <f t="shared" ref="HD83" si="7889">DL83</f>
        <v/>
      </c>
      <c r="HE83" s="48" t="str">
        <f t="shared" si="6530"/>
        <v/>
      </c>
      <c r="HF83" s="49" t="str">
        <f t="shared" si="6531"/>
        <v/>
      </c>
      <c r="HG83" s="75" t="str">
        <f t="shared" si="7218"/>
        <v/>
      </c>
      <c r="HH83" s="48" t="str">
        <f t="shared" si="6532"/>
        <v/>
      </c>
      <c r="HI83" s="49" t="str">
        <f t="shared" si="6533"/>
        <v/>
      </c>
      <c r="HJ83" s="46" t="str">
        <f t="shared" ref="HJ83" si="7890">DR83</f>
        <v/>
      </c>
      <c r="HK83" s="48" t="str">
        <f t="shared" si="6535"/>
        <v/>
      </c>
      <c r="HL83" s="49" t="str">
        <f t="shared" si="6536"/>
        <v/>
      </c>
      <c r="HM83" s="75" t="str">
        <f t="shared" si="7220"/>
        <v/>
      </c>
      <c r="HN83" s="48" t="str">
        <f t="shared" si="6537"/>
        <v/>
      </c>
      <c r="HO83" s="49" t="str">
        <f t="shared" si="6538"/>
        <v/>
      </c>
      <c r="HP83" s="46" t="str">
        <f t="shared" ref="HP83" si="7891">DO83</f>
        <v/>
      </c>
      <c r="HQ83" s="48" t="str">
        <f t="shared" si="6540"/>
        <v/>
      </c>
      <c r="HR83" s="49" t="str">
        <f t="shared" si="6541"/>
        <v/>
      </c>
      <c r="HS83" s="75" t="str">
        <f t="shared" si="7222"/>
        <v/>
      </c>
      <c r="HT83" s="48" t="str">
        <f t="shared" si="6542"/>
        <v/>
      </c>
      <c r="HU83" s="49" t="str">
        <f t="shared" si="6543"/>
        <v/>
      </c>
      <c r="HV83" s="46" t="str">
        <f t="shared" ref="HV83" si="7892">DI83</f>
        <v/>
      </c>
      <c r="HW83" s="48" t="str">
        <f t="shared" si="6545"/>
        <v/>
      </c>
      <c r="HX83" s="49" t="str">
        <f t="shared" si="6546"/>
        <v/>
      </c>
      <c r="HY83" s="75" t="str">
        <f t="shared" si="7224"/>
        <v/>
      </c>
      <c r="HZ83" s="48" t="str">
        <f t="shared" si="6547"/>
        <v/>
      </c>
      <c r="IA83" s="49" t="str">
        <f t="shared" si="6548"/>
        <v/>
      </c>
      <c r="IB83" s="46" t="str">
        <f t="shared" ref="IB83" si="7893">DL83</f>
        <v/>
      </c>
      <c r="IC83" s="48" t="str">
        <f t="shared" si="6550"/>
        <v/>
      </c>
      <c r="ID83" s="49" t="str">
        <f t="shared" si="6551"/>
        <v/>
      </c>
      <c r="IE83" s="75" t="str">
        <f t="shared" si="7226"/>
        <v/>
      </c>
      <c r="IF83" s="48" t="str">
        <f t="shared" si="6552"/>
        <v/>
      </c>
      <c r="IG83" s="49" t="str">
        <f t="shared" si="6553"/>
        <v/>
      </c>
      <c r="IH83" s="46" t="str">
        <f t="shared" ref="IH83" si="7894">DL83</f>
        <v/>
      </c>
      <c r="II83" s="48" t="str">
        <f t="shared" si="6555"/>
        <v/>
      </c>
      <c r="IJ83" s="49" t="str">
        <f t="shared" si="6556"/>
        <v/>
      </c>
      <c r="IK83" s="75" t="str">
        <f t="shared" si="7228"/>
        <v/>
      </c>
      <c r="IL83" s="48" t="str">
        <f t="shared" si="6557"/>
        <v/>
      </c>
      <c r="IM83" s="49" t="str">
        <f t="shared" si="6558"/>
        <v/>
      </c>
      <c r="IN83" s="46" t="str">
        <f t="shared" ref="IN83" si="7895">DI83</f>
        <v/>
      </c>
      <c r="IO83" s="48" t="str">
        <f t="shared" si="6560"/>
        <v/>
      </c>
      <c r="IP83" s="49" t="str">
        <f t="shared" si="6561"/>
        <v/>
      </c>
      <c r="IQ83" s="75" t="str">
        <f t="shared" si="7230"/>
        <v/>
      </c>
      <c r="IR83" s="48" t="str">
        <f t="shared" si="6562"/>
        <v/>
      </c>
      <c r="IS83" s="49" t="str">
        <f t="shared" si="6563"/>
        <v/>
      </c>
      <c r="IT83" s="46" t="str">
        <f t="shared" ref="IT83" si="7896">CT83</f>
        <v/>
      </c>
      <c r="IU83" s="48" t="str">
        <f t="shared" si="6565"/>
        <v/>
      </c>
      <c r="IV83" s="49" t="str">
        <f t="shared" si="6566"/>
        <v/>
      </c>
      <c r="IW83" s="46" t="str">
        <f t="shared" si="7816"/>
        <v/>
      </c>
      <c r="IX83" s="48" t="str">
        <f t="shared" si="6568"/>
        <v/>
      </c>
      <c r="IY83" s="49" t="str">
        <f t="shared" si="6569"/>
        <v/>
      </c>
      <c r="IZ83" s="75" t="str">
        <f t="shared" si="7232"/>
        <v/>
      </c>
      <c r="JA83" s="48" t="str">
        <f t="shared" si="6570"/>
        <v/>
      </c>
      <c r="JB83" s="49" t="str">
        <f t="shared" si="6571"/>
        <v/>
      </c>
      <c r="JC83" s="75" t="str">
        <f t="shared" si="7233"/>
        <v/>
      </c>
      <c r="JD83" s="48" t="str">
        <f t="shared" si="6572"/>
        <v/>
      </c>
      <c r="JE83" s="49" t="str">
        <f t="shared" si="6573"/>
        <v/>
      </c>
      <c r="JF83" s="46" t="str">
        <f t="shared" ref="JF83" si="7897">CB83</f>
        <v/>
      </c>
      <c r="JG83" s="48" t="str">
        <f t="shared" si="6575"/>
        <v/>
      </c>
      <c r="JH83" s="49" t="str">
        <f t="shared" si="6576"/>
        <v/>
      </c>
      <c r="JI83" s="75" t="str">
        <f t="shared" si="7235"/>
        <v/>
      </c>
      <c r="JJ83" s="48" t="str">
        <f t="shared" si="6577"/>
        <v/>
      </c>
      <c r="JK83" s="49" t="str">
        <f t="shared" si="6578"/>
        <v/>
      </c>
      <c r="JL83" s="46" t="str">
        <f t="shared" ref="JL83" si="7898">CH83</f>
        <v/>
      </c>
      <c r="JM83" s="48" t="str">
        <f t="shared" si="6580"/>
        <v/>
      </c>
      <c r="JN83" s="49" t="str">
        <f t="shared" si="6581"/>
        <v/>
      </c>
      <c r="JO83" s="75" t="str">
        <f t="shared" si="7237"/>
        <v/>
      </c>
      <c r="JP83" s="48" t="str">
        <f t="shared" si="6582"/>
        <v/>
      </c>
      <c r="JQ83" s="49" t="str">
        <f t="shared" si="6583"/>
        <v/>
      </c>
      <c r="JR83" s="46" t="str">
        <f t="shared" ref="JR83" si="7899">CK83</f>
        <v/>
      </c>
      <c r="JS83" s="48" t="str">
        <f t="shared" si="6585"/>
        <v/>
      </c>
      <c r="JT83" s="49" t="str">
        <f t="shared" si="6586"/>
        <v/>
      </c>
      <c r="JU83" s="75" t="str">
        <f t="shared" si="7239"/>
        <v/>
      </c>
      <c r="JV83" s="48" t="str">
        <f t="shared" si="6587"/>
        <v/>
      </c>
      <c r="JW83" s="49" t="str">
        <f t="shared" si="6588"/>
        <v/>
      </c>
      <c r="JX83" s="46" t="s">
        <v>6</v>
      </c>
      <c r="JY83" s="48" t="str">
        <f t="shared" si="6589"/>
        <v/>
      </c>
      <c r="JZ83" s="49" t="str">
        <f t="shared" si="6590"/>
        <v/>
      </c>
      <c r="KA83" s="75" t="str">
        <f t="shared" si="7240"/>
        <v/>
      </c>
      <c r="KB83" s="48" t="str">
        <f t="shared" si="6591"/>
        <v/>
      </c>
      <c r="KC83" s="49" t="str">
        <f t="shared" si="6592"/>
        <v/>
      </c>
      <c r="KD83" s="46" t="s">
        <v>6</v>
      </c>
      <c r="KE83" s="48" t="str">
        <f t="shared" si="6593"/>
        <v/>
      </c>
      <c r="KF83" s="49" t="str">
        <f t="shared" si="6594"/>
        <v/>
      </c>
      <c r="KG83" s="75" t="str">
        <f t="shared" si="7241"/>
        <v/>
      </c>
      <c r="KH83" s="48" t="str">
        <f t="shared" si="6595"/>
        <v/>
      </c>
      <c r="KI83" s="49" t="str">
        <f t="shared" si="6596"/>
        <v/>
      </c>
      <c r="KJ83" s="46" t="str">
        <f t="shared" si="7820"/>
        <v/>
      </c>
      <c r="KK83" s="48" t="str">
        <f t="shared" si="6597"/>
        <v/>
      </c>
      <c r="KL83" s="49" t="str">
        <f t="shared" si="6598"/>
        <v/>
      </c>
      <c r="KM83" s="75" t="str">
        <f t="shared" si="7243"/>
        <v/>
      </c>
      <c r="KN83" s="48" t="str">
        <f t="shared" si="6599"/>
        <v/>
      </c>
      <c r="KO83" s="49" t="str">
        <f t="shared" si="6600"/>
        <v/>
      </c>
      <c r="KP83" s="75" t="str">
        <f t="shared" si="7821"/>
        <v/>
      </c>
      <c r="KQ83" s="48" t="str">
        <f t="shared" si="6601"/>
        <v/>
      </c>
      <c r="KR83" s="49" t="str">
        <f t="shared" si="6602"/>
        <v/>
      </c>
      <c r="KS83" s="75" t="str">
        <f t="shared" si="7244"/>
        <v/>
      </c>
      <c r="KT83" s="48" t="str">
        <f t="shared" si="6603"/>
        <v/>
      </c>
      <c r="KU83" s="49" t="str">
        <f t="shared" si="6604"/>
        <v/>
      </c>
      <c r="KV83" s="75" t="s">
        <v>6</v>
      </c>
      <c r="KW83" s="48" t="str">
        <f t="shared" si="6605"/>
        <v/>
      </c>
      <c r="KX83" s="49" t="str">
        <f t="shared" si="6606"/>
        <v/>
      </c>
      <c r="KY83" s="75" t="str">
        <f t="shared" si="7245"/>
        <v/>
      </c>
      <c r="KZ83" s="48" t="str">
        <f t="shared" si="6607"/>
        <v/>
      </c>
      <c r="LA83" s="49" t="str">
        <f t="shared" si="6608"/>
        <v/>
      </c>
      <c r="LB83" s="75" t="str">
        <f t="shared" ref="LB83" si="7900">DR83</f>
        <v/>
      </c>
      <c r="LC83" s="48" t="str">
        <f t="shared" si="6610"/>
        <v/>
      </c>
      <c r="LD83" s="49" t="str">
        <f t="shared" si="6611"/>
        <v/>
      </c>
      <c r="LE83" s="75" t="str">
        <f t="shared" si="7247"/>
        <v/>
      </c>
      <c r="LF83" s="48" t="str">
        <f t="shared" si="6612"/>
        <v/>
      </c>
      <c r="LG83" s="49" t="str">
        <f t="shared" si="6613"/>
        <v/>
      </c>
      <c r="LH83" s="75" t="str">
        <f t="shared" ref="LH83" si="7901">DR84</f>
        <v/>
      </c>
      <c r="LI83" s="48" t="str">
        <f t="shared" si="6615"/>
        <v/>
      </c>
      <c r="LJ83" s="49" t="str">
        <f t="shared" si="6616"/>
        <v/>
      </c>
      <c r="LK83" s="75" t="str">
        <f t="shared" si="7249"/>
        <v/>
      </c>
      <c r="LL83" s="48" t="str">
        <f t="shared" si="6617"/>
        <v/>
      </c>
      <c r="LM83" s="49" t="str">
        <f t="shared" si="6618"/>
        <v/>
      </c>
      <c r="LN83" s="75" t="str">
        <f t="shared" ref="LN83" si="7902">CN83</f>
        <v/>
      </c>
      <c r="LO83" s="48" t="str">
        <f t="shared" si="6620"/>
        <v/>
      </c>
      <c r="LP83" s="49" t="str">
        <f t="shared" si="6621"/>
        <v/>
      </c>
      <c r="LQ83" s="75" t="str">
        <f t="shared" si="7251"/>
        <v/>
      </c>
      <c r="LR83" s="48" t="str">
        <f t="shared" si="6622"/>
        <v/>
      </c>
      <c r="LS83" s="49" t="str">
        <f t="shared" si="6623"/>
        <v/>
      </c>
      <c r="LT83" s="75" t="str">
        <f t="shared" ref="LT83" si="7903">CW83</f>
        <v/>
      </c>
      <c r="LU83" s="48" t="str">
        <f t="shared" si="6625"/>
        <v/>
      </c>
      <c r="LV83" s="49" t="str">
        <f t="shared" si="6626"/>
        <v/>
      </c>
      <c r="LW83" s="75" t="str">
        <f t="shared" si="7253"/>
        <v/>
      </c>
      <c r="LX83" s="48" t="str">
        <f t="shared" si="6627"/>
        <v/>
      </c>
      <c r="LY83" s="49" t="str">
        <f t="shared" si="6628"/>
        <v/>
      </c>
      <c r="LZ83" s="75" t="str">
        <f t="shared" ref="LZ83" si="7904">DF83</f>
        <v/>
      </c>
      <c r="MA83" s="48" t="str">
        <f t="shared" si="6630"/>
        <v/>
      </c>
      <c r="MB83" s="49" t="str">
        <f t="shared" si="6631"/>
        <v/>
      </c>
      <c r="MC83" s="75" t="str">
        <f t="shared" si="7255"/>
        <v/>
      </c>
      <c r="MD83" s="48" t="str">
        <f t="shared" si="6632"/>
        <v/>
      </c>
      <c r="ME83" s="49" t="str">
        <f t="shared" si="6633"/>
        <v/>
      </c>
      <c r="MF83" s="75" t="str">
        <f t="shared" si="7827"/>
        <v/>
      </c>
      <c r="MG83" s="48" t="str">
        <f t="shared" si="6635"/>
        <v/>
      </c>
      <c r="MH83" s="49" t="str">
        <f t="shared" si="6636"/>
        <v/>
      </c>
      <c r="MI83" s="75" t="str">
        <f t="shared" si="7256"/>
        <v/>
      </c>
      <c r="MJ83" s="48" t="str">
        <f t="shared" si="6637"/>
        <v/>
      </c>
      <c r="MK83" s="49" t="str">
        <f t="shared" si="6638"/>
        <v/>
      </c>
      <c r="ML83" s="196" t="s">
        <v>5</v>
      </c>
      <c r="MM83" s="48" t="str">
        <f t="shared" si="6639"/>
        <v/>
      </c>
      <c r="MN83" s="49" t="str">
        <f t="shared" si="6640"/>
        <v/>
      </c>
      <c r="MO83" s="75" t="str">
        <f t="shared" si="7257"/>
        <v/>
      </c>
      <c r="MP83" s="48" t="str">
        <f t="shared" si="6641"/>
        <v/>
      </c>
      <c r="MQ83" s="49" t="str">
        <f t="shared" si="6642"/>
        <v/>
      </c>
      <c r="MR83" s="75" t="str">
        <f t="shared" si="6643"/>
        <v/>
      </c>
      <c r="MS83" s="48" t="str">
        <f t="shared" si="6644"/>
        <v/>
      </c>
      <c r="MT83" s="49" t="str">
        <f t="shared" si="6645"/>
        <v/>
      </c>
      <c r="MU83" s="75" t="str">
        <f t="shared" si="7258"/>
        <v/>
      </c>
      <c r="MV83" s="48" t="str">
        <f t="shared" si="6646"/>
        <v/>
      </c>
      <c r="MW83" s="49" t="str">
        <f t="shared" si="6647"/>
        <v/>
      </c>
      <c r="MX83" s="75" t="str">
        <f t="shared" ref="MX83" si="7905">MU83</f>
        <v/>
      </c>
      <c r="MY83" s="48" t="str">
        <f t="shared" si="6649"/>
        <v/>
      </c>
      <c r="MZ83" s="49" t="str">
        <f t="shared" si="6650"/>
        <v/>
      </c>
      <c r="NA83" s="75" t="str">
        <f t="shared" si="7260"/>
        <v/>
      </c>
      <c r="NB83" s="48" t="str">
        <f t="shared" si="6651"/>
        <v/>
      </c>
      <c r="NC83" s="49" t="str">
        <f t="shared" si="6652"/>
        <v/>
      </c>
      <c r="ND83" s="200" t="s">
        <v>6</v>
      </c>
      <c r="NE83" s="48" t="str">
        <f t="shared" si="6653"/>
        <v/>
      </c>
      <c r="NF83" s="49" t="str">
        <f t="shared" si="6654"/>
        <v/>
      </c>
      <c r="NG83" s="75" t="str">
        <f t="shared" si="7261"/>
        <v/>
      </c>
      <c r="NH83" s="48" t="str">
        <f t="shared" si="6655"/>
        <v/>
      </c>
      <c r="NI83" s="49" t="str">
        <f t="shared" si="6656"/>
        <v/>
      </c>
      <c r="NJ83" s="75" t="s">
        <v>6</v>
      </c>
      <c r="NK83" s="48" t="str">
        <f t="shared" si="6657"/>
        <v/>
      </c>
      <c r="NL83" s="49" t="str">
        <f t="shared" si="6658"/>
        <v/>
      </c>
      <c r="NM83" s="75" t="str">
        <f t="shared" si="7262"/>
        <v/>
      </c>
      <c r="NN83" s="48" t="str">
        <f t="shared" si="6659"/>
        <v/>
      </c>
      <c r="NO83" s="49" t="str">
        <f t="shared" si="6660"/>
        <v/>
      </c>
      <c r="NP83" s="214" t="s">
        <v>5</v>
      </c>
      <c r="NQ83" s="48" t="str">
        <f t="shared" si="6661"/>
        <v/>
      </c>
      <c r="NR83" s="49" t="str">
        <f t="shared" si="6662"/>
        <v/>
      </c>
      <c r="NS83" s="46" t="str">
        <f t="shared" si="6663"/>
        <v/>
      </c>
      <c r="NT83" s="48" t="str">
        <f t="shared" si="6664"/>
        <v/>
      </c>
      <c r="NU83" s="49" t="str">
        <f t="shared" si="6665"/>
        <v/>
      </c>
      <c r="NV83" s="214" t="s">
        <v>6</v>
      </c>
      <c r="NW83" s="48" t="str">
        <f t="shared" si="6666"/>
        <v/>
      </c>
      <c r="NX83" s="49" t="str">
        <f t="shared" si="6667"/>
        <v/>
      </c>
      <c r="NY83" s="46" t="str">
        <f t="shared" si="6668"/>
        <v/>
      </c>
      <c r="NZ83" s="48" t="str">
        <f t="shared" si="6669"/>
        <v/>
      </c>
      <c r="OA83" s="49" t="str">
        <f t="shared" si="6670"/>
        <v/>
      </c>
      <c r="OB83" s="46" t="str">
        <f t="shared" si="7263"/>
        <v/>
      </c>
      <c r="OC83" s="48" t="str">
        <f t="shared" si="6671"/>
        <v/>
      </c>
      <c r="OD83" s="49" t="str">
        <f t="shared" si="6672"/>
        <v/>
      </c>
      <c r="OE83" s="46" t="str">
        <f t="shared" si="6673"/>
        <v/>
      </c>
      <c r="OF83" s="48" t="str">
        <f t="shared" si="6674"/>
        <v/>
      </c>
      <c r="OG83" s="49" t="str">
        <f t="shared" si="6675"/>
        <v/>
      </c>
      <c r="OH83" s="46" t="str">
        <f t="shared" si="6676"/>
        <v/>
      </c>
      <c r="OI83" s="48" t="str">
        <f t="shared" si="6677"/>
        <v/>
      </c>
      <c r="OJ83" s="49" t="str">
        <f t="shared" si="6678"/>
        <v/>
      </c>
      <c r="OK83" s="46" t="str">
        <f t="shared" si="6679"/>
        <v/>
      </c>
      <c r="OL83" s="48" t="str">
        <f t="shared" si="6680"/>
        <v/>
      </c>
      <c r="OM83" s="95" t="str">
        <f t="shared" si="6681"/>
        <v/>
      </c>
      <c r="ON83" s="46" t="str">
        <f t="shared" si="6682"/>
        <v/>
      </c>
      <c r="OO83" s="48" t="str">
        <f t="shared" si="6683"/>
        <v/>
      </c>
      <c r="OP83" s="49" t="str">
        <f t="shared" si="6684"/>
        <v/>
      </c>
      <c r="OQ83" s="46" t="str">
        <f t="shared" si="6685"/>
        <v/>
      </c>
      <c r="OR83" s="48" t="str">
        <f t="shared" si="6686"/>
        <v/>
      </c>
      <c r="OS83" s="49" t="str">
        <f t="shared" si="6687"/>
        <v/>
      </c>
      <c r="OT83" s="46" t="str">
        <f t="shared" si="6688"/>
        <v/>
      </c>
      <c r="OU83" s="48" t="str">
        <f t="shared" si="6689"/>
        <v/>
      </c>
      <c r="OV83" s="49" t="str">
        <f t="shared" si="6690"/>
        <v/>
      </c>
      <c r="OW83" s="46" t="str">
        <f t="shared" si="6691"/>
        <v/>
      </c>
      <c r="OX83" s="48" t="str">
        <f t="shared" si="6692"/>
        <v/>
      </c>
      <c r="OY83" s="49" t="str">
        <f t="shared" si="6693"/>
        <v/>
      </c>
      <c r="OZ83" s="46" t="str">
        <f t="shared" si="6694"/>
        <v/>
      </c>
      <c r="PA83" s="48" t="str">
        <f t="shared" si="6695"/>
        <v/>
      </c>
      <c r="PB83" s="49" t="str">
        <f t="shared" si="6696"/>
        <v/>
      </c>
      <c r="PC83" s="46" t="str">
        <f t="shared" si="6697"/>
        <v/>
      </c>
      <c r="PD83" s="48" t="str">
        <f t="shared" si="6698"/>
        <v/>
      </c>
      <c r="PE83" s="49" t="str">
        <f t="shared" si="6699"/>
        <v/>
      </c>
      <c r="PF83" s="46" t="str">
        <f t="shared" si="6700"/>
        <v/>
      </c>
      <c r="PG83" s="48" t="str">
        <f t="shared" si="6701"/>
        <v/>
      </c>
      <c r="PH83" s="49" t="str">
        <f t="shared" si="6702"/>
        <v/>
      </c>
      <c r="PI83" s="46" t="str">
        <f t="shared" si="6703"/>
        <v/>
      </c>
      <c r="PJ83" s="48" t="str">
        <f t="shared" si="6704"/>
        <v/>
      </c>
      <c r="PK83" s="49" t="str">
        <f t="shared" si="6705"/>
        <v/>
      </c>
      <c r="PL83" s="46" t="str">
        <f t="shared" si="6706"/>
        <v/>
      </c>
      <c r="PM83" s="48" t="str">
        <f t="shared" si="6707"/>
        <v/>
      </c>
      <c r="PN83" s="49" t="str">
        <f t="shared" si="6708"/>
        <v/>
      </c>
      <c r="PO83" s="46" t="str">
        <f t="shared" si="7594"/>
        <v/>
      </c>
      <c r="PP83" s="48" t="str">
        <f t="shared" si="6709"/>
        <v/>
      </c>
      <c r="PQ83" s="49" t="str">
        <f t="shared" si="6710"/>
        <v/>
      </c>
      <c r="PR83" s="46" t="str">
        <f t="shared" ref="PR83" si="7906">NS83</f>
        <v/>
      </c>
      <c r="PS83" s="48" t="str">
        <f t="shared" si="6712"/>
        <v/>
      </c>
      <c r="PT83" s="49" t="str">
        <f t="shared" si="6713"/>
        <v/>
      </c>
      <c r="PU83" s="94" t="str">
        <f t="shared" ref="PU83" si="7907">NP83</f>
        <v>P</v>
      </c>
      <c r="PV83" s="48" t="str">
        <f t="shared" si="6715"/>
        <v/>
      </c>
      <c r="PW83" s="49" t="str">
        <f t="shared" si="6716"/>
        <v/>
      </c>
      <c r="PX83" s="73" t="s">
        <v>5</v>
      </c>
      <c r="PY83" s="48" t="str">
        <f t="shared" si="6717"/>
        <v/>
      </c>
      <c r="PZ83" s="49" t="str">
        <f t="shared" si="6718"/>
        <v/>
      </c>
      <c r="QA83" s="75" t="s">
        <v>6</v>
      </c>
      <c r="QB83" s="48" t="str">
        <f t="shared" si="6719"/>
        <v/>
      </c>
      <c r="QC83" s="49" t="str">
        <f t="shared" si="6720"/>
        <v/>
      </c>
      <c r="QD83" s="46" t="str">
        <f t="shared" ref="QD83" si="7908">NY83</f>
        <v/>
      </c>
      <c r="QE83" s="48" t="str">
        <f t="shared" si="6722"/>
        <v/>
      </c>
      <c r="QF83" s="49" t="str">
        <f t="shared" si="6723"/>
        <v/>
      </c>
      <c r="QG83" s="46" t="str">
        <f t="shared" ref="QG83" si="7909">NV83</f>
        <v>B</v>
      </c>
      <c r="QH83" s="48" t="str">
        <f t="shared" si="6725"/>
        <v/>
      </c>
      <c r="QI83" s="49" t="str">
        <f t="shared" si="6726"/>
        <v/>
      </c>
      <c r="QJ83" s="46" t="str">
        <f t="shared" ref="QJ83" si="7910">NY83</f>
        <v/>
      </c>
      <c r="QK83" s="48" t="str">
        <f t="shared" si="6728"/>
        <v/>
      </c>
      <c r="QL83" s="49" t="str">
        <f t="shared" si="6729"/>
        <v/>
      </c>
      <c r="QM83" s="46" t="str">
        <f t="shared" ref="QM83" si="7911">NP83</f>
        <v>P</v>
      </c>
      <c r="QN83" s="48" t="str">
        <f t="shared" si="6731"/>
        <v/>
      </c>
      <c r="QO83" s="95" t="str">
        <f t="shared" si="6732"/>
        <v/>
      </c>
      <c r="QP83" s="46" t="str">
        <f t="shared" ref="QP83" si="7912">NV83</f>
        <v>B</v>
      </c>
      <c r="QQ83" s="48" t="str">
        <f t="shared" si="6734"/>
        <v/>
      </c>
      <c r="QR83" s="49" t="str">
        <f t="shared" si="6735"/>
        <v/>
      </c>
      <c r="QS83" s="94" t="str">
        <f t="shared" ref="QS83" si="7913">NS83</f>
        <v/>
      </c>
      <c r="QT83" s="48" t="str">
        <f t="shared" si="6737"/>
        <v/>
      </c>
      <c r="QU83" s="49" t="str">
        <f t="shared" si="6738"/>
        <v/>
      </c>
      <c r="QV83" s="46" t="str">
        <f t="shared" ref="QV83" si="7914">OT83</f>
        <v/>
      </c>
      <c r="QW83" s="48" t="str">
        <f t="shared" si="6740"/>
        <v/>
      </c>
      <c r="QX83" s="49" t="str">
        <f t="shared" si="6741"/>
        <v/>
      </c>
      <c r="QY83" s="46" t="str">
        <f t="shared" ref="QY83" si="7915">OQ83</f>
        <v/>
      </c>
      <c r="QZ83" s="48" t="str">
        <f t="shared" si="6743"/>
        <v/>
      </c>
      <c r="RA83" s="49" t="str">
        <f t="shared" si="6744"/>
        <v/>
      </c>
      <c r="RB83" s="46" t="str">
        <f t="shared" ref="RB83" si="7916">OH83</f>
        <v/>
      </c>
      <c r="RC83" s="48" t="str">
        <f t="shared" si="6746"/>
        <v/>
      </c>
      <c r="RD83" s="49" t="str">
        <f t="shared" si="6747"/>
        <v/>
      </c>
      <c r="RE83" s="46" t="str">
        <f t="shared" ref="RE83" si="7917">OE83</f>
        <v/>
      </c>
      <c r="RF83" s="48" t="str">
        <f t="shared" si="6749"/>
        <v/>
      </c>
      <c r="RG83" s="49" t="str">
        <f t="shared" si="6750"/>
        <v/>
      </c>
      <c r="RH83" s="46" t="str">
        <f t="shared" ref="RH83" si="7918">OB83</f>
        <v/>
      </c>
      <c r="RI83" s="48" t="str">
        <f t="shared" si="6752"/>
        <v/>
      </c>
      <c r="RJ83" s="49" t="str">
        <f t="shared" si="6753"/>
        <v/>
      </c>
      <c r="RK83" s="46" t="str">
        <f t="shared" ref="RK83" si="7919">OE83</f>
        <v/>
      </c>
      <c r="RL83" s="48" t="str">
        <f t="shared" si="6755"/>
        <v/>
      </c>
      <c r="RM83" s="49" t="str">
        <f t="shared" si="6756"/>
        <v/>
      </c>
      <c r="RN83" s="46" t="str">
        <f t="shared" ref="RN83" si="7920">OB83</f>
        <v/>
      </c>
      <c r="RO83" s="48" t="str">
        <f t="shared" si="6758"/>
        <v/>
      </c>
      <c r="RP83" s="49" t="str">
        <f t="shared" si="6759"/>
        <v/>
      </c>
      <c r="RQ83" s="46" t="str">
        <f t="shared" ref="RQ83" si="7921">OH83</f>
        <v/>
      </c>
      <c r="RR83" s="48" t="str">
        <f t="shared" si="6761"/>
        <v/>
      </c>
      <c r="RS83" s="49" t="str">
        <f t="shared" si="6762"/>
        <v/>
      </c>
      <c r="RT83" s="75" t="str">
        <f t="shared" si="7845"/>
        <v/>
      </c>
      <c r="RU83" s="48" t="str">
        <f t="shared" si="6764"/>
        <v/>
      </c>
      <c r="RV83" s="49" t="str">
        <f t="shared" si="6765"/>
        <v/>
      </c>
      <c r="RW83" s="75" t="str">
        <f t="shared" si="7280"/>
        <v>B</v>
      </c>
      <c r="RX83" s="48" t="str">
        <f t="shared" si="6766"/>
        <v/>
      </c>
      <c r="RY83" s="49" t="str">
        <f t="shared" si="6767"/>
        <v/>
      </c>
      <c r="RZ83" s="75" t="str">
        <f t="shared" si="7846"/>
        <v/>
      </c>
      <c r="SA83" s="48" t="str">
        <f t="shared" si="6768"/>
        <v/>
      </c>
      <c r="SB83" s="49" t="str">
        <f t="shared" si="6769"/>
        <v/>
      </c>
      <c r="SC83" s="75" t="str">
        <f t="shared" si="7281"/>
        <v>B</v>
      </c>
      <c r="SD83" s="48" t="str">
        <f t="shared" si="6770"/>
        <v/>
      </c>
      <c r="SE83" s="49" t="str">
        <f t="shared" si="6771"/>
        <v/>
      </c>
      <c r="SF83" s="46" t="str">
        <f t="shared" ref="SF83" si="7922">PI83</f>
        <v/>
      </c>
      <c r="SG83" s="48" t="str">
        <f t="shared" si="6773"/>
        <v/>
      </c>
      <c r="SH83" s="49" t="str">
        <f t="shared" si="6774"/>
        <v/>
      </c>
      <c r="SI83" s="75" t="str">
        <f t="shared" si="6775"/>
        <v/>
      </c>
      <c r="SJ83" s="48" t="str">
        <f t="shared" si="6776"/>
        <v/>
      </c>
      <c r="SK83" s="95" t="str">
        <f t="shared" si="6777"/>
        <v/>
      </c>
      <c r="SL83" s="46" t="str">
        <f t="shared" ref="SL83" si="7923">PC83</f>
        <v/>
      </c>
      <c r="SM83" s="48" t="str">
        <f t="shared" si="6779"/>
        <v/>
      </c>
      <c r="SN83" s="49" t="str">
        <f t="shared" si="6780"/>
        <v/>
      </c>
      <c r="SO83" s="73" t="str">
        <f t="shared" si="6781"/>
        <v/>
      </c>
      <c r="SP83" s="48" t="str">
        <f t="shared" si="6782"/>
        <v/>
      </c>
      <c r="SQ83" s="49" t="str">
        <f t="shared" si="6783"/>
        <v/>
      </c>
      <c r="SR83" s="46" t="str">
        <f t="shared" ref="SR83" si="7924">OZ83</f>
        <v/>
      </c>
      <c r="SS83" s="48" t="str">
        <f t="shared" si="6785"/>
        <v/>
      </c>
      <c r="ST83" s="49" t="str">
        <f t="shared" si="6786"/>
        <v/>
      </c>
      <c r="SU83" s="75" t="str">
        <f t="shared" si="6787"/>
        <v/>
      </c>
      <c r="SV83" s="48" t="str">
        <f t="shared" si="6788"/>
        <v/>
      </c>
      <c r="SW83" s="49" t="str">
        <f t="shared" si="6789"/>
        <v/>
      </c>
      <c r="SX83" s="46" t="str">
        <f t="shared" ref="SX83" si="7925">PF83</f>
        <v/>
      </c>
      <c r="SY83" s="48" t="str">
        <f t="shared" si="6791"/>
        <v/>
      </c>
      <c r="SZ83" s="49" t="str">
        <f t="shared" si="6792"/>
        <v/>
      </c>
      <c r="TA83" s="75" t="str">
        <f t="shared" si="6793"/>
        <v/>
      </c>
      <c r="TB83" s="48" t="str">
        <f t="shared" si="6794"/>
        <v/>
      </c>
      <c r="TC83" s="49" t="str">
        <f t="shared" si="6795"/>
        <v/>
      </c>
      <c r="TD83" s="46" t="str">
        <f t="shared" ref="TD83" si="7926">PC83</f>
        <v/>
      </c>
      <c r="TE83" s="48" t="str">
        <f t="shared" si="6797"/>
        <v/>
      </c>
      <c r="TF83" s="49" t="str">
        <f t="shared" si="6798"/>
        <v/>
      </c>
      <c r="TG83" s="75" t="str">
        <f t="shared" si="6799"/>
        <v/>
      </c>
      <c r="TH83" s="48" t="str">
        <f t="shared" si="6800"/>
        <v/>
      </c>
      <c r="TI83" s="49" t="str">
        <f t="shared" si="6801"/>
        <v/>
      </c>
      <c r="TJ83" s="46" t="str">
        <f t="shared" ref="TJ83" si="7927">OW83</f>
        <v/>
      </c>
      <c r="TK83" s="48" t="str">
        <f t="shared" si="6803"/>
        <v/>
      </c>
      <c r="TL83" s="49" t="str">
        <f t="shared" si="6804"/>
        <v/>
      </c>
      <c r="TM83" s="75" t="str">
        <f t="shared" si="6805"/>
        <v/>
      </c>
      <c r="TN83" s="48" t="str">
        <f t="shared" si="6806"/>
        <v/>
      </c>
      <c r="TO83" s="49" t="str">
        <f t="shared" si="6807"/>
        <v/>
      </c>
      <c r="TP83" s="46" t="str">
        <f t="shared" ref="TP83" si="7928">OZ83</f>
        <v/>
      </c>
      <c r="TQ83" s="48" t="str">
        <f t="shared" si="6809"/>
        <v/>
      </c>
      <c r="TR83" s="49" t="str">
        <f t="shared" si="6810"/>
        <v/>
      </c>
      <c r="TS83" s="75" t="str">
        <f t="shared" si="6811"/>
        <v/>
      </c>
      <c r="TT83" s="48" t="str">
        <f t="shared" si="6812"/>
        <v/>
      </c>
      <c r="TU83" s="49" t="str">
        <f t="shared" si="6813"/>
        <v/>
      </c>
      <c r="TV83" s="46" t="str">
        <f t="shared" ref="TV83" si="7929">OZ83</f>
        <v/>
      </c>
      <c r="TW83" s="48" t="str">
        <f t="shared" si="6815"/>
        <v/>
      </c>
      <c r="TX83" s="49" t="str">
        <f t="shared" si="6816"/>
        <v/>
      </c>
      <c r="TY83" s="75" t="str">
        <f t="shared" si="6817"/>
        <v/>
      </c>
      <c r="TZ83" s="48" t="str">
        <f t="shared" si="6818"/>
        <v/>
      </c>
      <c r="UA83" s="49" t="str">
        <f t="shared" si="6819"/>
        <v/>
      </c>
      <c r="UB83" s="46" t="str">
        <f t="shared" ref="UB83" si="7930">OW83</f>
        <v/>
      </c>
      <c r="UC83" s="48" t="str">
        <f t="shared" si="6821"/>
        <v/>
      </c>
      <c r="UD83" s="49" t="str">
        <f t="shared" si="6822"/>
        <v/>
      </c>
      <c r="UE83" s="75" t="str">
        <f t="shared" si="6823"/>
        <v/>
      </c>
      <c r="UF83" s="48" t="str">
        <f t="shared" si="6824"/>
        <v/>
      </c>
      <c r="UG83" s="49" t="str">
        <f t="shared" si="6825"/>
        <v/>
      </c>
      <c r="UH83" s="46" t="str">
        <f t="shared" ref="UH83" si="7931">OH83</f>
        <v/>
      </c>
      <c r="UI83" s="48" t="str">
        <f t="shared" si="6827"/>
        <v/>
      </c>
      <c r="UJ83" s="49" t="str">
        <f t="shared" si="6828"/>
        <v/>
      </c>
      <c r="UK83" s="46" t="str">
        <f t="shared" si="7857"/>
        <v/>
      </c>
      <c r="UL83" s="48" t="str">
        <f t="shared" si="6830"/>
        <v/>
      </c>
      <c r="UM83" s="49" t="str">
        <f t="shared" si="6831"/>
        <v/>
      </c>
      <c r="UN83" s="75" t="str">
        <f t="shared" si="6832"/>
        <v/>
      </c>
      <c r="UO83" s="48" t="str">
        <f t="shared" si="6833"/>
        <v/>
      </c>
      <c r="UP83" s="49" t="str">
        <f t="shared" si="6834"/>
        <v/>
      </c>
      <c r="UQ83" s="75" t="str">
        <f t="shared" si="6835"/>
        <v/>
      </c>
      <c r="UR83" s="48" t="str">
        <f t="shared" si="6836"/>
        <v/>
      </c>
      <c r="US83" s="49" t="str">
        <f t="shared" si="6837"/>
        <v/>
      </c>
      <c r="UT83" s="46" t="str">
        <f t="shared" ref="UT83" si="7932">NP83</f>
        <v>P</v>
      </c>
      <c r="UU83" s="48" t="str">
        <f t="shared" si="6839"/>
        <v/>
      </c>
      <c r="UV83" s="49" t="str">
        <f t="shared" si="6840"/>
        <v/>
      </c>
      <c r="UW83" s="75" t="str">
        <f t="shared" si="6841"/>
        <v/>
      </c>
      <c r="UX83" s="48" t="str">
        <f t="shared" si="6842"/>
        <v/>
      </c>
      <c r="UY83" s="49" t="str">
        <f t="shared" si="6843"/>
        <v/>
      </c>
      <c r="UZ83" s="46" t="str">
        <f t="shared" ref="UZ83" si="7933">NV83</f>
        <v>B</v>
      </c>
      <c r="VA83" s="48" t="str">
        <f t="shared" si="6845"/>
        <v/>
      </c>
      <c r="VB83" s="49" t="str">
        <f t="shared" si="6846"/>
        <v/>
      </c>
      <c r="VC83" s="75" t="str">
        <f t="shared" si="6847"/>
        <v/>
      </c>
      <c r="VD83" s="48" t="str">
        <f t="shared" si="6848"/>
        <v/>
      </c>
      <c r="VE83" s="49" t="str">
        <f t="shared" si="6849"/>
        <v/>
      </c>
      <c r="VF83" s="46" t="str">
        <f t="shared" ref="VF83" si="7934">NY83</f>
        <v/>
      </c>
      <c r="VG83" s="48" t="str">
        <f t="shared" si="6851"/>
        <v/>
      </c>
      <c r="VH83" s="49" t="str">
        <f t="shared" si="6852"/>
        <v/>
      </c>
      <c r="VI83" s="75" t="str">
        <f t="shared" si="6853"/>
        <v/>
      </c>
      <c r="VJ83" s="48" t="str">
        <f t="shared" si="6854"/>
        <v/>
      </c>
      <c r="VK83" s="49" t="str">
        <f t="shared" si="6855"/>
        <v/>
      </c>
      <c r="VL83" s="46" t="s">
        <v>6</v>
      </c>
      <c r="VM83" s="48" t="str">
        <f t="shared" si="6856"/>
        <v/>
      </c>
      <c r="VN83" s="49" t="str">
        <f t="shared" si="6857"/>
        <v/>
      </c>
      <c r="VO83" s="75" t="str">
        <f t="shared" si="6858"/>
        <v/>
      </c>
      <c r="VP83" s="48" t="str">
        <f t="shared" si="6859"/>
        <v/>
      </c>
      <c r="VQ83" s="49" t="str">
        <f t="shared" si="6860"/>
        <v/>
      </c>
      <c r="VR83" s="46" t="s">
        <v>6</v>
      </c>
      <c r="VS83" s="48" t="str">
        <f t="shared" si="6861"/>
        <v/>
      </c>
      <c r="VT83" s="49" t="str">
        <f t="shared" si="6862"/>
        <v/>
      </c>
      <c r="VU83" s="75" t="str">
        <f t="shared" si="6863"/>
        <v/>
      </c>
      <c r="VV83" s="48" t="str">
        <f t="shared" si="6864"/>
        <v/>
      </c>
      <c r="VW83" s="49" t="str">
        <f t="shared" si="6865"/>
        <v/>
      </c>
      <c r="VX83" s="46" t="str">
        <f t="shared" si="7861"/>
        <v/>
      </c>
      <c r="VY83" s="48" t="str">
        <f t="shared" si="6866"/>
        <v/>
      </c>
      <c r="VZ83" s="49" t="str">
        <f t="shared" si="6867"/>
        <v/>
      </c>
      <c r="WA83" s="75" t="str">
        <f t="shared" si="6868"/>
        <v/>
      </c>
      <c r="WB83" s="48" t="str">
        <f t="shared" si="6869"/>
        <v/>
      </c>
      <c r="WC83" s="49" t="str">
        <f t="shared" si="6870"/>
        <v/>
      </c>
      <c r="WD83" s="75" t="str">
        <f t="shared" si="7862"/>
        <v/>
      </c>
      <c r="WE83" s="48" t="str">
        <f t="shared" si="6871"/>
        <v/>
      </c>
      <c r="WF83" s="49" t="str">
        <f t="shared" si="6872"/>
        <v/>
      </c>
      <c r="WG83" s="75" t="str">
        <f t="shared" si="6873"/>
        <v/>
      </c>
      <c r="WH83" s="48" t="str">
        <f t="shared" si="6874"/>
        <v/>
      </c>
      <c r="WI83" s="49" t="str">
        <f t="shared" si="6875"/>
        <v/>
      </c>
      <c r="WJ83" s="75" t="s">
        <v>6</v>
      </c>
      <c r="WK83" s="48" t="str">
        <f t="shared" si="6876"/>
        <v/>
      </c>
      <c r="WL83" s="49" t="str">
        <f t="shared" si="6877"/>
        <v/>
      </c>
      <c r="WM83" s="75" t="str">
        <f t="shared" si="6878"/>
        <v/>
      </c>
      <c r="WN83" s="48" t="str">
        <f t="shared" si="6879"/>
        <v/>
      </c>
      <c r="WO83" s="49" t="str">
        <f t="shared" si="6880"/>
        <v/>
      </c>
      <c r="WP83" s="75" t="str">
        <f t="shared" ref="WP83" si="7935">PF83</f>
        <v/>
      </c>
      <c r="WQ83" s="48" t="str">
        <f t="shared" si="6882"/>
        <v/>
      </c>
      <c r="WR83" s="49" t="str">
        <f t="shared" si="6883"/>
        <v/>
      </c>
      <c r="WS83" s="75" t="str">
        <f t="shared" si="6884"/>
        <v/>
      </c>
      <c r="WT83" s="48" t="str">
        <f t="shared" si="6885"/>
        <v/>
      </c>
      <c r="WU83" s="49" t="str">
        <f t="shared" si="6886"/>
        <v/>
      </c>
      <c r="WV83" s="75" t="str">
        <f t="shared" ref="WV83" si="7936">PF84</f>
        <v/>
      </c>
      <c r="WW83" s="48" t="str">
        <f t="shared" si="6888"/>
        <v/>
      </c>
      <c r="WX83" s="49" t="str">
        <f t="shared" si="6889"/>
        <v/>
      </c>
      <c r="WY83" s="75" t="str">
        <f t="shared" si="6890"/>
        <v/>
      </c>
      <c r="WZ83" s="48" t="str">
        <f t="shared" si="6891"/>
        <v/>
      </c>
      <c r="XA83" s="49" t="str">
        <f t="shared" si="6892"/>
        <v/>
      </c>
      <c r="XB83" s="75" t="str">
        <f t="shared" ref="XB83" si="7937">OB83</f>
        <v/>
      </c>
      <c r="XC83" s="48" t="str">
        <f t="shared" si="6894"/>
        <v/>
      </c>
      <c r="XD83" s="49" t="str">
        <f t="shared" si="6895"/>
        <v/>
      </c>
      <c r="XE83" s="75" t="str">
        <f t="shared" si="6896"/>
        <v/>
      </c>
      <c r="XF83" s="48" t="str">
        <f t="shared" si="6897"/>
        <v/>
      </c>
      <c r="XG83" s="49" t="str">
        <f t="shared" si="6898"/>
        <v/>
      </c>
      <c r="XH83" s="75" t="str">
        <f t="shared" ref="XH83" si="7938">OK83</f>
        <v/>
      </c>
      <c r="XI83" s="48" t="str">
        <f t="shared" si="6900"/>
        <v/>
      </c>
      <c r="XJ83" s="49" t="str">
        <f t="shared" si="6901"/>
        <v/>
      </c>
      <c r="XK83" s="75" t="str">
        <f t="shared" si="6902"/>
        <v/>
      </c>
      <c r="XL83" s="48" t="str">
        <f t="shared" si="6903"/>
        <v/>
      </c>
      <c r="XM83" s="49" t="str">
        <f t="shared" si="6904"/>
        <v/>
      </c>
      <c r="XN83" s="75" t="str">
        <f t="shared" ref="XN83" si="7939">OT83</f>
        <v/>
      </c>
      <c r="XO83" s="48" t="str">
        <f t="shared" si="6906"/>
        <v/>
      </c>
      <c r="XP83" s="49" t="str">
        <f t="shared" si="6907"/>
        <v/>
      </c>
      <c r="XQ83" s="75" t="str">
        <f t="shared" si="6908"/>
        <v/>
      </c>
      <c r="XR83" s="48" t="str">
        <f t="shared" si="6909"/>
        <v/>
      </c>
      <c r="XS83" s="49" t="str">
        <f t="shared" si="6910"/>
        <v/>
      </c>
      <c r="XT83" s="75" t="str">
        <f t="shared" si="7868"/>
        <v/>
      </c>
      <c r="XU83" s="48" t="str">
        <f t="shared" si="6912"/>
        <v/>
      </c>
      <c r="XV83" s="49" t="str">
        <f t="shared" si="6913"/>
        <v/>
      </c>
      <c r="XW83" s="75" t="str">
        <f t="shared" si="6914"/>
        <v/>
      </c>
      <c r="XX83" s="48" t="str">
        <f t="shared" si="6915"/>
        <v/>
      </c>
      <c r="XY83" s="49" t="str">
        <f t="shared" si="6916"/>
        <v/>
      </c>
      <c r="XZ83" s="196" t="s">
        <v>5</v>
      </c>
      <c r="YA83" s="48" t="str">
        <f t="shared" si="6917"/>
        <v/>
      </c>
      <c r="YB83" s="49" t="str">
        <f t="shared" si="6918"/>
        <v/>
      </c>
      <c r="YC83" s="75" t="str">
        <f t="shared" si="6919"/>
        <v/>
      </c>
      <c r="YD83" s="48" t="str">
        <f t="shared" si="6920"/>
        <v/>
      </c>
      <c r="YE83" s="49" t="str">
        <f t="shared" si="6921"/>
        <v/>
      </c>
      <c r="YF83" s="214" t="s">
        <v>5</v>
      </c>
      <c r="YG83" s="48" t="str">
        <f t="shared" si="6922"/>
        <v/>
      </c>
      <c r="YH83" s="49" t="str">
        <f t="shared" si="6923"/>
        <v/>
      </c>
      <c r="YI83" s="75" t="str">
        <f t="shared" si="6924"/>
        <v/>
      </c>
      <c r="YJ83" s="48" t="str">
        <f t="shared" si="6925"/>
        <v/>
      </c>
      <c r="YK83" s="49" t="str">
        <f t="shared" si="6926"/>
        <v/>
      </c>
      <c r="YL83" s="75" t="str">
        <f t="shared" ref="YL83" si="7940">YI83</f>
        <v/>
      </c>
      <c r="YM83" s="48" t="str">
        <f t="shared" si="6928"/>
        <v/>
      </c>
      <c r="YN83" s="49" t="str">
        <f t="shared" si="6929"/>
        <v/>
      </c>
      <c r="YO83" s="75" t="str">
        <f t="shared" si="6930"/>
        <v/>
      </c>
      <c r="YP83" s="48" t="str">
        <f t="shared" si="6931"/>
        <v/>
      </c>
      <c r="YQ83" s="49" t="str">
        <f t="shared" si="6932"/>
        <v/>
      </c>
      <c r="YR83" s="200" t="s">
        <v>6</v>
      </c>
      <c r="YS83" s="48" t="str">
        <f t="shared" si="6933"/>
        <v/>
      </c>
      <c r="YT83" s="49" t="str">
        <f t="shared" si="6934"/>
        <v/>
      </c>
      <c r="YU83" s="75" t="str">
        <f t="shared" si="6935"/>
        <v/>
      </c>
      <c r="YV83" s="48" t="str">
        <f t="shared" si="6936"/>
        <v/>
      </c>
      <c r="YW83" s="49" t="str">
        <f t="shared" si="6937"/>
        <v/>
      </c>
      <c r="YX83" s="75" t="s">
        <v>6</v>
      </c>
      <c r="YY83" s="48" t="str">
        <f t="shared" si="6938"/>
        <v/>
      </c>
      <c r="YZ83" s="49" t="str">
        <f t="shared" si="6939"/>
        <v/>
      </c>
      <c r="ZA83" s="75" t="str">
        <f t="shared" si="6940"/>
        <v/>
      </c>
      <c r="ZB83" s="48" t="str">
        <f t="shared" si="6941"/>
        <v/>
      </c>
      <c r="ZC83" s="49" t="str">
        <f t="shared" si="6942"/>
        <v/>
      </c>
      <c r="ZD83" s="133">
        <f t="shared" si="6943"/>
        <v>0</v>
      </c>
      <c r="ZE83" s="134">
        <f t="shared" si="7302"/>
        <v>1</v>
      </c>
      <c r="ZF83" s="135" t="str">
        <f t="shared" si="6944"/>
        <v/>
      </c>
      <c r="ZG83" s="216" t="str">
        <f t="shared" si="6945"/>
        <v/>
      </c>
      <c r="ZH83" s="217" t="str">
        <f t="shared" si="6946"/>
        <v/>
      </c>
      <c r="ZI83" s="217" t="str">
        <f t="shared" si="6947"/>
        <v/>
      </c>
      <c r="ZJ83" s="217" t="str">
        <f t="shared" si="6948"/>
        <v/>
      </c>
      <c r="ZK83" s="217" t="str">
        <f t="shared" si="6949"/>
        <v/>
      </c>
      <c r="ZL83" s="217" t="str">
        <f t="shared" si="6950"/>
        <v/>
      </c>
      <c r="ZM83" s="217" t="str">
        <f t="shared" si="6951"/>
        <v/>
      </c>
      <c r="ZN83" s="217" t="str">
        <f t="shared" si="6952"/>
        <v/>
      </c>
      <c r="ZO83" s="217" t="str">
        <f t="shared" si="6953"/>
        <v/>
      </c>
      <c r="ZP83" s="217" t="str">
        <f t="shared" si="6954"/>
        <v>000000</v>
      </c>
      <c r="ZQ83" s="217" t="str">
        <f t="shared" si="6955"/>
        <v/>
      </c>
      <c r="ZR83" s="217" t="str">
        <f t="shared" si="6956"/>
        <v/>
      </c>
      <c r="ZS83" s="217" t="str">
        <f t="shared" si="6957"/>
        <v/>
      </c>
      <c r="ZT83" s="217" t="str">
        <f t="shared" si="6958"/>
        <v/>
      </c>
      <c r="ZU83" s="217" t="str">
        <f t="shared" si="6959"/>
        <v/>
      </c>
      <c r="ZV83" s="217" t="str">
        <f t="shared" si="6960"/>
        <v/>
      </c>
      <c r="ZW83" s="217" t="str">
        <f t="shared" si="6961"/>
        <v/>
      </c>
      <c r="ZX83" s="217" t="str">
        <f t="shared" si="6962"/>
        <v/>
      </c>
      <c r="ZY83" s="218" t="str">
        <f t="shared" si="6963"/>
        <v/>
      </c>
      <c r="ZZ83" s="218" t="str">
        <f t="shared" si="6964"/>
        <v/>
      </c>
      <c r="AAA83" s="218" t="str">
        <f t="shared" si="6965"/>
        <v/>
      </c>
      <c r="AAB83" s="218" t="str">
        <f t="shared" si="6966"/>
        <v/>
      </c>
      <c r="AAC83" s="218" t="str">
        <f t="shared" si="6967"/>
        <v/>
      </c>
      <c r="AAD83" s="218" t="str">
        <f t="shared" si="6968"/>
        <v/>
      </c>
      <c r="AAE83" s="218" t="str">
        <f t="shared" si="6969"/>
        <v/>
      </c>
      <c r="AAF83" s="218" t="str">
        <f t="shared" si="6970"/>
        <v/>
      </c>
      <c r="AAG83" s="218" t="str">
        <f t="shared" si="6971"/>
        <v/>
      </c>
      <c r="AAH83" s="218" t="str">
        <f t="shared" si="6972"/>
        <v/>
      </c>
      <c r="AAI83" s="218" t="str">
        <f t="shared" si="6973"/>
        <v/>
      </c>
      <c r="AAJ83" s="218" t="str">
        <f t="shared" si="6974"/>
        <v/>
      </c>
      <c r="AAK83" s="218" t="str">
        <f t="shared" si="6975"/>
        <v/>
      </c>
      <c r="AAL83" s="218" t="str">
        <f t="shared" si="6976"/>
        <v/>
      </c>
      <c r="AAM83" s="218" t="str">
        <f t="shared" si="6977"/>
        <v/>
      </c>
      <c r="AAN83" s="218" t="str">
        <f t="shared" si="6978"/>
        <v/>
      </c>
      <c r="AAO83" s="218" t="str">
        <f t="shared" si="6979"/>
        <v/>
      </c>
      <c r="AAP83" s="218" t="str">
        <f t="shared" si="6980"/>
        <v/>
      </c>
      <c r="AAQ83" s="217" t="str">
        <f t="shared" si="6981"/>
        <v/>
      </c>
      <c r="AAR83" s="217" t="str">
        <f t="shared" si="6982"/>
        <v/>
      </c>
      <c r="AAS83" s="217" t="str">
        <f t="shared" si="6983"/>
        <v/>
      </c>
      <c r="AAT83" s="217" t="str">
        <f t="shared" si="6984"/>
        <v/>
      </c>
      <c r="AAU83" s="217" t="str">
        <f t="shared" si="6985"/>
        <v/>
      </c>
      <c r="AAV83" s="217" t="str">
        <f t="shared" si="6986"/>
        <v/>
      </c>
      <c r="AAW83" s="217" t="str">
        <f t="shared" si="6987"/>
        <v/>
      </c>
      <c r="AAX83" s="217" t="str">
        <f t="shared" si="6988"/>
        <v/>
      </c>
      <c r="AAY83" s="217" t="str">
        <f t="shared" si="6989"/>
        <v/>
      </c>
      <c r="AAZ83" s="217" t="str">
        <f t="shared" si="6990"/>
        <v/>
      </c>
      <c r="ABA83" s="217" t="str">
        <f t="shared" si="6991"/>
        <v/>
      </c>
      <c r="ABB83" s="217" t="str">
        <f t="shared" si="6992"/>
        <v/>
      </c>
      <c r="ABC83" s="217" t="str">
        <f t="shared" si="6993"/>
        <v/>
      </c>
      <c r="ABD83" s="217" t="str">
        <f t="shared" si="6994"/>
        <v/>
      </c>
      <c r="ABE83" s="217" t="str">
        <f t="shared" si="6995"/>
        <v/>
      </c>
      <c r="ABF83" s="217" t="str">
        <f t="shared" si="6996"/>
        <v/>
      </c>
      <c r="ABG83" s="217" t="str">
        <f t="shared" si="6997"/>
        <v/>
      </c>
      <c r="ABH83" s="217" t="str">
        <f t="shared" si="6998"/>
        <v/>
      </c>
      <c r="ABI83" s="218" t="str">
        <f t="shared" si="6999"/>
        <v/>
      </c>
      <c r="ABJ83" s="218" t="str">
        <f t="shared" si="7000"/>
        <v/>
      </c>
      <c r="ABK83" s="218" t="str">
        <f t="shared" si="7001"/>
        <v/>
      </c>
      <c r="ABL83" s="218" t="str">
        <f t="shared" si="7002"/>
        <v/>
      </c>
      <c r="ABM83" s="218" t="str">
        <f t="shared" si="7003"/>
        <v/>
      </c>
      <c r="ABN83" s="218" t="str">
        <f t="shared" si="7004"/>
        <v/>
      </c>
      <c r="ABO83" s="218" t="str">
        <f t="shared" si="7005"/>
        <v/>
      </c>
      <c r="ABP83" s="218" t="str">
        <f t="shared" si="7006"/>
        <v/>
      </c>
      <c r="ABQ83" s="218" t="str">
        <f t="shared" si="7007"/>
        <v/>
      </c>
      <c r="ABR83" s="218" t="str">
        <f t="shared" si="7008"/>
        <v/>
      </c>
      <c r="ABS83" s="218" t="str">
        <f t="shared" si="7009"/>
        <v/>
      </c>
      <c r="ABT83" s="218" t="str">
        <f t="shared" si="7010"/>
        <v/>
      </c>
      <c r="ABU83" s="218" t="str">
        <f t="shared" si="7011"/>
        <v/>
      </c>
      <c r="ABV83" s="218" t="str">
        <f t="shared" si="7012"/>
        <v/>
      </c>
      <c r="ABW83" s="218" t="str">
        <f t="shared" si="7013"/>
        <v/>
      </c>
      <c r="ABX83" s="218" t="str">
        <f t="shared" si="7014"/>
        <v/>
      </c>
      <c r="ABY83" s="218" t="str">
        <f t="shared" si="7015"/>
        <v/>
      </c>
      <c r="ABZ83" s="218" t="str">
        <f t="shared" si="7016"/>
        <v/>
      </c>
      <c r="ACA83" s="217" t="str">
        <f t="shared" si="7017"/>
        <v/>
      </c>
      <c r="ACB83" s="217" t="str">
        <f t="shared" si="7018"/>
        <v/>
      </c>
      <c r="ACC83" s="217" t="str">
        <f t="shared" si="7019"/>
        <v/>
      </c>
      <c r="ACD83" s="217" t="str">
        <f t="shared" si="7020"/>
        <v/>
      </c>
      <c r="ACE83" s="217" t="str">
        <f t="shared" si="7021"/>
        <v/>
      </c>
      <c r="ACF83" s="217" t="str">
        <f t="shared" si="7022"/>
        <v/>
      </c>
      <c r="ACG83" s="217" t="str">
        <f t="shared" si="7023"/>
        <v/>
      </c>
      <c r="ACH83" s="217" t="str">
        <f t="shared" si="7024"/>
        <v/>
      </c>
      <c r="ACI83" s="217" t="str">
        <f t="shared" si="7025"/>
        <v/>
      </c>
      <c r="ACJ83" s="217" t="str">
        <f t="shared" si="7026"/>
        <v/>
      </c>
      <c r="ACK83" s="217" t="str">
        <f t="shared" si="7027"/>
        <v/>
      </c>
      <c r="ACL83" s="217">
        <f t="shared" si="7303"/>
        <v>0</v>
      </c>
      <c r="ACM83" s="217" t="str">
        <f t="shared" si="7028"/>
        <v/>
      </c>
      <c r="ACN83" s="217" t="str">
        <f t="shared" si="7029"/>
        <v/>
      </c>
      <c r="ACO83" s="217" t="str">
        <f t="shared" si="7030"/>
        <v/>
      </c>
      <c r="ACP83" s="217" t="str">
        <f t="shared" si="7031"/>
        <v/>
      </c>
      <c r="ACQ83" s="217" t="str">
        <f t="shared" si="7032"/>
        <v/>
      </c>
      <c r="ACR83" s="217" t="str">
        <f t="shared" si="7033"/>
        <v/>
      </c>
      <c r="ACS83" s="218" t="str">
        <f t="shared" si="7034"/>
        <v/>
      </c>
      <c r="ACT83" s="218" t="str">
        <f t="shared" si="7035"/>
        <v/>
      </c>
      <c r="ACU83" s="218" t="str">
        <f t="shared" si="7036"/>
        <v/>
      </c>
      <c r="ACV83" s="218" t="str">
        <f t="shared" si="7037"/>
        <v/>
      </c>
      <c r="ACW83" s="218" t="str">
        <f t="shared" si="7038"/>
        <v/>
      </c>
      <c r="ACX83" s="218" t="str">
        <f t="shared" si="7039"/>
        <v/>
      </c>
      <c r="ACY83" s="218" t="str">
        <f t="shared" si="7040"/>
        <v/>
      </c>
      <c r="ACZ83" s="218" t="str">
        <f t="shared" si="7041"/>
        <v/>
      </c>
      <c r="ADA83" s="218" t="str">
        <f t="shared" si="7042"/>
        <v/>
      </c>
      <c r="ADB83" s="219" t="str">
        <f t="shared" si="7043"/>
        <v/>
      </c>
      <c r="ADC83" s="223" t="str">
        <f t="shared" si="7044"/>
        <v/>
      </c>
      <c r="ADD83" s="221" t="str">
        <f t="shared" si="7045"/>
        <v/>
      </c>
      <c r="ADE83" s="221" t="str">
        <f t="shared" si="7046"/>
        <v/>
      </c>
      <c r="ADF83" s="221" t="str">
        <f t="shared" si="7047"/>
        <v>B</v>
      </c>
      <c r="ADG83" s="221" t="str">
        <f t="shared" si="7048"/>
        <v/>
      </c>
      <c r="ADH83" s="221" t="str">
        <f t="shared" si="7049"/>
        <v>B</v>
      </c>
      <c r="ADI83" s="221" t="str">
        <f t="shared" si="7050"/>
        <v/>
      </c>
      <c r="ADJ83" s="221" t="str">
        <f t="shared" si="7051"/>
        <v/>
      </c>
      <c r="ADK83" s="221" t="str">
        <f t="shared" si="7052"/>
        <v/>
      </c>
      <c r="ADL83" s="221" t="str">
        <f t="shared" si="7053"/>
        <v/>
      </c>
      <c r="ADM83" s="221" t="str">
        <f t="shared" si="7054"/>
        <v/>
      </c>
      <c r="ADN83" s="221" t="str">
        <f t="shared" si="7055"/>
        <v/>
      </c>
      <c r="ADO83" s="221" t="str">
        <f t="shared" si="7056"/>
        <v/>
      </c>
      <c r="ADP83" s="221" t="str">
        <f t="shared" si="7057"/>
        <v/>
      </c>
      <c r="ADQ83" s="221" t="str">
        <f t="shared" si="7058"/>
        <v/>
      </c>
      <c r="ADR83" s="221" t="str">
        <f t="shared" si="7059"/>
        <v/>
      </c>
      <c r="ADS83" s="221" t="str">
        <f t="shared" si="7060"/>
        <v/>
      </c>
      <c r="ADT83" s="221" t="str">
        <f t="shared" si="7061"/>
        <v/>
      </c>
      <c r="ADU83" s="220" t="str">
        <f t="shared" si="7062"/>
        <v/>
      </c>
      <c r="ADV83" s="220" t="str">
        <f t="shared" si="7063"/>
        <v/>
      </c>
      <c r="ADW83" s="220" t="str">
        <f t="shared" si="7064"/>
        <v/>
      </c>
      <c r="ADX83" s="220" t="str">
        <f t="shared" si="7065"/>
        <v/>
      </c>
      <c r="ADY83" s="220" t="str">
        <f t="shared" si="7066"/>
        <v/>
      </c>
      <c r="ADZ83" s="220" t="str">
        <f t="shared" si="7067"/>
        <v/>
      </c>
      <c r="AEA83" s="220" t="str">
        <f t="shared" si="7068"/>
        <v/>
      </c>
      <c r="AEB83" s="220" t="str">
        <f t="shared" si="7069"/>
        <v/>
      </c>
      <c r="AEC83" s="220" t="str">
        <f t="shared" si="7070"/>
        <v/>
      </c>
      <c r="AED83" s="220" t="str">
        <f t="shared" si="7071"/>
        <v/>
      </c>
      <c r="AEE83" s="220" t="str">
        <f t="shared" si="7072"/>
        <v/>
      </c>
      <c r="AEF83" s="220" t="str">
        <f t="shared" si="7073"/>
        <v/>
      </c>
      <c r="AEG83" s="220" t="str">
        <f t="shared" si="7074"/>
        <v/>
      </c>
      <c r="AEH83" s="220" t="str">
        <f t="shared" si="7075"/>
        <v/>
      </c>
      <c r="AEI83" s="220" t="str">
        <f t="shared" si="7076"/>
        <v/>
      </c>
      <c r="AEJ83" s="220" t="str">
        <f t="shared" si="7077"/>
        <v/>
      </c>
      <c r="AEK83" s="220" t="str">
        <f t="shared" si="7078"/>
        <v>B</v>
      </c>
      <c r="AEL83" s="220" t="str">
        <f t="shared" si="7079"/>
        <v/>
      </c>
      <c r="AEM83" s="221" t="str">
        <f t="shared" si="7080"/>
        <v>B</v>
      </c>
      <c r="AEN83" s="221" t="str">
        <f t="shared" si="7081"/>
        <v/>
      </c>
      <c r="AEO83" s="221" t="str">
        <f t="shared" si="7082"/>
        <v/>
      </c>
      <c r="AEP83" s="221" t="str">
        <f t="shared" si="7083"/>
        <v/>
      </c>
      <c r="AEQ83" s="221" t="str">
        <f t="shared" si="7084"/>
        <v/>
      </c>
      <c r="AER83" s="221" t="str">
        <f t="shared" si="7085"/>
        <v/>
      </c>
      <c r="AES83" s="221" t="str">
        <f t="shared" si="7086"/>
        <v>B</v>
      </c>
      <c r="AET83" s="221" t="str">
        <f t="shared" si="7087"/>
        <v/>
      </c>
      <c r="AEU83" s="221" t="str">
        <f t="shared" si="7088"/>
        <v/>
      </c>
      <c r="AEV83" s="221" t="str">
        <f t="shared" si="7089"/>
        <v/>
      </c>
      <c r="AEW83" s="221" t="str">
        <f t="shared" si="7090"/>
        <v/>
      </c>
      <c r="AEX83" s="221" t="str">
        <f t="shared" si="7091"/>
        <v/>
      </c>
      <c r="AEY83" s="221" t="str">
        <f t="shared" si="7092"/>
        <v/>
      </c>
      <c r="AEZ83" s="221" t="str">
        <f t="shared" si="7093"/>
        <v/>
      </c>
      <c r="AFA83" s="221" t="str">
        <f t="shared" si="7094"/>
        <v/>
      </c>
      <c r="AFB83" s="221" t="str">
        <f t="shared" si="7095"/>
        <v/>
      </c>
      <c r="AFC83" s="221" t="str">
        <f t="shared" si="7096"/>
        <v/>
      </c>
      <c r="AFD83" s="221" t="str">
        <f t="shared" si="7097"/>
        <v/>
      </c>
      <c r="AFE83" s="220" t="str">
        <f t="shared" si="7098"/>
        <v/>
      </c>
      <c r="AFF83" s="220" t="str">
        <f t="shared" si="7099"/>
        <v/>
      </c>
      <c r="AFG83" s="220" t="str">
        <f t="shared" si="7100"/>
        <v>P</v>
      </c>
      <c r="AFH83" s="220" t="str">
        <f t="shared" si="7101"/>
        <v/>
      </c>
      <c r="AFI83" s="220" t="str">
        <f t="shared" si="7102"/>
        <v/>
      </c>
      <c r="AFJ83" s="220" t="str">
        <f t="shared" si="7103"/>
        <v/>
      </c>
      <c r="AFK83" s="220" t="str">
        <f t="shared" si="7104"/>
        <v/>
      </c>
      <c r="AFL83" s="220" t="str">
        <f t="shared" si="7105"/>
        <v/>
      </c>
      <c r="AFM83" s="220" t="str">
        <f t="shared" si="7106"/>
        <v>B</v>
      </c>
      <c r="AFN83" s="220" t="str">
        <f t="shared" si="7107"/>
        <v/>
      </c>
      <c r="AFO83" s="220" t="str">
        <f t="shared" si="7108"/>
        <v>B</v>
      </c>
      <c r="AFP83" s="220" t="str">
        <f t="shared" si="7109"/>
        <v/>
      </c>
      <c r="AFQ83" s="220" t="str">
        <f t="shared" si="7110"/>
        <v>P</v>
      </c>
      <c r="AFR83" s="220" t="str">
        <f t="shared" si="7111"/>
        <v/>
      </c>
      <c r="AFS83" s="220" t="str">
        <f t="shared" si="7112"/>
        <v>B</v>
      </c>
      <c r="AFT83" s="220" t="str">
        <f t="shared" si="7113"/>
        <v/>
      </c>
      <c r="AFU83" s="220" t="str">
        <f t="shared" si="7114"/>
        <v/>
      </c>
      <c r="AFV83" s="220" t="str">
        <f t="shared" si="7115"/>
        <v/>
      </c>
      <c r="AFW83" s="221" t="str">
        <f t="shared" si="7116"/>
        <v/>
      </c>
      <c r="AFX83" s="221" t="str">
        <f t="shared" si="7117"/>
        <v/>
      </c>
      <c r="AFY83" s="221" t="str">
        <f t="shared" si="7118"/>
        <v/>
      </c>
      <c r="AFZ83" s="221" t="str">
        <f t="shared" si="7119"/>
        <v/>
      </c>
      <c r="AGA83" s="221" t="str">
        <f t="shared" si="7120"/>
        <v/>
      </c>
      <c r="AGB83" s="221" t="str">
        <f t="shared" si="7121"/>
        <v/>
      </c>
      <c r="AGC83" s="221" t="str">
        <f t="shared" si="7122"/>
        <v/>
      </c>
      <c r="AGD83" s="221" t="str">
        <f t="shared" si="7123"/>
        <v/>
      </c>
      <c r="AGE83" s="221" t="str">
        <f t="shared" si="7124"/>
        <v/>
      </c>
      <c r="AGF83" s="221" t="str">
        <f t="shared" si="7125"/>
        <v/>
      </c>
      <c r="AGG83" s="221" t="str">
        <f t="shared" si="7126"/>
        <v/>
      </c>
      <c r="AGH83" s="221">
        <f t="shared" si="7304"/>
        <v>0</v>
      </c>
      <c r="AGI83" s="221" t="str">
        <f t="shared" si="7127"/>
        <v/>
      </c>
      <c r="AGJ83" s="221" t="str">
        <f t="shared" si="7128"/>
        <v>P</v>
      </c>
      <c r="AGK83" s="221" t="str">
        <f t="shared" si="7129"/>
        <v>P</v>
      </c>
      <c r="AGL83" s="221" t="str">
        <f t="shared" si="7130"/>
        <v>B</v>
      </c>
      <c r="AGM83" s="221" t="str">
        <f t="shared" si="7131"/>
        <v/>
      </c>
      <c r="AGN83" s="221" t="str">
        <f t="shared" si="7132"/>
        <v>B</v>
      </c>
      <c r="AGO83" s="220" t="str">
        <f t="shared" si="7133"/>
        <v/>
      </c>
      <c r="AGP83" s="220" t="str">
        <f t="shared" si="7134"/>
        <v>P</v>
      </c>
      <c r="AGQ83" s="220" t="str">
        <f t="shared" si="7135"/>
        <v>B</v>
      </c>
      <c r="AGR83" s="220" t="str">
        <f t="shared" si="7136"/>
        <v/>
      </c>
      <c r="AGS83" s="220" t="str">
        <f t="shared" si="7137"/>
        <v/>
      </c>
      <c r="AGT83" s="220" t="str">
        <f t="shared" si="7138"/>
        <v/>
      </c>
      <c r="AGU83" s="220" t="str">
        <f t="shared" si="7139"/>
        <v/>
      </c>
      <c r="AGV83" s="220" t="str">
        <f t="shared" si="7140"/>
        <v/>
      </c>
      <c r="AGW83" s="220" t="str">
        <f t="shared" si="7141"/>
        <v/>
      </c>
      <c r="AGX83" s="222" t="str">
        <f t="shared" si="7142"/>
        <v/>
      </c>
      <c r="AGY83" s="94">
        <v>83</v>
      </c>
      <c r="AGZ83" s="95">
        <f t="shared" si="7714"/>
        <v>78</v>
      </c>
      <c r="AHA83" s="46" t="str" cm="1">
        <f t="array" ref="AHA83">IFERROR(INDEX($ZG$4:$ADB$4,_xlfn.AGGREGATE(15,6,COLUMN($ZG$4:$ADB$4)-COLUMN($ZF$1)/($ZG83:$ADB83=LARGE($ZG83:$ADB83,1)),COLUMNS($ADB$4:$ADB$4))),"")</f>
        <v>LQ</v>
      </c>
      <c r="AHB83" s="46" t="str" cm="1">
        <f t="array" ref="AHB83">IFERROR(INDEX($ZG$4:$ADB$4,_xlfn.AGGREGATE(15,6,COLUMN($ZG$4:$ADB$4)-COLUMN($ZF$1)/($ZG83:$ADB83=LARGE($ZG83:$ADB83,2)),COLUMNS($ADB$4:$AGY$4))),"")</f>
        <v/>
      </c>
      <c r="AHC83" s="46" t="str" cm="1">
        <f t="array" ref="AHC83">IFERROR(INDEX($ZG$4:$ADB$4,_xlfn.AGGREGATE(15,6,COLUMN($ZG$4:$ADB$4)-COLUMN($ZF$1)/($ZG83:$ADB83=LARGE($ZG83:$ADB83,3)),COLUMNS($ADB$4:$AGZ$4))),"")</f>
        <v/>
      </c>
      <c r="AHD83" s="46" t="str" cm="1">
        <f t="array" ref="AHD83">IFERROR(INDEX($ZG$4:$ADB$4,_xlfn.AGGREGATE(15,6,COLUMN($ZG$4:$ADB$4)-COLUMN($ZF$1)/($ZG83:$ADB83=LARGE($ZG83:$ADB83,4)),COLUMNS($ADB$4:$AHA$4))),"")</f>
        <v/>
      </c>
      <c r="AHE83" s="46" t="str" cm="1">
        <f t="array" ref="AHE83">IFERROR(INDEX($ZG$4:$ADB$4,_xlfn.AGGREGATE(15,6,COLUMN($ZG$4:$ADB$4)-COLUMN($ZF$1)/($ZG83:$ADB83=LARGE($ZG83:$ADB83,5)),COLUMNS($ADB$4:$AHB$4))),"")</f>
        <v/>
      </c>
      <c r="AHF83" s="46" t="str" cm="1">
        <f t="array" ref="AHF83">IFERROR(INDEX($ZG$4:$ADB$4,_xlfn.AGGREGATE(15,6,COLUMN($ZG$4:$ADB$4)-COLUMN($ZF$1)/($ZG83:$ADB83=LARGE($ZG83:$ADB83,6)),COLUMNS($ADB$4:$AHC$4))),"")</f>
        <v/>
      </c>
      <c r="AHG83" s="94" t="str">
        <f t="shared" si="7397"/>
        <v/>
      </c>
      <c r="AHH83" s="48" t="str">
        <f t="shared" ca="1" si="7398"/>
        <v>N</v>
      </c>
      <c r="AHI83" s="48" t="e" cm="1">
        <f t="array" aca="1" ref="AHI83" ca="1">IF(INDIRECT(VLOOKUP(AHI82,General!AC:AE,3,FALSE)&amp;AGY82)&gt;0,AHI82,AHG82)</f>
        <v>#N/A</v>
      </c>
      <c r="AHJ83" s="95">
        <f t="shared" ca="1" si="7399"/>
        <v>1</v>
      </c>
      <c r="AHK83" s="46" t="s">
        <v>45</v>
      </c>
      <c r="AHL83" s="48" t="s">
        <v>45</v>
      </c>
      <c r="AHM83" s="48" t="s">
        <v>45</v>
      </c>
      <c r="AHN83" s="48" t="s">
        <v>45</v>
      </c>
      <c r="AHO83" s="48" t="s">
        <v>45</v>
      </c>
      <c r="AHP83" s="49" t="s">
        <v>45</v>
      </c>
      <c r="AHQ83" s="136" t="e">
        <f ca="1">IF(AHA83="",-1,COUNTIF(INDIRECT(AHK83&amp;$DN$10):INDIRECT(AHK83&amp;AGY83),"Y"))</f>
        <v>#REF!</v>
      </c>
      <c r="AHR83" s="138">
        <f ca="1">IF(AHB83="",-1,COUNTIF(INDIRECT(AHL83&amp;$DN$10):INDIRECT(AHL83&amp;AGY83),"Y"))</f>
        <v>-1</v>
      </c>
      <c r="AHS83" s="138">
        <f ca="1">IF(AHC83="",-1,COUNTIF(INDIRECT(AHM83&amp;$DN$10):INDIRECT(AHM83&amp;AGY83),"Y"))</f>
        <v>-1</v>
      </c>
      <c r="AHT83" s="137">
        <f ca="1">IF(AHD83="",-1,COUNTIF(INDIRECT(AHN83&amp;$DN$10):INDIRECT(AHN83&amp;AGY83),"Y"))</f>
        <v>-1</v>
      </c>
      <c r="AHU83" s="141">
        <f ca="1">IF(AHE83="",-1,COUNTIF(INDIRECT(AHO83&amp;$DN$10):INDIRECT(AHO83&amp;AGY83),"Y"))</f>
        <v>-1</v>
      </c>
      <c r="AHV83" s="141">
        <f ca="1">IF(AHF83="",-1,COUNTIF(INDIRECT(AHP83&amp;$DN$10):INDIRECT(AHP83&amp;AGY83),"Y"))</f>
        <v>-1</v>
      </c>
      <c r="AHW83" s="46" t="str" cm="1">
        <f t="array" ref="AHW83">IFERROR(INDEX($DP$83:$DU$83,_xlfn.AGGREGATE(15,6,COLUMN($DP$83:$DU$83)-COLUMN($DO$83)/($ZF$83:$ZK$83=MAX($ZF$83:$ZK$83)),COLUMNS($DP$83:AHA83))),"")</f>
        <v/>
      </c>
      <c r="AHX83" s="48" t="str" cm="1">
        <f t="array" ref="AHX83">IFERROR(INDEX($DP$83:$DU$83,_xlfn.AGGREGATE(15,6,COLUMN($DP$83:$DU$83)-COLUMN($DO$83)/($ZF$83:$ZK$83=MAX($ZF$83:$ZK$83)),COLUMNS($DP$83:AHB83))),"")</f>
        <v/>
      </c>
      <c r="AHY83" s="48" t="str" cm="1">
        <f t="array" ref="AHY83">IFERROR(INDEX($DP$83:$DU$83,_xlfn.AGGREGATE(15,6,COLUMN($DP$83:$DU$83)-COLUMN($DO$83)/($ZF$83:$ZK$83=MAX($ZF$83:$ZK$83)),COLUMNS($DP$83:AHC83))),"")</f>
        <v/>
      </c>
      <c r="AHZ83" s="48" t="str" cm="1">
        <f t="array" ref="AHZ83">IFERROR(INDEX($DP$83:$DU$83,_xlfn.AGGREGATE(15,6,COLUMN($DP$83:$DU$83)-COLUMN($DO$83)/($ZF$83:$ZK$83=MAX($ZF$83:$ZK$83)),COLUMNS($DP$83:AHD83))),"")</f>
        <v/>
      </c>
      <c r="AIA83" s="48" t="str" cm="1">
        <f t="array" ref="AIA83">IFERROR(INDEX($DP$83:$DU$83,_xlfn.AGGREGATE(15,6,COLUMN($DP$83:$DU$83)-COLUMN($DO$83)/($ZF$83:$ZK$83=MAX($ZF$83:$ZK$83)),COLUMNS($DP$83:AHE83))),"")</f>
        <v/>
      </c>
      <c r="AIB83" s="49" t="str" cm="1">
        <f t="array" ref="AIB83">IFERROR(INDEX($DP$83:$DU$83,_xlfn.AGGREGATE(15,6,COLUMN($DP$83:$DU$83)-COLUMN($DO$83)/($ZF$83:$ZK$83=MAX($ZF$83:$ZK$83)),COLUMNS($DP$83:AHF83))),"")</f>
        <v/>
      </c>
      <c r="AIC83" s="20">
        <f t="shared" ca="1" si="7305"/>
        <v>1</v>
      </c>
      <c r="AID83" s="95">
        <f t="shared" ca="1" si="7400"/>
        <v>1</v>
      </c>
      <c r="AIE83" s="140" t="str" cm="1">
        <f t="array" aca="1" ref="AIE83" ca="1">INDEX(AHW83:AIB83,1,AID83)</f>
        <v/>
      </c>
      <c r="AIF83" s="46" t="e">
        <f t="shared" ca="1" si="6309"/>
        <v>#REF!</v>
      </c>
      <c r="AIG83" s="48" t="str">
        <f t="shared" ca="1" si="6310"/>
        <v>T</v>
      </c>
      <c r="AIH83" s="48" t="str">
        <f t="shared" si="6311"/>
        <v>C</v>
      </c>
      <c r="AII83" s="48" t="str">
        <f t="shared" si="6221"/>
        <v/>
      </c>
      <c r="AIJ83" s="48" t="str">
        <f t="shared" ca="1" si="6222"/>
        <v/>
      </c>
      <c r="AIK83" s="48" t="str">
        <f t="shared" si="6223"/>
        <v>00</v>
      </c>
      <c r="AIL83" s="20" t="str">
        <f t="shared" si="7143"/>
        <v/>
      </c>
      <c r="AIM83" s="20" t="str">
        <f t="shared" si="7144"/>
        <v/>
      </c>
      <c r="AIN83" s="20" t="str">
        <f t="shared" si="7145"/>
        <v/>
      </c>
      <c r="AIO83" s="20" t="str">
        <f t="shared" si="7146"/>
        <v/>
      </c>
      <c r="AIP83" s="20" t="str">
        <f t="shared" si="7147"/>
        <v/>
      </c>
      <c r="AIQ83" s="20" t="str">
        <f t="shared" si="7148"/>
        <v/>
      </c>
      <c r="AIR83" s="20">
        <f t="shared" ca="1" si="7149"/>
        <v>0</v>
      </c>
      <c r="AIS83" s="20">
        <f t="shared" ca="1" si="7150"/>
        <v>0</v>
      </c>
      <c r="AIT83" s="46" t="str">
        <f t="shared" si="6224"/>
        <v/>
      </c>
      <c r="AIU83" s="48">
        <f>IF(CC83="",0,IFERROR(VLOOKUP(CC78&amp;CC79&amp;CC80&amp;CC81&amp;CC82&amp;CC83,General!I:J,2,FALSE),0))</f>
        <v>0</v>
      </c>
      <c r="AIV83" s="48">
        <f>IF(CF83="",0,IFERROR(VLOOKUP(CF78&amp;CF79&amp;CF80&amp;CF81&amp;CF82&amp;CF83,General!I:J,2,FALSE),0))</f>
        <v>0</v>
      </c>
      <c r="AIW83" s="48">
        <f>IF(CI83="",0,IFERROR(VLOOKUP(CI78&amp;CI79&amp;CI80&amp;CI81&amp;CI82&amp;CI83,General!I:J,2,FALSE),0))</f>
        <v>0</v>
      </c>
      <c r="AIX83" s="48">
        <f>IF(CL83="",0,IFERROR(VLOOKUP(CL78&amp;CL79&amp;CL80&amp;CL81&amp;CL82&amp;CL83,General!I:J,2,FALSE),0))</f>
        <v>0</v>
      </c>
      <c r="AIY83" s="48">
        <f>IF(CO83="",0,IFERROR(VLOOKUP(CO78&amp;CO79&amp;CO80&amp;CO81&amp;CO82&amp;CO83,General!I:J,2,FALSE),0))</f>
        <v>0</v>
      </c>
      <c r="AIZ83" s="48">
        <f>IF(CR83="",0,IFERROR(VLOOKUP(CR78&amp;CR79&amp;CR80&amp;CR81&amp;CR82&amp;CR83,General!I:J,2,FALSE),0))</f>
        <v>0</v>
      </c>
      <c r="AJA83" s="48">
        <f>IF(CU83="",0,IFERROR(VLOOKUP(CU78&amp;CU79&amp;CU80&amp;CU81&amp;CU82&amp;CU83,General!I:J,2,FALSE),0))</f>
        <v>0</v>
      </c>
      <c r="AJB83" s="48">
        <f>IF(CX83="",0,IFERROR(VLOOKUP(CX78&amp;CX79&amp;CX80&amp;CX81&amp;CX82&amp;CX83,General!I:J,2,FALSE),0))</f>
        <v>0</v>
      </c>
      <c r="AJC83" s="48">
        <f>IF(DA83="",0,IFERROR(VLOOKUP(DA78&amp;DA79&amp;DA80&amp;DA81&amp;DA82&amp;DA83,General!I:J,2,FALSE),0))</f>
        <v>0</v>
      </c>
      <c r="AJD83" s="48">
        <f>IF(DD83="",0,IFERROR(VLOOKUP(DD78&amp;DD79&amp;DD80&amp;DD81&amp;DD82&amp;DD83,General!I:J,2,FALSE),0))</f>
        <v>0</v>
      </c>
      <c r="AJE83" s="48">
        <f>IF(DG83="",0,IFERROR(VLOOKUP(DG78&amp;DG79&amp;DG80&amp;DG81&amp;DG82&amp;DG83,General!I:J,2,FALSE),0))</f>
        <v>0</v>
      </c>
      <c r="AJF83" s="48">
        <f>IF(DJ83="",0,IFERROR(VLOOKUP(DJ78&amp;DJ79&amp;DJ80&amp;DJ81&amp;DJ82&amp;DJ83,General!I:J,2,FALSE),0))</f>
        <v>0</v>
      </c>
      <c r="AJG83" s="48">
        <f>IF(DM83="",0,IFERROR(VLOOKUP(DM78&amp;DM79&amp;DM80&amp;DM81&amp;DM82&amp;DM83,General!I:J,2,FALSE),0))</f>
        <v>0</v>
      </c>
      <c r="AJH83" s="48">
        <f>IF(DP83="",0,IFERROR(VLOOKUP(DP78&amp;DP79&amp;DP80&amp;DP81&amp;DP82&amp;DP83,General!I:J,2,FALSE),0))</f>
        <v>0</v>
      </c>
      <c r="AJI83" s="48">
        <f>IF(DS83="",0,IFERROR(VLOOKUP(DS78&amp;DS79&amp;DS80&amp;DS81&amp;DS82&amp;DS83,General!I:J,2,FALSE),0))</f>
        <v>0</v>
      </c>
      <c r="AJJ83" s="48">
        <f>IF(DV83="",0,IFERROR(VLOOKUP(DV78&amp;DV79&amp;DV80&amp;DV81&amp;DV82&amp;DV83,General!I:J,2,FALSE),0))</f>
        <v>0</v>
      </c>
      <c r="AJK83" s="48">
        <f>IF(DY83="",0,IFERROR(VLOOKUP(DY78&amp;DY79&amp;DY80&amp;DY81&amp;DY82&amp;DY83,General!I:J,2,FALSE),0))</f>
        <v>0</v>
      </c>
      <c r="AJL83" s="48">
        <f>IF(EE83="",0,IFERROR(VLOOKUP(EE78&amp;EE79&amp;EE80&amp;EE81&amp;EE82&amp;EE83,General!I:J,2,FALSE),0))</f>
        <v>0</v>
      </c>
      <c r="AJM83" s="48">
        <f>IF(EH83="",0,IFERROR(VLOOKUP(EH78&amp;EH79&amp;EH80&amp;EH81&amp;EH82&amp;EH83,General!I:J,2,FALSE),0))</f>
        <v>0</v>
      </c>
      <c r="AJN83" s="48">
        <f>IF(EK83="",0,IFERROR(VLOOKUP(EK78&amp;EK79&amp;EK80&amp;EK81&amp;EK82&amp;EK83,General!I:J,2,FALSE),0))</f>
        <v>0</v>
      </c>
      <c r="AJO83" s="48">
        <f>IF(EN83="",0,IFERROR(VLOOKUP(EN78&amp;EN79&amp;EN80&amp;EN81&amp;EN82&amp;EN83,General!I:J,2,FALSE),0))</f>
        <v>0</v>
      </c>
      <c r="AJP83" s="48">
        <f>IF(EQ83="",0,IFERROR(VLOOKUP(EQ78&amp;EQ79&amp;EQ80&amp;EQ81&amp;EQ82&amp;EQ83,General!I:J,2,FALSE),0))</f>
        <v>0</v>
      </c>
      <c r="AJQ83" s="48">
        <f>IF(ET83="",0,IFERROR(VLOOKUP(ET78&amp;ET79&amp;ET80&amp;ET81&amp;ET82&amp;ET83,General!I:J,2,FALSE),0))</f>
        <v>0</v>
      </c>
      <c r="AJR83" s="48">
        <f>IF(EW83="",0,IFERROR(VLOOKUP(EW78&amp;EW79&amp;EW80&amp;EW81&amp;EW82&amp;EW83,General!I:J,2,FALSE),0))</f>
        <v>0</v>
      </c>
      <c r="AJS83" s="48">
        <f>IF(EZ83="",0,IFERROR(VLOOKUP(EZ78&amp;EZ79&amp;EZ80&amp;EZ81&amp;EZ82&amp;EZ83,General!I:J,2,FALSE),0))</f>
        <v>0</v>
      </c>
      <c r="AJT83" s="48">
        <f>IF(FC83="",0,IFERROR(VLOOKUP(FC78&amp;FC79&amp;FC80&amp;FC81&amp;FC82&amp;FC83,General!I:J,2,FALSE),0))</f>
        <v>0</v>
      </c>
      <c r="AJU83" s="48">
        <f>IF(FF83="",0,IFERROR(VLOOKUP(FF78&amp;FF79&amp;FF80&amp;FF81&amp;FF82&amp;FF83,General!I:J,2,FALSE),0))</f>
        <v>0</v>
      </c>
      <c r="AJV83" s="48">
        <f>IF(FI83="",0,IFERROR(VLOOKUP(FI78&amp;FI79&amp;FI80&amp;FI81&amp;FI82&amp;FI83,General!I:J,2,FALSE),0))</f>
        <v>0</v>
      </c>
      <c r="AJW83" s="48">
        <f>IF(FL83="",0,IFERROR(VLOOKUP(FL78&amp;FL79&amp;FL80&amp;FL81&amp;FL82&amp;FL83,General!I:J,2,FALSE),0))</f>
        <v>0</v>
      </c>
      <c r="AJX83" s="48">
        <f>IF(FO83="",0,IFERROR(VLOOKUP(FO78&amp;FO79&amp;FO80&amp;FO81&amp;FO82&amp;FO83,General!I:J,2,FALSE),0))</f>
        <v>0</v>
      </c>
      <c r="AJY83" s="48">
        <f>IF(FR83="",0,IFERROR(VLOOKUP(FR78&amp;FR79&amp;FR80&amp;FR81&amp;FR82&amp;FR83,General!I:J,2,FALSE),0))</f>
        <v>0</v>
      </c>
      <c r="AJZ83" s="48">
        <f>IF(FU83="",0,IFERROR(VLOOKUP(FU78&amp;FU79&amp;FU80&amp;FU81&amp;FU82&amp;FU83,General!I:J,2,FALSE),0))</f>
        <v>0</v>
      </c>
      <c r="AKA83" s="48">
        <f>IF(FX83="",0,IFERROR(VLOOKUP(FX78&amp;FX79&amp;FX80&amp;FX81&amp;FX82&amp;FX83,General!I:J,2,FALSE),0))</f>
        <v>0</v>
      </c>
      <c r="AKB83" s="48">
        <f>IF(GA83="",0,IFERROR(VLOOKUP(GA78&amp;GA79&amp;GA80&amp;GA81&amp;GA82&amp;GA83,General!I:J,2,FALSE),0))</f>
        <v>0</v>
      </c>
      <c r="AKC83" s="48">
        <f>IF(GD83="",0,IFERROR(VLOOKUP(GD78&amp;GD79&amp;GD80&amp;GD81&amp;GD82&amp;GD83,General!I:J,2,FALSE),0))</f>
        <v>0</v>
      </c>
      <c r="AKD83" s="48">
        <f>IF(GG83="",0,IFERROR(VLOOKUP(GG78&amp;GG79&amp;GG80&amp;GG81&amp;GG82&amp;GG83,General!I:J,2,FALSE),0))</f>
        <v>0</v>
      </c>
      <c r="AKE83" s="48">
        <f>IF(GJ83="",0,IFERROR(VLOOKUP(GJ78&amp;GJ79&amp;GJ80&amp;GJ81&amp;GJ82&amp;GJ83,General!I:J,2,FALSE),0))</f>
        <v>0</v>
      </c>
      <c r="AKF83" s="48">
        <f>IF(GM83="",0,IFERROR(VLOOKUP(GM78&amp;GM79&amp;GM80&amp;GM81&amp;GM82&amp;GM83,General!I:J,2,FALSE),0))</f>
        <v>0</v>
      </c>
      <c r="AKG83" s="48">
        <f>IF(GP83="",0,IFERROR(VLOOKUP(GP78&amp;GP79&amp;GP80&amp;GP81&amp;GP82&amp;GP83,General!I:J,2,FALSE),0))</f>
        <v>0</v>
      </c>
      <c r="AKH83" s="48">
        <f>IF(GS83="",0,IFERROR(VLOOKUP(GS78&amp;GS79&amp;GS80&amp;GS81&amp;GS82&amp;GS83,General!I:J,2,FALSE),0))</f>
        <v>0</v>
      </c>
      <c r="AKI83" s="48">
        <f>IF(GV83="",0,IFERROR(VLOOKUP(GV78&amp;GV79&amp;GV80&amp;GV81&amp;GV82&amp;GV83,General!I:J,2,FALSE),0))</f>
        <v>0</v>
      </c>
      <c r="AKJ83" s="48">
        <f>IF(GY83="",0,IFERROR(VLOOKUP(GY78&amp;GY79&amp;GY80&amp;GY81&amp;GY82&amp;GY83,General!I:J,2,FALSE),0))</f>
        <v>0</v>
      </c>
      <c r="AKK83" s="48">
        <f>IF(HB83="",0,IFERROR(VLOOKUP(HB78&amp;HB79&amp;HB80&amp;HB81&amp;HB82&amp;HB83,General!I:J,2,FALSE),0))</f>
        <v>0</v>
      </c>
      <c r="AKL83" s="48">
        <f>IF(HE83="",0,IFERROR(VLOOKUP(HE78&amp;HE79&amp;HE80&amp;HE81&amp;HE82&amp;HE83,General!I:J,2,FALSE),0))</f>
        <v>0</v>
      </c>
      <c r="AKM83" s="48">
        <f>IF(HH83="",0,IFERROR(VLOOKUP(HH78&amp;HH79&amp;HH80&amp;HH81&amp;HH82&amp;HH83,General!I:J,2,FALSE),0))</f>
        <v>0</v>
      </c>
      <c r="AKN83" s="48">
        <f>IF(HK83="",0,IFERROR(VLOOKUP(HK78&amp;HK79&amp;HK80&amp;HK81&amp;HK82&amp;HK83,General!I:J,2,FALSE),0))</f>
        <v>0</v>
      </c>
      <c r="AKO83" s="48">
        <f>IF(HN83="",0,IFERROR(VLOOKUP(HN78&amp;HN79&amp;HN80&amp;HN81&amp;HN82&amp;HN83,General!I:J,2,FALSE),0))</f>
        <v>0</v>
      </c>
      <c r="AKP83" s="48">
        <f>IF(HQ83="",0,IFERROR(VLOOKUP(HQ78&amp;HQ79&amp;HQ80&amp;HQ81&amp;HQ82&amp;HQ83,General!I:J,2,FALSE),0))</f>
        <v>0</v>
      </c>
      <c r="AKQ83" s="48">
        <f>IF(HT83="",0,IFERROR(VLOOKUP(HT78&amp;HT79&amp;HT80&amp;HT81&amp;HT82&amp;HT83,General!I:J,2,FALSE),0))</f>
        <v>0</v>
      </c>
      <c r="AKR83" s="48">
        <f>IF(HW83="",0,IFERROR(VLOOKUP(HW78&amp;HW79&amp;HW80&amp;HW81&amp;HW82&amp;HW83,General!I:J,2,FALSE),0))</f>
        <v>0</v>
      </c>
      <c r="AKS83" s="48">
        <f>IF(HZ83="",0,IFERROR(VLOOKUP(HZ78&amp;HZ79&amp;HZ80&amp;HZ81&amp;HZ82&amp;HZ83,General!I:J,2,FALSE),0))</f>
        <v>0</v>
      </c>
      <c r="AKT83" s="48">
        <f>IF(FF83="",0,IFERROR(VLOOKUP(FF78&amp;FF79&amp;FF80&amp;FF81&amp;FF82&amp;FF83,General!I:J,2,FALSE),0))</f>
        <v>0</v>
      </c>
      <c r="AKU83" s="48">
        <f>IF(FI83="",0,IFERROR(VLOOKUP(FI78&amp;FI79&amp;FI80&amp;FI81&amp;FI82&amp;FI83,General!I:J,2,FALSE),0))</f>
        <v>0</v>
      </c>
      <c r="AKV83" s="48">
        <f>IF(II83="",0,IFERROR(VLOOKUP(II78&amp;II79&amp;II80&amp;II81&amp;II82&amp;II83,General!I:J,2,FALSE),0))</f>
        <v>0</v>
      </c>
      <c r="AKW83" s="48">
        <f>IF(IL83="",0,IFERROR(VLOOKUP(IL78&amp;IL79&amp;IL80&amp;IL81&amp;IL82&amp;IL83,General!I:J,2,FALSE),0))</f>
        <v>0</v>
      </c>
      <c r="AKX83" s="48">
        <f>IF(IO83="",0,IFERROR(VLOOKUP(IO78&amp;IO79&amp;IO80&amp;IO81&amp;IO82&amp;IO83,General!I:J,2,FALSE),0))</f>
        <v>0</v>
      </c>
      <c r="AKY83" s="48">
        <f>IF(IR83="",0,IFERROR(VLOOKUP(IR78&amp;IR79&amp;IR80&amp;IR81&amp;IR82&amp;IR83,General!I:J,2,FALSE),0))</f>
        <v>0</v>
      </c>
      <c r="AKZ83" s="48">
        <f>IF(IU83="",0,IFERROR(VLOOKUP(IU78&amp;IU79&amp;IU80&amp;IU81&amp;IU82&amp;IU83,General!I:J,2,FALSE),0))</f>
        <v>0</v>
      </c>
      <c r="ALA83" s="48">
        <f>IF(IX83="",0,IFERROR(VLOOKUP(IX78&amp;IX79&amp;IX80&amp;IX81&amp;IX82&amp;IX83,General!I:J,2,FALSE),0))</f>
        <v>0</v>
      </c>
      <c r="ALB83" s="48">
        <f>IF(JA83="",0,IFERROR(VLOOKUP(JA78&amp;JA79&amp;JA80&amp;JA81&amp;JA82&amp;JA83,General!I:J,2,FALSE),0))</f>
        <v>0</v>
      </c>
      <c r="ALC83" s="48">
        <f>IF(JD83="",0,IFERROR(VLOOKUP(JD78&amp;JD79&amp;JD80&amp;JD81&amp;JD82&amp;JD83,General!I:J,2,FALSE),0))</f>
        <v>0</v>
      </c>
      <c r="ALD83" s="48">
        <f>IF(JG83="",0,IFERROR(VLOOKUP(JG78&amp;JG79&amp;JG80&amp;JG81&amp;JG82&amp;JG83,General!I:J,2,FALSE),0))</f>
        <v>0</v>
      </c>
      <c r="ALE83" s="48">
        <f>IF(JJ83="",0,IFERROR(VLOOKUP(JJ78&amp;JJ79&amp;JJ80&amp;JJ81&amp;JJ82&amp;JJ83,General!I:J,2,FALSE),0))</f>
        <v>0</v>
      </c>
      <c r="ALF83" s="48">
        <f>IF(JM83="",0,IFERROR(VLOOKUP(JM78&amp;JM79&amp;JM80&amp;JM81&amp;JM82&amp;JM83,General!I:J,2,FALSE),0))</f>
        <v>0</v>
      </c>
      <c r="ALG83" s="48">
        <f>IF(JP83="",0,IFERROR(VLOOKUP(JP78&amp;JP79&amp;JP80&amp;JP81&amp;JP82&amp;JP83,General!I:J,2,FALSE),0))</f>
        <v>0</v>
      </c>
      <c r="ALH83" s="48">
        <f>IF(JS83="",0,IFERROR(VLOOKUP(JS78&amp;JS79&amp;JS80&amp;JS81&amp;JS82&amp;JS83,General!I:J,2,FALSE),0))</f>
        <v>0</v>
      </c>
      <c r="ALI83" s="48">
        <f>IF(JV83="",0,IFERROR(VLOOKUP(JV78&amp;JV79&amp;JV80&amp;JV81&amp;JV82&amp;JV83,General!I:J,2,FALSE),0))</f>
        <v>0</v>
      </c>
      <c r="ALJ83" s="48">
        <f>IF(JY83="",0,IFERROR(VLOOKUP(JY78&amp;JY79&amp;JY80&amp;JY81&amp;JY82&amp;JY83,General!I:J,2,FALSE),0))</f>
        <v>0</v>
      </c>
      <c r="ALK83" s="48">
        <f>IF(KB83="",0,IFERROR(VLOOKUP(KB78&amp;KB79&amp;KB80&amp;KB81&amp;KB82&amp;KB83,General!I:J,2,FALSE),0))</f>
        <v>0</v>
      </c>
      <c r="ALL83" s="48">
        <f>IF(KE83="",0,IFERROR(VLOOKUP(KE78&amp;KE79&amp;KE80&amp;KE81&amp;KE82&amp;KE83,General!I:J,2,FALSE),0))</f>
        <v>0</v>
      </c>
      <c r="ALM83" s="48">
        <f>IF(KH83="",0,IFERROR(VLOOKUP(KH78&amp;KH79&amp;KH80&amp;KH81&amp;KH82&amp;KH83,General!I:J,2,FALSE),0))</f>
        <v>0</v>
      </c>
      <c r="ALN83" s="48">
        <f>IF(KK83="",0,IFERROR(VLOOKUP(KK78&amp;KK79&amp;KK80&amp;KK81&amp;KK82&amp;KK83,General!I:J,2,FALSE),0))</f>
        <v>0</v>
      </c>
      <c r="ALO83" s="48">
        <f>IF(KN83="",0,IFERROR(VLOOKUP(KN78&amp;KN79&amp;KN80&amp;KN81&amp;KN82&amp;KN83,General!I:J,2,FALSE),0))</f>
        <v>0</v>
      </c>
      <c r="ALP83" s="48">
        <f>IF(KQ83="",0,IFERROR(VLOOKUP(KQ78&amp;KQ79&amp;KQ80&amp;KQ81&amp;KQ82&amp;KQ83,General!I:J,2,FALSE),0))</f>
        <v>0</v>
      </c>
      <c r="ALQ83" s="48">
        <f>IF(KT83="",0,IFERROR(VLOOKUP(KT78&amp;KT79&amp;KT80&amp;KT81&amp;KT82&amp;KT83,General!I:J,2,FALSE),0))</f>
        <v>0</v>
      </c>
      <c r="ALR83" s="48">
        <f>IF(KW83="",0,IFERROR(VLOOKUP(KW78&amp;KW79&amp;KW80&amp;KW81&amp;KW82&amp;KW83,General!I:J,2,FALSE),0))</f>
        <v>0</v>
      </c>
      <c r="ALS83" s="48">
        <f>IF(KZ83="",0,IFERROR(VLOOKUP(KZ78&amp;KZ79&amp;KZ80&amp;KZ81&amp;KZ82&amp;KZ83,General!I:J,2,FALSE),0))</f>
        <v>0</v>
      </c>
      <c r="ALT83" s="48">
        <f>IF(LC83="",0,IFERROR(VLOOKUP(LC78&amp;LC79&amp;LC80&amp;LC81&amp;LC82&amp;LC83,General!I:J,2,FALSE),0))</f>
        <v>0</v>
      </c>
      <c r="ALU83" s="48">
        <f>IF(LF83="",0,IFERROR(VLOOKUP(LF78&amp;LF79&amp;LF80&amp;LF81&amp;LF82&amp;LF83,General!I:J,2,FALSE),0))</f>
        <v>0</v>
      </c>
      <c r="ALV83" s="48">
        <f>IF(LI83="",0,IFERROR(VLOOKUP(LI78&amp;LI79&amp;LI80&amp;LI81&amp;LI82&amp;LI83,General!I:J,2,FALSE),0))</f>
        <v>0</v>
      </c>
      <c r="ALW83" s="48">
        <f>IF(LL83="",0,IFERROR(VLOOKUP(LL78&amp;LL79&amp;LL80&amp;LL81&amp;LL82&amp;LL83,General!I:J,2,FALSE),0))</f>
        <v>0</v>
      </c>
      <c r="ALX83" s="48">
        <f>IF(LO83="",0,IFERROR(VLOOKUP(LO78&amp;LO79&amp;LO80&amp;LO81&amp;LO82&amp;LO83,General!I:J,2,FALSE),0))</f>
        <v>0</v>
      </c>
      <c r="ALY83" s="48">
        <f>IF(LR83="",0,IFERROR(VLOOKUP(LR78&amp;LR79&amp;LR80&amp;LR81&amp;LR82&amp;LR83,General!I:J,2,FALSE),0))</f>
        <v>0</v>
      </c>
      <c r="ALZ83" s="48">
        <f>IF(LU83="",0,IFERROR(VLOOKUP(LU78&amp;LU79&amp;LU80&amp;LU81&amp;LU82&amp;LU83,General!I:J,2,FALSE),0))</f>
        <v>0</v>
      </c>
      <c r="AMA83" s="48">
        <f>IF(LX83="",0,IFERROR(VLOOKUP(LX78&amp;LX79&amp;LX80&amp;LX81&amp;LX82&amp;LX83,General!I:J,2,FALSE),0))</f>
        <v>0</v>
      </c>
      <c r="AMB83" s="48">
        <f>IF(MA83="",0,IFERROR(VLOOKUP(MA78&amp;MA79&amp;MA80&amp;MA81&amp;MA82&amp;MA83,General!I:J,2,FALSE),0))</f>
        <v>0</v>
      </c>
      <c r="AMC83" s="48">
        <f>IF(MD83="",0,IFERROR(VLOOKUP(MD78&amp;MD79&amp;MD80&amp;MD81&amp;MD82&amp;MD83,General!I:J,2,FALSE),0))</f>
        <v>0</v>
      </c>
      <c r="AMD83" s="48">
        <f>IF(MG83="",0,IFERROR(VLOOKUP(MG78&amp;MG79&amp;MG80&amp;MG81&amp;MG82&amp;MG83,General!I:J,2,FALSE),0))</f>
        <v>0</v>
      </c>
      <c r="AME83" s="48">
        <f>IF(MJ83="",0,IFERROR(VLOOKUP(MJ78&amp;MJ79&amp;MJ80&amp;MJ81&amp;MJ82&amp;MJ83,General!I:J,2,FALSE),0))</f>
        <v>0</v>
      </c>
      <c r="AMF83" s="48">
        <f>IF(MM83="",0,IFERROR(VLOOKUP(MM78&amp;MM79&amp;MM80&amp;MM81&amp;MM82&amp;MM83,General!I:J,2,FALSE),0))</f>
        <v>0</v>
      </c>
      <c r="AMG83" s="48">
        <f>IF(MP83="",0,IFERROR(VLOOKUP(MP78&amp;MP79&amp;MP80&amp;MP81&amp;MP82&amp;MP83,General!I:J,2,FALSE),0))</f>
        <v>0</v>
      </c>
      <c r="AMH83" s="48">
        <f>IF(MS83="",0,IFERROR(VLOOKUP(MS78&amp;MS79&amp;MS80&amp;MS81&amp;MS82&amp;MS83,General!I:J,2,FALSE),0))</f>
        <v>0</v>
      </c>
      <c r="AMI83" s="48">
        <f>IF(MV83="",0,IFERROR(VLOOKUP(MV78&amp;MV79&amp;MV80&amp;MV81&amp;MV82&amp;MV83,General!I:J,2,FALSE),0))</f>
        <v>0</v>
      </c>
      <c r="AMJ83" s="48">
        <f>IF(MY83="",0,IFERROR(VLOOKUP(MY78&amp;MY79&amp;MY80&amp;MY81&amp;MY82&amp;MY83,General!I:J,2,FALSE),0))</f>
        <v>0</v>
      </c>
      <c r="AMK83" s="48">
        <f>IF(NB83="",0,IFERROR(VLOOKUP(NB78&amp;NB79&amp;NB80&amp;NB81&amp;NB82&amp;NB83,General!I:J,2,FALSE),0))</f>
        <v>0</v>
      </c>
      <c r="AML83" s="48">
        <f>IF(NE83="",0,IFERROR(VLOOKUP(NE78&amp;NE79&amp;NE80&amp;NE81&amp;NE82&amp;NE83,General!I:J,2,FALSE),0))</f>
        <v>0</v>
      </c>
      <c r="AMM83" s="48">
        <f>IF(NH83="",0,IFERROR(VLOOKUP(NH78&amp;NH79&amp;NH80&amp;NH81&amp;NH82&amp;NH83,General!I:J,2,FALSE),0))</f>
        <v>0</v>
      </c>
      <c r="AMN83" s="48">
        <f>IF(NK83="",0,IFERROR(VLOOKUP(NK78&amp;NK79&amp;NK80&amp;NK81&amp;NK82&amp;NK83,General!I:J,2,FALSE),0))</f>
        <v>0</v>
      </c>
      <c r="AMO83" s="49">
        <f>IF(NN83="",0,IFERROR(VLOOKUP(NN78&amp;NN79&amp;NN80&amp;NN81&amp;NN82&amp;NN83,General!I:J,2,FALSE),0))</f>
        <v>0</v>
      </c>
      <c r="AMP83" s="81">
        <f>IF(EB83="",0,IFERROR(VLOOKUP(EB78&amp;EB79&amp;EB80&amp;EB81&amp;EB82&amp;EB83,General!I:J,2,FALSE),0))</f>
        <v>0</v>
      </c>
      <c r="AMQ83" s="49">
        <v>0</v>
      </c>
      <c r="AMR83" s="20" t="str">
        <f t="shared" si="7306"/>
        <v/>
      </c>
      <c r="AMS83" s="20" t="str">
        <f t="shared" si="7151"/>
        <v>N</v>
      </c>
      <c r="AMT83" s="20" t="str">
        <f t="shared" ca="1" si="7152"/>
        <v>N</v>
      </c>
      <c r="AMU83" s="20" t="str">
        <f t="shared" si="7153"/>
        <v>N</v>
      </c>
      <c r="AMV83" s="20" t="str">
        <f t="shared" si="7154"/>
        <v/>
      </c>
      <c r="AMW83" s="142" t="str">
        <f t="shared" si="7155"/>
        <v/>
      </c>
      <c r="AMX83" s="20" t="str">
        <f t="shared" si="7156"/>
        <v/>
      </c>
      <c r="AMY83" s="20" t="str">
        <f t="shared" si="7157"/>
        <v/>
      </c>
      <c r="AMZ83" s="20" t="str">
        <f t="shared" si="7158"/>
        <v/>
      </c>
      <c r="ANA83" s="20" t="str">
        <f t="shared" si="7159"/>
        <v/>
      </c>
      <c r="ANB83" s="20" t="str">
        <f t="shared" si="7160"/>
        <v/>
      </c>
      <c r="ANC83" s="20" t="str">
        <f t="shared" si="6145"/>
        <v/>
      </c>
      <c r="AND83" s="20" t="str">
        <f t="shared" si="6146"/>
        <v/>
      </c>
      <c r="ANE83" s="20" t="str">
        <f t="shared" si="4382"/>
        <v>00000</v>
      </c>
      <c r="ANF83" s="20" t="str">
        <f t="shared" si="4382"/>
        <v>00000</v>
      </c>
      <c r="ANG83" s="20" t="str">
        <f t="shared" si="4383"/>
        <v>000000</v>
      </c>
      <c r="ANH83" s="20" t="str">
        <f t="shared" si="4383"/>
        <v>000000</v>
      </c>
      <c r="ANI83" s="20" t="str">
        <f t="shared" si="4384"/>
        <v>B</v>
      </c>
      <c r="ANJ83" s="20" t="str">
        <f t="shared" si="7307"/>
        <v>B</v>
      </c>
      <c r="ANK83" s="20" t="str">
        <f t="shared" si="7161"/>
        <v/>
      </c>
      <c r="ANL83" s="20" t="e">
        <f t="shared" ca="1" si="7162"/>
        <v>#REF!</v>
      </c>
      <c r="ANM83" s="20" t="str">
        <f t="shared" ca="1" si="7163"/>
        <v/>
      </c>
      <c r="ANN83" s="20" t="str">
        <f t="shared" ca="1" si="7164"/>
        <v/>
      </c>
      <c r="ANO83" s="20" t="str">
        <f t="shared" si="7165"/>
        <v>0</v>
      </c>
      <c r="ANP83" s="20" t="str">
        <f t="shared" si="7166"/>
        <v/>
      </c>
      <c r="ANQ83" s="20" t="e">
        <f t="shared" ca="1" si="7308"/>
        <v>#REF!</v>
      </c>
      <c r="ANR83" s="20" t="str">
        <f t="shared" ca="1" si="7309"/>
        <v/>
      </c>
      <c r="ANS83" s="20" t="str">
        <f t="shared" si="7310"/>
        <v/>
      </c>
      <c r="ANT83" s="20" t="str">
        <f t="shared" si="7167"/>
        <v/>
      </c>
      <c r="ANU83" s="20"/>
      <c r="ANV83" s="20">
        <v>0</v>
      </c>
      <c r="ANW83" s="20">
        <v>0</v>
      </c>
      <c r="ANX83" s="20">
        <v>0</v>
      </c>
      <c r="ANY83" s="20">
        <v>0</v>
      </c>
      <c r="ANZ83" s="20">
        <v>1</v>
      </c>
      <c r="AOA83" s="75"/>
      <c r="AOB83" s="20">
        <v>0</v>
      </c>
      <c r="AOC83" s="20">
        <v>0</v>
      </c>
      <c r="AOD83" s="1" t="str">
        <f t="shared" si="7311"/>
        <v>B</v>
      </c>
      <c r="AOE83" s="123">
        <f t="shared" si="7168"/>
        <v>0</v>
      </c>
      <c r="AOF83" s="1" t="e">
        <f t="shared" si="7169"/>
        <v>#NUM!</v>
      </c>
      <c r="AOG83" s="1" t="e">
        <f t="shared" si="7170"/>
        <v>#NUM!</v>
      </c>
      <c r="AOH83" s="1" t="e">
        <f t="shared" si="7171"/>
        <v>#NUM!</v>
      </c>
      <c r="AOI83" s="1" t="e">
        <f t="shared" si="7172"/>
        <v>#NUM!</v>
      </c>
      <c r="AOJ83" s="1" t="str">
        <f t="shared" si="7173"/>
        <v/>
      </c>
      <c r="AOK83" s="1" t="str">
        <f t="shared" si="7174"/>
        <v/>
      </c>
      <c r="AOL83" s="1" t="str">
        <f t="shared" si="7175"/>
        <v/>
      </c>
      <c r="AOM83" s="1" t="str">
        <f t="shared" si="7176"/>
        <v/>
      </c>
      <c r="AON83" s="1" t="str">
        <f t="shared" si="7177"/>
        <v/>
      </c>
      <c r="AOO83" s="1" t="str" cm="1">
        <f t="array" aca="1" ref="AOO83" ca="1">IF(INDIRECT(VLOOKUP(AOO82,General!AC:AE,3,FALSE)&amp;AGY82)&gt;=7,AOO82,AOJ83)</f>
        <v>HD</v>
      </c>
      <c r="AOP83" s="1" t="str">
        <f ca="1">VLOOKUP(AOO82,General!AC:AE,3,FALSE)&amp;AGY82</f>
        <v>HF82</v>
      </c>
      <c r="AOQ83" s="1" t="str" cm="1">
        <f t="array" aca="1" ref="AOQ83" ca="1">INDIRECT(VLOOKUP(AOO82,General!AC:AE,3,FALSE)&amp;AGY82)</f>
        <v/>
      </c>
      <c r="AOR83" s="1" t="str" cm="1">
        <f t="array" aca="1" ref="AOR83" ca="1">INDIRECT(AOO83&amp;AGY83)</f>
        <v/>
      </c>
      <c r="AOS83" s="1" cm="1">
        <f t="array" aca="1" ref="AOS83" ca="1">INDIRECT(AOP83&amp;AGY83)</f>
        <v>0</v>
      </c>
      <c r="AOT83" s="1" t="e" cm="1">
        <f t="array" aca="1" ref="AOT83" ca="1">INDIRECT(AOQ83&amp;AGY83)</f>
        <v>#REF!</v>
      </c>
      <c r="AOU83" s="1" t="str">
        <f ca="1">VLOOKUP(AOO83,General!AF:AG,2,FALSE)</f>
        <v>S45</v>
      </c>
      <c r="AOV83" s="1" t="e">
        <f ca="1">VLOOKUP(AOP83,General!AF:AG,2,FALSE)</f>
        <v>#N/A</v>
      </c>
      <c r="AOW83" s="1" t="e">
        <f ca="1">VLOOKUP(AOQ83,General!AF:AG,2,FALSE)</f>
        <v>#N/A</v>
      </c>
      <c r="AOX83" s="1" t="str">
        <f t="shared" ca="1" si="7401"/>
        <v>Y</v>
      </c>
      <c r="AOY83" s="1" t="e">
        <f t="shared" ca="1" si="7402"/>
        <v>#N/A</v>
      </c>
      <c r="AOZ83" s="1" t="e">
        <f t="shared" ca="1" si="7403"/>
        <v>#N/A</v>
      </c>
      <c r="APB83" s="1">
        <f t="shared" si="6061"/>
        <v>1</v>
      </c>
    </row>
    <row r="84" spans="1:1094" ht="15.75" thickBot="1">
      <c r="A84" s="1">
        <v>70</v>
      </c>
      <c r="B84" s="173" t="str">
        <f t="shared" si="7631"/>
        <v/>
      </c>
      <c r="C84" s="157" t="str">
        <f t="shared" si="6385"/>
        <v/>
      </c>
      <c r="D84" s="158" t="str">
        <f t="shared" si="7178"/>
        <v/>
      </c>
      <c r="E84" s="147" t="str">
        <f t="shared" si="7178"/>
        <v/>
      </c>
      <c r="F84" s="148" t="str">
        <f t="shared" si="6386"/>
        <v/>
      </c>
      <c r="G84" s="190"/>
      <c r="H84" s="159" t="str">
        <f t="shared" si="7632"/>
        <v/>
      </c>
      <c r="I84" s="158" t="str">
        <f t="shared" si="7179"/>
        <v/>
      </c>
      <c r="J84" s="147" t="str">
        <f t="shared" si="7179"/>
        <v/>
      </c>
      <c r="K84" s="178" t="str">
        <f t="shared" si="7180"/>
        <v/>
      </c>
      <c r="L84" s="179"/>
      <c r="M84" s="185"/>
      <c r="N84" s="190"/>
      <c r="O84" s="187">
        <v>0</v>
      </c>
      <c r="P84" s="129">
        <v>0</v>
      </c>
      <c r="Q84" s="126">
        <v>0</v>
      </c>
      <c r="R84" s="130">
        <v>0</v>
      </c>
      <c r="S84" s="164" t="str">
        <f t="shared" si="7181"/>
        <v/>
      </c>
      <c r="T84" s="167" t="str">
        <f t="shared" si="7633"/>
        <v/>
      </c>
      <c r="U84" s="160" t="str">
        <f>IF(M84="","",IF(B84="NB",U83,IF(T84="",SUM($T$5:$T84)+S84,SUM($T$5:$T84))))</f>
        <v/>
      </c>
      <c r="V84" s="161" t="str">
        <f t="shared" si="5988"/>
        <v/>
      </c>
      <c r="W84" s="131" t="str">
        <f t="shared" si="7182"/>
        <v/>
      </c>
      <c r="X84" s="132" t="str">
        <f t="shared" si="6387"/>
        <v/>
      </c>
      <c r="Y84" s="61" t="str">
        <f t="shared" ca="1" si="6225"/>
        <v>B</v>
      </c>
      <c r="Z84" s="62" t="str">
        <f t="shared" ca="1" si="6226"/>
        <v>C</v>
      </c>
      <c r="AA84" s="62" t="str">
        <f t="shared" si="6227"/>
        <v>C</v>
      </c>
      <c r="AB84" s="62" t="str">
        <f t="shared" si="7312"/>
        <v/>
      </c>
      <c r="AC84" s="62" t="str">
        <f t="shared" si="7313"/>
        <v/>
      </c>
      <c r="AD84" s="62">
        <f t="shared" si="7314"/>
        <v>0</v>
      </c>
      <c r="AE84" s="1" t="str">
        <f t="shared" si="6388"/>
        <v/>
      </c>
      <c r="AF84" s="1" t="str">
        <f t="shared" si="6389"/>
        <v/>
      </c>
      <c r="AG84" s="1" t="str">
        <f t="shared" si="7315"/>
        <v/>
      </c>
      <c r="AH84" s="1" t="str">
        <f t="shared" si="6390"/>
        <v/>
      </c>
      <c r="AI84" s="1" t="str">
        <f t="shared" si="6391"/>
        <v/>
      </c>
      <c r="AJ84" s="1" t="str">
        <f t="shared" si="6392"/>
        <v/>
      </c>
      <c r="AK84" s="1">
        <f t="shared" si="7183"/>
        <v>0</v>
      </c>
      <c r="AL84" s="1">
        <f t="shared" si="7184"/>
        <v>0</v>
      </c>
      <c r="AM84" s="1" t="str">
        <f t="shared" si="6147"/>
        <v/>
      </c>
      <c r="AN84" s="1">
        <f t="shared" si="6393"/>
        <v>0</v>
      </c>
      <c r="AO84" s="1" t="str">
        <f t="shared" si="7715"/>
        <v/>
      </c>
      <c r="AP84" s="1" t="str">
        <f t="shared" si="6394"/>
        <v>N</v>
      </c>
      <c r="AQ84" s="1" t="str">
        <f t="shared" si="6395"/>
        <v>N</v>
      </c>
      <c r="AR84" s="1" t="str">
        <f t="shared" si="6396"/>
        <v>N</v>
      </c>
      <c r="AS84" s="1" t="str">
        <f t="shared" si="6397"/>
        <v/>
      </c>
      <c r="AT84" s="8" t="str">
        <f t="shared" ca="1" si="7185"/>
        <v/>
      </c>
      <c r="AU84" s="1" t="str">
        <f t="shared" ca="1" si="6398"/>
        <v/>
      </c>
      <c r="AV84" s="1" t="str">
        <f t="shared" ca="1" si="6399"/>
        <v/>
      </c>
      <c r="AW84" s="1" t="str">
        <f t="shared" si="6400"/>
        <v/>
      </c>
      <c r="AX84" s="1" t="str">
        <f t="shared" si="6401"/>
        <v/>
      </c>
      <c r="AY84" s="1" t="str">
        <f t="shared" si="6402"/>
        <v/>
      </c>
      <c r="AZ84" s="1" t="str">
        <f t="shared" si="6148"/>
        <v/>
      </c>
      <c r="BA84" s="1" t="str">
        <f t="shared" si="6149"/>
        <v/>
      </c>
      <c r="BB84" s="1" t="str">
        <f t="shared" si="5451"/>
        <v>00000</v>
      </c>
      <c r="BC84" s="1" t="str">
        <f t="shared" si="5451"/>
        <v>00000</v>
      </c>
      <c r="BD84" s="1" t="str">
        <f t="shared" si="5452"/>
        <v>000000</v>
      </c>
      <c r="BE84" s="1" t="str">
        <f t="shared" si="5452"/>
        <v>000000</v>
      </c>
      <c r="BF84" s="1" t="str">
        <f t="shared" si="7186"/>
        <v>B</v>
      </c>
      <c r="BG84" s="1" t="str">
        <f t="shared" si="6403"/>
        <v/>
      </c>
      <c r="BH84" s="1" t="str">
        <f t="shared" ca="1" si="7187"/>
        <v/>
      </c>
      <c r="BI84" s="1" t="str">
        <f t="shared" si="7634"/>
        <v/>
      </c>
      <c r="BJ84" s="1" t="str">
        <f t="shared" ca="1" si="7188"/>
        <v/>
      </c>
      <c r="BK84" s="1" t="str">
        <f t="shared" si="6404"/>
        <v>0</v>
      </c>
      <c r="BL84" s="1" t="str">
        <f t="shared" ca="1" si="7189"/>
        <v/>
      </c>
      <c r="BM84" s="1" t="str">
        <f t="shared" ca="1" si="7190"/>
        <v/>
      </c>
      <c r="BN84" s="1" t="str">
        <f t="shared" ca="1" si="7191"/>
        <v/>
      </c>
      <c r="BO84" s="1" t="str">
        <f t="shared" ca="1" si="7192"/>
        <v/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1</v>
      </c>
      <c r="BZ84" s="1">
        <f t="shared" si="5989"/>
        <v>1</v>
      </c>
      <c r="CA84" s="1" t="str">
        <f t="shared" ref="CA84" si="7941">CH84</f>
        <v/>
      </c>
      <c r="CB84" s="115" t="str">
        <f t="shared" si="6406"/>
        <v/>
      </c>
      <c r="CC84" s="116" t="str">
        <f t="shared" si="6407"/>
        <v/>
      </c>
      <c r="CD84" s="114" t="str">
        <f t="shared" si="6408"/>
        <v/>
      </c>
      <c r="CE84" s="115" t="str">
        <f t="shared" si="6409"/>
        <v/>
      </c>
      <c r="CF84" s="116" t="str">
        <f t="shared" si="6410"/>
        <v/>
      </c>
      <c r="CG84" s="114" t="str">
        <f t="shared" si="6411"/>
        <v/>
      </c>
      <c r="CH84" s="115" t="str">
        <f t="shared" si="6412"/>
        <v/>
      </c>
      <c r="CI84" s="116" t="str">
        <f t="shared" si="6413"/>
        <v/>
      </c>
      <c r="CJ84" s="114" t="str">
        <f t="shared" si="6414"/>
        <v/>
      </c>
      <c r="CK84" s="115" t="str">
        <f t="shared" si="6415"/>
        <v/>
      </c>
      <c r="CL84" s="116" t="str">
        <f t="shared" si="6416"/>
        <v/>
      </c>
      <c r="CM84" s="114" t="str">
        <f t="shared" si="6417"/>
        <v/>
      </c>
      <c r="CN84" s="115" t="str">
        <f t="shared" si="7194"/>
        <v/>
      </c>
      <c r="CO84" s="116" t="str">
        <f t="shared" si="6418"/>
        <v/>
      </c>
      <c r="CP84" s="114" t="str">
        <f t="shared" si="6419"/>
        <v/>
      </c>
      <c r="CQ84" s="115" t="str">
        <f t="shared" si="6420"/>
        <v/>
      </c>
      <c r="CR84" s="116" t="str">
        <f t="shared" si="6421"/>
        <v/>
      </c>
      <c r="CS84" s="114" t="str">
        <f t="shared" si="6422"/>
        <v/>
      </c>
      <c r="CT84" s="115" t="str">
        <f t="shared" si="6423"/>
        <v/>
      </c>
      <c r="CU84" s="116" t="str">
        <f t="shared" si="6424"/>
        <v/>
      </c>
      <c r="CV84" s="114" t="str">
        <f t="shared" si="6425"/>
        <v/>
      </c>
      <c r="CW84" s="115" t="str">
        <f t="shared" si="6426"/>
        <v/>
      </c>
      <c r="CX84" s="116" t="str">
        <f t="shared" si="6427"/>
        <v/>
      </c>
      <c r="CY84" s="117" t="str">
        <f t="shared" si="6428"/>
        <v/>
      </c>
      <c r="CZ84" s="115" t="str">
        <f t="shared" si="6429"/>
        <v/>
      </c>
      <c r="DA84" s="116" t="str">
        <f t="shared" si="6430"/>
        <v/>
      </c>
      <c r="DB84" s="114" t="str">
        <f t="shared" si="6431"/>
        <v/>
      </c>
      <c r="DC84" s="115" t="str">
        <f t="shared" si="6432"/>
        <v/>
      </c>
      <c r="DD84" s="116" t="str">
        <f t="shared" si="6433"/>
        <v/>
      </c>
      <c r="DE84" s="114" t="str">
        <f t="shared" si="6434"/>
        <v/>
      </c>
      <c r="DF84" s="115" t="str">
        <f t="shared" si="6435"/>
        <v/>
      </c>
      <c r="DG84" s="116" t="str">
        <f t="shared" si="6436"/>
        <v/>
      </c>
      <c r="DH84" s="114" t="str">
        <f t="shared" si="6437"/>
        <v/>
      </c>
      <c r="DI84" s="115" t="str">
        <f t="shared" si="6438"/>
        <v/>
      </c>
      <c r="DJ84" s="116" t="str">
        <f t="shared" si="6439"/>
        <v/>
      </c>
      <c r="DK84" s="114" t="str">
        <f t="shared" si="6440"/>
        <v/>
      </c>
      <c r="DL84" s="115" t="str">
        <f t="shared" si="6441"/>
        <v/>
      </c>
      <c r="DM84" s="116" t="str">
        <f t="shared" si="6442"/>
        <v/>
      </c>
      <c r="DN84" s="114" t="str">
        <f t="shared" si="6443"/>
        <v/>
      </c>
      <c r="DO84" s="115" t="str">
        <f t="shared" si="6444"/>
        <v/>
      </c>
      <c r="DP84" s="116" t="str">
        <f t="shared" si="6445"/>
        <v/>
      </c>
      <c r="DQ84" s="114" t="str">
        <f t="shared" si="6446"/>
        <v/>
      </c>
      <c r="DR84" s="115" t="str">
        <f t="shared" si="6447"/>
        <v/>
      </c>
      <c r="DS84" s="116" t="str">
        <f t="shared" si="6448"/>
        <v/>
      </c>
      <c r="DT84" s="114" t="str">
        <f t="shared" si="6449"/>
        <v/>
      </c>
      <c r="DU84" s="115" t="str">
        <f t="shared" si="6450"/>
        <v/>
      </c>
      <c r="DV84" s="116" t="str">
        <f t="shared" si="6451"/>
        <v/>
      </c>
      <c r="DW84" s="114" t="str">
        <f t="shared" si="6452"/>
        <v/>
      </c>
      <c r="DX84" s="115" t="str">
        <f t="shared" si="6453"/>
        <v/>
      </c>
      <c r="DY84" s="116" t="str">
        <f t="shared" si="6454"/>
        <v/>
      </c>
      <c r="DZ84" s="114" t="str">
        <f t="shared" si="6455"/>
        <v/>
      </c>
      <c r="EA84" s="46" t="str">
        <f t="shared" si="7557"/>
        <v/>
      </c>
      <c r="EB84" s="116" t="str">
        <f t="shared" si="6456"/>
        <v/>
      </c>
      <c r="EC84" s="114" t="str">
        <f t="shared" si="6457"/>
        <v/>
      </c>
      <c r="ED84" s="75" t="str">
        <f t="shared" ref="ED84" si="7942">CB84</f>
        <v/>
      </c>
      <c r="EE84" s="116" t="str">
        <f t="shared" si="6459"/>
        <v/>
      </c>
      <c r="EF84" s="114" t="str">
        <f t="shared" si="6460"/>
        <v/>
      </c>
      <c r="EG84" s="73" t="str">
        <f t="shared" ref="EG84" si="7943">CE84</f>
        <v/>
      </c>
      <c r="EH84" s="116" t="str">
        <f t="shared" si="6462"/>
        <v/>
      </c>
      <c r="EI84" s="114" t="str">
        <f t="shared" si="6463"/>
        <v/>
      </c>
      <c r="EJ84" s="73" t="s">
        <v>5</v>
      </c>
      <c r="EK84" s="116" t="str">
        <f t="shared" si="6464"/>
        <v/>
      </c>
      <c r="EL84" s="114" t="str">
        <f t="shared" si="6465"/>
        <v/>
      </c>
      <c r="EM84" s="75" t="s">
        <v>6</v>
      </c>
      <c r="EN84" s="116" t="str">
        <f t="shared" si="6466"/>
        <v/>
      </c>
      <c r="EO84" s="114" t="str">
        <f t="shared" si="6467"/>
        <v/>
      </c>
      <c r="EP84" s="75" t="str">
        <f t="shared" ref="EP84" si="7944">CH84</f>
        <v/>
      </c>
      <c r="EQ84" s="116" t="str">
        <f t="shared" si="6469"/>
        <v/>
      </c>
      <c r="ER84" s="114" t="str">
        <f t="shared" si="6470"/>
        <v/>
      </c>
      <c r="ES84" s="75" t="str">
        <f t="shared" ref="ES84" si="7945">CK84</f>
        <v/>
      </c>
      <c r="ET84" s="116" t="str">
        <f t="shared" si="6472"/>
        <v/>
      </c>
      <c r="EU84" s="114" t="str">
        <f t="shared" si="6473"/>
        <v/>
      </c>
      <c r="EV84" s="75" t="str">
        <f t="shared" ref="EV84" si="7946">CB84</f>
        <v/>
      </c>
      <c r="EW84" s="116" t="str">
        <f t="shared" si="6475"/>
        <v/>
      </c>
      <c r="EX84" s="114" t="str">
        <f t="shared" si="6476"/>
        <v/>
      </c>
      <c r="EY84" s="75" t="str">
        <f t="shared" ref="EY84" si="7947">CK84</f>
        <v/>
      </c>
      <c r="EZ84" s="116" t="str">
        <f t="shared" si="6478"/>
        <v/>
      </c>
      <c r="FA84" s="117" t="str">
        <f t="shared" si="6479"/>
        <v/>
      </c>
      <c r="FB84" s="75" t="str">
        <f t="shared" ref="FB84" si="7948">CE84</f>
        <v/>
      </c>
      <c r="FC84" s="116" t="str">
        <f t="shared" si="6481"/>
        <v/>
      </c>
      <c r="FD84" s="114" t="str">
        <f t="shared" si="6482"/>
        <v/>
      </c>
      <c r="FE84" s="73" t="str">
        <f t="shared" ref="FE84" si="7949">CH84</f>
        <v/>
      </c>
      <c r="FF84" s="116" t="str">
        <f t="shared" si="6484"/>
        <v/>
      </c>
      <c r="FG84" s="114" t="str">
        <f t="shared" si="6485"/>
        <v/>
      </c>
      <c r="FH84" s="75" t="str">
        <f t="shared" ref="FH84" si="7950">DC84</f>
        <v/>
      </c>
      <c r="FI84" s="116" t="str">
        <f t="shared" si="6487"/>
        <v/>
      </c>
      <c r="FJ84" s="114" t="str">
        <f t="shared" si="6488"/>
        <v/>
      </c>
      <c r="FK84" s="75" t="str">
        <f t="shared" ref="FK84" si="7951">DF84</f>
        <v/>
      </c>
      <c r="FL84" s="116" t="str">
        <f t="shared" si="6490"/>
        <v/>
      </c>
      <c r="FM84" s="114" t="str">
        <f t="shared" si="6491"/>
        <v/>
      </c>
      <c r="FN84" s="75" t="str">
        <f t="shared" ref="FN84" si="7952">CQ84</f>
        <v/>
      </c>
      <c r="FO84" s="116" t="str">
        <f t="shared" si="6493"/>
        <v/>
      </c>
      <c r="FP84" s="114" t="str">
        <f t="shared" si="6494"/>
        <v/>
      </c>
      <c r="FQ84" s="75" t="str">
        <f t="shared" ref="FQ84" si="7953">CT84</f>
        <v/>
      </c>
      <c r="FR84" s="116" t="str">
        <f t="shared" si="6496"/>
        <v/>
      </c>
      <c r="FS84" s="114" t="str">
        <f t="shared" si="6497"/>
        <v/>
      </c>
      <c r="FT84" s="75" t="str">
        <f t="shared" ref="FT84" si="7954">CQ84</f>
        <v/>
      </c>
      <c r="FU84" s="116" t="str">
        <f t="shared" si="6499"/>
        <v/>
      </c>
      <c r="FV84" s="114" t="str">
        <f t="shared" si="6500"/>
        <v/>
      </c>
      <c r="FW84" s="75" t="str">
        <f t="shared" ref="FW84" si="7955">CN84</f>
        <v/>
      </c>
      <c r="FX84" s="116" t="str">
        <f t="shared" si="6502"/>
        <v/>
      </c>
      <c r="FY84" s="114" t="str">
        <f t="shared" si="6503"/>
        <v/>
      </c>
      <c r="FZ84" s="75" t="str">
        <f t="shared" ref="FZ84" si="7956">CT84</f>
        <v/>
      </c>
      <c r="GA84" s="116" t="str">
        <f t="shared" si="6505"/>
        <v/>
      </c>
      <c r="GB84" s="114" t="str">
        <f t="shared" si="6506"/>
        <v/>
      </c>
      <c r="GC84" s="75" t="str">
        <f t="shared" ref="GC84" si="7957">CN84</f>
        <v/>
      </c>
      <c r="GD84" s="116" t="str">
        <f t="shared" si="6508"/>
        <v/>
      </c>
      <c r="GE84" s="114" t="str">
        <f t="shared" si="6509"/>
        <v/>
      </c>
      <c r="GF84" s="46" t="str">
        <f t="shared" ref="GF84:GF85" si="7958">CT84</f>
        <v/>
      </c>
      <c r="GG84" s="116" t="str">
        <f t="shared" si="6511"/>
        <v/>
      </c>
      <c r="GH84" s="114" t="str">
        <f t="shared" si="6512"/>
        <v/>
      </c>
      <c r="GI84" s="75" t="str">
        <f t="shared" si="7211"/>
        <v>B</v>
      </c>
      <c r="GJ84" s="116" t="str">
        <f t="shared" si="6513"/>
        <v/>
      </c>
      <c r="GK84" s="114" t="str">
        <f t="shared" si="6514"/>
        <v/>
      </c>
      <c r="GL84" s="75" t="str">
        <f t="shared" si="7805"/>
        <v/>
      </c>
      <c r="GM84" s="116" t="str">
        <f t="shared" si="6515"/>
        <v/>
      </c>
      <c r="GN84" s="114" t="str">
        <f t="shared" si="6516"/>
        <v/>
      </c>
      <c r="GO84" s="75" t="str">
        <f t="shared" si="7212"/>
        <v>B</v>
      </c>
      <c r="GP84" s="116" t="str">
        <f t="shared" si="6517"/>
        <v/>
      </c>
      <c r="GQ84" s="114" t="str">
        <f t="shared" si="6518"/>
        <v/>
      </c>
      <c r="GR84" s="75" t="str">
        <f t="shared" ref="GR84" si="7959">DX84</f>
        <v/>
      </c>
      <c r="GS84" s="116" t="str">
        <f t="shared" si="6520"/>
        <v/>
      </c>
      <c r="GT84" s="114" t="str">
        <f t="shared" si="6521"/>
        <v/>
      </c>
      <c r="GU84" s="75" t="str">
        <f t="shared" si="7214"/>
        <v/>
      </c>
      <c r="GV84" s="116" t="str">
        <f t="shared" si="6522"/>
        <v/>
      </c>
      <c r="GW84" s="117" t="str">
        <f t="shared" si="6523"/>
        <v/>
      </c>
      <c r="GX84" s="75" t="str">
        <f t="shared" ref="GX84" si="7960">DR84</f>
        <v/>
      </c>
      <c r="GY84" s="116" t="str">
        <f t="shared" si="6525"/>
        <v/>
      </c>
      <c r="GZ84" s="114" t="str">
        <f t="shared" si="6526"/>
        <v/>
      </c>
      <c r="HA84" s="73" t="str">
        <f t="shared" si="7216"/>
        <v/>
      </c>
      <c r="HB84" s="116" t="str">
        <f t="shared" si="6527"/>
        <v/>
      </c>
      <c r="HC84" s="114" t="str">
        <f t="shared" si="6528"/>
        <v/>
      </c>
      <c r="HD84" s="75" t="str">
        <f t="shared" ref="HD84" si="7961">DI84</f>
        <v/>
      </c>
      <c r="HE84" s="116" t="str">
        <f t="shared" si="6530"/>
        <v/>
      </c>
      <c r="HF84" s="114" t="str">
        <f t="shared" si="6531"/>
        <v/>
      </c>
      <c r="HG84" s="75" t="str">
        <f t="shared" si="7218"/>
        <v/>
      </c>
      <c r="HH84" s="116" t="str">
        <f t="shared" si="6532"/>
        <v/>
      </c>
      <c r="HI84" s="114" t="str">
        <f t="shared" si="6533"/>
        <v/>
      </c>
      <c r="HJ84" s="75" t="str">
        <f t="shared" ref="HJ84" si="7962">DX84</f>
        <v/>
      </c>
      <c r="HK84" s="116" t="str">
        <f t="shared" si="6535"/>
        <v/>
      </c>
      <c r="HL84" s="114" t="str">
        <f t="shared" si="6536"/>
        <v/>
      </c>
      <c r="HM84" s="75" t="str">
        <f t="shared" si="7220"/>
        <v/>
      </c>
      <c r="HN84" s="116" t="str">
        <f t="shared" si="6537"/>
        <v/>
      </c>
      <c r="HO84" s="114" t="str">
        <f t="shared" si="6538"/>
        <v/>
      </c>
      <c r="HP84" s="75" t="str">
        <f t="shared" ref="HP84" si="7963">DU84</f>
        <v/>
      </c>
      <c r="HQ84" s="116" t="str">
        <f t="shared" si="6540"/>
        <v/>
      </c>
      <c r="HR84" s="114" t="str">
        <f t="shared" si="6541"/>
        <v/>
      </c>
      <c r="HS84" s="75" t="str">
        <f t="shared" si="7222"/>
        <v/>
      </c>
      <c r="HT84" s="116" t="str">
        <f t="shared" si="6542"/>
        <v/>
      </c>
      <c r="HU84" s="114" t="str">
        <f t="shared" si="6543"/>
        <v/>
      </c>
      <c r="HV84" s="75" t="str">
        <f t="shared" ref="HV84" si="7964">DU84</f>
        <v/>
      </c>
      <c r="HW84" s="116" t="str">
        <f t="shared" si="6545"/>
        <v/>
      </c>
      <c r="HX84" s="114" t="str">
        <f t="shared" si="6546"/>
        <v/>
      </c>
      <c r="HY84" s="75" t="str">
        <f t="shared" si="7224"/>
        <v/>
      </c>
      <c r="HZ84" s="116" t="str">
        <f t="shared" si="6547"/>
        <v/>
      </c>
      <c r="IA84" s="114" t="str">
        <f t="shared" si="6548"/>
        <v/>
      </c>
      <c r="IB84" s="75" t="str">
        <f t="shared" ref="IB84" si="7965">DX84</f>
        <v/>
      </c>
      <c r="IC84" s="116" t="str">
        <f t="shared" si="6550"/>
        <v/>
      </c>
      <c r="ID84" s="114" t="str">
        <f t="shared" si="6551"/>
        <v/>
      </c>
      <c r="IE84" s="75" t="str">
        <f t="shared" si="7226"/>
        <v/>
      </c>
      <c r="IF84" s="116" t="str">
        <f t="shared" si="6552"/>
        <v/>
      </c>
      <c r="IG84" s="114" t="str">
        <f t="shared" si="6553"/>
        <v/>
      </c>
      <c r="IH84" s="75" t="str">
        <f t="shared" ref="IH84" si="7966">DR84</f>
        <v/>
      </c>
      <c r="II84" s="116" t="str">
        <f t="shared" si="6555"/>
        <v/>
      </c>
      <c r="IJ84" s="114" t="str">
        <f t="shared" si="6556"/>
        <v/>
      </c>
      <c r="IK84" s="75" t="str">
        <f t="shared" si="7228"/>
        <v/>
      </c>
      <c r="IL84" s="116" t="str">
        <f t="shared" si="6557"/>
        <v/>
      </c>
      <c r="IM84" s="114" t="str">
        <f t="shared" si="6558"/>
        <v/>
      </c>
      <c r="IN84" s="75" t="str">
        <f t="shared" ref="IN84" si="7967">DO84</f>
        <v/>
      </c>
      <c r="IO84" s="116" t="str">
        <f t="shared" si="6560"/>
        <v/>
      </c>
      <c r="IP84" s="114" t="str">
        <f t="shared" si="6561"/>
        <v/>
      </c>
      <c r="IQ84" s="75" t="str">
        <f t="shared" si="7230"/>
        <v/>
      </c>
      <c r="IR84" s="116" t="str">
        <f t="shared" si="6562"/>
        <v/>
      </c>
      <c r="IS84" s="114" t="str">
        <f t="shared" si="6563"/>
        <v/>
      </c>
      <c r="IT84" s="46" t="str">
        <f t="shared" ref="IT84" si="7968">DF84</f>
        <v/>
      </c>
      <c r="IU84" s="116" t="str">
        <f t="shared" si="6565"/>
        <v/>
      </c>
      <c r="IV84" s="114" t="str">
        <f t="shared" si="6566"/>
        <v/>
      </c>
      <c r="IW84" s="46" t="str">
        <f t="shared" ref="IW84:IW85" si="7969">DF84</f>
        <v/>
      </c>
      <c r="IX84" s="116" t="str">
        <f t="shared" si="6568"/>
        <v/>
      </c>
      <c r="IY84" s="114" t="str">
        <f t="shared" si="6569"/>
        <v/>
      </c>
      <c r="IZ84" s="75" t="str">
        <f t="shared" si="7232"/>
        <v/>
      </c>
      <c r="JA84" s="116" t="str">
        <f t="shared" si="6570"/>
        <v/>
      </c>
      <c r="JB84" s="114" t="str">
        <f t="shared" si="6571"/>
        <v/>
      </c>
      <c r="JC84" s="75" t="str">
        <f t="shared" si="7233"/>
        <v/>
      </c>
      <c r="JD84" s="116" t="str">
        <f t="shared" si="6572"/>
        <v/>
      </c>
      <c r="JE84" s="114" t="str">
        <f t="shared" si="6573"/>
        <v/>
      </c>
      <c r="JF84" s="46" t="str">
        <f t="shared" ref="JF84" si="7970">DF84</f>
        <v/>
      </c>
      <c r="JG84" s="116" t="str">
        <f t="shared" si="6575"/>
        <v/>
      </c>
      <c r="JH84" s="114" t="str">
        <f t="shared" si="6576"/>
        <v/>
      </c>
      <c r="JI84" s="75" t="str">
        <f t="shared" si="7235"/>
        <v/>
      </c>
      <c r="JJ84" s="116" t="str">
        <f t="shared" si="6577"/>
        <v/>
      </c>
      <c r="JK84" s="114" t="str">
        <f t="shared" si="6578"/>
        <v/>
      </c>
      <c r="JL84" s="75" t="str">
        <f t="shared" ref="JL84" si="7971">CB84</f>
        <v/>
      </c>
      <c r="JM84" s="116" t="str">
        <f t="shared" si="6580"/>
        <v/>
      </c>
      <c r="JN84" s="114" t="str">
        <f t="shared" si="6581"/>
        <v/>
      </c>
      <c r="JO84" s="75" t="str">
        <f t="shared" si="7237"/>
        <v/>
      </c>
      <c r="JP84" s="116" t="str">
        <f t="shared" si="6582"/>
        <v/>
      </c>
      <c r="JQ84" s="114" t="str">
        <f t="shared" si="6583"/>
        <v/>
      </c>
      <c r="JR84" s="75" t="str">
        <f t="shared" ref="JR84" si="7972">CE84</f>
        <v/>
      </c>
      <c r="JS84" s="116" t="str">
        <f t="shared" si="6585"/>
        <v/>
      </c>
      <c r="JT84" s="114" t="str">
        <f t="shared" si="6586"/>
        <v/>
      </c>
      <c r="JU84" s="75" t="str">
        <f t="shared" si="7239"/>
        <v/>
      </c>
      <c r="JV84" s="116" t="str">
        <f t="shared" si="6587"/>
        <v/>
      </c>
      <c r="JW84" s="114" t="str">
        <f t="shared" si="6588"/>
        <v/>
      </c>
      <c r="JX84" s="46" t="s">
        <v>6</v>
      </c>
      <c r="JY84" s="116" t="str">
        <f t="shared" si="6589"/>
        <v/>
      </c>
      <c r="JZ84" s="114" t="str">
        <f t="shared" si="6590"/>
        <v/>
      </c>
      <c r="KA84" s="75" t="str">
        <f t="shared" si="7240"/>
        <v/>
      </c>
      <c r="KB84" s="116" t="str">
        <f t="shared" si="6591"/>
        <v/>
      </c>
      <c r="KC84" s="114" t="str">
        <f t="shared" si="6592"/>
        <v/>
      </c>
      <c r="KD84" s="46" t="s">
        <v>6</v>
      </c>
      <c r="KE84" s="116" t="str">
        <f t="shared" si="6593"/>
        <v/>
      </c>
      <c r="KF84" s="114" t="str">
        <f t="shared" si="6594"/>
        <v/>
      </c>
      <c r="KG84" s="75" t="str">
        <f t="shared" si="7241"/>
        <v/>
      </c>
      <c r="KH84" s="116" t="str">
        <f t="shared" si="6595"/>
        <v/>
      </c>
      <c r="KI84" s="114" t="str">
        <f t="shared" si="6596"/>
        <v/>
      </c>
      <c r="KJ84" s="46" t="str">
        <f t="shared" si="7820"/>
        <v/>
      </c>
      <c r="KK84" s="116" t="str">
        <f t="shared" si="6597"/>
        <v/>
      </c>
      <c r="KL84" s="114" t="str">
        <f t="shared" si="6598"/>
        <v/>
      </c>
      <c r="KM84" s="75" t="str">
        <f t="shared" si="7243"/>
        <v/>
      </c>
      <c r="KN84" s="116" t="str">
        <f t="shared" si="6599"/>
        <v/>
      </c>
      <c r="KO84" s="114" t="str">
        <f t="shared" si="6600"/>
        <v/>
      </c>
      <c r="KP84" s="46" t="str">
        <f t="shared" ref="KP84:KP109" si="7973">DI84</f>
        <v/>
      </c>
      <c r="KQ84" s="116" t="str">
        <f t="shared" si="6601"/>
        <v/>
      </c>
      <c r="KR84" s="114" t="str">
        <f t="shared" si="6602"/>
        <v/>
      </c>
      <c r="KS84" s="75" t="str">
        <f t="shared" si="7244"/>
        <v/>
      </c>
      <c r="KT84" s="116" t="str">
        <f t="shared" si="6603"/>
        <v/>
      </c>
      <c r="KU84" s="114" t="str">
        <f t="shared" si="6604"/>
        <v/>
      </c>
      <c r="KV84" s="75" t="s">
        <v>6</v>
      </c>
      <c r="KW84" s="116" t="str">
        <f t="shared" si="6605"/>
        <v/>
      </c>
      <c r="KX84" s="114" t="str">
        <f t="shared" si="6606"/>
        <v/>
      </c>
      <c r="KY84" s="75" t="str">
        <f t="shared" si="7245"/>
        <v/>
      </c>
      <c r="KZ84" s="116" t="str">
        <f t="shared" si="6607"/>
        <v/>
      </c>
      <c r="LA84" s="114" t="str">
        <f t="shared" si="6608"/>
        <v/>
      </c>
      <c r="LB84" s="75" t="str">
        <f t="shared" ref="LB84" si="7974">DL84</f>
        <v/>
      </c>
      <c r="LC84" s="116" t="str">
        <f t="shared" si="6610"/>
        <v/>
      </c>
      <c r="LD84" s="114" t="str">
        <f t="shared" si="6611"/>
        <v/>
      </c>
      <c r="LE84" s="75" t="str">
        <f t="shared" si="7247"/>
        <v/>
      </c>
      <c r="LF84" s="116" t="str">
        <f t="shared" si="6612"/>
        <v/>
      </c>
      <c r="LG84" s="114" t="str">
        <f t="shared" si="6613"/>
        <v/>
      </c>
      <c r="LH84" s="75" t="str">
        <f t="shared" ref="LH84" si="7975">DX85</f>
        <v/>
      </c>
      <c r="LI84" s="116" t="str">
        <f t="shared" si="6615"/>
        <v/>
      </c>
      <c r="LJ84" s="114" t="str">
        <f t="shared" si="6616"/>
        <v/>
      </c>
      <c r="LK84" s="75" t="str">
        <f t="shared" si="7249"/>
        <v/>
      </c>
      <c r="LL84" s="116" t="str">
        <f t="shared" si="6617"/>
        <v/>
      </c>
      <c r="LM84" s="114" t="str">
        <f t="shared" si="6618"/>
        <v/>
      </c>
      <c r="LN84" s="75" t="str">
        <f t="shared" ref="LN84" si="7976">DC84</f>
        <v/>
      </c>
      <c r="LO84" s="116" t="str">
        <f t="shared" si="6620"/>
        <v/>
      </c>
      <c r="LP84" s="114" t="str">
        <f t="shared" si="6621"/>
        <v/>
      </c>
      <c r="LQ84" s="75" t="str">
        <f t="shared" si="7251"/>
        <v/>
      </c>
      <c r="LR84" s="116" t="str">
        <f t="shared" si="6622"/>
        <v/>
      </c>
      <c r="LS84" s="114" t="str">
        <f t="shared" si="6623"/>
        <v/>
      </c>
      <c r="LT84" s="75" t="str">
        <f t="shared" ref="LT84" si="7977">DC84</f>
        <v/>
      </c>
      <c r="LU84" s="116" t="str">
        <f t="shared" si="6625"/>
        <v/>
      </c>
      <c r="LV84" s="114" t="str">
        <f t="shared" si="6626"/>
        <v/>
      </c>
      <c r="LW84" s="75" t="str">
        <f t="shared" si="7253"/>
        <v/>
      </c>
      <c r="LX84" s="116" t="str">
        <f t="shared" si="6627"/>
        <v/>
      </c>
      <c r="LY84" s="114" t="str">
        <f t="shared" si="6628"/>
        <v/>
      </c>
      <c r="LZ84" s="75" t="str">
        <f t="shared" ref="LZ84" si="7978">CT84</f>
        <v/>
      </c>
      <c r="MA84" s="116" t="str">
        <f t="shared" si="6630"/>
        <v/>
      </c>
      <c r="MB84" s="114" t="str">
        <f t="shared" si="6631"/>
        <v/>
      </c>
      <c r="MC84" s="75" t="str">
        <f t="shared" si="7255"/>
        <v/>
      </c>
      <c r="MD84" s="116" t="str">
        <f t="shared" si="6632"/>
        <v/>
      </c>
      <c r="ME84" s="114" t="str">
        <f t="shared" si="6633"/>
        <v/>
      </c>
      <c r="MF84" s="75" t="str">
        <f t="shared" ref="MF84:MF85" si="7979">DF84</f>
        <v/>
      </c>
      <c r="MG84" s="116" t="str">
        <f t="shared" si="6635"/>
        <v/>
      </c>
      <c r="MH84" s="114" t="str">
        <f t="shared" si="6636"/>
        <v/>
      </c>
      <c r="MI84" s="75" t="str">
        <f t="shared" si="7256"/>
        <v/>
      </c>
      <c r="MJ84" s="116" t="str">
        <f t="shared" si="6637"/>
        <v/>
      </c>
      <c r="MK84" s="114" t="str">
        <f t="shared" si="6638"/>
        <v/>
      </c>
      <c r="ML84" s="196" t="s">
        <v>5</v>
      </c>
      <c r="MM84" s="116" t="str">
        <f t="shared" si="6639"/>
        <v/>
      </c>
      <c r="MN84" s="114" t="str">
        <f t="shared" si="6640"/>
        <v/>
      </c>
      <c r="MO84" s="75" t="str">
        <f t="shared" si="7257"/>
        <v/>
      </c>
      <c r="MP84" s="116" t="str">
        <f t="shared" si="6641"/>
        <v/>
      </c>
      <c r="MQ84" s="114" t="str">
        <f t="shared" si="6642"/>
        <v/>
      </c>
      <c r="MR84" s="75" t="str">
        <f t="shared" si="6643"/>
        <v/>
      </c>
      <c r="MS84" s="116" t="str">
        <f t="shared" si="6644"/>
        <v/>
      </c>
      <c r="MT84" s="114" t="str">
        <f t="shared" si="6645"/>
        <v/>
      </c>
      <c r="MU84" s="75" t="str">
        <f t="shared" si="7258"/>
        <v/>
      </c>
      <c r="MV84" s="116" t="str">
        <f t="shared" si="6646"/>
        <v/>
      </c>
      <c r="MW84" s="114" t="str">
        <f t="shared" si="6647"/>
        <v/>
      </c>
      <c r="MX84" s="75" t="str">
        <f t="shared" ref="MX84" si="7980">MR84</f>
        <v/>
      </c>
      <c r="MY84" s="116" t="str">
        <f t="shared" si="6649"/>
        <v/>
      </c>
      <c r="MZ84" s="114" t="str">
        <f t="shared" si="6650"/>
        <v/>
      </c>
      <c r="NA84" s="75" t="str">
        <f t="shared" si="7260"/>
        <v/>
      </c>
      <c r="NB84" s="116" t="str">
        <f t="shared" si="6651"/>
        <v/>
      </c>
      <c r="NC84" s="114" t="str">
        <f t="shared" si="6652"/>
        <v/>
      </c>
      <c r="ND84" s="195" t="s">
        <v>5</v>
      </c>
      <c r="NE84" s="116" t="str">
        <f t="shared" si="6653"/>
        <v/>
      </c>
      <c r="NF84" s="114" t="str">
        <f t="shared" si="6654"/>
        <v/>
      </c>
      <c r="NG84" s="75" t="str">
        <f t="shared" si="7261"/>
        <v/>
      </c>
      <c r="NH84" s="116" t="str">
        <f t="shared" si="6655"/>
        <v/>
      </c>
      <c r="NI84" s="114" t="str">
        <f t="shared" si="6656"/>
        <v/>
      </c>
      <c r="NJ84" s="75" t="s">
        <v>5</v>
      </c>
      <c r="NK84" s="116" t="str">
        <f t="shared" si="6657"/>
        <v/>
      </c>
      <c r="NL84" s="114" t="str">
        <f t="shared" si="6658"/>
        <v/>
      </c>
      <c r="NM84" s="75" t="str">
        <f t="shared" si="7262"/>
        <v/>
      </c>
      <c r="NN84" s="116" t="str">
        <f t="shared" si="6659"/>
        <v/>
      </c>
      <c r="NO84" s="114" t="str">
        <f t="shared" si="6660"/>
        <v/>
      </c>
      <c r="NP84" s="215" t="s">
        <v>5</v>
      </c>
      <c r="NQ84" s="116" t="str">
        <f t="shared" si="6661"/>
        <v/>
      </c>
      <c r="NR84" s="114" t="str">
        <f t="shared" si="6662"/>
        <v/>
      </c>
      <c r="NS84" s="115" t="str">
        <f t="shared" si="6663"/>
        <v/>
      </c>
      <c r="NT84" s="116" t="str">
        <f t="shared" si="6664"/>
        <v/>
      </c>
      <c r="NU84" s="114" t="str">
        <f t="shared" si="6665"/>
        <v/>
      </c>
      <c r="NV84" s="215" t="s">
        <v>6</v>
      </c>
      <c r="NW84" s="116" t="str">
        <f t="shared" si="6666"/>
        <v/>
      </c>
      <c r="NX84" s="114" t="str">
        <f t="shared" si="6667"/>
        <v/>
      </c>
      <c r="NY84" s="115" t="str">
        <f t="shared" si="6668"/>
        <v/>
      </c>
      <c r="NZ84" s="116" t="str">
        <f t="shared" si="6669"/>
        <v/>
      </c>
      <c r="OA84" s="114" t="str">
        <f t="shared" si="6670"/>
        <v/>
      </c>
      <c r="OB84" s="115" t="str">
        <f t="shared" si="7263"/>
        <v/>
      </c>
      <c r="OC84" s="116" t="str">
        <f t="shared" si="6671"/>
        <v/>
      </c>
      <c r="OD84" s="114" t="str">
        <f t="shared" si="6672"/>
        <v/>
      </c>
      <c r="OE84" s="115" t="str">
        <f t="shared" si="6673"/>
        <v/>
      </c>
      <c r="OF84" s="116" t="str">
        <f t="shared" si="6674"/>
        <v/>
      </c>
      <c r="OG84" s="114" t="str">
        <f t="shared" si="6675"/>
        <v/>
      </c>
      <c r="OH84" s="115" t="str">
        <f t="shared" si="6676"/>
        <v/>
      </c>
      <c r="OI84" s="116" t="str">
        <f t="shared" si="6677"/>
        <v/>
      </c>
      <c r="OJ84" s="114" t="str">
        <f t="shared" si="6678"/>
        <v/>
      </c>
      <c r="OK84" s="115" t="str">
        <f t="shared" si="6679"/>
        <v/>
      </c>
      <c r="OL84" s="116" t="str">
        <f t="shared" si="6680"/>
        <v/>
      </c>
      <c r="OM84" s="117" t="str">
        <f t="shared" si="6681"/>
        <v/>
      </c>
      <c r="ON84" s="115" t="str">
        <f t="shared" si="6682"/>
        <v/>
      </c>
      <c r="OO84" s="116" t="str">
        <f t="shared" si="6683"/>
        <v/>
      </c>
      <c r="OP84" s="114" t="str">
        <f t="shared" si="6684"/>
        <v/>
      </c>
      <c r="OQ84" s="115" t="str">
        <f t="shared" si="6685"/>
        <v/>
      </c>
      <c r="OR84" s="116" t="str">
        <f t="shared" si="6686"/>
        <v/>
      </c>
      <c r="OS84" s="114" t="str">
        <f t="shared" si="6687"/>
        <v/>
      </c>
      <c r="OT84" s="115" t="str">
        <f t="shared" si="6688"/>
        <v/>
      </c>
      <c r="OU84" s="116" t="str">
        <f t="shared" si="6689"/>
        <v/>
      </c>
      <c r="OV84" s="114" t="str">
        <f t="shared" si="6690"/>
        <v/>
      </c>
      <c r="OW84" s="115" t="str">
        <f t="shared" si="6691"/>
        <v/>
      </c>
      <c r="OX84" s="116" t="str">
        <f t="shared" si="6692"/>
        <v/>
      </c>
      <c r="OY84" s="114" t="str">
        <f t="shared" si="6693"/>
        <v/>
      </c>
      <c r="OZ84" s="115" t="str">
        <f t="shared" si="6694"/>
        <v/>
      </c>
      <c r="PA84" s="116" t="str">
        <f t="shared" si="6695"/>
        <v/>
      </c>
      <c r="PB84" s="114" t="str">
        <f t="shared" si="6696"/>
        <v/>
      </c>
      <c r="PC84" s="115" t="str">
        <f t="shared" si="6697"/>
        <v/>
      </c>
      <c r="PD84" s="116" t="str">
        <f t="shared" si="6698"/>
        <v/>
      </c>
      <c r="PE84" s="114" t="str">
        <f t="shared" si="6699"/>
        <v/>
      </c>
      <c r="PF84" s="115" t="str">
        <f t="shared" si="6700"/>
        <v/>
      </c>
      <c r="PG84" s="116" t="str">
        <f t="shared" si="6701"/>
        <v/>
      </c>
      <c r="PH84" s="114" t="str">
        <f t="shared" si="6702"/>
        <v/>
      </c>
      <c r="PI84" s="115" t="str">
        <f t="shared" si="6703"/>
        <v/>
      </c>
      <c r="PJ84" s="116" t="str">
        <f t="shared" si="6704"/>
        <v/>
      </c>
      <c r="PK84" s="114" t="str">
        <f t="shared" si="6705"/>
        <v/>
      </c>
      <c r="PL84" s="115" t="str">
        <f t="shared" si="6706"/>
        <v/>
      </c>
      <c r="PM84" s="116" t="str">
        <f t="shared" si="6707"/>
        <v/>
      </c>
      <c r="PN84" s="114" t="str">
        <f t="shared" si="6708"/>
        <v/>
      </c>
      <c r="PO84" s="46" t="str">
        <f t="shared" si="7594"/>
        <v/>
      </c>
      <c r="PP84" s="116" t="str">
        <f t="shared" si="6709"/>
        <v/>
      </c>
      <c r="PQ84" s="114" t="str">
        <f t="shared" si="6710"/>
        <v/>
      </c>
      <c r="PR84" s="75" t="str">
        <f t="shared" ref="PR84" si="7981">NP84</f>
        <v>P</v>
      </c>
      <c r="PS84" s="116" t="str">
        <f t="shared" si="6712"/>
        <v/>
      </c>
      <c r="PT84" s="114" t="str">
        <f t="shared" si="6713"/>
        <v/>
      </c>
      <c r="PU84" s="73" t="str">
        <f t="shared" ref="PU84" si="7982">NS84</f>
        <v/>
      </c>
      <c r="PV84" s="116" t="str">
        <f t="shared" si="6715"/>
        <v/>
      </c>
      <c r="PW84" s="114" t="str">
        <f t="shared" si="6716"/>
        <v/>
      </c>
      <c r="PX84" s="73" t="s">
        <v>5</v>
      </c>
      <c r="PY84" s="116" t="str">
        <f t="shared" si="6717"/>
        <v/>
      </c>
      <c r="PZ84" s="114" t="str">
        <f t="shared" si="6718"/>
        <v/>
      </c>
      <c r="QA84" s="75" t="s">
        <v>6</v>
      </c>
      <c r="QB84" s="116" t="str">
        <f t="shared" si="6719"/>
        <v/>
      </c>
      <c r="QC84" s="114" t="str">
        <f t="shared" si="6720"/>
        <v/>
      </c>
      <c r="QD84" s="75" t="str">
        <f t="shared" ref="QD84" si="7983">NV84</f>
        <v>B</v>
      </c>
      <c r="QE84" s="116" t="str">
        <f t="shared" si="6722"/>
        <v/>
      </c>
      <c r="QF84" s="114" t="str">
        <f t="shared" si="6723"/>
        <v/>
      </c>
      <c r="QG84" s="75" t="str">
        <f t="shared" ref="QG84" si="7984">NY84</f>
        <v/>
      </c>
      <c r="QH84" s="116" t="str">
        <f t="shared" si="6725"/>
        <v/>
      </c>
      <c r="QI84" s="114" t="str">
        <f t="shared" si="6726"/>
        <v/>
      </c>
      <c r="QJ84" s="75" t="str">
        <f t="shared" ref="QJ84" si="7985">NP84</f>
        <v>P</v>
      </c>
      <c r="QK84" s="116" t="str">
        <f t="shared" si="6728"/>
        <v/>
      </c>
      <c r="QL84" s="114" t="str">
        <f t="shared" si="6729"/>
        <v/>
      </c>
      <c r="QM84" s="75" t="str">
        <f t="shared" ref="QM84" si="7986">NY84</f>
        <v/>
      </c>
      <c r="QN84" s="116" t="str">
        <f t="shared" si="6731"/>
        <v/>
      </c>
      <c r="QO84" s="117" t="str">
        <f t="shared" si="6732"/>
        <v/>
      </c>
      <c r="QP84" s="75" t="str">
        <f t="shared" ref="QP84" si="7987">NS84</f>
        <v/>
      </c>
      <c r="QQ84" s="116" t="str">
        <f t="shared" si="6734"/>
        <v/>
      </c>
      <c r="QR84" s="114" t="str">
        <f t="shared" si="6735"/>
        <v/>
      </c>
      <c r="QS84" s="73" t="str">
        <f t="shared" ref="QS84" si="7988">NV84</f>
        <v>B</v>
      </c>
      <c r="QT84" s="116" t="str">
        <f t="shared" si="6737"/>
        <v/>
      </c>
      <c r="QU84" s="114" t="str">
        <f t="shared" si="6738"/>
        <v/>
      </c>
      <c r="QV84" s="75" t="str">
        <f t="shared" ref="QV84" si="7989">OQ84</f>
        <v/>
      </c>
      <c r="QW84" s="116" t="str">
        <f t="shared" si="6740"/>
        <v/>
      </c>
      <c r="QX84" s="114" t="str">
        <f t="shared" si="6741"/>
        <v/>
      </c>
      <c r="QY84" s="75" t="str">
        <f t="shared" ref="QY84" si="7990">OT84</f>
        <v/>
      </c>
      <c r="QZ84" s="116" t="str">
        <f t="shared" si="6743"/>
        <v/>
      </c>
      <c r="RA84" s="114" t="str">
        <f t="shared" si="6744"/>
        <v/>
      </c>
      <c r="RB84" s="75" t="str">
        <f t="shared" ref="RB84" si="7991">OE84</f>
        <v/>
      </c>
      <c r="RC84" s="116" t="str">
        <f t="shared" si="6746"/>
        <v/>
      </c>
      <c r="RD84" s="114" t="str">
        <f t="shared" si="6747"/>
        <v/>
      </c>
      <c r="RE84" s="75" t="str">
        <f t="shared" ref="RE84" si="7992">OH84</f>
        <v/>
      </c>
      <c r="RF84" s="116" t="str">
        <f t="shared" si="6749"/>
        <v/>
      </c>
      <c r="RG84" s="114" t="str">
        <f t="shared" si="6750"/>
        <v/>
      </c>
      <c r="RH84" s="75" t="str">
        <f t="shared" ref="RH84" si="7993">OE84</f>
        <v/>
      </c>
      <c r="RI84" s="116" t="str">
        <f t="shared" si="6752"/>
        <v/>
      </c>
      <c r="RJ84" s="114" t="str">
        <f t="shared" si="6753"/>
        <v/>
      </c>
      <c r="RK84" s="75" t="str">
        <f t="shared" ref="RK84" si="7994">OB84</f>
        <v/>
      </c>
      <c r="RL84" s="116" t="str">
        <f t="shared" si="6755"/>
        <v/>
      </c>
      <c r="RM84" s="114" t="str">
        <f t="shared" si="6756"/>
        <v/>
      </c>
      <c r="RN84" s="75" t="str">
        <f t="shared" ref="RN84" si="7995">OH84</f>
        <v/>
      </c>
      <c r="RO84" s="116" t="str">
        <f t="shared" si="6758"/>
        <v/>
      </c>
      <c r="RP84" s="114" t="str">
        <f t="shared" si="6759"/>
        <v/>
      </c>
      <c r="RQ84" s="75" t="str">
        <f t="shared" ref="RQ84" si="7996">OB84</f>
        <v/>
      </c>
      <c r="RR84" s="116" t="str">
        <f t="shared" si="6761"/>
        <v/>
      </c>
      <c r="RS84" s="114" t="str">
        <f t="shared" si="6762"/>
        <v/>
      </c>
      <c r="RT84" s="46" t="str">
        <f t="shared" ref="RT84:RT85" si="7997">OH84</f>
        <v/>
      </c>
      <c r="RU84" s="116" t="str">
        <f t="shared" si="6764"/>
        <v/>
      </c>
      <c r="RV84" s="114" t="str">
        <f t="shared" si="6765"/>
        <v/>
      </c>
      <c r="RW84" s="75" t="str">
        <f t="shared" si="7280"/>
        <v>B</v>
      </c>
      <c r="RX84" s="116" t="str">
        <f t="shared" si="6766"/>
        <v/>
      </c>
      <c r="RY84" s="114" t="str">
        <f t="shared" si="6767"/>
        <v/>
      </c>
      <c r="RZ84" s="75" t="str">
        <f t="shared" si="7846"/>
        <v/>
      </c>
      <c r="SA84" s="116" t="str">
        <f t="shared" si="6768"/>
        <v/>
      </c>
      <c r="SB84" s="114" t="str">
        <f t="shared" si="6769"/>
        <v/>
      </c>
      <c r="SC84" s="75" t="str">
        <f t="shared" si="7281"/>
        <v>B</v>
      </c>
      <c r="SD84" s="116" t="str">
        <f t="shared" si="6770"/>
        <v/>
      </c>
      <c r="SE84" s="114" t="str">
        <f t="shared" si="6771"/>
        <v/>
      </c>
      <c r="SF84" s="75" t="str">
        <f t="shared" ref="SF84" si="7998">PL84</f>
        <v/>
      </c>
      <c r="SG84" s="116" t="str">
        <f t="shared" si="6773"/>
        <v/>
      </c>
      <c r="SH84" s="114" t="str">
        <f t="shared" si="6774"/>
        <v/>
      </c>
      <c r="SI84" s="75" t="str">
        <f t="shared" si="6775"/>
        <v/>
      </c>
      <c r="SJ84" s="116" t="str">
        <f t="shared" si="6776"/>
        <v/>
      </c>
      <c r="SK84" s="117" t="str">
        <f t="shared" si="6777"/>
        <v/>
      </c>
      <c r="SL84" s="75" t="str">
        <f t="shared" ref="SL84" si="7999">PF84</f>
        <v/>
      </c>
      <c r="SM84" s="116" t="str">
        <f t="shared" si="6779"/>
        <v/>
      </c>
      <c r="SN84" s="114" t="str">
        <f t="shared" si="6780"/>
        <v/>
      </c>
      <c r="SO84" s="73" t="str">
        <f t="shared" si="6781"/>
        <v/>
      </c>
      <c r="SP84" s="116" t="str">
        <f t="shared" si="6782"/>
        <v/>
      </c>
      <c r="SQ84" s="114" t="str">
        <f t="shared" si="6783"/>
        <v/>
      </c>
      <c r="SR84" s="75" t="str">
        <f t="shared" ref="SR84" si="8000">OW84</f>
        <v/>
      </c>
      <c r="SS84" s="116" t="str">
        <f t="shared" si="6785"/>
        <v/>
      </c>
      <c r="ST84" s="114" t="str">
        <f t="shared" si="6786"/>
        <v/>
      </c>
      <c r="SU84" s="75" t="str">
        <f t="shared" si="6787"/>
        <v/>
      </c>
      <c r="SV84" s="116" t="str">
        <f t="shared" si="6788"/>
        <v/>
      </c>
      <c r="SW84" s="114" t="str">
        <f t="shared" si="6789"/>
        <v/>
      </c>
      <c r="SX84" s="75" t="str">
        <f t="shared" ref="SX84" si="8001">PL84</f>
        <v/>
      </c>
      <c r="SY84" s="116" t="str">
        <f t="shared" si="6791"/>
        <v/>
      </c>
      <c r="SZ84" s="114" t="str">
        <f t="shared" si="6792"/>
        <v/>
      </c>
      <c r="TA84" s="75" t="str">
        <f t="shared" si="6793"/>
        <v/>
      </c>
      <c r="TB84" s="116" t="str">
        <f t="shared" si="6794"/>
        <v/>
      </c>
      <c r="TC84" s="114" t="str">
        <f t="shared" si="6795"/>
        <v/>
      </c>
      <c r="TD84" s="75" t="str">
        <f t="shared" ref="TD84" si="8002">PI84</f>
        <v/>
      </c>
      <c r="TE84" s="116" t="str">
        <f t="shared" si="6797"/>
        <v/>
      </c>
      <c r="TF84" s="114" t="str">
        <f t="shared" si="6798"/>
        <v/>
      </c>
      <c r="TG84" s="75" t="str">
        <f t="shared" si="6799"/>
        <v/>
      </c>
      <c r="TH84" s="116" t="str">
        <f t="shared" si="6800"/>
        <v/>
      </c>
      <c r="TI84" s="114" t="str">
        <f t="shared" si="6801"/>
        <v/>
      </c>
      <c r="TJ84" s="75" t="str">
        <f t="shared" ref="TJ84" si="8003">PI84</f>
        <v/>
      </c>
      <c r="TK84" s="116" t="str">
        <f t="shared" si="6803"/>
        <v/>
      </c>
      <c r="TL84" s="114" t="str">
        <f t="shared" si="6804"/>
        <v/>
      </c>
      <c r="TM84" s="75" t="str">
        <f t="shared" si="6805"/>
        <v/>
      </c>
      <c r="TN84" s="116" t="str">
        <f t="shared" si="6806"/>
        <v/>
      </c>
      <c r="TO84" s="114" t="str">
        <f t="shared" si="6807"/>
        <v/>
      </c>
      <c r="TP84" s="75" t="str">
        <f t="shared" ref="TP84" si="8004">PL84</f>
        <v/>
      </c>
      <c r="TQ84" s="116" t="str">
        <f t="shared" si="6809"/>
        <v/>
      </c>
      <c r="TR84" s="114" t="str">
        <f t="shared" si="6810"/>
        <v/>
      </c>
      <c r="TS84" s="75" t="str">
        <f t="shared" si="6811"/>
        <v/>
      </c>
      <c r="TT84" s="116" t="str">
        <f t="shared" si="6812"/>
        <v/>
      </c>
      <c r="TU84" s="114" t="str">
        <f t="shared" si="6813"/>
        <v/>
      </c>
      <c r="TV84" s="75" t="str">
        <f t="shared" ref="TV84" si="8005">PF84</f>
        <v/>
      </c>
      <c r="TW84" s="116" t="str">
        <f t="shared" si="6815"/>
        <v/>
      </c>
      <c r="TX84" s="114" t="str">
        <f t="shared" si="6816"/>
        <v/>
      </c>
      <c r="TY84" s="75" t="str">
        <f t="shared" si="6817"/>
        <v/>
      </c>
      <c r="TZ84" s="116" t="str">
        <f t="shared" si="6818"/>
        <v/>
      </c>
      <c r="UA84" s="114" t="str">
        <f t="shared" si="6819"/>
        <v/>
      </c>
      <c r="UB84" s="75" t="str">
        <f t="shared" ref="UB84" si="8006">PC84</f>
        <v/>
      </c>
      <c r="UC84" s="116" t="str">
        <f t="shared" si="6821"/>
        <v/>
      </c>
      <c r="UD84" s="114" t="str">
        <f t="shared" si="6822"/>
        <v/>
      </c>
      <c r="UE84" s="75" t="str">
        <f t="shared" si="6823"/>
        <v/>
      </c>
      <c r="UF84" s="116" t="str">
        <f t="shared" si="6824"/>
        <v/>
      </c>
      <c r="UG84" s="114" t="str">
        <f t="shared" si="6825"/>
        <v/>
      </c>
      <c r="UH84" s="46" t="str">
        <f t="shared" ref="UH84" si="8007">OT84</f>
        <v/>
      </c>
      <c r="UI84" s="116" t="str">
        <f t="shared" si="6827"/>
        <v/>
      </c>
      <c r="UJ84" s="114" t="str">
        <f t="shared" si="6828"/>
        <v/>
      </c>
      <c r="UK84" s="46" t="str">
        <f t="shared" ref="UK84:UK85" si="8008">OT84</f>
        <v/>
      </c>
      <c r="UL84" s="116" t="str">
        <f t="shared" si="6830"/>
        <v/>
      </c>
      <c r="UM84" s="114" t="str">
        <f t="shared" si="6831"/>
        <v/>
      </c>
      <c r="UN84" s="75" t="str">
        <f t="shared" si="6832"/>
        <v/>
      </c>
      <c r="UO84" s="116" t="str">
        <f t="shared" si="6833"/>
        <v/>
      </c>
      <c r="UP84" s="114" t="str">
        <f t="shared" si="6834"/>
        <v/>
      </c>
      <c r="UQ84" s="75" t="str">
        <f t="shared" si="6835"/>
        <v/>
      </c>
      <c r="UR84" s="116" t="str">
        <f t="shared" si="6836"/>
        <v/>
      </c>
      <c r="US84" s="114" t="str">
        <f t="shared" si="6837"/>
        <v/>
      </c>
      <c r="UT84" s="46" t="str">
        <f t="shared" ref="UT84" si="8009">OT84</f>
        <v/>
      </c>
      <c r="UU84" s="116" t="str">
        <f t="shared" si="6839"/>
        <v/>
      </c>
      <c r="UV84" s="114" t="str">
        <f t="shared" si="6840"/>
        <v/>
      </c>
      <c r="UW84" s="75" t="str">
        <f t="shared" si="6841"/>
        <v/>
      </c>
      <c r="UX84" s="116" t="str">
        <f t="shared" si="6842"/>
        <v/>
      </c>
      <c r="UY84" s="114" t="str">
        <f t="shared" si="6843"/>
        <v/>
      </c>
      <c r="UZ84" s="75" t="str">
        <f t="shared" ref="UZ84" si="8010">NP84</f>
        <v>P</v>
      </c>
      <c r="VA84" s="116" t="str">
        <f t="shared" si="6845"/>
        <v/>
      </c>
      <c r="VB84" s="114" t="str">
        <f t="shared" si="6846"/>
        <v/>
      </c>
      <c r="VC84" s="75" t="str">
        <f t="shared" si="6847"/>
        <v/>
      </c>
      <c r="VD84" s="116" t="str">
        <f t="shared" si="6848"/>
        <v/>
      </c>
      <c r="VE84" s="114" t="str">
        <f t="shared" si="6849"/>
        <v/>
      </c>
      <c r="VF84" s="75" t="str">
        <f t="shared" ref="VF84" si="8011">NS84</f>
        <v/>
      </c>
      <c r="VG84" s="116" t="str">
        <f t="shared" si="6851"/>
        <v/>
      </c>
      <c r="VH84" s="114" t="str">
        <f t="shared" si="6852"/>
        <v/>
      </c>
      <c r="VI84" s="75" t="str">
        <f t="shared" si="6853"/>
        <v/>
      </c>
      <c r="VJ84" s="116" t="str">
        <f t="shared" si="6854"/>
        <v/>
      </c>
      <c r="VK84" s="114" t="str">
        <f t="shared" si="6855"/>
        <v/>
      </c>
      <c r="VL84" s="46" t="s">
        <v>6</v>
      </c>
      <c r="VM84" s="116" t="str">
        <f t="shared" si="6856"/>
        <v/>
      </c>
      <c r="VN84" s="114" t="str">
        <f t="shared" si="6857"/>
        <v/>
      </c>
      <c r="VO84" s="75" t="str">
        <f t="shared" si="6858"/>
        <v/>
      </c>
      <c r="VP84" s="116" t="str">
        <f t="shared" si="6859"/>
        <v/>
      </c>
      <c r="VQ84" s="114" t="str">
        <f t="shared" si="6860"/>
        <v/>
      </c>
      <c r="VR84" s="46" t="s">
        <v>6</v>
      </c>
      <c r="VS84" s="116" t="str">
        <f t="shared" si="6861"/>
        <v/>
      </c>
      <c r="VT84" s="114" t="str">
        <f t="shared" si="6862"/>
        <v/>
      </c>
      <c r="VU84" s="75" t="str">
        <f t="shared" si="6863"/>
        <v/>
      </c>
      <c r="VV84" s="116" t="str">
        <f t="shared" si="6864"/>
        <v/>
      </c>
      <c r="VW84" s="114" t="str">
        <f t="shared" si="6865"/>
        <v/>
      </c>
      <c r="VX84" s="46" t="str">
        <f t="shared" si="7861"/>
        <v/>
      </c>
      <c r="VY84" s="116" t="str">
        <f t="shared" si="6866"/>
        <v/>
      </c>
      <c r="VZ84" s="114" t="str">
        <f t="shared" si="6867"/>
        <v/>
      </c>
      <c r="WA84" s="75" t="str">
        <f t="shared" si="6868"/>
        <v/>
      </c>
      <c r="WB84" s="116" t="str">
        <f t="shared" si="6869"/>
        <v/>
      </c>
      <c r="WC84" s="114" t="str">
        <f t="shared" si="6870"/>
        <v/>
      </c>
      <c r="WD84" s="46" t="str">
        <f t="shared" ref="WD84:WD87" si="8012">OW84</f>
        <v/>
      </c>
      <c r="WE84" s="116" t="str">
        <f t="shared" si="6871"/>
        <v/>
      </c>
      <c r="WF84" s="114" t="str">
        <f t="shared" si="6872"/>
        <v/>
      </c>
      <c r="WG84" s="75" t="str">
        <f t="shared" si="6873"/>
        <v/>
      </c>
      <c r="WH84" s="116" t="str">
        <f t="shared" si="6874"/>
        <v/>
      </c>
      <c r="WI84" s="114" t="str">
        <f t="shared" si="6875"/>
        <v/>
      </c>
      <c r="WJ84" s="75" t="s">
        <v>6</v>
      </c>
      <c r="WK84" s="116" t="str">
        <f t="shared" si="6876"/>
        <v/>
      </c>
      <c r="WL84" s="114" t="str">
        <f t="shared" si="6877"/>
        <v/>
      </c>
      <c r="WM84" s="75" t="str">
        <f t="shared" si="6878"/>
        <v/>
      </c>
      <c r="WN84" s="116" t="str">
        <f t="shared" si="6879"/>
        <v/>
      </c>
      <c r="WO84" s="114" t="str">
        <f t="shared" si="6880"/>
        <v/>
      </c>
      <c r="WP84" s="75" t="str">
        <f t="shared" ref="WP84" si="8013">OZ84</f>
        <v/>
      </c>
      <c r="WQ84" s="116" t="str">
        <f t="shared" si="6882"/>
        <v/>
      </c>
      <c r="WR84" s="114" t="str">
        <f t="shared" si="6883"/>
        <v/>
      </c>
      <c r="WS84" s="75" t="str">
        <f t="shared" si="6884"/>
        <v/>
      </c>
      <c r="WT84" s="116" t="str">
        <f t="shared" si="6885"/>
        <v/>
      </c>
      <c r="WU84" s="114" t="str">
        <f t="shared" si="6886"/>
        <v/>
      </c>
      <c r="WV84" s="75" t="str">
        <f t="shared" ref="WV84" si="8014">PL85</f>
        <v/>
      </c>
      <c r="WW84" s="116" t="str">
        <f t="shared" si="6888"/>
        <v/>
      </c>
      <c r="WX84" s="114" t="str">
        <f t="shared" si="6889"/>
        <v/>
      </c>
      <c r="WY84" s="75" t="str">
        <f t="shared" si="6890"/>
        <v/>
      </c>
      <c r="WZ84" s="116" t="str">
        <f t="shared" si="6891"/>
        <v/>
      </c>
      <c r="XA84" s="114" t="str">
        <f t="shared" si="6892"/>
        <v/>
      </c>
      <c r="XB84" s="75" t="str">
        <f t="shared" ref="XB84" si="8015">OQ84</f>
        <v/>
      </c>
      <c r="XC84" s="116" t="str">
        <f t="shared" si="6894"/>
        <v/>
      </c>
      <c r="XD84" s="114" t="str">
        <f t="shared" si="6895"/>
        <v/>
      </c>
      <c r="XE84" s="75" t="str">
        <f t="shared" si="6896"/>
        <v/>
      </c>
      <c r="XF84" s="116" t="str">
        <f t="shared" si="6897"/>
        <v/>
      </c>
      <c r="XG84" s="114" t="str">
        <f t="shared" si="6898"/>
        <v/>
      </c>
      <c r="XH84" s="75" t="str">
        <f t="shared" ref="XH84" si="8016">OQ84</f>
        <v/>
      </c>
      <c r="XI84" s="116" t="str">
        <f t="shared" si="6900"/>
        <v/>
      </c>
      <c r="XJ84" s="114" t="str">
        <f t="shared" si="6901"/>
        <v/>
      </c>
      <c r="XK84" s="75" t="str">
        <f t="shared" si="6902"/>
        <v/>
      </c>
      <c r="XL84" s="116" t="str">
        <f t="shared" si="6903"/>
        <v/>
      </c>
      <c r="XM84" s="114" t="str">
        <f t="shared" si="6904"/>
        <v/>
      </c>
      <c r="XN84" s="75" t="str">
        <f t="shared" ref="XN84" si="8017">OH84</f>
        <v/>
      </c>
      <c r="XO84" s="116" t="str">
        <f t="shared" si="6906"/>
        <v/>
      </c>
      <c r="XP84" s="114" t="str">
        <f t="shared" si="6907"/>
        <v/>
      </c>
      <c r="XQ84" s="75" t="str">
        <f t="shared" si="6908"/>
        <v/>
      </c>
      <c r="XR84" s="116" t="str">
        <f t="shared" si="6909"/>
        <v/>
      </c>
      <c r="XS84" s="114" t="str">
        <f t="shared" si="6910"/>
        <v/>
      </c>
      <c r="XT84" s="75" t="str">
        <f t="shared" ref="XT84:XT85" si="8018">OT84</f>
        <v/>
      </c>
      <c r="XU84" s="116" t="str">
        <f t="shared" si="6912"/>
        <v/>
      </c>
      <c r="XV84" s="114" t="str">
        <f t="shared" si="6913"/>
        <v/>
      </c>
      <c r="XW84" s="75" t="str">
        <f t="shared" si="6914"/>
        <v/>
      </c>
      <c r="XX84" s="116" t="str">
        <f t="shared" si="6915"/>
        <v/>
      </c>
      <c r="XY84" s="114" t="str">
        <f t="shared" si="6916"/>
        <v/>
      </c>
      <c r="XZ84" s="196" t="s">
        <v>5</v>
      </c>
      <c r="YA84" s="116" t="str">
        <f t="shared" si="6917"/>
        <v/>
      </c>
      <c r="YB84" s="114" t="str">
        <f t="shared" si="6918"/>
        <v/>
      </c>
      <c r="YC84" s="75" t="str">
        <f t="shared" si="6919"/>
        <v/>
      </c>
      <c r="YD84" s="116" t="str">
        <f t="shared" si="6920"/>
        <v/>
      </c>
      <c r="YE84" s="114" t="str">
        <f t="shared" si="6921"/>
        <v/>
      </c>
      <c r="YF84" s="215" t="s">
        <v>5</v>
      </c>
      <c r="YG84" s="116" t="str">
        <f t="shared" si="6922"/>
        <v/>
      </c>
      <c r="YH84" s="114" t="str">
        <f t="shared" si="6923"/>
        <v/>
      </c>
      <c r="YI84" s="75" t="str">
        <f t="shared" si="6924"/>
        <v/>
      </c>
      <c r="YJ84" s="116" t="str">
        <f t="shared" si="6925"/>
        <v/>
      </c>
      <c r="YK84" s="114" t="str">
        <f t="shared" si="6926"/>
        <v/>
      </c>
      <c r="YL84" s="75" t="str">
        <f t="shared" ref="YL84" si="8019">YF84</f>
        <v>P</v>
      </c>
      <c r="YM84" s="116" t="str">
        <f t="shared" si="6928"/>
        <v/>
      </c>
      <c r="YN84" s="114" t="str">
        <f t="shared" si="6929"/>
        <v/>
      </c>
      <c r="YO84" s="75" t="str">
        <f t="shared" si="6930"/>
        <v/>
      </c>
      <c r="YP84" s="116" t="str">
        <f t="shared" si="6931"/>
        <v/>
      </c>
      <c r="YQ84" s="114" t="str">
        <f t="shared" si="6932"/>
        <v/>
      </c>
      <c r="YR84" s="195" t="s">
        <v>5</v>
      </c>
      <c r="YS84" s="116" t="str">
        <f t="shared" si="6933"/>
        <v/>
      </c>
      <c r="YT84" s="114" t="str">
        <f t="shared" si="6934"/>
        <v/>
      </c>
      <c r="YU84" s="75" t="str">
        <f t="shared" si="6935"/>
        <v/>
      </c>
      <c r="YV84" s="116" t="str">
        <f t="shared" si="6936"/>
        <v/>
      </c>
      <c r="YW84" s="114" t="str">
        <f t="shared" si="6937"/>
        <v/>
      </c>
      <c r="YX84" s="75" t="s">
        <v>5</v>
      </c>
      <c r="YY84" s="116" t="str">
        <f t="shared" si="6938"/>
        <v/>
      </c>
      <c r="YZ84" s="114" t="str">
        <f t="shared" si="6939"/>
        <v/>
      </c>
      <c r="ZA84" s="75" t="str">
        <f t="shared" si="6940"/>
        <v/>
      </c>
      <c r="ZB84" s="116" t="str">
        <f t="shared" si="6941"/>
        <v/>
      </c>
      <c r="ZC84" s="114" t="str">
        <f t="shared" si="6942"/>
        <v/>
      </c>
      <c r="ZD84" s="133">
        <f t="shared" si="6943"/>
        <v>0</v>
      </c>
      <c r="ZE84" s="134">
        <f t="shared" si="7302"/>
        <v>1</v>
      </c>
      <c r="ZF84" s="135" t="str">
        <f t="shared" si="6944"/>
        <v/>
      </c>
      <c r="ZG84" s="216" t="str">
        <f t="shared" si="6945"/>
        <v/>
      </c>
      <c r="ZH84" s="217" t="str">
        <f t="shared" si="6946"/>
        <v/>
      </c>
      <c r="ZI84" s="217" t="str">
        <f t="shared" si="6947"/>
        <v/>
      </c>
      <c r="ZJ84" s="217" t="str">
        <f t="shared" si="6948"/>
        <v/>
      </c>
      <c r="ZK84" s="217" t="str">
        <f t="shared" si="6949"/>
        <v/>
      </c>
      <c r="ZL84" s="217" t="str">
        <f t="shared" si="6950"/>
        <v/>
      </c>
      <c r="ZM84" s="217" t="str">
        <f t="shared" si="6951"/>
        <v/>
      </c>
      <c r="ZN84" s="217" t="str">
        <f t="shared" si="6952"/>
        <v/>
      </c>
      <c r="ZO84" s="217" t="str">
        <f t="shared" si="6953"/>
        <v/>
      </c>
      <c r="ZP84" s="217" t="str">
        <f t="shared" si="6954"/>
        <v>000000</v>
      </c>
      <c r="ZQ84" s="217" t="str">
        <f t="shared" si="6955"/>
        <v/>
      </c>
      <c r="ZR84" s="217" t="str">
        <f t="shared" si="6956"/>
        <v/>
      </c>
      <c r="ZS84" s="217" t="str">
        <f t="shared" si="6957"/>
        <v/>
      </c>
      <c r="ZT84" s="217" t="str">
        <f t="shared" si="6958"/>
        <v/>
      </c>
      <c r="ZU84" s="217" t="str">
        <f t="shared" si="6959"/>
        <v/>
      </c>
      <c r="ZV84" s="217" t="str">
        <f t="shared" si="6960"/>
        <v/>
      </c>
      <c r="ZW84" s="217" t="str">
        <f t="shared" si="6961"/>
        <v/>
      </c>
      <c r="ZX84" s="217" t="str">
        <f t="shared" si="6962"/>
        <v/>
      </c>
      <c r="ZY84" s="218" t="str">
        <f t="shared" si="6963"/>
        <v/>
      </c>
      <c r="ZZ84" s="218" t="str">
        <f t="shared" si="6964"/>
        <v/>
      </c>
      <c r="AAA84" s="218" t="str">
        <f t="shared" si="6965"/>
        <v/>
      </c>
      <c r="AAB84" s="218" t="str">
        <f t="shared" si="6966"/>
        <v/>
      </c>
      <c r="AAC84" s="218" t="str">
        <f t="shared" si="6967"/>
        <v/>
      </c>
      <c r="AAD84" s="218" t="str">
        <f t="shared" si="6968"/>
        <v/>
      </c>
      <c r="AAE84" s="218" t="str">
        <f t="shared" si="6969"/>
        <v/>
      </c>
      <c r="AAF84" s="218" t="str">
        <f t="shared" si="6970"/>
        <v/>
      </c>
      <c r="AAG84" s="218" t="str">
        <f t="shared" si="6971"/>
        <v/>
      </c>
      <c r="AAH84" s="218" t="str">
        <f t="shared" si="6972"/>
        <v/>
      </c>
      <c r="AAI84" s="218" t="str">
        <f t="shared" si="6973"/>
        <v/>
      </c>
      <c r="AAJ84" s="218" t="str">
        <f t="shared" si="6974"/>
        <v/>
      </c>
      <c r="AAK84" s="218" t="str">
        <f t="shared" si="6975"/>
        <v/>
      </c>
      <c r="AAL84" s="218" t="str">
        <f t="shared" si="6976"/>
        <v/>
      </c>
      <c r="AAM84" s="218" t="str">
        <f t="shared" si="6977"/>
        <v/>
      </c>
      <c r="AAN84" s="218" t="str">
        <f t="shared" si="6978"/>
        <v/>
      </c>
      <c r="AAO84" s="218" t="str">
        <f t="shared" si="6979"/>
        <v/>
      </c>
      <c r="AAP84" s="218" t="str">
        <f t="shared" si="6980"/>
        <v/>
      </c>
      <c r="AAQ84" s="217" t="str">
        <f t="shared" si="6981"/>
        <v/>
      </c>
      <c r="AAR84" s="217" t="str">
        <f t="shared" si="6982"/>
        <v/>
      </c>
      <c r="AAS84" s="217" t="str">
        <f t="shared" si="6983"/>
        <v/>
      </c>
      <c r="AAT84" s="217" t="str">
        <f t="shared" si="6984"/>
        <v/>
      </c>
      <c r="AAU84" s="217" t="str">
        <f t="shared" si="6985"/>
        <v/>
      </c>
      <c r="AAV84" s="217" t="str">
        <f t="shared" si="6986"/>
        <v/>
      </c>
      <c r="AAW84" s="217" t="str">
        <f t="shared" si="6987"/>
        <v/>
      </c>
      <c r="AAX84" s="217" t="str">
        <f t="shared" si="6988"/>
        <v/>
      </c>
      <c r="AAY84" s="217" t="str">
        <f t="shared" si="6989"/>
        <v/>
      </c>
      <c r="AAZ84" s="217" t="str">
        <f t="shared" si="6990"/>
        <v/>
      </c>
      <c r="ABA84" s="217" t="str">
        <f t="shared" si="6991"/>
        <v/>
      </c>
      <c r="ABB84" s="217" t="str">
        <f t="shared" si="6992"/>
        <v/>
      </c>
      <c r="ABC84" s="217" t="str">
        <f t="shared" si="6993"/>
        <v/>
      </c>
      <c r="ABD84" s="217" t="str">
        <f t="shared" si="6994"/>
        <v/>
      </c>
      <c r="ABE84" s="217" t="str">
        <f t="shared" si="6995"/>
        <v/>
      </c>
      <c r="ABF84" s="217" t="str">
        <f t="shared" si="6996"/>
        <v/>
      </c>
      <c r="ABG84" s="217" t="str">
        <f t="shared" si="6997"/>
        <v/>
      </c>
      <c r="ABH84" s="217" t="str">
        <f t="shared" si="6998"/>
        <v/>
      </c>
      <c r="ABI84" s="218" t="str">
        <f t="shared" si="6999"/>
        <v/>
      </c>
      <c r="ABJ84" s="218" t="str">
        <f t="shared" si="7000"/>
        <v/>
      </c>
      <c r="ABK84" s="218" t="str">
        <f t="shared" si="7001"/>
        <v/>
      </c>
      <c r="ABL84" s="218" t="str">
        <f t="shared" si="7002"/>
        <v/>
      </c>
      <c r="ABM84" s="218" t="str">
        <f t="shared" si="7003"/>
        <v/>
      </c>
      <c r="ABN84" s="218" t="str">
        <f t="shared" si="7004"/>
        <v/>
      </c>
      <c r="ABO84" s="218" t="str">
        <f t="shared" si="7005"/>
        <v/>
      </c>
      <c r="ABP84" s="218" t="str">
        <f t="shared" si="7006"/>
        <v/>
      </c>
      <c r="ABQ84" s="218" t="str">
        <f t="shared" si="7007"/>
        <v/>
      </c>
      <c r="ABR84" s="218" t="str">
        <f t="shared" si="7008"/>
        <v/>
      </c>
      <c r="ABS84" s="218" t="str">
        <f t="shared" si="7009"/>
        <v/>
      </c>
      <c r="ABT84" s="218" t="str">
        <f t="shared" si="7010"/>
        <v/>
      </c>
      <c r="ABU84" s="218" t="str">
        <f t="shared" si="7011"/>
        <v/>
      </c>
      <c r="ABV84" s="218" t="str">
        <f t="shared" si="7012"/>
        <v/>
      </c>
      <c r="ABW84" s="218" t="str">
        <f t="shared" si="7013"/>
        <v/>
      </c>
      <c r="ABX84" s="218" t="str">
        <f t="shared" si="7014"/>
        <v/>
      </c>
      <c r="ABY84" s="218" t="str">
        <f t="shared" si="7015"/>
        <v/>
      </c>
      <c r="ABZ84" s="218" t="str">
        <f t="shared" si="7016"/>
        <v/>
      </c>
      <c r="ACA84" s="217" t="str">
        <f t="shared" si="7017"/>
        <v/>
      </c>
      <c r="ACB84" s="217" t="str">
        <f t="shared" si="7018"/>
        <v/>
      </c>
      <c r="ACC84" s="217" t="str">
        <f t="shared" si="7019"/>
        <v/>
      </c>
      <c r="ACD84" s="217" t="str">
        <f t="shared" si="7020"/>
        <v/>
      </c>
      <c r="ACE84" s="217" t="str">
        <f t="shared" si="7021"/>
        <v/>
      </c>
      <c r="ACF84" s="217" t="str">
        <f t="shared" si="7022"/>
        <v/>
      </c>
      <c r="ACG84" s="217" t="str">
        <f t="shared" si="7023"/>
        <v/>
      </c>
      <c r="ACH84" s="217" t="str">
        <f t="shared" si="7024"/>
        <v/>
      </c>
      <c r="ACI84" s="217" t="str">
        <f t="shared" si="7025"/>
        <v/>
      </c>
      <c r="ACJ84" s="217" t="str">
        <f t="shared" si="7026"/>
        <v/>
      </c>
      <c r="ACK84" s="217" t="str">
        <f t="shared" si="7027"/>
        <v/>
      </c>
      <c r="ACL84" s="217">
        <f t="shared" si="7303"/>
        <v>0</v>
      </c>
      <c r="ACM84" s="217" t="str">
        <f t="shared" si="7028"/>
        <v/>
      </c>
      <c r="ACN84" s="217" t="str">
        <f t="shared" si="7029"/>
        <v/>
      </c>
      <c r="ACO84" s="217" t="str">
        <f t="shared" si="7030"/>
        <v/>
      </c>
      <c r="ACP84" s="217" t="str">
        <f t="shared" si="7031"/>
        <v/>
      </c>
      <c r="ACQ84" s="217" t="str">
        <f t="shared" si="7032"/>
        <v/>
      </c>
      <c r="ACR84" s="217" t="str">
        <f t="shared" si="7033"/>
        <v/>
      </c>
      <c r="ACS84" s="218" t="str">
        <f t="shared" si="7034"/>
        <v/>
      </c>
      <c r="ACT84" s="218" t="str">
        <f t="shared" si="7035"/>
        <v/>
      </c>
      <c r="ACU84" s="218" t="str">
        <f t="shared" si="7036"/>
        <v/>
      </c>
      <c r="ACV84" s="218" t="str">
        <f t="shared" si="7037"/>
        <v/>
      </c>
      <c r="ACW84" s="218" t="str">
        <f t="shared" si="7038"/>
        <v/>
      </c>
      <c r="ACX84" s="218" t="str">
        <f t="shared" si="7039"/>
        <v/>
      </c>
      <c r="ACY84" s="218" t="str">
        <f t="shared" si="7040"/>
        <v/>
      </c>
      <c r="ACZ84" s="218" t="str">
        <f t="shared" si="7041"/>
        <v/>
      </c>
      <c r="ADA84" s="218" t="str">
        <f t="shared" si="7042"/>
        <v/>
      </c>
      <c r="ADB84" s="219" t="str">
        <f t="shared" si="7043"/>
        <v/>
      </c>
      <c r="ADC84" s="223" t="str">
        <f t="shared" si="7044"/>
        <v/>
      </c>
      <c r="ADD84" s="221" t="str">
        <f t="shared" si="7045"/>
        <v/>
      </c>
      <c r="ADE84" s="221" t="str">
        <f t="shared" si="7046"/>
        <v/>
      </c>
      <c r="ADF84" s="221" t="str">
        <f t="shared" si="7047"/>
        <v>B</v>
      </c>
      <c r="ADG84" s="221" t="str">
        <f t="shared" si="7048"/>
        <v/>
      </c>
      <c r="ADH84" s="221" t="str">
        <f t="shared" si="7049"/>
        <v>B</v>
      </c>
      <c r="ADI84" s="221" t="str">
        <f t="shared" si="7050"/>
        <v/>
      </c>
      <c r="ADJ84" s="221" t="str">
        <f t="shared" si="7051"/>
        <v/>
      </c>
      <c r="ADK84" s="221" t="str">
        <f t="shared" si="7052"/>
        <v/>
      </c>
      <c r="ADL84" s="221" t="str">
        <f t="shared" si="7053"/>
        <v/>
      </c>
      <c r="ADM84" s="221" t="str">
        <f t="shared" si="7054"/>
        <v/>
      </c>
      <c r="ADN84" s="221" t="str">
        <f t="shared" si="7055"/>
        <v/>
      </c>
      <c r="ADO84" s="221" t="str">
        <f t="shared" si="7056"/>
        <v/>
      </c>
      <c r="ADP84" s="221" t="str">
        <f t="shared" si="7057"/>
        <v/>
      </c>
      <c r="ADQ84" s="221" t="str">
        <f t="shared" si="7058"/>
        <v/>
      </c>
      <c r="ADR84" s="221" t="str">
        <f t="shared" si="7059"/>
        <v/>
      </c>
      <c r="ADS84" s="221" t="str">
        <f t="shared" si="7060"/>
        <v/>
      </c>
      <c r="ADT84" s="221" t="str">
        <f t="shared" si="7061"/>
        <v/>
      </c>
      <c r="ADU84" s="220" t="str">
        <f t="shared" si="7062"/>
        <v/>
      </c>
      <c r="ADV84" s="220" t="str">
        <f t="shared" si="7063"/>
        <v/>
      </c>
      <c r="ADW84" s="220" t="str">
        <f t="shared" si="7064"/>
        <v/>
      </c>
      <c r="ADX84" s="220" t="str">
        <f t="shared" si="7065"/>
        <v/>
      </c>
      <c r="ADY84" s="220" t="str">
        <f t="shared" si="7066"/>
        <v/>
      </c>
      <c r="ADZ84" s="220" t="str">
        <f t="shared" si="7067"/>
        <v/>
      </c>
      <c r="AEA84" s="220" t="str">
        <f t="shared" si="7068"/>
        <v/>
      </c>
      <c r="AEB84" s="220" t="str">
        <f t="shared" si="7069"/>
        <v/>
      </c>
      <c r="AEC84" s="220" t="str">
        <f t="shared" si="7070"/>
        <v/>
      </c>
      <c r="AED84" s="220" t="str">
        <f t="shared" si="7071"/>
        <v/>
      </c>
      <c r="AEE84" s="220" t="str">
        <f t="shared" si="7072"/>
        <v/>
      </c>
      <c r="AEF84" s="220" t="str">
        <f t="shared" si="7073"/>
        <v/>
      </c>
      <c r="AEG84" s="220" t="str">
        <f t="shared" si="7074"/>
        <v/>
      </c>
      <c r="AEH84" s="220" t="str">
        <f t="shared" si="7075"/>
        <v/>
      </c>
      <c r="AEI84" s="220" t="str">
        <f t="shared" si="7076"/>
        <v/>
      </c>
      <c r="AEJ84" s="220" t="str">
        <f t="shared" si="7077"/>
        <v/>
      </c>
      <c r="AEK84" s="220" t="str">
        <f t="shared" si="7078"/>
        <v>B</v>
      </c>
      <c r="AEL84" s="220" t="str">
        <f t="shared" si="7079"/>
        <v/>
      </c>
      <c r="AEM84" s="221" t="str">
        <f t="shared" si="7080"/>
        <v>B</v>
      </c>
      <c r="AEN84" s="221" t="str">
        <f t="shared" si="7081"/>
        <v/>
      </c>
      <c r="AEO84" s="221" t="str">
        <f t="shared" si="7082"/>
        <v/>
      </c>
      <c r="AEP84" s="221" t="str">
        <f t="shared" si="7083"/>
        <v/>
      </c>
      <c r="AEQ84" s="221" t="str">
        <f t="shared" si="7084"/>
        <v/>
      </c>
      <c r="AER84" s="221" t="str">
        <f t="shared" si="7085"/>
        <v/>
      </c>
      <c r="AES84" s="221" t="str">
        <f t="shared" si="7086"/>
        <v>B</v>
      </c>
      <c r="AET84" s="221" t="str">
        <f t="shared" si="7087"/>
        <v/>
      </c>
      <c r="AEU84" s="221" t="str">
        <f t="shared" si="7088"/>
        <v/>
      </c>
      <c r="AEV84" s="221" t="str">
        <f t="shared" si="7089"/>
        <v/>
      </c>
      <c r="AEW84" s="221" t="str">
        <f t="shared" si="7090"/>
        <v/>
      </c>
      <c r="AEX84" s="221" t="str">
        <f t="shared" si="7091"/>
        <v/>
      </c>
      <c r="AEY84" s="221" t="str">
        <f t="shared" si="7092"/>
        <v/>
      </c>
      <c r="AEZ84" s="221" t="str">
        <f t="shared" si="7093"/>
        <v/>
      </c>
      <c r="AFA84" s="221" t="str">
        <f t="shared" si="7094"/>
        <v/>
      </c>
      <c r="AFB84" s="221" t="str">
        <f t="shared" si="7095"/>
        <v/>
      </c>
      <c r="AFC84" s="221" t="str">
        <f t="shared" si="7096"/>
        <v/>
      </c>
      <c r="AFD84" s="221" t="str">
        <f t="shared" si="7097"/>
        <v/>
      </c>
      <c r="AFE84" s="220" t="str">
        <f t="shared" si="7098"/>
        <v/>
      </c>
      <c r="AFF84" s="220" t="str">
        <f t="shared" si="7099"/>
        <v/>
      </c>
      <c r="AFG84" s="220" t="str">
        <f t="shared" si="7100"/>
        <v>P</v>
      </c>
      <c r="AFH84" s="220" t="str">
        <f t="shared" si="7101"/>
        <v/>
      </c>
      <c r="AFI84" s="220" t="str">
        <f t="shared" si="7102"/>
        <v/>
      </c>
      <c r="AFJ84" s="220" t="str">
        <f t="shared" si="7103"/>
        <v/>
      </c>
      <c r="AFK84" s="220" t="str">
        <f t="shared" si="7104"/>
        <v/>
      </c>
      <c r="AFL84" s="220" t="str">
        <f t="shared" si="7105"/>
        <v/>
      </c>
      <c r="AFM84" s="220" t="str">
        <f t="shared" si="7106"/>
        <v>P</v>
      </c>
      <c r="AFN84" s="220" t="str">
        <f t="shared" si="7107"/>
        <v/>
      </c>
      <c r="AFO84" s="220" t="str">
        <f t="shared" si="7108"/>
        <v>P</v>
      </c>
      <c r="AFP84" s="220" t="str">
        <f t="shared" si="7109"/>
        <v/>
      </c>
      <c r="AFQ84" s="220" t="str">
        <f t="shared" si="7110"/>
        <v>P</v>
      </c>
      <c r="AFR84" s="220" t="str">
        <f t="shared" si="7111"/>
        <v/>
      </c>
      <c r="AFS84" s="220" t="str">
        <f t="shared" si="7112"/>
        <v>B</v>
      </c>
      <c r="AFT84" s="220" t="str">
        <f t="shared" si="7113"/>
        <v/>
      </c>
      <c r="AFU84" s="220" t="str">
        <f t="shared" si="7114"/>
        <v/>
      </c>
      <c r="AFV84" s="220" t="str">
        <f t="shared" si="7115"/>
        <v/>
      </c>
      <c r="AFW84" s="221" t="str">
        <f t="shared" si="7116"/>
        <v/>
      </c>
      <c r="AFX84" s="221" t="str">
        <f t="shared" si="7117"/>
        <v/>
      </c>
      <c r="AFY84" s="221" t="str">
        <f t="shared" si="7118"/>
        <v/>
      </c>
      <c r="AFZ84" s="221" t="str">
        <f t="shared" si="7119"/>
        <v/>
      </c>
      <c r="AGA84" s="221" t="str">
        <f t="shared" si="7120"/>
        <v/>
      </c>
      <c r="AGB84" s="221" t="str">
        <f t="shared" si="7121"/>
        <v/>
      </c>
      <c r="AGC84" s="221" t="str">
        <f t="shared" si="7122"/>
        <v/>
      </c>
      <c r="AGD84" s="221" t="str">
        <f t="shared" si="7123"/>
        <v/>
      </c>
      <c r="AGE84" s="221" t="str">
        <f t="shared" si="7124"/>
        <v/>
      </c>
      <c r="AGF84" s="221" t="str">
        <f t="shared" si="7125"/>
        <v/>
      </c>
      <c r="AGG84" s="221" t="str">
        <f t="shared" si="7126"/>
        <v/>
      </c>
      <c r="AGH84" s="221">
        <f t="shared" si="7304"/>
        <v>0</v>
      </c>
      <c r="AGI84" s="221" t="str">
        <f t="shared" si="7127"/>
        <v>P</v>
      </c>
      <c r="AGJ84" s="221" t="str">
        <f t="shared" si="7128"/>
        <v/>
      </c>
      <c r="AGK84" s="221" t="str">
        <f t="shared" si="7129"/>
        <v>P</v>
      </c>
      <c r="AGL84" s="221" t="str">
        <f t="shared" si="7130"/>
        <v>B</v>
      </c>
      <c r="AGM84" s="221" t="str">
        <f t="shared" si="7131"/>
        <v>B</v>
      </c>
      <c r="AGN84" s="221" t="str">
        <f t="shared" si="7132"/>
        <v/>
      </c>
      <c r="AGO84" s="220" t="str">
        <f t="shared" si="7133"/>
        <v>P</v>
      </c>
      <c r="AGP84" s="220" t="str">
        <f t="shared" si="7134"/>
        <v/>
      </c>
      <c r="AGQ84" s="220" t="str">
        <f t="shared" si="7135"/>
        <v/>
      </c>
      <c r="AGR84" s="220" t="str">
        <f t="shared" si="7136"/>
        <v>B</v>
      </c>
      <c r="AGS84" s="220" t="str">
        <f t="shared" si="7137"/>
        <v/>
      </c>
      <c r="AGT84" s="220" t="str">
        <f t="shared" si="7138"/>
        <v/>
      </c>
      <c r="AGU84" s="220" t="str">
        <f t="shared" si="7139"/>
        <v/>
      </c>
      <c r="AGV84" s="220" t="str">
        <f t="shared" si="7140"/>
        <v/>
      </c>
      <c r="AGW84" s="220" t="str">
        <f t="shared" si="7141"/>
        <v/>
      </c>
      <c r="AGX84" s="222" t="str">
        <f t="shared" si="7142"/>
        <v/>
      </c>
      <c r="AGY84" s="94">
        <v>84</v>
      </c>
      <c r="AGZ84" s="95">
        <f t="shared" si="7714"/>
        <v>79</v>
      </c>
      <c r="AHA84" s="46" t="str" cm="1">
        <f t="array" ref="AHA84">IFERROR(INDEX($ZG$4:$ADB$4,_xlfn.AGGREGATE(15,6,COLUMN($ZG$4:$ADB$4)-COLUMN($ZF$1)/($ZG84:$ADB84=LARGE($ZG84:$ADB84,1)),COLUMNS($ADB$4:$ADB$4))),"")</f>
        <v>LQ</v>
      </c>
      <c r="AHB84" s="46" t="str" cm="1">
        <f t="array" ref="AHB84">IFERROR(INDEX($ZG$4:$ADB$4,_xlfn.AGGREGATE(15,6,COLUMN($ZG$4:$ADB$4)-COLUMN($ZF$1)/($ZG84:$ADB84=LARGE($ZG84:$ADB84,2)),COLUMNS($ADB$4:$AGY$4))),"")</f>
        <v/>
      </c>
      <c r="AHC84" s="46" t="str" cm="1">
        <f t="array" ref="AHC84">IFERROR(INDEX($ZG$4:$ADB$4,_xlfn.AGGREGATE(15,6,COLUMN($ZG$4:$ADB$4)-COLUMN($ZF$1)/($ZG84:$ADB84=LARGE($ZG84:$ADB84,3)),COLUMNS($ADB$4:$AGZ$4))),"")</f>
        <v/>
      </c>
      <c r="AHD84" s="46" t="str" cm="1">
        <f t="array" ref="AHD84">IFERROR(INDEX($ZG$4:$ADB$4,_xlfn.AGGREGATE(15,6,COLUMN($ZG$4:$ADB$4)-COLUMN($ZF$1)/($ZG84:$ADB84=LARGE($ZG84:$ADB84,4)),COLUMNS($ADB$4:$AHA$4))),"")</f>
        <v/>
      </c>
      <c r="AHE84" s="46" t="str" cm="1">
        <f t="array" ref="AHE84">IFERROR(INDEX($ZG$4:$ADB$4,_xlfn.AGGREGATE(15,6,COLUMN($ZG$4:$ADB$4)-COLUMN($ZF$1)/($ZG84:$ADB84=LARGE($ZG84:$ADB84,5)),COLUMNS($ADB$4:$AHB$4))),"")</f>
        <v/>
      </c>
      <c r="AHF84" s="46" t="str" cm="1">
        <f t="array" ref="AHF84">IFERROR(INDEX($ZG$4:$ADB$4,_xlfn.AGGREGATE(15,6,COLUMN($ZG$4:$ADB$4)-COLUMN($ZF$1)/($ZG84:$ADB84=LARGE($ZG84:$ADB84,6)),COLUMNS($ADB$4:$AHC$4))),"")</f>
        <v/>
      </c>
      <c r="AHG84" s="94" t="str">
        <f t="shared" si="7397"/>
        <v/>
      </c>
      <c r="AHH84" s="48" t="str">
        <f t="shared" ca="1" si="7398"/>
        <v>N</v>
      </c>
      <c r="AHI84" s="48" t="e" cm="1">
        <f t="array" aca="1" ref="AHI84" ca="1">IF(INDIRECT(VLOOKUP(AHI83,General!AC:AE,3,FALSE)&amp;AGY83)&gt;0,AHI83,AHG83)</f>
        <v>#N/A</v>
      </c>
      <c r="AHJ84" s="95">
        <f t="shared" ca="1" si="7399"/>
        <v>1</v>
      </c>
      <c r="AHK84" s="46" t="s">
        <v>45</v>
      </c>
      <c r="AHL84" s="48" t="s">
        <v>45</v>
      </c>
      <c r="AHM84" s="48" t="s">
        <v>45</v>
      </c>
      <c r="AHN84" s="48" t="s">
        <v>45</v>
      </c>
      <c r="AHO84" s="48" t="s">
        <v>45</v>
      </c>
      <c r="AHP84" s="49" t="s">
        <v>45</v>
      </c>
      <c r="AHQ84" s="136" t="e">
        <f ca="1">IF(AHA84="",-1,COUNTIF(INDIRECT(AHK84&amp;$DN$10):INDIRECT(AHK84&amp;AGY84),"Y"))</f>
        <v>#REF!</v>
      </c>
      <c r="AHR84" s="138">
        <f ca="1">IF(AHB84="",-1,COUNTIF(INDIRECT(AHL84&amp;$DN$10):INDIRECT(AHL84&amp;AGY84),"Y"))</f>
        <v>-1</v>
      </c>
      <c r="AHS84" s="138">
        <f ca="1">IF(AHC84="",-1,COUNTIF(INDIRECT(AHM84&amp;$DN$10):INDIRECT(AHM84&amp;AGY84),"Y"))</f>
        <v>-1</v>
      </c>
      <c r="AHT84" s="137">
        <f ca="1">IF(AHD84="",-1,COUNTIF(INDIRECT(AHN84&amp;$DN$10):INDIRECT(AHN84&amp;AGY84),"Y"))</f>
        <v>-1</v>
      </c>
      <c r="AHU84" s="141">
        <f ca="1">IF(AHE84="",-1,COUNTIF(INDIRECT(AHO84&amp;$DN$10):INDIRECT(AHO84&amp;AGY84),"Y"))</f>
        <v>-1</v>
      </c>
      <c r="AHV84" s="141">
        <f ca="1">IF(AHF84="",-1,COUNTIF(INDIRECT(AHP84&amp;$DN$10):INDIRECT(AHP84&amp;AGY84),"Y"))</f>
        <v>-1</v>
      </c>
      <c r="AHW84" s="46" t="str" cm="1">
        <f t="array" ref="AHW84">IFERROR(INDEX($DP$84:$DU$84,_xlfn.AGGREGATE(15,6,COLUMN($DP$84:$DU$84)-COLUMN($DO$84)/($ZF$84:$ZK$84=MAX($ZF$84:$ZK$84)),COLUMNS($DP$84:AHA84))),"")</f>
        <v/>
      </c>
      <c r="AHX84" s="48" t="str" cm="1">
        <f t="array" ref="AHX84">IFERROR(INDEX($DP$84:$DU$84,_xlfn.AGGREGATE(15,6,COLUMN($DP$84:$DU$84)-COLUMN($DO$84)/($ZF$84:$ZK$84=MAX($ZF$84:$ZK$84)),COLUMNS($DP$84:AHB84))),"")</f>
        <v/>
      </c>
      <c r="AHY84" s="48" t="str" cm="1">
        <f t="array" ref="AHY84">IFERROR(INDEX($DP$84:$DU$84,_xlfn.AGGREGATE(15,6,COLUMN($DP$84:$DU$84)-COLUMN($DO$84)/($ZF$84:$ZK$84=MAX($ZF$84:$ZK$84)),COLUMNS($DP$84:AHC84))),"")</f>
        <v/>
      </c>
      <c r="AHZ84" s="48" t="str" cm="1">
        <f t="array" ref="AHZ84">IFERROR(INDEX($DP$84:$DU$84,_xlfn.AGGREGATE(15,6,COLUMN($DP$84:$DU$84)-COLUMN($DO$84)/($ZF$84:$ZK$84=MAX($ZF$84:$ZK$84)),COLUMNS($DP$84:AHD84))),"")</f>
        <v/>
      </c>
      <c r="AIA84" s="48" t="str" cm="1">
        <f t="array" ref="AIA84">IFERROR(INDEX($DP$84:$DU$84,_xlfn.AGGREGATE(15,6,COLUMN($DP$84:$DU$84)-COLUMN($DO$84)/($ZF$84:$ZK$84=MAX($ZF$84:$ZK$84)),COLUMNS($DP$84:AHE84))),"")</f>
        <v/>
      </c>
      <c r="AIB84" s="49" t="str" cm="1">
        <f t="array" ref="AIB84">IFERROR(INDEX($DP$84:$DU$84,_xlfn.AGGREGATE(15,6,COLUMN($DP$84:$DU$84)-COLUMN($DO$84)/($ZF$84:$ZK$84=MAX($ZF$84:$ZK$84)),COLUMNS($DP$84:AHF84))),"")</f>
        <v/>
      </c>
      <c r="AIC84" s="20">
        <f t="shared" ca="1" si="7305"/>
        <v>1</v>
      </c>
      <c r="AID84" s="95">
        <f t="shared" ca="1" si="7400"/>
        <v>1</v>
      </c>
      <c r="AIE84" s="140" t="str" cm="1">
        <f t="array" aca="1" ref="AIE84" ca="1">INDEX(AHW84:AIB84,1,AID84)</f>
        <v/>
      </c>
      <c r="AIF84" s="46" t="e">
        <f t="shared" ca="1" si="6309"/>
        <v>#REF!</v>
      </c>
      <c r="AIG84" s="48" t="str">
        <f t="shared" ca="1" si="6310"/>
        <v>T</v>
      </c>
      <c r="AIH84" s="48" t="str">
        <f t="shared" si="6311"/>
        <v>C</v>
      </c>
      <c r="AII84" s="48" t="str">
        <f t="shared" si="6221"/>
        <v/>
      </c>
      <c r="AIJ84" s="48" t="str">
        <f t="shared" ca="1" si="6222"/>
        <v/>
      </c>
      <c r="AIK84" s="48" t="str">
        <f t="shared" si="6223"/>
        <v>00</v>
      </c>
      <c r="AIL84" s="20" t="str">
        <f t="shared" si="7143"/>
        <v/>
      </c>
      <c r="AIM84" s="20" t="str">
        <f t="shared" si="7144"/>
        <v/>
      </c>
      <c r="AIN84" s="20" t="str">
        <f t="shared" si="7145"/>
        <v/>
      </c>
      <c r="AIO84" s="20" t="str">
        <f t="shared" si="7146"/>
        <v/>
      </c>
      <c r="AIP84" s="20" t="str">
        <f t="shared" si="7147"/>
        <v/>
      </c>
      <c r="AIQ84" s="20" t="str">
        <f t="shared" si="7148"/>
        <v/>
      </c>
      <c r="AIR84" s="20">
        <f t="shared" ca="1" si="7149"/>
        <v>0</v>
      </c>
      <c r="AIS84" s="20">
        <f t="shared" ca="1" si="7150"/>
        <v>0</v>
      </c>
      <c r="AIT84" s="46" t="str">
        <f t="shared" si="6224"/>
        <v/>
      </c>
      <c r="AIU84" s="48">
        <f>IF(CC84="",0,IFERROR(VLOOKUP(CC79&amp;CC80&amp;CC81&amp;CC82&amp;CC83&amp;CC84,General!I:J,2,FALSE),0))</f>
        <v>0</v>
      </c>
      <c r="AIV84" s="48">
        <f>IF(CF84="",0,IFERROR(VLOOKUP(CF79&amp;CF80&amp;CF81&amp;CF82&amp;CF83&amp;CF84,General!I:J,2,FALSE),0))</f>
        <v>0</v>
      </c>
      <c r="AIW84" s="48">
        <f>IF(CI84="",0,IFERROR(VLOOKUP(CI79&amp;CI80&amp;CI81&amp;CI82&amp;CI83&amp;CI84,General!I:J,2,FALSE),0))</f>
        <v>0</v>
      </c>
      <c r="AIX84" s="48">
        <f>IF(CL84="",0,IFERROR(VLOOKUP(CL79&amp;CL80&amp;CL81&amp;CL82&amp;CL83&amp;CL84,General!I:J,2,FALSE),0))</f>
        <v>0</v>
      </c>
      <c r="AIY84" s="48">
        <f>IF(CO84="",0,IFERROR(VLOOKUP(CO79&amp;CO80&amp;CO81&amp;CO82&amp;CO83&amp;CO84,General!I:J,2,FALSE),0))</f>
        <v>0</v>
      </c>
      <c r="AIZ84" s="48">
        <f>IF(CR84="",0,IFERROR(VLOOKUP(CR79&amp;CR80&amp;CR81&amp;CR82&amp;CR83&amp;CR84,General!I:J,2,FALSE),0))</f>
        <v>0</v>
      </c>
      <c r="AJA84" s="48">
        <f>IF(CU84="",0,IFERROR(VLOOKUP(CU79&amp;CU80&amp;CU81&amp;CU82&amp;CU83&amp;CU84,General!I:J,2,FALSE),0))</f>
        <v>0</v>
      </c>
      <c r="AJB84" s="48">
        <f>IF(CX84="",0,IFERROR(VLOOKUP(CX79&amp;CX80&amp;CX81&amp;CX82&amp;CX83&amp;CX84,General!I:J,2,FALSE),0))</f>
        <v>0</v>
      </c>
      <c r="AJC84" s="48">
        <f>IF(DA84="",0,IFERROR(VLOOKUP(DA79&amp;DA80&amp;DA81&amp;DA82&amp;DA83&amp;DA84,General!I:J,2,FALSE),0))</f>
        <v>0</v>
      </c>
      <c r="AJD84" s="48">
        <f>IF(DD84="",0,IFERROR(VLOOKUP(DD79&amp;DD80&amp;DD81&amp;DD82&amp;DD83&amp;DD84,General!I:J,2,FALSE),0))</f>
        <v>0</v>
      </c>
      <c r="AJE84" s="48">
        <f>IF(DG84="",0,IFERROR(VLOOKUP(DG79&amp;DG80&amp;DG81&amp;DG82&amp;DG83&amp;DG84,General!I:J,2,FALSE),0))</f>
        <v>0</v>
      </c>
      <c r="AJF84" s="48">
        <f>IF(DJ84="",0,IFERROR(VLOOKUP(DJ79&amp;DJ80&amp;DJ81&amp;DJ82&amp;DJ83&amp;DJ84,General!I:J,2,FALSE),0))</f>
        <v>0</v>
      </c>
      <c r="AJG84" s="48">
        <f>IF(DM84="",0,IFERROR(VLOOKUP(DM79&amp;DM80&amp;DM81&amp;DM82&amp;DM83&amp;DM84,General!I:J,2,FALSE),0))</f>
        <v>0</v>
      </c>
      <c r="AJH84" s="48">
        <f>IF(DP84="",0,IFERROR(VLOOKUP(DP79&amp;DP80&amp;DP81&amp;DP82&amp;DP83&amp;DP84,General!I:J,2,FALSE),0))</f>
        <v>0</v>
      </c>
      <c r="AJI84" s="48">
        <f>IF(DS84="",0,IFERROR(VLOOKUP(DS79&amp;DS80&amp;DS81&amp;DS82&amp;DS83&amp;DS84,General!I:J,2,FALSE),0))</f>
        <v>0</v>
      </c>
      <c r="AJJ84" s="48">
        <f>IF(DV84="",0,IFERROR(VLOOKUP(DV79&amp;DV80&amp;DV81&amp;DV82&amp;DV83&amp;DV84,General!I:J,2,FALSE),0))</f>
        <v>0</v>
      </c>
      <c r="AJK84" s="48">
        <f>IF(DY84="",0,IFERROR(VLOOKUP(DY79&amp;DY80&amp;DY81&amp;DY82&amp;DY83&amp;DY84,General!I:J,2,FALSE),0))</f>
        <v>0</v>
      </c>
      <c r="AJL84" s="48">
        <f>IF(EE84="",0,IFERROR(VLOOKUP(EE79&amp;EE80&amp;EE81&amp;EE82&amp;EE83&amp;EE84,General!I:J,2,FALSE),0))</f>
        <v>0</v>
      </c>
      <c r="AJM84" s="48">
        <f>IF(EH84="",0,IFERROR(VLOOKUP(EH79&amp;EH80&amp;EH81&amp;EH82&amp;EH83&amp;EH84,General!I:J,2,FALSE),0))</f>
        <v>0</v>
      </c>
      <c r="AJN84" s="48">
        <f>IF(EK84="",0,IFERROR(VLOOKUP(EK79&amp;EK80&amp;EK81&amp;EK82&amp;EK83&amp;EK84,General!I:J,2,FALSE),0))</f>
        <v>0</v>
      </c>
      <c r="AJO84" s="48">
        <f>IF(EN84="",0,IFERROR(VLOOKUP(EN79&amp;EN80&amp;EN81&amp;EN82&amp;EN83&amp;EN84,General!I:J,2,FALSE),0))</f>
        <v>0</v>
      </c>
      <c r="AJP84" s="48">
        <f>IF(EQ84="",0,IFERROR(VLOOKUP(EQ79&amp;EQ80&amp;EQ81&amp;EQ82&amp;EQ83&amp;EQ84,General!I:J,2,FALSE),0))</f>
        <v>0</v>
      </c>
      <c r="AJQ84" s="48">
        <f>IF(ET84="",0,IFERROR(VLOOKUP(ET79&amp;ET80&amp;ET81&amp;ET82&amp;ET83&amp;ET84,General!I:J,2,FALSE),0))</f>
        <v>0</v>
      </c>
      <c r="AJR84" s="48">
        <f>IF(EW84="",0,IFERROR(VLOOKUP(EW79&amp;EW80&amp;EW81&amp;EW82&amp;EW83&amp;EW84,General!I:J,2,FALSE),0))</f>
        <v>0</v>
      </c>
      <c r="AJS84" s="48">
        <f>IF(EZ84="",0,IFERROR(VLOOKUP(EZ79&amp;EZ80&amp;EZ81&amp;EZ82&amp;EZ83&amp;EZ84,General!I:J,2,FALSE),0))</f>
        <v>0</v>
      </c>
      <c r="AJT84" s="48">
        <f>IF(FC84="",0,IFERROR(VLOOKUP(FC79&amp;FC80&amp;FC81&amp;FC82&amp;FC83&amp;FC84,General!I:J,2,FALSE),0))</f>
        <v>0</v>
      </c>
      <c r="AJU84" s="48">
        <f>IF(FF84="",0,IFERROR(VLOOKUP(FF79&amp;FF80&amp;FF81&amp;FF82&amp;FF83&amp;FF84,General!I:J,2,FALSE),0))</f>
        <v>0</v>
      </c>
      <c r="AJV84" s="48">
        <f>IF(FI84="",0,IFERROR(VLOOKUP(FI79&amp;FI80&amp;FI81&amp;FI82&amp;FI83&amp;FI84,General!I:J,2,FALSE),0))</f>
        <v>0</v>
      </c>
      <c r="AJW84" s="48">
        <f>IF(FL84="",0,IFERROR(VLOOKUP(FL79&amp;FL80&amp;FL81&amp;FL82&amp;FL83&amp;FL84,General!I:J,2,FALSE),0))</f>
        <v>0</v>
      </c>
      <c r="AJX84" s="48">
        <f>IF(FO84="",0,IFERROR(VLOOKUP(FO79&amp;FO80&amp;FO81&amp;FO82&amp;FO83&amp;FO84,General!I:J,2,FALSE),0))</f>
        <v>0</v>
      </c>
      <c r="AJY84" s="48">
        <f>IF(FR84="",0,IFERROR(VLOOKUP(FR79&amp;FR80&amp;FR81&amp;FR82&amp;FR83&amp;FR84,General!I:J,2,FALSE),0))</f>
        <v>0</v>
      </c>
      <c r="AJZ84" s="48">
        <f>IF(FU84="",0,IFERROR(VLOOKUP(FU79&amp;FU80&amp;FU81&amp;FU82&amp;FU83&amp;FU84,General!I:J,2,FALSE),0))</f>
        <v>0</v>
      </c>
      <c r="AKA84" s="48">
        <f>IF(FX84="",0,IFERROR(VLOOKUP(FX79&amp;FX80&amp;FX81&amp;FX82&amp;FX83&amp;FX84,General!I:J,2,FALSE),0))</f>
        <v>0</v>
      </c>
      <c r="AKB84" s="48">
        <f>IF(GA84="",0,IFERROR(VLOOKUP(GA79&amp;GA80&amp;GA81&amp;GA82&amp;GA83&amp;GA84,General!I:J,2,FALSE),0))</f>
        <v>0</v>
      </c>
      <c r="AKC84" s="48">
        <f>IF(GD84="",0,IFERROR(VLOOKUP(GD79&amp;GD80&amp;GD81&amp;GD82&amp;GD83&amp;GD84,General!I:J,2,FALSE),0))</f>
        <v>0</v>
      </c>
      <c r="AKD84" s="48">
        <f>IF(GG84="",0,IFERROR(VLOOKUP(GG79&amp;GG80&amp;GG81&amp;GG82&amp;GG83&amp;GG84,General!I:J,2,FALSE),0))</f>
        <v>0</v>
      </c>
      <c r="AKE84" s="48">
        <f>IF(GJ84="",0,IFERROR(VLOOKUP(GJ79&amp;GJ80&amp;GJ81&amp;GJ82&amp;GJ83&amp;GJ84,General!I:J,2,FALSE),0))</f>
        <v>0</v>
      </c>
      <c r="AKF84" s="48">
        <f>IF(GM84="",0,IFERROR(VLOOKUP(GM79&amp;GM80&amp;GM81&amp;GM82&amp;GM83&amp;GM84,General!I:J,2,FALSE),0))</f>
        <v>0</v>
      </c>
      <c r="AKG84" s="48">
        <f>IF(GP84="",0,IFERROR(VLOOKUP(GP79&amp;GP80&amp;GP81&amp;GP82&amp;GP83&amp;GP84,General!I:J,2,FALSE),0))</f>
        <v>0</v>
      </c>
      <c r="AKH84" s="48">
        <f>IF(GS84="",0,IFERROR(VLOOKUP(GS79&amp;GS80&amp;GS81&amp;GS82&amp;GS83&amp;GS84,General!I:J,2,FALSE),0))</f>
        <v>0</v>
      </c>
      <c r="AKI84" s="48">
        <f>IF(GV84="",0,IFERROR(VLOOKUP(GV79&amp;GV80&amp;GV81&amp;GV82&amp;GV83&amp;GV84,General!I:J,2,FALSE),0))</f>
        <v>0</v>
      </c>
      <c r="AKJ84" s="48">
        <f>IF(GY84="",0,IFERROR(VLOOKUP(GY79&amp;GY80&amp;GY81&amp;GY82&amp;GY83&amp;GY84,General!I:J,2,FALSE),0))</f>
        <v>0</v>
      </c>
      <c r="AKK84" s="48">
        <f>IF(HB84="",0,IFERROR(VLOOKUP(HB79&amp;HB80&amp;HB81&amp;HB82&amp;HB83&amp;HB84,General!I:J,2,FALSE),0))</f>
        <v>0</v>
      </c>
      <c r="AKL84" s="48">
        <f>IF(HE84="",0,IFERROR(VLOOKUP(HE79&amp;HE80&amp;HE81&amp;HE82&amp;HE83&amp;HE84,General!I:J,2,FALSE),0))</f>
        <v>0</v>
      </c>
      <c r="AKM84" s="48">
        <f>IF(HH84="",0,IFERROR(VLOOKUP(HH79&amp;HH80&amp;HH81&amp;HH82&amp;HH83&amp;HH84,General!I:J,2,FALSE),0))</f>
        <v>0</v>
      </c>
      <c r="AKN84" s="48">
        <f>IF(HK84="",0,IFERROR(VLOOKUP(HK79&amp;HK80&amp;HK81&amp;HK82&amp;HK83&amp;HK84,General!I:J,2,FALSE),0))</f>
        <v>0</v>
      </c>
      <c r="AKO84" s="48">
        <f>IF(HN84="",0,IFERROR(VLOOKUP(HN79&amp;HN80&amp;HN81&amp;HN82&amp;HN83&amp;HN84,General!I:J,2,FALSE),0))</f>
        <v>0</v>
      </c>
      <c r="AKP84" s="48">
        <f>IF(HQ84="",0,IFERROR(VLOOKUP(HQ79&amp;HQ80&amp;HQ81&amp;HQ82&amp;HQ83&amp;HQ84,General!I:J,2,FALSE),0))</f>
        <v>0</v>
      </c>
      <c r="AKQ84" s="48">
        <f>IF(HT84="",0,IFERROR(VLOOKUP(HT79&amp;HT80&amp;HT81&amp;HT82&amp;HT83&amp;HT84,General!I:J,2,FALSE),0))</f>
        <v>0</v>
      </c>
      <c r="AKR84" s="48">
        <f>IF(HW84="",0,IFERROR(VLOOKUP(HW79&amp;HW80&amp;HW81&amp;HW82&amp;HW83&amp;HW84,General!I:J,2,FALSE),0))</f>
        <v>0</v>
      </c>
      <c r="AKS84" s="48">
        <f>IF(HZ84="",0,IFERROR(VLOOKUP(HZ79&amp;HZ80&amp;HZ81&amp;HZ82&amp;HZ83&amp;HZ84,General!I:J,2,FALSE),0))</f>
        <v>0</v>
      </c>
      <c r="AKT84" s="48">
        <f>IF(FF84="",0,IFERROR(VLOOKUP(FF79&amp;FF80&amp;FF81&amp;FF82&amp;FF83&amp;FF84,General!I:J,2,FALSE),0))</f>
        <v>0</v>
      </c>
      <c r="AKU84" s="48">
        <f>IF(FI84="",0,IFERROR(VLOOKUP(FI79&amp;FI80&amp;FI81&amp;FI82&amp;FI83&amp;FI84,General!I:J,2,FALSE),0))</f>
        <v>0</v>
      </c>
      <c r="AKV84" s="48">
        <f>IF(II84="",0,IFERROR(VLOOKUP(II79&amp;II80&amp;II81&amp;II82&amp;II83&amp;II84,General!I:J,2,FALSE),0))</f>
        <v>0</v>
      </c>
      <c r="AKW84" s="48">
        <f>IF(IL84="",0,IFERROR(VLOOKUP(IL79&amp;IL80&amp;IL81&amp;IL82&amp;IL83&amp;IL84,General!I:J,2,FALSE),0))</f>
        <v>0</v>
      </c>
      <c r="AKX84" s="48">
        <f>IF(IO84="",0,IFERROR(VLOOKUP(IO79&amp;IO80&amp;IO81&amp;IO82&amp;IO83&amp;IO84,General!I:J,2,FALSE),0))</f>
        <v>0</v>
      </c>
      <c r="AKY84" s="48">
        <f>IF(IR84="",0,IFERROR(VLOOKUP(IR79&amp;IR80&amp;IR81&amp;IR82&amp;IR83&amp;IR84,General!I:J,2,FALSE),0))</f>
        <v>0</v>
      </c>
      <c r="AKZ84" s="48">
        <f>IF(IU84="",0,IFERROR(VLOOKUP(IU79&amp;IU80&amp;IU81&amp;IU82&amp;IU83&amp;IU84,General!I:J,2,FALSE),0))</f>
        <v>0</v>
      </c>
      <c r="ALA84" s="48">
        <f>IF(IX84="",0,IFERROR(VLOOKUP(IX79&amp;IX80&amp;IX81&amp;IX82&amp;IX83&amp;IX84,General!I:J,2,FALSE),0))</f>
        <v>0</v>
      </c>
      <c r="ALB84" s="48">
        <f>IF(JA84="",0,IFERROR(VLOOKUP(JA79&amp;JA80&amp;JA81&amp;JA82&amp;JA83&amp;JA84,General!I:J,2,FALSE),0))</f>
        <v>0</v>
      </c>
      <c r="ALC84" s="48">
        <f>IF(JD84="",0,IFERROR(VLOOKUP(JD79&amp;JD80&amp;JD81&amp;JD82&amp;JD83&amp;JD84,General!I:J,2,FALSE),0))</f>
        <v>0</v>
      </c>
      <c r="ALD84" s="48">
        <f>IF(JG84="",0,IFERROR(VLOOKUP(JG79&amp;JG80&amp;JG81&amp;JG82&amp;JG83&amp;JG84,General!I:J,2,FALSE),0))</f>
        <v>0</v>
      </c>
      <c r="ALE84" s="48">
        <f>IF(JJ84="",0,IFERROR(VLOOKUP(JJ79&amp;JJ80&amp;JJ81&amp;JJ82&amp;JJ83&amp;JJ84,General!I:J,2,FALSE),0))</f>
        <v>0</v>
      </c>
      <c r="ALF84" s="48">
        <f>IF(JM84="",0,IFERROR(VLOOKUP(JM79&amp;JM80&amp;JM81&amp;JM82&amp;JM83&amp;JM84,General!I:J,2,FALSE),0))</f>
        <v>0</v>
      </c>
      <c r="ALG84" s="48">
        <f>IF(JP84="",0,IFERROR(VLOOKUP(JP79&amp;JP80&amp;JP81&amp;JP82&amp;JP83&amp;JP84,General!I:J,2,FALSE),0))</f>
        <v>0</v>
      </c>
      <c r="ALH84" s="48">
        <f>IF(JS84="",0,IFERROR(VLOOKUP(JS79&amp;JS80&amp;JS81&amp;JS82&amp;JS83&amp;JS84,General!I:J,2,FALSE),0))</f>
        <v>0</v>
      </c>
      <c r="ALI84" s="48">
        <f>IF(JV84="",0,IFERROR(VLOOKUP(JV79&amp;JV80&amp;JV81&amp;JV82&amp;JV83&amp;JV84,General!I:J,2,FALSE),0))</f>
        <v>0</v>
      </c>
      <c r="ALJ84" s="48">
        <f>IF(JY84="",0,IFERROR(VLOOKUP(JY79&amp;JY80&amp;JY81&amp;JY82&amp;JY83&amp;JY84,General!I:J,2,FALSE),0))</f>
        <v>0</v>
      </c>
      <c r="ALK84" s="48">
        <f>IF(KB84="",0,IFERROR(VLOOKUP(KB79&amp;KB80&amp;KB81&amp;KB82&amp;KB83&amp;KB84,General!I:J,2,FALSE),0))</f>
        <v>0</v>
      </c>
      <c r="ALL84" s="48">
        <f>IF(KE84="",0,IFERROR(VLOOKUP(KE79&amp;KE80&amp;KE81&amp;KE82&amp;KE83&amp;KE84,General!I:J,2,FALSE),0))</f>
        <v>0</v>
      </c>
      <c r="ALM84" s="48">
        <f>IF(KH84="",0,IFERROR(VLOOKUP(KH79&amp;KH80&amp;KH81&amp;KH82&amp;KH83&amp;KH84,General!I:J,2,FALSE),0))</f>
        <v>0</v>
      </c>
      <c r="ALN84" s="48">
        <f>IF(KK84="",0,IFERROR(VLOOKUP(KK79&amp;KK80&amp;KK81&amp;KK82&amp;KK83&amp;KK84,General!I:J,2,FALSE),0))</f>
        <v>0</v>
      </c>
      <c r="ALO84" s="48">
        <f>IF(KN84="",0,IFERROR(VLOOKUP(KN79&amp;KN80&amp;KN81&amp;KN82&amp;KN83&amp;KN84,General!I:J,2,FALSE),0))</f>
        <v>0</v>
      </c>
      <c r="ALP84" s="48">
        <f>IF(KQ84="",0,IFERROR(VLOOKUP(KQ79&amp;KQ80&amp;KQ81&amp;KQ82&amp;KQ83&amp;KQ84,General!I:J,2,FALSE),0))</f>
        <v>0</v>
      </c>
      <c r="ALQ84" s="48">
        <f>IF(KT84="",0,IFERROR(VLOOKUP(KT79&amp;KT80&amp;KT81&amp;KT82&amp;KT83&amp;KT84,General!I:J,2,FALSE),0))</f>
        <v>0</v>
      </c>
      <c r="ALR84" s="48">
        <f>IF(KW84="",0,IFERROR(VLOOKUP(KW79&amp;KW80&amp;KW81&amp;KW82&amp;KW83&amp;KW84,General!I:J,2,FALSE),0))</f>
        <v>0</v>
      </c>
      <c r="ALS84" s="48">
        <f>IF(KZ84="",0,IFERROR(VLOOKUP(KZ79&amp;KZ80&amp;KZ81&amp;KZ82&amp;KZ83&amp;KZ84,General!I:J,2,FALSE),0))</f>
        <v>0</v>
      </c>
      <c r="ALT84" s="48">
        <f>IF(LC84="",0,IFERROR(VLOOKUP(LC79&amp;LC80&amp;LC81&amp;LC82&amp;LC83&amp;LC84,General!I:J,2,FALSE),0))</f>
        <v>0</v>
      </c>
      <c r="ALU84" s="48">
        <f>IF(LF84="",0,IFERROR(VLOOKUP(LF79&amp;LF80&amp;LF81&amp;LF82&amp;LF83&amp;LF84,General!I:J,2,FALSE),0))</f>
        <v>0</v>
      </c>
      <c r="ALV84" s="48">
        <f>IF(LI84="",0,IFERROR(VLOOKUP(LI79&amp;LI80&amp;LI81&amp;LI82&amp;LI83&amp;LI84,General!I:J,2,FALSE),0))</f>
        <v>0</v>
      </c>
      <c r="ALW84" s="48">
        <f>IF(LL84="",0,IFERROR(VLOOKUP(LL79&amp;LL80&amp;LL81&amp;LL82&amp;LL83&amp;LL84,General!I:J,2,FALSE),0))</f>
        <v>0</v>
      </c>
      <c r="ALX84" s="48">
        <f>IF(LO84="",0,IFERROR(VLOOKUP(LO79&amp;LO80&amp;LO81&amp;LO82&amp;LO83&amp;LO84,General!I:J,2,FALSE),0))</f>
        <v>0</v>
      </c>
      <c r="ALY84" s="48">
        <f>IF(LR84="",0,IFERROR(VLOOKUP(LR79&amp;LR80&amp;LR81&amp;LR82&amp;LR83&amp;LR84,General!I:J,2,FALSE),0))</f>
        <v>0</v>
      </c>
      <c r="ALZ84" s="48">
        <f>IF(LU84="",0,IFERROR(VLOOKUP(LU79&amp;LU80&amp;LU81&amp;LU82&amp;LU83&amp;LU84,General!I:J,2,FALSE),0))</f>
        <v>0</v>
      </c>
      <c r="AMA84" s="48">
        <f>IF(LX84="",0,IFERROR(VLOOKUP(LX79&amp;LX80&amp;LX81&amp;LX82&amp;LX83&amp;LX84,General!I:J,2,FALSE),0))</f>
        <v>0</v>
      </c>
      <c r="AMB84" s="48">
        <f>IF(MA84="",0,IFERROR(VLOOKUP(MA79&amp;MA80&amp;MA81&amp;MA82&amp;MA83&amp;MA84,General!I:J,2,FALSE),0))</f>
        <v>0</v>
      </c>
      <c r="AMC84" s="48">
        <f>IF(MD84="",0,IFERROR(VLOOKUP(MD79&amp;MD80&amp;MD81&amp;MD82&amp;MD83&amp;MD84,General!I:J,2,FALSE),0))</f>
        <v>0</v>
      </c>
      <c r="AMD84" s="48">
        <f>IF(MG84="",0,IFERROR(VLOOKUP(MG79&amp;MG80&amp;MG81&amp;MG82&amp;MG83&amp;MG84,General!I:J,2,FALSE),0))</f>
        <v>0</v>
      </c>
      <c r="AME84" s="48">
        <f>IF(MJ84="",0,IFERROR(VLOOKUP(MJ79&amp;MJ80&amp;MJ81&amp;MJ82&amp;MJ83&amp;MJ84,General!I:J,2,FALSE),0))</f>
        <v>0</v>
      </c>
      <c r="AMF84" s="48">
        <f>IF(MM84="",0,IFERROR(VLOOKUP(MM79&amp;MM80&amp;MM81&amp;MM82&amp;MM83&amp;MM84,General!I:J,2,FALSE),0))</f>
        <v>0</v>
      </c>
      <c r="AMG84" s="48">
        <f>IF(MP84="",0,IFERROR(VLOOKUP(MP79&amp;MP80&amp;MP81&amp;MP82&amp;MP83&amp;MP84,General!I:J,2,FALSE),0))</f>
        <v>0</v>
      </c>
      <c r="AMH84" s="48">
        <f>IF(MS84="",0,IFERROR(VLOOKUP(MS79&amp;MS80&amp;MS81&amp;MS82&amp;MS83&amp;MS84,General!I:J,2,FALSE),0))</f>
        <v>0</v>
      </c>
      <c r="AMI84" s="48">
        <f>IF(MV84="",0,IFERROR(VLOOKUP(MV79&amp;MV80&amp;MV81&amp;MV82&amp;MV83&amp;MV84,General!I:J,2,FALSE),0))</f>
        <v>0</v>
      </c>
      <c r="AMJ84" s="48">
        <f>IF(MY84="",0,IFERROR(VLOOKUP(MY79&amp;MY80&amp;MY81&amp;MY82&amp;MY83&amp;MY84,General!I:J,2,FALSE),0))</f>
        <v>0</v>
      </c>
      <c r="AMK84" s="48">
        <f>IF(NB84="",0,IFERROR(VLOOKUP(NB79&amp;NB80&amp;NB81&amp;NB82&amp;NB83&amp;NB84,General!I:J,2,FALSE),0))</f>
        <v>0</v>
      </c>
      <c r="AML84" s="48">
        <f>IF(NE84="",0,IFERROR(VLOOKUP(NE79&amp;NE80&amp;NE81&amp;NE82&amp;NE83&amp;NE84,General!I:J,2,FALSE),0))</f>
        <v>0</v>
      </c>
      <c r="AMM84" s="48">
        <f>IF(NH84="",0,IFERROR(VLOOKUP(NH79&amp;NH80&amp;NH81&amp;NH82&amp;NH83&amp;NH84,General!I:J,2,FALSE),0))</f>
        <v>0</v>
      </c>
      <c r="AMN84" s="48">
        <f>IF(NK84="",0,IFERROR(VLOOKUP(NK79&amp;NK80&amp;NK81&amp;NK82&amp;NK83&amp;NK84,General!I:J,2,FALSE),0))</f>
        <v>0</v>
      </c>
      <c r="AMO84" s="49">
        <f>IF(NN84="",0,IFERROR(VLOOKUP(NN79&amp;NN80&amp;NN81&amp;NN82&amp;NN83&amp;NN84,General!I:J,2,FALSE),0))</f>
        <v>0</v>
      </c>
      <c r="AMP84" s="81">
        <f>IF(EB84="",0,IFERROR(VLOOKUP(EB79&amp;EB80&amp;EB81&amp;EB82&amp;EB83&amp;EB84,General!I:J,2,FALSE),0))</f>
        <v>0</v>
      </c>
      <c r="AMQ84" s="49">
        <v>0</v>
      </c>
      <c r="AMR84" s="20" t="str">
        <f t="shared" si="7306"/>
        <v/>
      </c>
      <c r="AMS84" s="20" t="str">
        <f t="shared" si="7151"/>
        <v>N</v>
      </c>
      <c r="AMT84" s="20" t="str">
        <f t="shared" ca="1" si="7152"/>
        <v>N</v>
      </c>
      <c r="AMU84" s="20" t="str">
        <f t="shared" si="7153"/>
        <v>N</v>
      </c>
      <c r="AMV84" s="20" t="str">
        <f t="shared" si="7154"/>
        <v/>
      </c>
      <c r="AMW84" s="142" t="str">
        <f t="shared" si="7155"/>
        <v/>
      </c>
      <c r="AMX84" s="20" t="str">
        <f t="shared" si="7156"/>
        <v/>
      </c>
      <c r="AMY84" s="20" t="str">
        <f t="shared" si="7157"/>
        <v/>
      </c>
      <c r="AMZ84" s="20" t="str">
        <f t="shared" si="7158"/>
        <v/>
      </c>
      <c r="ANA84" s="20" t="str">
        <f t="shared" si="7159"/>
        <v/>
      </c>
      <c r="ANB84" s="20" t="str">
        <f t="shared" si="7160"/>
        <v/>
      </c>
      <c r="ANC84" s="20" t="str">
        <f t="shared" si="6145"/>
        <v/>
      </c>
      <c r="AND84" s="20" t="str">
        <f t="shared" si="6146"/>
        <v/>
      </c>
      <c r="ANE84" s="20" t="str">
        <f t="shared" si="4382"/>
        <v>00000</v>
      </c>
      <c r="ANF84" s="20" t="str">
        <f t="shared" si="4382"/>
        <v>00000</v>
      </c>
      <c r="ANG84" s="20" t="str">
        <f t="shared" si="4383"/>
        <v>000000</v>
      </c>
      <c r="ANH84" s="20" t="str">
        <f t="shared" si="4383"/>
        <v>000000</v>
      </c>
      <c r="ANI84" s="20" t="str">
        <f t="shared" si="4384"/>
        <v>B</v>
      </c>
      <c r="ANJ84" s="20" t="str">
        <f t="shared" si="7307"/>
        <v>B</v>
      </c>
      <c r="ANK84" s="20" t="str">
        <f t="shared" si="7161"/>
        <v/>
      </c>
      <c r="ANL84" s="20" t="e">
        <f t="shared" ca="1" si="7162"/>
        <v>#REF!</v>
      </c>
      <c r="ANM84" s="20" t="str">
        <f t="shared" ca="1" si="7163"/>
        <v/>
      </c>
      <c r="ANN84" s="20" t="str">
        <f t="shared" ca="1" si="7164"/>
        <v/>
      </c>
      <c r="ANO84" s="20" t="str">
        <f t="shared" si="7165"/>
        <v>0</v>
      </c>
      <c r="ANP84" s="20" t="str">
        <f t="shared" si="7166"/>
        <v/>
      </c>
      <c r="ANQ84" s="20" t="e">
        <f t="shared" ca="1" si="7308"/>
        <v>#REF!</v>
      </c>
      <c r="ANR84" s="20" t="str">
        <f t="shared" ca="1" si="7309"/>
        <v/>
      </c>
      <c r="ANS84" s="20" t="str">
        <f t="shared" si="7310"/>
        <v/>
      </c>
      <c r="ANT84" s="20" t="str">
        <f t="shared" si="7167"/>
        <v/>
      </c>
      <c r="ANU84" s="20"/>
      <c r="ANV84" s="20">
        <v>0</v>
      </c>
      <c r="ANW84" s="20">
        <v>0</v>
      </c>
      <c r="ANX84" s="20">
        <v>0</v>
      </c>
      <c r="ANY84" s="20">
        <v>0</v>
      </c>
      <c r="ANZ84" s="20">
        <v>2</v>
      </c>
      <c r="AOA84" s="75"/>
      <c r="AOB84" s="20">
        <v>0</v>
      </c>
      <c r="AOC84" s="20">
        <v>0</v>
      </c>
      <c r="AOD84" s="1" t="str">
        <f t="shared" si="7311"/>
        <v>B</v>
      </c>
      <c r="AOE84" s="123">
        <f t="shared" si="7168"/>
        <v>0</v>
      </c>
      <c r="AOF84" s="1" t="e">
        <f t="shared" si="7169"/>
        <v>#NUM!</v>
      </c>
      <c r="AOG84" s="1" t="e">
        <f t="shared" si="7170"/>
        <v>#NUM!</v>
      </c>
      <c r="AOH84" s="1" t="e">
        <f t="shared" si="7171"/>
        <v>#NUM!</v>
      </c>
      <c r="AOI84" s="1" t="e">
        <f t="shared" si="7172"/>
        <v>#NUM!</v>
      </c>
      <c r="AOJ84" s="1" t="str">
        <f t="shared" si="7173"/>
        <v/>
      </c>
      <c r="AOK84" s="1" t="str">
        <f t="shared" si="7174"/>
        <v/>
      </c>
      <c r="AOL84" s="1" t="str">
        <f t="shared" si="7175"/>
        <v/>
      </c>
      <c r="AOM84" s="1" t="str">
        <f t="shared" si="7176"/>
        <v/>
      </c>
      <c r="AON84" s="1" t="str">
        <f t="shared" si="7177"/>
        <v/>
      </c>
      <c r="AOO84" s="1" t="str" cm="1">
        <f t="array" aca="1" ref="AOO84" ca="1">IF(INDIRECT(VLOOKUP(AOO83,General!AC:AE,3,FALSE)&amp;AGY83)&gt;=7,AOO83,AOJ84)</f>
        <v>HD</v>
      </c>
      <c r="AOP84" s="1" t="str">
        <f ca="1">VLOOKUP(AOO83,General!AC:AE,3,FALSE)&amp;AGY83</f>
        <v>HF83</v>
      </c>
      <c r="AOQ84" s="1" t="str" cm="1">
        <f t="array" aca="1" ref="AOQ84" ca="1">INDIRECT(VLOOKUP(AOO83,General!AC:AE,3,FALSE)&amp;AGY83)</f>
        <v/>
      </c>
      <c r="AOR84" s="1" t="str" cm="1">
        <f t="array" aca="1" ref="AOR84" ca="1">INDIRECT(AOO84&amp;AGY84)</f>
        <v/>
      </c>
      <c r="AOS84" s="1" cm="1">
        <f t="array" aca="1" ref="AOS84" ca="1">INDIRECT(AOP84&amp;AGY84)</f>
        <v>0</v>
      </c>
      <c r="AOT84" s="1" t="e" cm="1">
        <f t="array" aca="1" ref="AOT84" ca="1">INDIRECT(AOQ84&amp;AGY84)</f>
        <v>#REF!</v>
      </c>
      <c r="AOU84" s="1" t="str">
        <f ca="1">VLOOKUP(AOO84,General!AF:AG,2,FALSE)</f>
        <v>S45</v>
      </c>
      <c r="AOV84" s="1" t="e">
        <f ca="1">VLOOKUP(AOP84,General!AF:AG,2,FALSE)</f>
        <v>#N/A</v>
      </c>
      <c r="AOW84" s="1" t="e">
        <f ca="1">VLOOKUP(AOQ84,General!AF:AG,2,FALSE)</f>
        <v>#N/A</v>
      </c>
      <c r="AOX84" s="1" t="str">
        <f t="shared" ca="1" si="7401"/>
        <v>Y</v>
      </c>
      <c r="AOY84" s="1" t="e">
        <f t="shared" ca="1" si="7402"/>
        <v>#N/A</v>
      </c>
      <c r="AOZ84" s="1" t="e">
        <f t="shared" ca="1" si="7403"/>
        <v>#N/A</v>
      </c>
      <c r="APB84" s="1">
        <f t="shared" si="6061"/>
        <v>1</v>
      </c>
    </row>
    <row r="85" spans="1:1094" ht="15.75" thickBot="1">
      <c r="A85" s="1">
        <v>71</v>
      </c>
      <c r="B85" s="171" t="str">
        <f t="shared" si="7631"/>
        <v/>
      </c>
      <c r="C85" s="124" t="str">
        <f t="shared" si="6385"/>
        <v/>
      </c>
      <c r="D85" s="129" t="str">
        <f t="shared" si="7178"/>
        <v/>
      </c>
      <c r="E85" s="126" t="str">
        <f t="shared" si="7178"/>
        <v/>
      </c>
      <c r="F85" s="127" t="str">
        <f t="shared" si="6386"/>
        <v/>
      </c>
      <c r="G85" s="190"/>
      <c r="H85" s="149" t="str">
        <f t="shared" si="7632"/>
        <v/>
      </c>
      <c r="I85" s="129" t="str">
        <f t="shared" si="7179"/>
        <v/>
      </c>
      <c r="J85" s="126" t="str">
        <f t="shared" si="7179"/>
        <v/>
      </c>
      <c r="K85" s="166" t="str">
        <f t="shared" si="7180"/>
        <v/>
      </c>
      <c r="L85" s="179"/>
      <c r="M85" s="183"/>
      <c r="N85" s="190"/>
      <c r="O85" s="187">
        <v>0</v>
      </c>
      <c r="P85" s="129">
        <v>0</v>
      </c>
      <c r="Q85" s="126">
        <v>0</v>
      </c>
      <c r="R85" s="130">
        <v>0</v>
      </c>
      <c r="S85" s="128" t="str">
        <f t="shared" si="7181"/>
        <v/>
      </c>
      <c r="T85" s="150" t="str">
        <f t="shared" si="7633"/>
        <v/>
      </c>
      <c r="U85" s="130" t="str">
        <f>IF(M85="","",IF(B85="NB",U84,IF(T85="",SUM($T$5:$T85)+S85,SUM($T$5:$T85))))</f>
        <v/>
      </c>
      <c r="V85" s="151" t="str">
        <f t="shared" si="5988"/>
        <v/>
      </c>
      <c r="W85" s="131" t="str">
        <f t="shared" si="7182"/>
        <v/>
      </c>
      <c r="X85" s="132" t="str">
        <f t="shared" si="6387"/>
        <v/>
      </c>
      <c r="Y85" s="61" t="str">
        <f t="shared" ca="1" si="6225"/>
        <v>B</v>
      </c>
      <c r="Z85" s="62" t="str">
        <f t="shared" ca="1" si="6226"/>
        <v>C</v>
      </c>
      <c r="AA85" s="62" t="str">
        <f t="shared" si="6227"/>
        <v>C</v>
      </c>
      <c r="AB85" s="62" t="str">
        <f t="shared" si="7312"/>
        <v/>
      </c>
      <c r="AC85" s="62" t="str">
        <f t="shared" si="7313"/>
        <v/>
      </c>
      <c r="AD85" s="62">
        <f t="shared" si="7314"/>
        <v>0</v>
      </c>
      <c r="AE85" s="1" t="str">
        <f t="shared" si="6388"/>
        <v/>
      </c>
      <c r="AF85" s="1" t="str">
        <f t="shared" si="6389"/>
        <v/>
      </c>
      <c r="AG85" s="1" t="str">
        <f t="shared" si="7315"/>
        <v/>
      </c>
      <c r="AH85" s="1" t="str">
        <f t="shared" si="6390"/>
        <v/>
      </c>
      <c r="AI85" s="1" t="str">
        <f t="shared" si="6391"/>
        <v/>
      </c>
      <c r="AJ85" s="1" t="str">
        <f t="shared" si="6392"/>
        <v/>
      </c>
      <c r="AK85" s="1">
        <f t="shared" si="7183"/>
        <v>0</v>
      </c>
      <c r="AL85" s="1">
        <f t="shared" si="7184"/>
        <v>0</v>
      </c>
      <c r="AM85" s="1" t="str">
        <f t="shared" si="6147"/>
        <v/>
      </c>
      <c r="AN85" s="1">
        <f t="shared" si="6393"/>
        <v>0</v>
      </c>
      <c r="AO85" s="1" t="str">
        <f t="shared" si="7715"/>
        <v/>
      </c>
      <c r="AP85" s="1" t="str">
        <f t="shared" si="6394"/>
        <v>N</v>
      </c>
      <c r="AQ85" s="1" t="str">
        <f t="shared" si="6395"/>
        <v>N</v>
      </c>
      <c r="AR85" s="1" t="str">
        <f t="shared" si="6396"/>
        <v>N</v>
      </c>
      <c r="AS85" s="1" t="str">
        <f t="shared" si="6397"/>
        <v/>
      </c>
      <c r="AT85" s="8" t="str">
        <f t="shared" ca="1" si="7185"/>
        <v/>
      </c>
      <c r="AU85" s="1" t="str">
        <f t="shared" ca="1" si="6398"/>
        <v/>
      </c>
      <c r="AV85" s="1" t="str">
        <f t="shared" ca="1" si="6399"/>
        <v/>
      </c>
      <c r="AW85" s="1" t="str">
        <f t="shared" si="6400"/>
        <v/>
      </c>
      <c r="AX85" s="1" t="str">
        <f t="shared" si="6401"/>
        <v/>
      </c>
      <c r="AY85" s="1" t="str">
        <f t="shared" si="6402"/>
        <v/>
      </c>
      <c r="AZ85" s="1" t="str">
        <f t="shared" si="6148"/>
        <v/>
      </c>
      <c r="BA85" s="1" t="str">
        <f t="shared" si="6149"/>
        <v/>
      </c>
      <c r="BB85" s="1" t="str">
        <f t="shared" si="5451"/>
        <v>00000</v>
      </c>
      <c r="BC85" s="1" t="str">
        <f t="shared" si="5451"/>
        <v>00000</v>
      </c>
      <c r="BD85" s="1" t="str">
        <f t="shared" si="5452"/>
        <v>000000</v>
      </c>
      <c r="BE85" s="1" t="str">
        <f t="shared" si="5452"/>
        <v>000000</v>
      </c>
      <c r="BF85" s="1" t="str">
        <f t="shared" si="7186"/>
        <v>B</v>
      </c>
      <c r="BG85" s="1" t="str">
        <f t="shared" si="6403"/>
        <v/>
      </c>
      <c r="BH85" s="1" t="str">
        <f t="shared" ca="1" si="7187"/>
        <v/>
      </c>
      <c r="BI85" s="1" t="str">
        <f t="shared" si="7634"/>
        <v/>
      </c>
      <c r="BJ85" s="1" t="str">
        <f t="shared" ca="1" si="7188"/>
        <v/>
      </c>
      <c r="BK85" s="1" t="str">
        <f t="shared" si="6404"/>
        <v>0</v>
      </c>
      <c r="BL85" s="1" t="str">
        <f t="shared" ca="1" si="7189"/>
        <v/>
      </c>
      <c r="BM85" s="1" t="str">
        <f t="shared" ca="1" si="7190"/>
        <v/>
      </c>
      <c r="BN85" s="1" t="str">
        <f t="shared" ca="1" si="7191"/>
        <v/>
      </c>
      <c r="BO85" s="1" t="str">
        <f t="shared" ca="1" si="7192"/>
        <v/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-1</v>
      </c>
      <c r="BZ85" s="1">
        <f t="shared" si="5989"/>
        <v>1</v>
      </c>
      <c r="CA85" s="1" t="str">
        <f t="shared" ref="CA85" si="8020">CK85</f>
        <v/>
      </c>
      <c r="CB85" s="75" t="str">
        <f t="shared" si="6406"/>
        <v/>
      </c>
      <c r="CC85" s="76" t="str">
        <f t="shared" si="6407"/>
        <v/>
      </c>
      <c r="CD85" s="74" t="str">
        <f t="shared" si="6408"/>
        <v/>
      </c>
      <c r="CE85" s="75" t="str">
        <f t="shared" si="6409"/>
        <v/>
      </c>
      <c r="CF85" s="76" t="str">
        <f t="shared" si="6410"/>
        <v/>
      </c>
      <c r="CG85" s="74" t="str">
        <f t="shared" si="6411"/>
        <v/>
      </c>
      <c r="CH85" s="75" t="str">
        <f t="shared" si="6412"/>
        <v/>
      </c>
      <c r="CI85" s="76" t="str">
        <f t="shared" si="6413"/>
        <v/>
      </c>
      <c r="CJ85" s="74" t="str">
        <f t="shared" si="6414"/>
        <v/>
      </c>
      <c r="CK85" s="75" t="str">
        <f t="shared" si="6415"/>
        <v/>
      </c>
      <c r="CL85" s="76" t="str">
        <f t="shared" si="6416"/>
        <v/>
      </c>
      <c r="CM85" s="74" t="str">
        <f t="shared" si="6417"/>
        <v/>
      </c>
      <c r="CN85" s="75" t="str">
        <f t="shared" si="7194"/>
        <v/>
      </c>
      <c r="CO85" s="76" t="str">
        <f t="shared" si="6418"/>
        <v/>
      </c>
      <c r="CP85" s="74" t="str">
        <f t="shared" si="6419"/>
        <v/>
      </c>
      <c r="CQ85" s="75" t="str">
        <f t="shared" si="6420"/>
        <v/>
      </c>
      <c r="CR85" s="76" t="str">
        <f t="shared" si="6421"/>
        <v/>
      </c>
      <c r="CS85" s="74" t="str">
        <f t="shared" si="6422"/>
        <v/>
      </c>
      <c r="CT85" s="75" t="str">
        <f t="shared" si="6423"/>
        <v/>
      </c>
      <c r="CU85" s="76" t="str">
        <f t="shared" si="6424"/>
        <v/>
      </c>
      <c r="CV85" s="74" t="str">
        <f t="shared" si="6425"/>
        <v/>
      </c>
      <c r="CW85" s="75" t="str">
        <f t="shared" si="6426"/>
        <v/>
      </c>
      <c r="CX85" s="76" t="str">
        <f t="shared" si="6427"/>
        <v/>
      </c>
      <c r="CY85" s="77" t="str">
        <f t="shared" si="6428"/>
        <v/>
      </c>
      <c r="CZ85" s="75" t="str">
        <f t="shared" si="6429"/>
        <v/>
      </c>
      <c r="DA85" s="76" t="str">
        <f t="shared" si="6430"/>
        <v/>
      </c>
      <c r="DB85" s="74" t="str">
        <f t="shared" si="6431"/>
        <v/>
      </c>
      <c r="DC85" s="75" t="str">
        <f t="shared" si="6432"/>
        <v/>
      </c>
      <c r="DD85" s="76" t="str">
        <f t="shared" si="6433"/>
        <v/>
      </c>
      <c r="DE85" s="74" t="str">
        <f t="shared" si="6434"/>
        <v/>
      </c>
      <c r="DF85" s="75" t="str">
        <f t="shared" si="6435"/>
        <v/>
      </c>
      <c r="DG85" s="76" t="str">
        <f t="shared" si="6436"/>
        <v/>
      </c>
      <c r="DH85" s="74" t="str">
        <f t="shared" si="6437"/>
        <v/>
      </c>
      <c r="DI85" s="75" t="str">
        <f t="shared" si="6438"/>
        <v/>
      </c>
      <c r="DJ85" s="76" t="str">
        <f t="shared" si="6439"/>
        <v/>
      </c>
      <c r="DK85" s="74" t="str">
        <f t="shared" si="6440"/>
        <v/>
      </c>
      <c r="DL85" s="75" t="str">
        <f t="shared" si="6441"/>
        <v/>
      </c>
      <c r="DM85" s="76" t="str">
        <f t="shared" si="6442"/>
        <v/>
      </c>
      <c r="DN85" s="74" t="str">
        <f t="shared" si="6443"/>
        <v/>
      </c>
      <c r="DO85" s="75" t="str">
        <f t="shared" si="6444"/>
        <v/>
      </c>
      <c r="DP85" s="76" t="str">
        <f t="shared" si="6445"/>
        <v/>
      </c>
      <c r="DQ85" s="74" t="str">
        <f t="shared" si="6446"/>
        <v/>
      </c>
      <c r="DR85" s="75" t="str">
        <f t="shared" si="6447"/>
        <v/>
      </c>
      <c r="DS85" s="76" t="str">
        <f t="shared" si="6448"/>
        <v/>
      </c>
      <c r="DT85" s="74" t="str">
        <f t="shared" si="6449"/>
        <v/>
      </c>
      <c r="DU85" s="75" t="str">
        <f t="shared" si="6450"/>
        <v/>
      </c>
      <c r="DV85" s="76" t="str">
        <f t="shared" si="6451"/>
        <v/>
      </c>
      <c r="DW85" s="74" t="str">
        <f t="shared" si="6452"/>
        <v/>
      </c>
      <c r="DX85" s="75" t="str">
        <f t="shared" si="6453"/>
        <v/>
      </c>
      <c r="DY85" s="76" t="str">
        <f t="shared" si="6454"/>
        <v/>
      </c>
      <c r="DZ85" s="74" t="str">
        <f t="shared" si="6455"/>
        <v/>
      </c>
      <c r="EA85" s="46" t="str">
        <f t="shared" si="7557"/>
        <v/>
      </c>
      <c r="EB85" s="76" t="str">
        <f t="shared" si="6456"/>
        <v/>
      </c>
      <c r="EC85" s="74" t="str">
        <f t="shared" si="6457"/>
        <v/>
      </c>
      <c r="ED85" s="46" t="str">
        <f t="shared" ref="ED85" si="8021">CE85</f>
        <v/>
      </c>
      <c r="EE85" s="76" t="str">
        <f t="shared" si="6459"/>
        <v/>
      </c>
      <c r="EF85" s="74" t="str">
        <f t="shared" si="6460"/>
        <v/>
      </c>
      <c r="EG85" s="94" t="str">
        <f t="shared" ref="EG85" si="8022">CB85</f>
        <v/>
      </c>
      <c r="EH85" s="76" t="str">
        <f t="shared" si="6462"/>
        <v/>
      </c>
      <c r="EI85" s="74" t="str">
        <f t="shared" si="6463"/>
        <v/>
      </c>
      <c r="EJ85" s="73" t="s">
        <v>5</v>
      </c>
      <c r="EK85" s="76" t="str">
        <f t="shared" si="6464"/>
        <v/>
      </c>
      <c r="EL85" s="74" t="str">
        <f t="shared" si="6465"/>
        <v/>
      </c>
      <c r="EM85" s="75" t="s">
        <v>6</v>
      </c>
      <c r="EN85" s="76" t="str">
        <f t="shared" si="6466"/>
        <v/>
      </c>
      <c r="EO85" s="74" t="str">
        <f t="shared" si="6467"/>
        <v/>
      </c>
      <c r="EP85" s="46" t="str">
        <f t="shared" ref="EP85" si="8023">CK85</f>
        <v/>
      </c>
      <c r="EQ85" s="76" t="str">
        <f t="shared" si="6469"/>
        <v/>
      </c>
      <c r="ER85" s="74" t="str">
        <f t="shared" si="6470"/>
        <v/>
      </c>
      <c r="ES85" s="46" t="str">
        <f t="shared" ref="ES85" si="8024">CH85</f>
        <v/>
      </c>
      <c r="ET85" s="76" t="str">
        <f t="shared" si="6472"/>
        <v/>
      </c>
      <c r="EU85" s="74" t="str">
        <f t="shared" si="6473"/>
        <v/>
      </c>
      <c r="EV85" s="46" t="str">
        <f t="shared" ref="EV85" si="8025">CK85</f>
        <v/>
      </c>
      <c r="EW85" s="76" t="str">
        <f t="shared" si="6475"/>
        <v/>
      </c>
      <c r="EX85" s="74" t="str">
        <f t="shared" si="6476"/>
        <v/>
      </c>
      <c r="EY85" s="46" t="str">
        <f t="shared" ref="EY85" si="8026">CB85</f>
        <v/>
      </c>
      <c r="EZ85" s="76" t="str">
        <f t="shared" si="6478"/>
        <v/>
      </c>
      <c r="FA85" s="77" t="str">
        <f t="shared" si="6479"/>
        <v/>
      </c>
      <c r="FB85" s="46" t="str">
        <f t="shared" ref="FB85" si="8027">CH85</f>
        <v/>
      </c>
      <c r="FC85" s="76" t="str">
        <f t="shared" si="6481"/>
        <v/>
      </c>
      <c r="FD85" s="74" t="str">
        <f t="shared" si="6482"/>
        <v/>
      </c>
      <c r="FE85" s="94" t="str">
        <f t="shared" ref="FE85" si="8028">CE85</f>
        <v/>
      </c>
      <c r="FF85" s="76" t="str">
        <f t="shared" si="6484"/>
        <v/>
      </c>
      <c r="FG85" s="74" t="str">
        <f t="shared" si="6485"/>
        <v/>
      </c>
      <c r="FH85" s="46" t="str">
        <f t="shared" ref="FH85" si="8029">DF85</f>
        <v/>
      </c>
      <c r="FI85" s="76" t="str">
        <f t="shared" si="6487"/>
        <v/>
      </c>
      <c r="FJ85" s="74" t="str">
        <f t="shared" si="6488"/>
        <v/>
      </c>
      <c r="FK85" s="46" t="str">
        <f t="shared" ref="FK85" si="8030">DC85</f>
        <v/>
      </c>
      <c r="FL85" s="76" t="str">
        <f t="shared" si="6490"/>
        <v/>
      </c>
      <c r="FM85" s="74" t="str">
        <f t="shared" si="6491"/>
        <v/>
      </c>
      <c r="FN85" s="46" t="str">
        <f t="shared" ref="FN85" si="8031">CT85</f>
        <v/>
      </c>
      <c r="FO85" s="76" t="str">
        <f t="shared" si="6493"/>
        <v/>
      </c>
      <c r="FP85" s="74" t="str">
        <f t="shared" si="6494"/>
        <v/>
      </c>
      <c r="FQ85" s="46" t="str">
        <f t="shared" ref="FQ85" si="8032">CQ85</f>
        <v/>
      </c>
      <c r="FR85" s="76" t="str">
        <f t="shared" si="6496"/>
        <v/>
      </c>
      <c r="FS85" s="74" t="str">
        <f t="shared" si="6497"/>
        <v/>
      </c>
      <c r="FT85" s="46" t="str">
        <f t="shared" ref="FT85" si="8033">CN85</f>
        <v/>
      </c>
      <c r="FU85" s="76" t="str">
        <f t="shared" si="6499"/>
        <v/>
      </c>
      <c r="FV85" s="74" t="str">
        <f t="shared" si="6500"/>
        <v/>
      </c>
      <c r="FW85" s="46" t="str">
        <f t="shared" ref="FW85" si="8034">CQ85</f>
        <v/>
      </c>
      <c r="FX85" s="76" t="str">
        <f t="shared" si="6502"/>
        <v/>
      </c>
      <c r="FY85" s="74" t="str">
        <f t="shared" si="6503"/>
        <v/>
      </c>
      <c r="FZ85" s="46" t="str">
        <f t="shared" ref="FZ85" si="8035">CN85</f>
        <v/>
      </c>
      <c r="GA85" s="76" t="str">
        <f t="shared" si="6505"/>
        <v/>
      </c>
      <c r="GB85" s="74" t="str">
        <f t="shared" si="6506"/>
        <v/>
      </c>
      <c r="GC85" s="46" t="str">
        <f t="shared" ref="GC85" si="8036">CT85</f>
        <v/>
      </c>
      <c r="GD85" s="76" t="str">
        <f t="shared" si="6508"/>
        <v/>
      </c>
      <c r="GE85" s="74" t="str">
        <f t="shared" si="6509"/>
        <v/>
      </c>
      <c r="GF85" s="46" t="str">
        <f t="shared" si="7958"/>
        <v/>
      </c>
      <c r="GG85" s="76" t="str">
        <f t="shared" si="6511"/>
        <v/>
      </c>
      <c r="GH85" s="74" t="str">
        <f t="shared" si="6512"/>
        <v/>
      </c>
      <c r="GI85" s="75" t="str">
        <f t="shared" si="7211"/>
        <v>B</v>
      </c>
      <c r="GJ85" s="76" t="str">
        <f t="shared" si="6513"/>
        <v/>
      </c>
      <c r="GK85" s="74" t="str">
        <f t="shared" si="6514"/>
        <v/>
      </c>
      <c r="GL85" s="46" t="str">
        <f t="shared" ref="GL85:GL105" si="8037">CT85</f>
        <v/>
      </c>
      <c r="GM85" s="76" t="str">
        <f t="shared" si="6515"/>
        <v/>
      </c>
      <c r="GN85" s="74" t="str">
        <f t="shared" si="6516"/>
        <v/>
      </c>
      <c r="GO85" s="75" t="str">
        <f t="shared" si="7212"/>
        <v>B</v>
      </c>
      <c r="GP85" s="76" t="str">
        <f t="shared" si="6517"/>
        <v/>
      </c>
      <c r="GQ85" s="74" t="str">
        <f t="shared" si="6518"/>
        <v/>
      </c>
      <c r="GR85" s="46" t="str">
        <f t="shared" ref="GR85" si="8038">DU85</f>
        <v/>
      </c>
      <c r="GS85" s="76" t="str">
        <f t="shared" si="6520"/>
        <v/>
      </c>
      <c r="GT85" s="74" t="str">
        <f t="shared" si="6521"/>
        <v/>
      </c>
      <c r="GU85" s="75" t="str">
        <f t="shared" si="7214"/>
        <v/>
      </c>
      <c r="GV85" s="76" t="str">
        <f t="shared" si="6522"/>
        <v/>
      </c>
      <c r="GW85" s="77" t="str">
        <f t="shared" si="6523"/>
        <v/>
      </c>
      <c r="GX85" s="46" t="str">
        <f t="shared" ref="GX85" si="8039">DO85</f>
        <v/>
      </c>
      <c r="GY85" s="76" t="str">
        <f t="shared" si="6525"/>
        <v/>
      </c>
      <c r="GZ85" s="74" t="str">
        <f t="shared" si="6526"/>
        <v/>
      </c>
      <c r="HA85" s="73" t="str">
        <f t="shared" si="7216"/>
        <v/>
      </c>
      <c r="HB85" s="76" t="str">
        <f t="shared" si="6527"/>
        <v/>
      </c>
      <c r="HC85" s="74" t="str">
        <f t="shared" si="6528"/>
        <v/>
      </c>
      <c r="HD85" s="46" t="str">
        <f t="shared" ref="HD85" si="8040">DL85</f>
        <v/>
      </c>
      <c r="HE85" s="76" t="str">
        <f t="shared" si="6530"/>
        <v/>
      </c>
      <c r="HF85" s="74" t="str">
        <f t="shared" si="6531"/>
        <v/>
      </c>
      <c r="HG85" s="75" t="str">
        <f t="shared" si="7218"/>
        <v/>
      </c>
      <c r="HH85" s="76" t="str">
        <f t="shared" si="6532"/>
        <v/>
      </c>
      <c r="HI85" s="74" t="str">
        <f t="shared" si="6533"/>
        <v/>
      </c>
      <c r="HJ85" s="46" t="str">
        <f t="shared" ref="HJ85" si="8041">DR85</f>
        <v/>
      </c>
      <c r="HK85" s="76" t="str">
        <f t="shared" si="6535"/>
        <v/>
      </c>
      <c r="HL85" s="74" t="str">
        <f t="shared" si="6536"/>
        <v/>
      </c>
      <c r="HM85" s="75" t="str">
        <f t="shared" si="7220"/>
        <v/>
      </c>
      <c r="HN85" s="76" t="str">
        <f t="shared" si="6537"/>
        <v/>
      </c>
      <c r="HO85" s="74" t="str">
        <f t="shared" si="6538"/>
        <v/>
      </c>
      <c r="HP85" s="46" t="str">
        <f t="shared" ref="HP85" si="8042">DO85</f>
        <v/>
      </c>
      <c r="HQ85" s="76" t="str">
        <f t="shared" si="6540"/>
        <v/>
      </c>
      <c r="HR85" s="74" t="str">
        <f t="shared" si="6541"/>
        <v/>
      </c>
      <c r="HS85" s="75" t="str">
        <f t="shared" si="7222"/>
        <v/>
      </c>
      <c r="HT85" s="76" t="str">
        <f t="shared" si="6542"/>
        <v/>
      </c>
      <c r="HU85" s="74" t="str">
        <f t="shared" si="6543"/>
        <v/>
      </c>
      <c r="HV85" s="46" t="str">
        <f t="shared" ref="HV85" si="8043">DI85</f>
        <v/>
      </c>
      <c r="HW85" s="76" t="str">
        <f t="shared" si="6545"/>
        <v/>
      </c>
      <c r="HX85" s="74" t="str">
        <f t="shared" si="6546"/>
        <v/>
      </c>
      <c r="HY85" s="75" t="str">
        <f t="shared" si="7224"/>
        <v/>
      </c>
      <c r="HZ85" s="76" t="str">
        <f t="shared" si="6547"/>
        <v/>
      </c>
      <c r="IA85" s="74" t="str">
        <f t="shared" si="6548"/>
        <v/>
      </c>
      <c r="IB85" s="46" t="str">
        <f t="shared" ref="IB85" si="8044">DL85</f>
        <v/>
      </c>
      <c r="IC85" s="76" t="str">
        <f t="shared" si="6550"/>
        <v/>
      </c>
      <c r="ID85" s="74" t="str">
        <f t="shared" si="6551"/>
        <v/>
      </c>
      <c r="IE85" s="75" t="str">
        <f t="shared" si="7226"/>
        <v/>
      </c>
      <c r="IF85" s="76" t="str">
        <f t="shared" si="6552"/>
        <v/>
      </c>
      <c r="IG85" s="74" t="str">
        <f t="shared" si="6553"/>
        <v/>
      </c>
      <c r="IH85" s="46" t="str">
        <f t="shared" ref="IH85" si="8045">DL85</f>
        <v/>
      </c>
      <c r="II85" s="76" t="str">
        <f t="shared" si="6555"/>
        <v/>
      </c>
      <c r="IJ85" s="74" t="str">
        <f t="shared" si="6556"/>
        <v/>
      </c>
      <c r="IK85" s="75" t="str">
        <f t="shared" si="7228"/>
        <v/>
      </c>
      <c r="IL85" s="76" t="str">
        <f t="shared" si="6557"/>
        <v/>
      </c>
      <c r="IM85" s="74" t="str">
        <f t="shared" si="6558"/>
        <v/>
      </c>
      <c r="IN85" s="46" t="str">
        <f t="shared" ref="IN85" si="8046">DI85</f>
        <v/>
      </c>
      <c r="IO85" s="76" t="str">
        <f t="shared" si="6560"/>
        <v/>
      </c>
      <c r="IP85" s="74" t="str">
        <f t="shared" si="6561"/>
        <v/>
      </c>
      <c r="IQ85" s="75" t="str">
        <f t="shared" si="7230"/>
        <v/>
      </c>
      <c r="IR85" s="76" t="str">
        <f t="shared" si="6562"/>
        <v/>
      </c>
      <c r="IS85" s="74" t="str">
        <f t="shared" si="6563"/>
        <v/>
      </c>
      <c r="IT85" s="75" t="str">
        <f t="shared" ref="IT85" si="8047">DC85</f>
        <v/>
      </c>
      <c r="IU85" s="76" t="str">
        <f t="shared" si="6565"/>
        <v/>
      </c>
      <c r="IV85" s="74" t="str">
        <f t="shared" si="6566"/>
        <v/>
      </c>
      <c r="IW85" s="46" t="str">
        <f t="shared" si="7969"/>
        <v/>
      </c>
      <c r="IX85" s="76" t="str">
        <f t="shared" si="6568"/>
        <v/>
      </c>
      <c r="IY85" s="74" t="str">
        <f t="shared" si="6569"/>
        <v/>
      </c>
      <c r="IZ85" s="75" t="str">
        <f t="shared" si="7232"/>
        <v/>
      </c>
      <c r="JA85" s="76" t="str">
        <f t="shared" si="6570"/>
        <v/>
      </c>
      <c r="JB85" s="74" t="str">
        <f t="shared" si="6571"/>
        <v/>
      </c>
      <c r="JC85" s="75" t="str">
        <f t="shared" si="7233"/>
        <v/>
      </c>
      <c r="JD85" s="76" t="str">
        <f t="shared" si="6572"/>
        <v/>
      </c>
      <c r="JE85" s="74" t="str">
        <f t="shared" si="6573"/>
        <v/>
      </c>
      <c r="JF85" s="75" t="str">
        <f t="shared" ref="JF85" si="8048">DC85</f>
        <v/>
      </c>
      <c r="JG85" s="76" t="str">
        <f t="shared" si="6575"/>
        <v/>
      </c>
      <c r="JH85" s="74" t="str">
        <f t="shared" si="6576"/>
        <v/>
      </c>
      <c r="JI85" s="75" t="str">
        <f t="shared" si="7235"/>
        <v/>
      </c>
      <c r="JJ85" s="76" t="str">
        <f t="shared" si="6577"/>
        <v/>
      </c>
      <c r="JK85" s="74" t="str">
        <f t="shared" si="6578"/>
        <v/>
      </c>
      <c r="JL85" s="46" t="str">
        <f t="shared" ref="JL85" si="8049">CH85</f>
        <v/>
      </c>
      <c r="JM85" s="76" t="str">
        <f t="shared" si="6580"/>
        <v/>
      </c>
      <c r="JN85" s="74" t="str">
        <f t="shared" si="6581"/>
        <v/>
      </c>
      <c r="JO85" s="75" t="str">
        <f t="shared" si="7237"/>
        <v/>
      </c>
      <c r="JP85" s="76" t="str">
        <f t="shared" si="6582"/>
        <v/>
      </c>
      <c r="JQ85" s="74" t="str">
        <f t="shared" si="6583"/>
        <v/>
      </c>
      <c r="JR85" s="46" t="str">
        <f t="shared" ref="JR85" si="8050">CK85</f>
        <v/>
      </c>
      <c r="JS85" s="76" t="str">
        <f t="shared" si="6585"/>
        <v/>
      </c>
      <c r="JT85" s="74" t="str">
        <f t="shared" si="6586"/>
        <v/>
      </c>
      <c r="JU85" s="75" t="str">
        <f t="shared" si="7239"/>
        <v/>
      </c>
      <c r="JV85" s="76" t="str">
        <f t="shared" si="6587"/>
        <v/>
      </c>
      <c r="JW85" s="74" t="str">
        <f t="shared" si="6588"/>
        <v/>
      </c>
      <c r="JX85" s="46" t="s">
        <v>5</v>
      </c>
      <c r="JY85" s="76" t="str">
        <f t="shared" si="6589"/>
        <v/>
      </c>
      <c r="JZ85" s="74" t="str">
        <f t="shared" si="6590"/>
        <v/>
      </c>
      <c r="KA85" s="75" t="str">
        <f t="shared" si="7240"/>
        <v/>
      </c>
      <c r="KB85" s="76" t="str">
        <f t="shared" si="6591"/>
        <v/>
      </c>
      <c r="KC85" s="74" t="str">
        <f t="shared" si="6592"/>
        <v/>
      </c>
      <c r="KD85" s="46" t="s">
        <v>6</v>
      </c>
      <c r="KE85" s="76" t="str">
        <f t="shared" si="6593"/>
        <v/>
      </c>
      <c r="KF85" s="74" t="str">
        <f t="shared" si="6594"/>
        <v/>
      </c>
      <c r="KG85" s="75" t="str">
        <f t="shared" si="7241"/>
        <v/>
      </c>
      <c r="KH85" s="76" t="str">
        <f t="shared" si="6595"/>
        <v/>
      </c>
      <c r="KI85" s="74" t="str">
        <f t="shared" si="6596"/>
        <v/>
      </c>
      <c r="KJ85" s="75" t="str">
        <f t="shared" ref="KJ85:KJ86" si="8051">CT85</f>
        <v/>
      </c>
      <c r="KK85" s="76" t="str">
        <f t="shared" si="6597"/>
        <v/>
      </c>
      <c r="KL85" s="74" t="str">
        <f t="shared" si="6598"/>
        <v/>
      </c>
      <c r="KM85" s="75" t="str">
        <f t="shared" si="7243"/>
        <v/>
      </c>
      <c r="KN85" s="76" t="str">
        <f t="shared" si="6599"/>
        <v/>
      </c>
      <c r="KO85" s="74" t="str">
        <f t="shared" si="6600"/>
        <v/>
      </c>
      <c r="KP85" s="46" t="str">
        <f t="shared" si="7973"/>
        <v/>
      </c>
      <c r="KQ85" s="76" t="str">
        <f t="shared" si="6601"/>
        <v/>
      </c>
      <c r="KR85" s="74" t="str">
        <f t="shared" si="6602"/>
        <v/>
      </c>
      <c r="KS85" s="75" t="str">
        <f t="shared" si="7244"/>
        <v/>
      </c>
      <c r="KT85" s="76" t="str">
        <f t="shared" si="6603"/>
        <v/>
      </c>
      <c r="KU85" s="74" t="str">
        <f t="shared" si="6604"/>
        <v/>
      </c>
      <c r="KV85" s="75" t="s">
        <v>5</v>
      </c>
      <c r="KW85" s="76" t="str">
        <f t="shared" si="6605"/>
        <v/>
      </c>
      <c r="KX85" s="74" t="str">
        <f t="shared" si="6606"/>
        <v/>
      </c>
      <c r="KY85" s="75" t="str">
        <f t="shared" si="7245"/>
        <v/>
      </c>
      <c r="KZ85" s="76" t="str">
        <f t="shared" si="6607"/>
        <v/>
      </c>
      <c r="LA85" s="74" t="str">
        <f t="shared" si="6608"/>
        <v/>
      </c>
      <c r="LB85" s="75" t="str">
        <f t="shared" ref="LB85" si="8052">DX85</f>
        <v/>
      </c>
      <c r="LC85" s="76" t="str">
        <f t="shared" si="6610"/>
        <v/>
      </c>
      <c r="LD85" s="74" t="str">
        <f t="shared" si="6611"/>
        <v/>
      </c>
      <c r="LE85" s="75" t="str">
        <f t="shared" si="7247"/>
        <v/>
      </c>
      <c r="LF85" s="76" t="str">
        <f t="shared" si="6612"/>
        <v/>
      </c>
      <c r="LG85" s="74" t="str">
        <f t="shared" si="6613"/>
        <v/>
      </c>
      <c r="LH85" s="75" t="str">
        <f t="shared" ref="LH85" si="8053">DL85</f>
        <v/>
      </c>
      <c r="LI85" s="76" t="str">
        <f t="shared" si="6615"/>
        <v/>
      </c>
      <c r="LJ85" s="74" t="str">
        <f t="shared" si="6616"/>
        <v/>
      </c>
      <c r="LK85" s="75" t="str">
        <f t="shared" si="7249"/>
        <v/>
      </c>
      <c r="LL85" s="76" t="str">
        <f t="shared" si="6617"/>
        <v/>
      </c>
      <c r="LM85" s="74" t="str">
        <f t="shared" si="6618"/>
        <v/>
      </c>
      <c r="LN85" s="75" t="str">
        <f t="shared" ref="LN85" si="8054">CN85</f>
        <v/>
      </c>
      <c r="LO85" s="76" t="str">
        <f t="shared" si="6620"/>
        <v/>
      </c>
      <c r="LP85" s="74" t="str">
        <f t="shared" si="6621"/>
        <v/>
      </c>
      <c r="LQ85" s="75" t="str">
        <f t="shared" si="7251"/>
        <v/>
      </c>
      <c r="LR85" s="76" t="str">
        <f t="shared" si="6622"/>
        <v/>
      </c>
      <c r="LS85" s="74" t="str">
        <f t="shared" si="6623"/>
        <v/>
      </c>
      <c r="LT85" s="75" t="str">
        <f t="shared" ref="LT85" si="8055">CW85</f>
        <v/>
      </c>
      <c r="LU85" s="76" t="str">
        <f t="shared" si="6625"/>
        <v/>
      </c>
      <c r="LV85" s="74" t="str">
        <f t="shared" si="6626"/>
        <v/>
      </c>
      <c r="LW85" s="75" t="str">
        <f t="shared" si="7253"/>
        <v/>
      </c>
      <c r="LX85" s="76" t="str">
        <f t="shared" si="6627"/>
        <v/>
      </c>
      <c r="LY85" s="74" t="str">
        <f t="shared" si="6628"/>
        <v/>
      </c>
      <c r="LZ85" s="75" t="str">
        <f t="shared" ref="LZ85" si="8056">DF85</f>
        <v/>
      </c>
      <c r="MA85" s="76" t="str">
        <f t="shared" si="6630"/>
        <v/>
      </c>
      <c r="MB85" s="74" t="str">
        <f t="shared" si="6631"/>
        <v/>
      </c>
      <c r="MC85" s="75" t="str">
        <f t="shared" si="7255"/>
        <v/>
      </c>
      <c r="MD85" s="76" t="str">
        <f t="shared" si="6632"/>
        <v/>
      </c>
      <c r="ME85" s="74" t="str">
        <f t="shared" si="6633"/>
        <v/>
      </c>
      <c r="MF85" s="75" t="str">
        <f t="shared" si="7979"/>
        <v/>
      </c>
      <c r="MG85" s="76" t="str">
        <f t="shared" si="6635"/>
        <v/>
      </c>
      <c r="MH85" s="74" t="str">
        <f t="shared" si="6636"/>
        <v/>
      </c>
      <c r="MI85" s="75" t="str">
        <f t="shared" si="7256"/>
        <v/>
      </c>
      <c r="MJ85" s="76" t="str">
        <f t="shared" si="6637"/>
        <v/>
      </c>
      <c r="MK85" s="74" t="str">
        <f t="shared" si="6638"/>
        <v/>
      </c>
      <c r="ML85" s="200" t="s">
        <v>6</v>
      </c>
      <c r="MM85" s="76" t="str">
        <f t="shared" si="6639"/>
        <v/>
      </c>
      <c r="MN85" s="74" t="str">
        <f t="shared" si="6640"/>
        <v/>
      </c>
      <c r="MO85" s="75" t="str">
        <f t="shared" si="7257"/>
        <v/>
      </c>
      <c r="MP85" s="76" t="str">
        <f t="shared" si="6641"/>
        <v/>
      </c>
      <c r="MQ85" s="74" t="str">
        <f t="shared" si="6642"/>
        <v/>
      </c>
      <c r="MR85" s="75" t="str">
        <f t="shared" si="6643"/>
        <v/>
      </c>
      <c r="MS85" s="76" t="str">
        <f t="shared" si="6644"/>
        <v/>
      </c>
      <c r="MT85" s="74" t="str">
        <f t="shared" si="6645"/>
        <v/>
      </c>
      <c r="MU85" s="75" t="str">
        <f t="shared" si="7258"/>
        <v/>
      </c>
      <c r="MV85" s="76" t="str">
        <f t="shared" si="6646"/>
        <v/>
      </c>
      <c r="MW85" s="74" t="str">
        <f t="shared" si="6647"/>
        <v/>
      </c>
      <c r="MX85" s="75" t="str">
        <f t="shared" ref="MX85" si="8057">MU85</f>
        <v/>
      </c>
      <c r="MY85" s="76" t="str">
        <f t="shared" si="6649"/>
        <v/>
      </c>
      <c r="MZ85" s="74" t="str">
        <f t="shared" si="6650"/>
        <v/>
      </c>
      <c r="NA85" s="75" t="str">
        <f t="shared" si="7260"/>
        <v/>
      </c>
      <c r="NB85" s="76" t="str">
        <f t="shared" si="6651"/>
        <v/>
      </c>
      <c r="NC85" s="74" t="str">
        <f t="shared" si="6652"/>
        <v/>
      </c>
      <c r="ND85" s="196" t="s">
        <v>5</v>
      </c>
      <c r="NE85" s="76" t="str">
        <f t="shared" si="6653"/>
        <v/>
      </c>
      <c r="NF85" s="74" t="str">
        <f t="shared" si="6654"/>
        <v/>
      </c>
      <c r="NG85" s="75" t="str">
        <f t="shared" si="7261"/>
        <v/>
      </c>
      <c r="NH85" s="76" t="str">
        <f t="shared" si="6655"/>
        <v/>
      </c>
      <c r="NI85" s="74" t="str">
        <f t="shared" si="6656"/>
        <v/>
      </c>
      <c r="NJ85" s="75" t="s">
        <v>5</v>
      </c>
      <c r="NK85" s="76" t="str">
        <f t="shared" si="6657"/>
        <v/>
      </c>
      <c r="NL85" s="74" t="str">
        <f t="shared" si="6658"/>
        <v/>
      </c>
      <c r="NM85" s="75" t="str">
        <f t="shared" si="7262"/>
        <v/>
      </c>
      <c r="NN85" s="76" t="str">
        <f t="shared" si="6659"/>
        <v/>
      </c>
      <c r="NO85" s="74" t="str">
        <f t="shared" si="6660"/>
        <v/>
      </c>
      <c r="NP85" s="213" t="s">
        <v>5</v>
      </c>
      <c r="NQ85" s="76" t="str">
        <f t="shared" si="6661"/>
        <v/>
      </c>
      <c r="NR85" s="74" t="str">
        <f t="shared" si="6662"/>
        <v/>
      </c>
      <c r="NS85" s="75" t="str">
        <f t="shared" si="6663"/>
        <v/>
      </c>
      <c r="NT85" s="76" t="str">
        <f t="shared" si="6664"/>
        <v/>
      </c>
      <c r="NU85" s="74" t="str">
        <f t="shared" si="6665"/>
        <v/>
      </c>
      <c r="NV85" s="213" t="s">
        <v>6</v>
      </c>
      <c r="NW85" s="76" t="str">
        <f t="shared" si="6666"/>
        <v/>
      </c>
      <c r="NX85" s="74" t="str">
        <f t="shared" si="6667"/>
        <v/>
      </c>
      <c r="NY85" s="75" t="str">
        <f t="shared" si="6668"/>
        <v/>
      </c>
      <c r="NZ85" s="76" t="str">
        <f t="shared" si="6669"/>
        <v/>
      </c>
      <c r="OA85" s="74" t="str">
        <f t="shared" si="6670"/>
        <v/>
      </c>
      <c r="OB85" s="75" t="str">
        <f t="shared" si="7263"/>
        <v/>
      </c>
      <c r="OC85" s="76" t="str">
        <f t="shared" si="6671"/>
        <v/>
      </c>
      <c r="OD85" s="74" t="str">
        <f t="shared" si="6672"/>
        <v/>
      </c>
      <c r="OE85" s="75" t="str">
        <f t="shared" si="6673"/>
        <v/>
      </c>
      <c r="OF85" s="76" t="str">
        <f t="shared" si="6674"/>
        <v/>
      </c>
      <c r="OG85" s="74" t="str">
        <f t="shared" si="6675"/>
        <v/>
      </c>
      <c r="OH85" s="75" t="str">
        <f t="shared" si="6676"/>
        <v/>
      </c>
      <c r="OI85" s="76" t="str">
        <f t="shared" si="6677"/>
        <v/>
      </c>
      <c r="OJ85" s="74" t="str">
        <f t="shared" si="6678"/>
        <v/>
      </c>
      <c r="OK85" s="75" t="str">
        <f t="shared" si="6679"/>
        <v/>
      </c>
      <c r="OL85" s="76" t="str">
        <f t="shared" si="6680"/>
        <v/>
      </c>
      <c r="OM85" s="77" t="str">
        <f t="shared" si="6681"/>
        <v/>
      </c>
      <c r="ON85" s="75" t="str">
        <f t="shared" si="6682"/>
        <v/>
      </c>
      <c r="OO85" s="76" t="str">
        <f t="shared" si="6683"/>
        <v/>
      </c>
      <c r="OP85" s="74" t="str">
        <f t="shared" si="6684"/>
        <v/>
      </c>
      <c r="OQ85" s="75" t="str">
        <f t="shared" si="6685"/>
        <v/>
      </c>
      <c r="OR85" s="76" t="str">
        <f t="shared" si="6686"/>
        <v/>
      </c>
      <c r="OS85" s="74" t="str">
        <f t="shared" si="6687"/>
        <v/>
      </c>
      <c r="OT85" s="75" t="str">
        <f t="shared" si="6688"/>
        <v/>
      </c>
      <c r="OU85" s="76" t="str">
        <f t="shared" si="6689"/>
        <v/>
      </c>
      <c r="OV85" s="74" t="str">
        <f t="shared" si="6690"/>
        <v/>
      </c>
      <c r="OW85" s="75" t="str">
        <f t="shared" si="6691"/>
        <v/>
      </c>
      <c r="OX85" s="76" t="str">
        <f t="shared" si="6692"/>
        <v/>
      </c>
      <c r="OY85" s="74" t="str">
        <f t="shared" si="6693"/>
        <v/>
      </c>
      <c r="OZ85" s="75" t="str">
        <f t="shared" si="6694"/>
        <v/>
      </c>
      <c r="PA85" s="76" t="str">
        <f t="shared" si="6695"/>
        <v/>
      </c>
      <c r="PB85" s="74" t="str">
        <f t="shared" si="6696"/>
        <v/>
      </c>
      <c r="PC85" s="75" t="str">
        <f t="shared" si="6697"/>
        <v/>
      </c>
      <c r="PD85" s="76" t="str">
        <f t="shared" si="6698"/>
        <v/>
      </c>
      <c r="PE85" s="74" t="str">
        <f t="shared" si="6699"/>
        <v/>
      </c>
      <c r="PF85" s="75" t="str">
        <f t="shared" si="6700"/>
        <v/>
      </c>
      <c r="PG85" s="76" t="str">
        <f t="shared" si="6701"/>
        <v/>
      </c>
      <c r="PH85" s="74" t="str">
        <f t="shared" si="6702"/>
        <v/>
      </c>
      <c r="PI85" s="75" t="str">
        <f t="shared" si="6703"/>
        <v/>
      </c>
      <c r="PJ85" s="76" t="str">
        <f t="shared" si="6704"/>
        <v/>
      </c>
      <c r="PK85" s="74" t="str">
        <f t="shared" si="6705"/>
        <v/>
      </c>
      <c r="PL85" s="75" t="str">
        <f t="shared" si="6706"/>
        <v/>
      </c>
      <c r="PM85" s="76" t="str">
        <f t="shared" si="6707"/>
        <v/>
      </c>
      <c r="PN85" s="74" t="str">
        <f t="shared" si="6708"/>
        <v/>
      </c>
      <c r="PO85" s="46" t="str">
        <f t="shared" si="7594"/>
        <v/>
      </c>
      <c r="PP85" s="76" t="str">
        <f t="shared" si="6709"/>
        <v/>
      </c>
      <c r="PQ85" s="74" t="str">
        <f t="shared" si="6710"/>
        <v/>
      </c>
      <c r="PR85" s="46" t="str">
        <f t="shared" ref="PR85" si="8058">NS85</f>
        <v/>
      </c>
      <c r="PS85" s="76" t="str">
        <f t="shared" si="6712"/>
        <v/>
      </c>
      <c r="PT85" s="74" t="str">
        <f t="shared" si="6713"/>
        <v/>
      </c>
      <c r="PU85" s="94" t="str">
        <f t="shared" ref="PU85" si="8059">NP85</f>
        <v>P</v>
      </c>
      <c r="PV85" s="76" t="str">
        <f t="shared" si="6715"/>
        <v/>
      </c>
      <c r="PW85" s="74" t="str">
        <f t="shared" si="6716"/>
        <v/>
      </c>
      <c r="PX85" s="73" t="s">
        <v>5</v>
      </c>
      <c r="PY85" s="76" t="str">
        <f t="shared" si="6717"/>
        <v/>
      </c>
      <c r="PZ85" s="74" t="str">
        <f t="shared" si="6718"/>
        <v/>
      </c>
      <c r="QA85" s="75" t="s">
        <v>6</v>
      </c>
      <c r="QB85" s="76" t="str">
        <f t="shared" si="6719"/>
        <v/>
      </c>
      <c r="QC85" s="74" t="str">
        <f t="shared" si="6720"/>
        <v/>
      </c>
      <c r="QD85" s="46" t="str">
        <f t="shared" ref="QD85" si="8060">NY85</f>
        <v/>
      </c>
      <c r="QE85" s="76" t="str">
        <f t="shared" si="6722"/>
        <v/>
      </c>
      <c r="QF85" s="74" t="str">
        <f t="shared" si="6723"/>
        <v/>
      </c>
      <c r="QG85" s="46" t="str">
        <f t="shared" ref="QG85" si="8061">NV85</f>
        <v>B</v>
      </c>
      <c r="QH85" s="76" t="str">
        <f t="shared" si="6725"/>
        <v/>
      </c>
      <c r="QI85" s="74" t="str">
        <f t="shared" si="6726"/>
        <v/>
      </c>
      <c r="QJ85" s="46" t="str">
        <f t="shared" ref="QJ85" si="8062">NY85</f>
        <v/>
      </c>
      <c r="QK85" s="76" t="str">
        <f t="shared" si="6728"/>
        <v/>
      </c>
      <c r="QL85" s="74" t="str">
        <f t="shared" si="6729"/>
        <v/>
      </c>
      <c r="QM85" s="46" t="str">
        <f t="shared" ref="QM85" si="8063">NP85</f>
        <v>P</v>
      </c>
      <c r="QN85" s="76" t="str">
        <f t="shared" si="6731"/>
        <v/>
      </c>
      <c r="QO85" s="77" t="str">
        <f t="shared" si="6732"/>
        <v/>
      </c>
      <c r="QP85" s="46" t="str">
        <f t="shared" ref="QP85" si="8064">NV85</f>
        <v>B</v>
      </c>
      <c r="QQ85" s="76" t="str">
        <f t="shared" si="6734"/>
        <v/>
      </c>
      <c r="QR85" s="74" t="str">
        <f t="shared" si="6735"/>
        <v/>
      </c>
      <c r="QS85" s="94" t="str">
        <f t="shared" ref="QS85" si="8065">NS85</f>
        <v/>
      </c>
      <c r="QT85" s="76" t="str">
        <f t="shared" si="6737"/>
        <v/>
      </c>
      <c r="QU85" s="74" t="str">
        <f t="shared" si="6738"/>
        <v/>
      </c>
      <c r="QV85" s="46" t="str">
        <f t="shared" ref="QV85" si="8066">OT85</f>
        <v/>
      </c>
      <c r="QW85" s="76" t="str">
        <f t="shared" si="6740"/>
        <v/>
      </c>
      <c r="QX85" s="74" t="str">
        <f t="shared" si="6741"/>
        <v/>
      </c>
      <c r="QY85" s="46" t="str">
        <f t="shared" ref="QY85" si="8067">OQ85</f>
        <v/>
      </c>
      <c r="QZ85" s="76" t="str">
        <f t="shared" si="6743"/>
        <v/>
      </c>
      <c r="RA85" s="74" t="str">
        <f t="shared" si="6744"/>
        <v/>
      </c>
      <c r="RB85" s="46" t="str">
        <f t="shared" ref="RB85" si="8068">OH85</f>
        <v/>
      </c>
      <c r="RC85" s="76" t="str">
        <f t="shared" si="6746"/>
        <v/>
      </c>
      <c r="RD85" s="74" t="str">
        <f t="shared" si="6747"/>
        <v/>
      </c>
      <c r="RE85" s="46" t="str">
        <f t="shared" ref="RE85" si="8069">OE85</f>
        <v/>
      </c>
      <c r="RF85" s="76" t="str">
        <f t="shared" si="6749"/>
        <v/>
      </c>
      <c r="RG85" s="74" t="str">
        <f t="shared" si="6750"/>
        <v/>
      </c>
      <c r="RH85" s="46" t="str">
        <f t="shared" ref="RH85" si="8070">OB85</f>
        <v/>
      </c>
      <c r="RI85" s="76" t="str">
        <f t="shared" si="6752"/>
        <v/>
      </c>
      <c r="RJ85" s="74" t="str">
        <f t="shared" si="6753"/>
        <v/>
      </c>
      <c r="RK85" s="46" t="str">
        <f t="shared" ref="RK85" si="8071">OE85</f>
        <v/>
      </c>
      <c r="RL85" s="76" t="str">
        <f t="shared" si="6755"/>
        <v/>
      </c>
      <c r="RM85" s="74" t="str">
        <f t="shared" si="6756"/>
        <v/>
      </c>
      <c r="RN85" s="46" t="str">
        <f t="shared" ref="RN85" si="8072">OB85</f>
        <v/>
      </c>
      <c r="RO85" s="76" t="str">
        <f t="shared" si="6758"/>
        <v/>
      </c>
      <c r="RP85" s="74" t="str">
        <f t="shared" si="6759"/>
        <v/>
      </c>
      <c r="RQ85" s="46" t="str">
        <f t="shared" ref="RQ85" si="8073">OH85</f>
        <v/>
      </c>
      <c r="RR85" s="76" t="str">
        <f t="shared" si="6761"/>
        <v/>
      </c>
      <c r="RS85" s="74" t="str">
        <f t="shared" si="6762"/>
        <v/>
      </c>
      <c r="RT85" s="46" t="str">
        <f t="shared" si="7997"/>
        <v/>
      </c>
      <c r="RU85" s="76" t="str">
        <f t="shared" si="6764"/>
        <v/>
      </c>
      <c r="RV85" s="74" t="str">
        <f t="shared" si="6765"/>
        <v/>
      </c>
      <c r="RW85" s="75" t="str">
        <f t="shared" si="7280"/>
        <v>B</v>
      </c>
      <c r="RX85" s="76" t="str">
        <f t="shared" si="6766"/>
        <v/>
      </c>
      <c r="RY85" s="74" t="str">
        <f t="shared" si="6767"/>
        <v/>
      </c>
      <c r="RZ85" s="46" t="str">
        <f t="shared" ref="RZ85:RZ87" si="8074">OH85</f>
        <v/>
      </c>
      <c r="SA85" s="76" t="str">
        <f t="shared" si="6768"/>
        <v/>
      </c>
      <c r="SB85" s="74" t="str">
        <f t="shared" si="6769"/>
        <v/>
      </c>
      <c r="SC85" s="75" t="str">
        <f t="shared" si="7281"/>
        <v>B</v>
      </c>
      <c r="SD85" s="76" t="str">
        <f t="shared" si="6770"/>
        <v/>
      </c>
      <c r="SE85" s="74" t="str">
        <f t="shared" si="6771"/>
        <v/>
      </c>
      <c r="SF85" s="46" t="str">
        <f t="shared" ref="SF85" si="8075">PI85</f>
        <v/>
      </c>
      <c r="SG85" s="76" t="str">
        <f t="shared" si="6773"/>
        <v/>
      </c>
      <c r="SH85" s="74" t="str">
        <f t="shared" si="6774"/>
        <v/>
      </c>
      <c r="SI85" s="75" t="str">
        <f t="shared" si="6775"/>
        <v/>
      </c>
      <c r="SJ85" s="76" t="str">
        <f t="shared" si="6776"/>
        <v/>
      </c>
      <c r="SK85" s="77" t="str">
        <f t="shared" si="6777"/>
        <v/>
      </c>
      <c r="SL85" s="46" t="str">
        <f t="shared" ref="SL85" si="8076">PC85</f>
        <v/>
      </c>
      <c r="SM85" s="76" t="str">
        <f t="shared" si="6779"/>
        <v/>
      </c>
      <c r="SN85" s="74" t="str">
        <f t="shared" si="6780"/>
        <v/>
      </c>
      <c r="SO85" s="73" t="str">
        <f t="shared" si="6781"/>
        <v/>
      </c>
      <c r="SP85" s="76" t="str">
        <f t="shared" si="6782"/>
        <v/>
      </c>
      <c r="SQ85" s="74" t="str">
        <f t="shared" si="6783"/>
        <v/>
      </c>
      <c r="SR85" s="46" t="str">
        <f t="shared" ref="SR85" si="8077">OZ85</f>
        <v/>
      </c>
      <c r="SS85" s="76" t="str">
        <f t="shared" si="6785"/>
        <v/>
      </c>
      <c r="ST85" s="74" t="str">
        <f t="shared" si="6786"/>
        <v/>
      </c>
      <c r="SU85" s="75" t="str">
        <f t="shared" si="6787"/>
        <v/>
      </c>
      <c r="SV85" s="76" t="str">
        <f t="shared" si="6788"/>
        <v/>
      </c>
      <c r="SW85" s="74" t="str">
        <f t="shared" si="6789"/>
        <v/>
      </c>
      <c r="SX85" s="46" t="str">
        <f t="shared" ref="SX85" si="8078">PF85</f>
        <v/>
      </c>
      <c r="SY85" s="76" t="str">
        <f t="shared" si="6791"/>
        <v/>
      </c>
      <c r="SZ85" s="74" t="str">
        <f t="shared" si="6792"/>
        <v/>
      </c>
      <c r="TA85" s="75" t="str">
        <f t="shared" si="6793"/>
        <v/>
      </c>
      <c r="TB85" s="76" t="str">
        <f t="shared" si="6794"/>
        <v/>
      </c>
      <c r="TC85" s="74" t="str">
        <f t="shared" si="6795"/>
        <v/>
      </c>
      <c r="TD85" s="46" t="str">
        <f t="shared" ref="TD85" si="8079">PC85</f>
        <v/>
      </c>
      <c r="TE85" s="76" t="str">
        <f t="shared" si="6797"/>
        <v/>
      </c>
      <c r="TF85" s="74" t="str">
        <f t="shared" si="6798"/>
        <v/>
      </c>
      <c r="TG85" s="75" t="str">
        <f t="shared" si="6799"/>
        <v/>
      </c>
      <c r="TH85" s="76" t="str">
        <f t="shared" si="6800"/>
        <v/>
      </c>
      <c r="TI85" s="74" t="str">
        <f t="shared" si="6801"/>
        <v/>
      </c>
      <c r="TJ85" s="46" t="str">
        <f t="shared" ref="TJ85" si="8080">OW85</f>
        <v/>
      </c>
      <c r="TK85" s="76" t="str">
        <f t="shared" si="6803"/>
        <v/>
      </c>
      <c r="TL85" s="74" t="str">
        <f t="shared" si="6804"/>
        <v/>
      </c>
      <c r="TM85" s="75" t="str">
        <f t="shared" si="6805"/>
        <v/>
      </c>
      <c r="TN85" s="76" t="str">
        <f t="shared" si="6806"/>
        <v/>
      </c>
      <c r="TO85" s="74" t="str">
        <f t="shared" si="6807"/>
        <v/>
      </c>
      <c r="TP85" s="46" t="str">
        <f t="shared" ref="TP85" si="8081">OZ85</f>
        <v/>
      </c>
      <c r="TQ85" s="76" t="str">
        <f t="shared" si="6809"/>
        <v/>
      </c>
      <c r="TR85" s="74" t="str">
        <f t="shared" si="6810"/>
        <v/>
      </c>
      <c r="TS85" s="75" t="str">
        <f t="shared" si="6811"/>
        <v/>
      </c>
      <c r="TT85" s="76" t="str">
        <f t="shared" si="6812"/>
        <v/>
      </c>
      <c r="TU85" s="74" t="str">
        <f t="shared" si="6813"/>
        <v/>
      </c>
      <c r="TV85" s="46" t="str">
        <f t="shared" ref="TV85" si="8082">OZ85</f>
        <v/>
      </c>
      <c r="TW85" s="76" t="str">
        <f t="shared" si="6815"/>
        <v/>
      </c>
      <c r="TX85" s="74" t="str">
        <f t="shared" si="6816"/>
        <v/>
      </c>
      <c r="TY85" s="75" t="str">
        <f t="shared" si="6817"/>
        <v/>
      </c>
      <c r="TZ85" s="76" t="str">
        <f t="shared" si="6818"/>
        <v/>
      </c>
      <c r="UA85" s="74" t="str">
        <f t="shared" si="6819"/>
        <v/>
      </c>
      <c r="UB85" s="46" t="str">
        <f t="shared" ref="UB85" si="8083">OW85</f>
        <v/>
      </c>
      <c r="UC85" s="76" t="str">
        <f t="shared" si="6821"/>
        <v/>
      </c>
      <c r="UD85" s="74" t="str">
        <f t="shared" si="6822"/>
        <v/>
      </c>
      <c r="UE85" s="75" t="str">
        <f t="shared" si="6823"/>
        <v/>
      </c>
      <c r="UF85" s="76" t="str">
        <f t="shared" si="6824"/>
        <v/>
      </c>
      <c r="UG85" s="74" t="str">
        <f t="shared" si="6825"/>
        <v/>
      </c>
      <c r="UH85" s="75" t="str">
        <f t="shared" ref="UH85" si="8084">OQ85</f>
        <v/>
      </c>
      <c r="UI85" s="76" t="str">
        <f t="shared" si="6827"/>
        <v/>
      </c>
      <c r="UJ85" s="74" t="str">
        <f t="shared" si="6828"/>
        <v/>
      </c>
      <c r="UK85" s="46" t="str">
        <f t="shared" si="8008"/>
        <v/>
      </c>
      <c r="UL85" s="76" t="str">
        <f t="shared" si="6830"/>
        <v/>
      </c>
      <c r="UM85" s="74" t="str">
        <f t="shared" si="6831"/>
        <v/>
      </c>
      <c r="UN85" s="75" t="str">
        <f t="shared" si="6832"/>
        <v/>
      </c>
      <c r="UO85" s="76" t="str">
        <f t="shared" si="6833"/>
        <v/>
      </c>
      <c r="UP85" s="74" t="str">
        <f t="shared" si="6834"/>
        <v/>
      </c>
      <c r="UQ85" s="75" t="str">
        <f t="shared" si="6835"/>
        <v/>
      </c>
      <c r="UR85" s="76" t="str">
        <f t="shared" si="6836"/>
        <v/>
      </c>
      <c r="US85" s="74" t="str">
        <f t="shared" si="6837"/>
        <v/>
      </c>
      <c r="UT85" s="75" t="str">
        <f t="shared" ref="UT85" si="8085">OQ85</f>
        <v/>
      </c>
      <c r="UU85" s="76" t="str">
        <f t="shared" si="6839"/>
        <v/>
      </c>
      <c r="UV85" s="74" t="str">
        <f t="shared" si="6840"/>
        <v/>
      </c>
      <c r="UW85" s="75" t="str">
        <f t="shared" si="6841"/>
        <v/>
      </c>
      <c r="UX85" s="76" t="str">
        <f t="shared" si="6842"/>
        <v/>
      </c>
      <c r="UY85" s="74" t="str">
        <f t="shared" si="6843"/>
        <v/>
      </c>
      <c r="UZ85" s="46" t="str">
        <f t="shared" ref="UZ85" si="8086">NV85</f>
        <v>B</v>
      </c>
      <c r="VA85" s="76" t="str">
        <f t="shared" si="6845"/>
        <v/>
      </c>
      <c r="VB85" s="74" t="str">
        <f t="shared" si="6846"/>
        <v/>
      </c>
      <c r="VC85" s="75" t="str">
        <f t="shared" si="6847"/>
        <v/>
      </c>
      <c r="VD85" s="76" t="str">
        <f t="shared" si="6848"/>
        <v/>
      </c>
      <c r="VE85" s="74" t="str">
        <f t="shared" si="6849"/>
        <v/>
      </c>
      <c r="VF85" s="46" t="str">
        <f t="shared" ref="VF85" si="8087">NY85</f>
        <v/>
      </c>
      <c r="VG85" s="76" t="str">
        <f t="shared" si="6851"/>
        <v/>
      </c>
      <c r="VH85" s="74" t="str">
        <f t="shared" si="6852"/>
        <v/>
      </c>
      <c r="VI85" s="75" t="str">
        <f t="shared" si="6853"/>
        <v/>
      </c>
      <c r="VJ85" s="76" t="str">
        <f t="shared" si="6854"/>
        <v/>
      </c>
      <c r="VK85" s="74" t="str">
        <f t="shared" si="6855"/>
        <v/>
      </c>
      <c r="VL85" s="46" t="s">
        <v>5</v>
      </c>
      <c r="VM85" s="76" t="str">
        <f t="shared" si="6856"/>
        <v/>
      </c>
      <c r="VN85" s="74" t="str">
        <f t="shared" si="6857"/>
        <v/>
      </c>
      <c r="VO85" s="75" t="str">
        <f t="shared" si="6858"/>
        <v/>
      </c>
      <c r="VP85" s="76" t="str">
        <f t="shared" si="6859"/>
        <v/>
      </c>
      <c r="VQ85" s="74" t="str">
        <f t="shared" si="6860"/>
        <v/>
      </c>
      <c r="VR85" s="46" t="s">
        <v>6</v>
      </c>
      <c r="VS85" s="76" t="str">
        <f t="shared" si="6861"/>
        <v/>
      </c>
      <c r="VT85" s="74" t="str">
        <f t="shared" si="6862"/>
        <v/>
      </c>
      <c r="VU85" s="75" t="str">
        <f t="shared" si="6863"/>
        <v/>
      </c>
      <c r="VV85" s="76" t="str">
        <f t="shared" si="6864"/>
        <v/>
      </c>
      <c r="VW85" s="74" t="str">
        <f t="shared" si="6865"/>
        <v/>
      </c>
      <c r="VX85" s="75" t="str">
        <f t="shared" ref="VX85:VX86" si="8088">OH85</f>
        <v/>
      </c>
      <c r="VY85" s="76" t="str">
        <f t="shared" si="6866"/>
        <v/>
      </c>
      <c r="VZ85" s="74" t="str">
        <f t="shared" si="6867"/>
        <v/>
      </c>
      <c r="WA85" s="75" t="str">
        <f t="shared" si="6868"/>
        <v/>
      </c>
      <c r="WB85" s="76" t="str">
        <f t="shared" si="6869"/>
        <v/>
      </c>
      <c r="WC85" s="74" t="str">
        <f t="shared" si="6870"/>
        <v/>
      </c>
      <c r="WD85" s="46" t="str">
        <f t="shared" si="8012"/>
        <v/>
      </c>
      <c r="WE85" s="76" t="str">
        <f t="shared" si="6871"/>
        <v/>
      </c>
      <c r="WF85" s="74" t="str">
        <f t="shared" si="6872"/>
        <v/>
      </c>
      <c r="WG85" s="75" t="str">
        <f t="shared" si="6873"/>
        <v/>
      </c>
      <c r="WH85" s="76" t="str">
        <f t="shared" si="6874"/>
        <v/>
      </c>
      <c r="WI85" s="74" t="str">
        <f t="shared" si="6875"/>
        <v/>
      </c>
      <c r="WJ85" s="75" t="s">
        <v>5</v>
      </c>
      <c r="WK85" s="76" t="str">
        <f t="shared" si="6876"/>
        <v/>
      </c>
      <c r="WL85" s="74" t="str">
        <f t="shared" si="6877"/>
        <v/>
      </c>
      <c r="WM85" s="75" t="str">
        <f t="shared" si="6878"/>
        <v/>
      </c>
      <c r="WN85" s="76" t="str">
        <f t="shared" si="6879"/>
        <v/>
      </c>
      <c r="WO85" s="74" t="str">
        <f t="shared" si="6880"/>
        <v/>
      </c>
      <c r="WP85" s="75" t="str">
        <f t="shared" ref="WP85" si="8089">PL85</f>
        <v/>
      </c>
      <c r="WQ85" s="76" t="str">
        <f t="shared" si="6882"/>
        <v/>
      </c>
      <c r="WR85" s="74" t="str">
        <f t="shared" si="6883"/>
        <v/>
      </c>
      <c r="WS85" s="75" t="str">
        <f t="shared" si="6884"/>
        <v/>
      </c>
      <c r="WT85" s="76" t="str">
        <f t="shared" si="6885"/>
        <v/>
      </c>
      <c r="WU85" s="74" t="str">
        <f t="shared" si="6886"/>
        <v/>
      </c>
      <c r="WV85" s="75" t="str">
        <f t="shared" ref="WV85" si="8090">OZ85</f>
        <v/>
      </c>
      <c r="WW85" s="76" t="str">
        <f t="shared" si="6888"/>
        <v/>
      </c>
      <c r="WX85" s="74" t="str">
        <f t="shared" si="6889"/>
        <v/>
      </c>
      <c r="WY85" s="75" t="str">
        <f t="shared" si="6890"/>
        <v/>
      </c>
      <c r="WZ85" s="76" t="str">
        <f t="shared" si="6891"/>
        <v/>
      </c>
      <c r="XA85" s="74" t="str">
        <f t="shared" si="6892"/>
        <v/>
      </c>
      <c r="XB85" s="75" t="str">
        <f t="shared" ref="XB85" si="8091">OB85</f>
        <v/>
      </c>
      <c r="XC85" s="76" t="str">
        <f t="shared" si="6894"/>
        <v/>
      </c>
      <c r="XD85" s="74" t="str">
        <f t="shared" si="6895"/>
        <v/>
      </c>
      <c r="XE85" s="75" t="str">
        <f t="shared" si="6896"/>
        <v/>
      </c>
      <c r="XF85" s="76" t="str">
        <f t="shared" si="6897"/>
        <v/>
      </c>
      <c r="XG85" s="74" t="str">
        <f t="shared" si="6898"/>
        <v/>
      </c>
      <c r="XH85" s="75" t="str">
        <f t="shared" ref="XH85" si="8092">OK85</f>
        <v/>
      </c>
      <c r="XI85" s="76" t="str">
        <f t="shared" si="6900"/>
        <v/>
      </c>
      <c r="XJ85" s="74" t="str">
        <f t="shared" si="6901"/>
        <v/>
      </c>
      <c r="XK85" s="75" t="str">
        <f t="shared" si="6902"/>
        <v/>
      </c>
      <c r="XL85" s="76" t="str">
        <f t="shared" si="6903"/>
        <v/>
      </c>
      <c r="XM85" s="74" t="str">
        <f t="shared" si="6904"/>
        <v/>
      </c>
      <c r="XN85" s="75" t="str">
        <f t="shared" ref="XN85" si="8093">OT85</f>
        <v/>
      </c>
      <c r="XO85" s="76" t="str">
        <f t="shared" si="6906"/>
        <v/>
      </c>
      <c r="XP85" s="74" t="str">
        <f t="shared" si="6907"/>
        <v/>
      </c>
      <c r="XQ85" s="75" t="str">
        <f t="shared" si="6908"/>
        <v/>
      </c>
      <c r="XR85" s="76" t="str">
        <f t="shared" si="6909"/>
        <v/>
      </c>
      <c r="XS85" s="74" t="str">
        <f t="shared" si="6910"/>
        <v/>
      </c>
      <c r="XT85" s="75" t="str">
        <f t="shared" si="8018"/>
        <v/>
      </c>
      <c r="XU85" s="76" t="str">
        <f t="shared" si="6912"/>
        <v/>
      </c>
      <c r="XV85" s="74" t="str">
        <f t="shared" si="6913"/>
        <v/>
      </c>
      <c r="XW85" s="75" t="str">
        <f t="shared" si="6914"/>
        <v/>
      </c>
      <c r="XX85" s="76" t="str">
        <f t="shared" si="6915"/>
        <v/>
      </c>
      <c r="XY85" s="74" t="str">
        <f t="shared" si="6916"/>
        <v/>
      </c>
      <c r="XZ85" s="200" t="s">
        <v>6</v>
      </c>
      <c r="YA85" s="76" t="str">
        <f t="shared" si="6917"/>
        <v/>
      </c>
      <c r="YB85" s="74" t="str">
        <f t="shared" si="6918"/>
        <v/>
      </c>
      <c r="YC85" s="75" t="str">
        <f t="shared" si="6919"/>
        <v/>
      </c>
      <c r="YD85" s="76" t="str">
        <f t="shared" si="6920"/>
        <v/>
      </c>
      <c r="YE85" s="74" t="str">
        <f t="shared" si="6921"/>
        <v/>
      </c>
      <c r="YF85" s="213" t="s">
        <v>5</v>
      </c>
      <c r="YG85" s="76" t="str">
        <f t="shared" si="6922"/>
        <v/>
      </c>
      <c r="YH85" s="74" t="str">
        <f t="shared" si="6923"/>
        <v/>
      </c>
      <c r="YI85" s="75" t="str">
        <f t="shared" si="6924"/>
        <v/>
      </c>
      <c r="YJ85" s="76" t="str">
        <f t="shared" si="6925"/>
        <v/>
      </c>
      <c r="YK85" s="74" t="str">
        <f t="shared" si="6926"/>
        <v/>
      </c>
      <c r="YL85" s="75" t="str">
        <f t="shared" ref="YL85" si="8094">YI85</f>
        <v/>
      </c>
      <c r="YM85" s="76" t="str">
        <f t="shared" si="6928"/>
        <v/>
      </c>
      <c r="YN85" s="74" t="str">
        <f t="shared" si="6929"/>
        <v/>
      </c>
      <c r="YO85" s="75" t="str">
        <f t="shared" si="6930"/>
        <v/>
      </c>
      <c r="YP85" s="76" t="str">
        <f t="shared" si="6931"/>
        <v/>
      </c>
      <c r="YQ85" s="74" t="str">
        <f t="shared" si="6932"/>
        <v/>
      </c>
      <c r="YR85" s="196" t="s">
        <v>5</v>
      </c>
      <c r="YS85" s="76" t="str">
        <f t="shared" si="6933"/>
        <v/>
      </c>
      <c r="YT85" s="74" t="str">
        <f t="shared" si="6934"/>
        <v/>
      </c>
      <c r="YU85" s="75" t="str">
        <f t="shared" si="6935"/>
        <v/>
      </c>
      <c r="YV85" s="76" t="str">
        <f t="shared" si="6936"/>
        <v/>
      </c>
      <c r="YW85" s="74" t="str">
        <f t="shared" si="6937"/>
        <v/>
      </c>
      <c r="YX85" s="75" t="s">
        <v>5</v>
      </c>
      <c r="YY85" s="76" t="str">
        <f t="shared" si="6938"/>
        <v/>
      </c>
      <c r="YZ85" s="74" t="str">
        <f t="shared" si="6939"/>
        <v/>
      </c>
      <c r="ZA85" s="75" t="str">
        <f t="shared" si="6940"/>
        <v/>
      </c>
      <c r="ZB85" s="76" t="str">
        <f t="shared" si="6941"/>
        <v/>
      </c>
      <c r="ZC85" s="74" t="str">
        <f t="shared" si="6942"/>
        <v/>
      </c>
      <c r="ZD85" s="133">
        <f t="shared" si="6943"/>
        <v>0</v>
      </c>
      <c r="ZE85" s="134">
        <f t="shared" si="7302"/>
        <v>1</v>
      </c>
      <c r="ZF85" s="135" t="str">
        <f t="shared" si="6944"/>
        <v/>
      </c>
      <c r="ZG85" s="216" t="str">
        <f t="shared" si="6945"/>
        <v/>
      </c>
      <c r="ZH85" s="217" t="str">
        <f t="shared" si="6946"/>
        <v/>
      </c>
      <c r="ZI85" s="217" t="str">
        <f t="shared" si="6947"/>
        <v/>
      </c>
      <c r="ZJ85" s="217" t="str">
        <f t="shared" si="6948"/>
        <v/>
      </c>
      <c r="ZK85" s="217" t="str">
        <f t="shared" si="6949"/>
        <v/>
      </c>
      <c r="ZL85" s="217" t="str">
        <f t="shared" si="6950"/>
        <v/>
      </c>
      <c r="ZM85" s="217" t="str">
        <f t="shared" si="6951"/>
        <v/>
      </c>
      <c r="ZN85" s="217" t="str">
        <f t="shared" si="6952"/>
        <v/>
      </c>
      <c r="ZO85" s="217" t="str">
        <f t="shared" si="6953"/>
        <v/>
      </c>
      <c r="ZP85" s="217" t="str">
        <f t="shared" si="6954"/>
        <v>000000</v>
      </c>
      <c r="ZQ85" s="217" t="str">
        <f t="shared" si="6955"/>
        <v/>
      </c>
      <c r="ZR85" s="217" t="str">
        <f t="shared" si="6956"/>
        <v/>
      </c>
      <c r="ZS85" s="217" t="str">
        <f t="shared" si="6957"/>
        <v/>
      </c>
      <c r="ZT85" s="217" t="str">
        <f t="shared" si="6958"/>
        <v/>
      </c>
      <c r="ZU85" s="217" t="str">
        <f t="shared" si="6959"/>
        <v/>
      </c>
      <c r="ZV85" s="217" t="str">
        <f t="shared" si="6960"/>
        <v/>
      </c>
      <c r="ZW85" s="217" t="str">
        <f t="shared" si="6961"/>
        <v/>
      </c>
      <c r="ZX85" s="217" t="str">
        <f t="shared" si="6962"/>
        <v/>
      </c>
      <c r="ZY85" s="218" t="str">
        <f t="shared" si="6963"/>
        <v/>
      </c>
      <c r="ZZ85" s="218" t="str">
        <f t="shared" si="6964"/>
        <v/>
      </c>
      <c r="AAA85" s="218" t="str">
        <f t="shared" si="6965"/>
        <v/>
      </c>
      <c r="AAB85" s="218" t="str">
        <f t="shared" si="6966"/>
        <v/>
      </c>
      <c r="AAC85" s="218" t="str">
        <f t="shared" si="6967"/>
        <v/>
      </c>
      <c r="AAD85" s="218" t="str">
        <f t="shared" si="6968"/>
        <v/>
      </c>
      <c r="AAE85" s="218" t="str">
        <f t="shared" si="6969"/>
        <v/>
      </c>
      <c r="AAF85" s="218" t="str">
        <f t="shared" si="6970"/>
        <v/>
      </c>
      <c r="AAG85" s="218" t="str">
        <f t="shared" si="6971"/>
        <v/>
      </c>
      <c r="AAH85" s="218" t="str">
        <f t="shared" si="6972"/>
        <v/>
      </c>
      <c r="AAI85" s="218" t="str">
        <f t="shared" si="6973"/>
        <v/>
      </c>
      <c r="AAJ85" s="218" t="str">
        <f t="shared" si="6974"/>
        <v/>
      </c>
      <c r="AAK85" s="218" t="str">
        <f t="shared" si="6975"/>
        <v/>
      </c>
      <c r="AAL85" s="218" t="str">
        <f t="shared" si="6976"/>
        <v/>
      </c>
      <c r="AAM85" s="218" t="str">
        <f t="shared" si="6977"/>
        <v/>
      </c>
      <c r="AAN85" s="218" t="str">
        <f t="shared" si="6978"/>
        <v/>
      </c>
      <c r="AAO85" s="218" t="str">
        <f t="shared" si="6979"/>
        <v/>
      </c>
      <c r="AAP85" s="218" t="str">
        <f t="shared" si="6980"/>
        <v/>
      </c>
      <c r="AAQ85" s="217" t="str">
        <f t="shared" si="6981"/>
        <v/>
      </c>
      <c r="AAR85" s="217" t="str">
        <f t="shared" si="6982"/>
        <v/>
      </c>
      <c r="AAS85" s="217" t="str">
        <f t="shared" si="6983"/>
        <v/>
      </c>
      <c r="AAT85" s="217" t="str">
        <f t="shared" si="6984"/>
        <v/>
      </c>
      <c r="AAU85" s="217" t="str">
        <f t="shared" si="6985"/>
        <v/>
      </c>
      <c r="AAV85" s="217" t="str">
        <f t="shared" si="6986"/>
        <v/>
      </c>
      <c r="AAW85" s="217" t="str">
        <f t="shared" si="6987"/>
        <v/>
      </c>
      <c r="AAX85" s="217" t="str">
        <f t="shared" si="6988"/>
        <v/>
      </c>
      <c r="AAY85" s="217" t="str">
        <f t="shared" si="6989"/>
        <v/>
      </c>
      <c r="AAZ85" s="217" t="str">
        <f t="shared" si="6990"/>
        <v/>
      </c>
      <c r="ABA85" s="217" t="str">
        <f t="shared" si="6991"/>
        <v/>
      </c>
      <c r="ABB85" s="217" t="str">
        <f t="shared" si="6992"/>
        <v/>
      </c>
      <c r="ABC85" s="217" t="str">
        <f t="shared" si="6993"/>
        <v/>
      </c>
      <c r="ABD85" s="217" t="str">
        <f t="shared" si="6994"/>
        <v/>
      </c>
      <c r="ABE85" s="217" t="str">
        <f t="shared" si="6995"/>
        <v/>
      </c>
      <c r="ABF85" s="217" t="str">
        <f t="shared" si="6996"/>
        <v/>
      </c>
      <c r="ABG85" s="217" t="str">
        <f t="shared" si="6997"/>
        <v/>
      </c>
      <c r="ABH85" s="217" t="str">
        <f t="shared" si="6998"/>
        <v/>
      </c>
      <c r="ABI85" s="218" t="str">
        <f t="shared" si="6999"/>
        <v/>
      </c>
      <c r="ABJ85" s="218" t="str">
        <f t="shared" si="7000"/>
        <v/>
      </c>
      <c r="ABK85" s="218" t="str">
        <f t="shared" si="7001"/>
        <v/>
      </c>
      <c r="ABL85" s="218" t="str">
        <f t="shared" si="7002"/>
        <v/>
      </c>
      <c r="ABM85" s="218" t="str">
        <f t="shared" si="7003"/>
        <v/>
      </c>
      <c r="ABN85" s="218" t="str">
        <f t="shared" si="7004"/>
        <v/>
      </c>
      <c r="ABO85" s="218" t="str">
        <f t="shared" si="7005"/>
        <v/>
      </c>
      <c r="ABP85" s="218" t="str">
        <f t="shared" si="7006"/>
        <v/>
      </c>
      <c r="ABQ85" s="218" t="str">
        <f t="shared" si="7007"/>
        <v/>
      </c>
      <c r="ABR85" s="218" t="str">
        <f t="shared" si="7008"/>
        <v/>
      </c>
      <c r="ABS85" s="218" t="str">
        <f t="shared" si="7009"/>
        <v/>
      </c>
      <c r="ABT85" s="218" t="str">
        <f t="shared" si="7010"/>
        <v/>
      </c>
      <c r="ABU85" s="218" t="str">
        <f t="shared" si="7011"/>
        <v/>
      </c>
      <c r="ABV85" s="218" t="str">
        <f t="shared" si="7012"/>
        <v/>
      </c>
      <c r="ABW85" s="218" t="str">
        <f t="shared" si="7013"/>
        <v/>
      </c>
      <c r="ABX85" s="218" t="str">
        <f t="shared" si="7014"/>
        <v/>
      </c>
      <c r="ABY85" s="218" t="str">
        <f t="shared" si="7015"/>
        <v/>
      </c>
      <c r="ABZ85" s="218" t="str">
        <f t="shared" si="7016"/>
        <v/>
      </c>
      <c r="ACA85" s="217" t="str">
        <f t="shared" si="7017"/>
        <v/>
      </c>
      <c r="ACB85" s="217" t="str">
        <f t="shared" si="7018"/>
        <v/>
      </c>
      <c r="ACC85" s="217" t="str">
        <f t="shared" si="7019"/>
        <v/>
      </c>
      <c r="ACD85" s="217" t="str">
        <f t="shared" si="7020"/>
        <v/>
      </c>
      <c r="ACE85" s="217" t="str">
        <f t="shared" si="7021"/>
        <v/>
      </c>
      <c r="ACF85" s="217" t="str">
        <f t="shared" si="7022"/>
        <v/>
      </c>
      <c r="ACG85" s="217" t="str">
        <f t="shared" si="7023"/>
        <v/>
      </c>
      <c r="ACH85" s="217" t="str">
        <f t="shared" si="7024"/>
        <v/>
      </c>
      <c r="ACI85" s="217" t="str">
        <f t="shared" si="7025"/>
        <v/>
      </c>
      <c r="ACJ85" s="217" t="str">
        <f t="shared" si="7026"/>
        <v/>
      </c>
      <c r="ACK85" s="217" t="str">
        <f t="shared" si="7027"/>
        <v/>
      </c>
      <c r="ACL85" s="217">
        <f t="shared" si="7303"/>
        <v>0</v>
      </c>
      <c r="ACM85" s="217" t="str">
        <f t="shared" si="7028"/>
        <v/>
      </c>
      <c r="ACN85" s="217" t="str">
        <f t="shared" si="7029"/>
        <v/>
      </c>
      <c r="ACO85" s="217" t="str">
        <f t="shared" si="7030"/>
        <v/>
      </c>
      <c r="ACP85" s="217" t="str">
        <f t="shared" si="7031"/>
        <v/>
      </c>
      <c r="ACQ85" s="217" t="str">
        <f t="shared" si="7032"/>
        <v/>
      </c>
      <c r="ACR85" s="217" t="str">
        <f t="shared" si="7033"/>
        <v/>
      </c>
      <c r="ACS85" s="218" t="str">
        <f t="shared" si="7034"/>
        <v/>
      </c>
      <c r="ACT85" s="218" t="str">
        <f t="shared" si="7035"/>
        <v/>
      </c>
      <c r="ACU85" s="218" t="str">
        <f t="shared" si="7036"/>
        <v/>
      </c>
      <c r="ACV85" s="218" t="str">
        <f t="shared" si="7037"/>
        <v/>
      </c>
      <c r="ACW85" s="218" t="str">
        <f t="shared" si="7038"/>
        <v/>
      </c>
      <c r="ACX85" s="218" t="str">
        <f t="shared" si="7039"/>
        <v/>
      </c>
      <c r="ACY85" s="218" t="str">
        <f t="shared" si="7040"/>
        <v/>
      </c>
      <c r="ACZ85" s="218" t="str">
        <f t="shared" si="7041"/>
        <v/>
      </c>
      <c r="ADA85" s="218" t="str">
        <f t="shared" si="7042"/>
        <v/>
      </c>
      <c r="ADB85" s="219" t="str">
        <f t="shared" si="7043"/>
        <v/>
      </c>
      <c r="ADC85" s="223" t="str">
        <f t="shared" si="7044"/>
        <v/>
      </c>
      <c r="ADD85" s="221" t="str">
        <f t="shared" si="7045"/>
        <v/>
      </c>
      <c r="ADE85" s="221" t="str">
        <f t="shared" si="7046"/>
        <v/>
      </c>
      <c r="ADF85" s="221" t="str">
        <f t="shared" si="7047"/>
        <v>B</v>
      </c>
      <c r="ADG85" s="221" t="str">
        <f t="shared" si="7048"/>
        <v/>
      </c>
      <c r="ADH85" s="221" t="str">
        <f t="shared" si="7049"/>
        <v>B</v>
      </c>
      <c r="ADI85" s="221" t="str">
        <f t="shared" si="7050"/>
        <v/>
      </c>
      <c r="ADJ85" s="221" t="str">
        <f t="shared" si="7051"/>
        <v/>
      </c>
      <c r="ADK85" s="221" t="str">
        <f t="shared" si="7052"/>
        <v/>
      </c>
      <c r="ADL85" s="221" t="str">
        <f t="shared" si="7053"/>
        <v/>
      </c>
      <c r="ADM85" s="221" t="str">
        <f t="shared" si="7054"/>
        <v/>
      </c>
      <c r="ADN85" s="221" t="str">
        <f t="shared" si="7055"/>
        <v/>
      </c>
      <c r="ADO85" s="221" t="str">
        <f t="shared" si="7056"/>
        <v/>
      </c>
      <c r="ADP85" s="221" t="str">
        <f t="shared" si="7057"/>
        <v/>
      </c>
      <c r="ADQ85" s="221" t="str">
        <f t="shared" si="7058"/>
        <v/>
      </c>
      <c r="ADR85" s="221" t="str">
        <f t="shared" si="7059"/>
        <v/>
      </c>
      <c r="ADS85" s="221" t="str">
        <f t="shared" si="7060"/>
        <v/>
      </c>
      <c r="ADT85" s="221" t="str">
        <f t="shared" si="7061"/>
        <v/>
      </c>
      <c r="ADU85" s="220" t="str">
        <f t="shared" si="7062"/>
        <v/>
      </c>
      <c r="ADV85" s="220" t="str">
        <f t="shared" si="7063"/>
        <v/>
      </c>
      <c r="ADW85" s="220" t="str">
        <f t="shared" si="7064"/>
        <v/>
      </c>
      <c r="ADX85" s="220" t="str">
        <f t="shared" si="7065"/>
        <v/>
      </c>
      <c r="ADY85" s="220" t="str">
        <f t="shared" si="7066"/>
        <v/>
      </c>
      <c r="ADZ85" s="220" t="str">
        <f t="shared" si="7067"/>
        <v/>
      </c>
      <c r="AEA85" s="220" t="str">
        <f t="shared" si="7068"/>
        <v/>
      </c>
      <c r="AEB85" s="220" t="str">
        <f t="shared" si="7069"/>
        <v/>
      </c>
      <c r="AEC85" s="220" t="str">
        <f t="shared" si="7070"/>
        <v/>
      </c>
      <c r="AED85" s="220" t="str">
        <f t="shared" si="7071"/>
        <v/>
      </c>
      <c r="AEE85" s="220" t="str">
        <f t="shared" si="7072"/>
        <v/>
      </c>
      <c r="AEF85" s="220" t="str">
        <f t="shared" si="7073"/>
        <v/>
      </c>
      <c r="AEG85" s="220" t="str">
        <f t="shared" si="7074"/>
        <v/>
      </c>
      <c r="AEH85" s="220" t="str">
        <f t="shared" si="7075"/>
        <v/>
      </c>
      <c r="AEI85" s="220" t="str">
        <f t="shared" si="7076"/>
        <v/>
      </c>
      <c r="AEJ85" s="220" t="str">
        <f t="shared" si="7077"/>
        <v/>
      </c>
      <c r="AEK85" s="220" t="str">
        <f t="shared" si="7078"/>
        <v>P</v>
      </c>
      <c r="AEL85" s="220" t="str">
        <f t="shared" si="7079"/>
        <v/>
      </c>
      <c r="AEM85" s="221" t="str">
        <f t="shared" si="7080"/>
        <v>B</v>
      </c>
      <c r="AEN85" s="221" t="str">
        <f t="shared" si="7081"/>
        <v/>
      </c>
      <c r="AEO85" s="221" t="str">
        <f t="shared" si="7082"/>
        <v/>
      </c>
      <c r="AEP85" s="221" t="str">
        <f t="shared" si="7083"/>
        <v/>
      </c>
      <c r="AEQ85" s="221" t="str">
        <f t="shared" si="7084"/>
        <v/>
      </c>
      <c r="AER85" s="221" t="str">
        <f t="shared" si="7085"/>
        <v/>
      </c>
      <c r="AES85" s="221" t="str">
        <f t="shared" si="7086"/>
        <v>P</v>
      </c>
      <c r="AET85" s="221" t="str">
        <f t="shared" si="7087"/>
        <v/>
      </c>
      <c r="AEU85" s="221" t="str">
        <f t="shared" si="7088"/>
        <v/>
      </c>
      <c r="AEV85" s="221" t="str">
        <f t="shared" si="7089"/>
        <v/>
      </c>
      <c r="AEW85" s="221" t="str">
        <f t="shared" si="7090"/>
        <v/>
      </c>
      <c r="AEX85" s="221" t="str">
        <f t="shared" si="7091"/>
        <v/>
      </c>
      <c r="AEY85" s="221" t="str">
        <f t="shared" si="7092"/>
        <v/>
      </c>
      <c r="AEZ85" s="221" t="str">
        <f t="shared" si="7093"/>
        <v/>
      </c>
      <c r="AFA85" s="221" t="str">
        <f t="shared" si="7094"/>
        <v/>
      </c>
      <c r="AFB85" s="221" t="str">
        <f t="shared" si="7095"/>
        <v/>
      </c>
      <c r="AFC85" s="221" t="str">
        <f t="shared" si="7096"/>
        <v/>
      </c>
      <c r="AFD85" s="221" t="str">
        <f t="shared" si="7097"/>
        <v/>
      </c>
      <c r="AFE85" s="220" t="str">
        <f t="shared" si="7098"/>
        <v/>
      </c>
      <c r="AFF85" s="220" t="str">
        <f t="shared" si="7099"/>
        <v/>
      </c>
      <c r="AFG85" s="220" t="str">
        <f t="shared" si="7100"/>
        <v>B</v>
      </c>
      <c r="AFH85" s="220" t="str">
        <f t="shared" si="7101"/>
        <v/>
      </c>
      <c r="AFI85" s="220" t="str">
        <f t="shared" si="7102"/>
        <v/>
      </c>
      <c r="AFJ85" s="220" t="str">
        <f t="shared" si="7103"/>
        <v/>
      </c>
      <c r="AFK85" s="220" t="str">
        <f t="shared" si="7104"/>
        <v/>
      </c>
      <c r="AFL85" s="220" t="str">
        <f t="shared" si="7105"/>
        <v/>
      </c>
      <c r="AFM85" s="220" t="str">
        <f t="shared" si="7106"/>
        <v>P</v>
      </c>
      <c r="AFN85" s="220" t="str">
        <f t="shared" si="7107"/>
        <v/>
      </c>
      <c r="AFO85" s="220" t="str">
        <f t="shared" si="7108"/>
        <v>P</v>
      </c>
      <c r="AFP85" s="220" t="str">
        <f t="shared" si="7109"/>
        <v/>
      </c>
      <c r="AFQ85" s="220" t="str">
        <f t="shared" si="7110"/>
        <v>P</v>
      </c>
      <c r="AFR85" s="220" t="str">
        <f t="shared" si="7111"/>
        <v/>
      </c>
      <c r="AFS85" s="220" t="str">
        <f t="shared" si="7112"/>
        <v>B</v>
      </c>
      <c r="AFT85" s="220" t="str">
        <f t="shared" si="7113"/>
        <v/>
      </c>
      <c r="AFU85" s="220" t="str">
        <f t="shared" si="7114"/>
        <v/>
      </c>
      <c r="AFV85" s="220" t="str">
        <f t="shared" si="7115"/>
        <v/>
      </c>
      <c r="AFW85" s="221" t="str">
        <f t="shared" si="7116"/>
        <v/>
      </c>
      <c r="AFX85" s="221" t="str">
        <f t="shared" si="7117"/>
        <v/>
      </c>
      <c r="AFY85" s="221" t="str">
        <f t="shared" si="7118"/>
        <v/>
      </c>
      <c r="AFZ85" s="221" t="str">
        <f t="shared" si="7119"/>
        <v/>
      </c>
      <c r="AGA85" s="221" t="str">
        <f t="shared" si="7120"/>
        <v/>
      </c>
      <c r="AGB85" s="221" t="str">
        <f t="shared" si="7121"/>
        <v/>
      </c>
      <c r="AGC85" s="221" t="str">
        <f t="shared" si="7122"/>
        <v/>
      </c>
      <c r="AGD85" s="221" t="str">
        <f t="shared" si="7123"/>
        <v/>
      </c>
      <c r="AGE85" s="221" t="str">
        <f t="shared" si="7124"/>
        <v/>
      </c>
      <c r="AGF85" s="221" t="str">
        <f t="shared" si="7125"/>
        <v/>
      </c>
      <c r="AGG85" s="221" t="str">
        <f t="shared" si="7126"/>
        <v/>
      </c>
      <c r="AGH85" s="221">
        <f t="shared" si="7304"/>
        <v>0</v>
      </c>
      <c r="AGI85" s="221" t="str">
        <f t="shared" si="7127"/>
        <v/>
      </c>
      <c r="AGJ85" s="221" t="str">
        <f t="shared" si="7128"/>
        <v>P</v>
      </c>
      <c r="AGK85" s="221" t="str">
        <f t="shared" si="7129"/>
        <v>P</v>
      </c>
      <c r="AGL85" s="221" t="str">
        <f t="shared" si="7130"/>
        <v>B</v>
      </c>
      <c r="AGM85" s="221" t="str">
        <f t="shared" si="7131"/>
        <v/>
      </c>
      <c r="AGN85" s="221" t="str">
        <f t="shared" si="7132"/>
        <v>B</v>
      </c>
      <c r="AGO85" s="220" t="str">
        <f t="shared" si="7133"/>
        <v/>
      </c>
      <c r="AGP85" s="220" t="str">
        <f t="shared" si="7134"/>
        <v>P</v>
      </c>
      <c r="AGQ85" s="220" t="str">
        <f t="shared" si="7135"/>
        <v>B</v>
      </c>
      <c r="AGR85" s="220" t="str">
        <f t="shared" si="7136"/>
        <v/>
      </c>
      <c r="AGS85" s="220" t="str">
        <f t="shared" si="7137"/>
        <v/>
      </c>
      <c r="AGT85" s="220" t="str">
        <f t="shared" si="7138"/>
        <v/>
      </c>
      <c r="AGU85" s="220" t="str">
        <f t="shared" si="7139"/>
        <v/>
      </c>
      <c r="AGV85" s="220" t="str">
        <f t="shared" si="7140"/>
        <v/>
      </c>
      <c r="AGW85" s="220" t="str">
        <f t="shared" si="7141"/>
        <v/>
      </c>
      <c r="AGX85" s="222" t="str">
        <f t="shared" si="7142"/>
        <v/>
      </c>
      <c r="AGY85" s="94">
        <v>85</v>
      </c>
      <c r="AGZ85" s="95">
        <f t="shared" si="7714"/>
        <v>80</v>
      </c>
      <c r="AHA85" s="46" t="str" cm="1">
        <f t="array" ref="AHA85">IFERROR(INDEX($ZG$4:$ADB$4,_xlfn.AGGREGATE(15,6,COLUMN($ZG$4:$ADB$4)-COLUMN($ZF$1)/($ZG85:$ADB85=LARGE($ZG85:$ADB85,1)),COLUMNS($ADB$4:$ADB$4))),"")</f>
        <v>LQ</v>
      </c>
      <c r="AHB85" s="46" t="str" cm="1">
        <f t="array" ref="AHB85">IFERROR(INDEX($ZG$4:$ADB$4,_xlfn.AGGREGATE(15,6,COLUMN($ZG$4:$ADB$4)-COLUMN($ZF$1)/($ZG85:$ADB85=LARGE($ZG85:$ADB85,2)),COLUMNS($ADB$4:$AGY$4))),"")</f>
        <v/>
      </c>
      <c r="AHC85" s="46" t="str" cm="1">
        <f t="array" ref="AHC85">IFERROR(INDEX($ZG$4:$ADB$4,_xlfn.AGGREGATE(15,6,COLUMN($ZG$4:$ADB$4)-COLUMN($ZF$1)/($ZG85:$ADB85=LARGE($ZG85:$ADB85,3)),COLUMNS($ADB$4:$AGZ$4))),"")</f>
        <v/>
      </c>
      <c r="AHD85" s="46" t="str" cm="1">
        <f t="array" ref="AHD85">IFERROR(INDEX($ZG$4:$ADB$4,_xlfn.AGGREGATE(15,6,COLUMN($ZG$4:$ADB$4)-COLUMN($ZF$1)/($ZG85:$ADB85=LARGE($ZG85:$ADB85,4)),COLUMNS($ADB$4:$AHA$4))),"")</f>
        <v/>
      </c>
      <c r="AHE85" s="46" t="str" cm="1">
        <f t="array" ref="AHE85">IFERROR(INDEX($ZG$4:$ADB$4,_xlfn.AGGREGATE(15,6,COLUMN($ZG$4:$ADB$4)-COLUMN($ZF$1)/($ZG85:$ADB85=LARGE($ZG85:$ADB85,5)),COLUMNS($ADB$4:$AHB$4))),"")</f>
        <v/>
      </c>
      <c r="AHF85" s="46" t="str" cm="1">
        <f t="array" ref="AHF85">IFERROR(INDEX($ZG$4:$ADB$4,_xlfn.AGGREGATE(15,6,COLUMN($ZG$4:$ADB$4)-COLUMN($ZF$1)/($ZG85:$ADB85=LARGE($ZG85:$ADB85,6)),COLUMNS($ADB$4:$AHC$4))),"")</f>
        <v/>
      </c>
      <c r="AHG85" s="94" t="str">
        <f t="shared" si="7397"/>
        <v/>
      </c>
      <c r="AHH85" s="48" t="str">
        <f t="shared" ca="1" si="7398"/>
        <v>N</v>
      </c>
      <c r="AHI85" s="48" t="e" cm="1">
        <f t="array" aca="1" ref="AHI85" ca="1">IF(INDIRECT(VLOOKUP(AHI84,General!AC:AE,3,FALSE)&amp;AGY84)&gt;0,AHI84,AHG84)</f>
        <v>#N/A</v>
      </c>
      <c r="AHJ85" s="95">
        <f t="shared" ca="1" si="7399"/>
        <v>1</v>
      </c>
      <c r="AHK85" s="46" t="s">
        <v>45</v>
      </c>
      <c r="AHL85" s="48" t="s">
        <v>45</v>
      </c>
      <c r="AHM85" s="48" t="s">
        <v>45</v>
      </c>
      <c r="AHN85" s="48" t="s">
        <v>45</v>
      </c>
      <c r="AHO85" s="48" t="s">
        <v>45</v>
      </c>
      <c r="AHP85" s="49" t="s">
        <v>45</v>
      </c>
      <c r="AHQ85" s="136" t="e">
        <f ca="1">IF(AHA85="",-1,COUNTIF(INDIRECT(AHK85&amp;$DN$10):INDIRECT(AHK85&amp;AGY85),"Y"))</f>
        <v>#REF!</v>
      </c>
      <c r="AHR85" s="138">
        <f ca="1">IF(AHB85="",-1,COUNTIF(INDIRECT(AHL85&amp;$DN$10):INDIRECT(AHL85&amp;AGY85),"Y"))</f>
        <v>-1</v>
      </c>
      <c r="AHS85" s="138">
        <f ca="1">IF(AHC85="",-1,COUNTIF(INDIRECT(AHM85&amp;$DN$10):INDIRECT(AHM85&amp;AGY85),"Y"))</f>
        <v>-1</v>
      </c>
      <c r="AHT85" s="137">
        <f ca="1">IF(AHD85="",-1,COUNTIF(INDIRECT(AHN85&amp;$DN$10):INDIRECT(AHN85&amp;AGY85),"Y"))</f>
        <v>-1</v>
      </c>
      <c r="AHU85" s="141">
        <f ca="1">IF(AHE85="",-1,COUNTIF(INDIRECT(AHO85&amp;$DN$10):INDIRECT(AHO85&amp;AGY85),"Y"))</f>
        <v>-1</v>
      </c>
      <c r="AHV85" s="141">
        <f ca="1">IF(AHF85="",-1,COUNTIF(INDIRECT(AHP85&amp;$DN$10):INDIRECT(AHP85&amp;AGY85),"Y"))</f>
        <v>-1</v>
      </c>
      <c r="AHW85" s="46" t="str" cm="1">
        <f t="array" ref="AHW85">IFERROR(INDEX($DP$85:$DU$85,_xlfn.AGGREGATE(15,6,COLUMN($DP$85:$DU$85)-COLUMN($DO$85)/($ZF$85:$ZK$85=MAX($ZF$85:$ZK$85)),COLUMNS($DP$85:AHA85))),"")</f>
        <v/>
      </c>
      <c r="AHX85" s="48" t="str" cm="1">
        <f t="array" ref="AHX85">IFERROR(INDEX($DP$85:$DU$85,_xlfn.AGGREGATE(15,6,COLUMN($DP$85:$DU$85)-COLUMN($DO$85)/($ZF$85:$ZK$85=MAX($ZF$85:$ZK$85)),COLUMNS($DP$85:AHB85))),"")</f>
        <v/>
      </c>
      <c r="AHY85" s="48" t="str" cm="1">
        <f t="array" ref="AHY85">IFERROR(INDEX($DP$85:$DU$85,_xlfn.AGGREGATE(15,6,COLUMN($DP$85:$DU$85)-COLUMN($DO$85)/($ZF$85:$ZK$85=MAX($ZF$85:$ZK$85)),COLUMNS($DP$85:AHC85))),"")</f>
        <v/>
      </c>
      <c r="AHZ85" s="48" t="str" cm="1">
        <f t="array" ref="AHZ85">IFERROR(INDEX($DP$85:$DU$85,_xlfn.AGGREGATE(15,6,COLUMN($DP$85:$DU$85)-COLUMN($DO$85)/($ZF$85:$ZK$85=MAX($ZF$85:$ZK$85)),COLUMNS($DP$85:AHD85))),"")</f>
        <v/>
      </c>
      <c r="AIA85" s="48" t="str" cm="1">
        <f t="array" ref="AIA85">IFERROR(INDEX($DP$85:$DU$85,_xlfn.AGGREGATE(15,6,COLUMN($DP$85:$DU$85)-COLUMN($DO$85)/($ZF$85:$ZK$85=MAX($ZF$85:$ZK$85)),COLUMNS($DP$85:AHE85))),"")</f>
        <v/>
      </c>
      <c r="AIB85" s="49" t="str" cm="1">
        <f t="array" ref="AIB85">IFERROR(INDEX($DP$85:$DU$85,_xlfn.AGGREGATE(15,6,COLUMN($DP$85:$DU$85)-COLUMN($DO$85)/($ZF$85:$ZK$85=MAX($ZF$85:$ZK$85)),COLUMNS($DP$85:AHF85))),"")</f>
        <v/>
      </c>
      <c r="AIC85" s="20">
        <f t="shared" ca="1" si="7305"/>
        <v>1</v>
      </c>
      <c r="AID85" s="95">
        <f t="shared" ca="1" si="7400"/>
        <v>1</v>
      </c>
      <c r="AIE85" s="140" t="str" cm="1">
        <f t="array" aca="1" ref="AIE85" ca="1">INDEX(AHW85:AIB85,1,AID85)</f>
        <v/>
      </c>
      <c r="AIF85" s="46" t="e">
        <f t="shared" ca="1" si="6309"/>
        <v>#REF!</v>
      </c>
      <c r="AIG85" s="48" t="str">
        <f t="shared" ca="1" si="6310"/>
        <v>T</v>
      </c>
      <c r="AIH85" s="48" t="str">
        <f t="shared" si="6311"/>
        <v>C</v>
      </c>
      <c r="AII85" s="48" t="str">
        <f t="shared" si="6221"/>
        <v/>
      </c>
      <c r="AIJ85" s="48" t="str">
        <f t="shared" ca="1" si="6222"/>
        <v/>
      </c>
      <c r="AIK85" s="48" t="str">
        <f t="shared" si="6223"/>
        <v>00</v>
      </c>
      <c r="AIL85" s="20" t="str">
        <f t="shared" si="7143"/>
        <v/>
      </c>
      <c r="AIM85" s="20" t="str">
        <f t="shared" si="7144"/>
        <v/>
      </c>
      <c r="AIN85" s="20" t="str">
        <f t="shared" si="7145"/>
        <v/>
      </c>
      <c r="AIO85" s="20" t="str">
        <f t="shared" si="7146"/>
        <v/>
      </c>
      <c r="AIP85" s="20" t="str">
        <f t="shared" si="7147"/>
        <v/>
      </c>
      <c r="AIQ85" s="20" t="str">
        <f t="shared" si="7148"/>
        <v/>
      </c>
      <c r="AIR85" s="20">
        <f t="shared" ca="1" si="7149"/>
        <v>0</v>
      </c>
      <c r="AIS85" s="20">
        <f t="shared" ca="1" si="7150"/>
        <v>0</v>
      </c>
      <c r="AIT85" s="46" t="str">
        <f t="shared" si="6224"/>
        <v/>
      </c>
      <c r="AIU85" s="48">
        <f>IF(CC85="",0,IFERROR(VLOOKUP(CC80&amp;CC81&amp;CC82&amp;CC83&amp;CC84&amp;CC85,General!I:J,2,FALSE),0))</f>
        <v>0</v>
      </c>
      <c r="AIV85" s="48">
        <f>IF(CF85="",0,IFERROR(VLOOKUP(CF80&amp;CF81&amp;CF82&amp;CF83&amp;CF84&amp;CF85,General!I:J,2,FALSE),0))</f>
        <v>0</v>
      </c>
      <c r="AIW85" s="48">
        <f>IF(CI85="",0,IFERROR(VLOOKUP(CI80&amp;CI81&amp;CI82&amp;CI83&amp;CI84&amp;CI85,General!I:J,2,FALSE),0))</f>
        <v>0</v>
      </c>
      <c r="AIX85" s="48">
        <f>IF(CL85="",0,IFERROR(VLOOKUP(CL80&amp;CL81&amp;CL82&amp;CL83&amp;CL84&amp;CL85,General!I:J,2,FALSE),0))</f>
        <v>0</v>
      </c>
      <c r="AIY85" s="48">
        <f>IF(CO85="",0,IFERROR(VLOOKUP(CO80&amp;CO81&amp;CO82&amp;CO83&amp;CO84&amp;CO85,General!I:J,2,FALSE),0))</f>
        <v>0</v>
      </c>
      <c r="AIZ85" s="48">
        <f>IF(CR85="",0,IFERROR(VLOOKUP(CR80&amp;CR81&amp;CR82&amp;CR83&amp;CR84&amp;CR85,General!I:J,2,FALSE),0))</f>
        <v>0</v>
      </c>
      <c r="AJA85" s="48">
        <f>IF(CU85="",0,IFERROR(VLOOKUP(CU80&amp;CU81&amp;CU82&amp;CU83&amp;CU84&amp;CU85,General!I:J,2,FALSE),0))</f>
        <v>0</v>
      </c>
      <c r="AJB85" s="48">
        <f>IF(CX85="",0,IFERROR(VLOOKUP(CX80&amp;CX81&amp;CX82&amp;CX83&amp;CX84&amp;CX85,General!I:J,2,FALSE),0))</f>
        <v>0</v>
      </c>
      <c r="AJC85" s="48">
        <f>IF(DA85="",0,IFERROR(VLOOKUP(DA80&amp;DA81&amp;DA82&amp;DA83&amp;DA84&amp;DA85,General!I:J,2,FALSE),0))</f>
        <v>0</v>
      </c>
      <c r="AJD85" s="48">
        <f>IF(DD85="",0,IFERROR(VLOOKUP(DD80&amp;DD81&amp;DD82&amp;DD83&amp;DD84&amp;DD85,General!I:J,2,FALSE),0))</f>
        <v>0</v>
      </c>
      <c r="AJE85" s="48">
        <f>IF(DG85="",0,IFERROR(VLOOKUP(DG80&amp;DG81&amp;DG82&amp;DG83&amp;DG84&amp;DG85,General!I:J,2,FALSE),0))</f>
        <v>0</v>
      </c>
      <c r="AJF85" s="48">
        <f>IF(DJ85="",0,IFERROR(VLOOKUP(DJ80&amp;DJ81&amp;DJ82&amp;DJ83&amp;DJ84&amp;DJ85,General!I:J,2,FALSE),0))</f>
        <v>0</v>
      </c>
      <c r="AJG85" s="48">
        <f>IF(DM85="",0,IFERROR(VLOOKUP(DM80&amp;DM81&amp;DM82&amp;DM83&amp;DM84&amp;DM85,General!I:J,2,FALSE),0))</f>
        <v>0</v>
      </c>
      <c r="AJH85" s="48">
        <f>IF(DP85="",0,IFERROR(VLOOKUP(DP80&amp;DP81&amp;DP82&amp;DP83&amp;DP84&amp;DP85,General!I:J,2,FALSE),0))</f>
        <v>0</v>
      </c>
      <c r="AJI85" s="48">
        <f>IF(DS85="",0,IFERROR(VLOOKUP(DS80&amp;DS81&amp;DS82&amp;DS83&amp;DS84&amp;DS85,General!I:J,2,FALSE),0))</f>
        <v>0</v>
      </c>
      <c r="AJJ85" s="48">
        <f>IF(DV85="",0,IFERROR(VLOOKUP(DV80&amp;DV81&amp;DV82&amp;DV83&amp;DV84&amp;DV85,General!I:J,2,FALSE),0))</f>
        <v>0</v>
      </c>
      <c r="AJK85" s="48">
        <f>IF(DY85="",0,IFERROR(VLOOKUP(DY80&amp;DY81&amp;DY82&amp;DY83&amp;DY84&amp;DY85,General!I:J,2,FALSE),0))</f>
        <v>0</v>
      </c>
      <c r="AJL85" s="48">
        <f>IF(EE85="",0,IFERROR(VLOOKUP(EE80&amp;EE81&amp;EE82&amp;EE83&amp;EE84&amp;EE85,General!I:J,2,FALSE),0))</f>
        <v>0</v>
      </c>
      <c r="AJM85" s="48">
        <f>IF(EH85="",0,IFERROR(VLOOKUP(EH80&amp;EH81&amp;EH82&amp;EH83&amp;EH84&amp;EH85,General!I:J,2,FALSE),0))</f>
        <v>0</v>
      </c>
      <c r="AJN85" s="48">
        <f>IF(EK85="",0,IFERROR(VLOOKUP(EK80&amp;EK81&amp;EK82&amp;EK83&amp;EK84&amp;EK85,General!I:J,2,FALSE),0))</f>
        <v>0</v>
      </c>
      <c r="AJO85" s="48">
        <f>IF(EN85="",0,IFERROR(VLOOKUP(EN80&amp;EN81&amp;EN82&amp;EN83&amp;EN84&amp;EN85,General!I:J,2,FALSE),0))</f>
        <v>0</v>
      </c>
      <c r="AJP85" s="48">
        <f>IF(EQ85="",0,IFERROR(VLOOKUP(EQ80&amp;EQ81&amp;EQ82&amp;EQ83&amp;EQ84&amp;EQ85,General!I:J,2,FALSE),0))</f>
        <v>0</v>
      </c>
      <c r="AJQ85" s="48">
        <f>IF(ET85="",0,IFERROR(VLOOKUP(ET80&amp;ET81&amp;ET82&amp;ET83&amp;ET84&amp;ET85,General!I:J,2,FALSE),0))</f>
        <v>0</v>
      </c>
      <c r="AJR85" s="48">
        <f>IF(EW85="",0,IFERROR(VLOOKUP(EW80&amp;EW81&amp;EW82&amp;EW83&amp;EW84&amp;EW85,General!I:J,2,FALSE),0))</f>
        <v>0</v>
      </c>
      <c r="AJS85" s="48">
        <f>IF(EZ85="",0,IFERROR(VLOOKUP(EZ80&amp;EZ81&amp;EZ82&amp;EZ83&amp;EZ84&amp;EZ85,General!I:J,2,FALSE),0))</f>
        <v>0</v>
      </c>
      <c r="AJT85" s="48">
        <f>IF(FC85="",0,IFERROR(VLOOKUP(FC80&amp;FC81&amp;FC82&amp;FC83&amp;FC84&amp;FC85,General!I:J,2,FALSE),0))</f>
        <v>0</v>
      </c>
      <c r="AJU85" s="48">
        <f>IF(FF85="",0,IFERROR(VLOOKUP(FF80&amp;FF81&amp;FF82&amp;FF83&amp;FF84&amp;FF85,General!I:J,2,FALSE),0))</f>
        <v>0</v>
      </c>
      <c r="AJV85" s="48">
        <f>IF(FI85="",0,IFERROR(VLOOKUP(FI80&amp;FI81&amp;FI82&amp;FI83&amp;FI84&amp;FI85,General!I:J,2,FALSE),0))</f>
        <v>0</v>
      </c>
      <c r="AJW85" s="48">
        <f>IF(FL85="",0,IFERROR(VLOOKUP(FL80&amp;FL81&amp;FL82&amp;FL83&amp;FL84&amp;FL85,General!I:J,2,FALSE),0))</f>
        <v>0</v>
      </c>
      <c r="AJX85" s="48">
        <f>IF(FO85="",0,IFERROR(VLOOKUP(FO80&amp;FO81&amp;FO82&amp;FO83&amp;FO84&amp;FO85,General!I:J,2,FALSE),0))</f>
        <v>0</v>
      </c>
      <c r="AJY85" s="48">
        <f>IF(FR85="",0,IFERROR(VLOOKUP(FR80&amp;FR81&amp;FR82&amp;FR83&amp;FR84&amp;FR85,General!I:J,2,FALSE),0))</f>
        <v>0</v>
      </c>
      <c r="AJZ85" s="48">
        <f>IF(FU85="",0,IFERROR(VLOOKUP(FU80&amp;FU81&amp;FU82&amp;FU83&amp;FU84&amp;FU85,General!I:J,2,FALSE),0))</f>
        <v>0</v>
      </c>
      <c r="AKA85" s="48">
        <f>IF(FX85="",0,IFERROR(VLOOKUP(FX80&amp;FX81&amp;FX82&amp;FX83&amp;FX84&amp;FX85,General!I:J,2,FALSE),0))</f>
        <v>0</v>
      </c>
      <c r="AKB85" s="48">
        <f>IF(GA85="",0,IFERROR(VLOOKUP(GA80&amp;GA81&amp;GA82&amp;GA83&amp;GA84&amp;GA85,General!I:J,2,FALSE),0))</f>
        <v>0</v>
      </c>
      <c r="AKC85" s="48">
        <f>IF(GD85="",0,IFERROR(VLOOKUP(GD80&amp;GD81&amp;GD82&amp;GD83&amp;GD84&amp;GD85,General!I:J,2,FALSE),0))</f>
        <v>0</v>
      </c>
      <c r="AKD85" s="48">
        <f>IF(GG85="",0,IFERROR(VLOOKUP(GG80&amp;GG81&amp;GG82&amp;GG83&amp;GG84&amp;GG85,General!I:J,2,FALSE),0))</f>
        <v>0</v>
      </c>
      <c r="AKE85" s="48">
        <f>IF(GJ85="",0,IFERROR(VLOOKUP(GJ80&amp;GJ81&amp;GJ82&amp;GJ83&amp;GJ84&amp;GJ85,General!I:J,2,FALSE),0))</f>
        <v>0</v>
      </c>
      <c r="AKF85" s="48">
        <f>IF(GM85="",0,IFERROR(VLOOKUP(GM80&amp;GM81&amp;GM82&amp;GM83&amp;GM84&amp;GM85,General!I:J,2,FALSE),0))</f>
        <v>0</v>
      </c>
      <c r="AKG85" s="48">
        <f>IF(GP85="",0,IFERROR(VLOOKUP(GP80&amp;GP81&amp;GP82&amp;GP83&amp;GP84&amp;GP85,General!I:J,2,FALSE),0))</f>
        <v>0</v>
      </c>
      <c r="AKH85" s="48">
        <f>IF(GS85="",0,IFERROR(VLOOKUP(GS80&amp;GS81&amp;GS82&amp;GS83&amp;GS84&amp;GS85,General!I:J,2,FALSE),0))</f>
        <v>0</v>
      </c>
      <c r="AKI85" s="48">
        <f>IF(GV85="",0,IFERROR(VLOOKUP(GV80&amp;GV81&amp;GV82&amp;GV83&amp;GV84&amp;GV85,General!I:J,2,FALSE),0))</f>
        <v>0</v>
      </c>
      <c r="AKJ85" s="48">
        <f>IF(GY85="",0,IFERROR(VLOOKUP(GY80&amp;GY81&amp;GY82&amp;GY83&amp;GY84&amp;GY85,General!I:J,2,FALSE),0))</f>
        <v>0</v>
      </c>
      <c r="AKK85" s="48">
        <f>IF(HB85="",0,IFERROR(VLOOKUP(HB80&amp;HB81&amp;HB82&amp;HB83&amp;HB84&amp;HB85,General!I:J,2,FALSE),0))</f>
        <v>0</v>
      </c>
      <c r="AKL85" s="48">
        <f>IF(HE85="",0,IFERROR(VLOOKUP(HE80&amp;HE81&amp;HE82&amp;HE83&amp;HE84&amp;HE85,General!I:J,2,FALSE),0))</f>
        <v>0</v>
      </c>
      <c r="AKM85" s="48">
        <f>IF(HH85="",0,IFERROR(VLOOKUP(HH80&amp;HH81&amp;HH82&amp;HH83&amp;HH84&amp;HH85,General!I:J,2,FALSE),0))</f>
        <v>0</v>
      </c>
      <c r="AKN85" s="48">
        <f>IF(HK85="",0,IFERROR(VLOOKUP(HK80&amp;HK81&amp;HK82&amp;HK83&amp;HK84&amp;HK85,General!I:J,2,FALSE),0))</f>
        <v>0</v>
      </c>
      <c r="AKO85" s="48">
        <f>IF(HN85="",0,IFERROR(VLOOKUP(HN80&amp;HN81&amp;HN82&amp;HN83&amp;HN84&amp;HN85,General!I:J,2,FALSE),0))</f>
        <v>0</v>
      </c>
      <c r="AKP85" s="48">
        <f>IF(HQ85="",0,IFERROR(VLOOKUP(HQ80&amp;HQ81&amp;HQ82&amp;HQ83&amp;HQ84&amp;HQ85,General!I:J,2,FALSE),0))</f>
        <v>0</v>
      </c>
      <c r="AKQ85" s="48">
        <f>IF(HT85="",0,IFERROR(VLOOKUP(HT80&amp;HT81&amp;HT82&amp;HT83&amp;HT84&amp;HT85,General!I:J,2,FALSE),0))</f>
        <v>0</v>
      </c>
      <c r="AKR85" s="48">
        <f>IF(HW85="",0,IFERROR(VLOOKUP(HW80&amp;HW81&amp;HW82&amp;HW83&amp;HW84&amp;HW85,General!I:J,2,FALSE),0))</f>
        <v>0</v>
      </c>
      <c r="AKS85" s="48">
        <f>IF(HZ85="",0,IFERROR(VLOOKUP(HZ80&amp;HZ81&amp;HZ82&amp;HZ83&amp;HZ84&amp;HZ85,General!I:J,2,FALSE),0))</f>
        <v>0</v>
      </c>
      <c r="AKT85" s="48">
        <f>IF(FF85="",0,IFERROR(VLOOKUP(FF80&amp;FF81&amp;FF82&amp;FF83&amp;FF84&amp;FF85,General!I:J,2,FALSE),0))</f>
        <v>0</v>
      </c>
      <c r="AKU85" s="48">
        <f>IF(FI85="",0,IFERROR(VLOOKUP(FI80&amp;FI81&amp;FI82&amp;FI83&amp;FI84&amp;FI85,General!I:J,2,FALSE),0))</f>
        <v>0</v>
      </c>
      <c r="AKV85" s="48">
        <f>IF(II85="",0,IFERROR(VLOOKUP(II80&amp;II81&amp;II82&amp;II83&amp;II84&amp;II85,General!I:J,2,FALSE),0))</f>
        <v>0</v>
      </c>
      <c r="AKW85" s="48">
        <f>IF(IL85="",0,IFERROR(VLOOKUP(IL80&amp;IL81&amp;IL82&amp;IL83&amp;IL84&amp;IL85,General!I:J,2,FALSE),0))</f>
        <v>0</v>
      </c>
      <c r="AKX85" s="48">
        <f>IF(IO85="",0,IFERROR(VLOOKUP(IO80&amp;IO81&amp;IO82&amp;IO83&amp;IO84&amp;IO85,General!I:J,2,FALSE),0))</f>
        <v>0</v>
      </c>
      <c r="AKY85" s="48">
        <f>IF(IR85="",0,IFERROR(VLOOKUP(IR80&amp;IR81&amp;IR82&amp;IR83&amp;IR84&amp;IR85,General!I:J,2,FALSE),0))</f>
        <v>0</v>
      </c>
      <c r="AKZ85" s="48">
        <f>IF(IU85="",0,IFERROR(VLOOKUP(IU80&amp;IU81&amp;IU82&amp;IU83&amp;IU84&amp;IU85,General!I:J,2,FALSE),0))</f>
        <v>0</v>
      </c>
      <c r="ALA85" s="48">
        <f>IF(IX85="",0,IFERROR(VLOOKUP(IX80&amp;IX81&amp;IX82&amp;IX83&amp;IX84&amp;IX85,General!I:J,2,FALSE),0))</f>
        <v>0</v>
      </c>
      <c r="ALB85" s="48">
        <f>IF(JA85="",0,IFERROR(VLOOKUP(JA80&amp;JA81&amp;JA82&amp;JA83&amp;JA84&amp;JA85,General!I:J,2,FALSE),0))</f>
        <v>0</v>
      </c>
      <c r="ALC85" s="48">
        <f>IF(JD85="",0,IFERROR(VLOOKUP(JD80&amp;JD81&amp;JD82&amp;JD83&amp;JD84&amp;JD85,General!I:J,2,FALSE),0))</f>
        <v>0</v>
      </c>
      <c r="ALD85" s="48">
        <f>IF(JG85="",0,IFERROR(VLOOKUP(JG80&amp;JG81&amp;JG82&amp;JG83&amp;JG84&amp;JG85,General!I:J,2,FALSE),0))</f>
        <v>0</v>
      </c>
      <c r="ALE85" s="48">
        <f>IF(JJ85="",0,IFERROR(VLOOKUP(JJ80&amp;JJ81&amp;JJ82&amp;JJ83&amp;JJ84&amp;JJ85,General!I:J,2,FALSE),0))</f>
        <v>0</v>
      </c>
      <c r="ALF85" s="48">
        <f>IF(JM85="",0,IFERROR(VLOOKUP(JM80&amp;JM81&amp;JM82&amp;JM83&amp;JM84&amp;JM85,General!I:J,2,FALSE),0))</f>
        <v>0</v>
      </c>
      <c r="ALG85" s="48">
        <f>IF(JP85="",0,IFERROR(VLOOKUP(JP80&amp;JP81&amp;JP82&amp;JP83&amp;JP84&amp;JP85,General!I:J,2,FALSE),0))</f>
        <v>0</v>
      </c>
      <c r="ALH85" s="48">
        <f>IF(JS85="",0,IFERROR(VLOOKUP(JS80&amp;JS81&amp;JS82&amp;JS83&amp;JS84&amp;JS85,General!I:J,2,FALSE),0))</f>
        <v>0</v>
      </c>
      <c r="ALI85" s="48">
        <f>IF(JV85="",0,IFERROR(VLOOKUP(JV80&amp;JV81&amp;JV82&amp;JV83&amp;JV84&amp;JV85,General!I:J,2,FALSE),0))</f>
        <v>0</v>
      </c>
      <c r="ALJ85" s="48">
        <f>IF(JY85="",0,IFERROR(VLOOKUP(JY80&amp;JY81&amp;JY82&amp;JY83&amp;JY84&amp;JY85,General!I:J,2,FALSE),0))</f>
        <v>0</v>
      </c>
      <c r="ALK85" s="48">
        <f>IF(KB85="",0,IFERROR(VLOOKUP(KB80&amp;KB81&amp;KB82&amp;KB83&amp;KB84&amp;KB85,General!I:J,2,FALSE),0))</f>
        <v>0</v>
      </c>
      <c r="ALL85" s="48">
        <f>IF(KE85="",0,IFERROR(VLOOKUP(KE80&amp;KE81&amp;KE82&amp;KE83&amp;KE84&amp;KE85,General!I:J,2,FALSE),0))</f>
        <v>0</v>
      </c>
      <c r="ALM85" s="48">
        <f>IF(KH85="",0,IFERROR(VLOOKUP(KH80&amp;KH81&amp;KH82&amp;KH83&amp;KH84&amp;KH85,General!I:J,2,FALSE),0))</f>
        <v>0</v>
      </c>
      <c r="ALN85" s="48">
        <f>IF(KK85="",0,IFERROR(VLOOKUP(KK80&amp;KK81&amp;KK82&amp;KK83&amp;KK84&amp;KK85,General!I:J,2,FALSE),0))</f>
        <v>0</v>
      </c>
      <c r="ALO85" s="48">
        <f>IF(KN85="",0,IFERROR(VLOOKUP(KN80&amp;KN81&amp;KN82&amp;KN83&amp;KN84&amp;KN85,General!I:J,2,FALSE),0))</f>
        <v>0</v>
      </c>
      <c r="ALP85" s="48">
        <f>IF(KQ85="",0,IFERROR(VLOOKUP(KQ80&amp;KQ81&amp;KQ82&amp;KQ83&amp;KQ84&amp;KQ85,General!I:J,2,FALSE),0))</f>
        <v>0</v>
      </c>
      <c r="ALQ85" s="48">
        <f>IF(KT85="",0,IFERROR(VLOOKUP(KT80&amp;KT81&amp;KT82&amp;KT83&amp;KT84&amp;KT85,General!I:J,2,FALSE),0))</f>
        <v>0</v>
      </c>
      <c r="ALR85" s="48">
        <f>IF(KW85="",0,IFERROR(VLOOKUP(KW80&amp;KW81&amp;KW82&amp;KW83&amp;KW84&amp;KW85,General!I:J,2,FALSE),0))</f>
        <v>0</v>
      </c>
      <c r="ALS85" s="48">
        <f>IF(KZ85="",0,IFERROR(VLOOKUP(KZ80&amp;KZ81&amp;KZ82&amp;KZ83&amp;KZ84&amp;KZ85,General!I:J,2,FALSE),0))</f>
        <v>0</v>
      </c>
      <c r="ALT85" s="48">
        <f>IF(LC85="",0,IFERROR(VLOOKUP(LC80&amp;LC81&amp;LC82&amp;LC83&amp;LC84&amp;LC85,General!I:J,2,FALSE),0))</f>
        <v>0</v>
      </c>
      <c r="ALU85" s="48">
        <f>IF(LF85="",0,IFERROR(VLOOKUP(LF80&amp;LF81&amp;LF82&amp;LF83&amp;LF84&amp;LF85,General!I:J,2,FALSE),0))</f>
        <v>0</v>
      </c>
      <c r="ALV85" s="48">
        <f>IF(LI85="",0,IFERROR(VLOOKUP(LI80&amp;LI81&amp;LI82&amp;LI83&amp;LI84&amp;LI85,General!I:J,2,FALSE),0))</f>
        <v>0</v>
      </c>
      <c r="ALW85" s="48">
        <f>IF(LL85="",0,IFERROR(VLOOKUP(LL80&amp;LL81&amp;LL82&amp;LL83&amp;LL84&amp;LL85,General!I:J,2,FALSE),0))</f>
        <v>0</v>
      </c>
      <c r="ALX85" s="48">
        <f>IF(LO85="",0,IFERROR(VLOOKUP(LO80&amp;LO81&amp;LO82&amp;LO83&amp;LO84&amp;LO85,General!I:J,2,FALSE),0))</f>
        <v>0</v>
      </c>
      <c r="ALY85" s="48">
        <f>IF(LR85="",0,IFERROR(VLOOKUP(LR80&amp;LR81&amp;LR82&amp;LR83&amp;LR84&amp;LR85,General!I:J,2,FALSE),0))</f>
        <v>0</v>
      </c>
      <c r="ALZ85" s="48">
        <f>IF(LU85="",0,IFERROR(VLOOKUP(LU80&amp;LU81&amp;LU82&amp;LU83&amp;LU84&amp;LU85,General!I:J,2,FALSE),0))</f>
        <v>0</v>
      </c>
      <c r="AMA85" s="48">
        <f>IF(LX85="",0,IFERROR(VLOOKUP(LX80&amp;LX81&amp;LX82&amp;LX83&amp;LX84&amp;LX85,General!I:J,2,FALSE),0))</f>
        <v>0</v>
      </c>
      <c r="AMB85" s="48">
        <f>IF(MA85="",0,IFERROR(VLOOKUP(MA80&amp;MA81&amp;MA82&amp;MA83&amp;MA84&amp;MA85,General!I:J,2,FALSE),0))</f>
        <v>0</v>
      </c>
      <c r="AMC85" s="48">
        <f>IF(MD85="",0,IFERROR(VLOOKUP(MD80&amp;MD81&amp;MD82&amp;MD83&amp;MD84&amp;MD85,General!I:J,2,FALSE),0))</f>
        <v>0</v>
      </c>
      <c r="AMD85" s="48">
        <f>IF(MG85="",0,IFERROR(VLOOKUP(MG80&amp;MG81&amp;MG82&amp;MG83&amp;MG84&amp;MG85,General!I:J,2,FALSE),0))</f>
        <v>0</v>
      </c>
      <c r="AME85" s="48">
        <f>IF(MJ85="",0,IFERROR(VLOOKUP(MJ80&amp;MJ81&amp;MJ82&amp;MJ83&amp;MJ84&amp;MJ85,General!I:J,2,FALSE),0))</f>
        <v>0</v>
      </c>
      <c r="AMF85" s="48">
        <f>IF(MM85="",0,IFERROR(VLOOKUP(MM80&amp;MM81&amp;MM82&amp;MM83&amp;MM84&amp;MM85,General!I:J,2,FALSE),0))</f>
        <v>0</v>
      </c>
      <c r="AMG85" s="48">
        <f>IF(MP85="",0,IFERROR(VLOOKUP(MP80&amp;MP81&amp;MP82&amp;MP83&amp;MP84&amp;MP85,General!I:J,2,FALSE),0))</f>
        <v>0</v>
      </c>
      <c r="AMH85" s="48">
        <f>IF(MS85="",0,IFERROR(VLOOKUP(MS80&amp;MS81&amp;MS82&amp;MS83&amp;MS84&amp;MS85,General!I:J,2,FALSE),0))</f>
        <v>0</v>
      </c>
      <c r="AMI85" s="48">
        <f>IF(MV85="",0,IFERROR(VLOOKUP(MV80&amp;MV81&amp;MV82&amp;MV83&amp;MV84&amp;MV85,General!I:J,2,FALSE),0))</f>
        <v>0</v>
      </c>
      <c r="AMJ85" s="48">
        <f>IF(MY85="",0,IFERROR(VLOOKUP(MY80&amp;MY81&amp;MY82&amp;MY83&amp;MY84&amp;MY85,General!I:J,2,FALSE),0))</f>
        <v>0</v>
      </c>
      <c r="AMK85" s="48">
        <f>IF(NB85="",0,IFERROR(VLOOKUP(NB80&amp;NB81&amp;NB82&amp;NB83&amp;NB84&amp;NB85,General!I:J,2,FALSE),0))</f>
        <v>0</v>
      </c>
      <c r="AML85" s="48">
        <f>IF(NE85="",0,IFERROR(VLOOKUP(NE80&amp;NE81&amp;NE82&amp;NE83&amp;NE84&amp;NE85,General!I:J,2,FALSE),0))</f>
        <v>0</v>
      </c>
      <c r="AMM85" s="48">
        <f>IF(NH85="",0,IFERROR(VLOOKUP(NH80&amp;NH81&amp;NH82&amp;NH83&amp;NH84&amp;NH85,General!I:J,2,FALSE),0))</f>
        <v>0</v>
      </c>
      <c r="AMN85" s="48">
        <f>IF(NK85="",0,IFERROR(VLOOKUP(NK80&amp;NK81&amp;NK82&amp;NK83&amp;NK84&amp;NK85,General!I:J,2,FALSE),0))</f>
        <v>0</v>
      </c>
      <c r="AMO85" s="49">
        <f>IF(NN85="",0,IFERROR(VLOOKUP(NN80&amp;NN81&amp;NN82&amp;NN83&amp;NN84&amp;NN85,General!I:J,2,FALSE),0))</f>
        <v>0</v>
      </c>
      <c r="AMP85" s="81">
        <f>IF(EB85="",0,IFERROR(VLOOKUP(EB80&amp;EB81&amp;EB82&amp;EB83&amp;EB84&amp;EB85,General!I:J,2,FALSE),0))</f>
        <v>0</v>
      </c>
      <c r="AMQ85" s="49">
        <v>0</v>
      </c>
      <c r="AMR85" s="20" t="str">
        <f t="shared" si="7306"/>
        <v/>
      </c>
      <c r="AMS85" s="20" t="str">
        <f t="shared" si="7151"/>
        <v>N</v>
      </c>
      <c r="AMT85" s="20" t="str">
        <f t="shared" ca="1" si="7152"/>
        <v>N</v>
      </c>
      <c r="AMU85" s="20" t="str">
        <f t="shared" si="7153"/>
        <v>N</v>
      </c>
      <c r="AMV85" s="20" t="str">
        <f t="shared" si="7154"/>
        <v/>
      </c>
      <c r="AMW85" s="142" t="str">
        <f t="shared" si="7155"/>
        <v/>
      </c>
      <c r="AMX85" s="20" t="str">
        <f t="shared" si="7156"/>
        <v/>
      </c>
      <c r="AMY85" s="20" t="str">
        <f t="shared" si="7157"/>
        <v/>
      </c>
      <c r="AMZ85" s="20" t="str">
        <f t="shared" si="7158"/>
        <v/>
      </c>
      <c r="ANA85" s="20" t="str">
        <f t="shared" si="7159"/>
        <v/>
      </c>
      <c r="ANB85" s="20" t="str">
        <f t="shared" si="7160"/>
        <v/>
      </c>
      <c r="ANC85" s="20" t="str">
        <f t="shared" si="6145"/>
        <v/>
      </c>
      <c r="AND85" s="20" t="str">
        <f t="shared" si="6146"/>
        <v/>
      </c>
      <c r="ANE85" s="20" t="str">
        <f t="shared" si="4382"/>
        <v>00000</v>
      </c>
      <c r="ANF85" s="20" t="str">
        <f t="shared" si="4382"/>
        <v>00000</v>
      </c>
      <c r="ANG85" s="20" t="str">
        <f t="shared" si="4383"/>
        <v>000000</v>
      </c>
      <c r="ANH85" s="20" t="str">
        <f t="shared" si="4383"/>
        <v>000000</v>
      </c>
      <c r="ANI85" s="20" t="str">
        <f t="shared" si="4384"/>
        <v>B</v>
      </c>
      <c r="ANJ85" s="20" t="str">
        <f t="shared" si="7307"/>
        <v>B</v>
      </c>
      <c r="ANK85" s="20" t="str">
        <f t="shared" si="7161"/>
        <v/>
      </c>
      <c r="ANL85" s="20" t="e">
        <f t="shared" ca="1" si="7162"/>
        <v>#REF!</v>
      </c>
      <c r="ANM85" s="20" t="str">
        <f t="shared" ca="1" si="7163"/>
        <v/>
      </c>
      <c r="ANN85" s="20" t="str">
        <f t="shared" ca="1" si="7164"/>
        <v/>
      </c>
      <c r="ANO85" s="20" t="str">
        <f t="shared" si="7165"/>
        <v>0</v>
      </c>
      <c r="ANP85" s="20" t="str">
        <f t="shared" si="7166"/>
        <v/>
      </c>
      <c r="ANQ85" s="20" t="e">
        <f t="shared" ca="1" si="7308"/>
        <v>#REF!</v>
      </c>
      <c r="ANR85" s="20" t="str">
        <f t="shared" ca="1" si="7309"/>
        <v/>
      </c>
      <c r="ANS85" s="20" t="str">
        <f t="shared" si="7310"/>
        <v/>
      </c>
      <c r="ANT85" s="20" t="str">
        <f t="shared" si="7167"/>
        <v/>
      </c>
      <c r="ANU85" s="20"/>
      <c r="ANV85" s="20">
        <v>0</v>
      </c>
      <c r="ANW85" s="20">
        <v>0</v>
      </c>
      <c r="ANX85" s="20">
        <v>0</v>
      </c>
      <c r="ANY85" s="20">
        <v>0</v>
      </c>
      <c r="ANZ85" s="20">
        <v>2</v>
      </c>
      <c r="AOA85" s="75"/>
      <c r="AOB85" s="20">
        <v>0</v>
      </c>
      <c r="AOC85" s="20">
        <v>0</v>
      </c>
      <c r="AOD85" s="1" t="str">
        <f t="shared" si="7311"/>
        <v>B</v>
      </c>
      <c r="AOE85" s="123">
        <f t="shared" si="7168"/>
        <v>0</v>
      </c>
      <c r="AOF85" s="1" t="e">
        <f t="shared" si="7169"/>
        <v>#NUM!</v>
      </c>
      <c r="AOG85" s="1" t="e">
        <f t="shared" si="7170"/>
        <v>#NUM!</v>
      </c>
      <c r="AOH85" s="1" t="e">
        <f t="shared" si="7171"/>
        <v>#NUM!</v>
      </c>
      <c r="AOI85" s="1" t="e">
        <f t="shared" si="7172"/>
        <v>#NUM!</v>
      </c>
      <c r="AOJ85" s="1" t="str">
        <f t="shared" si="7173"/>
        <v/>
      </c>
      <c r="AOK85" s="1" t="str">
        <f t="shared" si="7174"/>
        <v/>
      </c>
      <c r="AOL85" s="1" t="str">
        <f t="shared" si="7175"/>
        <v/>
      </c>
      <c r="AOM85" s="1" t="str">
        <f t="shared" si="7176"/>
        <v/>
      </c>
      <c r="AON85" s="1" t="str">
        <f t="shared" si="7177"/>
        <v/>
      </c>
      <c r="AOO85" s="1" t="str" cm="1">
        <f t="array" aca="1" ref="AOO85" ca="1">IF(INDIRECT(VLOOKUP(AOO84,General!AC:AE,3,FALSE)&amp;AGY84)&gt;=7,AOO84,AOJ85)</f>
        <v>HD</v>
      </c>
      <c r="AOP85" s="1" t="str">
        <f ca="1">VLOOKUP(AOO84,General!AC:AE,3,FALSE)&amp;AGY84</f>
        <v>HF84</v>
      </c>
      <c r="AOQ85" s="1" t="str" cm="1">
        <f t="array" aca="1" ref="AOQ85" ca="1">INDIRECT(VLOOKUP(AOO84,General!AC:AE,3,FALSE)&amp;AGY84)</f>
        <v/>
      </c>
      <c r="AOR85" s="1" t="str" cm="1">
        <f t="array" aca="1" ref="AOR85" ca="1">INDIRECT(AOO85&amp;AGY85)</f>
        <v/>
      </c>
      <c r="AOS85" s="1" cm="1">
        <f t="array" aca="1" ref="AOS85" ca="1">INDIRECT(AOP85&amp;AGY85)</f>
        <v>0</v>
      </c>
      <c r="AOT85" s="1" t="e" cm="1">
        <f t="array" aca="1" ref="AOT85" ca="1">INDIRECT(AOQ85&amp;AGY85)</f>
        <v>#REF!</v>
      </c>
      <c r="AOU85" s="1" t="str">
        <f ca="1">VLOOKUP(AOO85,General!AF:AG,2,FALSE)</f>
        <v>S45</v>
      </c>
      <c r="AOV85" s="1" t="e">
        <f ca="1">VLOOKUP(AOP85,General!AF:AG,2,FALSE)</f>
        <v>#N/A</v>
      </c>
      <c r="AOW85" s="1" t="e">
        <f ca="1">VLOOKUP(AOQ85,General!AF:AG,2,FALSE)</f>
        <v>#N/A</v>
      </c>
      <c r="AOX85" s="1" t="str">
        <f t="shared" ca="1" si="7401"/>
        <v>Y</v>
      </c>
      <c r="AOY85" s="1" t="e">
        <f t="shared" ca="1" si="7402"/>
        <v>#N/A</v>
      </c>
      <c r="AOZ85" s="1" t="e">
        <f t="shared" ca="1" si="7403"/>
        <v>#N/A</v>
      </c>
      <c r="APB85" s="1">
        <f t="shared" si="6061"/>
        <v>1</v>
      </c>
    </row>
    <row r="86" spans="1:1094" ht="15.75" thickBot="1">
      <c r="A86" s="1">
        <v>72</v>
      </c>
      <c r="B86" s="172" t="str">
        <f t="shared" si="7631"/>
        <v/>
      </c>
      <c r="C86" s="152" t="str">
        <f t="shared" si="6385"/>
        <v/>
      </c>
      <c r="D86" s="153" t="str">
        <f t="shared" si="7178"/>
        <v/>
      </c>
      <c r="E86" s="144" t="str">
        <f t="shared" si="7178"/>
        <v/>
      </c>
      <c r="F86" s="63" t="str">
        <f t="shared" si="6386"/>
        <v/>
      </c>
      <c r="G86" s="190"/>
      <c r="H86" s="154" t="str">
        <f t="shared" si="7632"/>
        <v/>
      </c>
      <c r="I86" s="153" t="str">
        <f t="shared" si="7179"/>
        <v/>
      </c>
      <c r="J86" s="144" t="str">
        <f t="shared" si="7179"/>
        <v/>
      </c>
      <c r="K86" s="106" t="str">
        <f t="shared" si="7180"/>
        <v/>
      </c>
      <c r="L86" s="179"/>
      <c r="M86" s="184"/>
      <c r="N86" s="190"/>
      <c r="O86" s="187">
        <v>0</v>
      </c>
      <c r="P86" s="129">
        <v>0</v>
      </c>
      <c r="Q86" s="126">
        <v>0</v>
      </c>
      <c r="R86" s="130">
        <v>0</v>
      </c>
      <c r="S86" s="61" t="str">
        <f t="shared" si="7181"/>
        <v/>
      </c>
      <c r="T86" s="165" t="str">
        <f t="shared" si="7633"/>
        <v/>
      </c>
      <c r="U86" s="62" t="str">
        <f>IF(M86="","",IF(B86="NB",U85,IF(T86="",SUM($T$5:$T86)+S86,SUM($T$5:$T86))))</f>
        <v/>
      </c>
      <c r="V86" s="155" t="str">
        <f t="shared" si="5988"/>
        <v/>
      </c>
      <c r="W86" s="131" t="str">
        <f t="shared" si="7182"/>
        <v/>
      </c>
      <c r="X86" s="132" t="str">
        <f t="shared" si="6387"/>
        <v/>
      </c>
      <c r="Y86" s="61" t="str">
        <f t="shared" ca="1" si="6225"/>
        <v>B</v>
      </c>
      <c r="Z86" s="62" t="str">
        <f t="shared" ca="1" si="6226"/>
        <v>C</v>
      </c>
      <c r="AA86" s="62" t="str">
        <f t="shared" si="6227"/>
        <v>C</v>
      </c>
      <c r="AB86" s="62" t="str">
        <f t="shared" si="7312"/>
        <v/>
      </c>
      <c r="AC86" s="62" t="str">
        <f t="shared" si="7313"/>
        <v/>
      </c>
      <c r="AD86" s="62">
        <f t="shared" si="7314"/>
        <v>0</v>
      </c>
      <c r="AE86" s="1" t="str">
        <f t="shared" si="6388"/>
        <v/>
      </c>
      <c r="AF86" s="1" t="str">
        <f t="shared" si="6389"/>
        <v/>
      </c>
      <c r="AG86" s="1" t="str">
        <f t="shared" si="7315"/>
        <v/>
      </c>
      <c r="AH86" s="1" t="str">
        <f t="shared" si="6390"/>
        <v/>
      </c>
      <c r="AI86" s="1" t="str">
        <f t="shared" si="6391"/>
        <v/>
      </c>
      <c r="AJ86" s="1" t="str">
        <f t="shared" si="6392"/>
        <v/>
      </c>
      <c r="AK86" s="1">
        <f t="shared" si="7183"/>
        <v>0</v>
      </c>
      <c r="AL86" s="1">
        <f t="shared" si="7184"/>
        <v>0</v>
      </c>
      <c r="AM86" s="1" t="str">
        <f t="shared" si="6147"/>
        <v/>
      </c>
      <c r="AN86" s="1">
        <f t="shared" si="6393"/>
        <v>0</v>
      </c>
      <c r="AO86" s="1" t="str">
        <f t="shared" si="7715"/>
        <v/>
      </c>
      <c r="AP86" s="1" t="str">
        <f t="shared" si="6394"/>
        <v>N</v>
      </c>
      <c r="AQ86" s="1" t="str">
        <f t="shared" si="6395"/>
        <v>N</v>
      </c>
      <c r="AR86" s="1" t="str">
        <f t="shared" si="6396"/>
        <v>N</v>
      </c>
      <c r="AS86" s="1" t="str">
        <f t="shared" si="6397"/>
        <v/>
      </c>
      <c r="AT86" s="8" t="str">
        <f t="shared" ca="1" si="7185"/>
        <v/>
      </c>
      <c r="AU86" s="1" t="str">
        <f t="shared" ca="1" si="6398"/>
        <v/>
      </c>
      <c r="AV86" s="1" t="str">
        <f t="shared" ca="1" si="6399"/>
        <v/>
      </c>
      <c r="AW86" s="1" t="str">
        <f t="shared" si="6400"/>
        <v/>
      </c>
      <c r="AX86" s="1" t="str">
        <f t="shared" si="6401"/>
        <v/>
      </c>
      <c r="AY86" s="1" t="str">
        <f t="shared" si="6402"/>
        <v/>
      </c>
      <c r="AZ86" s="1" t="str">
        <f t="shared" si="6148"/>
        <v/>
      </c>
      <c r="BA86" s="1" t="str">
        <f t="shared" si="6149"/>
        <v/>
      </c>
      <c r="BB86" s="1" t="str">
        <f t="shared" si="5451"/>
        <v>00000</v>
      </c>
      <c r="BC86" s="1" t="str">
        <f t="shared" si="5451"/>
        <v>00000</v>
      </c>
      <c r="BD86" s="1" t="str">
        <f t="shared" si="5452"/>
        <v>000000</v>
      </c>
      <c r="BE86" s="1" t="str">
        <f t="shared" si="5452"/>
        <v>000000</v>
      </c>
      <c r="BF86" s="1" t="str">
        <f t="shared" si="7186"/>
        <v>B</v>
      </c>
      <c r="BG86" s="1" t="str">
        <f t="shared" si="6403"/>
        <v/>
      </c>
      <c r="BH86" s="1" t="str">
        <f t="shared" ca="1" si="7187"/>
        <v/>
      </c>
      <c r="BI86" s="1" t="str">
        <f t="shared" si="7634"/>
        <v/>
      </c>
      <c r="BJ86" s="1" t="str">
        <f t="shared" ca="1" si="7188"/>
        <v/>
      </c>
      <c r="BK86" s="1" t="str">
        <f t="shared" si="6404"/>
        <v>0</v>
      </c>
      <c r="BL86" s="1" t="str">
        <f t="shared" ca="1" si="7189"/>
        <v/>
      </c>
      <c r="BM86" s="1" t="str">
        <f t="shared" ca="1" si="7190"/>
        <v/>
      </c>
      <c r="BN86" s="1" t="str">
        <f t="shared" ca="1" si="7191"/>
        <v/>
      </c>
      <c r="BO86" s="1" t="str">
        <f t="shared" ca="1" si="7192"/>
        <v/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  <c r="BZ86" s="1">
        <f t="shared" si="5989"/>
        <v>1</v>
      </c>
      <c r="CA86" s="1" t="str">
        <f t="shared" ref="CA86" si="8095">CH86</f>
        <v/>
      </c>
      <c r="CB86" s="46" t="str">
        <f t="shared" si="6406"/>
        <v/>
      </c>
      <c r="CC86" s="48" t="str">
        <f t="shared" si="6407"/>
        <v/>
      </c>
      <c r="CD86" s="49" t="str">
        <f t="shared" si="6408"/>
        <v/>
      </c>
      <c r="CE86" s="46" t="str">
        <f t="shared" si="6409"/>
        <v/>
      </c>
      <c r="CF86" s="48" t="str">
        <f t="shared" si="6410"/>
        <v/>
      </c>
      <c r="CG86" s="49" t="str">
        <f t="shared" si="6411"/>
        <v/>
      </c>
      <c r="CH86" s="46" t="str">
        <f t="shared" si="6412"/>
        <v/>
      </c>
      <c r="CI86" s="48" t="str">
        <f t="shared" si="6413"/>
        <v/>
      </c>
      <c r="CJ86" s="49" t="str">
        <f t="shared" si="6414"/>
        <v/>
      </c>
      <c r="CK86" s="46" t="str">
        <f t="shared" si="6415"/>
        <v/>
      </c>
      <c r="CL86" s="48" t="str">
        <f t="shared" si="6416"/>
        <v/>
      </c>
      <c r="CM86" s="49" t="str">
        <f t="shared" si="6417"/>
        <v/>
      </c>
      <c r="CN86" s="46" t="str">
        <f t="shared" si="7194"/>
        <v/>
      </c>
      <c r="CO86" s="48" t="str">
        <f t="shared" si="6418"/>
        <v/>
      </c>
      <c r="CP86" s="49" t="str">
        <f t="shared" si="6419"/>
        <v/>
      </c>
      <c r="CQ86" s="46" t="str">
        <f t="shared" si="6420"/>
        <v/>
      </c>
      <c r="CR86" s="48" t="str">
        <f t="shared" si="6421"/>
        <v/>
      </c>
      <c r="CS86" s="49" t="str">
        <f t="shared" si="6422"/>
        <v/>
      </c>
      <c r="CT86" s="46" t="str">
        <f t="shared" si="6423"/>
        <v/>
      </c>
      <c r="CU86" s="48" t="str">
        <f t="shared" si="6424"/>
        <v/>
      </c>
      <c r="CV86" s="49" t="str">
        <f t="shared" si="6425"/>
        <v/>
      </c>
      <c r="CW86" s="46" t="str">
        <f t="shared" si="6426"/>
        <v/>
      </c>
      <c r="CX86" s="48" t="str">
        <f t="shared" si="6427"/>
        <v/>
      </c>
      <c r="CY86" s="95" t="str">
        <f t="shared" si="6428"/>
        <v/>
      </c>
      <c r="CZ86" s="46" t="str">
        <f t="shared" si="6429"/>
        <v/>
      </c>
      <c r="DA86" s="48" t="str">
        <f t="shared" si="6430"/>
        <v/>
      </c>
      <c r="DB86" s="49" t="str">
        <f t="shared" si="6431"/>
        <v/>
      </c>
      <c r="DC86" s="46" t="str">
        <f t="shared" si="6432"/>
        <v/>
      </c>
      <c r="DD86" s="48" t="str">
        <f t="shared" si="6433"/>
        <v/>
      </c>
      <c r="DE86" s="49" t="str">
        <f t="shared" si="6434"/>
        <v/>
      </c>
      <c r="DF86" s="46" t="str">
        <f t="shared" si="6435"/>
        <v/>
      </c>
      <c r="DG86" s="48" t="str">
        <f t="shared" si="6436"/>
        <v/>
      </c>
      <c r="DH86" s="49" t="str">
        <f t="shared" si="6437"/>
        <v/>
      </c>
      <c r="DI86" s="46" t="str">
        <f t="shared" si="6438"/>
        <v/>
      </c>
      <c r="DJ86" s="48" t="str">
        <f t="shared" si="6439"/>
        <v/>
      </c>
      <c r="DK86" s="49" t="str">
        <f t="shared" si="6440"/>
        <v/>
      </c>
      <c r="DL86" s="46" t="str">
        <f t="shared" si="6441"/>
        <v/>
      </c>
      <c r="DM86" s="48" t="str">
        <f t="shared" si="6442"/>
        <v/>
      </c>
      <c r="DN86" s="49" t="str">
        <f t="shared" si="6443"/>
        <v/>
      </c>
      <c r="DO86" s="46" t="str">
        <f t="shared" si="6444"/>
        <v/>
      </c>
      <c r="DP86" s="48" t="str">
        <f t="shared" si="6445"/>
        <v/>
      </c>
      <c r="DQ86" s="49" t="str">
        <f t="shared" si="6446"/>
        <v/>
      </c>
      <c r="DR86" s="46" t="str">
        <f t="shared" si="6447"/>
        <v/>
      </c>
      <c r="DS86" s="48" t="str">
        <f t="shared" si="6448"/>
        <v/>
      </c>
      <c r="DT86" s="49" t="str">
        <f t="shared" si="6449"/>
        <v/>
      </c>
      <c r="DU86" s="46" t="str">
        <f t="shared" si="6450"/>
        <v/>
      </c>
      <c r="DV86" s="48" t="str">
        <f t="shared" si="6451"/>
        <v/>
      </c>
      <c r="DW86" s="49" t="str">
        <f t="shared" si="6452"/>
        <v/>
      </c>
      <c r="DX86" s="46" t="str">
        <f t="shared" si="6453"/>
        <v/>
      </c>
      <c r="DY86" s="48" t="str">
        <f t="shared" si="6454"/>
        <v/>
      </c>
      <c r="DZ86" s="49" t="str">
        <f t="shared" si="6455"/>
        <v/>
      </c>
      <c r="EA86" s="46" t="str">
        <f t="shared" si="7557"/>
        <v/>
      </c>
      <c r="EB86" s="48" t="str">
        <f t="shared" si="6456"/>
        <v/>
      </c>
      <c r="EC86" s="49" t="str">
        <f t="shared" si="6457"/>
        <v/>
      </c>
      <c r="ED86" s="75" t="str">
        <f t="shared" ref="ED86" si="8096">CB86</f>
        <v/>
      </c>
      <c r="EE86" s="48" t="str">
        <f t="shared" si="6459"/>
        <v/>
      </c>
      <c r="EF86" s="49" t="str">
        <f t="shared" si="6460"/>
        <v/>
      </c>
      <c r="EG86" s="73" t="str">
        <f t="shared" ref="EG86" si="8097">CE86</f>
        <v/>
      </c>
      <c r="EH86" s="48" t="str">
        <f t="shared" si="6462"/>
        <v/>
      </c>
      <c r="EI86" s="49" t="str">
        <f t="shared" si="6463"/>
        <v/>
      </c>
      <c r="EJ86" s="73" t="s">
        <v>5</v>
      </c>
      <c r="EK86" s="48" t="str">
        <f t="shared" si="6464"/>
        <v/>
      </c>
      <c r="EL86" s="49" t="str">
        <f t="shared" si="6465"/>
        <v/>
      </c>
      <c r="EM86" s="75" t="s">
        <v>6</v>
      </c>
      <c r="EN86" s="48" t="str">
        <f t="shared" si="6466"/>
        <v/>
      </c>
      <c r="EO86" s="49" t="str">
        <f t="shared" si="6467"/>
        <v/>
      </c>
      <c r="EP86" s="75" t="str">
        <f t="shared" ref="EP86" si="8098">CH86</f>
        <v/>
      </c>
      <c r="EQ86" s="48" t="str">
        <f t="shared" si="6469"/>
        <v/>
      </c>
      <c r="ER86" s="49" t="str">
        <f t="shared" si="6470"/>
        <v/>
      </c>
      <c r="ES86" s="75" t="str">
        <f t="shared" ref="ES86" si="8099">CK86</f>
        <v/>
      </c>
      <c r="ET86" s="48" t="str">
        <f t="shared" si="6472"/>
        <v/>
      </c>
      <c r="EU86" s="49" t="str">
        <f t="shared" si="6473"/>
        <v/>
      </c>
      <c r="EV86" s="75" t="str">
        <f t="shared" ref="EV86" si="8100">CB86</f>
        <v/>
      </c>
      <c r="EW86" s="48" t="str">
        <f t="shared" si="6475"/>
        <v/>
      </c>
      <c r="EX86" s="49" t="str">
        <f t="shared" si="6476"/>
        <v/>
      </c>
      <c r="EY86" s="75" t="str">
        <f t="shared" ref="EY86" si="8101">CK86</f>
        <v/>
      </c>
      <c r="EZ86" s="48" t="str">
        <f t="shared" si="6478"/>
        <v/>
      </c>
      <c r="FA86" s="95" t="str">
        <f t="shared" si="6479"/>
        <v/>
      </c>
      <c r="FB86" s="75" t="str">
        <f t="shared" ref="FB86" si="8102">CE86</f>
        <v/>
      </c>
      <c r="FC86" s="48" t="str">
        <f t="shared" si="6481"/>
        <v/>
      </c>
      <c r="FD86" s="49" t="str">
        <f t="shared" si="6482"/>
        <v/>
      </c>
      <c r="FE86" s="73" t="str">
        <f t="shared" ref="FE86" si="8103">CH86</f>
        <v/>
      </c>
      <c r="FF86" s="48" t="str">
        <f t="shared" si="6484"/>
        <v/>
      </c>
      <c r="FG86" s="49" t="str">
        <f t="shared" si="6485"/>
        <v/>
      </c>
      <c r="FH86" s="75" t="str">
        <f t="shared" ref="FH86" si="8104">DC86</f>
        <v/>
      </c>
      <c r="FI86" s="48" t="str">
        <f t="shared" si="6487"/>
        <v/>
      </c>
      <c r="FJ86" s="49" t="str">
        <f t="shared" si="6488"/>
        <v/>
      </c>
      <c r="FK86" s="75" t="str">
        <f t="shared" ref="FK86" si="8105">DF86</f>
        <v/>
      </c>
      <c r="FL86" s="48" t="str">
        <f t="shared" si="6490"/>
        <v/>
      </c>
      <c r="FM86" s="49" t="str">
        <f t="shared" si="6491"/>
        <v/>
      </c>
      <c r="FN86" s="75" t="str">
        <f t="shared" ref="FN86" si="8106">CQ86</f>
        <v/>
      </c>
      <c r="FO86" s="48" t="str">
        <f t="shared" si="6493"/>
        <v/>
      </c>
      <c r="FP86" s="49" t="str">
        <f t="shared" si="6494"/>
        <v/>
      </c>
      <c r="FQ86" s="75" t="str">
        <f t="shared" ref="FQ86" si="8107">CT86</f>
        <v/>
      </c>
      <c r="FR86" s="48" t="str">
        <f t="shared" si="6496"/>
        <v/>
      </c>
      <c r="FS86" s="49" t="str">
        <f t="shared" si="6497"/>
        <v/>
      </c>
      <c r="FT86" s="75" t="str">
        <f t="shared" ref="FT86" si="8108">CQ86</f>
        <v/>
      </c>
      <c r="FU86" s="48" t="str">
        <f t="shared" si="6499"/>
        <v/>
      </c>
      <c r="FV86" s="49" t="str">
        <f t="shared" si="6500"/>
        <v/>
      </c>
      <c r="FW86" s="75" t="str">
        <f t="shared" ref="FW86" si="8109">CN86</f>
        <v/>
      </c>
      <c r="FX86" s="48" t="str">
        <f t="shared" si="6502"/>
        <v/>
      </c>
      <c r="FY86" s="49" t="str">
        <f t="shared" si="6503"/>
        <v/>
      </c>
      <c r="FZ86" s="75" t="str">
        <f t="shared" ref="FZ86" si="8110">CT86</f>
        <v/>
      </c>
      <c r="GA86" s="48" t="str">
        <f t="shared" si="6505"/>
        <v/>
      </c>
      <c r="GB86" s="49" t="str">
        <f t="shared" si="6506"/>
        <v/>
      </c>
      <c r="GC86" s="75" t="str">
        <f t="shared" ref="GC86" si="8111">CN86</f>
        <v/>
      </c>
      <c r="GD86" s="48" t="str">
        <f t="shared" si="6508"/>
        <v/>
      </c>
      <c r="GE86" s="49" t="str">
        <f t="shared" si="6509"/>
        <v/>
      </c>
      <c r="GF86" s="75" t="str">
        <f t="shared" ref="GF86:GF87" si="8112">CQ86</f>
        <v/>
      </c>
      <c r="GG86" s="48" t="str">
        <f t="shared" si="6511"/>
        <v/>
      </c>
      <c r="GH86" s="49" t="str">
        <f t="shared" si="6512"/>
        <v/>
      </c>
      <c r="GI86" s="75" t="str">
        <f t="shared" si="7211"/>
        <v>B</v>
      </c>
      <c r="GJ86" s="48" t="str">
        <f t="shared" si="6513"/>
        <v/>
      </c>
      <c r="GK86" s="49" t="str">
        <f t="shared" si="6514"/>
        <v/>
      </c>
      <c r="GL86" s="46" t="str">
        <f t="shared" si="8037"/>
        <v/>
      </c>
      <c r="GM86" s="48" t="str">
        <f t="shared" si="6515"/>
        <v/>
      </c>
      <c r="GN86" s="49" t="str">
        <f t="shared" si="6516"/>
        <v/>
      </c>
      <c r="GO86" s="75" t="str">
        <f t="shared" si="7212"/>
        <v>B</v>
      </c>
      <c r="GP86" s="48" t="str">
        <f t="shared" si="6517"/>
        <v/>
      </c>
      <c r="GQ86" s="49" t="str">
        <f t="shared" si="6518"/>
        <v/>
      </c>
      <c r="GR86" s="75" t="str">
        <f t="shared" ref="GR86" si="8113">DX86</f>
        <v/>
      </c>
      <c r="GS86" s="48" t="str">
        <f t="shared" si="6520"/>
        <v/>
      </c>
      <c r="GT86" s="49" t="str">
        <f t="shared" si="6521"/>
        <v/>
      </c>
      <c r="GU86" s="75" t="str">
        <f t="shared" si="7214"/>
        <v/>
      </c>
      <c r="GV86" s="48" t="str">
        <f t="shared" si="6522"/>
        <v/>
      </c>
      <c r="GW86" s="95" t="str">
        <f t="shared" si="6523"/>
        <v/>
      </c>
      <c r="GX86" s="75" t="str">
        <f t="shared" ref="GX86" si="8114">DR86</f>
        <v/>
      </c>
      <c r="GY86" s="48" t="str">
        <f t="shared" si="6525"/>
        <v/>
      </c>
      <c r="GZ86" s="49" t="str">
        <f t="shared" si="6526"/>
        <v/>
      </c>
      <c r="HA86" s="73" t="str">
        <f t="shared" si="7216"/>
        <v/>
      </c>
      <c r="HB86" s="48" t="str">
        <f t="shared" si="6527"/>
        <v/>
      </c>
      <c r="HC86" s="49" t="str">
        <f t="shared" si="6528"/>
        <v/>
      </c>
      <c r="HD86" s="75" t="str">
        <f t="shared" ref="HD86" si="8115">DI86</f>
        <v/>
      </c>
      <c r="HE86" s="48" t="str">
        <f t="shared" si="6530"/>
        <v/>
      </c>
      <c r="HF86" s="49" t="str">
        <f t="shared" si="6531"/>
        <v/>
      </c>
      <c r="HG86" s="75" t="str">
        <f t="shared" si="7218"/>
        <v/>
      </c>
      <c r="HH86" s="48" t="str">
        <f t="shared" si="6532"/>
        <v/>
      </c>
      <c r="HI86" s="49" t="str">
        <f t="shared" si="6533"/>
        <v/>
      </c>
      <c r="HJ86" s="75" t="str">
        <f t="shared" ref="HJ86" si="8116">DX86</f>
        <v/>
      </c>
      <c r="HK86" s="48" t="str">
        <f t="shared" si="6535"/>
        <v/>
      </c>
      <c r="HL86" s="49" t="str">
        <f t="shared" si="6536"/>
        <v/>
      </c>
      <c r="HM86" s="75" t="str">
        <f t="shared" si="7220"/>
        <v/>
      </c>
      <c r="HN86" s="48" t="str">
        <f t="shared" si="6537"/>
        <v/>
      </c>
      <c r="HO86" s="49" t="str">
        <f t="shared" si="6538"/>
        <v/>
      </c>
      <c r="HP86" s="75" t="str">
        <f t="shared" ref="HP86" si="8117">DU86</f>
        <v/>
      </c>
      <c r="HQ86" s="48" t="str">
        <f t="shared" si="6540"/>
        <v/>
      </c>
      <c r="HR86" s="49" t="str">
        <f t="shared" si="6541"/>
        <v/>
      </c>
      <c r="HS86" s="75" t="str">
        <f t="shared" si="7222"/>
        <v/>
      </c>
      <c r="HT86" s="48" t="str">
        <f t="shared" si="6542"/>
        <v/>
      </c>
      <c r="HU86" s="49" t="str">
        <f t="shared" si="6543"/>
        <v/>
      </c>
      <c r="HV86" s="75" t="str">
        <f t="shared" ref="HV86" si="8118">DU86</f>
        <v/>
      </c>
      <c r="HW86" s="48" t="str">
        <f t="shared" si="6545"/>
        <v/>
      </c>
      <c r="HX86" s="49" t="str">
        <f t="shared" si="6546"/>
        <v/>
      </c>
      <c r="HY86" s="75" t="str">
        <f t="shared" si="7224"/>
        <v/>
      </c>
      <c r="HZ86" s="48" t="str">
        <f t="shared" si="6547"/>
        <v/>
      </c>
      <c r="IA86" s="49" t="str">
        <f t="shared" si="6548"/>
        <v/>
      </c>
      <c r="IB86" s="75" t="str">
        <f t="shared" ref="IB86" si="8119">DX86</f>
        <v/>
      </c>
      <c r="IC86" s="48" t="str">
        <f t="shared" si="6550"/>
        <v/>
      </c>
      <c r="ID86" s="49" t="str">
        <f t="shared" si="6551"/>
        <v/>
      </c>
      <c r="IE86" s="75" t="str">
        <f t="shared" si="7226"/>
        <v/>
      </c>
      <c r="IF86" s="48" t="str">
        <f t="shared" si="6552"/>
        <v/>
      </c>
      <c r="IG86" s="49" t="str">
        <f t="shared" si="6553"/>
        <v/>
      </c>
      <c r="IH86" s="75" t="str">
        <f t="shared" ref="IH86" si="8120">DR86</f>
        <v/>
      </c>
      <c r="II86" s="48" t="str">
        <f t="shared" si="6555"/>
        <v/>
      </c>
      <c r="IJ86" s="49" t="str">
        <f t="shared" si="6556"/>
        <v/>
      </c>
      <c r="IK86" s="75" t="str">
        <f t="shared" si="7228"/>
        <v/>
      </c>
      <c r="IL86" s="48" t="str">
        <f t="shared" si="6557"/>
        <v/>
      </c>
      <c r="IM86" s="49" t="str">
        <f t="shared" si="6558"/>
        <v/>
      </c>
      <c r="IN86" s="75" t="str">
        <f t="shared" ref="IN86" si="8121">DO86</f>
        <v/>
      </c>
      <c r="IO86" s="48" t="str">
        <f t="shared" si="6560"/>
        <v/>
      </c>
      <c r="IP86" s="49" t="str">
        <f t="shared" si="6561"/>
        <v/>
      </c>
      <c r="IQ86" s="75" t="str">
        <f t="shared" si="7230"/>
        <v/>
      </c>
      <c r="IR86" s="48" t="str">
        <f t="shared" si="6562"/>
        <v/>
      </c>
      <c r="IS86" s="49" t="str">
        <f t="shared" si="6563"/>
        <v/>
      </c>
      <c r="IT86" s="46" t="str">
        <f t="shared" ref="IT86" si="8122">CT86</f>
        <v/>
      </c>
      <c r="IU86" s="48" t="str">
        <f t="shared" si="6565"/>
        <v/>
      </c>
      <c r="IV86" s="49" t="str">
        <f t="shared" si="6566"/>
        <v/>
      </c>
      <c r="IW86" s="75" t="str">
        <f t="shared" ref="IW86:IW87" si="8123">IT86</f>
        <v/>
      </c>
      <c r="IX86" s="48" t="str">
        <f t="shared" si="6568"/>
        <v/>
      </c>
      <c r="IY86" s="49" t="str">
        <f t="shared" si="6569"/>
        <v/>
      </c>
      <c r="IZ86" s="75" t="str">
        <f t="shared" si="7232"/>
        <v/>
      </c>
      <c r="JA86" s="48" t="str">
        <f t="shared" si="6570"/>
        <v/>
      </c>
      <c r="JB86" s="49" t="str">
        <f t="shared" si="6571"/>
        <v/>
      </c>
      <c r="JC86" s="75" t="str">
        <f t="shared" si="7233"/>
        <v/>
      </c>
      <c r="JD86" s="48" t="str">
        <f t="shared" si="6572"/>
        <v/>
      </c>
      <c r="JE86" s="49" t="str">
        <f t="shared" si="6573"/>
        <v/>
      </c>
      <c r="JF86" s="46" t="str">
        <f t="shared" ref="JF86" si="8124">CB86</f>
        <v/>
      </c>
      <c r="JG86" s="48" t="str">
        <f t="shared" si="6575"/>
        <v/>
      </c>
      <c r="JH86" s="49" t="str">
        <f t="shared" si="6576"/>
        <v/>
      </c>
      <c r="JI86" s="75" t="str">
        <f t="shared" si="7235"/>
        <v/>
      </c>
      <c r="JJ86" s="48" t="str">
        <f t="shared" si="6577"/>
        <v/>
      </c>
      <c r="JK86" s="49" t="str">
        <f t="shared" si="6578"/>
        <v/>
      </c>
      <c r="JL86" s="75" t="str">
        <f t="shared" ref="JL86" si="8125">CB86</f>
        <v/>
      </c>
      <c r="JM86" s="48" t="str">
        <f t="shared" si="6580"/>
        <v/>
      </c>
      <c r="JN86" s="49" t="str">
        <f t="shared" si="6581"/>
        <v/>
      </c>
      <c r="JO86" s="75" t="str">
        <f t="shared" si="7237"/>
        <v/>
      </c>
      <c r="JP86" s="48" t="str">
        <f t="shared" si="6582"/>
        <v/>
      </c>
      <c r="JQ86" s="49" t="str">
        <f t="shared" si="6583"/>
        <v/>
      </c>
      <c r="JR86" s="75" t="str">
        <f t="shared" ref="JR86" si="8126">CE86</f>
        <v/>
      </c>
      <c r="JS86" s="48" t="str">
        <f t="shared" si="6585"/>
        <v/>
      </c>
      <c r="JT86" s="49" t="str">
        <f t="shared" si="6586"/>
        <v/>
      </c>
      <c r="JU86" s="75" t="str">
        <f t="shared" si="7239"/>
        <v/>
      </c>
      <c r="JV86" s="48" t="str">
        <f t="shared" si="6587"/>
        <v/>
      </c>
      <c r="JW86" s="49" t="str">
        <f t="shared" si="6588"/>
        <v/>
      </c>
      <c r="JX86" s="115" t="s">
        <v>5</v>
      </c>
      <c r="JY86" s="48" t="str">
        <f t="shared" si="6589"/>
        <v/>
      </c>
      <c r="JZ86" s="49" t="str">
        <f t="shared" si="6590"/>
        <v/>
      </c>
      <c r="KA86" s="75" t="str">
        <f t="shared" si="7240"/>
        <v/>
      </c>
      <c r="KB86" s="48" t="str">
        <f t="shared" si="6591"/>
        <v/>
      </c>
      <c r="KC86" s="49" t="str">
        <f t="shared" si="6592"/>
        <v/>
      </c>
      <c r="KD86" s="115" t="s">
        <v>5</v>
      </c>
      <c r="KE86" s="48" t="str">
        <f t="shared" si="6593"/>
        <v/>
      </c>
      <c r="KF86" s="49" t="str">
        <f t="shared" si="6594"/>
        <v/>
      </c>
      <c r="KG86" s="75" t="str">
        <f t="shared" si="7241"/>
        <v/>
      </c>
      <c r="KH86" s="48" t="str">
        <f t="shared" si="6595"/>
        <v/>
      </c>
      <c r="KI86" s="49" t="str">
        <f t="shared" si="6596"/>
        <v/>
      </c>
      <c r="KJ86" s="75" t="str">
        <f t="shared" si="8051"/>
        <v/>
      </c>
      <c r="KK86" s="48" t="str">
        <f t="shared" si="6597"/>
        <v/>
      </c>
      <c r="KL86" s="49" t="str">
        <f t="shared" si="6598"/>
        <v/>
      </c>
      <c r="KM86" s="75" t="str">
        <f t="shared" si="7243"/>
        <v/>
      </c>
      <c r="KN86" s="48" t="str">
        <f t="shared" si="6599"/>
        <v/>
      </c>
      <c r="KO86" s="49" t="str">
        <f t="shared" si="6600"/>
        <v/>
      </c>
      <c r="KP86" s="46" t="str">
        <f t="shared" si="7973"/>
        <v/>
      </c>
      <c r="KQ86" s="48" t="str">
        <f t="shared" si="6601"/>
        <v/>
      </c>
      <c r="KR86" s="49" t="str">
        <f t="shared" si="6602"/>
        <v/>
      </c>
      <c r="KS86" s="75" t="str">
        <f t="shared" si="7244"/>
        <v/>
      </c>
      <c r="KT86" s="48" t="str">
        <f t="shared" si="6603"/>
        <v/>
      </c>
      <c r="KU86" s="49" t="str">
        <f t="shared" si="6604"/>
        <v/>
      </c>
      <c r="KV86" s="75" t="s">
        <v>5</v>
      </c>
      <c r="KW86" s="48" t="str">
        <f t="shared" si="6605"/>
        <v/>
      </c>
      <c r="KX86" s="49" t="str">
        <f t="shared" si="6606"/>
        <v/>
      </c>
      <c r="KY86" s="75" t="str">
        <f t="shared" si="7245"/>
        <v/>
      </c>
      <c r="KZ86" s="48" t="str">
        <f t="shared" si="6607"/>
        <v/>
      </c>
      <c r="LA86" s="49" t="str">
        <f t="shared" si="6608"/>
        <v/>
      </c>
      <c r="LB86" s="75" t="str">
        <f t="shared" ref="LB86" si="8127">DR86</f>
        <v/>
      </c>
      <c r="LC86" s="48" t="str">
        <f t="shared" si="6610"/>
        <v/>
      </c>
      <c r="LD86" s="49" t="str">
        <f t="shared" si="6611"/>
        <v/>
      </c>
      <c r="LE86" s="75" t="str">
        <f t="shared" si="7247"/>
        <v/>
      </c>
      <c r="LF86" s="48" t="str">
        <f t="shared" si="6612"/>
        <v/>
      </c>
      <c r="LG86" s="49" t="str">
        <f t="shared" si="6613"/>
        <v/>
      </c>
      <c r="LH86" s="75" t="str">
        <f t="shared" ref="LH86" si="8128">DR87</f>
        <v/>
      </c>
      <c r="LI86" s="48" t="str">
        <f t="shared" si="6615"/>
        <v/>
      </c>
      <c r="LJ86" s="49" t="str">
        <f t="shared" si="6616"/>
        <v/>
      </c>
      <c r="LK86" s="75" t="str">
        <f t="shared" si="7249"/>
        <v/>
      </c>
      <c r="LL86" s="48" t="str">
        <f t="shared" si="6617"/>
        <v/>
      </c>
      <c r="LM86" s="49" t="str">
        <f t="shared" si="6618"/>
        <v/>
      </c>
      <c r="LN86" s="75" t="str">
        <f t="shared" ref="LN86" si="8129">DC86</f>
        <v/>
      </c>
      <c r="LO86" s="48" t="str">
        <f t="shared" si="6620"/>
        <v/>
      </c>
      <c r="LP86" s="49" t="str">
        <f t="shared" si="6621"/>
        <v/>
      </c>
      <c r="LQ86" s="75" t="str">
        <f t="shared" si="7251"/>
        <v/>
      </c>
      <c r="LR86" s="48" t="str">
        <f t="shared" si="6622"/>
        <v/>
      </c>
      <c r="LS86" s="49" t="str">
        <f t="shared" si="6623"/>
        <v/>
      </c>
      <c r="LT86" s="75" t="str">
        <f t="shared" ref="LT86" si="8130">DC86</f>
        <v/>
      </c>
      <c r="LU86" s="48" t="str">
        <f t="shared" si="6625"/>
        <v/>
      </c>
      <c r="LV86" s="49" t="str">
        <f t="shared" si="6626"/>
        <v/>
      </c>
      <c r="LW86" s="75" t="str">
        <f t="shared" si="7253"/>
        <v/>
      </c>
      <c r="LX86" s="48" t="str">
        <f t="shared" si="6627"/>
        <v/>
      </c>
      <c r="LY86" s="49" t="str">
        <f t="shared" si="6628"/>
        <v/>
      </c>
      <c r="LZ86" s="75" t="str">
        <f t="shared" ref="LZ86" si="8131">CT86</f>
        <v/>
      </c>
      <c r="MA86" s="48" t="str">
        <f t="shared" si="6630"/>
        <v/>
      </c>
      <c r="MB86" s="49" t="str">
        <f t="shared" si="6631"/>
        <v/>
      </c>
      <c r="MC86" s="75" t="str">
        <f t="shared" si="7255"/>
        <v/>
      </c>
      <c r="MD86" s="48" t="str">
        <f t="shared" si="6632"/>
        <v/>
      </c>
      <c r="ME86" s="49" t="str">
        <f t="shared" si="6633"/>
        <v/>
      </c>
      <c r="MF86" s="75" t="str">
        <f t="shared" ref="MF86:MF87" si="8132">CT86</f>
        <v/>
      </c>
      <c r="MG86" s="48" t="str">
        <f t="shared" si="6635"/>
        <v/>
      </c>
      <c r="MH86" s="49" t="str">
        <f t="shared" si="6636"/>
        <v/>
      </c>
      <c r="MI86" s="75" t="str">
        <f t="shared" si="7256"/>
        <v/>
      </c>
      <c r="MJ86" s="48" t="str">
        <f t="shared" si="6637"/>
        <v/>
      </c>
      <c r="MK86" s="49" t="str">
        <f t="shared" si="6638"/>
        <v/>
      </c>
      <c r="ML86" s="199" t="s">
        <v>6</v>
      </c>
      <c r="MM86" s="48" t="str">
        <f t="shared" si="6639"/>
        <v/>
      </c>
      <c r="MN86" s="49" t="str">
        <f t="shared" si="6640"/>
        <v/>
      </c>
      <c r="MO86" s="75" t="str">
        <f t="shared" si="7257"/>
        <v/>
      </c>
      <c r="MP86" s="48" t="str">
        <f t="shared" si="6641"/>
        <v/>
      </c>
      <c r="MQ86" s="49" t="str">
        <f t="shared" si="6642"/>
        <v/>
      </c>
      <c r="MR86" s="75" t="str">
        <f t="shared" si="6643"/>
        <v/>
      </c>
      <c r="MS86" s="48" t="str">
        <f t="shared" si="6644"/>
        <v/>
      </c>
      <c r="MT86" s="49" t="str">
        <f t="shared" si="6645"/>
        <v/>
      </c>
      <c r="MU86" s="75" t="str">
        <f t="shared" si="7258"/>
        <v/>
      </c>
      <c r="MV86" s="48" t="str">
        <f t="shared" si="6646"/>
        <v/>
      </c>
      <c r="MW86" s="49" t="str">
        <f t="shared" si="6647"/>
        <v/>
      </c>
      <c r="MX86" s="75" t="str">
        <f t="shared" ref="MX86" si="8133">MR86</f>
        <v/>
      </c>
      <c r="MY86" s="48" t="str">
        <f t="shared" si="6649"/>
        <v/>
      </c>
      <c r="MZ86" s="49" t="str">
        <f t="shared" si="6650"/>
        <v/>
      </c>
      <c r="NA86" s="75" t="str">
        <f t="shared" si="7260"/>
        <v/>
      </c>
      <c r="NB86" s="48" t="str">
        <f t="shared" si="6651"/>
        <v/>
      </c>
      <c r="NC86" s="49" t="str">
        <f t="shared" si="6652"/>
        <v/>
      </c>
      <c r="ND86" s="196" t="s">
        <v>5</v>
      </c>
      <c r="NE86" s="48" t="str">
        <f t="shared" si="6653"/>
        <v/>
      </c>
      <c r="NF86" s="49" t="str">
        <f t="shared" si="6654"/>
        <v/>
      </c>
      <c r="NG86" s="75" t="str">
        <f t="shared" si="7261"/>
        <v/>
      </c>
      <c r="NH86" s="48" t="str">
        <f t="shared" si="6655"/>
        <v/>
      </c>
      <c r="NI86" s="49" t="str">
        <f t="shared" si="6656"/>
        <v/>
      </c>
      <c r="NJ86" s="75" t="s">
        <v>6</v>
      </c>
      <c r="NK86" s="48" t="str">
        <f t="shared" si="6657"/>
        <v/>
      </c>
      <c r="NL86" s="49" t="str">
        <f t="shared" si="6658"/>
        <v/>
      </c>
      <c r="NM86" s="75" t="str">
        <f t="shared" si="7262"/>
        <v/>
      </c>
      <c r="NN86" s="48" t="str">
        <f t="shared" si="6659"/>
        <v/>
      </c>
      <c r="NO86" s="49" t="str">
        <f t="shared" si="6660"/>
        <v/>
      </c>
      <c r="NP86" s="214" t="s">
        <v>5</v>
      </c>
      <c r="NQ86" s="48" t="str">
        <f t="shared" si="6661"/>
        <v/>
      </c>
      <c r="NR86" s="49" t="str">
        <f t="shared" si="6662"/>
        <v/>
      </c>
      <c r="NS86" s="46" t="str">
        <f t="shared" si="6663"/>
        <v/>
      </c>
      <c r="NT86" s="48" t="str">
        <f t="shared" si="6664"/>
        <v/>
      </c>
      <c r="NU86" s="49" t="str">
        <f t="shared" si="6665"/>
        <v/>
      </c>
      <c r="NV86" s="214" t="s">
        <v>6</v>
      </c>
      <c r="NW86" s="48" t="str">
        <f t="shared" si="6666"/>
        <v/>
      </c>
      <c r="NX86" s="49" t="str">
        <f t="shared" si="6667"/>
        <v/>
      </c>
      <c r="NY86" s="46" t="str">
        <f t="shared" si="6668"/>
        <v/>
      </c>
      <c r="NZ86" s="48" t="str">
        <f t="shared" si="6669"/>
        <v/>
      </c>
      <c r="OA86" s="49" t="str">
        <f t="shared" si="6670"/>
        <v/>
      </c>
      <c r="OB86" s="46" t="str">
        <f t="shared" si="7263"/>
        <v/>
      </c>
      <c r="OC86" s="48" t="str">
        <f t="shared" si="6671"/>
        <v/>
      </c>
      <c r="OD86" s="49" t="str">
        <f t="shared" si="6672"/>
        <v/>
      </c>
      <c r="OE86" s="46" t="str">
        <f t="shared" si="6673"/>
        <v/>
      </c>
      <c r="OF86" s="48" t="str">
        <f t="shared" si="6674"/>
        <v/>
      </c>
      <c r="OG86" s="49" t="str">
        <f t="shared" si="6675"/>
        <v/>
      </c>
      <c r="OH86" s="46" t="str">
        <f t="shared" si="6676"/>
        <v/>
      </c>
      <c r="OI86" s="48" t="str">
        <f t="shared" si="6677"/>
        <v/>
      </c>
      <c r="OJ86" s="49" t="str">
        <f t="shared" si="6678"/>
        <v/>
      </c>
      <c r="OK86" s="46" t="str">
        <f t="shared" si="6679"/>
        <v/>
      </c>
      <c r="OL86" s="48" t="str">
        <f t="shared" si="6680"/>
        <v/>
      </c>
      <c r="OM86" s="95" t="str">
        <f t="shared" si="6681"/>
        <v/>
      </c>
      <c r="ON86" s="46" t="str">
        <f t="shared" si="6682"/>
        <v/>
      </c>
      <c r="OO86" s="48" t="str">
        <f t="shared" si="6683"/>
        <v/>
      </c>
      <c r="OP86" s="49" t="str">
        <f t="shared" si="6684"/>
        <v/>
      </c>
      <c r="OQ86" s="46" t="str">
        <f t="shared" si="6685"/>
        <v/>
      </c>
      <c r="OR86" s="48" t="str">
        <f t="shared" si="6686"/>
        <v/>
      </c>
      <c r="OS86" s="49" t="str">
        <f t="shared" si="6687"/>
        <v/>
      </c>
      <c r="OT86" s="46" t="str">
        <f t="shared" si="6688"/>
        <v/>
      </c>
      <c r="OU86" s="48" t="str">
        <f t="shared" si="6689"/>
        <v/>
      </c>
      <c r="OV86" s="49" t="str">
        <f t="shared" si="6690"/>
        <v/>
      </c>
      <c r="OW86" s="46" t="str">
        <f t="shared" si="6691"/>
        <v/>
      </c>
      <c r="OX86" s="48" t="str">
        <f t="shared" si="6692"/>
        <v/>
      </c>
      <c r="OY86" s="49" t="str">
        <f t="shared" si="6693"/>
        <v/>
      </c>
      <c r="OZ86" s="46" t="str">
        <f t="shared" si="6694"/>
        <v/>
      </c>
      <c r="PA86" s="48" t="str">
        <f t="shared" si="6695"/>
        <v/>
      </c>
      <c r="PB86" s="49" t="str">
        <f t="shared" si="6696"/>
        <v/>
      </c>
      <c r="PC86" s="46" t="str">
        <f t="shared" si="6697"/>
        <v/>
      </c>
      <c r="PD86" s="48" t="str">
        <f t="shared" si="6698"/>
        <v/>
      </c>
      <c r="PE86" s="49" t="str">
        <f t="shared" si="6699"/>
        <v/>
      </c>
      <c r="PF86" s="46" t="str">
        <f t="shared" si="6700"/>
        <v/>
      </c>
      <c r="PG86" s="48" t="str">
        <f t="shared" si="6701"/>
        <v/>
      </c>
      <c r="PH86" s="49" t="str">
        <f t="shared" si="6702"/>
        <v/>
      </c>
      <c r="PI86" s="46" t="str">
        <f t="shared" si="6703"/>
        <v/>
      </c>
      <c r="PJ86" s="48" t="str">
        <f t="shared" si="6704"/>
        <v/>
      </c>
      <c r="PK86" s="49" t="str">
        <f t="shared" si="6705"/>
        <v/>
      </c>
      <c r="PL86" s="46" t="str">
        <f t="shared" si="6706"/>
        <v/>
      </c>
      <c r="PM86" s="48" t="str">
        <f t="shared" si="6707"/>
        <v/>
      </c>
      <c r="PN86" s="49" t="str">
        <f t="shared" si="6708"/>
        <v/>
      </c>
      <c r="PO86" s="46" t="str">
        <f t="shared" si="7594"/>
        <v/>
      </c>
      <c r="PP86" s="48" t="str">
        <f t="shared" si="6709"/>
        <v/>
      </c>
      <c r="PQ86" s="49" t="str">
        <f t="shared" si="6710"/>
        <v/>
      </c>
      <c r="PR86" s="75" t="str">
        <f t="shared" ref="PR86" si="8134">NP86</f>
        <v>P</v>
      </c>
      <c r="PS86" s="48" t="str">
        <f t="shared" si="6712"/>
        <v/>
      </c>
      <c r="PT86" s="49" t="str">
        <f t="shared" si="6713"/>
        <v/>
      </c>
      <c r="PU86" s="73" t="str">
        <f t="shared" ref="PU86" si="8135">NS86</f>
        <v/>
      </c>
      <c r="PV86" s="48" t="str">
        <f t="shared" si="6715"/>
        <v/>
      </c>
      <c r="PW86" s="49" t="str">
        <f t="shared" si="6716"/>
        <v/>
      </c>
      <c r="PX86" s="73" t="s">
        <v>5</v>
      </c>
      <c r="PY86" s="48" t="str">
        <f t="shared" si="6717"/>
        <v/>
      </c>
      <c r="PZ86" s="49" t="str">
        <f t="shared" si="6718"/>
        <v/>
      </c>
      <c r="QA86" s="75" t="s">
        <v>6</v>
      </c>
      <c r="QB86" s="48" t="str">
        <f t="shared" si="6719"/>
        <v/>
      </c>
      <c r="QC86" s="49" t="str">
        <f t="shared" si="6720"/>
        <v/>
      </c>
      <c r="QD86" s="75" t="str">
        <f t="shared" ref="QD86" si="8136">NV86</f>
        <v>B</v>
      </c>
      <c r="QE86" s="48" t="str">
        <f t="shared" si="6722"/>
        <v/>
      </c>
      <c r="QF86" s="49" t="str">
        <f t="shared" si="6723"/>
        <v/>
      </c>
      <c r="QG86" s="75" t="str">
        <f t="shared" ref="QG86" si="8137">NY86</f>
        <v/>
      </c>
      <c r="QH86" s="48" t="str">
        <f t="shared" si="6725"/>
        <v/>
      </c>
      <c r="QI86" s="49" t="str">
        <f t="shared" si="6726"/>
        <v/>
      </c>
      <c r="QJ86" s="75" t="str">
        <f t="shared" ref="QJ86" si="8138">NP86</f>
        <v>P</v>
      </c>
      <c r="QK86" s="48" t="str">
        <f t="shared" si="6728"/>
        <v/>
      </c>
      <c r="QL86" s="49" t="str">
        <f t="shared" si="6729"/>
        <v/>
      </c>
      <c r="QM86" s="75" t="str">
        <f t="shared" ref="QM86" si="8139">NY86</f>
        <v/>
      </c>
      <c r="QN86" s="48" t="str">
        <f t="shared" si="6731"/>
        <v/>
      </c>
      <c r="QO86" s="95" t="str">
        <f t="shared" si="6732"/>
        <v/>
      </c>
      <c r="QP86" s="75" t="str">
        <f t="shared" ref="QP86" si="8140">NS86</f>
        <v/>
      </c>
      <c r="QQ86" s="48" t="str">
        <f t="shared" si="6734"/>
        <v/>
      </c>
      <c r="QR86" s="49" t="str">
        <f t="shared" si="6735"/>
        <v/>
      </c>
      <c r="QS86" s="73" t="str">
        <f t="shared" ref="QS86" si="8141">NV86</f>
        <v>B</v>
      </c>
      <c r="QT86" s="48" t="str">
        <f t="shared" si="6737"/>
        <v/>
      </c>
      <c r="QU86" s="49" t="str">
        <f t="shared" si="6738"/>
        <v/>
      </c>
      <c r="QV86" s="75" t="str">
        <f t="shared" ref="QV86" si="8142">OQ86</f>
        <v/>
      </c>
      <c r="QW86" s="48" t="str">
        <f t="shared" si="6740"/>
        <v/>
      </c>
      <c r="QX86" s="49" t="str">
        <f t="shared" si="6741"/>
        <v/>
      </c>
      <c r="QY86" s="75" t="str">
        <f t="shared" ref="QY86" si="8143">OT86</f>
        <v/>
      </c>
      <c r="QZ86" s="48" t="str">
        <f t="shared" si="6743"/>
        <v/>
      </c>
      <c r="RA86" s="49" t="str">
        <f t="shared" si="6744"/>
        <v/>
      </c>
      <c r="RB86" s="75" t="str">
        <f t="shared" ref="RB86" si="8144">OE86</f>
        <v/>
      </c>
      <c r="RC86" s="48" t="str">
        <f t="shared" si="6746"/>
        <v/>
      </c>
      <c r="RD86" s="49" t="str">
        <f t="shared" si="6747"/>
        <v/>
      </c>
      <c r="RE86" s="75" t="str">
        <f t="shared" ref="RE86" si="8145">OH86</f>
        <v/>
      </c>
      <c r="RF86" s="48" t="str">
        <f t="shared" si="6749"/>
        <v/>
      </c>
      <c r="RG86" s="49" t="str">
        <f t="shared" si="6750"/>
        <v/>
      </c>
      <c r="RH86" s="75" t="str">
        <f t="shared" ref="RH86" si="8146">OE86</f>
        <v/>
      </c>
      <c r="RI86" s="48" t="str">
        <f t="shared" si="6752"/>
        <v/>
      </c>
      <c r="RJ86" s="49" t="str">
        <f t="shared" si="6753"/>
        <v/>
      </c>
      <c r="RK86" s="75" t="str">
        <f t="shared" ref="RK86" si="8147">OB86</f>
        <v/>
      </c>
      <c r="RL86" s="48" t="str">
        <f t="shared" si="6755"/>
        <v/>
      </c>
      <c r="RM86" s="49" t="str">
        <f t="shared" si="6756"/>
        <v/>
      </c>
      <c r="RN86" s="75" t="str">
        <f t="shared" ref="RN86" si="8148">OH86</f>
        <v/>
      </c>
      <c r="RO86" s="48" t="str">
        <f t="shared" si="6758"/>
        <v/>
      </c>
      <c r="RP86" s="49" t="str">
        <f t="shared" si="6759"/>
        <v/>
      </c>
      <c r="RQ86" s="75" t="str">
        <f t="shared" ref="RQ86" si="8149">OB86</f>
        <v/>
      </c>
      <c r="RR86" s="48" t="str">
        <f t="shared" si="6761"/>
        <v/>
      </c>
      <c r="RS86" s="49" t="str">
        <f t="shared" si="6762"/>
        <v/>
      </c>
      <c r="RT86" s="75" t="str">
        <f t="shared" ref="RT86:RT87" si="8150">OE86</f>
        <v/>
      </c>
      <c r="RU86" s="48" t="str">
        <f t="shared" si="6764"/>
        <v/>
      </c>
      <c r="RV86" s="49" t="str">
        <f t="shared" si="6765"/>
        <v/>
      </c>
      <c r="RW86" s="75" t="str">
        <f t="shared" si="7280"/>
        <v>B</v>
      </c>
      <c r="RX86" s="48" t="str">
        <f t="shared" si="6766"/>
        <v/>
      </c>
      <c r="RY86" s="49" t="str">
        <f t="shared" si="6767"/>
        <v/>
      </c>
      <c r="RZ86" s="46" t="str">
        <f t="shared" si="8074"/>
        <v/>
      </c>
      <c r="SA86" s="48" t="str">
        <f t="shared" si="6768"/>
        <v/>
      </c>
      <c r="SB86" s="49" t="str">
        <f t="shared" si="6769"/>
        <v/>
      </c>
      <c r="SC86" s="75" t="str">
        <f t="shared" si="7281"/>
        <v>B</v>
      </c>
      <c r="SD86" s="48" t="str">
        <f t="shared" si="6770"/>
        <v/>
      </c>
      <c r="SE86" s="49" t="str">
        <f t="shared" si="6771"/>
        <v/>
      </c>
      <c r="SF86" s="75" t="str">
        <f t="shared" ref="SF86" si="8151">PL86</f>
        <v/>
      </c>
      <c r="SG86" s="48" t="str">
        <f t="shared" si="6773"/>
        <v/>
      </c>
      <c r="SH86" s="49" t="str">
        <f t="shared" si="6774"/>
        <v/>
      </c>
      <c r="SI86" s="75" t="str">
        <f t="shared" si="6775"/>
        <v/>
      </c>
      <c r="SJ86" s="48" t="str">
        <f t="shared" si="6776"/>
        <v/>
      </c>
      <c r="SK86" s="95" t="str">
        <f t="shared" si="6777"/>
        <v/>
      </c>
      <c r="SL86" s="75" t="str">
        <f t="shared" ref="SL86" si="8152">PF86</f>
        <v/>
      </c>
      <c r="SM86" s="48" t="str">
        <f t="shared" si="6779"/>
        <v/>
      </c>
      <c r="SN86" s="49" t="str">
        <f t="shared" si="6780"/>
        <v/>
      </c>
      <c r="SO86" s="73" t="str">
        <f t="shared" si="6781"/>
        <v/>
      </c>
      <c r="SP86" s="48" t="str">
        <f t="shared" si="6782"/>
        <v/>
      </c>
      <c r="SQ86" s="49" t="str">
        <f t="shared" si="6783"/>
        <v/>
      </c>
      <c r="SR86" s="75" t="str">
        <f t="shared" ref="SR86" si="8153">OW86</f>
        <v/>
      </c>
      <c r="SS86" s="48" t="str">
        <f t="shared" si="6785"/>
        <v/>
      </c>
      <c r="ST86" s="49" t="str">
        <f t="shared" si="6786"/>
        <v/>
      </c>
      <c r="SU86" s="75" t="str">
        <f t="shared" si="6787"/>
        <v/>
      </c>
      <c r="SV86" s="48" t="str">
        <f t="shared" si="6788"/>
        <v/>
      </c>
      <c r="SW86" s="49" t="str">
        <f t="shared" si="6789"/>
        <v/>
      </c>
      <c r="SX86" s="75" t="str">
        <f t="shared" ref="SX86" si="8154">PL86</f>
        <v/>
      </c>
      <c r="SY86" s="48" t="str">
        <f t="shared" si="6791"/>
        <v/>
      </c>
      <c r="SZ86" s="49" t="str">
        <f t="shared" si="6792"/>
        <v/>
      </c>
      <c r="TA86" s="75" t="str">
        <f t="shared" si="6793"/>
        <v/>
      </c>
      <c r="TB86" s="48" t="str">
        <f t="shared" si="6794"/>
        <v/>
      </c>
      <c r="TC86" s="49" t="str">
        <f t="shared" si="6795"/>
        <v/>
      </c>
      <c r="TD86" s="75" t="str">
        <f t="shared" ref="TD86" si="8155">PI86</f>
        <v/>
      </c>
      <c r="TE86" s="48" t="str">
        <f t="shared" si="6797"/>
        <v/>
      </c>
      <c r="TF86" s="49" t="str">
        <f t="shared" si="6798"/>
        <v/>
      </c>
      <c r="TG86" s="75" t="str">
        <f t="shared" si="6799"/>
        <v/>
      </c>
      <c r="TH86" s="48" t="str">
        <f t="shared" si="6800"/>
        <v/>
      </c>
      <c r="TI86" s="49" t="str">
        <f t="shared" si="6801"/>
        <v/>
      </c>
      <c r="TJ86" s="75" t="str">
        <f t="shared" ref="TJ86" si="8156">PI86</f>
        <v/>
      </c>
      <c r="TK86" s="48" t="str">
        <f t="shared" si="6803"/>
        <v/>
      </c>
      <c r="TL86" s="49" t="str">
        <f t="shared" si="6804"/>
        <v/>
      </c>
      <c r="TM86" s="75" t="str">
        <f t="shared" si="6805"/>
        <v/>
      </c>
      <c r="TN86" s="48" t="str">
        <f t="shared" si="6806"/>
        <v/>
      </c>
      <c r="TO86" s="49" t="str">
        <f t="shared" si="6807"/>
        <v/>
      </c>
      <c r="TP86" s="75" t="str">
        <f t="shared" ref="TP86" si="8157">PL86</f>
        <v/>
      </c>
      <c r="TQ86" s="48" t="str">
        <f t="shared" si="6809"/>
        <v/>
      </c>
      <c r="TR86" s="49" t="str">
        <f t="shared" si="6810"/>
        <v/>
      </c>
      <c r="TS86" s="75" t="str">
        <f t="shared" si="6811"/>
        <v/>
      </c>
      <c r="TT86" s="48" t="str">
        <f t="shared" si="6812"/>
        <v/>
      </c>
      <c r="TU86" s="49" t="str">
        <f t="shared" si="6813"/>
        <v/>
      </c>
      <c r="TV86" s="75" t="str">
        <f t="shared" ref="TV86" si="8158">PF86</f>
        <v/>
      </c>
      <c r="TW86" s="48" t="str">
        <f t="shared" si="6815"/>
        <v/>
      </c>
      <c r="TX86" s="49" t="str">
        <f t="shared" si="6816"/>
        <v/>
      </c>
      <c r="TY86" s="75" t="str">
        <f t="shared" si="6817"/>
        <v/>
      </c>
      <c r="TZ86" s="48" t="str">
        <f t="shared" si="6818"/>
        <v/>
      </c>
      <c r="UA86" s="49" t="str">
        <f t="shared" si="6819"/>
        <v/>
      </c>
      <c r="UB86" s="75" t="str">
        <f t="shared" ref="UB86" si="8159">PC86</f>
        <v/>
      </c>
      <c r="UC86" s="48" t="str">
        <f t="shared" si="6821"/>
        <v/>
      </c>
      <c r="UD86" s="49" t="str">
        <f t="shared" si="6822"/>
        <v/>
      </c>
      <c r="UE86" s="75" t="str">
        <f t="shared" si="6823"/>
        <v/>
      </c>
      <c r="UF86" s="48" t="str">
        <f t="shared" si="6824"/>
        <v/>
      </c>
      <c r="UG86" s="49" t="str">
        <f t="shared" si="6825"/>
        <v/>
      </c>
      <c r="UH86" s="46" t="str">
        <f t="shared" ref="UH86" si="8160">OH86</f>
        <v/>
      </c>
      <c r="UI86" s="48" t="str">
        <f t="shared" si="6827"/>
        <v/>
      </c>
      <c r="UJ86" s="49" t="str">
        <f t="shared" si="6828"/>
        <v/>
      </c>
      <c r="UK86" s="75" t="str">
        <f t="shared" ref="UK86:UK87" si="8161">UH86</f>
        <v/>
      </c>
      <c r="UL86" s="48" t="str">
        <f t="shared" si="6830"/>
        <v/>
      </c>
      <c r="UM86" s="49" t="str">
        <f t="shared" si="6831"/>
        <v/>
      </c>
      <c r="UN86" s="75" t="str">
        <f t="shared" si="6832"/>
        <v/>
      </c>
      <c r="UO86" s="48" t="str">
        <f t="shared" si="6833"/>
        <v/>
      </c>
      <c r="UP86" s="49" t="str">
        <f t="shared" si="6834"/>
        <v/>
      </c>
      <c r="UQ86" s="75" t="str">
        <f t="shared" si="6835"/>
        <v/>
      </c>
      <c r="UR86" s="48" t="str">
        <f t="shared" si="6836"/>
        <v/>
      </c>
      <c r="US86" s="49" t="str">
        <f t="shared" si="6837"/>
        <v/>
      </c>
      <c r="UT86" s="46" t="str">
        <f t="shared" ref="UT86" si="8162">NP86</f>
        <v>P</v>
      </c>
      <c r="UU86" s="48" t="str">
        <f t="shared" si="6839"/>
        <v/>
      </c>
      <c r="UV86" s="49" t="str">
        <f t="shared" si="6840"/>
        <v/>
      </c>
      <c r="UW86" s="75" t="str">
        <f t="shared" si="6841"/>
        <v/>
      </c>
      <c r="UX86" s="48" t="str">
        <f t="shared" si="6842"/>
        <v/>
      </c>
      <c r="UY86" s="49" t="str">
        <f t="shared" si="6843"/>
        <v/>
      </c>
      <c r="UZ86" s="75" t="str">
        <f t="shared" ref="UZ86" si="8163">NP86</f>
        <v>P</v>
      </c>
      <c r="VA86" s="48" t="str">
        <f t="shared" si="6845"/>
        <v/>
      </c>
      <c r="VB86" s="49" t="str">
        <f t="shared" si="6846"/>
        <v/>
      </c>
      <c r="VC86" s="75" t="str">
        <f t="shared" si="6847"/>
        <v/>
      </c>
      <c r="VD86" s="48" t="str">
        <f t="shared" si="6848"/>
        <v/>
      </c>
      <c r="VE86" s="49" t="str">
        <f t="shared" si="6849"/>
        <v/>
      </c>
      <c r="VF86" s="75" t="str">
        <f t="shared" ref="VF86" si="8164">NS86</f>
        <v/>
      </c>
      <c r="VG86" s="48" t="str">
        <f t="shared" si="6851"/>
        <v/>
      </c>
      <c r="VH86" s="49" t="str">
        <f t="shared" si="6852"/>
        <v/>
      </c>
      <c r="VI86" s="75" t="str">
        <f t="shared" si="6853"/>
        <v/>
      </c>
      <c r="VJ86" s="48" t="str">
        <f t="shared" si="6854"/>
        <v/>
      </c>
      <c r="VK86" s="49" t="str">
        <f t="shared" si="6855"/>
        <v/>
      </c>
      <c r="VL86" s="115" t="s">
        <v>5</v>
      </c>
      <c r="VM86" s="48" t="str">
        <f t="shared" si="6856"/>
        <v/>
      </c>
      <c r="VN86" s="49" t="str">
        <f t="shared" si="6857"/>
        <v/>
      </c>
      <c r="VO86" s="75" t="str">
        <f t="shared" si="6858"/>
        <v/>
      </c>
      <c r="VP86" s="48" t="str">
        <f t="shared" si="6859"/>
        <v/>
      </c>
      <c r="VQ86" s="49" t="str">
        <f t="shared" si="6860"/>
        <v/>
      </c>
      <c r="VR86" s="115" t="s">
        <v>5</v>
      </c>
      <c r="VS86" s="48" t="str">
        <f t="shared" si="6861"/>
        <v/>
      </c>
      <c r="VT86" s="49" t="str">
        <f t="shared" si="6862"/>
        <v/>
      </c>
      <c r="VU86" s="75" t="str">
        <f t="shared" si="6863"/>
        <v/>
      </c>
      <c r="VV86" s="48" t="str">
        <f t="shared" si="6864"/>
        <v/>
      </c>
      <c r="VW86" s="49" t="str">
        <f t="shared" si="6865"/>
        <v/>
      </c>
      <c r="VX86" s="75" t="str">
        <f t="shared" si="8088"/>
        <v/>
      </c>
      <c r="VY86" s="48" t="str">
        <f t="shared" si="6866"/>
        <v/>
      </c>
      <c r="VZ86" s="49" t="str">
        <f t="shared" si="6867"/>
        <v/>
      </c>
      <c r="WA86" s="75" t="str">
        <f t="shared" si="6868"/>
        <v/>
      </c>
      <c r="WB86" s="48" t="str">
        <f t="shared" si="6869"/>
        <v/>
      </c>
      <c r="WC86" s="49" t="str">
        <f t="shared" si="6870"/>
        <v/>
      </c>
      <c r="WD86" s="46" t="str">
        <f t="shared" si="8012"/>
        <v/>
      </c>
      <c r="WE86" s="48" t="str">
        <f t="shared" si="6871"/>
        <v/>
      </c>
      <c r="WF86" s="49" t="str">
        <f t="shared" si="6872"/>
        <v/>
      </c>
      <c r="WG86" s="75" t="str">
        <f t="shared" si="6873"/>
        <v/>
      </c>
      <c r="WH86" s="48" t="str">
        <f t="shared" si="6874"/>
        <v/>
      </c>
      <c r="WI86" s="49" t="str">
        <f t="shared" si="6875"/>
        <v/>
      </c>
      <c r="WJ86" s="75" t="s">
        <v>5</v>
      </c>
      <c r="WK86" s="48" t="str">
        <f t="shared" si="6876"/>
        <v/>
      </c>
      <c r="WL86" s="49" t="str">
        <f t="shared" si="6877"/>
        <v/>
      </c>
      <c r="WM86" s="75" t="str">
        <f t="shared" si="6878"/>
        <v/>
      </c>
      <c r="WN86" s="48" t="str">
        <f t="shared" si="6879"/>
        <v/>
      </c>
      <c r="WO86" s="49" t="str">
        <f t="shared" si="6880"/>
        <v/>
      </c>
      <c r="WP86" s="75" t="str">
        <f t="shared" ref="WP86" si="8165">PF86</f>
        <v/>
      </c>
      <c r="WQ86" s="48" t="str">
        <f t="shared" si="6882"/>
        <v/>
      </c>
      <c r="WR86" s="49" t="str">
        <f t="shared" si="6883"/>
        <v/>
      </c>
      <c r="WS86" s="75" t="str">
        <f t="shared" si="6884"/>
        <v/>
      </c>
      <c r="WT86" s="48" t="str">
        <f t="shared" si="6885"/>
        <v/>
      </c>
      <c r="WU86" s="49" t="str">
        <f t="shared" si="6886"/>
        <v/>
      </c>
      <c r="WV86" s="75" t="str">
        <f t="shared" ref="WV86" si="8166">PF87</f>
        <v/>
      </c>
      <c r="WW86" s="48" t="str">
        <f t="shared" si="6888"/>
        <v/>
      </c>
      <c r="WX86" s="49" t="str">
        <f t="shared" si="6889"/>
        <v/>
      </c>
      <c r="WY86" s="75" t="str">
        <f t="shared" si="6890"/>
        <v/>
      </c>
      <c r="WZ86" s="48" t="str">
        <f t="shared" si="6891"/>
        <v/>
      </c>
      <c r="XA86" s="49" t="str">
        <f t="shared" si="6892"/>
        <v/>
      </c>
      <c r="XB86" s="75" t="str">
        <f t="shared" ref="XB86" si="8167">OQ86</f>
        <v/>
      </c>
      <c r="XC86" s="48" t="str">
        <f t="shared" si="6894"/>
        <v/>
      </c>
      <c r="XD86" s="49" t="str">
        <f t="shared" si="6895"/>
        <v/>
      </c>
      <c r="XE86" s="75" t="str">
        <f t="shared" si="6896"/>
        <v/>
      </c>
      <c r="XF86" s="48" t="str">
        <f t="shared" si="6897"/>
        <v/>
      </c>
      <c r="XG86" s="49" t="str">
        <f t="shared" si="6898"/>
        <v/>
      </c>
      <c r="XH86" s="75" t="str">
        <f t="shared" ref="XH86" si="8168">OQ86</f>
        <v/>
      </c>
      <c r="XI86" s="48" t="str">
        <f t="shared" si="6900"/>
        <v/>
      </c>
      <c r="XJ86" s="49" t="str">
        <f t="shared" si="6901"/>
        <v/>
      </c>
      <c r="XK86" s="75" t="str">
        <f t="shared" si="6902"/>
        <v/>
      </c>
      <c r="XL86" s="48" t="str">
        <f t="shared" si="6903"/>
        <v/>
      </c>
      <c r="XM86" s="49" t="str">
        <f t="shared" si="6904"/>
        <v/>
      </c>
      <c r="XN86" s="75" t="str">
        <f t="shared" ref="XN86" si="8169">OH86</f>
        <v/>
      </c>
      <c r="XO86" s="48" t="str">
        <f t="shared" si="6906"/>
        <v/>
      </c>
      <c r="XP86" s="49" t="str">
        <f t="shared" si="6907"/>
        <v/>
      </c>
      <c r="XQ86" s="75" t="str">
        <f t="shared" si="6908"/>
        <v/>
      </c>
      <c r="XR86" s="48" t="str">
        <f t="shared" si="6909"/>
        <v/>
      </c>
      <c r="XS86" s="49" t="str">
        <f t="shared" si="6910"/>
        <v/>
      </c>
      <c r="XT86" s="75" t="str">
        <f t="shared" ref="XT86:XT87" si="8170">OH86</f>
        <v/>
      </c>
      <c r="XU86" s="48" t="str">
        <f t="shared" si="6912"/>
        <v/>
      </c>
      <c r="XV86" s="49" t="str">
        <f t="shared" si="6913"/>
        <v/>
      </c>
      <c r="XW86" s="75" t="str">
        <f t="shared" si="6914"/>
        <v/>
      </c>
      <c r="XX86" s="48" t="str">
        <f t="shared" si="6915"/>
        <v/>
      </c>
      <c r="XY86" s="49" t="str">
        <f t="shared" si="6916"/>
        <v/>
      </c>
      <c r="XZ86" s="199" t="s">
        <v>6</v>
      </c>
      <c r="YA86" s="48" t="str">
        <f t="shared" si="6917"/>
        <v/>
      </c>
      <c r="YB86" s="49" t="str">
        <f t="shared" si="6918"/>
        <v/>
      </c>
      <c r="YC86" s="75" t="str">
        <f t="shared" si="6919"/>
        <v/>
      </c>
      <c r="YD86" s="48" t="str">
        <f t="shared" si="6920"/>
        <v/>
      </c>
      <c r="YE86" s="49" t="str">
        <f t="shared" si="6921"/>
        <v/>
      </c>
      <c r="YF86" s="214" t="s">
        <v>5</v>
      </c>
      <c r="YG86" s="48" t="str">
        <f t="shared" si="6922"/>
        <v/>
      </c>
      <c r="YH86" s="49" t="str">
        <f t="shared" si="6923"/>
        <v/>
      </c>
      <c r="YI86" s="75" t="str">
        <f t="shared" si="6924"/>
        <v/>
      </c>
      <c r="YJ86" s="48" t="str">
        <f t="shared" si="6925"/>
        <v/>
      </c>
      <c r="YK86" s="49" t="str">
        <f t="shared" si="6926"/>
        <v/>
      </c>
      <c r="YL86" s="75" t="str">
        <f t="shared" ref="YL86" si="8171">YF86</f>
        <v>P</v>
      </c>
      <c r="YM86" s="48" t="str">
        <f t="shared" si="6928"/>
        <v/>
      </c>
      <c r="YN86" s="49" t="str">
        <f t="shared" si="6929"/>
        <v/>
      </c>
      <c r="YO86" s="75" t="str">
        <f t="shared" si="6930"/>
        <v/>
      </c>
      <c r="YP86" s="48" t="str">
        <f t="shared" si="6931"/>
        <v/>
      </c>
      <c r="YQ86" s="49" t="str">
        <f t="shared" si="6932"/>
        <v/>
      </c>
      <c r="YR86" s="196" t="s">
        <v>5</v>
      </c>
      <c r="YS86" s="48" t="str">
        <f t="shared" si="6933"/>
        <v/>
      </c>
      <c r="YT86" s="49" t="str">
        <f t="shared" si="6934"/>
        <v/>
      </c>
      <c r="YU86" s="75" t="str">
        <f t="shared" si="6935"/>
        <v/>
      </c>
      <c r="YV86" s="48" t="str">
        <f t="shared" si="6936"/>
        <v/>
      </c>
      <c r="YW86" s="49" t="str">
        <f t="shared" si="6937"/>
        <v/>
      </c>
      <c r="YX86" s="75" t="s">
        <v>6</v>
      </c>
      <c r="YY86" s="48" t="str">
        <f t="shared" si="6938"/>
        <v/>
      </c>
      <c r="YZ86" s="49" t="str">
        <f t="shared" si="6939"/>
        <v/>
      </c>
      <c r="ZA86" s="75" t="str">
        <f t="shared" si="6940"/>
        <v/>
      </c>
      <c r="ZB86" s="48" t="str">
        <f t="shared" si="6941"/>
        <v/>
      </c>
      <c r="ZC86" s="49" t="str">
        <f t="shared" si="6942"/>
        <v/>
      </c>
      <c r="ZD86" s="133">
        <f t="shared" si="6943"/>
        <v>0</v>
      </c>
      <c r="ZE86" s="134">
        <f t="shared" si="7302"/>
        <v>1</v>
      </c>
      <c r="ZF86" s="135" t="str">
        <f t="shared" si="6944"/>
        <v/>
      </c>
      <c r="ZG86" s="216" t="str">
        <f t="shared" si="6945"/>
        <v/>
      </c>
      <c r="ZH86" s="217" t="str">
        <f t="shared" si="6946"/>
        <v/>
      </c>
      <c r="ZI86" s="217" t="str">
        <f t="shared" si="6947"/>
        <v/>
      </c>
      <c r="ZJ86" s="217" t="str">
        <f t="shared" si="6948"/>
        <v/>
      </c>
      <c r="ZK86" s="217" t="str">
        <f t="shared" si="6949"/>
        <v/>
      </c>
      <c r="ZL86" s="217" t="str">
        <f t="shared" si="6950"/>
        <v/>
      </c>
      <c r="ZM86" s="217" t="str">
        <f t="shared" si="6951"/>
        <v/>
      </c>
      <c r="ZN86" s="217" t="str">
        <f t="shared" si="6952"/>
        <v/>
      </c>
      <c r="ZO86" s="217" t="str">
        <f t="shared" si="6953"/>
        <v/>
      </c>
      <c r="ZP86" s="217" t="str">
        <f t="shared" si="6954"/>
        <v>000000</v>
      </c>
      <c r="ZQ86" s="217" t="str">
        <f t="shared" si="6955"/>
        <v/>
      </c>
      <c r="ZR86" s="217" t="str">
        <f t="shared" si="6956"/>
        <v/>
      </c>
      <c r="ZS86" s="217" t="str">
        <f t="shared" si="6957"/>
        <v/>
      </c>
      <c r="ZT86" s="217" t="str">
        <f t="shared" si="6958"/>
        <v/>
      </c>
      <c r="ZU86" s="217" t="str">
        <f t="shared" si="6959"/>
        <v/>
      </c>
      <c r="ZV86" s="217" t="str">
        <f t="shared" si="6960"/>
        <v/>
      </c>
      <c r="ZW86" s="217" t="str">
        <f t="shared" si="6961"/>
        <v/>
      </c>
      <c r="ZX86" s="217" t="str">
        <f t="shared" si="6962"/>
        <v/>
      </c>
      <c r="ZY86" s="218" t="str">
        <f t="shared" si="6963"/>
        <v/>
      </c>
      <c r="ZZ86" s="218" t="str">
        <f t="shared" si="6964"/>
        <v/>
      </c>
      <c r="AAA86" s="218" t="str">
        <f t="shared" si="6965"/>
        <v/>
      </c>
      <c r="AAB86" s="218" t="str">
        <f t="shared" si="6966"/>
        <v/>
      </c>
      <c r="AAC86" s="218" t="str">
        <f t="shared" si="6967"/>
        <v/>
      </c>
      <c r="AAD86" s="218" t="str">
        <f t="shared" si="6968"/>
        <v/>
      </c>
      <c r="AAE86" s="218" t="str">
        <f t="shared" si="6969"/>
        <v/>
      </c>
      <c r="AAF86" s="218" t="str">
        <f t="shared" si="6970"/>
        <v/>
      </c>
      <c r="AAG86" s="218" t="str">
        <f t="shared" si="6971"/>
        <v/>
      </c>
      <c r="AAH86" s="218" t="str">
        <f t="shared" si="6972"/>
        <v/>
      </c>
      <c r="AAI86" s="218" t="str">
        <f t="shared" si="6973"/>
        <v/>
      </c>
      <c r="AAJ86" s="218" t="str">
        <f t="shared" si="6974"/>
        <v/>
      </c>
      <c r="AAK86" s="218" t="str">
        <f t="shared" si="6975"/>
        <v/>
      </c>
      <c r="AAL86" s="218" t="str">
        <f t="shared" si="6976"/>
        <v/>
      </c>
      <c r="AAM86" s="218" t="str">
        <f t="shared" si="6977"/>
        <v/>
      </c>
      <c r="AAN86" s="218" t="str">
        <f t="shared" si="6978"/>
        <v/>
      </c>
      <c r="AAO86" s="218" t="str">
        <f t="shared" si="6979"/>
        <v/>
      </c>
      <c r="AAP86" s="218" t="str">
        <f t="shared" si="6980"/>
        <v/>
      </c>
      <c r="AAQ86" s="217" t="str">
        <f t="shared" si="6981"/>
        <v/>
      </c>
      <c r="AAR86" s="217" t="str">
        <f t="shared" si="6982"/>
        <v/>
      </c>
      <c r="AAS86" s="217" t="str">
        <f t="shared" si="6983"/>
        <v/>
      </c>
      <c r="AAT86" s="217" t="str">
        <f t="shared" si="6984"/>
        <v/>
      </c>
      <c r="AAU86" s="217" t="str">
        <f t="shared" si="6985"/>
        <v/>
      </c>
      <c r="AAV86" s="217" t="str">
        <f t="shared" si="6986"/>
        <v/>
      </c>
      <c r="AAW86" s="217" t="str">
        <f t="shared" si="6987"/>
        <v/>
      </c>
      <c r="AAX86" s="217" t="str">
        <f t="shared" si="6988"/>
        <v/>
      </c>
      <c r="AAY86" s="217" t="str">
        <f t="shared" si="6989"/>
        <v/>
      </c>
      <c r="AAZ86" s="217" t="str">
        <f t="shared" si="6990"/>
        <v/>
      </c>
      <c r="ABA86" s="217" t="str">
        <f t="shared" si="6991"/>
        <v/>
      </c>
      <c r="ABB86" s="217" t="str">
        <f t="shared" si="6992"/>
        <v/>
      </c>
      <c r="ABC86" s="217" t="str">
        <f t="shared" si="6993"/>
        <v/>
      </c>
      <c r="ABD86" s="217" t="str">
        <f t="shared" si="6994"/>
        <v/>
      </c>
      <c r="ABE86" s="217" t="str">
        <f t="shared" si="6995"/>
        <v/>
      </c>
      <c r="ABF86" s="217" t="str">
        <f t="shared" si="6996"/>
        <v/>
      </c>
      <c r="ABG86" s="217" t="str">
        <f t="shared" si="6997"/>
        <v/>
      </c>
      <c r="ABH86" s="217" t="str">
        <f t="shared" si="6998"/>
        <v/>
      </c>
      <c r="ABI86" s="218" t="str">
        <f t="shared" si="6999"/>
        <v/>
      </c>
      <c r="ABJ86" s="218" t="str">
        <f t="shared" si="7000"/>
        <v/>
      </c>
      <c r="ABK86" s="218" t="str">
        <f t="shared" si="7001"/>
        <v/>
      </c>
      <c r="ABL86" s="218" t="str">
        <f t="shared" si="7002"/>
        <v/>
      </c>
      <c r="ABM86" s="218" t="str">
        <f t="shared" si="7003"/>
        <v/>
      </c>
      <c r="ABN86" s="218" t="str">
        <f t="shared" si="7004"/>
        <v/>
      </c>
      <c r="ABO86" s="218" t="str">
        <f t="shared" si="7005"/>
        <v/>
      </c>
      <c r="ABP86" s="218" t="str">
        <f t="shared" si="7006"/>
        <v/>
      </c>
      <c r="ABQ86" s="218" t="str">
        <f t="shared" si="7007"/>
        <v/>
      </c>
      <c r="ABR86" s="218" t="str">
        <f t="shared" si="7008"/>
        <v/>
      </c>
      <c r="ABS86" s="218" t="str">
        <f t="shared" si="7009"/>
        <v/>
      </c>
      <c r="ABT86" s="218" t="str">
        <f t="shared" si="7010"/>
        <v/>
      </c>
      <c r="ABU86" s="218" t="str">
        <f t="shared" si="7011"/>
        <v/>
      </c>
      <c r="ABV86" s="218" t="str">
        <f t="shared" si="7012"/>
        <v/>
      </c>
      <c r="ABW86" s="218" t="str">
        <f t="shared" si="7013"/>
        <v/>
      </c>
      <c r="ABX86" s="218" t="str">
        <f t="shared" si="7014"/>
        <v/>
      </c>
      <c r="ABY86" s="218" t="str">
        <f t="shared" si="7015"/>
        <v/>
      </c>
      <c r="ABZ86" s="218" t="str">
        <f t="shared" si="7016"/>
        <v/>
      </c>
      <c r="ACA86" s="217" t="str">
        <f t="shared" si="7017"/>
        <v/>
      </c>
      <c r="ACB86" s="217" t="str">
        <f t="shared" si="7018"/>
        <v/>
      </c>
      <c r="ACC86" s="217" t="str">
        <f t="shared" si="7019"/>
        <v/>
      </c>
      <c r="ACD86" s="217" t="str">
        <f t="shared" si="7020"/>
        <v/>
      </c>
      <c r="ACE86" s="217" t="str">
        <f t="shared" si="7021"/>
        <v/>
      </c>
      <c r="ACF86" s="217" t="str">
        <f t="shared" si="7022"/>
        <v/>
      </c>
      <c r="ACG86" s="217" t="str">
        <f t="shared" si="7023"/>
        <v/>
      </c>
      <c r="ACH86" s="217" t="str">
        <f t="shared" si="7024"/>
        <v/>
      </c>
      <c r="ACI86" s="217" t="str">
        <f t="shared" si="7025"/>
        <v/>
      </c>
      <c r="ACJ86" s="217" t="str">
        <f t="shared" si="7026"/>
        <v/>
      </c>
      <c r="ACK86" s="217" t="str">
        <f t="shared" si="7027"/>
        <v/>
      </c>
      <c r="ACL86" s="217">
        <f t="shared" si="7303"/>
        <v>0</v>
      </c>
      <c r="ACM86" s="217" t="str">
        <f t="shared" si="7028"/>
        <v/>
      </c>
      <c r="ACN86" s="217" t="str">
        <f t="shared" si="7029"/>
        <v/>
      </c>
      <c r="ACO86" s="217" t="str">
        <f t="shared" si="7030"/>
        <v/>
      </c>
      <c r="ACP86" s="217" t="str">
        <f t="shared" si="7031"/>
        <v/>
      </c>
      <c r="ACQ86" s="217" t="str">
        <f t="shared" si="7032"/>
        <v/>
      </c>
      <c r="ACR86" s="217" t="str">
        <f t="shared" si="7033"/>
        <v/>
      </c>
      <c r="ACS86" s="218" t="str">
        <f t="shared" si="7034"/>
        <v/>
      </c>
      <c r="ACT86" s="218" t="str">
        <f t="shared" si="7035"/>
        <v/>
      </c>
      <c r="ACU86" s="218" t="str">
        <f t="shared" si="7036"/>
        <v/>
      </c>
      <c r="ACV86" s="218" t="str">
        <f t="shared" si="7037"/>
        <v/>
      </c>
      <c r="ACW86" s="218" t="str">
        <f t="shared" si="7038"/>
        <v/>
      </c>
      <c r="ACX86" s="218" t="str">
        <f t="shared" si="7039"/>
        <v/>
      </c>
      <c r="ACY86" s="218" t="str">
        <f t="shared" si="7040"/>
        <v/>
      </c>
      <c r="ACZ86" s="218" t="str">
        <f t="shared" si="7041"/>
        <v/>
      </c>
      <c r="ADA86" s="218" t="str">
        <f t="shared" si="7042"/>
        <v/>
      </c>
      <c r="ADB86" s="219" t="str">
        <f t="shared" si="7043"/>
        <v/>
      </c>
      <c r="ADC86" s="223" t="str">
        <f t="shared" si="7044"/>
        <v/>
      </c>
      <c r="ADD86" s="221" t="str">
        <f t="shared" si="7045"/>
        <v/>
      </c>
      <c r="ADE86" s="221" t="str">
        <f t="shared" si="7046"/>
        <v/>
      </c>
      <c r="ADF86" s="221" t="str">
        <f t="shared" si="7047"/>
        <v>B</v>
      </c>
      <c r="ADG86" s="221" t="str">
        <f t="shared" si="7048"/>
        <v/>
      </c>
      <c r="ADH86" s="221" t="str">
        <f t="shared" si="7049"/>
        <v>B</v>
      </c>
      <c r="ADI86" s="221" t="str">
        <f t="shared" si="7050"/>
        <v/>
      </c>
      <c r="ADJ86" s="221" t="str">
        <f t="shared" si="7051"/>
        <v/>
      </c>
      <c r="ADK86" s="221" t="str">
        <f t="shared" si="7052"/>
        <v/>
      </c>
      <c r="ADL86" s="221" t="str">
        <f t="shared" si="7053"/>
        <v/>
      </c>
      <c r="ADM86" s="221" t="str">
        <f t="shared" si="7054"/>
        <v/>
      </c>
      <c r="ADN86" s="221" t="str">
        <f t="shared" si="7055"/>
        <v/>
      </c>
      <c r="ADO86" s="221" t="str">
        <f t="shared" si="7056"/>
        <v/>
      </c>
      <c r="ADP86" s="221" t="str">
        <f t="shared" si="7057"/>
        <v/>
      </c>
      <c r="ADQ86" s="221" t="str">
        <f t="shared" si="7058"/>
        <v/>
      </c>
      <c r="ADR86" s="221" t="str">
        <f t="shared" si="7059"/>
        <v/>
      </c>
      <c r="ADS86" s="221" t="str">
        <f t="shared" si="7060"/>
        <v/>
      </c>
      <c r="ADT86" s="221" t="str">
        <f t="shared" si="7061"/>
        <v/>
      </c>
      <c r="ADU86" s="220" t="str">
        <f t="shared" si="7062"/>
        <v/>
      </c>
      <c r="ADV86" s="220" t="str">
        <f t="shared" si="7063"/>
        <v/>
      </c>
      <c r="ADW86" s="220" t="str">
        <f t="shared" si="7064"/>
        <v/>
      </c>
      <c r="ADX86" s="220" t="str">
        <f t="shared" si="7065"/>
        <v/>
      </c>
      <c r="ADY86" s="220" t="str">
        <f t="shared" si="7066"/>
        <v/>
      </c>
      <c r="ADZ86" s="220" t="str">
        <f t="shared" si="7067"/>
        <v/>
      </c>
      <c r="AEA86" s="220" t="str">
        <f t="shared" si="7068"/>
        <v/>
      </c>
      <c r="AEB86" s="220" t="str">
        <f t="shared" si="7069"/>
        <v/>
      </c>
      <c r="AEC86" s="220" t="str">
        <f t="shared" si="7070"/>
        <v/>
      </c>
      <c r="AED86" s="220" t="str">
        <f t="shared" si="7071"/>
        <v/>
      </c>
      <c r="AEE86" s="220" t="str">
        <f t="shared" si="7072"/>
        <v/>
      </c>
      <c r="AEF86" s="220" t="str">
        <f t="shared" si="7073"/>
        <v/>
      </c>
      <c r="AEG86" s="220" t="str">
        <f t="shared" si="7074"/>
        <v/>
      </c>
      <c r="AEH86" s="220" t="str">
        <f t="shared" si="7075"/>
        <v/>
      </c>
      <c r="AEI86" s="220" t="str">
        <f t="shared" si="7076"/>
        <v/>
      </c>
      <c r="AEJ86" s="220" t="str">
        <f t="shared" si="7077"/>
        <v/>
      </c>
      <c r="AEK86" s="220" t="str">
        <f t="shared" si="7078"/>
        <v>P</v>
      </c>
      <c r="AEL86" s="220" t="str">
        <f t="shared" si="7079"/>
        <v/>
      </c>
      <c r="AEM86" s="221" t="str">
        <f t="shared" si="7080"/>
        <v>P</v>
      </c>
      <c r="AEN86" s="221" t="str">
        <f t="shared" si="7081"/>
        <v/>
      </c>
      <c r="AEO86" s="221" t="str">
        <f t="shared" si="7082"/>
        <v/>
      </c>
      <c r="AEP86" s="221" t="str">
        <f t="shared" si="7083"/>
        <v/>
      </c>
      <c r="AEQ86" s="221" t="str">
        <f t="shared" si="7084"/>
        <v/>
      </c>
      <c r="AER86" s="221" t="str">
        <f t="shared" si="7085"/>
        <v/>
      </c>
      <c r="AES86" s="221" t="str">
        <f t="shared" si="7086"/>
        <v>P</v>
      </c>
      <c r="AET86" s="221" t="str">
        <f t="shared" si="7087"/>
        <v/>
      </c>
      <c r="AEU86" s="221" t="str">
        <f t="shared" si="7088"/>
        <v/>
      </c>
      <c r="AEV86" s="221" t="str">
        <f t="shared" si="7089"/>
        <v/>
      </c>
      <c r="AEW86" s="221" t="str">
        <f t="shared" si="7090"/>
        <v/>
      </c>
      <c r="AEX86" s="221" t="str">
        <f t="shared" si="7091"/>
        <v/>
      </c>
      <c r="AEY86" s="221" t="str">
        <f t="shared" si="7092"/>
        <v/>
      </c>
      <c r="AEZ86" s="221" t="str">
        <f t="shared" si="7093"/>
        <v/>
      </c>
      <c r="AFA86" s="221" t="str">
        <f t="shared" si="7094"/>
        <v/>
      </c>
      <c r="AFB86" s="221" t="str">
        <f t="shared" si="7095"/>
        <v/>
      </c>
      <c r="AFC86" s="221" t="str">
        <f t="shared" si="7096"/>
        <v/>
      </c>
      <c r="AFD86" s="221" t="str">
        <f t="shared" si="7097"/>
        <v/>
      </c>
      <c r="AFE86" s="220" t="str">
        <f t="shared" si="7098"/>
        <v/>
      </c>
      <c r="AFF86" s="220" t="str">
        <f t="shared" si="7099"/>
        <v/>
      </c>
      <c r="AFG86" s="220" t="str">
        <f t="shared" si="7100"/>
        <v>B</v>
      </c>
      <c r="AFH86" s="220" t="str">
        <f t="shared" si="7101"/>
        <v/>
      </c>
      <c r="AFI86" s="220" t="str">
        <f t="shared" si="7102"/>
        <v/>
      </c>
      <c r="AFJ86" s="220" t="str">
        <f t="shared" si="7103"/>
        <v/>
      </c>
      <c r="AFK86" s="220" t="str">
        <f t="shared" si="7104"/>
        <v/>
      </c>
      <c r="AFL86" s="220" t="str">
        <f t="shared" si="7105"/>
        <v/>
      </c>
      <c r="AFM86" s="220" t="str">
        <f t="shared" si="7106"/>
        <v>P</v>
      </c>
      <c r="AFN86" s="220" t="str">
        <f t="shared" si="7107"/>
        <v/>
      </c>
      <c r="AFO86" s="220" t="str">
        <f t="shared" si="7108"/>
        <v>B</v>
      </c>
      <c r="AFP86" s="220" t="str">
        <f t="shared" si="7109"/>
        <v/>
      </c>
      <c r="AFQ86" s="220" t="str">
        <f t="shared" si="7110"/>
        <v>P</v>
      </c>
      <c r="AFR86" s="220" t="str">
        <f t="shared" si="7111"/>
        <v/>
      </c>
      <c r="AFS86" s="220" t="str">
        <f t="shared" si="7112"/>
        <v>B</v>
      </c>
      <c r="AFT86" s="220" t="str">
        <f t="shared" si="7113"/>
        <v/>
      </c>
      <c r="AFU86" s="220" t="str">
        <f t="shared" si="7114"/>
        <v/>
      </c>
      <c r="AFV86" s="220" t="str">
        <f t="shared" si="7115"/>
        <v/>
      </c>
      <c r="AFW86" s="221" t="str">
        <f t="shared" si="7116"/>
        <v/>
      </c>
      <c r="AFX86" s="221" t="str">
        <f t="shared" si="7117"/>
        <v/>
      </c>
      <c r="AFY86" s="221" t="str">
        <f t="shared" si="7118"/>
        <v/>
      </c>
      <c r="AFZ86" s="221" t="str">
        <f t="shared" si="7119"/>
        <v/>
      </c>
      <c r="AGA86" s="221" t="str">
        <f t="shared" si="7120"/>
        <v/>
      </c>
      <c r="AGB86" s="221" t="str">
        <f t="shared" si="7121"/>
        <v/>
      </c>
      <c r="AGC86" s="221" t="str">
        <f t="shared" si="7122"/>
        <v/>
      </c>
      <c r="AGD86" s="221" t="str">
        <f t="shared" si="7123"/>
        <v/>
      </c>
      <c r="AGE86" s="221" t="str">
        <f t="shared" si="7124"/>
        <v/>
      </c>
      <c r="AGF86" s="221" t="str">
        <f t="shared" si="7125"/>
        <v/>
      </c>
      <c r="AGG86" s="221" t="str">
        <f t="shared" si="7126"/>
        <v/>
      </c>
      <c r="AGH86" s="221">
        <f t="shared" si="7304"/>
        <v>0</v>
      </c>
      <c r="AGI86" s="221" t="str">
        <f t="shared" si="7127"/>
        <v>P</v>
      </c>
      <c r="AGJ86" s="221" t="str">
        <f t="shared" si="7128"/>
        <v/>
      </c>
      <c r="AGK86" s="221" t="str">
        <f t="shared" si="7129"/>
        <v>P</v>
      </c>
      <c r="AGL86" s="221" t="str">
        <f t="shared" si="7130"/>
        <v>B</v>
      </c>
      <c r="AGM86" s="221" t="str">
        <f t="shared" si="7131"/>
        <v>B</v>
      </c>
      <c r="AGN86" s="221" t="str">
        <f t="shared" si="7132"/>
        <v/>
      </c>
      <c r="AGO86" s="220" t="str">
        <f t="shared" si="7133"/>
        <v>P</v>
      </c>
      <c r="AGP86" s="220" t="str">
        <f t="shared" si="7134"/>
        <v/>
      </c>
      <c r="AGQ86" s="220" t="str">
        <f t="shared" si="7135"/>
        <v/>
      </c>
      <c r="AGR86" s="220" t="str">
        <f t="shared" si="7136"/>
        <v>B</v>
      </c>
      <c r="AGS86" s="220" t="str">
        <f t="shared" si="7137"/>
        <v/>
      </c>
      <c r="AGT86" s="220" t="str">
        <f t="shared" si="7138"/>
        <v/>
      </c>
      <c r="AGU86" s="220" t="str">
        <f t="shared" si="7139"/>
        <v/>
      </c>
      <c r="AGV86" s="220" t="str">
        <f t="shared" si="7140"/>
        <v/>
      </c>
      <c r="AGW86" s="220" t="str">
        <f t="shared" si="7141"/>
        <v/>
      </c>
      <c r="AGX86" s="222" t="str">
        <f t="shared" si="7142"/>
        <v/>
      </c>
      <c r="AGY86" s="94">
        <v>86</v>
      </c>
      <c r="AGZ86" s="95">
        <f t="shared" si="7714"/>
        <v>81</v>
      </c>
      <c r="AHA86" s="46" t="str" cm="1">
        <f t="array" ref="AHA86">IFERROR(INDEX($ZG$4:$ADB$4,_xlfn.AGGREGATE(15,6,COLUMN($ZG$4:$ADB$4)-COLUMN($ZF$1)/($ZG86:$ADB86=LARGE($ZG86:$ADB86,1)),COLUMNS($ADB$4:$ADB$4))),"")</f>
        <v>LQ</v>
      </c>
      <c r="AHB86" s="46" t="str" cm="1">
        <f t="array" ref="AHB86">IFERROR(INDEX($ZG$4:$ADB$4,_xlfn.AGGREGATE(15,6,COLUMN($ZG$4:$ADB$4)-COLUMN($ZF$1)/($ZG86:$ADB86=LARGE($ZG86:$ADB86,2)),COLUMNS($ADB$4:$AGY$4))),"")</f>
        <v/>
      </c>
      <c r="AHC86" s="46" t="str" cm="1">
        <f t="array" ref="AHC86">IFERROR(INDEX($ZG$4:$ADB$4,_xlfn.AGGREGATE(15,6,COLUMN($ZG$4:$ADB$4)-COLUMN($ZF$1)/($ZG86:$ADB86=LARGE($ZG86:$ADB86,3)),COLUMNS($ADB$4:$AGZ$4))),"")</f>
        <v/>
      </c>
      <c r="AHD86" s="46" t="str" cm="1">
        <f t="array" ref="AHD86">IFERROR(INDEX($ZG$4:$ADB$4,_xlfn.AGGREGATE(15,6,COLUMN($ZG$4:$ADB$4)-COLUMN($ZF$1)/($ZG86:$ADB86=LARGE($ZG86:$ADB86,4)),COLUMNS($ADB$4:$AHA$4))),"")</f>
        <v/>
      </c>
      <c r="AHE86" s="46" t="str" cm="1">
        <f t="array" ref="AHE86">IFERROR(INDEX($ZG$4:$ADB$4,_xlfn.AGGREGATE(15,6,COLUMN($ZG$4:$ADB$4)-COLUMN($ZF$1)/($ZG86:$ADB86=LARGE($ZG86:$ADB86,5)),COLUMNS($ADB$4:$AHB$4))),"")</f>
        <v/>
      </c>
      <c r="AHF86" s="46" t="str" cm="1">
        <f t="array" ref="AHF86">IFERROR(INDEX($ZG$4:$ADB$4,_xlfn.AGGREGATE(15,6,COLUMN($ZG$4:$ADB$4)-COLUMN($ZF$1)/($ZG86:$ADB86=LARGE($ZG86:$ADB86,6)),COLUMNS($ADB$4:$AHC$4))),"")</f>
        <v/>
      </c>
      <c r="AHG86" s="94" t="str">
        <f t="shared" si="7397"/>
        <v/>
      </c>
      <c r="AHH86" s="48" t="str">
        <f t="shared" ca="1" si="7398"/>
        <v>N</v>
      </c>
      <c r="AHI86" s="48" t="e" cm="1">
        <f t="array" aca="1" ref="AHI86" ca="1">IF(INDIRECT(VLOOKUP(AHI85,General!AC:AE,3,FALSE)&amp;AGY85)&gt;0,AHI85,AHG85)</f>
        <v>#N/A</v>
      </c>
      <c r="AHJ86" s="95">
        <f t="shared" ca="1" si="7399"/>
        <v>1</v>
      </c>
      <c r="AHK86" s="46" t="s">
        <v>45</v>
      </c>
      <c r="AHL86" s="48" t="s">
        <v>45</v>
      </c>
      <c r="AHM86" s="48" t="s">
        <v>45</v>
      </c>
      <c r="AHN86" s="48" t="s">
        <v>45</v>
      </c>
      <c r="AHO86" s="48" t="s">
        <v>45</v>
      </c>
      <c r="AHP86" s="49" t="s">
        <v>45</v>
      </c>
      <c r="AHQ86" s="136" t="e">
        <f ca="1">IF(AHA86="",-1,COUNTIF(INDIRECT(AHK86&amp;$DN$10):INDIRECT(AHK86&amp;AGY86),"Y"))</f>
        <v>#REF!</v>
      </c>
      <c r="AHR86" s="138">
        <f ca="1">IF(AHB86="",-1,COUNTIF(INDIRECT(AHL86&amp;$DN$10):INDIRECT(AHL86&amp;AGY86),"Y"))</f>
        <v>-1</v>
      </c>
      <c r="AHS86" s="138">
        <f ca="1">IF(AHC86="",-1,COUNTIF(INDIRECT(AHM86&amp;$DN$10):INDIRECT(AHM86&amp;AGY86),"Y"))</f>
        <v>-1</v>
      </c>
      <c r="AHT86" s="137">
        <f ca="1">IF(AHD86="",-1,COUNTIF(INDIRECT(AHN86&amp;$DN$10):INDIRECT(AHN86&amp;AGY86),"Y"))</f>
        <v>-1</v>
      </c>
      <c r="AHU86" s="141">
        <f ca="1">IF(AHE86="",-1,COUNTIF(INDIRECT(AHO86&amp;$DN$10):INDIRECT(AHO86&amp;AGY86),"Y"))</f>
        <v>-1</v>
      </c>
      <c r="AHV86" s="141">
        <f ca="1">IF(AHF86="",-1,COUNTIF(INDIRECT(AHP86&amp;$DN$10):INDIRECT(AHP86&amp;AGY86),"Y"))</f>
        <v>-1</v>
      </c>
      <c r="AHW86" s="46" t="str" cm="1">
        <f t="array" ref="AHW86">IFERROR(INDEX($DP$86:$DU$86,_xlfn.AGGREGATE(15,6,COLUMN($DP$86:$DU$86)-COLUMN($DO$86)/($ZF$86:$ZK$86=MAX($ZF$86:$ZK$86)),COLUMNS($DP$86:AHA86))),"")</f>
        <v/>
      </c>
      <c r="AHX86" s="48" t="str" cm="1">
        <f t="array" ref="AHX86">IFERROR(INDEX($DP$86:$DU$86,_xlfn.AGGREGATE(15,6,COLUMN($DP$86:$DU$86)-COLUMN($DO$86)/($ZF$86:$ZK$86=MAX($ZF$86:$ZK$86)),COLUMNS($DP$86:AHB86))),"")</f>
        <v/>
      </c>
      <c r="AHY86" s="48" t="str" cm="1">
        <f t="array" ref="AHY86">IFERROR(INDEX($DP$86:$DU$86,_xlfn.AGGREGATE(15,6,COLUMN($DP$86:$DU$86)-COLUMN($DO$86)/($ZF$86:$ZK$86=MAX($ZF$86:$ZK$86)),COLUMNS($DP$86:AHC86))),"")</f>
        <v/>
      </c>
      <c r="AHZ86" s="48" t="str" cm="1">
        <f t="array" ref="AHZ86">IFERROR(INDEX($DP$86:$DU$86,_xlfn.AGGREGATE(15,6,COLUMN($DP$86:$DU$86)-COLUMN($DO$86)/($ZF$86:$ZK$86=MAX($ZF$86:$ZK$86)),COLUMNS($DP$86:AHD86))),"")</f>
        <v/>
      </c>
      <c r="AIA86" s="48" t="str" cm="1">
        <f t="array" ref="AIA86">IFERROR(INDEX($DP$86:$DU$86,_xlfn.AGGREGATE(15,6,COLUMN($DP$86:$DU$86)-COLUMN($DO$86)/($ZF$86:$ZK$86=MAX($ZF$86:$ZK$86)),COLUMNS($DP$86:AHE86))),"")</f>
        <v/>
      </c>
      <c r="AIB86" s="49" t="str" cm="1">
        <f t="array" ref="AIB86">IFERROR(INDEX($DP$86:$DU$86,_xlfn.AGGREGATE(15,6,COLUMN($DP$86:$DU$86)-COLUMN($DO$86)/($ZF$86:$ZK$86=MAX($ZF$86:$ZK$86)),COLUMNS($DP$86:AHF86))),"")</f>
        <v/>
      </c>
      <c r="AIC86" s="20">
        <f t="shared" ca="1" si="7305"/>
        <v>1</v>
      </c>
      <c r="AID86" s="95">
        <f t="shared" ca="1" si="7400"/>
        <v>1</v>
      </c>
      <c r="AIE86" s="140" t="str" cm="1">
        <f t="array" aca="1" ref="AIE86" ca="1">INDEX(AHW86:AIB86,1,AID86)</f>
        <v/>
      </c>
      <c r="AIF86" s="46" t="e">
        <f t="shared" ca="1" si="6309"/>
        <v>#REF!</v>
      </c>
      <c r="AIG86" s="48" t="str">
        <f t="shared" ca="1" si="6310"/>
        <v>T</v>
      </c>
      <c r="AIH86" s="48" t="str">
        <f t="shared" si="6311"/>
        <v>C</v>
      </c>
      <c r="AII86" s="48" t="str">
        <f t="shared" si="6221"/>
        <v/>
      </c>
      <c r="AIJ86" s="48" t="str">
        <f t="shared" ca="1" si="6222"/>
        <v/>
      </c>
      <c r="AIK86" s="48" t="str">
        <f t="shared" si="6223"/>
        <v>00</v>
      </c>
      <c r="AIL86" s="20" t="str">
        <f t="shared" si="7143"/>
        <v/>
      </c>
      <c r="AIM86" s="20" t="str">
        <f t="shared" si="7144"/>
        <v/>
      </c>
      <c r="AIN86" s="20" t="str">
        <f t="shared" si="7145"/>
        <v/>
      </c>
      <c r="AIO86" s="20" t="str">
        <f t="shared" si="7146"/>
        <v/>
      </c>
      <c r="AIP86" s="20" t="str">
        <f t="shared" si="7147"/>
        <v/>
      </c>
      <c r="AIQ86" s="20" t="str">
        <f t="shared" si="7148"/>
        <v/>
      </c>
      <c r="AIR86" s="20">
        <f t="shared" ca="1" si="7149"/>
        <v>0</v>
      </c>
      <c r="AIS86" s="20">
        <f t="shared" ca="1" si="7150"/>
        <v>0</v>
      </c>
      <c r="AIT86" s="46" t="str">
        <f t="shared" si="6224"/>
        <v/>
      </c>
      <c r="AIU86" s="48">
        <f>IF(CC86="",0,IFERROR(VLOOKUP(CC81&amp;CC82&amp;CC83&amp;CC84&amp;CC85&amp;CC86,General!I:J,2,FALSE),0))</f>
        <v>0</v>
      </c>
      <c r="AIV86" s="48">
        <f>IF(CF86="",0,IFERROR(VLOOKUP(CF81&amp;CF82&amp;CF83&amp;CF84&amp;CF85&amp;CF86,General!I:J,2,FALSE),0))</f>
        <v>0</v>
      </c>
      <c r="AIW86" s="48">
        <f>IF(CI86="",0,IFERROR(VLOOKUP(CI81&amp;CI82&amp;CI83&amp;CI84&amp;CI85&amp;CI86,General!I:J,2,FALSE),0))</f>
        <v>0</v>
      </c>
      <c r="AIX86" s="48">
        <f>IF(CL86="",0,IFERROR(VLOOKUP(CL81&amp;CL82&amp;CL83&amp;CL84&amp;CL85&amp;CL86,General!I:J,2,FALSE),0))</f>
        <v>0</v>
      </c>
      <c r="AIY86" s="48">
        <f>IF(CO86="",0,IFERROR(VLOOKUP(CO81&amp;CO82&amp;CO83&amp;CO84&amp;CO85&amp;CO86,General!I:J,2,FALSE),0))</f>
        <v>0</v>
      </c>
      <c r="AIZ86" s="48">
        <f>IF(CR86="",0,IFERROR(VLOOKUP(CR81&amp;CR82&amp;CR83&amp;CR84&amp;CR85&amp;CR86,General!I:J,2,FALSE),0))</f>
        <v>0</v>
      </c>
      <c r="AJA86" s="48">
        <f>IF(CU86="",0,IFERROR(VLOOKUP(CU81&amp;CU82&amp;CU83&amp;CU84&amp;CU85&amp;CU86,General!I:J,2,FALSE),0))</f>
        <v>0</v>
      </c>
      <c r="AJB86" s="48">
        <f>IF(CX86="",0,IFERROR(VLOOKUP(CX81&amp;CX82&amp;CX83&amp;CX84&amp;CX85&amp;CX86,General!I:J,2,FALSE),0))</f>
        <v>0</v>
      </c>
      <c r="AJC86" s="48">
        <f>IF(DA86="",0,IFERROR(VLOOKUP(DA81&amp;DA82&amp;DA83&amp;DA84&amp;DA85&amp;DA86,General!I:J,2,FALSE),0))</f>
        <v>0</v>
      </c>
      <c r="AJD86" s="48">
        <f>IF(DD86="",0,IFERROR(VLOOKUP(DD81&amp;DD82&amp;DD83&amp;DD84&amp;DD85&amp;DD86,General!I:J,2,FALSE),0))</f>
        <v>0</v>
      </c>
      <c r="AJE86" s="48">
        <f>IF(DG86="",0,IFERROR(VLOOKUP(DG81&amp;DG82&amp;DG83&amp;DG84&amp;DG85&amp;DG86,General!I:J,2,FALSE),0))</f>
        <v>0</v>
      </c>
      <c r="AJF86" s="48">
        <f>IF(DJ86="",0,IFERROR(VLOOKUP(DJ81&amp;DJ82&amp;DJ83&amp;DJ84&amp;DJ85&amp;DJ86,General!I:J,2,FALSE),0))</f>
        <v>0</v>
      </c>
      <c r="AJG86" s="48">
        <f>IF(DM86="",0,IFERROR(VLOOKUP(DM81&amp;DM82&amp;DM83&amp;DM84&amp;DM85&amp;DM86,General!I:J,2,FALSE),0))</f>
        <v>0</v>
      </c>
      <c r="AJH86" s="48">
        <f>IF(DP86="",0,IFERROR(VLOOKUP(DP81&amp;DP82&amp;DP83&amp;DP84&amp;DP85&amp;DP86,General!I:J,2,FALSE),0))</f>
        <v>0</v>
      </c>
      <c r="AJI86" s="48">
        <f>IF(DS86="",0,IFERROR(VLOOKUP(DS81&amp;DS82&amp;DS83&amp;DS84&amp;DS85&amp;DS86,General!I:J,2,FALSE),0))</f>
        <v>0</v>
      </c>
      <c r="AJJ86" s="48">
        <f>IF(DV86="",0,IFERROR(VLOOKUP(DV81&amp;DV82&amp;DV83&amp;DV84&amp;DV85&amp;DV86,General!I:J,2,FALSE),0))</f>
        <v>0</v>
      </c>
      <c r="AJK86" s="48">
        <f>IF(DY86="",0,IFERROR(VLOOKUP(DY81&amp;DY82&amp;DY83&amp;DY84&amp;DY85&amp;DY86,General!I:J,2,FALSE),0))</f>
        <v>0</v>
      </c>
      <c r="AJL86" s="48">
        <f>IF(EE86="",0,IFERROR(VLOOKUP(EE81&amp;EE82&amp;EE83&amp;EE84&amp;EE85&amp;EE86,General!I:J,2,FALSE),0))</f>
        <v>0</v>
      </c>
      <c r="AJM86" s="48">
        <f>IF(EH86="",0,IFERROR(VLOOKUP(EH81&amp;EH82&amp;EH83&amp;EH84&amp;EH85&amp;EH86,General!I:J,2,FALSE),0))</f>
        <v>0</v>
      </c>
      <c r="AJN86" s="48">
        <f>IF(EK86="",0,IFERROR(VLOOKUP(EK81&amp;EK82&amp;EK83&amp;EK84&amp;EK85&amp;EK86,General!I:J,2,FALSE),0))</f>
        <v>0</v>
      </c>
      <c r="AJO86" s="48">
        <f>IF(EN86="",0,IFERROR(VLOOKUP(EN81&amp;EN82&amp;EN83&amp;EN84&amp;EN85&amp;EN86,General!I:J,2,FALSE),0))</f>
        <v>0</v>
      </c>
      <c r="AJP86" s="48">
        <f>IF(EQ86="",0,IFERROR(VLOOKUP(EQ81&amp;EQ82&amp;EQ83&amp;EQ84&amp;EQ85&amp;EQ86,General!I:J,2,FALSE),0))</f>
        <v>0</v>
      </c>
      <c r="AJQ86" s="48">
        <f>IF(ET86="",0,IFERROR(VLOOKUP(ET81&amp;ET82&amp;ET83&amp;ET84&amp;ET85&amp;ET86,General!I:J,2,FALSE),0))</f>
        <v>0</v>
      </c>
      <c r="AJR86" s="48">
        <f>IF(EW86="",0,IFERROR(VLOOKUP(EW81&amp;EW82&amp;EW83&amp;EW84&amp;EW85&amp;EW86,General!I:J,2,FALSE),0))</f>
        <v>0</v>
      </c>
      <c r="AJS86" s="48">
        <f>IF(EZ86="",0,IFERROR(VLOOKUP(EZ81&amp;EZ82&amp;EZ83&amp;EZ84&amp;EZ85&amp;EZ86,General!I:J,2,FALSE),0))</f>
        <v>0</v>
      </c>
      <c r="AJT86" s="48">
        <f>IF(FC86="",0,IFERROR(VLOOKUP(FC81&amp;FC82&amp;FC83&amp;FC84&amp;FC85&amp;FC86,General!I:J,2,FALSE),0))</f>
        <v>0</v>
      </c>
      <c r="AJU86" s="48">
        <f>IF(FF86="",0,IFERROR(VLOOKUP(FF81&amp;FF82&amp;FF83&amp;FF84&amp;FF85&amp;FF86,General!I:J,2,FALSE),0))</f>
        <v>0</v>
      </c>
      <c r="AJV86" s="48">
        <f>IF(FI86="",0,IFERROR(VLOOKUP(FI81&amp;FI82&amp;FI83&amp;FI84&amp;FI85&amp;FI86,General!I:J,2,FALSE),0))</f>
        <v>0</v>
      </c>
      <c r="AJW86" s="48">
        <f>IF(FL86="",0,IFERROR(VLOOKUP(FL81&amp;FL82&amp;FL83&amp;FL84&amp;FL85&amp;FL86,General!I:J,2,FALSE),0))</f>
        <v>0</v>
      </c>
      <c r="AJX86" s="48">
        <f>IF(FO86="",0,IFERROR(VLOOKUP(FO81&amp;FO82&amp;FO83&amp;FO84&amp;FO85&amp;FO86,General!I:J,2,FALSE),0))</f>
        <v>0</v>
      </c>
      <c r="AJY86" s="48">
        <f>IF(FR86="",0,IFERROR(VLOOKUP(FR81&amp;FR82&amp;FR83&amp;FR84&amp;FR85&amp;FR86,General!I:J,2,FALSE),0))</f>
        <v>0</v>
      </c>
      <c r="AJZ86" s="48">
        <f>IF(FU86="",0,IFERROR(VLOOKUP(FU81&amp;FU82&amp;FU83&amp;FU84&amp;FU85&amp;FU86,General!I:J,2,FALSE),0))</f>
        <v>0</v>
      </c>
      <c r="AKA86" s="48">
        <f>IF(FX86="",0,IFERROR(VLOOKUP(FX81&amp;FX82&amp;FX83&amp;FX84&amp;FX85&amp;FX86,General!I:J,2,FALSE),0))</f>
        <v>0</v>
      </c>
      <c r="AKB86" s="48">
        <f>IF(GA86="",0,IFERROR(VLOOKUP(GA81&amp;GA82&amp;GA83&amp;GA84&amp;GA85&amp;GA86,General!I:J,2,FALSE),0))</f>
        <v>0</v>
      </c>
      <c r="AKC86" s="48">
        <f>IF(GD86="",0,IFERROR(VLOOKUP(GD81&amp;GD82&amp;GD83&amp;GD84&amp;GD85&amp;GD86,General!I:J,2,FALSE),0))</f>
        <v>0</v>
      </c>
      <c r="AKD86" s="48">
        <f>IF(GG86="",0,IFERROR(VLOOKUP(GG81&amp;GG82&amp;GG83&amp;GG84&amp;GG85&amp;GG86,General!I:J,2,FALSE),0))</f>
        <v>0</v>
      </c>
      <c r="AKE86" s="48">
        <f>IF(GJ86="",0,IFERROR(VLOOKUP(GJ81&amp;GJ82&amp;GJ83&amp;GJ84&amp;GJ85&amp;GJ86,General!I:J,2,FALSE),0))</f>
        <v>0</v>
      </c>
      <c r="AKF86" s="48">
        <f>IF(GM86="",0,IFERROR(VLOOKUP(GM81&amp;GM82&amp;GM83&amp;GM84&amp;GM85&amp;GM86,General!I:J,2,FALSE),0))</f>
        <v>0</v>
      </c>
      <c r="AKG86" s="48">
        <f>IF(GP86="",0,IFERROR(VLOOKUP(GP81&amp;GP82&amp;GP83&amp;GP84&amp;GP85&amp;GP86,General!I:J,2,FALSE),0))</f>
        <v>0</v>
      </c>
      <c r="AKH86" s="48">
        <f>IF(GS86="",0,IFERROR(VLOOKUP(GS81&amp;GS82&amp;GS83&amp;GS84&amp;GS85&amp;GS86,General!I:J,2,FALSE),0))</f>
        <v>0</v>
      </c>
      <c r="AKI86" s="48">
        <f>IF(GV86="",0,IFERROR(VLOOKUP(GV81&amp;GV82&amp;GV83&amp;GV84&amp;GV85&amp;GV86,General!I:J,2,FALSE),0))</f>
        <v>0</v>
      </c>
      <c r="AKJ86" s="48">
        <f>IF(GY86="",0,IFERROR(VLOOKUP(GY81&amp;GY82&amp;GY83&amp;GY84&amp;GY85&amp;GY86,General!I:J,2,FALSE),0))</f>
        <v>0</v>
      </c>
      <c r="AKK86" s="48">
        <f>IF(HB86="",0,IFERROR(VLOOKUP(HB81&amp;HB82&amp;HB83&amp;HB84&amp;HB85&amp;HB86,General!I:J,2,FALSE),0))</f>
        <v>0</v>
      </c>
      <c r="AKL86" s="48">
        <f>IF(HE86="",0,IFERROR(VLOOKUP(HE81&amp;HE82&amp;HE83&amp;HE84&amp;HE85&amp;HE86,General!I:J,2,FALSE),0))</f>
        <v>0</v>
      </c>
      <c r="AKM86" s="48">
        <f>IF(HH86="",0,IFERROR(VLOOKUP(HH81&amp;HH82&amp;HH83&amp;HH84&amp;HH85&amp;HH86,General!I:J,2,FALSE),0))</f>
        <v>0</v>
      </c>
      <c r="AKN86" s="48">
        <f>IF(HK86="",0,IFERROR(VLOOKUP(HK81&amp;HK82&amp;HK83&amp;HK84&amp;HK85&amp;HK86,General!I:J,2,FALSE),0))</f>
        <v>0</v>
      </c>
      <c r="AKO86" s="48">
        <f>IF(HN86="",0,IFERROR(VLOOKUP(HN81&amp;HN82&amp;HN83&amp;HN84&amp;HN85&amp;HN86,General!I:J,2,FALSE),0))</f>
        <v>0</v>
      </c>
      <c r="AKP86" s="48">
        <f>IF(HQ86="",0,IFERROR(VLOOKUP(HQ81&amp;HQ82&amp;HQ83&amp;HQ84&amp;HQ85&amp;HQ86,General!I:J,2,FALSE),0))</f>
        <v>0</v>
      </c>
      <c r="AKQ86" s="48">
        <f>IF(HT86="",0,IFERROR(VLOOKUP(HT81&amp;HT82&amp;HT83&amp;HT84&amp;HT85&amp;HT86,General!I:J,2,FALSE),0))</f>
        <v>0</v>
      </c>
      <c r="AKR86" s="48">
        <f>IF(HW86="",0,IFERROR(VLOOKUP(HW81&amp;HW82&amp;HW83&amp;HW84&amp;HW85&amp;HW86,General!I:J,2,FALSE),0))</f>
        <v>0</v>
      </c>
      <c r="AKS86" s="48">
        <f>IF(HZ86="",0,IFERROR(VLOOKUP(HZ81&amp;HZ82&amp;HZ83&amp;HZ84&amp;HZ85&amp;HZ86,General!I:J,2,FALSE),0))</f>
        <v>0</v>
      </c>
      <c r="AKT86" s="48">
        <f>IF(FF86="",0,IFERROR(VLOOKUP(FF81&amp;FF82&amp;FF83&amp;FF84&amp;FF85&amp;FF86,General!I:J,2,FALSE),0))</f>
        <v>0</v>
      </c>
      <c r="AKU86" s="48">
        <f>IF(FI86="",0,IFERROR(VLOOKUP(FI81&amp;FI82&amp;FI83&amp;FI84&amp;FI85&amp;FI86,General!I:J,2,FALSE),0))</f>
        <v>0</v>
      </c>
      <c r="AKV86" s="48">
        <f>IF(II86="",0,IFERROR(VLOOKUP(II81&amp;II82&amp;II83&amp;II84&amp;II85&amp;II86,General!I:J,2,FALSE),0))</f>
        <v>0</v>
      </c>
      <c r="AKW86" s="48">
        <f>IF(IL86="",0,IFERROR(VLOOKUP(IL81&amp;IL82&amp;IL83&amp;IL84&amp;IL85&amp;IL86,General!I:J,2,FALSE),0))</f>
        <v>0</v>
      </c>
      <c r="AKX86" s="48">
        <f>IF(IO86="",0,IFERROR(VLOOKUP(IO81&amp;IO82&amp;IO83&amp;IO84&amp;IO85&amp;IO86,General!I:J,2,FALSE),0))</f>
        <v>0</v>
      </c>
      <c r="AKY86" s="48">
        <f>IF(IR86="",0,IFERROR(VLOOKUP(IR81&amp;IR82&amp;IR83&amp;IR84&amp;IR85&amp;IR86,General!I:J,2,FALSE),0))</f>
        <v>0</v>
      </c>
      <c r="AKZ86" s="48">
        <f>IF(IU86="",0,IFERROR(VLOOKUP(IU81&amp;IU82&amp;IU83&amp;IU84&amp;IU85&amp;IU86,General!I:J,2,FALSE),0))</f>
        <v>0</v>
      </c>
      <c r="ALA86" s="48">
        <f>IF(IX86="",0,IFERROR(VLOOKUP(IX81&amp;IX82&amp;IX83&amp;IX84&amp;IX85&amp;IX86,General!I:J,2,FALSE),0))</f>
        <v>0</v>
      </c>
      <c r="ALB86" s="48">
        <f>IF(JA86="",0,IFERROR(VLOOKUP(JA81&amp;JA82&amp;JA83&amp;JA84&amp;JA85&amp;JA86,General!I:J,2,FALSE),0))</f>
        <v>0</v>
      </c>
      <c r="ALC86" s="48">
        <f>IF(JD86="",0,IFERROR(VLOOKUP(JD81&amp;JD82&amp;JD83&amp;JD84&amp;JD85&amp;JD86,General!I:J,2,FALSE),0))</f>
        <v>0</v>
      </c>
      <c r="ALD86" s="48">
        <f>IF(JG86="",0,IFERROR(VLOOKUP(JG81&amp;JG82&amp;JG83&amp;JG84&amp;JG85&amp;JG86,General!I:J,2,FALSE),0))</f>
        <v>0</v>
      </c>
      <c r="ALE86" s="48">
        <f>IF(JJ86="",0,IFERROR(VLOOKUP(JJ81&amp;JJ82&amp;JJ83&amp;JJ84&amp;JJ85&amp;JJ86,General!I:J,2,FALSE),0))</f>
        <v>0</v>
      </c>
      <c r="ALF86" s="48">
        <f>IF(JM86="",0,IFERROR(VLOOKUP(JM81&amp;JM82&amp;JM83&amp;JM84&amp;JM85&amp;JM86,General!I:J,2,FALSE),0))</f>
        <v>0</v>
      </c>
      <c r="ALG86" s="48">
        <f>IF(JP86="",0,IFERROR(VLOOKUP(JP81&amp;JP82&amp;JP83&amp;JP84&amp;JP85&amp;JP86,General!I:J,2,FALSE),0))</f>
        <v>0</v>
      </c>
      <c r="ALH86" s="48">
        <f>IF(JS86="",0,IFERROR(VLOOKUP(JS81&amp;JS82&amp;JS83&amp;JS84&amp;JS85&amp;JS86,General!I:J,2,FALSE),0))</f>
        <v>0</v>
      </c>
      <c r="ALI86" s="48">
        <f>IF(JV86="",0,IFERROR(VLOOKUP(JV81&amp;JV82&amp;JV83&amp;JV84&amp;JV85&amp;JV86,General!I:J,2,FALSE),0))</f>
        <v>0</v>
      </c>
      <c r="ALJ86" s="48">
        <f>IF(JY86="",0,IFERROR(VLOOKUP(JY81&amp;JY82&amp;JY83&amp;JY84&amp;JY85&amp;JY86,General!I:J,2,FALSE),0))</f>
        <v>0</v>
      </c>
      <c r="ALK86" s="48">
        <f>IF(KB86="",0,IFERROR(VLOOKUP(KB81&amp;KB82&amp;KB83&amp;KB84&amp;KB85&amp;KB86,General!I:J,2,FALSE),0))</f>
        <v>0</v>
      </c>
      <c r="ALL86" s="48">
        <f>IF(KE86="",0,IFERROR(VLOOKUP(KE81&amp;KE82&amp;KE83&amp;KE84&amp;KE85&amp;KE86,General!I:J,2,FALSE),0))</f>
        <v>0</v>
      </c>
      <c r="ALM86" s="48">
        <f>IF(KH86="",0,IFERROR(VLOOKUP(KH81&amp;KH82&amp;KH83&amp;KH84&amp;KH85&amp;KH86,General!I:J,2,FALSE),0))</f>
        <v>0</v>
      </c>
      <c r="ALN86" s="48">
        <f>IF(KK86="",0,IFERROR(VLOOKUP(KK81&amp;KK82&amp;KK83&amp;KK84&amp;KK85&amp;KK86,General!I:J,2,FALSE),0))</f>
        <v>0</v>
      </c>
      <c r="ALO86" s="48">
        <f>IF(KN86="",0,IFERROR(VLOOKUP(KN81&amp;KN82&amp;KN83&amp;KN84&amp;KN85&amp;KN86,General!I:J,2,FALSE),0))</f>
        <v>0</v>
      </c>
      <c r="ALP86" s="48">
        <f>IF(KQ86="",0,IFERROR(VLOOKUP(KQ81&amp;KQ82&amp;KQ83&amp;KQ84&amp;KQ85&amp;KQ86,General!I:J,2,FALSE),0))</f>
        <v>0</v>
      </c>
      <c r="ALQ86" s="48">
        <f>IF(KT86="",0,IFERROR(VLOOKUP(KT81&amp;KT82&amp;KT83&amp;KT84&amp;KT85&amp;KT86,General!I:J,2,FALSE),0))</f>
        <v>0</v>
      </c>
      <c r="ALR86" s="48">
        <f>IF(KW86="",0,IFERROR(VLOOKUP(KW81&amp;KW82&amp;KW83&amp;KW84&amp;KW85&amp;KW86,General!I:J,2,FALSE),0))</f>
        <v>0</v>
      </c>
      <c r="ALS86" s="48">
        <f>IF(KZ86="",0,IFERROR(VLOOKUP(KZ81&amp;KZ82&amp;KZ83&amp;KZ84&amp;KZ85&amp;KZ86,General!I:J,2,FALSE),0))</f>
        <v>0</v>
      </c>
      <c r="ALT86" s="48">
        <f>IF(LC86="",0,IFERROR(VLOOKUP(LC81&amp;LC82&amp;LC83&amp;LC84&amp;LC85&amp;LC86,General!I:J,2,FALSE),0))</f>
        <v>0</v>
      </c>
      <c r="ALU86" s="48">
        <f>IF(LF86="",0,IFERROR(VLOOKUP(LF81&amp;LF82&amp;LF83&amp;LF84&amp;LF85&amp;LF86,General!I:J,2,FALSE),0))</f>
        <v>0</v>
      </c>
      <c r="ALV86" s="48">
        <f>IF(LI86="",0,IFERROR(VLOOKUP(LI81&amp;LI82&amp;LI83&amp;LI84&amp;LI85&amp;LI86,General!I:J,2,FALSE),0))</f>
        <v>0</v>
      </c>
      <c r="ALW86" s="48">
        <f>IF(LL86="",0,IFERROR(VLOOKUP(LL81&amp;LL82&amp;LL83&amp;LL84&amp;LL85&amp;LL86,General!I:J,2,FALSE),0))</f>
        <v>0</v>
      </c>
      <c r="ALX86" s="48">
        <f>IF(LO86="",0,IFERROR(VLOOKUP(LO81&amp;LO82&amp;LO83&amp;LO84&amp;LO85&amp;LO86,General!I:J,2,FALSE),0))</f>
        <v>0</v>
      </c>
      <c r="ALY86" s="48">
        <f>IF(LR86="",0,IFERROR(VLOOKUP(LR81&amp;LR82&amp;LR83&amp;LR84&amp;LR85&amp;LR86,General!I:J,2,FALSE),0))</f>
        <v>0</v>
      </c>
      <c r="ALZ86" s="48">
        <f>IF(LU86="",0,IFERROR(VLOOKUP(LU81&amp;LU82&amp;LU83&amp;LU84&amp;LU85&amp;LU86,General!I:J,2,FALSE),0))</f>
        <v>0</v>
      </c>
      <c r="AMA86" s="48">
        <f>IF(LX86="",0,IFERROR(VLOOKUP(LX81&amp;LX82&amp;LX83&amp;LX84&amp;LX85&amp;LX86,General!I:J,2,FALSE),0))</f>
        <v>0</v>
      </c>
      <c r="AMB86" s="48">
        <f>IF(MA86="",0,IFERROR(VLOOKUP(MA81&amp;MA82&amp;MA83&amp;MA84&amp;MA85&amp;MA86,General!I:J,2,FALSE),0))</f>
        <v>0</v>
      </c>
      <c r="AMC86" s="48">
        <f>IF(MD86="",0,IFERROR(VLOOKUP(MD81&amp;MD82&amp;MD83&amp;MD84&amp;MD85&amp;MD86,General!I:J,2,FALSE),0))</f>
        <v>0</v>
      </c>
      <c r="AMD86" s="48">
        <f>IF(MG86="",0,IFERROR(VLOOKUP(MG81&amp;MG82&amp;MG83&amp;MG84&amp;MG85&amp;MG86,General!I:J,2,FALSE),0))</f>
        <v>0</v>
      </c>
      <c r="AME86" s="48">
        <f>IF(MJ86="",0,IFERROR(VLOOKUP(MJ81&amp;MJ82&amp;MJ83&amp;MJ84&amp;MJ85&amp;MJ86,General!I:J,2,FALSE),0))</f>
        <v>0</v>
      </c>
      <c r="AMF86" s="48">
        <f>IF(MM86="",0,IFERROR(VLOOKUP(MM81&amp;MM82&amp;MM83&amp;MM84&amp;MM85&amp;MM86,General!I:J,2,FALSE),0))</f>
        <v>0</v>
      </c>
      <c r="AMG86" s="48">
        <f>IF(MP86="",0,IFERROR(VLOOKUP(MP81&amp;MP82&amp;MP83&amp;MP84&amp;MP85&amp;MP86,General!I:J,2,FALSE),0))</f>
        <v>0</v>
      </c>
      <c r="AMH86" s="48">
        <f>IF(MS86="",0,IFERROR(VLOOKUP(MS81&amp;MS82&amp;MS83&amp;MS84&amp;MS85&amp;MS86,General!I:J,2,FALSE),0))</f>
        <v>0</v>
      </c>
      <c r="AMI86" s="48">
        <f>IF(MV86="",0,IFERROR(VLOOKUP(MV81&amp;MV82&amp;MV83&amp;MV84&amp;MV85&amp;MV86,General!I:J,2,FALSE),0))</f>
        <v>0</v>
      </c>
      <c r="AMJ86" s="48">
        <f>IF(MY86="",0,IFERROR(VLOOKUP(MY81&amp;MY82&amp;MY83&amp;MY84&amp;MY85&amp;MY86,General!I:J,2,FALSE),0))</f>
        <v>0</v>
      </c>
      <c r="AMK86" s="48">
        <f>IF(NB86="",0,IFERROR(VLOOKUP(NB81&amp;NB82&amp;NB83&amp;NB84&amp;NB85&amp;NB86,General!I:J,2,FALSE),0))</f>
        <v>0</v>
      </c>
      <c r="AML86" s="48">
        <f>IF(NE86="",0,IFERROR(VLOOKUP(NE81&amp;NE82&amp;NE83&amp;NE84&amp;NE85&amp;NE86,General!I:J,2,FALSE),0))</f>
        <v>0</v>
      </c>
      <c r="AMM86" s="48">
        <f>IF(NH86="",0,IFERROR(VLOOKUP(NH81&amp;NH82&amp;NH83&amp;NH84&amp;NH85&amp;NH86,General!I:J,2,FALSE),0))</f>
        <v>0</v>
      </c>
      <c r="AMN86" s="48">
        <f>IF(NK86="",0,IFERROR(VLOOKUP(NK81&amp;NK82&amp;NK83&amp;NK84&amp;NK85&amp;NK86,General!I:J,2,FALSE),0))</f>
        <v>0</v>
      </c>
      <c r="AMO86" s="49">
        <f>IF(NN86="",0,IFERROR(VLOOKUP(NN81&amp;NN82&amp;NN83&amp;NN84&amp;NN85&amp;NN86,General!I:J,2,FALSE),0))</f>
        <v>0</v>
      </c>
      <c r="AMP86" s="81">
        <f>IF(EB86="",0,IFERROR(VLOOKUP(EB81&amp;EB82&amp;EB83&amp;EB84&amp;EB85&amp;EB86,General!I:J,2,FALSE),0))</f>
        <v>0</v>
      </c>
      <c r="AMQ86" s="49">
        <v>0</v>
      </c>
      <c r="AMR86" s="20" t="str">
        <f t="shared" si="7306"/>
        <v/>
      </c>
      <c r="AMS86" s="20" t="str">
        <f t="shared" si="7151"/>
        <v>N</v>
      </c>
      <c r="AMT86" s="20" t="str">
        <f t="shared" ca="1" si="7152"/>
        <v>N</v>
      </c>
      <c r="AMU86" s="20" t="str">
        <f t="shared" si="7153"/>
        <v>N</v>
      </c>
      <c r="AMV86" s="20" t="str">
        <f t="shared" si="7154"/>
        <v/>
      </c>
      <c r="AMW86" s="142" t="str">
        <f t="shared" si="7155"/>
        <v/>
      </c>
      <c r="AMX86" s="20" t="str">
        <f t="shared" si="7156"/>
        <v/>
      </c>
      <c r="AMY86" s="20" t="str">
        <f t="shared" si="7157"/>
        <v/>
      </c>
      <c r="AMZ86" s="20" t="str">
        <f t="shared" si="7158"/>
        <v/>
      </c>
      <c r="ANA86" s="20" t="str">
        <f t="shared" si="7159"/>
        <v/>
      </c>
      <c r="ANB86" s="20" t="str">
        <f t="shared" si="7160"/>
        <v/>
      </c>
      <c r="ANC86" s="20" t="str">
        <f t="shared" si="6145"/>
        <v/>
      </c>
      <c r="AND86" s="20" t="str">
        <f t="shared" si="6146"/>
        <v/>
      </c>
      <c r="ANE86" s="20" t="str">
        <f t="shared" si="4382"/>
        <v>00000</v>
      </c>
      <c r="ANF86" s="20" t="str">
        <f t="shared" si="4382"/>
        <v>00000</v>
      </c>
      <c r="ANG86" s="20" t="str">
        <f t="shared" si="4383"/>
        <v>000000</v>
      </c>
      <c r="ANH86" s="20" t="str">
        <f t="shared" si="4383"/>
        <v>000000</v>
      </c>
      <c r="ANI86" s="20" t="str">
        <f t="shared" si="4384"/>
        <v>B</v>
      </c>
      <c r="ANJ86" s="20" t="str">
        <f t="shared" si="7307"/>
        <v>B</v>
      </c>
      <c r="ANK86" s="20" t="str">
        <f t="shared" si="7161"/>
        <v/>
      </c>
      <c r="ANL86" s="20" t="e">
        <f t="shared" ca="1" si="7162"/>
        <v>#REF!</v>
      </c>
      <c r="ANM86" s="20" t="str">
        <f t="shared" ca="1" si="7163"/>
        <v/>
      </c>
      <c r="ANN86" s="20" t="str">
        <f t="shared" ca="1" si="7164"/>
        <v/>
      </c>
      <c r="ANO86" s="20" t="str">
        <f t="shared" si="7165"/>
        <v>0</v>
      </c>
      <c r="ANP86" s="20" t="str">
        <f t="shared" si="7166"/>
        <v/>
      </c>
      <c r="ANQ86" s="20" t="e">
        <f t="shared" ca="1" si="7308"/>
        <v>#REF!</v>
      </c>
      <c r="ANR86" s="20" t="str">
        <f t="shared" ca="1" si="7309"/>
        <v/>
      </c>
      <c r="ANS86" s="20" t="str">
        <f t="shared" si="7310"/>
        <v/>
      </c>
      <c r="ANT86" s="20" t="str">
        <f t="shared" si="7167"/>
        <v/>
      </c>
      <c r="ANU86" s="20"/>
      <c r="ANV86" s="20">
        <v>0</v>
      </c>
      <c r="ANW86" s="20">
        <v>0</v>
      </c>
      <c r="ANX86" s="20">
        <v>0</v>
      </c>
      <c r="ANY86" s="20">
        <v>0</v>
      </c>
      <c r="ANZ86" s="20">
        <v>2</v>
      </c>
      <c r="AOA86" s="75"/>
      <c r="AOB86" s="20">
        <v>0</v>
      </c>
      <c r="AOC86" s="20">
        <v>0</v>
      </c>
      <c r="AOD86" s="1" t="str">
        <f t="shared" si="7311"/>
        <v>B</v>
      </c>
      <c r="AOE86" s="123">
        <f t="shared" si="7168"/>
        <v>0</v>
      </c>
      <c r="AOF86" s="1" t="e">
        <f t="shared" si="7169"/>
        <v>#NUM!</v>
      </c>
      <c r="AOG86" s="1" t="e">
        <f t="shared" si="7170"/>
        <v>#NUM!</v>
      </c>
      <c r="AOH86" s="1" t="e">
        <f t="shared" si="7171"/>
        <v>#NUM!</v>
      </c>
      <c r="AOI86" s="1" t="e">
        <f t="shared" si="7172"/>
        <v>#NUM!</v>
      </c>
      <c r="AOJ86" s="1" t="str">
        <f t="shared" si="7173"/>
        <v/>
      </c>
      <c r="AOK86" s="1" t="str">
        <f t="shared" si="7174"/>
        <v/>
      </c>
      <c r="AOL86" s="1" t="str">
        <f t="shared" si="7175"/>
        <v/>
      </c>
      <c r="AOM86" s="1" t="str">
        <f t="shared" si="7176"/>
        <v/>
      </c>
      <c r="AON86" s="1" t="str">
        <f t="shared" si="7177"/>
        <v/>
      </c>
      <c r="AOO86" s="1" t="str" cm="1">
        <f t="array" aca="1" ref="AOO86" ca="1">IF(INDIRECT(VLOOKUP(AOO85,General!AC:AE,3,FALSE)&amp;AGY85)&gt;=7,AOO85,AOJ86)</f>
        <v>HD</v>
      </c>
      <c r="AOP86" s="1" t="str">
        <f ca="1">VLOOKUP(AOO85,General!AC:AE,3,FALSE)&amp;AGY85</f>
        <v>HF85</v>
      </c>
      <c r="AOQ86" s="1" t="str" cm="1">
        <f t="array" aca="1" ref="AOQ86" ca="1">INDIRECT(VLOOKUP(AOO85,General!AC:AE,3,FALSE)&amp;AGY85)</f>
        <v/>
      </c>
      <c r="AOR86" s="1" t="str" cm="1">
        <f t="array" aca="1" ref="AOR86" ca="1">INDIRECT(AOO86&amp;AGY86)</f>
        <v/>
      </c>
      <c r="AOS86" s="1" cm="1">
        <f t="array" aca="1" ref="AOS86" ca="1">INDIRECT(AOP86&amp;AGY86)</f>
        <v>0</v>
      </c>
      <c r="AOT86" s="1" t="e" cm="1">
        <f t="array" aca="1" ref="AOT86" ca="1">INDIRECT(AOQ86&amp;AGY86)</f>
        <v>#REF!</v>
      </c>
      <c r="AOU86" s="1" t="str">
        <f ca="1">VLOOKUP(AOO86,General!AF:AG,2,FALSE)</f>
        <v>S45</v>
      </c>
      <c r="AOV86" s="1" t="e">
        <f ca="1">VLOOKUP(AOP86,General!AF:AG,2,FALSE)</f>
        <v>#N/A</v>
      </c>
      <c r="AOW86" s="1" t="e">
        <f ca="1">VLOOKUP(AOQ86,General!AF:AG,2,FALSE)</f>
        <v>#N/A</v>
      </c>
      <c r="AOX86" s="1" t="str">
        <f t="shared" ca="1" si="7401"/>
        <v>Y</v>
      </c>
      <c r="AOY86" s="1" t="e">
        <f t="shared" ca="1" si="7402"/>
        <v>#N/A</v>
      </c>
      <c r="AOZ86" s="1" t="e">
        <f t="shared" ca="1" si="7403"/>
        <v>#N/A</v>
      </c>
      <c r="APB86" s="1">
        <f t="shared" si="6061"/>
        <v>1</v>
      </c>
    </row>
    <row r="87" spans="1:1094" ht="15.75" thickBot="1">
      <c r="A87" s="1">
        <v>73</v>
      </c>
      <c r="B87" s="172" t="str">
        <f t="shared" si="7631"/>
        <v/>
      </c>
      <c r="C87" s="152" t="str">
        <f t="shared" si="6385"/>
        <v/>
      </c>
      <c r="D87" s="153" t="str">
        <f t="shared" si="7178"/>
        <v/>
      </c>
      <c r="E87" s="144" t="str">
        <f t="shared" si="7178"/>
        <v/>
      </c>
      <c r="F87" s="63" t="str">
        <f t="shared" si="6386"/>
        <v/>
      </c>
      <c r="G87" s="190"/>
      <c r="H87" s="154" t="str">
        <f t="shared" si="7632"/>
        <v/>
      </c>
      <c r="I87" s="153" t="str">
        <f t="shared" si="7179"/>
        <v/>
      </c>
      <c r="J87" s="144" t="str">
        <f t="shared" si="7179"/>
        <v/>
      </c>
      <c r="K87" s="106" t="str">
        <f t="shared" si="7180"/>
        <v/>
      </c>
      <c r="L87" s="179"/>
      <c r="M87" s="184"/>
      <c r="N87" s="190"/>
      <c r="O87" s="187">
        <v>0</v>
      </c>
      <c r="P87" s="129">
        <v>0</v>
      </c>
      <c r="Q87" s="126">
        <v>0</v>
      </c>
      <c r="R87" s="130">
        <v>0</v>
      </c>
      <c r="S87" s="61" t="str">
        <f t="shared" si="7181"/>
        <v/>
      </c>
      <c r="T87" s="165" t="str">
        <f t="shared" si="7633"/>
        <v/>
      </c>
      <c r="U87" s="62" t="str">
        <f>IF(M87="","",IF(B87="NB",U86,IF(T87="",SUM($T$5:$T87)+S87,SUM($T$5:$T87))))</f>
        <v/>
      </c>
      <c r="V87" s="155" t="str">
        <f t="shared" si="5988"/>
        <v/>
      </c>
      <c r="W87" s="131" t="str">
        <f t="shared" si="7182"/>
        <v/>
      </c>
      <c r="X87" s="132" t="str">
        <f t="shared" si="6387"/>
        <v/>
      </c>
      <c r="Y87" s="61" t="str">
        <f t="shared" ca="1" si="6225"/>
        <v>B</v>
      </c>
      <c r="Z87" s="62" t="str">
        <f t="shared" ca="1" si="6226"/>
        <v>C</v>
      </c>
      <c r="AA87" s="62" t="str">
        <f t="shared" si="6227"/>
        <v>C</v>
      </c>
      <c r="AB87" s="62" t="str">
        <f t="shared" si="7312"/>
        <v/>
      </c>
      <c r="AC87" s="62" t="str">
        <f t="shared" si="7313"/>
        <v/>
      </c>
      <c r="AD87" s="62">
        <f t="shared" si="7314"/>
        <v>0</v>
      </c>
      <c r="AE87" s="1" t="str">
        <f t="shared" si="6388"/>
        <v/>
      </c>
      <c r="AF87" s="1" t="str">
        <f t="shared" si="6389"/>
        <v/>
      </c>
      <c r="AG87" s="1" t="str">
        <f t="shared" si="7315"/>
        <v/>
      </c>
      <c r="AH87" s="1" t="str">
        <f t="shared" si="6390"/>
        <v/>
      </c>
      <c r="AI87" s="1" t="str">
        <f t="shared" si="6391"/>
        <v/>
      </c>
      <c r="AJ87" s="1" t="str">
        <f t="shared" si="6392"/>
        <v/>
      </c>
      <c r="AK87" s="1">
        <f t="shared" si="7183"/>
        <v>0</v>
      </c>
      <c r="AL87" s="1">
        <f t="shared" si="7184"/>
        <v>0</v>
      </c>
      <c r="AM87" s="1" t="str">
        <f t="shared" si="6147"/>
        <v/>
      </c>
      <c r="AN87" s="1">
        <f t="shared" si="6393"/>
        <v>0</v>
      </c>
      <c r="AO87" s="1" t="str">
        <f t="shared" si="7715"/>
        <v/>
      </c>
      <c r="AP87" s="1" t="str">
        <f t="shared" si="6394"/>
        <v>N</v>
      </c>
      <c r="AQ87" s="1" t="str">
        <f t="shared" si="6395"/>
        <v>N</v>
      </c>
      <c r="AR87" s="1" t="str">
        <f t="shared" si="6396"/>
        <v>N</v>
      </c>
      <c r="AS87" s="1" t="str">
        <f t="shared" si="6397"/>
        <v/>
      </c>
      <c r="AT87" s="8" t="str">
        <f t="shared" ca="1" si="7185"/>
        <v/>
      </c>
      <c r="AU87" s="1" t="str">
        <f t="shared" ca="1" si="6398"/>
        <v/>
      </c>
      <c r="AV87" s="1" t="str">
        <f t="shared" ca="1" si="6399"/>
        <v/>
      </c>
      <c r="AW87" s="1" t="str">
        <f t="shared" si="6400"/>
        <v/>
      </c>
      <c r="AX87" s="1" t="str">
        <f t="shared" si="6401"/>
        <v/>
      </c>
      <c r="AY87" s="1" t="str">
        <f t="shared" si="6402"/>
        <v/>
      </c>
      <c r="AZ87" s="1" t="str">
        <f t="shared" si="6148"/>
        <v/>
      </c>
      <c r="BA87" s="1" t="str">
        <f t="shared" si="6149"/>
        <v/>
      </c>
      <c r="BB87" s="1" t="str">
        <f t="shared" si="5451"/>
        <v>00000</v>
      </c>
      <c r="BC87" s="1" t="str">
        <f t="shared" si="5451"/>
        <v>00000</v>
      </c>
      <c r="BD87" s="1" t="str">
        <f t="shared" si="5452"/>
        <v>000000</v>
      </c>
      <c r="BE87" s="1" t="str">
        <f t="shared" si="5452"/>
        <v>000000</v>
      </c>
      <c r="BF87" s="1" t="str">
        <f t="shared" si="7186"/>
        <v>B</v>
      </c>
      <c r="BG87" s="1" t="str">
        <f t="shared" si="6403"/>
        <v/>
      </c>
      <c r="BH87" s="1" t="str">
        <f t="shared" ca="1" si="7187"/>
        <v/>
      </c>
      <c r="BI87" s="1" t="str">
        <f t="shared" si="7634"/>
        <v/>
      </c>
      <c r="BJ87" s="1" t="str">
        <f t="shared" ca="1" si="7188"/>
        <v/>
      </c>
      <c r="BK87" s="1" t="str">
        <f t="shared" si="6404"/>
        <v>0</v>
      </c>
      <c r="BL87" s="1" t="str">
        <f t="shared" ca="1" si="7189"/>
        <v/>
      </c>
      <c r="BM87" s="1" t="str">
        <f t="shared" ca="1" si="7190"/>
        <v/>
      </c>
      <c r="BN87" s="1" t="str">
        <f t="shared" ca="1" si="7191"/>
        <v/>
      </c>
      <c r="BO87" s="1" t="str">
        <f t="shared" ca="1" si="7192"/>
        <v/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  <c r="BZ87" s="1">
        <f t="shared" si="5989"/>
        <v>1</v>
      </c>
      <c r="CA87" s="1" t="str">
        <f t="shared" ref="CA87" si="8172">CK87</f>
        <v/>
      </c>
      <c r="CB87" s="46" t="str">
        <f t="shared" si="6406"/>
        <v/>
      </c>
      <c r="CC87" s="48" t="str">
        <f t="shared" si="6407"/>
        <v/>
      </c>
      <c r="CD87" s="49" t="str">
        <f t="shared" si="6408"/>
        <v/>
      </c>
      <c r="CE87" s="46" t="str">
        <f t="shared" si="6409"/>
        <v/>
      </c>
      <c r="CF87" s="48" t="str">
        <f t="shared" si="6410"/>
        <v/>
      </c>
      <c r="CG87" s="49" t="str">
        <f t="shared" si="6411"/>
        <v/>
      </c>
      <c r="CH87" s="46" t="str">
        <f t="shared" si="6412"/>
        <v/>
      </c>
      <c r="CI87" s="48" t="str">
        <f t="shared" si="6413"/>
        <v/>
      </c>
      <c r="CJ87" s="49" t="str">
        <f t="shared" si="6414"/>
        <v/>
      </c>
      <c r="CK87" s="46" t="str">
        <f t="shared" si="6415"/>
        <v/>
      </c>
      <c r="CL87" s="48" t="str">
        <f t="shared" si="6416"/>
        <v/>
      </c>
      <c r="CM87" s="49" t="str">
        <f t="shared" si="6417"/>
        <v/>
      </c>
      <c r="CN87" s="46" t="str">
        <f t="shared" si="7194"/>
        <v/>
      </c>
      <c r="CO87" s="48" t="str">
        <f t="shared" si="6418"/>
        <v/>
      </c>
      <c r="CP87" s="49" t="str">
        <f t="shared" si="6419"/>
        <v/>
      </c>
      <c r="CQ87" s="46" t="str">
        <f t="shared" si="6420"/>
        <v/>
      </c>
      <c r="CR87" s="48" t="str">
        <f t="shared" si="6421"/>
        <v/>
      </c>
      <c r="CS87" s="49" t="str">
        <f t="shared" si="6422"/>
        <v/>
      </c>
      <c r="CT87" s="46" t="str">
        <f t="shared" si="6423"/>
        <v/>
      </c>
      <c r="CU87" s="48" t="str">
        <f t="shared" si="6424"/>
        <v/>
      </c>
      <c r="CV87" s="49" t="str">
        <f t="shared" si="6425"/>
        <v/>
      </c>
      <c r="CW87" s="46" t="str">
        <f t="shared" si="6426"/>
        <v/>
      </c>
      <c r="CX87" s="48" t="str">
        <f t="shared" si="6427"/>
        <v/>
      </c>
      <c r="CY87" s="95" t="str">
        <f t="shared" si="6428"/>
        <v/>
      </c>
      <c r="CZ87" s="46" t="str">
        <f t="shared" si="6429"/>
        <v/>
      </c>
      <c r="DA87" s="48" t="str">
        <f t="shared" si="6430"/>
        <v/>
      </c>
      <c r="DB87" s="49" t="str">
        <f t="shared" si="6431"/>
        <v/>
      </c>
      <c r="DC87" s="46" t="str">
        <f t="shared" si="6432"/>
        <v/>
      </c>
      <c r="DD87" s="48" t="str">
        <f t="shared" si="6433"/>
        <v/>
      </c>
      <c r="DE87" s="49" t="str">
        <f t="shared" si="6434"/>
        <v/>
      </c>
      <c r="DF87" s="46" t="str">
        <f t="shared" si="6435"/>
        <v/>
      </c>
      <c r="DG87" s="48" t="str">
        <f t="shared" si="6436"/>
        <v/>
      </c>
      <c r="DH87" s="49" t="str">
        <f t="shared" si="6437"/>
        <v/>
      </c>
      <c r="DI87" s="46" t="str">
        <f t="shared" si="6438"/>
        <v/>
      </c>
      <c r="DJ87" s="48" t="str">
        <f t="shared" si="6439"/>
        <v/>
      </c>
      <c r="DK87" s="49" t="str">
        <f t="shared" si="6440"/>
        <v/>
      </c>
      <c r="DL87" s="46" t="str">
        <f t="shared" si="6441"/>
        <v/>
      </c>
      <c r="DM87" s="48" t="str">
        <f t="shared" si="6442"/>
        <v/>
      </c>
      <c r="DN87" s="49" t="str">
        <f t="shared" si="6443"/>
        <v/>
      </c>
      <c r="DO87" s="46" t="str">
        <f t="shared" si="6444"/>
        <v/>
      </c>
      <c r="DP87" s="48" t="str">
        <f t="shared" si="6445"/>
        <v/>
      </c>
      <c r="DQ87" s="49" t="str">
        <f t="shared" si="6446"/>
        <v/>
      </c>
      <c r="DR87" s="46" t="str">
        <f t="shared" si="6447"/>
        <v/>
      </c>
      <c r="DS87" s="48" t="str">
        <f t="shared" si="6448"/>
        <v/>
      </c>
      <c r="DT87" s="49" t="str">
        <f t="shared" si="6449"/>
        <v/>
      </c>
      <c r="DU87" s="46" t="str">
        <f t="shared" si="6450"/>
        <v/>
      </c>
      <c r="DV87" s="48" t="str">
        <f t="shared" si="6451"/>
        <v/>
      </c>
      <c r="DW87" s="49" t="str">
        <f t="shared" si="6452"/>
        <v/>
      </c>
      <c r="DX87" s="46" t="str">
        <f t="shared" si="6453"/>
        <v/>
      </c>
      <c r="DY87" s="48" t="str">
        <f t="shared" si="6454"/>
        <v/>
      </c>
      <c r="DZ87" s="49" t="str">
        <f t="shared" si="6455"/>
        <v/>
      </c>
      <c r="EA87" s="46" t="str">
        <f t="shared" si="7557"/>
        <v/>
      </c>
      <c r="EB87" s="48" t="str">
        <f t="shared" si="6456"/>
        <v/>
      </c>
      <c r="EC87" s="49" t="str">
        <f t="shared" si="6457"/>
        <v/>
      </c>
      <c r="ED87" s="46" t="str">
        <f t="shared" ref="ED87" si="8173">CE87</f>
        <v/>
      </c>
      <c r="EE87" s="48" t="str">
        <f t="shared" si="6459"/>
        <v/>
      </c>
      <c r="EF87" s="49" t="str">
        <f t="shared" si="6460"/>
        <v/>
      </c>
      <c r="EG87" s="94" t="str">
        <f t="shared" ref="EG87" si="8174">CB87</f>
        <v/>
      </c>
      <c r="EH87" s="48" t="str">
        <f t="shared" si="6462"/>
        <v/>
      </c>
      <c r="EI87" s="49" t="str">
        <f t="shared" si="6463"/>
        <v/>
      </c>
      <c r="EJ87" s="73" t="s">
        <v>5</v>
      </c>
      <c r="EK87" s="48" t="str">
        <f t="shared" si="6464"/>
        <v/>
      </c>
      <c r="EL87" s="49" t="str">
        <f t="shared" si="6465"/>
        <v/>
      </c>
      <c r="EM87" s="75" t="s">
        <v>6</v>
      </c>
      <c r="EN87" s="48" t="str">
        <f t="shared" si="6466"/>
        <v/>
      </c>
      <c r="EO87" s="49" t="str">
        <f t="shared" si="6467"/>
        <v/>
      </c>
      <c r="EP87" s="46" t="str">
        <f t="shared" ref="EP87" si="8175">CK87</f>
        <v/>
      </c>
      <c r="EQ87" s="48" t="str">
        <f t="shared" si="6469"/>
        <v/>
      </c>
      <c r="ER87" s="49" t="str">
        <f t="shared" si="6470"/>
        <v/>
      </c>
      <c r="ES87" s="46" t="str">
        <f t="shared" ref="ES87" si="8176">CH87</f>
        <v/>
      </c>
      <c r="ET87" s="48" t="str">
        <f t="shared" si="6472"/>
        <v/>
      </c>
      <c r="EU87" s="49" t="str">
        <f t="shared" si="6473"/>
        <v/>
      </c>
      <c r="EV87" s="46" t="str">
        <f t="shared" ref="EV87" si="8177">CK87</f>
        <v/>
      </c>
      <c r="EW87" s="48" t="str">
        <f t="shared" si="6475"/>
        <v/>
      </c>
      <c r="EX87" s="49" t="str">
        <f t="shared" si="6476"/>
        <v/>
      </c>
      <c r="EY87" s="46" t="str">
        <f t="shared" ref="EY87" si="8178">CB87</f>
        <v/>
      </c>
      <c r="EZ87" s="48" t="str">
        <f t="shared" si="6478"/>
        <v/>
      </c>
      <c r="FA87" s="95" t="str">
        <f t="shared" si="6479"/>
        <v/>
      </c>
      <c r="FB87" s="46" t="str">
        <f t="shared" ref="FB87" si="8179">CH87</f>
        <v/>
      </c>
      <c r="FC87" s="48" t="str">
        <f t="shared" si="6481"/>
        <v/>
      </c>
      <c r="FD87" s="49" t="str">
        <f t="shared" si="6482"/>
        <v/>
      </c>
      <c r="FE87" s="94" t="str">
        <f t="shared" ref="FE87" si="8180">CE87</f>
        <v/>
      </c>
      <c r="FF87" s="48" t="str">
        <f t="shared" si="6484"/>
        <v/>
      </c>
      <c r="FG87" s="49" t="str">
        <f t="shared" si="6485"/>
        <v/>
      </c>
      <c r="FH87" s="46" t="str">
        <f t="shared" ref="FH87" si="8181">DF87</f>
        <v/>
      </c>
      <c r="FI87" s="48" t="str">
        <f t="shared" si="6487"/>
        <v/>
      </c>
      <c r="FJ87" s="49" t="str">
        <f t="shared" si="6488"/>
        <v/>
      </c>
      <c r="FK87" s="46" t="str">
        <f t="shared" ref="FK87" si="8182">DC87</f>
        <v/>
      </c>
      <c r="FL87" s="48" t="str">
        <f t="shared" si="6490"/>
        <v/>
      </c>
      <c r="FM87" s="49" t="str">
        <f t="shared" si="6491"/>
        <v/>
      </c>
      <c r="FN87" s="46" t="str">
        <f t="shared" ref="FN87" si="8183">CT87</f>
        <v/>
      </c>
      <c r="FO87" s="48" t="str">
        <f t="shared" si="6493"/>
        <v/>
      </c>
      <c r="FP87" s="49" t="str">
        <f t="shared" si="6494"/>
        <v/>
      </c>
      <c r="FQ87" s="46" t="str">
        <f t="shared" ref="FQ87" si="8184">CQ87</f>
        <v/>
      </c>
      <c r="FR87" s="48" t="str">
        <f t="shared" si="6496"/>
        <v/>
      </c>
      <c r="FS87" s="49" t="str">
        <f t="shared" si="6497"/>
        <v/>
      </c>
      <c r="FT87" s="46" t="str">
        <f t="shared" ref="FT87" si="8185">CN87</f>
        <v/>
      </c>
      <c r="FU87" s="48" t="str">
        <f t="shared" si="6499"/>
        <v/>
      </c>
      <c r="FV87" s="49" t="str">
        <f t="shared" si="6500"/>
        <v/>
      </c>
      <c r="FW87" s="46" t="str">
        <f t="shared" ref="FW87" si="8186">CQ87</f>
        <v/>
      </c>
      <c r="FX87" s="48" t="str">
        <f t="shared" si="6502"/>
        <v/>
      </c>
      <c r="FY87" s="49" t="str">
        <f t="shared" si="6503"/>
        <v/>
      </c>
      <c r="FZ87" s="46" t="str">
        <f t="shared" ref="FZ87" si="8187">CN87</f>
        <v/>
      </c>
      <c r="GA87" s="48" t="str">
        <f t="shared" si="6505"/>
        <v/>
      </c>
      <c r="GB87" s="49" t="str">
        <f t="shared" si="6506"/>
        <v/>
      </c>
      <c r="GC87" s="46" t="str">
        <f t="shared" ref="GC87" si="8188">CT87</f>
        <v/>
      </c>
      <c r="GD87" s="48" t="str">
        <f t="shared" si="6508"/>
        <v/>
      </c>
      <c r="GE87" s="49" t="str">
        <f t="shared" si="6509"/>
        <v/>
      </c>
      <c r="GF87" s="75" t="str">
        <f t="shared" si="8112"/>
        <v/>
      </c>
      <c r="GG87" s="48" t="str">
        <f t="shared" si="6511"/>
        <v/>
      </c>
      <c r="GH87" s="49" t="str">
        <f t="shared" si="6512"/>
        <v/>
      </c>
      <c r="GI87" s="75" t="str">
        <f t="shared" si="7211"/>
        <v>B</v>
      </c>
      <c r="GJ87" s="48" t="str">
        <f t="shared" si="6513"/>
        <v/>
      </c>
      <c r="GK87" s="49" t="str">
        <f t="shared" si="6514"/>
        <v/>
      </c>
      <c r="GL87" s="46" t="str">
        <f t="shared" si="8037"/>
        <v/>
      </c>
      <c r="GM87" s="48" t="str">
        <f t="shared" si="6515"/>
        <v/>
      </c>
      <c r="GN87" s="49" t="str">
        <f t="shared" si="6516"/>
        <v/>
      </c>
      <c r="GO87" s="75" t="str">
        <f t="shared" si="7212"/>
        <v>B</v>
      </c>
      <c r="GP87" s="48" t="str">
        <f t="shared" si="6517"/>
        <v/>
      </c>
      <c r="GQ87" s="49" t="str">
        <f t="shared" si="6518"/>
        <v/>
      </c>
      <c r="GR87" s="46" t="str">
        <f t="shared" ref="GR87" si="8189">DU87</f>
        <v/>
      </c>
      <c r="GS87" s="48" t="str">
        <f t="shared" si="6520"/>
        <v/>
      </c>
      <c r="GT87" s="49" t="str">
        <f t="shared" si="6521"/>
        <v/>
      </c>
      <c r="GU87" s="75" t="str">
        <f t="shared" si="7214"/>
        <v/>
      </c>
      <c r="GV87" s="48" t="str">
        <f t="shared" si="6522"/>
        <v/>
      </c>
      <c r="GW87" s="95" t="str">
        <f t="shared" si="6523"/>
        <v/>
      </c>
      <c r="GX87" s="46" t="str">
        <f t="shared" ref="GX87" si="8190">DO87</f>
        <v/>
      </c>
      <c r="GY87" s="48" t="str">
        <f t="shared" si="6525"/>
        <v/>
      </c>
      <c r="GZ87" s="49" t="str">
        <f t="shared" si="6526"/>
        <v/>
      </c>
      <c r="HA87" s="73" t="str">
        <f t="shared" si="7216"/>
        <v/>
      </c>
      <c r="HB87" s="48" t="str">
        <f t="shared" si="6527"/>
        <v/>
      </c>
      <c r="HC87" s="49" t="str">
        <f t="shared" si="6528"/>
        <v/>
      </c>
      <c r="HD87" s="46" t="str">
        <f t="shared" ref="HD87" si="8191">DL87</f>
        <v/>
      </c>
      <c r="HE87" s="48" t="str">
        <f t="shared" si="6530"/>
        <v/>
      </c>
      <c r="HF87" s="49" t="str">
        <f t="shared" si="6531"/>
        <v/>
      </c>
      <c r="HG87" s="75" t="str">
        <f t="shared" si="7218"/>
        <v/>
      </c>
      <c r="HH87" s="48" t="str">
        <f t="shared" si="6532"/>
        <v/>
      </c>
      <c r="HI87" s="49" t="str">
        <f t="shared" si="6533"/>
        <v/>
      </c>
      <c r="HJ87" s="46" t="str">
        <f t="shared" ref="HJ87" si="8192">DR87</f>
        <v/>
      </c>
      <c r="HK87" s="48" t="str">
        <f t="shared" si="6535"/>
        <v/>
      </c>
      <c r="HL87" s="49" t="str">
        <f t="shared" si="6536"/>
        <v/>
      </c>
      <c r="HM87" s="75" t="str">
        <f t="shared" si="7220"/>
        <v/>
      </c>
      <c r="HN87" s="48" t="str">
        <f t="shared" si="6537"/>
        <v/>
      </c>
      <c r="HO87" s="49" t="str">
        <f t="shared" si="6538"/>
        <v/>
      </c>
      <c r="HP87" s="46" t="str">
        <f t="shared" ref="HP87" si="8193">DO87</f>
        <v/>
      </c>
      <c r="HQ87" s="48" t="str">
        <f t="shared" si="6540"/>
        <v/>
      </c>
      <c r="HR87" s="49" t="str">
        <f t="shared" si="6541"/>
        <v/>
      </c>
      <c r="HS87" s="75" t="str">
        <f t="shared" si="7222"/>
        <v/>
      </c>
      <c r="HT87" s="48" t="str">
        <f t="shared" si="6542"/>
        <v/>
      </c>
      <c r="HU87" s="49" t="str">
        <f t="shared" si="6543"/>
        <v/>
      </c>
      <c r="HV87" s="46" t="str">
        <f t="shared" ref="HV87" si="8194">DI87</f>
        <v/>
      </c>
      <c r="HW87" s="48" t="str">
        <f t="shared" si="6545"/>
        <v/>
      </c>
      <c r="HX87" s="49" t="str">
        <f t="shared" si="6546"/>
        <v/>
      </c>
      <c r="HY87" s="75" t="str">
        <f t="shared" si="7224"/>
        <v/>
      </c>
      <c r="HZ87" s="48" t="str">
        <f t="shared" si="6547"/>
        <v/>
      </c>
      <c r="IA87" s="49" t="str">
        <f t="shared" si="6548"/>
        <v/>
      </c>
      <c r="IB87" s="46" t="str">
        <f t="shared" ref="IB87" si="8195">DL87</f>
        <v/>
      </c>
      <c r="IC87" s="48" t="str">
        <f t="shared" si="6550"/>
        <v/>
      </c>
      <c r="ID87" s="49" t="str">
        <f t="shared" si="6551"/>
        <v/>
      </c>
      <c r="IE87" s="75" t="str">
        <f t="shared" si="7226"/>
        <v/>
      </c>
      <c r="IF87" s="48" t="str">
        <f t="shared" si="6552"/>
        <v/>
      </c>
      <c r="IG87" s="49" t="str">
        <f t="shared" si="6553"/>
        <v/>
      </c>
      <c r="IH87" s="46" t="str">
        <f t="shared" ref="IH87" si="8196">DL87</f>
        <v/>
      </c>
      <c r="II87" s="48" t="str">
        <f t="shared" si="6555"/>
        <v/>
      </c>
      <c r="IJ87" s="49" t="str">
        <f t="shared" si="6556"/>
        <v/>
      </c>
      <c r="IK87" s="75" t="str">
        <f t="shared" si="7228"/>
        <v/>
      </c>
      <c r="IL87" s="48" t="str">
        <f t="shared" si="6557"/>
        <v/>
      </c>
      <c r="IM87" s="49" t="str">
        <f t="shared" si="6558"/>
        <v/>
      </c>
      <c r="IN87" s="46" t="str">
        <f t="shared" ref="IN87" si="8197">DI87</f>
        <v/>
      </c>
      <c r="IO87" s="48" t="str">
        <f t="shared" si="6560"/>
        <v/>
      </c>
      <c r="IP87" s="49" t="str">
        <f t="shared" si="6561"/>
        <v/>
      </c>
      <c r="IQ87" s="75" t="str">
        <f t="shared" si="7230"/>
        <v/>
      </c>
      <c r="IR87" s="48" t="str">
        <f t="shared" si="6562"/>
        <v/>
      </c>
      <c r="IS87" s="49" t="str">
        <f t="shared" si="6563"/>
        <v/>
      </c>
      <c r="IT87" s="46" t="str">
        <f t="shared" ref="IT87" si="8198">DF87</f>
        <v/>
      </c>
      <c r="IU87" s="48" t="str">
        <f t="shared" si="6565"/>
        <v/>
      </c>
      <c r="IV87" s="49" t="str">
        <f t="shared" si="6566"/>
        <v/>
      </c>
      <c r="IW87" s="46" t="str">
        <f t="shared" si="8123"/>
        <v/>
      </c>
      <c r="IX87" s="48" t="str">
        <f t="shared" si="6568"/>
        <v/>
      </c>
      <c r="IY87" s="49" t="str">
        <f t="shared" si="6569"/>
        <v/>
      </c>
      <c r="IZ87" s="75" t="str">
        <f t="shared" si="7232"/>
        <v/>
      </c>
      <c r="JA87" s="48" t="str">
        <f t="shared" si="6570"/>
        <v/>
      </c>
      <c r="JB87" s="49" t="str">
        <f t="shared" si="6571"/>
        <v/>
      </c>
      <c r="JC87" s="75" t="str">
        <f t="shared" si="7233"/>
        <v/>
      </c>
      <c r="JD87" s="48" t="str">
        <f t="shared" si="6572"/>
        <v/>
      </c>
      <c r="JE87" s="49" t="str">
        <f t="shared" si="6573"/>
        <v/>
      </c>
      <c r="JF87" s="46" t="str">
        <f t="shared" ref="JF87" si="8199">DF87</f>
        <v/>
      </c>
      <c r="JG87" s="48" t="str">
        <f t="shared" si="6575"/>
        <v/>
      </c>
      <c r="JH87" s="49" t="str">
        <f t="shared" si="6576"/>
        <v/>
      </c>
      <c r="JI87" s="75" t="str">
        <f t="shared" si="7235"/>
        <v/>
      </c>
      <c r="JJ87" s="48" t="str">
        <f t="shared" si="6577"/>
        <v/>
      </c>
      <c r="JK87" s="49" t="str">
        <f t="shared" si="6578"/>
        <v/>
      </c>
      <c r="JL87" s="46" t="str">
        <f t="shared" ref="JL87" si="8200">CH87</f>
        <v/>
      </c>
      <c r="JM87" s="48" t="str">
        <f t="shared" si="6580"/>
        <v/>
      </c>
      <c r="JN87" s="49" t="str">
        <f t="shared" si="6581"/>
        <v/>
      </c>
      <c r="JO87" s="75" t="str">
        <f t="shared" si="7237"/>
        <v/>
      </c>
      <c r="JP87" s="48" t="str">
        <f t="shared" si="6582"/>
        <v/>
      </c>
      <c r="JQ87" s="49" t="str">
        <f t="shared" si="6583"/>
        <v/>
      </c>
      <c r="JR87" s="46" t="str">
        <f t="shared" ref="JR87" si="8201">CK87</f>
        <v/>
      </c>
      <c r="JS87" s="48" t="str">
        <f t="shared" si="6585"/>
        <v/>
      </c>
      <c r="JT87" s="49" t="str">
        <f t="shared" si="6586"/>
        <v/>
      </c>
      <c r="JU87" s="75" t="str">
        <f t="shared" si="7239"/>
        <v/>
      </c>
      <c r="JV87" s="48" t="str">
        <f t="shared" si="6587"/>
        <v/>
      </c>
      <c r="JW87" s="49" t="str">
        <f t="shared" si="6588"/>
        <v/>
      </c>
      <c r="JX87" s="75" t="s">
        <v>5</v>
      </c>
      <c r="JY87" s="48" t="str">
        <f t="shared" si="6589"/>
        <v/>
      </c>
      <c r="JZ87" s="49" t="str">
        <f t="shared" si="6590"/>
        <v/>
      </c>
      <c r="KA87" s="75" t="str">
        <f t="shared" si="7240"/>
        <v/>
      </c>
      <c r="KB87" s="48" t="str">
        <f t="shared" si="6591"/>
        <v/>
      </c>
      <c r="KC87" s="49" t="str">
        <f t="shared" si="6592"/>
        <v/>
      </c>
      <c r="KD87" s="75" t="s">
        <v>5</v>
      </c>
      <c r="KE87" s="48" t="str">
        <f t="shared" si="6593"/>
        <v/>
      </c>
      <c r="KF87" s="49" t="str">
        <f t="shared" si="6594"/>
        <v/>
      </c>
      <c r="KG87" s="75" t="str">
        <f t="shared" si="7241"/>
        <v/>
      </c>
      <c r="KH87" s="48" t="str">
        <f t="shared" si="6595"/>
        <v/>
      </c>
      <c r="KI87" s="49" t="str">
        <f t="shared" si="6596"/>
        <v/>
      </c>
      <c r="KJ87" s="46" t="str">
        <f t="shared" ref="KJ87" si="8202">DC87</f>
        <v/>
      </c>
      <c r="KK87" s="48" t="str">
        <f t="shared" si="6597"/>
        <v/>
      </c>
      <c r="KL87" s="49" t="str">
        <f t="shared" si="6598"/>
        <v/>
      </c>
      <c r="KM87" s="75" t="str">
        <f t="shared" si="7243"/>
        <v/>
      </c>
      <c r="KN87" s="48" t="str">
        <f t="shared" si="6599"/>
        <v/>
      </c>
      <c r="KO87" s="49" t="str">
        <f t="shared" si="6600"/>
        <v/>
      </c>
      <c r="KP87" s="46" t="str">
        <f t="shared" si="7973"/>
        <v/>
      </c>
      <c r="KQ87" s="48" t="str">
        <f t="shared" si="6601"/>
        <v/>
      </c>
      <c r="KR87" s="49" t="str">
        <f t="shared" si="6602"/>
        <v/>
      </c>
      <c r="KS87" s="75" t="str">
        <f t="shared" si="7244"/>
        <v/>
      </c>
      <c r="KT87" s="48" t="str">
        <f t="shared" si="6603"/>
        <v/>
      </c>
      <c r="KU87" s="49" t="str">
        <f t="shared" si="6604"/>
        <v/>
      </c>
      <c r="KV87" s="75" t="s">
        <v>6</v>
      </c>
      <c r="KW87" s="48" t="str">
        <f t="shared" si="6605"/>
        <v/>
      </c>
      <c r="KX87" s="49" t="str">
        <f t="shared" si="6606"/>
        <v/>
      </c>
      <c r="KY87" s="75" t="str">
        <f t="shared" si="7245"/>
        <v/>
      </c>
      <c r="KZ87" s="48" t="str">
        <f t="shared" si="6607"/>
        <v/>
      </c>
      <c r="LA87" s="49" t="str">
        <f t="shared" si="6608"/>
        <v/>
      </c>
      <c r="LB87" s="75" t="str">
        <f t="shared" ref="LB87" si="8203">DL87</f>
        <v/>
      </c>
      <c r="LC87" s="48" t="str">
        <f t="shared" si="6610"/>
        <v/>
      </c>
      <c r="LD87" s="49" t="str">
        <f t="shared" si="6611"/>
        <v/>
      </c>
      <c r="LE87" s="75" t="str">
        <f t="shared" si="7247"/>
        <v/>
      </c>
      <c r="LF87" s="48" t="str">
        <f t="shared" si="6612"/>
        <v/>
      </c>
      <c r="LG87" s="49" t="str">
        <f t="shared" si="6613"/>
        <v/>
      </c>
      <c r="LH87" s="75" t="str">
        <f t="shared" ref="LH87" si="8204">DX88</f>
        <v/>
      </c>
      <c r="LI87" s="48" t="str">
        <f t="shared" si="6615"/>
        <v/>
      </c>
      <c r="LJ87" s="49" t="str">
        <f t="shared" si="6616"/>
        <v/>
      </c>
      <c r="LK87" s="75" t="str">
        <f t="shared" si="7249"/>
        <v/>
      </c>
      <c r="LL87" s="48" t="str">
        <f t="shared" si="6617"/>
        <v/>
      </c>
      <c r="LM87" s="49" t="str">
        <f t="shared" si="6618"/>
        <v/>
      </c>
      <c r="LN87" s="75" t="str">
        <f t="shared" ref="LN87" si="8205">CN87</f>
        <v/>
      </c>
      <c r="LO87" s="48" t="str">
        <f t="shared" si="6620"/>
        <v/>
      </c>
      <c r="LP87" s="49" t="str">
        <f t="shared" si="6621"/>
        <v/>
      </c>
      <c r="LQ87" s="75" t="str">
        <f t="shared" si="7251"/>
        <v/>
      </c>
      <c r="LR87" s="48" t="str">
        <f t="shared" si="6622"/>
        <v/>
      </c>
      <c r="LS87" s="49" t="str">
        <f t="shared" si="6623"/>
        <v/>
      </c>
      <c r="LT87" s="75" t="str">
        <f t="shared" ref="LT87" si="8206">CW87</f>
        <v/>
      </c>
      <c r="LU87" s="48" t="str">
        <f t="shared" si="6625"/>
        <v/>
      </c>
      <c r="LV87" s="49" t="str">
        <f t="shared" si="6626"/>
        <v/>
      </c>
      <c r="LW87" s="75" t="str">
        <f t="shared" si="7253"/>
        <v/>
      </c>
      <c r="LX87" s="48" t="str">
        <f t="shared" si="6627"/>
        <v/>
      </c>
      <c r="LY87" s="49" t="str">
        <f t="shared" si="6628"/>
        <v/>
      </c>
      <c r="LZ87" s="75" t="str">
        <f t="shared" ref="LZ87" si="8207">DF87</f>
        <v/>
      </c>
      <c r="MA87" s="48" t="str">
        <f t="shared" si="6630"/>
        <v/>
      </c>
      <c r="MB87" s="49" t="str">
        <f t="shared" si="6631"/>
        <v/>
      </c>
      <c r="MC87" s="75" t="str">
        <f t="shared" si="7255"/>
        <v/>
      </c>
      <c r="MD87" s="48" t="str">
        <f t="shared" si="6632"/>
        <v/>
      </c>
      <c r="ME87" s="49" t="str">
        <f t="shared" si="6633"/>
        <v/>
      </c>
      <c r="MF87" s="75" t="str">
        <f t="shared" si="8132"/>
        <v/>
      </c>
      <c r="MG87" s="48" t="str">
        <f t="shared" si="6635"/>
        <v/>
      </c>
      <c r="MH87" s="49" t="str">
        <f t="shared" si="6636"/>
        <v/>
      </c>
      <c r="MI87" s="75" t="str">
        <f t="shared" si="7256"/>
        <v/>
      </c>
      <c r="MJ87" s="48" t="str">
        <f t="shared" si="6637"/>
        <v/>
      </c>
      <c r="MK87" s="49" t="str">
        <f t="shared" si="6638"/>
        <v/>
      </c>
      <c r="ML87" s="196" t="s">
        <v>5</v>
      </c>
      <c r="MM87" s="48" t="str">
        <f t="shared" si="6639"/>
        <v/>
      </c>
      <c r="MN87" s="49" t="str">
        <f t="shared" si="6640"/>
        <v/>
      </c>
      <c r="MO87" s="75" t="str">
        <f t="shared" si="7257"/>
        <v/>
      </c>
      <c r="MP87" s="48" t="str">
        <f t="shared" si="6641"/>
        <v/>
      </c>
      <c r="MQ87" s="49" t="str">
        <f t="shared" si="6642"/>
        <v/>
      </c>
      <c r="MR87" s="75" t="str">
        <f t="shared" si="6643"/>
        <v/>
      </c>
      <c r="MS87" s="48" t="str">
        <f t="shared" si="6644"/>
        <v/>
      </c>
      <c r="MT87" s="49" t="str">
        <f t="shared" si="6645"/>
        <v/>
      </c>
      <c r="MU87" s="75" t="str">
        <f t="shared" si="7258"/>
        <v/>
      </c>
      <c r="MV87" s="48" t="str">
        <f t="shared" si="6646"/>
        <v/>
      </c>
      <c r="MW87" s="49" t="str">
        <f t="shared" si="6647"/>
        <v/>
      </c>
      <c r="MX87" s="75" t="str">
        <f t="shared" ref="MX87" si="8208">MU87</f>
        <v/>
      </c>
      <c r="MY87" s="48" t="str">
        <f t="shared" si="6649"/>
        <v/>
      </c>
      <c r="MZ87" s="49" t="str">
        <f t="shared" si="6650"/>
        <v/>
      </c>
      <c r="NA87" s="75" t="str">
        <f t="shared" si="7260"/>
        <v/>
      </c>
      <c r="NB87" s="48" t="str">
        <f t="shared" si="6651"/>
        <v/>
      </c>
      <c r="NC87" s="49" t="str">
        <f t="shared" si="6652"/>
        <v/>
      </c>
      <c r="ND87" s="196" t="s">
        <v>5</v>
      </c>
      <c r="NE87" s="48" t="str">
        <f t="shared" si="6653"/>
        <v/>
      </c>
      <c r="NF87" s="49" t="str">
        <f t="shared" si="6654"/>
        <v/>
      </c>
      <c r="NG87" s="75" t="str">
        <f t="shared" si="7261"/>
        <v/>
      </c>
      <c r="NH87" s="48" t="str">
        <f t="shared" si="6655"/>
        <v/>
      </c>
      <c r="NI87" s="49" t="str">
        <f t="shared" si="6656"/>
        <v/>
      </c>
      <c r="NJ87" s="75" t="s">
        <v>6</v>
      </c>
      <c r="NK87" s="48" t="str">
        <f t="shared" si="6657"/>
        <v/>
      </c>
      <c r="NL87" s="49" t="str">
        <f t="shared" si="6658"/>
        <v/>
      </c>
      <c r="NM87" s="75" t="str">
        <f t="shared" si="7262"/>
        <v/>
      </c>
      <c r="NN87" s="48" t="str">
        <f t="shared" si="6659"/>
        <v/>
      </c>
      <c r="NO87" s="49" t="str">
        <f t="shared" si="6660"/>
        <v/>
      </c>
      <c r="NP87" s="214" t="s">
        <v>5</v>
      </c>
      <c r="NQ87" s="48" t="str">
        <f t="shared" si="6661"/>
        <v/>
      </c>
      <c r="NR87" s="49" t="str">
        <f t="shared" si="6662"/>
        <v/>
      </c>
      <c r="NS87" s="46" t="str">
        <f t="shared" si="6663"/>
        <v/>
      </c>
      <c r="NT87" s="48" t="str">
        <f t="shared" si="6664"/>
        <v/>
      </c>
      <c r="NU87" s="49" t="str">
        <f t="shared" si="6665"/>
        <v/>
      </c>
      <c r="NV87" s="214" t="s">
        <v>6</v>
      </c>
      <c r="NW87" s="48" t="str">
        <f t="shared" si="6666"/>
        <v/>
      </c>
      <c r="NX87" s="49" t="str">
        <f t="shared" si="6667"/>
        <v/>
      </c>
      <c r="NY87" s="46" t="str">
        <f t="shared" si="6668"/>
        <v/>
      </c>
      <c r="NZ87" s="48" t="str">
        <f t="shared" si="6669"/>
        <v/>
      </c>
      <c r="OA87" s="49" t="str">
        <f t="shared" si="6670"/>
        <v/>
      </c>
      <c r="OB87" s="46" t="str">
        <f t="shared" si="7263"/>
        <v/>
      </c>
      <c r="OC87" s="48" t="str">
        <f t="shared" si="6671"/>
        <v/>
      </c>
      <c r="OD87" s="49" t="str">
        <f t="shared" si="6672"/>
        <v/>
      </c>
      <c r="OE87" s="46" t="str">
        <f t="shared" si="6673"/>
        <v/>
      </c>
      <c r="OF87" s="48" t="str">
        <f t="shared" si="6674"/>
        <v/>
      </c>
      <c r="OG87" s="49" t="str">
        <f t="shared" si="6675"/>
        <v/>
      </c>
      <c r="OH87" s="46" t="str">
        <f t="shared" si="6676"/>
        <v/>
      </c>
      <c r="OI87" s="48" t="str">
        <f t="shared" si="6677"/>
        <v/>
      </c>
      <c r="OJ87" s="49" t="str">
        <f t="shared" si="6678"/>
        <v/>
      </c>
      <c r="OK87" s="46" t="str">
        <f t="shared" si="6679"/>
        <v/>
      </c>
      <c r="OL87" s="48" t="str">
        <f t="shared" si="6680"/>
        <v/>
      </c>
      <c r="OM87" s="95" t="str">
        <f t="shared" si="6681"/>
        <v/>
      </c>
      <c r="ON87" s="46" t="str">
        <f t="shared" si="6682"/>
        <v/>
      </c>
      <c r="OO87" s="48" t="str">
        <f t="shared" si="6683"/>
        <v/>
      </c>
      <c r="OP87" s="49" t="str">
        <f t="shared" si="6684"/>
        <v/>
      </c>
      <c r="OQ87" s="46" t="str">
        <f t="shared" si="6685"/>
        <v/>
      </c>
      <c r="OR87" s="48" t="str">
        <f t="shared" si="6686"/>
        <v/>
      </c>
      <c r="OS87" s="49" t="str">
        <f t="shared" si="6687"/>
        <v/>
      </c>
      <c r="OT87" s="46" t="str">
        <f t="shared" si="6688"/>
        <v/>
      </c>
      <c r="OU87" s="48" t="str">
        <f t="shared" si="6689"/>
        <v/>
      </c>
      <c r="OV87" s="49" t="str">
        <f t="shared" si="6690"/>
        <v/>
      </c>
      <c r="OW87" s="46" t="str">
        <f t="shared" si="6691"/>
        <v/>
      </c>
      <c r="OX87" s="48" t="str">
        <f t="shared" si="6692"/>
        <v/>
      </c>
      <c r="OY87" s="49" t="str">
        <f t="shared" si="6693"/>
        <v/>
      </c>
      <c r="OZ87" s="46" t="str">
        <f t="shared" si="6694"/>
        <v/>
      </c>
      <c r="PA87" s="48" t="str">
        <f t="shared" si="6695"/>
        <v/>
      </c>
      <c r="PB87" s="49" t="str">
        <f t="shared" si="6696"/>
        <v/>
      </c>
      <c r="PC87" s="46" t="str">
        <f t="shared" si="6697"/>
        <v/>
      </c>
      <c r="PD87" s="48" t="str">
        <f t="shared" si="6698"/>
        <v/>
      </c>
      <c r="PE87" s="49" t="str">
        <f t="shared" si="6699"/>
        <v/>
      </c>
      <c r="PF87" s="46" t="str">
        <f t="shared" si="6700"/>
        <v/>
      </c>
      <c r="PG87" s="48" t="str">
        <f t="shared" si="6701"/>
        <v/>
      </c>
      <c r="PH87" s="49" t="str">
        <f t="shared" si="6702"/>
        <v/>
      </c>
      <c r="PI87" s="46" t="str">
        <f t="shared" si="6703"/>
        <v/>
      </c>
      <c r="PJ87" s="48" t="str">
        <f t="shared" si="6704"/>
        <v/>
      </c>
      <c r="PK87" s="49" t="str">
        <f t="shared" si="6705"/>
        <v/>
      </c>
      <c r="PL87" s="46" t="str">
        <f t="shared" si="6706"/>
        <v/>
      </c>
      <c r="PM87" s="48" t="str">
        <f t="shared" si="6707"/>
        <v/>
      </c>
      <c r="PN87" s="49" t="str">
        <f t="shared" si="6708"/>
        <v/>
      </c>
      <c r="PO87" s="46" t="str">
        <f t="shared" si="7594"/>
        <v/>
      </c>
      <c r="PP87" s="48" t="str">
        <f t="shared" si="6709"/>
        <v/>
      </c>
      <c r="PQ87" s="49" t="str">
        <f t="shared" si="6710"/>
        <v/>
      </c>
      <c r="PR87" s="46" t="str">
        <f t="shared" ref="PR87" si="8209">NS87</f>
        <v/>
      </c>
      <c r="PS87" s="48" t="str">
        <f t="shared" si="6712"/>
        <v/>
      </c>
      <c r="PT87" s="49" t="str">
        <f t="shared" si="6713"/>
        <v/>
      </c>
      <c r="PU87" s="94" t="str">
        <f t="shared" ref="PU87" si="8210">NP87</f>
        <v>P</v>
      </c>
      <c r="PV87" s="48" t="str">
        <f t="shared" si="6715"/>
        <v/>
      </c>
      <c r="PW87" s="49" t="str">
        <f t="shared" si="6716"/>
        <v/>
      </c>
      <c r="PX87" s="73" t="s">
        <v>5</v>
      </c>
      <c r="PY87" s="48" t="str">
        <f t="shared" si="6717"/>
        <v/>
      </c>
      <c r="PZ87" s="49" t="str">
        <f t="shared" si="6718"/>
        <v/>
      </c>
      <c r="QA87" s="75" t="s">
        <v>6</v>
      </c>
      <c r="QB87" s="48" t="str">
        <f t="shared" si="6719"/>
        <v/>
      </c>
      <c r="QC87" s="49" t="str">
        <f t="shared" si="6720"/>
        <v/>
      </c>
      <c r="QD87" s="46" t="str">
        <f t="shared" ref="QD87" si="8211">NY87</f>
        <v/>
      </c>
      <c r="QE87" s="48" t="str">
        <f t="shared" si="6722"/>
        <v/>
      </c>
      <c r="QF87" s="49" t="str">
        <f t="shared" si="6723"/>
        <v/>
      </c>
      <c r="QG87" s="46" t="str">
        <f t="shared" ref="QG87" si="8212">NV87</f>
        <v>B</v>
      </c>
      <c r="QH87" s="48" t="str">
        <f t="shared" si="6725"/>
        <v/>
      </c>
      <c r="QI87" s="49" t="str">
        <f t="shared" si="6726"/>
        <v/>
      </c>
      <c r="QJ87" s="46" t="str">
        <f t="shared" ref="QJ87" si="8213">NY87</f>
        <v/>
      </c>
      <c r="QK87" s="48" t="str">
        <f t="shared" si="6728"/>
        <v/>
      </c>
      <c r="QL87" s="49" t="str">
        <f t="shared" si="6729"/>
        <v/>
      </c>
      <c r="QM87" s="46" t="str">
        <f t="shared" ref="QM87" si="8214">NP87</f>
        <v>P</v>
      </c>
      <c r="QN87" s="48" t="str">
        <f t="shared" si="6731"/>
        <v/>
      </c>
      <c r="QO87" s="95" t="str">
        <f t="shared" si="6732"/>
        <v/>
      </c>
      <c r="QP87" s="46" t="str">
        <f t="shared" ref="QP87" si="8215">NV87</f>
        <v>B</v>
      </c>
      <c r="QQ87" s="48" t="str">
        <f t="shared" si="6734"/>
        <v/>
      </c>
      <c r="QR87" s="49" t="str">
        <f t="shared" si="6735"/>
        <v/>
      </c>
      <c r="QS87" s="94" t="str">
        <f t="shared" ref="QS87" si="8216">NS87</f>
        <v/>
      </c>
      <c r="QT87" s="48" t="str">
        <f t="shared" si="6737"/>
        <v/>
      </c>
      <c r="QU87" s="49" t="str">
        <f t="shared" si="6738"/>
        <v/>
      </c>
      <c r="QV87" s="46" t="str">
        <f t="shared" ref="QV87" si="8217">OT87</f>
        <v/>
      </c>
      <c r="QW87" s="48" t="str">
        <f t="shared" si="6740"/>
        <v/>
      </c>
      <c r="QX87" s="49" t="str">
        <f t="shared" si="6741"/>
        <v/>
      </c>
      <c r="QY87" s="46" t="str">
        <f t="shared" ref="QY87" si="8218">OQ87</f>
        <v/>
      </c>
      <c r="QZ87" s="48" t="str">
        <f t="shared" si="6743"/>
        <v/>
      </c>
      <c r="RA87" s="49" t="str">
        <f t="shared" si="6744"/>
        <v/>
      </c>
      <c r="RB87" s="46" t="str">
        <f t="shared" ref="RB87" si="8219">OH87</f>
        <v/>
      </c>
      <c r="RC87" s="48" t="str">
        <f t="shared" si="6746"/>
        <v/>
      </c>
      <c r="RD87" s="49" t="str">
        <f t="shared" si="6747"/>
        <v/>
      </c>
      <c r="RE87" s="46" t="str">
        <f t="shared" ref="RE87" si="8220">OE87</f>
        <v/>
      </c>
      <c r="RF87" s="48" t="str">
        <f t="shared" si="6749"/>
        <v/>
      </c>
      <c r="RG87" s="49" t="str">
        <f t="shared" si="6750"/>
        <v/>
      </c>
      <c r="RH87" s="46" t="str">
        <f t="shared" ref="RH87" si="8221">OB87</f>
        <v/>
      </c>
      <c r="RI87" s="48" t="str">
        <f t="shared" si="6752"/>
        <v/>
      </c>
      <c r="RJ87" s="49" t="str">
        <f t="shared" si="6753"/>
        <v/>
      </c>
      <c r="RK87" s="46" t="str">
        <f t="shared" ref="RK87" si="8222">OE87</f>
        <v/>
      </c>
      <c r="RL87" s="48" t="str">
        <f t="shared" si="6755"/>
        <v/>
      </c>
      <c r="RM87" s="49" t="str">
        <f t="shared" si="6756"/>
        <v/>
      </c>
      <c r="RN87" s="46" t="str">
        <f t="shared" ref="RN87" si="8223">OB87</f>
        <v/>
      </c>
      <c r="RO87" s="48" t="str">
        <f t="shared" si="6758"/>
        <v/>
      </c>
      <c r="RP87" s="49" t="str">
        <f t="shared" si="6759"/>
        <v/>
      </c>
      <c r="RQ87" s="46" t="str">
        <f t="shared" ref="RQ87" si="8224">OH87</f>
        <v/>
      </c>
      <c r="RR87" s="48" t="str">
        <f t="shared" si="6761"/>
        <v/>
      </c>
      <c r="RS87" s="49" t="str">
        <f t="shared" si="6762"/>
        <v/>
      </c>
      <c r="RT87" s="75" t="str">
        <f t="shared" si="8150"/>
        <v/>
      </c>
      <c r="RU87" s="48" t="str">
        <f t="shared" si="6764"/>
        <v/>
      </c>
      <c r="RV87" s="49" t="str">
        <f t="shared" si="6765"/>
        <v/>
      </c>
      <c r="RW87" s="75" t="str">
        <f t="shared" si="7280"/>
        <v>B</v>
      </c>
      <c r="RX87" s="48" t="str">
        <f t="shared" si="6766"/>
        <v/>
      </c>
      <c r="RY87" s="49" t="str">
        <f t="shared" si="6767"/>
        <v/>
      </c>
      <c r="RZ87" s="46" t="str">
        <f t="shared" si="8074"/>
        <v/>
      </c>
      <c r="SA87" s="48" t="str">
        <f t="shared" si="6768"/>
        <v/>
      </c>
      <c r="SB87" s="49" t="str">
        <f t="shared" si="6769"/>
        <v/>
      </c>
      <c r="SC87" s="75" t="str">
        <f t="shared" si="7281"/>
        <v>B</v>
      </c>
      <c r="SD87" s="48" t="str">
        <f t="shared" si="6770"/>
        <v/>
      </c>
      <c r="SE87" s="49" t="str">
        <f t="shared" si="6771"/>
        <v/>
      </c>
      <c r="SF87" s="46" t="str">
        <f t="shared" ref="SF87" si="8225">PI87</f>
        <v/>
      </c>
      <c r="SG87" s="48" t="str">
        <f t="shared" si="6773"/>
        <v/>
      </c>
      <c r="SH87" s="49" t="str">
        <f t="shared" si="6774"/>
        <v/>
      </c>
      <c r="SI87" s="75" t="str">
        <f t="shared" si="6775"/>
        <v/>
      </c>
      <c r="SJ87" s="48" t="str">
        <f t="shared" si="6776"/>
        <v/>
      </c>
      <c r="SK87" s="95" t="str">
        <f t="shared" si="6777"/>
        <v/>
      </c>
      <c r="SL87" s="46" t="str">
        <f t="shared" ref="SL87" si="8226">PC87</f>
        <v/>
      </c>
      <c r="SM87" s="48" t="str">
        <f t="shared" si="6779"/>
        <v/>
      </c>
      <c r="SN87" s="49" t="str">
        <f t="shared" si="6780"/>
        <v/>
      </c>
      <c r="SO87" s="73" t="str">
        <f t="shared" si="6781"/>
        <v/>
      </c>
      <c r="SP87" s="48" t="str">
        <f t="shared" si="6782"/>
        <v/>
      </c>
      <c r="SQ87" s="49" t="str">
        <f t="shared" si="6783"/>
        <v/>
      </c>
      <c r="SR87" s="46" t="str">
        <f t="shared" ref="SR87" si="8227">OZ87</f>
        <v/>
      </c>
      <c r="SS87" s="48" t="str">
        <f t="shared" si="6785"/>
        <v/>
      </c>
      <c r="ST87" s="49" t="str">
        <f t="shared" si="6786"/>
        <v/>
      </c>
      <c r="SU87" s="75" t="str">
        <f t="shared" si="6787"/>
        <v/>
      </c>
      <c r="SV87" s="48" t="str">
        <f t="shared" si="6788"/>
        <v/>
      </c>
      <c r="SW87" s="49" t="str">
        <f t="shared" si="6789"/>
        <v/>
      </c>
      <c r="SX87" s="46" t="str">
        <f t="shared" ref="SX87" si="8228">PF87</f>
        <v/>
      </c>
      <c r="SY87" s="48" t="str">
        <f t="shared" si="6791"/>
        <v/>
      </c>
      <c r="SZ87" s="49" t="str">
        <f t="shared" si="6792"/>
        <v/>
      </c>
      <c r="TA87" s="75" t="str">
        <f t="shared" si="6793"/>
        <v/>
      </c>
      <c r="TB87" s="48" t="str">
        <f t="shared" si="6794"/>
        <v/>
      </c>
      <c r="TC87" s="49" t="str">
        <f t="shared" si="6795"/>
        <v/>
      </c>
      <c r="TD87" s="46" t="str">
        <f t="shared" ref="TD87" si="8229">PC87</f>
        <v/>
      </c>
      <c r="TE87" s="48" t="str">
        <f t="shared" si="6797"/>
        <v/>
      </c>
      <c r="TF87" s="49" t="str">
        <f t="shared" si="6798"/>
        <v/>
      </c>
      <c r="TG87" s="75" t="str">
        <f t="shared" si="6799"/>
        <v/>
      </c>
      <c r="TH87" s="48" t="str">
        <f t="shared" si="6800"/>
        <v/>
      </c>
      <c r="TI87" s="49" t="str">
        <f t="shared" si="6801"/>
        <v/>
      </c>
      <c r="TJ87" s="46" t="str">
        <f t="shared" ref="TJ87" si="8230">OW87</f>
        <v/>
      </c>
      <c r="TK87" s="48" t="str">
        <f t="shared" si="6803"/>
        <v/>
      </c>
      <c r="TL87" s="49" t="str">
        <f t="shared" si="6804"/>
        <v/>
      </c>
      <c r="TM87" s="75" t="str">
        <f t="shared" si="6805"/>
        <v/>
      </c>
      <c r="TN87" s="48" t="str">
        <f t="shared" si="6806"/>
        <v/>
      </c>
      <c r="TO87" s="49" t="str">
        <f t="shared" si="6807"/>
        <v/>
      </c>
      <c r="TP87" s="46" t="str">
        <f t="shared" ref="TP87" si="8231">OZ87</f>
        <v/>
      </c>
      <c r="TQ87" s="48" t="str">
        <f t="shared" si="6809"/>
        <v/>
      </c>
      <c r="TR87" s="49" t="str">
        <f t="shared" si="6810"/>
        <v/>
      </c>
      <c r="TS87" s="75" t="str">
        <f t="shared" si="6811"/>
        <v/>
      </c>
      <c r="TT87" s="48" t="str">
        <f t="shared" si="6812"/>
        <v/>
      </c>
      <c r="TU87" s="49" t="str">
        <f t="shared" si="6813"/>
        <v/>
      </c>
      <c r="TV87" s="46" t="str">
        <f t="shared" ref="TV87" si="8232">OZ87</f>
        <v/>
      </c>
      <c r="TW87" s="48" t="str">
        <f t="shared" si="6815"/>
        <v/>
      </c>
      <c r="TX87" s="49" t="str">
        <f t="shared" si="6816"/>
        <v/>
      </c>
      <c r="TY87" s="75" t="str">
        <f t="shared" si="6817"/>
        <v/>
      </c>
      <c r="TZ87" s="48" t="str">
        <f t="shared" si="6818"/>
        <v/>
      </c>
      <c r="UA87" s="49" t="str">
        <f t="shared" si="6819"/>
        <v/>
      </c>
      <c r="UB87" s="46" t="str">
        <f t="shared" ref="UB87" si="8233">OW87</f>
        <v/>
      </c>
      <c r="UC87" s="48" t="str">
        <f t="shared" si="6821"/>
        <v/>
      </c>
      <c r="UD87" s="49" t="str">
        <f t="shared" si="6822"/>
        <v/>
      </c>
      <c r="UE87" s="75" t="str">
        <f t="shared" si="6823"/>
        <v/>
      </c>
      <c r="UF87" s="48" t="str">
        <f t="shared" si="6824"/>
        <v/>
      </c>
      <c r="UG87" s="49" t="str">
        <f t="shared" si="6825"/>
        <v/>
      </c>
      <c r="UH87" s="46" t="str">
        <f t="shared" ref="UH87" si="8234">OT87</f>
        <v/>
      </c>
      <c r="UI87" s="48" t="str">
        <f t="shared" si="6827"/>
        <v/>
      </c>
      <c r="UJ87" s="49" t="str">
        <f t="shared" si="6828"/>
        <v/>
      </c>
      <c r="UK87" s="46" t="str">
        <f t="shared" si="8161"/>
        <v/>
      </c>
      <c r="UL87" s="48" t="str">
        <f t="shared" si="6830"/>
        <v/>
      </c>
      <c r="UM87" s="49" t="str">
        <f t="shared" si="6831"/>
        <v/>
      </c>
      <c r="UN87" s="75" t="str">
        <f t="shared" si="6832"/>
        <v/>
      </c>
      <c r="UO87" s="48" t="str">
        <f t="shared" si="6833"/>
        <v/>
      </c>
      <c r="UP87" s="49" t="str">
        <f t="shared" si="6834"/>
        <v/>
      </c>
      <c r="UQ87" s="75" t="str">
        <f t="shared" si="6835"/>
        <v/>
      </c>
      <c r="UR87" s="48" t="str">
        <f t="shared" si="6836"/>
        <v/>
      </c>
      <c r="US87" s="49" t="str">
        <f t="shared" si="6837"/>
        <v/>
      </c>
      <c r="UT87" s="46" t="str">
        <f t="shared" ref="UT87" si="8235">OT87</f>
        <v/>
      </c>
      <c r="UU87" s="48" t="str">
        <f t="shared" si="6839"/>
        <v/>
      </c>
      <c r="UV87" s="49" t="str">
        <f t="shared" si="6840"/>
        <v/>
      </c>
      <c r="UW87" s="75" t="str">
        <f t="shared" si="6841"/>
        <v/>
      </c>
      <c r="UX87" s="48" t="str">
        <f t="shared" si="6842"/>
        <v/>
      </c>
      <c r="UY87" s="49" t="str">
        <f t="shared" si="6843"/>
        <v/>
      </c>
      <c r="UZ87" s="46" t="str">
        <f t="shared" ref="UZ87" si="8236">NV87</f>
        <v>B</v>
      </c>
      <c r="VA87" s="48" t="str">
        <f t="shared" si="6845"/>
        <v/>
      </c>
      <c r="VB87" s="49" t="str">
        <f t="shared" si="6846"/>
        <v/>
      </c>
      <c r="VC87" s="75" t="str">
        <f t="shared" si="6847"/>
        <v/>
      </c>
      <c r="VD87" s="48" t="str">
        <f t="shared" si="6848"/>
        <v/>
      </c>
      <c r="VE87" s="49" t="str">
        <f t="shared" si="6849"/>
        <v/>
      </c>
      <c r="VF87" s="46" t="str">
        <f t="shared" ref="VF87" si="8237">NY87</f>
        <v/>
      </c>
      <c r="VG87" s="48" t="str">
        <f t="shared" si="6851"/>
        <v/>
      </c>
      <c r="VH87" s="49" t="str">
        <f t="shared" si="6852"/>
        <v/>
      </c>
      <c r="VI87" s="75" t="str">
        <f t="shared" si="6853"/>
        <v/>
      </c>
      <c r="VJ87" s="48" t="str">
        <f t="shared" si="6854"/>
        <v/>
      </c>
      <c r="VK87" s="49" t="str">
        <f t="shared" si="6855"/>
        <v/>
      </c>
      <c r="VL87" s="75" t="s">
        <v>5</v>
      </c>
      <c r="VM87" s="48" t="str">
        <f t="shared" si="6856"/>
        <v/>
      </c>
      <c r="VN87" s="49" t="str">
        <f t="shared" si="6857"/>
        <v/>
      </c>
      <c r="VO87" s="75" t="str">
        <f t="shared" si="6858"/>
        <v/>
      </c>
      <c r="VP87" s="48" t="str">
        <f t="shared" si="6859"/>
        <v/>
      </c>
      <c r="VQ87" s="49" t="str">
        <f t="shared" si="6860"/>
        <v/>
      </c>
      <c r="VR87" s="75" t="s">
        <v>5</v>
      </c>
      <c r="VS87" s="48" t="str">
        <f t="shared" si="6861"/>
        <v/>
      </c>
      <c r="VT87" s="49" t="str">
        <f t="shared" si="6862"/>
        <v/>
      </c>
      <c r="VU87" s="75" t="str">
        <f t="shared" si="6863"/>
        <v/>
      </c>
      <c r="VV87" s="48" t="str">
        <f t="shared" si="6864"/>
        <v/>
      </c>
      <c r="VW87" s="49" t="str">
        <f t="shared" si="6865"/>
        <v/>
      </c>
      <c r="VX87" s="46" t="str">
        <f t="shared" ref="VX87:VX89" si="8238">OQ87</f>
        <v/>
      </c>
      <c r="VY87" s="48" t="str">
        <f t="shared" si="6866"/>
        <v/>
      </c>
      <c r="VZ87" s="49" t="str">
        <f t="shared" si="6867"/>
        <v/>
      </c>
      <c r="WA87" s="75" t="str">
        <f t="shared" si="6868"/>
        <v/>
      </c>
      <c r="WB87" s="48" t="str">
        <f t="shared" si="6869"/>
        <v/>
      </c>
      <c r="WC87" s="49" t="str">
        <f t="shared" si="6870"/>
        <v/>
      </c>
      <c r="WD87" s="46" t="str">
        <f t="shared" si="8012"/>
        <v/>
      </c>
      <c r="WE87" s="48" t="str">
        <f t="shared" si="6871"/>
        <v/>
      </c>
      <c r="WF87" s="49" t="str">
        <f t="shared" si="6872"/>
        <v/>
      </c>
      <c r="WG87" s="75" t="str">
        <f t="shared" si="6873"/>
        <v/>
      </c>
      <c r="WH87" s="48" t="str">
        <f t="shared" si="6874"/>
        <v/>
      </c>
      <c r="WI87" s="49" t="str">
        <f t="shared" si="6875"/>
        <v/>
      </c>
      <c r="WJ87" s="75" t="s">
        <v>6</v>
      </c>
      <c r="WK87" s="48" t="str">
        <f t="shared" si="6876"/>
        <v/>
      </c>
      <c r="WL87" s="49" t="str">
        <f t="shared" si="6877"/>
        <v/>
      </c>
      <c r="WM87" s="75" t="str">
        <f t="shared" si="6878"/>
        <v/>
      </c>
      <c r="WN87" s="48" t="str">
        <f t="shared" si="6879"/>
        <v/>
      </c>
      <c r="WO87" s="49" t="str">
        <f t="shared" si="6880"/>
        <v/>
      </c>
      <c r="WP87" s="75" t="str">
        <f t="shared" ref="WP87" si="8239">OZ87</f>
        <v/>
      </c>
      <c r="WQ87" s="48" t="str">
        <f t="shared" si="6882"/>
        <v/>
      </c>
      <c r="WR87" s="49" t="str">
        <f t="shared" si="6883"/>
        <v/>
      </c>
      <c r="WS87" s="75" t="str">
        <f t="shared" si="6884"/>
        <v/>
      </c>
      <c r="WT87" s="48" t="str">
        <f t="shared" si="6885"/>
        <v/>
      </c>
      <c r="WU87" s="49" t="str">
        <f t="shared" si="6886"/>
        <v/>
      </c>
      <c r="WV87" s="75" t="str">
        <f t="shared" ref="WV87" si="8240">PL88</f>
        <v/>
      </c>
      <c r="WW87" s="48" t="str">
        <f t="shared" si="6888"/>
        <v/>
      </c>
      <c r="WX87" s="49" t="str">
        <f t="shared" si="6889"/>
        <v/>
      </c>
      <c r="WY87" s="75" t="str">
        <f t="shared" si="6890"/>
        <v/>
      </c>
      <c r="WZ87" s="48" t="str">
        <f t="shared" si="6891"/>
        <v/>
      </c>
      <c r="XA87" s="49" t="str">
        <f t="shared" si="6892"/>
        <v/>
      </c>
      <c r="XB87" s="75" t="str">
        <f t="shared" ref="XB87" si="8241">OB87</f>
        <v/>
      </c>
      <c r="XC87" s="48" t="str">
        <f t="shared" si="6894"/>
        <v/>
      </c>
      <c r="XD87" s="49" t="str">
        <f t="shared" si="6895"/>
        <v/>
      </c>
      <c r="XE87" s="75" t="str">
        <f t="shared" si="6896"/>
        <v/>
      </c>
      <c r="XF87" s="48" t="str">
        <f t="shared" si="6897"/>
        <v/>
      </c>
      <c r="XG87" s="49" t="str">
        <f t="shared" si="6898"/>
        <v/>
      </c>
      <c r="XH87" s="75" t="str">
        <f t="shared" ref="XH87" si="8242">OK87</f>
        <v/>
      </c>
      <c r="XI87" s="48" t="str">
        <f t="shared" si="6900"/>
        <v/>
      </c>
      <c r="XJ87" s="49" t="str">
        <f t="shared" si="6901"/>
        <v/>
      </c>
      <c r="XK87" s="75" t="str">
        <f t="shared" si="6902"/>
        <v/>
      </c>
      <c r="XL87" s="48" t="str">
        <f t="shared" si="6903"/>
        <v/>
      </c>
      <c r="XM87" s="49" t="str">
        <f t="shared" si="6904"/>
        <v/>
      </c>
      <c r="XN87" s="75" t="str">
        <f t="shared" ref="XN87" si="8243">OT87</f>
        <v/>
      </c>
      <c r="XO87" s="48" t="str">
        <f t="shared" si="6906"/>
        <v/>
      </c>
      <c r="XP87" s="49" t="str">
        <f t="shared" si="6907"/>
        <v/>
      </c>
      <c r="XQ87" s="75" t="str">
        <f t="shared" si="6908"/>
        <v/>
      </c>
      <c r="XR87" s="48" t="str">
        <f t="shared" si="6909"/>
        <v/>
      </c>
      <c r="XS87" s="49" t="str">
        <f t="shared" si="6910"/>
        <v/>
      </c>
      <c r="XT87" s="75" t="str">
        <f t="shared" si="8170"/>
        <v/>
      </c>
      <c r="XU87" s="48" t="str">
        <f t="shared" si="6912"/>
        <v/>
      </c>
      <c r="XV87" s="49" t="str">
        <f t="shared" si="6913"/>
        <v/>
      </c>
      <c r="XW87" s="75" t="str">
        <f t="shared" si="6914"/>
        <v/>
      </c>
      <c r="XX87" s="48" t="str">
        <f t="shared" si="6915"/>
        <v/>
      </c>
      <c r="XY87" s="49" t="str">
        <f t="shared" si="6916"/>
        <v/>
      </c>
      <c r="XZ87" s="196" t="s">
        <v>5</v>
      </c>
      <c r="YA87" s="48" t="str">
        <f t="shared" si="6917"/>
        <v/>
      </c>
      <c r="YB87" s="49" t="str">
        <f t="shared" si="6918"/>
        <v/>
      </c>
      <c r="YC87" s="75" t="str">
        <f t="shared" si="6919"/>
        <v/>
      </c>
      <c r="YD87" s="48" t="str">
        <f t="shared" si="6920"/>
        <v/>
      </c>
      <c r="YE87" s="49" t="str">
        <f t="shared" si="6921"/>
        <v/>
      </c>
      <c r="YF87" s="214" t="s">
        <v>5</v>
      </c>
      <c r="YG87" s="48" t="str">
        <f t="shared" si="6922"/>
        <v/>
      </c>
      <c r="YH87" s="49" t="str">
        <f t="shared" si="6923"/>
        <v/>
      </c>
      <c r="YI87" s="75" t="str">
        <f t="shared" si="6924"/>
        <v/>
      </c>
      <c r="YJ87" s="48" t="str">
        <f t="shared" si="6925"/>
        <v/>
      </c>
      <c r="YK87" s="49" t="str">
        <f t="shared" si="6926"/>
        <v/>
      </c>
      <c r="YL87" s="75" t="str">
        <f t="shared" ref="YL87" si="8244">YI87</f>
        <v/>
      </c>
      <c r="YM87" s="48" t="str">
        <f t="shared" si="6928"/>
        <v/>
      </c>
      <c r="YN87" s="49" t="str">
        <f t="shared" si="6929"/>
        <v/>
      </c>
      <c r="YO87" s="75" t="str">
        <f t="shared" si="6930"/>
        <v/>
      </c>
      <c r="YP87" s="48" t="str">
        <f t="shared" si="6931"/>
        <v/>
      </c>
      <c r="YQ87" s="49" t="str">
        <f t="shared" si="6932"/>
        <v/>
      </c>
      <c r="YR87" s="196" t="s">
        <v>5</v>
      </c>
      <c r="YS87" s="48" t="str">
        <f t="shared" si="6933"/>
        <v/>
      </c>
      <c r="YT87" s="49" t="str">
        <f t="shared" si="6934"/>
        <v/>
      </c>
      <c r="YU87" s="75" t="str">
        <f t="shared" si="6935"/>
        <v/>
      </c>
      <c r="YV87" s="48" t="str">
        <f t="shared" si="6936"/>
        <v/>
      </c>
      <c r="YW87" s="49" t="str">
        <f t="shared" si="6937"/>
        <v/>
      </c>
      <c r="YX87" s="75" t="s">
        <v>6</v>
      </c>
      <c r="YY87" s="48" t="str">
        <f t="shared" si="6938"/>
        <v/>
      </c>
      <c r="YZ87" s="49" t="str">
        <f t="shared" si="6939"/>
        <v/>
      </c>
      <c r="ZA87" s="75" t="str">
        <f t="shared" si="6940"/>
        <v/>
      </c>
      <c r="ZB87" s="48" t="str">
        <f t="shared" si="6941"/>
        <v/>
      </c>
      <c r="ZC87" s="49" t="str">
        <f t="shared" si="6942"/>
        <v/>
      </c>
      <c r="ZD87" s="133">
        <f t="shared" si="6943"/>
        <v>0</v>
      </c>
      <c r="ZE87" s="134">
        <f t="shared" si="7302"/>
        <v>1</v>
      </c>
      <c r="ZF87" s="135" t="str">
        <f t="shared" si="6944"/>
        <v/>
      </c>
      <c r="ZG87" s="216" t="str">
        <f t="shared" si="6945"/>
        <v/>
      </c>
      <c r="ZH87" s="217" t="str">
        <f t="shared" si="6946"/>
        <v/>
      </c>
      <c r="ZI87" s="217" t="str">
        <f t="shared" si="6947"/>
        <v/>
      </c>
      <c r="ZJ87" s="217" t="str">
        <f t="shared" si="6948"/>
        <v/>
      </c>
      <c r="ZK87" s="217" t="str">
        <f t="shared" si="6949"/>
        <v/>
      </c>
      <c r="ZL87" s="217" t="str">
        <f t="shared" si="6950"/>
        <v/>
      </c>
      <c r="ZM87" s="217" t="str">
        <f t="shared" si="6951"/>
        <v/>
      </c>
      <c r="ZN87" s="217" t="str">
        <f t="shared" si="6952"/>
        <v/>
      </c>
      <c r="ZO87" s="217" t="str">
        <f t="shared" si="6953"/>
        <v/>
      </c>
      <c r="ZP87" s="217" t="str">
        <f t="shared" si="6954"/>
        <v>000000</v>
      </c>
      <c r="ZQ87" s="217" t="str">
        <f t="shared" si="6955"/>
        <v/>
      </c>
      <c r="ZR87" s="217" t="str">
        <f t="shared" si="6956"/>
        <v/>
      </c>
      <c r="ZS87" s="217" t="str">
        <f t="shared" si="6957"/>
        <v/>
      </c>
      <c r="ZT87" s="217" t="str">
        <f t="shared" si="6958"/>
        <v/>
      </c>
      <c r="ZU87" s="217" t="str">
        <f t="shared" si="6959"/>
        <v/>
      </c>
      <c r="ZV87" s="217" t="str">
        <f t="shared" si="6960"/>
        <v/>
      </c>
      <c r="ZW87" s="217" t="str">
        <f t="shared" si="6961"/>
        <v/>
      </c>
      <c r="ZX87" s="217" t="str">
        <f t="shared" si="6962"/>
        <v/>
      </c>
      <c r="ZY87" s="218" t="str">
        <f t="shared" si="6963"/>
        <v/>
      </c>
      <c r="ZZ87" s="218" t="str">
        <f t="shared" si="6964"/>
        <v/>
      </c>
      <c r="AAA87" s="218" t="str">
        <f t="shared" si="6965"/>
        <v/>
      </c>
      <c r="AAB87" s="218" t="str">
        <f t="shared" si="6966"/>
        <v/>
      </c>
      <c r="AAC87" s="218" t="str">
        <f t="shared" si="6967"/>
        <v/>
      </c>
      <c r="AAD87" s="218" t="str">
        <f t="shared" si="6968"/>
        <v/>
      </c>
      <c r="AAE87" s="218" t="str">
        <f t="shared" si="6969"/>
        <v/>
      </c>
      <c r="AAF87" s="218" t="str">
        <f t="shared" si="6970"/>
        <v/>
      </c>
      <c r="AAG87" s="218" t="str">
        <f t="shared" si="6971"/>
        <v/>
      </c>
      <c r="AAH87" s="218" t="str">
        <f t="shared" si="6972"/>
        <v/>
      </c>
      <c r="AAI87" s="218" t="str">
        <f t="shared" si="6973"/>
        <v/>
      </c>
      <c r="AAJ87" s="218" t="str">
        <f t="shared" si="6974"/>
        <v/>
      </c>
      <c r="AAK87" s="218" t="str">
        <f t="shared" si="6975"/>
        <v/>
      </c>
      <c r="AAL87" s="218" t="str">
        <f t="shared" si="6976"/>
        <v/>
      </c>
      <c r="AAM87" s="218" t="str">
        <f t="shared" si="6977"/>
        <v/>
      </c>
      <c r="AAN87" s="218" t="str">
        <f t="shared" si="6978"/>
        <v/>
      </c>
      <c r="AAO87" s="218" t="str">
        <f t="shared" si="6979"/>
        <v/>
      </c>
      <c r="AAP87" s="218" t="str">
        <f t="shared" si="6980"/>
        <v/>
      </c>
      <c r="AAQ87" s="217" t="str">
        <f t="shared" si="6981"/>
        <v/>
      </c>
      <c r="AAR87" s="217" t="str">
        <f t="shared" si="6982"/>
        <v/>
      </c>
      <c r="AAS87" s="217" t="str">
        <f t="shared" si="6983"/>
        <v/>
      </c>
      <c r="AAT87" s="217" t="str">
        <f t="shared" si="6984"/>
        <v/>
      </c>
      <c r="AAU87" s="217" t="str">
        <f t="shared" si="6985"/>
        <v/>
      </c>
      <c r="AAV87" s="217" t="str">
        <f t="shared" si="6986"/>
        <v/>
      </c>
      <c r="AAW87" s="217" t="str">
        <f t="shared" si="6987"/>
        <v/>
      </c>
      <c r="AAX87" s="217" t="str">
        <f t="shared" si="6988"/>
        <v/>
      </c>
      <c r="AAY87" s="217" t="str">
        <f t="shared" si="6989"/>
        <v/>
      </c>
      <c r="AAZ87" s="217" t="str">
        <f t="shared" si="6990"/>
        <v/>
      </c>
      <c r="ABA87" s="217" t="str">
        <f t="shared" si="6991"/>
        <v/>
      </c>
      <c r="ABB87" s="217" t="str">
        <f t="shared" si="6992"/>
        <v/>
      </c>
      <c r="ABC87" s="217" t="str">
        <f t="shared" si="6993"/>
        <v/>
      </c>
      <c r="ABD87" s="217" t="str">
        <f t="shared" si="6994"/>
        <v/>
      </c>
      <c r="ABE87" s="217" t="str">
        <f t="shared" si="6995"/>
        <v/>
      </c>
      <c r="ABF87" s="217" t="str">
        <f t="shared" si="6996"/>
        <v/>
      </c>
      <c r="ABG87" s="217" t="str">
        <f t="shared" si="6997"/>
        <v/>
      </c>
      <c r="ABH87" s="217" t="str">
        <f t="shared" si="6998"/>
        <v/>
      </c>
      <c r="ABI87" s="218" t="str">
        <f t="shared" si="6999"/>
        <v/>
      </c>
      <c r="ABJ87" s="218" t="str">
        <f t="shared" si="7000"/>
        <v/>
      </c>
      <c r="ABK87" s="218" t="str">
        <f t="shared" si="7001"/>
        <v/>
      </c>
      <c r="ABL87" s="218" t="str">
        <f t="shared" si="7002"/>
        <v/>
      </c>
      <c r="ABM87" s="218" t="str">
        <f t="shared" si="7003"/>
        <v/>
      </c>
      <c r="ABN87" s="218" t="str">
        <f t="shared" si="7004"/>
        <v/>
      </c>
      <c r="ABO87" s="218" t="str">
        <f t="shared" si="7005"/>
        <v/>
      </c>
      <c r="ABP87" s="218" t="str">
        <f t="shared" si="7006"/>
        <v/>
      </c>
      <c r="ABQ87" s="218" t="str">
        <f t="shared" si="7007"/>
        <v/>
      </c>
      <c r="ABR87" s="218" t="str">
        <f t="shared" si="7008"/>
        <v/>
      </c>
      <c r="ABS87" s="218" t="str">
        <f t="shared" si="7009"/>
        <v/>
      </c>
      <c r="ABT87" s="218" t="str">
        <f t="shared" si="7010"/>
        <v/>
      </c>
      <c r="ABU87" s="218" t="str">
        <f t="shared" si="7011"/>
        <v/>
      </c>
      <c r="ABV87" s="218" t="str">
        <f t="shared" si="7012"/>
        <v/>
      </c>
      <c r="ABW87" s="218" t="str">
        <f t="shared" si="7013"/>
        <v/>
      </c>
      <c r="ABX87" s="218" t="str">
        <f t="shared" si="7014"/>
        <v/>
      </c>
      <c r="ABY87" s="218" t="str">
        <f t="shared" si="7015"/>
        <v/>
      </c>
      <c r="ABZ87" s="218" t="str">
        <f t="shared" si="7016"/>
        <v/>
      </c>
      <c r="ACA87" s="217" t="str">
        <f t="shared" si="7017"/>
        <v/>
      </c>
      <c r="ACB87" s="217" t="str">
        <f t="shared" si="7018"/>
        <v/>
      </c>
      <c r="ACC87" s="217" t="str">
        <f t="shared" si="7019"/>
        <v/>
      </c>
      <c r="ACD87" s="217" t="str">
        <f t="shared" si="7020"/>
        <v/>
      </c>
      <c r="ACE87" s="217" t="str">
        <f t="shared" si="7021"/>
        <v/>
      </c>
      <c r="ACF87" s="217" t="str">
        <f t="shared" si="7022"/>
        <v/>
      </c>
      <c r="ACG87" s="217" t="str">
        <f t="shared" si="7023"/>
        <v/>
      </c>
      <c r="ACH87" s="217" t="str">
        <f t="shared" si="7024"/>
        <v/>
      </c>
      <c r="ACI87" s="217" t="str">
        <f t="shared" si="7025"/>
        <v/>
      </c>
      <c r="ACJ87" s="217" t="str">
        <f t="shared" si="7026"/>
        <v/>
      </c>
      <c r="ACK87" s="217" t="str">
        <f t="shared" si="7027"/>
        <v/>
      </c>
      <c r="ACL87" s="217">
        <f t="shared" si="7303"/>
        <v>0</v>
      </c>
      <c r="ACM87" s="217" t="str">
        <f t="shared" si="7028"/>
        <v/>
      </c>
      <c r="ACN87" s="217" t="str">
        <f t="shared" si="7029"/>
        <v/>
      </c>
      <c r="ACO87" s="217" t="str">
        <f t="shared" si="7030"/>
        <v/>
      </c>
      <c r="ACP87" s="217" t="str">
        <f t="shared" si="7031"/>
        <v/>
      </c>
      <c r="ACQ87" s="217" t="str">
        <f t="shared" si="7032"/>
        <v/>
      </c>
      <c r="ACR87" s="217" t="str">
        <f t="shared" si="7033"/>
        <v/>
      </c>
      <c r="ACS87" s="218" t="str">
        <f t="shared" si="7034"/>
        <v/>
      </c>
      <c r="ACT87" s="218" t="str">
        <f t="shared" si="7035"/>
        <v/>
      </c>
      <c r="ACU87" s="218" t="str">
        <f t="shared" si="7036"/>
        <v/>
      </c>
      <c r="ACV87" s="218" t="str">
        <f t="shared" si="7037"/>
        <v/>
      </c>
      <c r="ACW87" s="218" t="str">
        <f t="shared" si="7038"/>
        <v/>
      </c>
      <c r="ACX87" s="218" t="str">
        <f t="shared" si="7039"/>
        <v/>
      </c>
      <c r="ACY87" s="218" t="str">
        <f t="shared" si="7040"/>
        <v/>
      </c>
      <c r="ACZ87" s="218" t="str">
        <f t="shared" si="7041"/>
        <v/>
      </c>
      <c r="ADA87" s="218" t="str">
        <f t="shared" si="7042"/>
        <v/>
      </c>
      <c r="ADB87" s="219" t="str">
        <f t="shared" si="7043"/>
        <v/>
      </c>
      <c r="ADC87" s="223" t="str">
        <f t="shared" si="7044"/>
        <v/>
      </c>
      <c r="ADD87" s="221" t="str">
        <f t="shared" si="7045"/>
        <v/>
      </c>
      <c r="ADE87" s="221" t="str">
        <f t="shared" si="7046"/>
        <v/>
      </c>
      <c r="ADF87" s="221" t="str">
        <f t="shared" si="7047"/>
        <v>B</v>
      </c>
      <c r="ADG87" s="221" t="str">
        <f t="shared" si="7048"/>
        <v/>
      </c>
      <c r="ADH87" s="221" t="str">
        <f t="shared" si="7049"/>
        <v>B</v>
      </c>
      <c r="ADI87" s="221" t="str">
        <f t="shared" si="7050"/>
        <v/>
      </c>
      <c r="ADJ87" s="221" t="str">
        <f t="shared" si="7051"/>
        <v/>
      </c>
      <c r="ADK87" s="221" t="str">
        <f t="shared" si="7052"/>
        <v/>
      </c>
      <c r="ADL87" s="221" t="str">
        <f t="shared" si="7053"/>
        <v/>
      </c>
      <c r="ADM87" s="221" t="str">
        <f t="shared" si="7054"/>
        <v/>
      </c>
      <c r="ADN87" s="221" t="str">
        <f t="shared" si="7055"/>
        <v/>
      </c>
      <c r="ADO87" s="221" t="str">
        <f t="shared" si="7056"/>
        <v/>
      </c>
      <c r="ADP87" s="221" t="str">
        <f t="shared" si="7057"/>
        <v/>
      </c>
      <c r="ADQ87" s="221" t="str">
        <f t="shared" si="7058"/>
        <v/>
      </c>
      <c r="ADR87" s="221" t="str">
        <f t="shared" si="7059"/>
        <v/>
      </c>
      <c r="ADS87" s="221" t="str">
        <f t="shared" si="7060"/>
        <v/>
      </c>
      <c r="ADT87" s="221" t="str">
        <f t="shared" si="7061"/>
        <v/>
      </c>
      <c r="ADU87" s="220" t="str">
        <f t="shared" si="7062"/>
        <v/>
      </c>
      <c r="ADV87" s="220" t="str">
        <f t="shared" si="7063"/>
        <v/>
      </c>
      <c r="ADW87" s="220" t="str">
        <f t="shared" si="7064"/>
        <v/>
      </c>
      <c r="ADX87" s="220" t="str">
        <f t="shared" si="7065"/>
        <v/>
      </c>
      <c r="ADY87" s="220" t="str">
        <f t="shared" si="7066"/>
        <v/>
      </c>
      <c r="ADZ87" s="220" t="str">
        <f t="shared" si="7067"/>
        <v/>
      </c>
      <c r="AEA87" s="220" t="str">
        <f t="shared" si="7068"/>
        <v/>
      </c>
      <c r="AEB87" s="220" t="str">
        <f t="shared" si="7069"/>
        <v/>
      </c>
      <c r="AEC87" s="220" t="str">
        <f t="shared" si="7070"/>
        <v/>
      </c>
      <c r="AED87" s="220" t="str">
        <f t="shared" si="7071"/>
        <v/>
      </c>
      <c r="AEE87" s="220" t="str">
        <f t="shared" si="7072"/>
        <v/>
      </c>
      <c r="AEF87" s="220" t="str">
        <f t="shared" si="7073"/>
        <v/>
      </c>
      <c r="AEG87" s="220" t="str">
        <f t="shared" si="7074"/>
        <v/>
      </c>
      <c r="AEH87" s="220" t="str">
        <f t="shared" si="7075"/>
        <v/>
      </c>
      <c r="AEI87" s="220" t="str">
        <f t="shared" si="7076"/>
        <v/>
      </c>
      <c r="AEJ87" s="220" t="str">
        <f t="shared" si="7077"/>
        <v/>
      </c>
      <c r="AEK87" s="220" t="str">
        <f t="shared" si="7078"/>
        <v>P</v>
      </c>
      <c r="AEL87" s="220" t="str">
        <f t="shared" si="7079"/>
        <v/>
      </c>
      <c r="AEM87" s="221" t="str">
        <f t="shared" si="7080"/>
        <v>P</v>
      </c>
      <c r="AEN87" s="221" t="str">
        <f t="shared" si="7081"/>
        <v/>
      </c>
      <c r="AEO87" s="221" t="str">
        <f t="shared" si="7082"/>
        <v/>
      </c>
      <c r="AEP87" s="221" t="str">
        <f t="shared" si="7083"/>
        <v/>
      </c>
      <c r="AEQ87" s="221" t="str">
        <f t="shared" si="7084"/>
        <v/>
      </c>
      <c r="AER87" s="221" t="str">
        <f t="shared" si="7085"/>
        <v/>
      </c>
      <c r="AES87" s="221" t="str">
        <f t="shared" si="7086"/>
        <v>B</v>
      </c>
      <c r="AET87" s="221" t="str">
        <f t="shared" si="7087"/>
        <v/>
      </c>
      <c r="AEU87" s="221" t="str">
        <f t="shared" si="7088"/>
        <v/>
      </c>
      <c r="AEV87" s="221" t="str">
        <f t="shared" si="7089"/>
        <v/>
      </c>
      <c r="AEW87" s="221" t="str">
        <f t="shared" si="7090"/>
        <v/>
      </c>
      <c r="AEX87" s="221" t="str">
        <f t="shared" si="7091"/>
        <v/>
      </c>
      <c r="AEY87" s="221" t="str">
        <f t="shared" si="7092"/>
        <v/>
      </c>
      <c r="AEZ87" s="221" t="str">
        <f t="shared" si="7093"/>
        <v/>
      </c>
      <c r="AFA87" s="221" t="str">
        <f t="shared" si="7094"/>
        <v/>
      </c>
      <c r="AFB87" s="221" t="str">
        <f t="shared" si="7095"/>
        <v/>
      </c>
      <c r="AFC87" s="221" t="str">
        <f t="shared" si="7096"/>
        <v/>
      </c>
      <c r="AFD87" s="221" t="str">
        <f t="shared" si="7097"/>
        <v/>
      </c>
      <c r="AFE87" s="220" t="str">
        <f t="shared" si="7098"/>
        <v/>
      </c>
      <c r="AFF87" s="220" t="str">
        <f t="shared" si="7099"/>
        <v/>
      </c>
      <c r="AFG87" s="220" t="str">
        <f t="shared" si="7100"/>
        <v>P</v>
      </c>
      <c r="AFH87" s="220" t="str">
        <f t="shared" si="7101"/>
        <v/>
      </c>
      <c r="AFI87" s="220" t="str">
        <f t="shared" si="7102"/>
        <v/>
      </c>
      <c r="AFJ87" s="220" t="str">
        <f t="shared" si="7103"/>
        <v/>
      </c>
      <c r="AFK87" s="220" t="str">
        <f t="shared" si="7104"/>
        <v/>
      </c>
      <c r="AFL87" s="220" t="str">
        <f t="shared" si="7105"/>
        <v/>
      </c>
      <c r="AFM87" s="220" t="str">
        <f t="shared" si="7106"/>
        <v>P</v>
      </c>
      <c r="AFN87" s="220" t="str">
        <f t="shared" si="7107"/>
        <v/>
      </c>
      <c r="AFO87" s="220" t="str">
        <f t="shared" si="7108"/>
        <v>B</v>
      </c>
      <c r="AFP87" s="220" t="str">
        <f t="shared" si="7109"/>
        <v/>
      </c>
      <c r="AFQ87" s="220" t="str">
        <f t="shared" si="7110"/>
        <v>P</v>
      </c>
      <c r="AFR87" s="220" t="str">
        <f t="shared" si="7111"/>
        <v/>
      </c>
      <c r="AFS87" s="220" t="str">
        <f t="shared" si="7112"/>
        <v>B</v>
      </c>
      <c r="AFT87" s="220" t="str">
        <f t="shared" si="7113"/>
        <v/>
      </c>
      <c r="AFU87" s="220" t="str">
        <f t="shared" si="7114"/>
        <v/>
      </c>
      <c r="AFV87" s="220" t="str">
        <f t="shared" si="7115"/>
        <v/>
      </c>
      <c r="AFW87" s="221" t="str">
        <f t="shared" si="7116"/>
        <v/>
      </c>
      <c r="AFX87" s="221" t="str">
        <f t="shared" si="7117"/>
        <v/>
      </c>
      <c r="AFY87" s="221" t="str">
        <f t="shared" si="7118"/>
        <v/>
      </c>
      <c r="AFZ87" s="221" t="str">
        <f t="shared" si="7119"/>
        <v/>
      </c>
      <c r="AGA87" s="221" t="str">
        <f t="shared" si="7120"/>
        <v/>
      </c>
      <c r="AGB87" s="221" t="str">
        <f t="shared" si="7121"/>
        <v/>
      </c>
      <c r="AGC87" s="221" t="str">
        <f t="shared" si="7122"/>
        <v/>
      </c>
      <c r="AGD87" s="221" t="str">
        <f t="shared" si="7123"/>
        <v/>
      </c>
      <c r="AGE87" s="221" t="str">
        <f t="shared" si="7124"/>
        <v/>
      </c>
      <c r="AGF87" s="221" t="str">
        <f t="shared" si="7125"/>
        <v/>
      </c>
      <c r="AGG87" s="221" t="str">
        <f t="shared" si="7126"/>
        <v/>
      </c>
      <c r="AGH87" s="221">
        <f t="shared" si="7304"/>
        <v>0</v>
      </c>
      <c r="AGI87" s="221" t="str">
        <f t="shared" si="7127"/>
        <v/>
      </c>
      <c r="AGJ87" s="221" t="str">
        <f t="shared" si="7128"/>
        <v>P</v>
      </c>
      <c r="AGK87" s="221" t="str">
        <f t="shared" si="7129"/>
        <v>P</v>
      </c>
      <c r="AGL87" s="221" t="str">
        <f t="shared" si="7130"/>
        <v>B</v>
      </c>
      <c r="AGM87" s="221" t="str">
        <f t="shared" si="7131"/>
        <v/>
      </c>
      <c r="AGN87" s="221" t="str">
        <f t="shared" si="7132"/>
        <v>B</v>
      </c>
      <c r="AGO87" s="220" t="str">
        <f t="shared" si="7133"/>
        <v/>
      </c>
      <c r="AGP87" s="220" t="str">
        <f t="shared" si="7134"/>
        <v>P</v>
      </c>
      <c r="AGQ87" s="220" t="str">
        <f t="shared" si="7135"/>
        <v>B</v>
      </c>
      <c r="AGR87" s="220" t="str">
        <f t="shared" si="7136"/>
        <v/>
      </c>
      <c r="AGS87" s="220" t="str">
        <f t="shared" si="7137"/>
        <v/>
      </c>
      <c r="AGT87" s="220" t="str">
        <f t="shared" si="7138"/>
        <v/>
      </c>
      <c r="AGU87" s="220" t="str">
        <f t="shared" si="7139"/>
        <v/>
      </c>
      <c r="AGV87" s="220" t="str">
        <f t="shared" si="7140"/>
        <v/>
      </c>
      <c r="AGW87" s="220" t="str">
        <f t="shared" si="7141"/>
        <v/>
      </c>
      <c r="AGX87" s="222" t="str">
        <f t="shared" si="7142"/>
        <v/>
      </c>
      <c r="AGY87" s="94">
        <v>87</v>
      </c>
      <c r="AGZ87" s="95">
        <f t="shared" si="7714"/>
        <v>82</v>
      </c>
      <c r="AHA87" s="46" t="str" cm="1">
        <f t="array" ref="AHA87">IFERROR(INDEX($ZG$4:$ADB$4,_xlfn.AGGREGATE(15,6,COLUMN($ZG$4:$ADB$4)-COLUMN($ZF$1)/($ZG87:$ADB87=LARGE($ZG87:$ADB87,1)),COLUMNS($ADB$4:$ADB$4))),"")</f>
        <v>LQ</v>
      </c>
      <c r="AHB87" s="46" t="str" cm="1">
        <f t="array" ref="AHB87">IFERROR(INDEX($ZG$4:$ADB$4,_xlfn.AGGREGATE(15,6,COLUMN($ZG$4:$ADB$4)-COLUMN($ZF$1)/($ZG87:$ADB87=LARGE($ZG87:$ADB87,2)),COLUMNS($ADB$4:$AGY$4))),"")</f>
        <v/>
      </c>
      <c r="AHC87" s="46" t="str" cm="1">
        <f t="array" ref="AHC87">IFERROR(INDEX($ZG$4:$ADB$4,_xlfn.AGGREGATE(15,6,COLUMN($ZG$4:$ADB$4)-COLUMN($ZF$1)/($ZG87:$ADB87=LARGE($ZG87:$ADB87,3)),COLUMNS($ADB$4:$AGZ$4))),"")</f>
        <v/>
      </c>
      <c r="AHD87" s="46" t="str" cm="1">
        <f t="array" ref="AHD87">IFERROR(INDEX($ZG$4:$ADB$4,_xlfn.AGGREGATE(15,6,COLUMN($ZG$4:$ADB$4)-COLUMN($ZF$1)/($ZG87:$ADB87=LARGE($ZG87:$ADB87,4)),COLUMNS($ADB$4:$AHA$4))),"")</f>
        <v/>
      </c>
      <c r="AHE87" s="46" t="str" cm="1">
        <f t="array" ref="AHE87">IFERROR(INDEX($ZG$4:$ADB$4,_xlfn.AGGREGATE(15,6,COLUMN($ZG$4:$ADB$4)-COLUMN($ZF$1)/($ZG87:$ADB87=LARGE($ZG87:$ADB87,5)),COLUMNS($ADB$4:$AHB$4))),"")</f>
        <v/>
      </c>
      <c r="AHF87" s="46" t="str" cm="1">
        <f t="array" ref="AHF87">IFERROR(INDEX($ZG$4:$ADB$4,_xlfn.AGGREGATE(15,6,COLUMN($ZG$4:$ADB$4)-COLUMN($ZF$1)/($ZG87:$ADB87=LARGE($ZG87:$ADB87,6)),COLUMNS($ADB$4:$AHC$4))),"")</f>
        <v/>
      </c>
      <c r="AHG87" s="94" t="str">
        <f t="shared" si="7397"/>
        <v/>
      </c>
      <c r="AHH87" s="48" t="str">
        <f t="shared" ca="1" si="7398"/>
        <v>N</v>
      </c>
      <c r="AHI87" s="48" t="e" cm="1">
        <f t="array" aca="1" ref="AHI87" ca="1">IF(INDIRECT(VLOOKUP(AHI86,General!AC:AE,3,FALSE)&amp;AGY86)&gt;0,AHI86,AHG86)</f>
        <v>#N/A</v>
      </c>
      <c r="AHJ87" s="95">
        <f t="shared" ca="1" si="7399"/>
        <v>1</v>
      </c>
      <c r="AHK87" s="46" t="s">
        <v>45</v>
      </c>
      <c r="AHL87" s="48" t="s">
        <v>45</v>
      </c>
      <c r="AHM87" s="48" t="s">
        <v>45</v>
      </c>
      <c r="AHN87" s="48" t="s">
        <v>45</v>
      </c>
      <c r="AHO87" s="48" t="s">
        <v>45</v>
      </c>
      <c r="AHP87" s="49" t="s">
        <v>45</v>
      </c>
      <c r="AHQ87" s="136" t="e">
        <f ca="1">IF(AHA87="",-1,COUNTIF(INDIRECT(AHK87&amp;$DN$10):INDIRECT(AHK87&amp;AGY87),"Y"))</f>
        <v>#REF!</v>
      </c>
      <c r="AHR87" s="138">
        <f ca="1">IF(AHB87="",-1,COUNTIF(INDIRECT(AHL87&amp;$DN$10):INDIRECT(AHL87&amp;AGY87),"Y"))</f>
        <v>-1</v>
      </c>
      <c r="AHS87" s="138">
        <f ca="1">IF(AHC87="",-1,COUNTIF(INDIRECT(AHM87&amp;$DN$10):INDIRECT(AHM87&amp;AGY87),"Y"))</f>
        <v>-1</v>
      </c>
      <c r="AHT87" s="137">
        <f ca="1">IF(AHD87="",-1,COUNTIF(INDIRECT(AHN87&amp;$DN$10):INDIRECT(AHN87&amp;AGY87),"Y"))</f>
        <v>-1</v>
      </c>
      <c r="AHU87" s="141">
        <f ca="1">IF(AHE87="",-1,COUNTIF(INDIRECT(AHO87&amp;$DN$10):INDIRECT(AHO87&amp;AGY87),"Y"))</f>
        <v>-1</v>
      </c>
      <c r="AHV87" s="141">
        <f ca="1">IF(AHF87="",-1,COUNTIF(INDIRECT(AHP87&amp;$DN$10):INDIRECT(AHP87&amp;AGY87),"Y"))</f>
        <v>-1</v>
      </c>
      <c r="AHW87" s="46" t="str" cm="1">
        <f t="array" ref="AHW87">IFERROR(INDEX($DP$87:$DU$87,_xlfn.AGGREGATE(15,6,COLUMN($DP$87:$DU$87)-COLUMN($DO$87)/($ZF$87:$ZK$87=MAX($ZF$87:$ZK$87)),COLUMNS($DP$87:AHA87))),"")</f>
        <v/>
      </c>
      <c r="AHX87" s="48" t="str" cm="1">
        <f t="array" ref="AHX87">IFERROR(INDEX($DP$87:$DU$87,_xlfn.AGGREGATE(15,6,COLUMN($DP$87:$DU$87)-COLUMN($DO$87)/($ZF$87:$ZK$87=MAX($ZF$87:$ZK$87)),COLUMNS($DP$87:AHB87))),"")</f>
        <v/>
      </c>
      <c r="AHY87" s="48" t="str" cm="1">
        <f t="array" ref="AHY87">IFERROR(INDEX($DP$87:$DU$87,_xlfn.AGGREGATE(15,6,COLUMN($DP$87:$DU$87)-COLUMN($DO$87)/($ZF$87:$ZK$87=MAX($ZF$87:$ZK$87)),COLUMNS($DP$87:AHC87))),"")</f>
        <v/>
      </c>
      <c r="AHZ87" s="48" t="str" cm="1">
        <f t="array" ref="AHZ87">IFERROR(INDEX($DP$87:$DU$87,_xlfn.AGGREGATE(15,6,COLUMN($DP$87:$DU$87)-COLUMN($DO$87)/($ZF$87:$ZK$87=MAX($ZF$87:$ZK$87)),COLUMNS($DP$87:AHD87))),"")</f>
        <v/>
      </c>
      <c r="AIA87" s="48" t="str" cm="1">
        <f t="array" ref="AIA87">IFERROR(INDEX($DP$87:$DU$87,_xlfn.AGGREGATE(15,6,COLUMN($DP$87:$DU$87)-COLUMN($DO$87)/($ZF$87:$ZK$87=MAX($ZF$87:$ZK$87)),COLUMNS($DP$87:AHE87))),"")</f>
        <v/>
      </c>
      <c r="AIB87" s="49" t="str" cm="1">
        <f t="array" ref="AIB87">IFERROR(INDEX($DP$87:$DU$87,_xlfn.AGGREGATE(15,6,COLUMN($DP$87:$DU$87)-COLUMN($DO$87)/($ZF$87:$ZK$87=MAX($ZF$87:$ZK$87)),COLUMNS($DP$87:AHF87))),"")</f>
        <v/>
      </c>
      <c r="AIC87" s="20">
        <f t="shared" ca="1" si="7305"/>
        <v>1</v>
      </c>
      <c r="AID87" s="95">
        <f t="shared" ca="1" si="7400"/>
        <v>1</v>
      </c>
      <c r="AIE87" s="140" t="str" cm="1">
        <f t="array" aca="1" ref="AIE87" ca="1">INDEX(AHW87:AIB87,1,AID87)</f>
        <v/>
      </c>
      <c r="AIF87" s="46" t="e">
        <f t="shared" ca="1" si="6309"/>
        <v>#REF!</v>
      </c>
      <c r="AIG87" s="48" t="str">
        <f t="shared" ca="1" si="6310"/>
        <v>T</v>
      </c>
      <c r="AIH87" s="48" t="str">
        <f t="shared" si="6311"/>
        <v>C</v>
      </c>
      <c r="AII87" s="48" t="str">
        <f t="shared" si="6221"/>
        <v/>
      </c>
      <c r="AIJ87" s="48" t="str">
        <f t="shared" ca="1" si="6222"/>
        <v/>
      </c>
      <c r="AIK87" s="48" t="str">
        <f t="shared" si="6223"/>
        <v>00</v>
      </c>
      <c r="AIL87" s="20" t="str">
        <f t="shared" si="7143"/>
        <v/>
      </c>
      <c r="AIM87" s="20" t="str">
        <f t="shared" si="7144"/>
        <v/>
      </c>
      <c r="AIN87" s="20" t="str">
        <f t="shared" si="7145"/>
        <v/>
      </c>
      <c r="AIO87" s="20" t="str">
        <f t="shared" si="7146"/>
        <v/>
      </c>
      <c r="AIP87" s="20" t="str">
        <f t="shared" si="7147"/>
        <v/>
      </c>
      <c r="AIQ87" s="20" t="str">
        <f t="shared" si="7148"/>
        <v/>
      </c>
      <c r="AIR87" s="20">
        <f t="shared" ca="1" si="7149"/>
        <v>0</v>
      </c>
      <c r="AIS87" s="20">
        <f t="shared" ca="1" si="7150"/>
        <v>0</v>
      </c>
      <c r="AIT87" s="46" t="str">
        <f t="shared" si="6224"/>
        <v/>
      </c>
      <c r="AIU87" s="48">
        <f>IF(CC87="",0,IFERROR(VLOOKUP(CC82&amp;CC83&amp;CC84&amp;CC85&amp;CC86&amp;CC87,General!I:J,2,FALSE),0))</f>
        <v>0</v>
      </c>
      <c r="AIV87" s="48">
        <f>IF(CF87="",0,IFERROR(VLOOKUP(CF82&amp;CF83&amp;CF84&amp;CF85&amp;CF86&amp;CF87,General!I:J,2,FALSE),0))</f>
        <v>0</v>
      </c>
      <c r="AIW87" s="48">
        <f>IF(CI87="",0,IFERROR(VLOOKUP(CI82&amp;CI83&amp;CI84&amp;CI85&amp;CI86&amp;CI87,General!I:J,2,FALSE),0))</f>
        <v>0</v>
      </c>
      <c r="AIX87" s="48">
        <f>IF(CL87="",0,IFERROR(VLOOKUP(CL82&amp;CL83&amp;CL84&amp;CL85&amp;CL86&amp;CL87,General!I:J,2,FALSE),0))</f>
        <v>0</v>
      </c>
      <c r="AIY87" s="48">
        <f>IF(CO87="",0,IFERROR(VLOOKUP(CO82&amp;CO83&amp;CO84&amp;CO85&amp;CO86&amp;CO87,General!I:J,2,FALSE),0))</f>
        <v>0</v>
      </c>
      <c r="AIZ87" s="48">
        <f>IF(CR87="",0,IFERROR(VLOOKUP(CR82&amp;CR83&amp;CR84&amp;CR85&amp;CR86&amp;CR87,General!I:J,2,FALSE),0))</f>
        <v>0</v>
      </c>
      <c r="AJA87" s="48">
        <f>IF(CU87="",0,IFERROR(VLOOKUP(CU82&amp;CU83&amp;CU84&amp;CU85&amp;CU86&amp;CU87,General!I:J,2,FALSE),0))</f>
        <v>0</v>
      </c>
      <c r="AJB87" s="48">
        <f>IF(CX87="",0,IFERROR(VLOOKUP(CX82&amp;CX83&amp;CX84&amp;CX85&amp;CX86&amp;CX87,General!I:J,2,FALSE),0))</f>
        <v>0</v>
      </c>
      <c r="AJC87" s="48">
        <f>IF(DA87="",0,IFERROR(VLOOKUP(DA82&amp;DA83&amp;DA84&amp;DA85&amp;DA86&amp;DA87,General!I:J,2,FALSE),0))</f>
        <v>0</v>
      </c>
      <c r="AJD87" s="48">
        <f>IF(DD87="",0,IFERROR(VLOOKUP(DD82&amp;DD83&amp;DD84&amp;DD85&amp;DD86&amp;DD87,General!I:J,2,FALSE),0))</f>
        <v>0</v>
      </c>
      <c r="AJE87" s="48">
        <f>IF(DG87="",0,IFERROR(VLOOKUP(DG82&amp;DG83&amp;DG84&amp;DG85&amp;DG86&amp;DG87,General!I:J,2,FALSE),0))</f>
        <v>0</v>
      </c>
      <c r="AJF87" s="48">
        <f>IF(DJ87="",0,IFERROR(VLOOKUP(DJ82&amp;DJ83&amp;DJ84&amp;DJ85&amp;DJ86&amp;DJ87,General!I:J,2,FALSE),0))</f>
        <v>0</v>
      </c>
      <c r="AJG87" s="48">
        <f>IF(DM87="",0,IFERROR(VLOOKUP(DM82&amp;DM83&amp;DM84&amp;DM85&amp;DM86&amp;DM87,General!I:J,2,FALSE),0))</f>
        <v>0</v>
      </c>
      <c r="AJH87" s="48">
        <f>IF(DP87="",0,IFERROR(VLOOKUP(DP82&amp;DP83&amp;DP84&amp;DP85&amp;DP86&amp;DP87,General!I:J,2,FALSE),0))</f>
        <v>0</v>
      </c>
      <c r="AJI87" s="48">
        <f>IF(DS87="",0,IFERROR(VLOOKUP(DS82&amp;DS83&amp;DS84&amp;DS85&amp;DS86&amp;DS87,General!I:J,2,FALSE),0))</f>
        <v>0</v>
      </c>
      <c r="AJJ87" s="48">
        <f>IF(DV87="",0,IFERROR(VLOOKUP(DV82&amp;DV83&amp;DV84&amp;DV85&amp;DV86&amp;DV87,General!I:J,2,FALSE),0))</f>
        <v>0</v>
      </c>
      <c r="AJK87" s="48">
        <f>IF(DY87="",0,IFERROR(VLOOKUP(DY82&amp;DY83&amp;DY84&amp;DY85&amp;DY86&amp;DY87,General!I:J,2,FALSE),0))</f>
        <v>0</v>
      </c>
      <c r="AJL87" s="48">
        <f>IF(EE87="",0,IFERROR(VLOOKUP(EE82&amp;EE83&amp;EE84&amp;EE85&amp;EE86&amp;EE87,General!I:J,2,FALSE),0))</f>
        <v>0</v>
      </c>
      <c r="AJM87" s="48">
        <f>IF(EH87="",0,IFERROR(VLOOKUP(EH82&amp;EH83&amp;EH84&amp;EH85&amp;EH86&amp;EH87,General!I:J,2,FALSE),0))</f>
        <v>0</v>
      </c>
      <c r="AJN87" s="48">
        <f>IF(EK87="",0,IFERROR(VLOOKUP(EK82&amp;EK83&amp;EK84&amp;EK85&amp;EK86&amp;EK87,General!I:J,2,FALSE),0))</f>
        <v>0</v>
      </c>
      <c r="AJO87" s="48">
        <f>IF(EN87="",0,IFERROR(VLOOKUP(EN82&amp;EN83&amp;EN84&amp;EN85&amp;EN86&amp;EN87,General!I:J,2,FALSE),0))</f>
        <v>0</v>
      </c>
      <c r="AJP87" s="48">
        <f>IF(EQ87="",0,IFERROR(VLOOKUP(EQ82&amp;EQ83&amp;EQ84&amp;EQ85&amp;EQ86&amp;EQ87,General!I:J,2,FALSE),0))</f>
        <v>0</v>
      </c>
      <c r="AJQ87" s="48">
        <f>IF(ET87="",0,IFERROR(VLOOKUP(ET82&amp;ET83&amp;ET84&amp;ET85&amp;ET86&amp;ET87,General!I:J,2,FALSE),0))</f>
        <v>0</v>
      </c>
      <c r="AJR87" s="48">
        <f>IF(EW87="",0,IFERROR(VLOOKUP(EW82&amp;EW83&amp;EW84&amp;EW85&amp;EW86&amp;EW87,General!I:J,2,FALSE),0))</f>
        <v>0</v>
      </c>
      <c r="AJS87" s="48">
        <f>IF(EZ87="",0,IFERROR(VLOOKUP(EZ82&amp;EZ83&amp;EZ84&amp;EZ85&amp;EZ86&amp;EZ87,General!I:J,2,FALSE),0))</f>
        <v>0</v>
      </c>
      <c r="AJT87" s="48">
        <f>IF(FC87="",0,IFERROR(VLOOKUP(FC82&amp;FC83&amp;FC84&amp;FC85&amp;FC86&amp;FC87,General!I:J,2,FALSE),0))</f>
        <v>0</v>
      </c>
      <c r="AJU87" s="48">
        <f>IF(FF87="",0,IFERROR(VLOOKUP(FF82&amp;FF83&amp;FF84&amp;FF85&amp;FF86&amp;FF87,General!I:J,2,FALSE),0))</f>
        <v>0</v>
      </c>
      <c r="AJV87" s="48">
        <f>IF(FI87="",0,IFERROR(VLOOKUP(FI82&amp;FI83&amp;FI84&amp;FI85&amp;FI86&amp;FI87,General!I:J,2,FALSE),0))</f>
        <v>0</v>
      </c>
      <c r="AJW87" s="48">
        <f>IF(FL87="",0,IFERROR(VLOOKUP(FL82&amp;FL83&amp;FL84&amp;FL85&amp;FL86&amp;FL87,General!I:J,2,FALSE),0))</f>
        <v>0</v>
      </c>
      <c r="AJX87" s="48">
        <f>IF(FO87="",0,IFERROR(VLOOKUP(FO82&amp;FO83&amp;FO84&amp;FO85&amp;FO86&amp;FO87,General!I:J,2,FALSE),0))</f>
        <v>0</v>
      </c>
      <c r="AJY87" s="48">
        <f>IF(FR87="",0,IFERROR(VLOOKUP(FR82&amp;FR83&amp;FR84&amp;FR85&amp;FR86&amp;FR87,General!I:J,2,FALSE),0))</f>
        <v>0</v>
      </c>
      <c r="AJZ87" s="48">
        <f>IF(FU87="",0,IFERROR(VLOOKUP(FU82&amp;FU83&amp;FU84&amp;FU85&amp;FU86&amp;FU87,General!I:J,2,FALSE),0))</f>
        <v>0</v>
      </c>
      <c r="AKA87" s="48">
        <f>IF(FX87="",0,IFERROR(VLOOKUP(FX82&amp;FX83&amp;FX84&amp;FX85&amp;FX86&amp;FX87,General!I:J,2,FALSE),0))</f>
        <v>0</v>
      </c>
      <c r="AKB87" s="48">
        <f>IF(GA87="",0,IFERROR(VLOOKUP(GA82&amp;GA83&amp;GA84&amp;GA85&amp;GA86&amp;GA87,General!I:J,2,FALSE),0))</f>
        <v>0</v>
      </c>
      <c r="AKC87" s="48">
        <f>IF(GD87="",0,IFERROR(VLOOKUP(GD82&amp;GD83&amp;GD84&amp;GD85&amp;GD86&amp;GD87,General!I:J,2,FALSE),0))</f>
        <v>0</v>
      </c>
      <c r="AKD87" s="48">
        <f>IF(GG87="",0,IFERROR(VLOOKUP(GG82&amp;GG83&amp;GG84&amp;GG85&amp;GG86&amp;GG87,General!I:J,2,FALSE),0))</f>
        <v>0</v>
      </c>
      <c r="AKE87" s="48">
        <f>IF(GJ87="",0,IFERROR(VLOOKUP(GJ82&amp;GJ83&amp;GJ84&amp;GJ85&amp;GJ86&amp;GJ87,General!I:J,2,FALSE),0))</f>
        <v>0</v>
      </c>
      <c r="AKF87" s="48">
        <f>IF(GM87="",0,IFERROR(VLOOKUP(GM82&amp;GM83&amp;GM84&amp;GM85&amp;GM86&amp;GM87,General!I:J,2,FALSE),0))</f>
        <v>0</v>
      </c>
      <c r="AKG87" s="48">
        <f>IF(GP87="",0,IFERROR(VLOOKUP(GP82&amp;GP83&amp;GP84&amp;GP85&amp;GP86&amp;GP87,General!I:J,2,FALSE),0))</f>
        <v>0</v>
      </c>
      <c r="AKH87" s="48">
        <f>IF(GS87="",0,IFERROR(VLOOKUP(GS82&amp;GS83&amp;GS84&amp;GS85&amp;GS86&amp;GS87,General!I:J,2,FALSE),0))</f>
        <v>0</v>
      </c>
      <c r="AKI87" s="48">
        <f>IF(GV87="",0,IFERROR(VLOOKUP(GV82&amp;GV83&amp;GV84&amp;GV85&amp;GV86&amp;GV87,General!I:J,2,FALSE),0))</f>
        <v>0</v>
      </c>
      <c r="AKJ87" s="48">
        <f>IF(GY87="",0,IFERROR(VLOOKUP(GY82&amp;GY83&amp;GY84&amp;GY85&amp;GY86&amp;GY87,General!I:J,2,FALSE),0))</f>
        <v>0</v>
      </c>
      <c r="AKK87" s="48">
        <f>IF(HB87="",0,IFERROR(VLOOKUP(HB82&amp;HB83&amp;HB84&amp;HB85&amp;HB86&amp;HB87,General!I:J,2,FALSE),0))</f>
        <v>0</v>
      </c>
      <c r="AKL87" s="48">
        <f>IF(HE87="",0,IFERROR(VLOOKUP(HE82&amp;HE83&amp;HE84&amp;HE85&amp;HE86&amp;HE87,General!I:J,2,FALSE),0))</f>
        <v>0</v>
      </c>
      <c r="AKM87" s="48">
        <f>IF(HH87="",0,IFERROR(VLOOKUP(HH82&amp;HH83&amp;HH84&amp;HH85&amp;HH86&amp;HH87,General!I:J,2,FALSE),0))</f>
        <v>0</v>
      </c>
      <c r="AKN87" s="48">
        <f>IF(HK87="",0,IFERROR(VLOOKUP(HK82&amp;HK83&amp;HK84&amp;HK85&amp;HK86&amp;HK87,General!I:J,2,FALSE),0))</f>
        <v>0</v>
      </c>
      <c r="AKO87" s="48">
        <f>IF(HN87="",0,IFERROR(VLOOKUP(HN82&amp;HN83&amp;HN84&amp;HN85&amp;HN86&amp;HN87,General!I:J,2,FALSE),0))</f>
        <v>0</v>
      </c>
      <c r="AKP87" s="48">
        <f>IF(HQ87="",0,IFERROR(VLOOKUP(HQ82&amp;HQ83&amp;HQ84&amp;HQ85&amp;HQ86&amp;HQ87,General!I:J,2,FALSE),0))</f>
        <v>0</v>
      </c>
      <c r="AKQ87" s="48">
        <f>IF(HT87="",0,IFERROR(VLOOKUP(HT82&amp;HT83&amp;HT84&amp;HT85&amp;HT86&amp;HT87,General!I:J,2,FALSE),0))</f>
        <v>0</v>
      </c>
      <c r="AKR87" s="48">
        <f>IF(HW87="",0,IFERROR(VLOOKUP(HW82&amp;HW83&amp;HW84&amp;HW85&amp;HW86&amp;HW87,General!I:J,2,FALSE),0))</f>
        <v>0</v>
      </c>
      <c r="AKS87" s="48">
        <f>IF(HZ87="",0,IFERROR(VLOOKUP(HZ82&amp;HZ83&amp;HZ84&amp;HZ85&amp;HZ86&amp;HZ87,General!I:J,2,FALSE),0))</f>
        <v>0</v>
      </c>
      <c r="AKT87" s="48">
        <f>IF(FF87="",0,IFERROR(VLOOKUP(FF82&amp;FF83&amp;FF84&amp;FF85&amp;FF86&amp;FF87,General!I:J,2,FALSE),0))</f>
        <v>0</v>
      </c>
      <c r="AKU87" s="48">
        <f>IF(FI87="",0,IFERROR(VLOOKUP(FI82&amp;FI83&amp;FI84&amp;FI85&amp;FI86&amp;FI87,General!I:J,2,FALSE),0))</f>
        <v>0</v>
      </c>
      <c r="AKV87" s="48">
        <f>IF(II87="",0,IFERROR(VLOOKUP(II82&amp;II83&amp;II84&amp;II85&amp;II86&amp;II87,General!I:J,2,FALSE),0))</f>
        <v>0</v>
      </c>
      <c r="AKW87" s="48">
        <f>IF(IL87="",0,IFERROR(VLOOKUP(IL82&amp;IL83&amp;IL84&amp;IL85&amp;IL86&amp;IL87,General!I:J,2,FALSE),0))</f>
        <v>0</v>
      </c>
      <c r="AKX87" s="48">
        <f>IF(IO87="",0,IFERROR(VLOOKUP(IO82&amp;IO83&amp;IO84&amp;IO85&amp;IO86&amp;IO87,General!I:J,2,FALSE),0))</f>
        <v>0</v>
      </c>
      <c r="AKY87" s="48">
        <f>IF(IR87="",0,IFERROR(VLOOKUP(IR82&amp;IR83&amp;IR84&amp;IR85&amp;IR86&amp;IR87,General!I:J,2,FALSE),0))</f>
        <v>0</v>
      </c>
      <c r="AKZ87" s="48">
        <f>IF(IU87="",0,IFERROR(VLOOKUP(IU82&amp;IU83&amp;IU84&amp;IU85&amp;IU86&amp;IU87,General!I:J,2,FALSE),0))</f>
        <v>0</v>
      </c>
      <c r="ALA87" s="48">
        <f>IF(IX87="",0,IFERROR(VLOOKUP(IX82&amp;IX83&amp;IX84&amp;IX85&amp;IX86&amp;IX87,General!I:J,2,FALSE),0))</f>
        <v>0</v>
      </c>
      <c r="ALB87" s="48">
        <f>IF(JA87="",0,IFERROR(VLOOKUP(JA82&amp;JA83&amp;JA84&amp;JA85&amp;JA86&amp;JA87,General!I:J,2,FALSE),0))</f>
        <v>0</v>
      </c>
      <c r="ALC87" s="48">
        <f>IF(JD87="",0,IFERROR(VLOOKUP(JD82&amp;JD83&amp;JD84&amp;JD85&amp;JD86&amp;JD87,General!I:J,2,FALSE),0))</f>
        <v>0</v>
      </c>
      <c r="ALD87" s="48">
        <f>IF(JG87="",0,IFERROR(VLOOKUP(JG82&amp;JG83&amp;JG84&amp;JG85&amp;JG86&amp;JG87,General!I:J,2,FALSE),0))</f>
        <v>0</v>
      </c>
      <c r="ALE87" s="48">
        <f>IF(JJ87="",0,IFERROR(VLOOKUP(JJ82&amp;JJ83&amp;JJ84&amp;JJ85&amp;JJ86&amp;JJ87,General!I:J,2,FALSE),0))</f>
        <v>0</v>
      </c>
      <c r="ALF87" s="48">
        <f>IF(JM87="",0,IFERROR(VLOOKUP(JM82&amp;JM83&amp;JM84&amp;JM85&amp;JM86&amp;JM87,General!I:J,2,FALSE),0))</f>
        <v>0</v>
      </c>
      <c r="ALG87" s="48">
        <f>IF(JP87="",0,IFERROR(VLOOKUP(JP82&amp;JP83&amp;JP84&amp;JP85&amp;JP86&amp;JP87,General!I:J,2,FALSE),0))</f>
        <v>0</v>
      </c>
      <c r="ALH87" s="48">
        <f>IF(JS87="",0,IFERROR(VLOOKUP(JS82&amp;JS83&amp;JS84&amp;JS85&amp;JS86&amp;JS87,General!I:J,2,FALSE),0))</f>
        <v>0</v>
      </c>
      <c r="ALI87" s="48">
        <f>IF(JV87="",0,IFERROR(VLOOKUP(JV82&amp;JV83&amp;JV84&amp;JV85&amp;JV86&amp;JV87,General!I:J,2,FALSE),0))</f>
        <v>0</v>
      </c>
      <c r="ALJ87" s="48">
        <f>IF(JY87="",0,IFERROR(VLOOKUP(JY82&amp;JY83&amp;JY84&amp;JY85&amp;JY86&amp;JY87,General!I:J,2,FALSE),0))</f>
        <v>0</v>
      </c>
      <c r="ALK87" s="48">
        <f>IF(KB87="",0,IFERROR(VLOOKUP(KB82&amp;KB83&amp;KB84&amp;KB85&amp;KB86&amp;KB87,General!I:J,2,FALSE),0))</f>
        <v>0</v>
      </c>
      <c r="ALL87" s="48">
        <f>IF(KE87="",0,IFERROR(VLOOKUP(KE82&amp;KE83&amp;KE84&amp;KE85&amp;KE86&amp;KE87,General!I:J,2,FALSE),0))</f>
        <v>0</v>
      </c>
      <c r="ALM87" s="48">
        <f>IF(KH87="",0,IFERROR(VLOOKUP(KH82&amp;KH83&amp;KH84&amp;KH85&amp;KH86&amp;KH87,General!I:J,2,FALSE),0))</f>
        <v>0</v>
      </c>
      <c r="ALN87" s="48">
        <f>IF(KK87="",0,IFERROR(VLOOKUP(KK82&amp;KK83&amp;KK84&amp;KK85&amp;KK86&amp;KK87,General!I:J,2,FALSE),0))</f>
        <v>0</v>
      </c>
      <c r="ALO87" s="48">
        <f>IF(KN87="",0,IFERROR(VLOOKUP(KN82&amp;KN83&amp;KN84&amp;KN85&amp;KN86&amp;KN87,General!I:J,2,FALSE),0))</f>
        <v>0</v>
      </c>
      <c r="ALP87" s="48">
        <f>IF(KQ87="",0,IFERROR(VLOOKUP(KQ82&amp;KQ83&amp;KQ84&amp;KQ85&amp;KQ86&amp;KQ87,General!I:J,2,FALSE),0))</f>
        <v>0</v>
      </c>
      <c r="ALQ87" s="48">
        <f>IF(KT87="",0,IFERROR(VLOOKUP(KT82&amp;KT83&amp;KT84&amp;KT85&amp;KT86&amp;KT87,General!I:J,2,FALSE),0))</f>
        <v>0</v>
      </c>
      <c r="ALR87" s="48">
        <f>IF(KW87="",0,IFERROR(VLOOKUP(KW82&amp;KW83&amp;KW84&amp;KW85&amp;KW86&amp;KW87,General!I:J,2,FALSE),0))</f>
        <v>0</v>
      </c>
      <c r="ALS87" s="48">
        <f>IF(KZ87="",0,IFERROR(VLOOKUP(KZ82&amp;KZ83&amp;KZ84&amp;KZ85&amp;KZ86&amp;KZ87,General!I:J,2,FALSE),0))</f>
        <v>0</v>
      </c>
      <c r="ALT87" s="48">
        <f>IF(LC87="",0,IFERROR(VLOOKUP(LC82&amp;LC83&amp;LC84&amp;LC85&amp;LC86&amp;LC87,General!I:J,2,FALSE),0))</f>
        <v>0</v>
      </c>
      <c r="ALU87" s="48">
        <f>IF(LF87="",0,IFERROR(VLOOKUP(LF82&amp;LF83&amp;LF84&amp;LF85&amp;LF86&amp;LF87,General!I:J,2,FALSE),0))</f>
        <v>0</v>
      </c>
      <c r="ALV87" s="48">
        <f>IF(LI87="",0,IFERROR(VLOOKUP(LI82&amp;LI83&amp;LI84&amp;LI85&amp;LI86&amp;LI87,General!I:J,2,FALSE),0))</f>
        <v>0</v>
      </c>
      <c r="ALW87" s="48">
        <f>IF(LL87="",0,IFERROR(VLOOKUP(LL82&amp;LL83&amp;LL84&amp;LL85&amp;LL86&amp;LL87,General!I:J,2,FALSE),0))</f>
        <v>0</v>
      </c>
      <c r="ALX87" s="48">
        <f>IF(LO87="",0,IFERROR(VLOOKUP(LO82&amp;LO83&amp;LO84&amp;LO85&amp;LO86&amp;LO87,General!I:J,2,FALSE),0))</f>
        <v>0</v>
      </c>
      <c r="ALY87" s="48">
        <f>IF(LR87="",0,IFERROR(VLOOKUP(LR82&amp;LR83&amp;LR84&amp;LR85&amp;LR86&amp;LR87,General!I:J,2,FALSE),0))</f>
        <v>0</v>
      </c>
      <c r="ALZ87" s="48">
        <f>IF(LU87="",0,IFERROR(VLOOKUP(LU82&amp;LU83&amp;LU84&amp;LU85&amp;LU86&amp;LU87,General!I:J,2,FALSE),0))</f>
        <v>0</v>
      </c>
      <c r="AMA87" s="48">
        <f>IF(LX87="",0,IFERROR(VLOOKUP(LX82&amp;LX83&amp;LX84&amp;LX85&amp;LX86&amp;LX87,General!I:J,2,FALSE),0))</f>
        <v>0</v>
      </c>
      <c r="AMB87" s="48">
        <f>IF(MA87="",0,IFERROR(VLOOKUP(MA82&amp;MA83&amp;MA84&amp;MA85&amp;MA86&amp;MA87,General!I:J,2,FALSE),0))</f>
        <v>0</v>
      </c>
      <c r="AMC87" s="48">
        <f>IF(MD87="",0,IFERROR(VLOOKUP(MD82&amp;MD83&amp;MD84&amp;MD85&amp;MD86&amp;MD87,General!I:J,2,FALSE),0))</f>
        <v>0</v>
      </c>
      <c r="AMD87" s="48">
        <f>IF(MG87="",0,IFERROR(VLOOKUP(MG82&amp;MG83&amp;MG84&amp;MG85&amp;MG86&amp;MG87,General!I:J,2,FALSE),0))</f>
        <v>0</v>
      </c>
      <c r="AME87" s="48">
        <f>IF(MJ87="",0,IFERROR(VLOOKUP(MJ82&amp;MJ83&amp;MJ84&amp;MJ85&amp;MJ86&amp;MJ87,General!I:J,2,FALSE),0))</f>
        <v>0</v>
      </c>
      <c r="AMF87" s="48">
        <f>IF(MM87="",0,IFERROR(VLOOKUP(MM82&amp;MM83&amp;MM84&amp;MM85&amp;MM86&amp;MM87,General!I:J,2,FALSE),0))</f>
        <v>0</v>
      </c>
      <c r="AMG87" s="48">
        <f>IF(MP87="",0,IFERROR(VLOOKUP(MP82&amp;MP83&amp;MP84&amp;MP85&amp;MP86&amp;MP87,General!I:J,2,FALSE),0))</f>
        <v>0</v>
      </c>
      <c r="AMH87" s="48">
        <f>IF(MS87="",0,IFERROR(VLOOKUP(MS82&amp;MS83&amp;MS84&amp;MS85&amp;MS86&amp;MS87,General!I:J,2,FALSE),0))</f>
        <v>0</v>
      </c>
      <c r="AMI87" s="48">
        <f>IF(MV87="",0,IFERROR(VLOOKUP(MV82&amp;MV83&amp;MV84&amp;MV85&amp;MV86&amp;MV87,General!I:J,2,FALSE),0))</f>
        <v>0</v>
      </c>
      <c r="AMJ87" s="48">
        <f>IF(MY87="",0,IFERROR(VLOOKUP(MY82&amp;MY83&amp;MY84&amp;MY85&amp;MY86&amp;MY87,General!I:J,2,FALSE),0))</f>
        <v>0</v>
      </c>
      <c r="AMK87" s="48">
        <f>IF(NB87="",0,IFERROR(VLOOKUP(NB82&amp;NB83&amp;NB84&amp;NB85&amp;NB86&amp;NB87,General!I:J,2,FALSE),0))</f>
        <v>0</v>
      </c>
      <c r="AML87" s="48">
        <f>IF(NE87="",0,IFERROR(VLOOKUP(NE82&amp;NE83&amp;NE84&amp;NE85&amp;NE86&amp;NE87,General!I:J,2,FALSE),0))</f>
        <v>0</v>
      </c>
      <c r="AMM87" s="48">
        <f>IF(NH87="",0,IFERROR(VLOOKUP(NH82&amp;NH83&amp;NH84&amp;NH85&amp;NH86&amp;NH87,General!I:J,2,FALSE),0))</f>
        <v>0</v>
      </c>
      <c r="AMN87" s="48">
        <f>IF(NK87="",0,IFERROR(VLOOKUP(NK82&amp;NK83&amp;NK84&amp;NK85&amp;NK86&amp;NK87,General!I:J,2,FALSE),0))</f>
        <v>0</v>
      </c>
      <c r="AMO87" s="49">
        <f>IF(NN87="",0,IFERROR(VLOOKUP(NN82&amp;NN83&amp;NN84&amp;NN85&amp;NN86&amp;NN87,General!I:J,2,FALSE),0))</f>
        <v>0</v>
      </c>
      <c r="AMP87" s="81">
        <f>IF(EB87="",0,IFERROR(VLOOKUP(EB82&amp;EB83&amp;EB84&amp;EB85&amp;EB86&amp;EB87,General!I:J,2,FALSE),0))</f>
        <v>0</v>
      </c>
      <c r="AMQ87" s="49">
        <v>0</v>
      </c>
      <c r="AMR87" s="20" t="str">
        <f t="shared" si="7306"/>
        <v/>
      </c>
      <c r="AMS87" s="20" t="str">
        <f t="shared" si="7151"/>
        <v>N</v>
      </c>
      <c r="AMT87" s="20" t="str">
        <f t="shared" ca="1" si="7152"/>
        <v>N</v>
      </c>
      <c r="AMU87" s="20" t="str">
        <f t="shared" si="7153"/>
        <v>N</v>
      </c>
      <c r="AMV87" s="20" t="str">
        <f t="shared" si="7154"/>
        <v/>
      </c>
      <c r="AMW87" s="142" t="str">
        <f t="shared" si="7155"/>
        <v/>
      </c>
      <c r="AMX87" s="20" t="str">
        <f t="shared" si="7156"/>
        <v/>
      </c>
      <c r="AMY87" s="20" t="str">
        <f t="shared" si="7157"/>
        <v/>
      </c>
      <c r="AMZ87" s="20" t="str">
        <f t="shared" si="7158"/>
        <v/>
      </c>
      <c r="ANA87" s="20" t="str">
        <f t="shared" si="7159"/>
        <v/>
      </c>
      <c r="ANB87" s="20" t="str">
        <f t="shared" si="7160"/>
        <v/>
      </c>
      <c r="ANC87" s="20" t="str">
        <f t="shared" si="6145"/>
        <v/>
      </c>
      <c r="AND87" s="20" t="str">
        <f t="shared" si="6146"/>
        <v/>
      </c>
      <c r="ANE87" s="20" t="str">
        <f t="shared" si="4382"/>
        <v>00000</v>
      </c>
      <c r="ANF87" s="20" t="str">
        <f t="shared" si="4382"/>
        <v>00000</v>
      </c>
      <c r="ANG87" s="20" t="str">
        <f t="shared" si="4383"/>
        <v>000000</v>
      </c>
      <c r="ANH87" s="20" t="str">
        <f t="shared" si="4383"/>
        <v>000000</v>
      </c>
      <c r="ANI87" s="20" t="str">
        <f t="shared" si="4384"/>
        <v>B</v>
      </c>
      <c r="ANJ87" s="20" t="str">
        <f t="shared" si="7307"/>
        <v>B</v>
      </c>
      <c r="ANK87" s="20" t="str">
        <f t="shared" si="7161"/>
        <v/>
      </c>
      <c r="ANL87" s="20" t="e">
        <f t="shared" ca="1" si="7162"/>
        <v>#REF!</v>
      </c>
      <c r="ANM87" s="20" t="str">
        <f t="shared" ca="1" si="7163"/>
        <v/>
      </c>
      <c r="ANN87" s="20" t="str">
        <f t="shared" ca="1" si="7164"/>
        <v/>
      </c>
      <c r="ANO87" s="20" t="str">
        <f t="shared" si="7165"/>
        <v>0</v>
      </c>
      <c r="ANP87" s="20" t="str">
        <f t="shared" si="7166"/>
        <v/>
      </c>
      <c r="ANQ87" s="20" t="e">
        <f t="shared" ca="1" si="7308"/>
        <v>#REF!</v>
      </c>
      <c r="ANR87" s="20" t="str">
        <f t="shared" ca="1" si="7309"/>
        <v/>
      </c>
      <c r="ANS87" s="20" t="str">
        <f t="shared" si="7310"/>
        <v/>
      </c>
      <c r="ANT87" s="20" t="str">
        <f t="shared" si="7167"/>
        <v/>
      </c>
      <c r="ANU87" s="20"/>
      <c r="ANV87" s="20">
        <v>0</v>
      </c>
      <c r="ANW87" s="20">
        <v>0</v>
      </c>
      <c r="ANX87" s="20">
        <v>0</v>
      </c>
      <c r="ANY87" s="20">
        <v>0</v>
      </c>
      <c r="ANZ87" s="20">
        <v>1</v>
      </c>
      <c r="AOA87" s="75"/>
      <c r="AOB87" s="20">
        <v>0</v>
      </c>
      <c r="AOC87" s="20">
        <v>0</v>
      </c>
      <c r="AOD87" s="1" t="str">
        <f t="shared" si="7311"/>
        <v>B</v>
      </c>
      <c r="AOE87" s="123">
        <f t="shared" si="7168"/>
        <v>0</v>
      </c>
      <c r="AOF87" s="1" t="e">
        <f t="shared" si="7169"/>
        <v>#NUM!</v>
      </c>
      <c r="AOG87" s="1" t="e">
        <f t="shared" si="7170"/>
        <v>#NUM!</v>
      </c>
      <c r="AOH87" s="1" t="e">
        <f t="shared" si="7171"/>
        <v>#NUM!</v>
      </c>
      <c r="AOI87" s="1" t="e">
        <f t="shared" si="7172"/>
        <v>#NUM!</v>
      </c>
      <c r="AOJ87" s="1" t="str">
        <f t="shared" si="7173"/>
        <v/>
      </c>
      <c r="AOK87" s="1" t="str">
        <f t="shared" si="7174"/>
        <v/>
      </c>
      <c r="AOL87" s="1" t="str">
        <f t="shared" si="7175"/>
        <v/>
      </c>
      <c r="AOM87" s="1" t="str">
        <f t="shared" si="7176"/>
        <v/>
      </c>
      <c r="AON87" s="1" t="str">
        <f t="shared" si="7177"/>
        <v/>
      </c>
      <c r="AOO87" s="1" t="str" cm="1">
        <f t="array" aca="1" ref="AOO87" ca="1">IF(INDIRECT(VLOOKUP(AOO86,General!AC:AE,3,FALSE)&amp;AGY86)&gt;=7,AOO86,AOJ87)</f>
        <v>HD</v>
      </c>
      <c r="AOP87" s="1" t="str">
        <f ca="1">VLOOKUP(AOO86,General!AC:AE,3,FALSE)&amp;AGY86</f>
        <v>HF86</v>
      </c>
      <c r="AOQ87" s="1" t="str" cm="1">
        <f t="array" aca="1" ref="AOQ87" ca="1">INDIRECT(VLOOKUP(AOO86,General!AC:AE,3,FALSE)&amp;AGY86)</f>
        <v/>
      </c>
      <c r="AOR87" s="1" t="str" cm="1">
        <f t="array" aca="1" ref="AOR87" ca="1">INDIRECT(AOO87&amp;AGY87)</f>
        <v/>
      </c>
      <c r="AOS87" s="1" cm="1">
        <f t="array" aca="1" ref="AOS87" ca="1">INDIRECT(AOP87&amp;AGY87)</f>
        <v>0</v>
      </c>
      <c r="AOT87" s="1" t="e" cm="1">
        <f t="array" aca="1" ref="AOT87" ca="1">INDIRECT(AOQ87&amp;AGY87)</f>
        <v>#REF!</v>
      </c>
      <c r="AOU87" s="1" t="str">
        <f ca="1">VLOOKUP(AOO87,General!AF:AG,2,FALSE)</f>
        <v>S45</v>
      </c>
      <c r="AOV87" s="1" t="e">
        <f ca="1">VLOOKUP(AOP87,General!AF:AG,2,FALSE)</f>
        <v>#N/A</v>
      </c>
      <c r="AOW87" s="1" t="e">
        <f ca="1">VLOOKUP(AOQ87,General!AF:AG,2,FALSE)</f>
        <v>#N/A</v>
      </c>
      <c r="AOX87" s="1" t="str">
        <f t="shared" ca="1" si="7401"/>
        <v>Y</v>
      </c>
      <c r="AOY87" s="1" t="e">
        <f t="shared" ca="1" si="7402"/>
        <v>#N/A</v>
      </c>
      <c r="AOZ87" s="1" t="e">
        <f t="shared" ca="1" si="7403"/>
        <v>#N/A</v>
      </c>
      <c r="APB87" s="1">
        <f t="shared" si="6061"/>
        <v>1</v>
      </c>
    </row>
    <row r="88" spans="1:1094" ht="15.75" thickBot="1">
      <c r="A88" s="1">
        <v>74</v>
      </c>
      <c r="B88" s="172" t="str">
        <f t="shared" si="7631"/>
        <v/>
      </c>
      <c r="C88" s="152" t="str">
        <f t="shared" si="6385"/>
        <v/>
      </c>
      <c r="D88" s="153" t="str">
        <f t="shared" si="7178"/>
        <v/>
      </c>
      <c r="E88" s="144" t="str">
        <f t="shared" si="7178"/>
        <v/>
      </c>
      <c r="F88" s="63" t="str">
        <f t="shared" si="6386"/>
        <v/>
      </c>
      <c r="G88" s="190"/>
      <c r="H88" s="154" t="str">
        <f t="shared" si="7632"/>
        <v/>
      </c>
      <c r="I88" s="153" t="str">
        <f t="shared" si="7179"/>
        <v/>
      </c>
      <c r="J88" s="144" t="str">
        <f t="shared" si="7179"/>
        <v/>
      </c>
      <c r="K88" s="106" t="str">
        <f t="shared" si="7180"/>
        <v/>
      </c>
      <c r="L88" s="179"/>
      <c r="M88" s="184"/>
      <c r="N88" s="190"/>
      <c r="O88" s="187">
        <v>0</v>
      </c>
      <c r="P88" s="129">
        <v>0</v>
      </c>
      <c r="Q88" s="126">
        <v>0</v>
      </c>
      <c r="R88" s="130">
        <v>0</v>
      </c>
      <c r="S88" s="61" t="str">
        <f t="shared" si="7181"/>
        <v/>
      </c>
      <c r="T88" s="165" t="str">
        <f t="shared" si="7633"/>
        <v/>
      </c>
      <c r="U88" s="62" t="str">
        <f>IF(M88="","",IF(B88="NB",U87,IF(T88="",SUM($T$5:$T88)+S88,SUM($T$5:$T88))))</f>
        <v/>
      </c>
      <c r="V88" s="155" t="str">
        <f t="shared" si="5988"/>
        <v/>
      </c>
      <c r="W88" s="131" t="str">
        <f t="shared" si="7182"/>
        <v/>
      </c>
      <c r="X88" s="132" t="str">
        <f t="shared" si="6387"/>
        <v/>
      </c>
      <c r="Y88" s="61" t="str">
        <f t="shared" ca="1" si="6225"/>
        <v>B</v>
      </c>
      <c r="Z88" s="62" t="str">
        <f t="shared" ca="1" si="6226"/>
        <v>C</v>
      </c>
      <c r="AA88" s="62" t="str">
        <f t="shared" si="6227"/>
        <v>C</v>
      </c>
      <c r="AB88" s="62" t="str">
        <f t="shared" si="7312"/>
        <v/>
      </c>
      <c r="AC88" s="62" t="str">
        <f t="shared" si="7313"/>
        <v/>
      </c>
      <c r="AD88" s="62">
        <f t="shared" si="7314"/>
        <v>0</v>
      </c>
      <c r="AE88" s="1" t="str">
        <f t="shared" si="6388"/>
        <v/>
      </c>
      <c r="AF88" s="1" t="str">
        <f t="shared" si="6389"/>
        <v/>
      </c>
      <c r="AG88" s="1" t="str">
        <f t="shared" si="7315"/>
        <v/>
      </c>
      <c r="AH88" s="1" t="str">
        <f t="shared" si="6390"/>
        <v/>
      </c>
      <c r="AI88" s="1" t="str">
        <f t="shared" si="6391"/>
        <v/>
      </c>
      <c r="AJ88" s="1" t="str">
        <f t="shared" si="6392"/>
        <v/>
      </c>
      <c r="AK88" s="1">
        <f t="shared" si="7183"/>
        <v>0</v>
      </c>
      <c r="AL88" s="1">
        <f t="shared" si="7184"/>
        <v>0</v>
      </c>
      <c r="AM88" s="1" t="str">
        <f t="shared" si="6147"/>
        <v/>
      </c>
      <c r="AN88" s="1">
        <f t="shared" si="6393"/>
        <v>0</v>
      </c>
      <c r="AO88" s="1" t="str">
        <f t="shared" si="7715"/>
        <v/>
      </c>
      <c r="AP88" s="1" t="str">
        <f t="shared" si="6394"/>
        <v>N</v>
      </c>
      <c r="AQ88" s="1" t="str">
        <f t="shared" si="6395"/>
        <v>N</v>
      </c>
      <c r="AR88" s="1" t="str">
        <f t="shared" si="6396"/>
        <v>N</v>
      </c>
      <c r="AS88" s="1" t="str">
        <f t="shared" si="6397"/>
        <v/>
      </c>
      <c r="AT88" s="8" t="str">
        <f t="shared" ca="1" si="7185"/>
        <v/>
      </c>
      <c r="AU88" s="1" t="str">
        <f t="shared" ca="1" si="6398"/>
        <v/>
      </c>
      <c r="AV88" s="1" t="str">
        <f t="shared" ca="1" si="6399"/>
        <v/>
      </c>
      <c r="AW88" s="1" t="str">
        <f t="shared" si="6400"/>
        <v/>
      </c>
      <c r="AX88" s="1" t="str">
        <f t="shared" si="6401"/>
        <v/>
      </c>
      <c r="AY88" s="1" t="str">
        <f t="shared" si="6402"/>
        <v/>
      </c>
      <c r="AZ88" s="1" t="str">
        <f t="shared" si="6148"/>
        <v/>
      </c>
      <c r="BA88" s="1" t="str">
        <f t="shared" si="6149"/>
        <v/>
      </c>
      <c r="BB88" s="1" t="str">
        <f t="shared" si="5451"/>
        <v>00000</v>
      </c>
      <c r="BC88" s="1" t="str">
        <f t="shared" si="5451"/>
        <v>00000</v>
      </c>
      <c r="BD88" s="1" t="str">
        <f t="shared" si="5452"/>
        <v>000000</v>
      </c>
      <c r="BE88" s="1" t="str">
        <f t="shared" si="5452"/>
        <v>000000</v>
      </c>
      <c r="BF88" s="1" t="str">
        <f t="shared" si="7186"/>
        <v>B</v>
      </c>
      <c r="BG88" s="1" t="str">
        <f t="shared" si="6403"/>
        <v/>
      </c>
      <c r="BH88" s="1" t="str">
        <f t="shared" ca="1" si="7187"/>
        <v/>
      </c>
      <c r="BI88" s="1" t="str">
        <f t="shared" si="7634"/>
        <v/>
      </c>
      <c r="BJ88" s="1" t="str">
        <f t="shared" ca="1" si="7188"/>
        <v/>
      </c>
      <c r="BK88" s="1" t="str">
        <f t="shared" si="6404"/>
        <v>0</v>
      </c>
      <c r="BL88" s="1" t="str">
        <f t="shared" ca="1" si="7189"/>
        <v/>
      </c>
      <c r="BM88" s="1" t="str">
        <f t="shared" ca="1" si="7190"/>
        <v/>
      </c>
      <c r="BN88" s="1" t="str">
        <f t="shared" ca="1" si="7191"/>
        <v/>
      </c>
      <c r="BO88" s="1" t="str">
        <f t="shared" ca="1" si="7192"/>
        <v/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1</v>
      </c>
      <c r="BZ88" s="1">
        <f t="shared" si="5989"/>
        <v>1</v>
      </c>
      <c r="CA88" s="1" t="str">
        <f t="shared" ref="CA88" si="8245">CH88</f>
        <v/>
      </c>
      <c r="CB88" s="46" t="str">
        <f t="shared" si="6406"/>
        <v/>
      </c>
      <c r="CC88" s="48" t="str">
        <f t="shared" si="6407"/>
        <v/>
      </c>
      <c r="CD88" s="49" t="str">
        <f t="shared" si="6408"/>
        <v/>
      </c>
      <c r="CE88" s="46" t="str">
        <f t="shared" si="6409"/>
        <v/>
      </c>
      <c r="CF88" s="48" t="str">
        <f t="shared" si="6410"/>
        <v/>
      </c>
      <c r="CG88" s="49" t="str">
        <f t="shared" si="6411"/>
        <v/>
      </c>
      <c r="CH88" s="46" t="str">
        <f t="shared" si="6412"/>
        <v/>
      </c>
      <c r="CI88" s="48" t="str">
        <f t="shared" si="6413"/>
        <v/>
      </c>
      <c r="CJ88" s="49" t="str">
        <f t="shared" si="6414"/>
        <v/>
      </c>
      <c r="CK88" s="46" t="str">
        <f t="shared" si="6415"/>
        <v/>
      </c>
      <c r="CL88" s="48" t="str">
        <f t="shared" si="6416"/>
        <v/>
      </c>
      <c r="CM88" s="49" t="str">
        <f t="shared" si="6417"/>
        <v/>
      </c>
      <c r="CN88" s="46" t="str">
        <f t="shared" si="7194"/>
        <v/>
      </c>
      <c r="CO88" s="48" t="str">
        <f t="shared" si="6418"/>
        <v/>
      </c>
      <c r="CP88" s="49" t="str">
        <f t="shared" si="6419"/>
        <v/>
      </c>
      <c r="CQ88" s="46" t="str">
        <f t="shared" si="6420"/>
        <v/>
      </c>
      <c r="CR88" s="48" t="str">
        <f t="shared" si="6421"/>
        <v/>
      </c>
      <c r="CS88" s="49" t="str">
        <f t="shared" si="6422"/>
        <v/>
      </c>
      <c r="CT88" s="46" t="str">
        <f t="shared" si="6423"/>
        <v/>
      </c>
      <c r="CU88" s="48" t="str">
        <f t="shared" si="6424"/>
        <v/>
      </c>
      <c r="CV88" s="49" t="str">
        <f t="shared" si="6425"/>
        <v/>
      </c>
      <c r="CW88" s="46" t="str">
        <f t="shared" si="6426"/>
        <v/>
      </c>
      <c r="CX88" s="48" t="str">
        <f t="shared" si="6427"/>
        <v/>
      </c>
      <c r="CY88" s="95" t="str">
        <f t="shared" si="6428"/>
        <v/>
      </c>
      <c r="CZ88" s="46" t="str">
        <f t="shared" si="6429"/>
        <v/>
      </c>
      <c r="DA88" s="48" t="str">
        <f t="shared" si="6430"/>
        <v/>
      </c>
      <c r="DB88" s="49" t="str">
        <f t="shared" si="6431"/>
        <v/>
      </c>
      <c r="DC88" s="46" t="str">
        <f t="shared" si="6432"/>
        <v/>
      </c>
      <c r="DD88" s="48" t="str">
        <f t="shared" si="6433"/>
        <v/>
      </c>
      <c r="DE88" s="49" t="str">
        <f t="shared" si="6434"/>
        <v/>
      </c>
      <c r="DF88" s="46" t="str">
        <f t="shared" si="6435"/>
        <v/>
      </c>
      <c r="DG88" s="48" t="str">
        <f t="shared" si="6436"/>
        <v/>
      </c>
      <c r="DH88" s="49" t="str">
        <f t="shared" si="6437"/>
        <v/>
      </c>
      <c r="DI88" s="46" t="str">
        <f t="shared" si="6438"/>
        <v/>
      </c>
      <c r="DJ88" s="48" t="str">
        <f t="shared" si="6439"/>
        <v/>
      </c>
      <c r="DK88" s="49" t="str">
        <f t="shared" si="6440"/>
        <v/>
      </c>
      <c r="DL88" s="46" t="str">
        <f t="shared" si="6441"/>
        <v/>
      </c>
      <c r="DM88" s="48" t="str">
        <f t="shared" si="6442"/>
        <v/>
      </c>
      <c r="DN88" s="49" t="str">
        <f t="shared" si="6443"/>
        <v/>
      </c>
      <c r="DO88" s="46" t="str">
        <f t="shared" si="6444"/>
        <v/>
      </c>
      <c r="DP88" s="48" t="str">
        <f t="shared" si="6445"/>
        <v/>
      </c>
      <c r="DQ88" s="49" t="str">
        <f t="shared" si="6446"/>
        <v/>
      </c>
      <c r="DR88" s="46" t="str">
        <f t="shared" si="6447"/>
        <v/>
      </c>
      <c r="DS88" s="48" t="str">
        <f t="shared" si="6448"/>
        <v/>
      </c>
      <c r="DT88" s="49" t="str">
        <f t="shared" si="6449"/>
        <v/>
      </c>
      <c r="DU88" s="46" t="str">
        <f t="shared" si="6450"/>
        <v/>
      </c>
      <c r="DV88" s="48" t="str">
        <f t="shared" si="6451"/>
        <v/>
      </c>
      <c r="DW88" s="49" t="str">
        <f t="shared" si="6452"/>
        <v/>
      </c>
      <c r="DX88" s="46" t="str">
        <f t="shared" si="6453"/>
        <v/>
      </c>
      <c r="DY88" s="48" t="str">
        <f t="shared" si="6454"/>
        <v/>
      </c>
      <c r="DZ88" s="49" t="str">
        <f t="shared" si="6455"/>
        <v/>
      </c>
      <c r="EA88" s="46" t="str">
        <f t="shared" si="7557"/>
        <v/>
      </c>
      <c r="EB88" s="48" t="str">
        <f t="shared" si="6456"/>
        <v/>
      </c>
      <c r="EC88" s="49" t="str">
        <f t="shared" si="6457"/>
        <v/>
      </c>
      <c r="ED88" s="75" t="str">
        <f t="shared" ref="ED88" si="8246">CB88</f>
        <v/>
      </c>
      <c r="EE88" s="48" t="str">
        <f t="shared" si="6459"/>
        <v/>
      </c>
      <c r="EF88" s="49" t="str">
        <f t="shared" si="6460"/>
        <v/>
      </c>
      <c r="EG88" s="73" t="str">
        <f t="shared" ref="EG88" si="8247">CE88</f>
        <v/>
      </c>
      <c r="EH88" s="48" t="str">
        <f t="shared" si="6462"/>
        <v/>
      </c>
      <c r="EI88" s="49" t="str">
        <f t="shared" si="6463"/>
        <v/>
      </c>
      <c r="EJ88" s="73" t="s">
        <v>5</v>
      </c>
      <c r="EK88" s="48" t="str">
        <f t="shared" si="6464"/>
        <v/>
      </c>
      <c r="EL88" s="49" t="str">
        <f t="shared" si="6465"/>
        <v/>
      </c>
      <c r="EM88" s="75" t="s">
        <v>6</v>
      </c>
      <c r="EN88" s="48" t="str">
        <f t="shared" si="6466"/>
        <v/>
      </c>
      <c r="EO88" s="49" t="str">
        <f t="shared" si="6467"/>
        <v/>
      </c>
      <c r="EP88" s="75" t="str">
        <f t="shared" ref="EP88" si="8248">CH88</f>
        <v/>
      </c>
      <c r="EQ88" s="48" t="str">
        <f t="shared" si="6469"/>
        <v/>
      </c>
      <c r="ER88" s="49" t="str">
        <f t="shared" si="6470"/>
        <v/>
      </c>
      <c r="ES88" s="75" t="str">
        <f t="shared" ref="ES88" si="8249">CK88</f>
        <v/>
      </c>
      <c r="ET88" s="48" t="str">
        <f t="shared" si="6472"/>
        <v/>
      </c>
      <c r="EU88" s="49" t="str">
        <f t="shared" si="6473"/>
        <v/>
      </c>
      <c r="EV88" s="75" t="str">
        <f t="shared" ref="EV88" si="8250">CB88</f>
        <v/>
      </c>
      <c r="EW88" s="48" t="str">
        <f t="shared" si="6475"/>
        <v/>
      </c>
      <c r="EX88" s="49" t="str">
        <f t="shared" si="6476"/>
        <v/>
      </c>
      <c r="EY88" s="75" t="str">
        <f t="shared" ref="EY88" si="8251">CK88</f>
        <v/>
      </c>
      <c r="EZ88" s="48" t="str">
        <f t="shared" si="6478"/>
        <v/>
      </c>
      <c r="FA88" s="95" t="str">
        <f t="shared" si="6479"/>
        <v/>
      </c>
      <c r="FB88" s="75" t="str">
        <f t="shared" ref="FB88" si="8252">CE88</f>
        <v/>
      </c>
      <c r="FC88" s="48" t="str">
        <f t="shared" si="6481"/>
        <v/>
      </c>
      <c r="FD88" s="49" t="str">
        <f t="shared" si="6482"/>
        <v/>
      </c>
      <c r="FE88" s="73" t="str">
        <f t="shared" ref="FE88" si="8253">CH88</f>
        <v/>
      </c>
      <c r="FF88" s="48" t="str">
        <f t="shared" si="6484"/>
        <v/>
      </c>
      <c r="FG88" s="49" t="str">
        <f t="shared" si="6485"/>
        <v/>
      </c>
      <c r="FH88" s="75" t="str">
        <f t="shared" ref="FH88" si="8254">DC88</f>
        <v/>
      </c>
      <c r="FI88" s="48" t="str">
        <f t="shared" si="6487"/>
        <v/>
      </c>
      <c r="FJ88" s="49" t="str">
        <f t="shared" si="6488"/>
        <v/>
      </c>
      <c r="FK88" s="75" t="str">
        <f t="shared" ref="FK88" si="8255">DF88</f>
        <v/>
      </c>
      <c r="FL88" s="48" t="str">
        <f t="shared" si="6490"/>
        <v/>
      </c>
      <c r="FM88" s="49" t="str">
        <f t="shared" si="6491"/>
        <v/>
      </c>
      <c r="FN88" s="75" t="str">
        <f t="shared" ref="FN88" si="8256">CQ88</f>
        <v/>
      </c>
      <c r="FO88" s="48" t="str">
        <f t="shared" si="6493"/>
        <v/>
      </c>
      <c r="FP88" s="49" t="str">
        <f t="shared" si="6494"/>
        <v/>
      </c>
      <c r="FQ88" s="75" t="str">
        <f t="shared" ref="FQ88" si="8257">CT88</f>
        <v/>
      </c>
      <c r="FR88" s="48" t="str">
        <f t="shared" si="6496"/>
        <v/>
      </c>
      <c r="FS88" s="49" t="str">
        <f t="shared" si="6497"/>
        <v/>
      </c>
      <c r="FT88" s="75" t="str">
        <f t="shared" ref="FT88" si="8258">CQ88</f>
        <v/>
      </c>
      <c r="FU88" s="48" t="str">
        <f t="shared" si="6499"/>
        <v/>
      </c>
      <c r="FV88" s="49" t="str">
        <f t="shared" si="6500"/>
        <v/>
      </c>
      <c r="FW88" s="75" t="str">
        <f t="shared" ref="FW88" si="8259">CN88</f>
        <v/>
      </c>
      <c r="FX88" s="48" t="str">
        <f t="shared" si="6502"/>
        <v/>
      </c>
      <c r="FY88" s="49" t="str">
        <f t="shared" si="6503"/>
        <v/>
      </c>
      <c r="FZ88" s="75" t="str">
        <f t="shared" ref="FZ88" si="8260">CT88</f>
        <v/>
      </c>
      <c r="GA88" s="48" t="str">
        <f t="shared" si="6505"/>
        <v/>
      </c>
      <c r="GB88" s="49" t="str">
        <f t="shared" si="6506"/>
        <v/>
      </c>
      <c r="GC88" s="75" t="str">
        <f t="shared" ref="GC88" si="8261">CN88</f>
        <v/>
      </c>
      <c r="GD88" s="48" t="str">
        <f t="shared" si="6508"/>
        <v/>
      </c>
      <c r="GE88" s="49" t="str">
        <f t="shared" si="6509"/>
        <v/>
      </c>
      <c r="GF88" s="46" t="str">
        <f t="shared" ref="GF88:GF89" si="8262">CT88</f>
        <v/>
      </c>
      <c r="GG88" s="48" t="str">
        <f t="shared" si="6511"/>
        <v/>
      </c>
      <c r="GH88" s="49" t="str">
        <f t="shared" si="6512"/>
        <v/>
      </c>
      <c r="GI88" s="75" t="str">
        <f t="shared" si="7211"/>
        <v>B</v>
      </c>
      <c r="GJ88" s="48" t="str">
        <f t="shared" si="6513"/>
        <v/>
      </c>
      <c r="GK88" s="49" t="str">
        <f t="shared" si="6514"/>
        <v/>
      </c>
      <c r="GL88" s="75" t="str">
        <f t="shared" ref="GL88" si="8263">CQ88</f>
        <v/>
      </c>
      <c r="GM88" s="48" t="str">
        <f t="shared" si="6515"/>
        <v/>
      </c>
      <c r="GN88" s="49" t="str">
        <f t="shared" si="6516"/>
        <v/>
      </c>
      <c r="GO88" s="75" t="str">
        <f t="shared" si="7212"/>
        <v>B</v>
      </c>
      <c r="GP88" s="48" t="str">
        <f t="shared" si="6517"/>
        <v/>
      </c>
      <c r="GQ88" s="49" t="str">
        <f t="shared" si="6518"/>
        <v/>
      </c>
      <c r="GR88" s="75" t="str">
        <f t="shared" ref="GR88" si="8264">DX88</f>
        <v/>
      </c>
      <c r="GS88" s="48" t="str">
        <f t="shared" si="6520"/>
        <v/>
      </c>
      <c r="GT88" s="49" t="str">
        <f t="shared" si="6521"/>
        <v/>
      </c>
      <c r="GU88" s="75" t="str">
        <f t="shared" si="7214"/>
        <v/>
      </c>
      <c r="GV88" s="48" t="str">
        <f t="shared" si="6522"/>
        <v/>
      </c>
      <c r="GW88" s="95" t="str">
        <f t="shared" si="6523"/>
        <v/>
      </c>
      <c r="GX88" s="75" t="str">
        <f t="shared" ref="GX88" si="8265">DR88</f>
        <v/>
      </c>
      <c r="GY88" s="48" t="str">
        <f t="shared" si="6525"/>
        <v/>
      </c>
      <c r="GZ88" s="49" t="str">
        <f t="shared" si="6526"/>
        <v/>
      </c>
      <c r="HA88" s="73" t="str">
        <f t="shared" si="7216"/>
        <v/>
      </c>
      <c r="HB88" s="48" t="str">
        <f t="shared" si="6527"/>
        <v/>
      </c>
      <c r="HC88" s="49" t="str">
        <f t="shared" si="6528"/>
        <v/>
      </c>
      <c r="HD88" s="75" t="str">
        <f t="shared" ref="HD88" si="8266">DI88</f>
        <v/>
      </c>
      <c r="HE88" s="48" t="str">
        <f t="shared" si="6530"/>
        <v/>
      </c>
      <c r="HF88" s="49" t="str">
        <f t="shared" si="6531"/>
        <v/>
      </c>
      <c r="HG88" s="75" t="str">
        <f t="shared" si="7218"/>
        <v/>
      </c>
      <c r="HH88" s="48" t="str">
        <f t="shared" si="6532"/>
        <v/>
      </c>
      <c r="HI88" s="49" t="str">
        <f t="shared" si="6533"/>
        <v/>
      </c>
      <c r="HJ88" s="75" t="str">
        <f t="shared" ref="HJ88" si="8267">DX88</f>
        <v/>
      </c>
      <c r="HK88" s="48" t="str">
        <f t="shared" si="6535"/>
        <v/>
      </c>
      <c r="HL88" s="49" t="str">
        <f t="shared" si="6536"/>
        <v/>
      </c>
      <c r="HM88" s="75" t="str">
        <f t="shared" si="7220"/>
        <v/>
      </c>
      <c r="HN88" s="48" t="str">
        <f t="shared" si="6537"/>
        <v/>
      </c>
      <c r="HO88" s="49" t="str">
        <f t="shared" si="6538"/>
        <v/>
      </c>
      <c r="HP88" s="75" t="str">
        <f t="shared" ref="HP88" si="8268">DU88</f>
        <v/>
      </c>
      <c r="HQ88" s="48" t="str">
        <f t="shared" si="6540"/>
        <v/>
      </c>
      <c r="HR88" s="49" t="str">
        <f t="shared" si="6541"/>
        <v/>
      </c>
      <c r="HS88" s="75" t="str">
        <f t="shared" si="7222"/>
        <v/>
      </c>
      <c r="HT88" s="48" t="str">
        <f t="shared" si="6542"/>
        <v/>
      </c>
      <c r="HU88" s="49" t="str">
        <f t="shared" si="6543"/>
        <v/>
      </c>
      <c r="HV88" s="75" t="str">
        <f t="shared" ref="HV88" si="8269">DU88</f>
        <v/>
      </c>
      <c r="HW88" s="48" t="str">
        <f t="shared" si="6545"/>
        <v/>
      </c>
      <c r="HX88" s="49" t="str">
        <f t="shared" si="6546"/>
        <v/>
      </c>
      <c r="HY88" s="75" t="str">
        <f t="shared" si="7224"/>
        <v/>
      </c>
      <c r="HZ88" s="48" t="str">
        <f t="shared" si="6547"/>
        <v/>
      </c>
      <c r="IA88" s="49" t="str">
        <f t="shared" si="6548"/>
        <v/>
      </c>
      <c r="IB88" s="75" t="str">
        <f t="shared" ref="IB88" si="8270">DX88</f>
        <v/>
      </c>
      <c r="IC88" s="48" t="str">
        <f t="shared" si="6550"/>
        <v/>
      </c>
      <c r="ID88" s="49" t="str">
        <f t="shared" si="6551"/>
        <v/>
      </c>
      <c r="IE88" s="75" t="str">
        <f t="shared" si="7226"/>
        <v/>
      </c>
      <c r="IF88" s="48" t="str">
        <f t="shared" si="6552"/>
        <v/>
      </c>
      <c r="IG88" s="49" t="str">
        <f t="shared" si="6553"/>
        <v/>
      </c>
      <c r="IH88" s="75" t="str">
        <f t="shared" ref="IH88" si="8271">DR88</f>
        <v/>
      </c>
      <c r="II88" s="48" t="str">
        <f t="shared" si="6555"/>
        <v/>
      </c>
      <c r="IJ88" s="49" t="str">
        <f t="shared" si="6556"/>
        <v/>
      </c>
      <c r="IK88" s="75" t="str">
        <f t="shared" si="7228"/>
        <v/>
      </c>
      <c r="IL88" s="48" t="str">
        <f t="shared" si="6557"/>
        <v/>
      </c>
      <c r="IM88" s="49" t="str">
        <f t="shared" si="6558"/>
        <v/>
      </c>
      <c r="IN88" s="75" t="str">
        <f t="shared" ref="IN88" si="8272">DO88</f>
        <v/>
      </c>
      <c r="IO88" s="48" t="str">
        <f t="shared" si="6560"/>
        <v/>
      </c>
      <c r="IP88" s="49" t="str">
        <f t="shared" si="6561"/>
        <v/>
      </c>
      <c r="IQ88" s="75" t="str">
        <f t="shared" si="7230"/>
        <v/>
      </c>
      <c r="IR88" s="48" t="str">
        <f t="shared" si="6562"/>
        <v/>
      </c>
      <c r="IS88" s="49" t="str">
        <f t="shared" si="6563"/>
        <v/>
      </c>
      <c r="IT88" s="75" t="str">
        <f t="shared" ref="IT88" si="8273">DC88</f>
        <v/>
      </c>
      <c r="IU88" s="48" t="str">
        <f t="shared" si="6565"/>
        <v/>
      </c>
      <c r="IV88" s="49" t="str">
        <f t="shared" si="6566"/>
        <v/>
      </c>
      <c r="IW88" s="46" t="str">
        <f t="shared" ref="IW88:IW89" si="8274">DF88</f>
        <v/>
      </c>
      <c r="IX88" s="48" t="str">
        <f t="shared" si="6568"/>
        <v/>
      </c>
      <c r="IY88" s="49" t="str">
        <f t="shared" si="6569"/>
        <v/>
      </c>
      <c r="IZ88" s="75" t="str">
        <f t="shared" si="7232"/>
        <v/>
      </c>
      <c r="JA88" s="48" t="str">
        <f t="shared" si="6570"/>
        <v/>
      </c>
      <c r="JB88" s="49" t="str">
        <f t="shared" si="6571"/>
        <v/>
      </c>
      <c r="JC88" s="75" t="str">
        <f t="shared" si="7233"/>
        <v/>
      </c>
      <c r="JD88" s="48" t="str">
        <f t="shared" si="6572"/>
        <v/>
      </c>
      <c r="JE88" s="49" t="str">
        <f t="shared" si="6573"/>
        <v/>
      </c>
      <c r="JF88" s="75" t="str">
        <f t="shared" ref="JF88" si="8275">DC88</f>
        <v/>
      </c>
      <c r="JG88" s="48" t="str">
        <f t="shared" si="6575"/>
        <v/>
      </c>
      <c r="JH88" s="49" t="str">
        <f t="shared" si="6576"/>
        <v/>
      </c>
      <c r="JI88" s="75" t="str">
        <f t="shared" si="7235"/>
        <v/>
      </c>
      <c r="JJ88" s="48" t="str">
        <f t="shared" si="6577"/>
        <v/>
      </c>
      <c r="JK88" s="49" t="str">
        <f t="shared" si="6578"/>
        <v/>
      </c>
      <c r="JL88" s="75" t="str">
        <f t="shared" ref="JL88" si="8276">CB88</f>
        <v/>
      </c>
      <c r="JM88" s="48" t="str">
        <f t="shared" si="6580"/>
        <v/>
      </c>
      <c r="JN88" s="49" t="str">
        <f t="shared" si="6581"/>
        <v/>
      </c>
      <c r="JO88" s="75" t="str">
        <f t="shared" si="7237"/>
        <v/>
      </c>
      <c r="JP88" s="48" t="str">
        <f t="shared" si="6582"/>
        <v/>
      </c>
      <c r="JQ88" s="49" t="str">
        <f t="shared" si="6583"/>
        <v/>
      </c>
      <c r="JR88" s="75" t="str">
        <f t="shared" ref="JR88" si="8277">CE88</f>
        <v/>
      </c>
      <c r="JS88" s="48" t="str">
        <f t="shared" si="6585"/>
        <v/>
      </c>
      <c r="JT88" s="49" t="str">
        <f t="shared" si="6586"/>
        <v/>
      </c>
      <c r="JU88" s="75" t="str">
        <f t="shared" si="7239"/>
        <v/>
      </c>
      <c r="JV88" s="48" t="str">
        <f t="shared" si="6587"/>
        <v/>
      </c>
      <c r="JW88" s="49" t="str">
        <f t="shared" si="6588"/>
        <v/>
      </c>
      <c r="JX88" s="75" t="s">
        <v>6</v>
      </c>
      <c r="JY88" s="48" t="str">
        <f t="shared" si="6589"/>
        <v/>
      </c>
      <c r="JZ88" s="49" t="str">
        <f t="shared" si="6590"/>
        <v/>
      </c>
      <c r="KA88" s="75" t="str">
        <f t="shared" si="7240"/>
        <v/>
      </c>
      <c r="KB88" s="48" t="str">
        <f t="shared" si="6591"/>
        <v/>
      </c>
      <c r="KC88" s="49" t="str">
        <f t="shared" si="6592"/>
        <v/>
      </c>
      <c r="KD88" s="46" t="s">
        <v>5</v>
      </c>
      <c r="KE88" s="48" t="str">
        <f t="shared" si="6593"/>
        <v/>
      </c>
      <c r="KF88" s="49" t="str">
        <f t="shared" si="6594"/>
        <v/>
      </c>
      <c r="KG88" s="75" t="str">
        <f t="shared" si="7241"/>
        <v/>
      </c>
      <c r="KH88" s="48" t="str">
        <f t="shared" si="6595"/>
        <v/>
      </c>
      <c r="KI88" s="49" t="str">
        <f t="shared" si="6596"/>
        <v/>
      </c>
      <c r="KJ88" s="46" t="str">
        <f t="shared" si="7820"/>
        <v/>
      </c>
      <c r="KK88" s="48" t="str">
        <f t="shared" si="6597"/>
        <v/>
      </c>
      <c r="KL88" s="49" t="str">
        <f t="shared" si="6598"/>
        <v/>
      </c>
      <c r="KM88" s="75" t="str">
        <f t="shared" si="7243"/>
        <v/>
      </c>
      <c r="KN88" s="48" t="str">
        <f t="shared" si="6599"/>
        <v/>
      </c>
      <c r="KO88" s="49" t="str">
        <f t="shared" si="6600"/>
        <v/>
      </c>
      <c r="KP88" s="75" t="str">
        <f t="shared" ref="KP88:KP89" si="8278">CZ88</f>
        <v/>
      </c>
      <c r="KQ88" s="48" t="str">
        <f t="shared" si="6601"/>
        <v/>
      </c>
      <c r="KR88" s="49" t="str">
        <f t="shared" si="6602"/>
        <v/>
      </c>
      <c r="KS88" s="75" t="str">
        <f t="shared" si="7244"/>
        <v/>
      </c>
      <c r="KT88" s="48" t="str">
        <f t="shared" si="6603"/>
        <v/>
      </c>
      <c r="KU88" s="49" t="str">
        <f t="shared" si="6604"/>
        <v/>
      </c>
      <c r="KV88" s="75" t="s">
        <v>6</v>
      </c>
      <c r="KW88" s="48" t="str">
        <f t="shared" si="6605"/>
        <v/>
      </c>
      <c r="KX88" s="49" t="str">
        <f t="shared" si="6606"/>
        <v/>
      </c>
      <c r="KY88" s="75" t="str">
        <f t="shared" si="7245"/>
        <v/>
      </c>
      <c r="KZ88" s="48" t="str">
        <f t="shared" si="6607"/>
        <v/>
      </c>
      <c r="LA88" s="49" t="str">
        <f t="shared" si="6608"/>
        <v/>
      </c>
      <c r="LB88" s="75" t="str">
        <f t="shared" ref="LB88" si="8279">DX88</f>
        <v/>
      </c>
      <c r="LC88" s="48" t="str">
        <f t="shared" si="6610"/>
        <v/>
      </c>
      <c r="LD88" s="49" t="str">
        <f t="shared" si="6611"/>
        <v/>
      </c>
      <c r="LE88" s="75" t="str">
        <f t="shared" si="7247"/>
        <v/>
      </c>
      <c r="LF88" s="48" t="str">
        <f t="shared" si="6612"/>
        <v/>
      </c>
      <c r="LG88" s="49" t="str">
        <f t="shared" si="6613"/>
        <v/>
      </c>
      <c r="LH88" s="75" t="str">
        <f t="shared" ref="LH88" si="8280">DL88</f>
        <v/>
      </c>
      <c r="LI88" s="48" t="str">
        <f t="shared" si="6615"/>
        <v/>
      </c>
      <c r="LJ88" s="49" t="str">
        <f t="shared" si="6616"/>
        <v/>
      </c>
      <c r="LK88" s="75" t="str">
        <f t="shared" si="7249"/>
        <v/>
      </c>
      <c r="LL88" s="48" t="str">
        <f t="shared" si="6617"/>
        <v/>
      </c>
      <c r="LM88" s="49" t="str">
        <f t="shared" si="6618"/>
        <v/>
      </c>
      <c r="LN88" s="75" t="str">
        <f t="shared" ref="LN88" si="8281">DC88</f>
        <v/>
      </c>
      <c r="LO88" s="48" t="str">
        <f t="shared" si="6620"/>
        <v/>
      </c>
      <c r="LP88" s="49" t="str">
        <f t="shared" si="6621"/>
        <v/>
      </c>
      <c r="LQ88" s="75" t="str">
        <f t="shared" si="7251"/>
        <v/>
      </c>
      <c r="LR88" s="48" t="str">
        <f t="shared" si="6622"/>
        <v/>
      </c>
      <c r="LS88" s="49" t="str">
        <f t="shared" si="6623"/>
        <v/>
      </c>
      <c r="LT88" s="75" t="str">
        <f t="shared" ref="LT88" si="8282">DC88</f>
        <v/>
      </c>
      <c r="LU88" s="48" t="str">
        <f t="shared" si="6625"/>
        <v/>
      </c>
      <c r="LV88" s="49" t="str">
        <f t="shared" si="6626"/>
        <v/>
      </c>
      <c r="LW88" s="75" t="str">
        <f t="shared" si="7253"/>
        <v/>
      </c>
      <c r="LX88" s="48" t="str">
        <f t="shared" si="6627"/>
        <v/>
      </c>
      <c r="LY88" s="49" t="str">
        <f t="shared" si="6628"/>
        <v/>
      </c>
      <c r="LZ88" s="75" t="str">
        <f t="shared" ref="LZ88" si="8283">CT88</f>
        <v/>
      </c>
      <c r="MA88" s="48" t="str">
        <f t="shared" si="6630"/>
        <v/>
      </c>
      <c r="MB88" s="49" t="str">
        <f t="shared" si="6631"/>
        <v/>
      </c>
      <c r="MC88" s="75" t="str">
        <f t="shared" si="7255"/>
        <v/>
      </c>
      <c r="MD88" s="48" t="str">
        <f t="shared" si="6632"/>
        <v/>
      </c>
      <c r="ME88" s="49" t="str">
        <f t="shared" si="6633"/>
        <v/>
      </c>
      <c r="MF88" s="75" t="str">
        <f t="shared" ref="MF88:MF89" si="8284">DF88</f>
        <v/>
      </c>
      <c r="MG88" s="48" t="str">
        <f t="shared" si="6635"/>
        <v/>
      </c>
      <c r="MH88" s="49" t="str">
        <f t="shared" si="6636"/>
        <v/>
      </c>
      <c r="MI88" s="75" t="str">
        <f t="shared" si="7256"/>
        <v/>
      </c>
      <c r="MJ88" s="48" t="str">
        <f t="shared" si="6637"/>
        <v/>
      </c>
      <c r="MK88" s="49" t="str">
        <f t="shared" si="6638"/>
        <v/>
      </c>
      <c r="ML88" s="196" t="s">
        <v>5</v>
      </c>
      <c r="MM88" s="48" t="str">
        <f t="shared" si="6639"/>
        <v/>
      </c>
      <c r="MN88" s="49" t="str">
        <f t="shared" si="6640"/>
        <v/>
      </c>
      <c r="MO88" s="75" t="str">
        <f t="shared" si="7257"/>
        <v/>
      </c>
      <c r="MP88" s="48" t="str">
        <f t="shared" si="6641"/>
        <v/>
      </c>
      <c r="MQ88" s="49" t="str">
        <f t="shared" si="6642"/>
        <v/>
      </c>
      <c r="MR88" s="75" t="str">
        <f t="shared" si="6643"/>
        <v/>
      </c>
      <c r="MS88" s="48" t="str">
        <f t="shared" si="6644"/>
        <v/>
      </c>
      <c r="MT88" s="49" t="str">
        <f t="shared" si="6645"/>
        <v/>
      </c>
      <c r="MU88" s="75" t="str">
        <f t="shared" si="7258"/>
        <v/>
      </c>
      <c r="MV88" s="48" t="str">
        <f t="shared" si="6646"/>
        <v/>
      </c>
      <c r="MW88" s="49" t="str">
        <f t="shared" si="6647"/>
        <v/>
      </c>
      <c r="MX88" s="75" t="str">
        <f t="shared" ref="MX88" si="8285">MR88</f>
        <v/>
      </c>
      <c r="MY88" s="48" t="str">
        <f t="shared" si="6649"/>
        <v/>
      </c>
      <c r="MZ88" s="49" t="str">
        <f t="shared" si="6650"/>
        <v/>
      </c>
      <c r="NA88" s="75" t="str">
        <f t="shared" si="7260"/>
        <v/>
      </c>
      <c r="NB88" s="48" t="str">
        <f t="shared" si="6651"/>
        <v/>
      </c>
      <c r="NC88" s="49" t="str">
        <f t="shared" si="6652"/>
        <v/>
      </c>
      <c r="ND88" s="200" t="s">
        <v>6</v>
      </c>
      <c r="NE88" s="48" t="str">
        <f t="shared" si="6653"/>
        <v/>
      </c>
      <c r="NF88" s="49" t="str">
        <f t="shared" si="6654"/>
        <v/>
      </c>
      <c r="NG88" s="75" t="str">
        <f t="shared" si="7261"/>
        <v/>
      </c>
      <c r="NH88" s="48" t="str">
        <f t="shared" si="6655"/>
        <v/>
      </c>
      <c r="NI88" s="49" t="str">
        <f t="shared" si="6656"/>
        <v/>
      </c>
      <c r="NJ88" s="75" t="s">
        <v>5</v>
      </c>
      <c r="NK88" s="48" t="str">
        <f t="shared" si="6657"/>
        <v/>
      </c>
      <c r="NL88" s="49" t="str">
        <f t="shared" si="6658"/>
        <v/>
      </c>
      <c r="NM88" s="75" t="str">
        <f t="shared" si="7262"/>
        <v/>
      </c>
      <c r="NN88" s="48" t="str">
        <f t="shared" si="6659"/>
        <v/>
      </c>
      <c r="NO88" s="49" t="str">
        <f t="shared" si="6660"/>
        <v/>
      </c>
      <c r="NP88" s="214" t="s">
        <v>5</v>
      </c>
      <c r="NQ88" s="48" t="str">
        <f t="shared" si="6661"/>
        <v/>
      </c>
      <c r="NR88" s="49" t="str">
        <f t="shared" si="6662"/>
        <v/>
      </c>
      <c r="NS88" s="46" t="str">
        <f t="shared" si="6663"/>
        <v/>
      </c>
      <c r="NT88" s="48" t="str">
        <f t="shared" si="6664"/>
        <v/>
      </c>
      <c r="NU88" s="49" t="str">
        <f t="shared" si="6665"/>
        <v/>
      </c>
      <c r="NV88" s="214" t="s">
        <v>6</v>
      </c>
      <c r="NW88" s="48" t="str">
        <f t="shared" si="6666"/>
        <v/>
      </c>
      <c r="NX88" s="49" t="str">
        <f t="shared" si="6667"/>
        <v/>
      </c>
      <c r="NY88" s="46" t="str">
        <f t="shared" si="6668"/>
        <v/>
      </c>
      <c r="NZ88" s="48" t="str">
        <f t="shared" si="6669"/>
        <v/>
      </c>
      <c r="OA88" s="49" t="str">
        <f t="shared" si="6670"/>
        <v/>
      </c>
      <c r="OB88" s="46" t="str">
        <f t="shared" si="7263"/>
        <v/>
      </c>
      <c r="OC88" s="48" t="str">
        <f t="shared" si="6671"/>
        <v/>
      </c>
      <c r="OD88" s="49" t="str">
        <f t="shared" si="6672"/>
        <v/>
      </c>
      <c r="OE88" s="46" t="str">
        <f t="shared" si="6673"/>
        <v/>
      </c>
      <c r="OF88" s="48" t="str">
        <f t="shared" si="6674"/>
        <v/>
      </c>
      <c r="OG88" s="49" t="str">
        <f t="shared" si="6675"/>
        <v/>
      </c>
      <c r="OH88" s="46" t="str">
        <f t="shared" si="6676"/>
        <v/>
      </c>
      <c r="OI88" s="48" t="str">
        <f t="shared" si="6677"/>
        <v/>
      </c>
      <c r="OJ88" s="49" t="str">
        <f t="shared" si="6678"/>
        <v/>
      </c>
      <c r="OK88" s="46" t="str">
        <f t="shared" si="6679"/>
        <v/>
      </c>
      <c r="OL88" s="48" t="str">
        <f t="shared" si="6680"/>
        <v/>
      </c>
      <c r="OM88" s="95" t="str">
        <f t="shared" si="6681"/>
        <v/>
      </c>
      <c r="ON88" s="46" t="str">
        <f t="shared" si="6682"/>
        <v/>
      </c>
      <c r="OO88" s="48" t="str">
        <f t="shared" si="6683"/>
        <v/>
      </c>
      <c r="OP88" s="49" t="str">
        <f t="shared" si="6684"/>
        <v/>
      </c>
      <c r="OQ88" s="46" t="str">
        <f t="shared" si="6685"/>
        <v/>
      </c>
      <c r="OR88" s="48" t="str">
        <f t="shared" si="6686"/>
        <v/>
      </c>
      <c r="OS88" s="49" t="str">
        <f t="shared" si="6687"/>
        <v/>
      </c>
      <c r="OT88" s="46" t="str">
        <f t="shared" si="6688"/>
        <v/>
      </c>
      <c r="OU88" s="48" t="str">
        <f t="shared" si="6689"/>
        <v/>
      </c>
      <c r="OV88" s="49" t="str">
        <f t="shared" si="6690"/>
        <v/>
      </c>
      <c r="OW88" s="46" t="str">
        <f t="shared" si="6691"/>
        <v/>
      </c>
      <c r="OX88" s="48" t="str">
        <f t="shared" si="6692"/>
        <v/>
      </c>
      <c r="OY88" s="49" t="str">
        <f t="shared" si="6693"/>
        <v/>
      </c>
      <c r="OZ88" s="46" t="str">
        <f t="shared" si="6694"/>
        <v/>
      </c>
      <c r="PA88" s="48" t="str">
        <f t="shared" si="6695"/>
        <v/>
      </c>
      <c r="PB88" s="49" t="str">
        <f t="shared" si="6696"/>
        <v/>
      </c>
      <c r="PC88" s="46" t="str">
        <f t="shared" si="6697"/>
        <v/>
      </c>
      <c r="PD88" s="48" t="str">
        <f t="shared" si="6698"/>
        <v/>
      </c>
      <c r="PE88" s="49" t="str">
        <f t="shared" si="6699"/>
        <v/>
      </c>
      <c r="PF88" s="46" t="str">
        <f t="shared" si="6700"/>
        <v/>
      </c>
      <c r="PG88" s="48" t="str">
        <f t="shared" si="6701"/>
        <v/>
      </c>
      <c r="PH88" s="49" t="str">
        <f t="shared" si="6702"/>
        <v/>
      </c>
      <c r="PI88" s="46" t="str">
        <f t="shared" si="6703"/>
        <v/>
      </c>
      <c r="PJ88" s="48" t="str">
        <f t="shared" si="6704"/>
        <v/>
      </c>
      <c r="PK88" s="49" t="str">
        <f t="shared" si="6705"/>
        <v/>
      </c>
      <c r="PL88" s="46" t="str">
        <f t="shared" si="6706"/>
        <v/>
      </c>
      <c r="PM88" s="48" t="str">
        <f t="shared" si="6707"/>
        <v/>
      </c>
      <c r="PN88" s="49" t="str">
        <f t="shared" si="6708"/>
        <v/>
      </c>
      <c r="PO88" s="46" t="str">
        <f t="shared" si="7594"/>
        <v/>
      </c>
      <c r="PP88" s="48" t="str">
        <f t="shared" si="6709"/>
        <v/>
      </c>
      <c r="PQ88" s="49" t="str">
        <f t="shared" si="6710"/>
        <v/>
      </c>
      <c r="PR88" s="75" t="str">
        <f t="shared" ref="PR88" si="8286">NP88</f>
        <v>P</v>
      </c>
      <c r="PS88" s="48" t="str">
        <f t="shared" si="6712"/>
        <v/>
      </c>
      <c r="PT88" s="49" t="str">
        <f t="shared" si="6713"/>
        <v/>
      </c>
      <c r="PU88" s="73" t="str">
        <f t="shared" ref="PU88" si="8287">NS88</f>
        <v/>
      </c>
      <c r="PV88" s="48" t="str">
        <f t="shared" si="6715"/>
        <v/>
      </c>
      <c r="PW88" s="49" t="str">
        <f t="shared" si="6716"/>
        <v/>
      </c>
      <c r="PX88" s="73" t="s">
        <v>5</v>
      </c>
      <c r="PY88" s="48" t="str">
        <f t="shared" si="6717"/>
        <v/>
      </c>
      <c r="PZ88" s="49" t="str">
        <f t="shared" si="6718"/>
        <v/>
      </c>
      <c r="QA88" s="75" t="s">
        <v>6</v>
      </c>
      <c r="QB88" s="48" t="str">
        <f t="shared" si="6719"/>
        <v/>
      </c>
      <c r="QC88" s="49" t="str">
        <f t="shared" si="6720"/>
        <v/>
      </c>
      <c r="QD88" s="75" t="str">
        <f t="shared" ref="QD88" si="8288">NV88</f>
        <v>B</v>
      </c>
      <c r="QE88" s="48" t="str">
        <f t="shared" si="6722"/>
        <v/>
      </c>
      <c r="QF88" s="49" t="str">
        <f t="shared" si="6723"/>
        <v/>
      </c>
      <c r="QG88" s="75" t="str">
        <f t="shared" ref="QG88" si="8289">NY88</f>
        <v/>
      </c>
      <c r="QH88" s="48" t="str">
        <f t="shared" si="6725"/>
        <v/>
      </c>
      <c r="QI88" s="49" t="str">
        <f t="shared" si="6726"/>
        <v/>
      </c>
      <c r="QJ88" s="75" t="str">
        <f t="shared" ref="QJ88" si="8290">NP88</f>
        <v>P</v>
      </c>
      <c r="QK88" s="48" t="str">
        <f t="shared" si="6728"/>
        <v/>
      </c>
      <c r="QL88" s="49" t="str">
        <f t="shared" si="6729"/>
        <v/>
      </c>
      <c r="QM88" s="75" t="str">
        <f t="shared" ref="QM88" si="8291">NY88</f>
        <v/>
      </c>
      <c r="QN88" s="48" t="str">
        <f t="shared" si="6731"/>
        <v/>
      </c>
      <c r="QO88" s="95" t="str">
        <f t="shared" si="6732"/>
        <v/>
      </c>
      <c r="QP88" s="75" t="str">
        <f t="shared" ref="QP88" si="8292">NS88</f>
        <v/>
      </c>
      <c r="QQ88" s="48" t="str">
        <f t="shared" si="6734"/>
        <v/>
      </c>
      <c r="QR88" s="49" t="str">
        <f t="shared" si="6735"/>
        <v/>
      </c>
      <c r="QS88" s="73" t="str">
        <f t="shared" ref="QS88" si="8293">NV88</f>
        <v>B</v>
      </c>
      <c r="QT88" s="48" t="str">
        <f t="shared" si="6737"/>
        <v/>
      </c>
      <c r="QU88" s="49" t="str">
        <f t="shared" si="6738"/>
        <v/>
      </c>
      <c r="QV88" s="75" t="str">
        <f t="shared" ref="QV88" si="8294">OQ88</f>
        <v/>
      </c>
      <c r="QW88" s="48" t="str">
        <f t="shared" si="6740"/>
        <v/>
      </c>
      <c r="QX88" s="49" t="str">
        <f t="shared" si="6741"/>
        <v/>
      </c>
      <c r="QY88" s="75" t="str">
        <f t="shared" ref="QY88" si="8295">OT88</f>
        <v/>
      </c>
      <c r="QZ88" s="48" t="str">
        <f t="shared" si="6743"/>
        <v/>
      </c>
      <c r="RA88" s="49" t="str">
        <f t="shared" si="6744"/>
        <v/>
      </c>
      <c r="RB88" s="75" t="str">
        <f t="shared" ref="RB88" si="8296">OE88</f>
        <v/>
      </c>
      <c r="RC88" s="48" t="str">
        <f t="shared" si="6746"/>
        <v/>
      </c>
      <c r="RD88" s="49" t="str">
        <f t="shared" si="6747"/>
        <v/>
      </c>
      <c r="RE88" s="75" t="str">
        <f t="shared" ref="RE88" si="8297">OH88</f>
        <v/>
      </c>
      <c r="RF88" s="48" t="str">
        <f t="shared" si="6749"/>
        <v/>
      </c>
      <c r="RG88" s="49" t="str">
        <f t="shared" si="6750"/>
        <v/>
      </c>
      <c r="RH88" s="75" t="str">
        <f t="shared" ref="RH88" si="8298">OE88</f>
        <v/>
      </c>
      <c r="RI88" s="48" t="str">
        <f t="shared" si="6752"/>
        <v/>
      </c>
      <c r="RJ88" s="49" t="str">
        <f t="shared" si="6753"/>
        <v/>
      </c>
      <c r="RK88" s="75" t="str">
        <f t="shared" ref="RK88" si="8299">OB88</f>
        <v/>
      </c>
      <c r="RL88" s="48" t="str">
        <f t="shared" si="6755"/>
        <v/>
      </c>
      <c r="RM88" s="49" t="str">
        <f t="shared" si="6756"/>
        <v/>
      </c>
      <c r="RN88" s="75" t="str">
        <f t="shared" ref="RN88" si="8300">OH88</f>
        <v/>
      </c>
      <c r="RO88" s="48" t="str">
        <f t="shared" si="6758"/>
        <v/>
      </c>
      <c r="RP88" s="49" t="str">
        <f t="shared" si="6759"/>
        <v/>
      </c>
      <c r="RQ88" s="75" t="str">
        <f t="shared" ref="RQ88" si="8301">OB88</f>
        <v/>
      </c>
      <c r="RR88" s="48" t="str">
        <f t="shared" si="6761"/>
        <v/>
      </c>
      <c r="RS88" s="49" t="str">
        <f t="shared" si="6762"/>
        <v/>
      </c>
      <c r="RT88" s="46" t="str">
        <f t="shared" ref="RT88:RT89" si="8302">OH88</f>
        <v/>
      </c>
      <c r="RU88" s="48" t="str">
        <f t="shared" si="6764"/>
        <v/>
      </c>
      <c r="RV88" s="49" t="str">
        <f t="shared" si="6765"/>
        <v/>
      </c>
      <c r="RW88" s="75" t="str">
        <f t="shared" si="7280"/>
        <v>B</v>
      </c>
      <c r="RX88" s="48" t="str">
        <f t="shared" si="6766"/>
        <v/>
      </c>
      <c r="RY88" s="49" t="str">
        <f t="shared" si="6767"/>
        <v/>
      </c>
      <c r="RZ88" s="75" t="str">
        <f t="shared" ref="RZ88:RZ90" si="8303">OE88</f>
        <v/>
      </c>
      <c r="SA88" s="48" t="str">
        <f t="shared" si="6768"/>
        <v/>
      </c>
      <c r="SB88" s="49" t="str">
        <f t="shared" si="6769"/>
        <v/>
      </c>
      <c r="SC88" s="75" t="str">
        <f t="shared" si="7281"/>
        <v>B</v>
      </c>
      <c r="SD88" s="48" t="str">
        <f t="shared" si="6770"/>
        <v/>
      </c>
      <c r="SE88" s="49" t="str">
        <f t="shared" si="6771"/>
        <v/>
      </c>
      <c r="SF88" s="75" t="str">
        <f t="shared" ref="SF88" si="8304">PL88</f>
        <v/>
      </c>
      <c r="SG88" s="48" t="str">
        <f t="shared" si="6773"/>
        <v/>
      </c>
      <c r="SH88" s="49" t="str">
        <f t="shared" si="6774"/>
        <v/>
      </c>
      <c r="SI88" s="75" t="str">
        <f t="shared" si="6775"/>
        <v/>
      </c>
      <c r="SJ88" s="48" t="str">
        <f t="shared" si="6776"/>
        <v/>
      </c>
      <c r="SK88" s="95" t="str">
        <f t="shared" si="6777"/>
        <v/>
      </c>
      <c r="SL88" s="75" t="str">
        <f t="shared" ref="SL88" si="8305">PF88</f>
        <v/>
      </c>
      <c r="SM88" s="48" t="str">
        <f t="shared" si="6779"/>
        <v/>
      </c>
      <c r="SN88" s="49" t="str">
        <f t="shared" si="6780"/>
        <v/>
      </c>
      <c r="SO88" s="73" t="str">
        <f t="shared" si="6781"/>
        <v/>
      </c>
      <c r="SP88" s="48" t="str">
        <f t="shared" si="6782"/>
        <v/>
      </c>
      <c r="SQ88" s="49" t="str">
        <f t="shared" si="6783"/>
        <v/>
      </c>
      <c r="SR88" s="75" t="str">
        <f t="shared" ref="SR88" si="8306">OW88</f>
        <v/>
      </c>
      <c r="SS88" s="48" t="str">
        <f t="shared" si="6785"/>
        <v/>
      </c>
      <c r="ST88" s="49" t="str">
        <f t="shared" si="6786"/>
        <v/>
      </c>
      <c r="SU88" s="75" t="str">
        <f t="shared" si="6787"/>
        <v/>
      </c>
      <c r="SV88" s="48" t="str">
        <f t="shared" si="6788"/>
        <v/>
      </c>
      <c r="SW88" s="49" t="str">
        <f t="shared" si="6789"/>
        <v/>
      </c>
      <c r="SX88" s="75" t="str">
        <f t="shared" ref="SX88" si="8307">PL88</f>
        <v/>
      </c>
      <c r="SY88" s="48" t="str">
        <f t="shared" si="6791"/>
        <v/>
      </c>
      <c r="SZ88" s="49" t="str">
        <f t="shared" si="6792"/>
        <v/>
      </c>
      <c r="TA88" s="75" t="str">
        <f t="shared" si="6793"/>
        <v/>
      </c>
      <c r="TB88" s="48" t="str">
        <f t="shared" si="6794"/>
        <v/>
      </c>
      <c r="TC88" s="49" t="str">
        <f t="shared" si="6795"/>
        <v/>
      </c>
      <c r="TD88" s="75" t="str">
        <f t="shared" ref="TD88" si="8308">PI88</f>
        <v/>
      </c>
      <c r="TE88" s="48" t="str">
        <f t="shared" si="6797"/>
        <v/>
      </c>
      <c r="TF88" s="49" t="str">
        <f t="shared" si="6798"/>
        <v/>
      </c>
      <c r="TG88" s="75" t="str">
        <f t="shared" si="6799"/>
        <v/>
      </c>
      <c r="TH88" s="48" t="str">
        <f t="shared" si="6800"/>
        <v/>
      </c>
      <c r="TI88" s="49" t="str">
        <f t="shared" si="6801"/>
        <v/>
      </c>
      <c r="TJ88" s="75" t="str">
        <f t="shared" ref="TJ88" si="8309">PI88</f>
        <v/>
      </c>
      <c r="TK88" s="48" t="str">
        <f t="shared" si="6803"/>
        <v/>
      </c>
      <c r="TL88" s="49" t="str">
        <f t="shared" si="6804"/>
        <v/>
      </c>
      <c r="TM88" s="75" t="str">
        <f t="shared" si="6805"/>
        <v/>
      </c>
      <c r="TN88" s="48" t="str">
        <f t="shared" si="6806"/>
        <v/>
      </c>
      <c r="TO88" s="49" t="str">
        <f t="shared" si="6807"/>
        <v/>
      </c>
      <c r="TP88" s="75" t="str">
        <f t="shared" ref="TP88" si="8310">PL88</f>
        <v/>
      </c>
      <c r="TQ88" s="48" t="str">
        <f t="shared" si="6809"/>
        <v/>
      </c>
      <c r="TR88" s="49" t="str">
        <f t="shared" si="6810"/>
        <v/>
      </c>
      <c r="TS88" s="75" t="str">
        <f t="shared" si="6811"/>
        <v/>
      </c>
      <c r="TT88" s="48" t="str">
        <f t="shared" si="6812"/>
        <v/>
      </c>
      <c r="TU88" s="49" t="str">
        <f t="shared" si="6813"/>
        <v/>
      </c>
      <c r="TV88" s="75" t="str">
        <f t="shared" ref="TV88" si="8311">PF88</f>
        <v/>
      </c>
      <c r="TW88" s="48" t="str">
        <f t="shared" si="6815"/>
        <v/>
      </c>
      <c r="TX88" s="49" t="str">
        <f t="shared" si="6816"/>
        <v/>
      </c>
      <c r="TY88" s="75" t="str">
        <f t="shared" si="6817"/>
        <v/>
      </c>
      <c r="TZ88" s="48" t="str">
        <f t="shared" si="6818"/>
        <v/>
      </c>
      <c r="UA88" s="49" t="str">
        <f t="shared" si="6819"/>
        <v/>
      </c>
      <c r="UB88" s="75" t="str">
        <f t="shared" ref="UB88" si="8312">PC88</f>
        <v/>
      </c>
      <c r="UC88" s="48" t="str">
        <f t="shared" si="6821"/>
        <v/>
      </c>
      <c r="UD88" s="49" t="str">
        <f t="shared" si="6822"/>
        <v/>
      </c>
      <c r="UE88" s="75" t="str">
        <f t="shared" si="6823"/>
        <v/>
      </c>
      <c r="UF88" s="48" t="str">
        <f t="shared" si="6824"/>
        <v/>
      </c>
      <c r="UG88" s="49" t="str">
        <f t="shared" si="6825"/>
        <v/>
      </c>
      <c r="UH88" s="75" t="str">
        <f t="shared" ref="UH88" si="8313">OQ88</f>
        <v/>
      </c>
      <c r="UI88" s="48" t="str">
        <f t="shared" si="6827"/>
        <v/>
      </c>
      <c r="UJ88" s="49" t="str">
        <f t="shared" si="6828"/>
        <v/>
      </c>
      <c r="UK88" s="46" t="str">
        <f t="shared" ref="UK88:UK89" si="8314">OT88</f>
        <v/>
      </c>
      <c r="UL88" s="48" t="str">
        <f t="shared" si="6830"/>
        <v/>
      </c>
      <c r="UM88" s="49" t="str">
        <f t="shared" si="6831"/>
        <v/>
      </c>
      <c r="UN88" s="75" t="str">
        <f t="shared" si="6832"/>
        <v/>
      </c>
      <c r="UO88" s="48" t="str">
        <f t="shared" si="6833"/>
        <v/>
      </c>
      <c r="UP88" s="49" t="str">
        <f t="shared" si="6834"/>
        <v/>
      </c>
      <c r="UQ88" s="75" t="str">
        <f t="shared" si="6835"/>
        <v/>
      </c>
      <c r="UR88" s="48" t="str">
        <f t="shared" si="6836"/>
        <v/>
      </c>
      <c r="US88" s="49" t="str">
        <f t="shared" si="6837"/>
        <v/>
      </c>
      <c r="UT88" s="75" t="str">
        <f t="shared" ref="UT88" si="8315">OQ88</f>
        <v/>
      </c>
      <c r="UU88" s="48" t="str">
        <f t="shared" si="6839"/>
        <v/>
      </c>
      <c r="UV88" s="49" t="str">
        <f t="shared" si="6840"/>
        <v/>
      </c>
      <c r="UW88" s="75" t="str">
        <f t="shared" si="6841"/>
        <v/>
      </c>
      <c r="UX88" s="48" t="str">
        <f t="shared" si="6842"/>
        <v/>
      </c>
      <c r="UY88" s="49" t="str">
        <f t="shared" si="6843"/>
        <v/>
      </c>
      <c r="UZ88" s="75" t="str">
        <f t="shared" ref="UZ88" si="8316">NP88</f>
        <v>P</v>
      </c>
      <c r="VA88" s="48" t="str">
        <f t="shared" si="6845"/>
        <v/>
      </c>
      <c r="VB88" s="49" t="str">
        <f t="shared" si="6846"/>
        <v/>
      </c>
      <c r="VC88" s="75" t="str">
        <f t="shared" si="6847"/>
        <v/>
      </c>
      <c r="VD88" s="48" t="str">
        <f t="shared" si="6848"/>
        <v/>
      </c>
      <c r="VE88" s="49" t="str">
        <f t="shared" si="6849"/>
        <v/>
      </c>
      <c r="VF88" s="75" t="str">
        <f t="shared" ref="VF88" si="8317">NS88</f>
        <v/>
      </c>
      <c r="VG88" s="48" t="str">
        <f t="shared" si="6851"/>
        <v/>
      </c>
      <c r="VH88" s="49" t="str">
        <f t="shared" si="6852"/>
        <v/>
      </c>
      <c r="VI88" s="75" t="str">
        <f t="shared" si="6853"/>
        <v/>
      </c>
      <c r="VJ88" s="48" t="str">
        <f t="shared" si="6854"/>
        <v/>
      </c>
      <c r="VK88" s="49" t="str">
        <f t="shared" si="6855"/>
        <v/>
      </c>
      <c r="VL88" s="75" t="s">
        <v>6</v>
      </c>
      <c r="VM88" s="48" t="str">
        <f t="shared" si="6856"/>
        <v/>
      </c>
      <c r="VN88" s="49" t="str">
        <f t="shared" si="6857"/>
        <v/>
      </c>
      <c r="VO88" s="75" t="str">
        <f t="shared" si="6858"/>
        <v/>
      </c>
      <c r="VP88" s="48" t="str">
        <f t="shared" si="6859"/>
        <v/>
      </c>
      <c r="VQ88" s="49" t="str">
        <f t="shared" si="6860"/>
        <v/>
      </c>
      <c r="VR88" s="46" t="s">
        <v>5</v>
      </c>
      <c r="VS88" s="48" t="str">
        <f t="shared" si="6861"/>
        <v/>
      </c>
      <c r="VT88" s="49" t="str">
        <f t="shared" si="6862"/>
        <v/>
      </c>
      <c r="VU88" s="75" t="str">
        <f t="shared" si="6863"/>
        <v/>
      </c>
      <c r="VV88" s="48" t="str">
        <f t="shared" si="6864"/>
        <v/>
      </c>
      <c r="VW88" s="49" t="str">
        <f t="shared" si="6865"/>
        <v/>
      </c>
      <c r="VX88" s="46" t="str">
        <f t="shared" si="8238"/>
        <v/>
      </c>
      <c r="VY88" s="48" t="str">
        <f t="shared" si="6866"/>
        <v/>
      </c>
      <c r="VZ88" s="49" t="str">
        <f t="shared" si="6867"/>
        <v/>
      </c>
      <c r="WA88" s="75" t="str">
        <f t="shared" si="6868"/>
        <v/>
      </c>
      <c r="WB88" s="48" t="str">
        <f t="shared" si="6869"/>
        <v/>
      </c>
      <c r="WC88" s="49" t="str">
        <f t="shared" si="6870"/>
        <v/>
      </c>
      <c r="WD88" s="75" t="str">
        <f t="shared" ref="WD88:WD89" si="8318">ON88</f>
        <v/>
      </c>
      <c r="WE88" s="48" t="str">
        <f t="shared" si="6871"/>
        <v/>
      </c>
      <c r="WF88" s="49" t="str">
        <f t="shared" si="6872"/>
        <v/>
      </c>
      <c r="WG88" s="75" t="str">
        <f t="shared" si="6873"/>
        <v/>
      </c>
      <c r="WH88" s="48" t="str">
        <f t="shared" si="6874"/>
        <v/>
      </c>
      <c r="WI88" s="49" t="str">
        <f t="shared" si="6875"/>
        <v/>
      </c>
      <c r="WJ88" s="75" t="s">
        <v>6</v>
      </c>
      <c r="WK88" s="48" t="str">
        <f t="shared" si="6876"/>
        <v/>
      </c>
      <c r="WL88" s="49" t="str">
        <f t="shared" si="6877"/>
        <v/>
      </c>
      <c r="WM88" s="75" t="str">
        <f t="shared" si="6878"/>
        <v/>
      </c>
      <c r="WN88" s="48" t="str">
        <f t="shared" si="6879"/>
        <v/>
      </c>
      <c r="WO88" s="49" t="str">
        <f t="shared" si="6880"/>
        <v/>
      </c>
      <c r="WP88" s="75" t="str">
        <f t="shared" ref="WP88" si="8319">PL88</f>
        <v/>
      </c>
      <c r="WQ88" s="48" t="str">
        <f t="shared" si="6882"/>
        <v/>
      </c>
      <c r="WR88" s="49" t="str">
        <f t="shared" si="6883"/>
        <v/>
      </c>
      <c r="WS88" s="75" t="str">
        <f t="shared" si="6884"/>
        <v/>
      </c>
      <c r="WT88" s="48" t="str">
        <f t="shared" si="6885"/>
        <v/>
      </c>
      <c r="WU88" s="49" t="str">
        <f t="shared" si="6886"/>
        <v/>
      </c>
      <c r="WV88" s="75" t="str">
        <f t="shared" ref="WV88" si="8320">OZ88</f>
        <v/>
      </c>
      <c r="WW88" s="48" t="str">
        <f t="shared" si="6888"/>
        <v/>
      </c>
      <c r="WX88" s="49" t="str">
        <f t="shared" si="6889"/>
        <v/>
      </c>
      <c r="WY88" s="75" t="str">
        <f t="shared" si="6890"/>
        <v/>
      </c>
      <c r="WZ88" s="48" t="str">
        <f t="shared" si="6891"/>
        <v/>
      </c>
      <c r="XA88" s="49" t="str">
        <f t="shared" si="6892"/>
        <v/>
      </c>
      <c r="XB88" s="75" t="str">
        <f t="shared" ref="XB88" si="8321">OQ88</f>
        <v/>
      </c>
      <c r="XC88" s="48" t="str">
        <f t="shared" si="6894"/>
        <v/>
      </c>
      <c r="XD88" s="49" t="str">
        <f t="shared" si="6895"/>
        <v/>
      </c>
      <c r="XE88" s="75" t="str">
        <f t="shared" si="6896"/>
        <v/>
      </c>
      <c r="XF88" s="48" t="str">
        <f t="shared" si="6897"/>
        <v/>
      </c>
      <c r="XG88" s="49" t="str">
        <f t="shared" si="6898"/>
        <v/>
      </c>
      <c r="XH88" s="75" t="str">
        <f t="shared" ref="XH88" si="8322">OQ88</f>
        <v/>
      </c>
      <c r="XI88" s="48" t="str">
        <f t="shared" si="6900"/>
        <v/>
      </c>
      <c r="XJ88" s="49" t="str">
        <f t="shared" si="6901"/>
        <v/>
      </c>
      <c r="XK88" s="75" t="str">
        <f t="shared" si="6902"/>
        <v/>
      </c>
      <c r="XL88" s="48" t="str">
        <f t="shared" si="6903"/>
        <v/>
      </c>
      <c r="XM88" s="49" t="str">
        <f t="shared" si="6904"/>
        <v/>
      </c>
      <c r="XN88" s="75" t="str">
        <f t="shared" ref="XN88" si="8323">OH88</f>
        <v/>
      </c>
      <c r="XO88" s="48" t="str">
        <f t="shared" si="6906"/>
        <v/>
      </c>
      <c r="XP88" s="49" t="str">
        <f t="shared" si="6907"/>
        <v/>
      </c>
      <c r="XQ88" s="75" t="str">
        <f t="shared" si="6908"/>
        <v/>
      </c>
      <c r="XR88" s="48" t="str">
        <f t="shared" si="6909"/>
        <v/>
      </c>
      <c r="XS88" s="49" t="str">
        <f t="shared" si="6910"/>
        <v/>
      </c>
      <c r="XT88" s="75" t="str">
        <f t="shared" ref="XT88:XT89" si="8324">OT88</f>
        <v/>
      </c>
      <c r="XU88" s="48" t="str">
        <f t="shared" si="6912"/>
        <v/>
      </c>
      <c r="XV88" s="49" t="str">
        <f t="shared" si="6913"/>
        <v/>
      </c>
      <c r="XW88" s="75" t="str">
        <f t="shared" si="6914"/>
        <v/>
      </c>
      <c r="XX88" s="48" t="str">
        <f t="shared" si="6915"/>
        <v/>
      </c>
      <c r="XY88" s="49" t="str">
        <f t="shared" si="6916"/>
        <v/>
      </c>
      <c r="XZ88" s="196" t="s">
        <v>5</v>
      </c>
      <c r="YA88" s="48" t="str">
        <f t="shared" si="6917"/>
        <v/>
      </c>
      <c r="YB88" s="49" t="str">
        <f t="shared" si="6918"/>
        <v/>
      </c>
      <c r="YC88" s="75" t="str">
        <f t="shared" si="6919"/>
        <v/>
      </c>
      <c r="YD88" s="48" t="str">
        <f t="shared" si="6920"/>
        <v/>
      </c>
      <c r="YE88" s="49" t="str">
        <f t="shared" si="6921"/>
        <v/>
      </c>
      <c r="YF88" s="214" t="s">
        <v>5</v>
      </c>
      <c r="YG88" s="48" t="str">
        <f t="shared" si="6922"/>
        <v/>
      </c>
      <c r="YH88" s="49" t="str">
        <f t="shared" si="6923"/>
        <v/>
      </c>
      <c r="YI88" s="75" t="str">
        <f t="shared" si="6924"/>
        <v/>
      </c>
      <c r="YJ88" s="48" t="str">
        <f t="shared" si="6925"/>
        <v/>
      </c>
      <c r="YK88" s="49" t="str">
        <f t="shared" si="6926"/>
        <v/>
      </c>
      <c r="YL88" s="75" t="str">
        <f t="shared" ref="YL88" si="8325">YF88</f>
        <v>P</v>
      </c>
      <c r="YM88" s="48" t="str">
        <f t="shared" si="6928"/>
        <v/>
      </c>
      <c r="YN88" s="49" t="str">
        <f t="shared" si="6929"/>
        <v/>
      </c>
      <c r="YO88" s="75" t="str">
        <f t="shared" si="6930"/>
        <v/>
      </c>
      <c r="YP88" s="48" t="str">
        <f t="shared" si="6931"/>
        <v/>
      </c>
      <c r="YQ88" s="49" t="str">
        <f t="shared" si="6932"/>
        <v/>
      </c>
      <c r="YR88" s="200" t="s">
        <v>6</v>
      </c>
      <c r="YS88" s="48" t="str">
        <f t="shared" si="6933"/>
        <v/>
      </c>
      <c r="YT88" s="49" t="str">
        <f t="shared" si="6934"/>
        <v/>
      </c>
      <c r="YU88" s="75" t="str">
        <f t="shared" si="6935"/>
        <v/>
      </c>
      <c r="YV88" s="48" t="str">
        <f t="shared" si="6936"/>
        <v/>
      </c>
      <c r="YW88" s="49" t="str">
        <f t="shared" si="6937"/>
        <v/>
      </c>
      <c r="YX88" s="75" t="s">
        <v>5</v>
      </c>
      <c r="YY88" s="48" t="str">
        <f t="shared" si="6938"/>
        <v/>
      </c>
      <c r="YZ88" s="49" t="str">
        <f t="shared" si="6939"/>
        <v/>
      </c>
      <c r="ZA88" s="75" t="str">
        <f t="shared" si="6940"/>
        <v/>
      </c>
      <c r="ZB88" s="48" t="str">
        <f t="shared" si="6941"/>
        <v/>
      </c>
      <c r="ZC88" s="49" t="str">
        <f t="shared" si="6942"/>
        <v/>
      </c>
      <c r="ZD88" s="133">
        <f t="shared" si="6943"/>
        <v>0</v>
      </c>
      <c r="ZE88" s="134">
        <f t="shared" si="7302"/>
        <v>1</v>
      </c>
      <c r="ZF88" s="135" t="str">
        <f t="shared" si="6944"/>
        <v/>
      </c>
      <c r="ZG88" s="216" t="str">
        <f t="shared" si="6945"/>
        <v/>
      </c>
      <c r="ZH88" s="217" t="str">
        <f t="shared" si="6946"/>
        <v/>
      </c>
      <c r="ZI88" s="217" t="str">
        <f t="shared" si="6947"/>
        <v/>
      </c>
      <c r="ZJ88" s="217" t="str">
        <f t="shared" si="6948"/>
        <v/>
      </c>
      <c r="ZK88" s="217" t="str">
        <f t="shared" si="6949"/>
        <v/>
      </c>
      <c r="ZL88" s="217" t="str">
        <f t="shared" si="6950"/>
        <v/>
      </c>
      <c r="ZM88" s="217" t="str">
        <f t="shared" si="6951"/>
        <v/>
      </c>
      <c r="ZN88" s="217" t="str">
        <f t="shared" si="6952"/>
        <v/>
      </c>
      <c r="ZO88" s="217" t="str">
        <f t="shared" si="6953"/>
        <v/>
      </c>
      <c r="ZP88" s="217" t="str">
        <f t="shared" si="6954"/>
        <v>000000</v>
      </c>
      <c r="ZQ88" s="217" t="str">
        <f t="shared" si="6955"/>
        <v/>
      </c>
      <c r="ZR88" s="217" t="str">
        <f t="shared" si="6956"/>
        <v/>
      </c>
      <c r="ZS88" s="217" t="str">
        <f t="shared" si="6957"/>
        <v/>
      </c>
      <c r="ZT88" s="217" t="str">
        <f t="shared" si="6958"/>
        <v/>
      </c>
      <c r="ZU88" s="217" t="str">
        <f t="shared" si="6959"/>
        <v/>
      </c>
      <c r="ZV88" s="217" t="str">
        <f t="shared" si="6960"/>
        <v/>
      </c>
      <c r="ZW88" s="217" t="str">
        <f t="shared" si="6961"/>
        <v/>
      </c>
      <c r="ZX88" s="217" t="str">
        <f t="shared" si="6962"/>
        <v/>
      </c>
      <c r="ZY88" s="218" t="str">
        <f t="shared" si="6963"/>
        <v/>
      </c>
      <c r="ZZ88" s="218" t="str">
        <f t="shared" si="6964"/>
        <v/>
      </c>
      <c r="AAA88" s="218" t="str">
        <f t="shared" si="6965"/>
        <v/>
      </c>
      <c r="AAB88" s="218" t="str">
        <f t="shared" si="6966"/>
        <v/>
      </c>
      <c r="AAC88" s="218" t="str">
        <f t="shared" si="6967"/>
        <v/>
      </c>
      <c r="AAD88" s="218" t="str">
        <f t="shared" si="6968"/>
        <v/>
      </c>
      <c r="AAE88" s="218" t="str">
        <f t="shared" si="6969"/>
        <v/>
      </c>
      <c r="AAF88" s="218" t="str">
        <f t="shared" si="6970"/>
        <v/>
      </c>
      <c r="AAG88" s="218" t="str">
        <f t="shared" si="6971"/>
        <v/>
      </c>
      <c r="AAH88" s="218" t="str">
        <f t="shared" si="6972"/>
        <v/>
      </c>
      <c r="AAI88" s="218" t="str">
        <f t="shared" si="6973"/>
        <v/>
      </c>
      <c r="AAJ88" s="218" t="str">
        <f t="shared" si="6974"/>
        <v/>
      </c>
      <c r="AAK88" s="218" t="str">
        <f t="shared" si="6975"/>
        <v/>
      </c>
      <c r="AAL88" s="218" t="str">
        <f t="shared" si="6976"/>
        <v/>
      </c>
      <c r="AAM88" s="218" t="str">
        <f t="shared" si="6977"/>
        <v/>
      </c>
      <c r="AAN88" s="218" t="str">
        <f t="shared" si="6978"/>
        <v/>
      </c>
      <c r="AAO88" s="218" t="str">
        <f t="shared" si="6979"/>
        <v/>
      </c>
      <c r="AAP88" s="218" t="str">
        <f t="shared" si="6980"/>
        <v/>
      </c>
      <c r="AAQ88" s="217" t="str">
        <f t="shared" si="6981"/>
        <v/>
      </c>
      <c r="AAR88" s="217" t="str">
        <f t="shared" si="6982"/>
        <v/>
      </c>
      <c r="AAS88" s="217" t="str">
        <f t="shared" si="6983"/>
        <v/>
      </c>
      <c r="AAT88" s="217" t="str">
        <f t="shared" si="6984"/>
        <v/>
      </c>
      <c r="AAU88" s="217" t="str">
        <f t="shared" si="6985"/>
        <v/>
      </c>
      <c r="AAV88" s="217" t="str">
        <f t="shared" si="6986"/>
        <v/>
      </c>
      <c r="AAW88" s="217" t="str">
        <f t="shared" si="6987"/>
        <v/>
      </c>
      <c r="AAX88" s="217" t="str">
        <f t="shared" si="6988"/>
        <v/>
      </c>
      <c r="AAY88" s="217" t="str">
        <f t="shared" si="6989"/>
        <v/>
      </c>
      <c r="AAZ88" s="217" t="str">
        <f t="shared" si="6990"/>
        <v/>
      </c>
      <c r="ABA88" s="217" t="str">
        <f t="shared" si="6991"/>
        <v/>
      </c>
      <c r="ABB88" s="217" t="str">
        <f t="shared" si="6992"/>
        <v/>
      </c>
      <c r="ABC88" s="217" t="str">
        <f t="shared" si="6993"/>
        <v/>
      </c>
      <c r="ABD88" s="217" t="str">
        <f t="shared" si="6994"/>
        <v/>
      </c>
      <c r="ABE88" s="217" t="str">
        <f t="shared" si="6995"/>
        <v/>
      </c>
      <c r="ABF88" s="217" t="str">
        <f t="shared" si="6996"/>
        <v/>
      </c>
      <c r="ABG88" s="217" t="str">
        <f t="shared" si="6997"/>
        <v/>
      </c>
      <c r="ABH88" s="217" t="str">
        <f t="shared" si="6998"/>
        <v/>
      </c>
      <c r="ABI88" s="218" t="str">
        <f t="shared" si="6999"/>
        <v/>
      </c>
      <c r="ABJ88" s="218" t="str">
        <f t="shared" si="7000"/>
        <v/>
      </c>
      <c r="ABK88" s="218" t="str">
        <f t="shared" si="7001"/>
        <v/>
      </c>
      <c r="ABL88" s="218" t="str">
        <f t="shared" si="7002"/>
        <v/>
      </c>
      <c r="ABM88" s="218" t="str">
        <f t="shared" si="7003"/>
        <v/>
      </c>
      <c r="ABN88" s="218" t="str">
        <f t="shared" si="7004"/>
        <v/>
      </c>
      <c r="ABO88" s="218" t="str">
        <f t="shared" si="7005"/>
        <v/>
      </c>
      <c r="ABP88" s="218" t="str">
        <f t="shared" si="7006"/>
        <v/>
      </c>
      <c r="ABQ88" s="218" t="str">
        <f t="shared" si="7007"/>
        <v/>
      </c>
      <c r="ABR88" s="218" t="str">
        <f t="shared" si="7008"/>
        <v/>
      </c>
      <c r="ABS88" s="218" t="str">
        <f t="shared" si="7009"/>
        <v/>
      </c>
      <c r="ABT88" s="218" t="str">
        <f t="shared" si="7010"/>
        <v/>
      </c>
      <c r="ABU88" s="218" t="str">
        <f t="shared" si="7011"/>
        <v/>
      </c>
      <c r="ABV88" s="218" t="str">
        <f t="shared" si="7012"/>
        <v/>
      </c>
      <c r="ABW88" s="218" t="str">
        <f t="shared" si="7013"/>
        <v/>
      </c>
      <c r="ABX88" s="218" t="str">
        <f t="shared" si="7014"/>
        <v/>
      </c>
      <c r="ABY88" s="218" t="str">
        <f t="shared" si="7015"/>
        <v/>
      </c>
      <c r="ABZ88" s="218" t="str">
        <f t="shared" si="7016"/>
        <v/>
      </c>
      <c r="ACA88" s="217" t="str">
        <f t="shared" si="7017"/>
        <v/>
      </c>
      <c r="ACB88" s="217" t="str">
        <f t="shared" si="7018"/>
        <v/>
      </c>
      <c r="ACC88" s="217" t="str">
        <f t="shared" si="7019"/>
        <v/>
      </c>
      <c r="ACD88" s="217" t="str">
        <f t="shared" si="7020"/>
        <v/>
      </c>
      <c r="ACE88" s="217" t="str">
        <f t="shared" si="7021"/>
        <v/>
      </c>
      <c r="ACF88" s="217" t="str">
        <f t="shared" si="7022"/>
        <v/>
      </c>
      <c r="ACG88" s="217" t="str">
        <f t="shared" si="7023"/>
        <v/>
      </c>
      <c r="ACH88" s="217" t="str">
        <f t="shared" si="7024"/>
        <v/>
      </c>
      <c r="ACI88" s="217" t="str">
        <f t="shared" si="7025"/>
        <v/>
      </c>
      <c r="ACJ88" s="217" t="str">
        <f t="shared" si="7026"/>
        <v/>
      </c>
      <c r="ACK88" s="217" t="str">
        <f t="shared" si="7027"/>
        <v/>
      </c>
      <c r="ACL88" s="217">
        <f t="shared" si="7303"/>
        <v>0</v>
      </c>
      <c r="ACM88" s="217" t="str">
        <f t="shared" si="7028"/>
        <v/>
      </c>
      <c r="ACN88" s="217" t="str">
        <f t="shared" si="7029"/>
        <v/>
      </c>
      <c r="ACO88" s="217" t="str">
        <f t="shared" si="7030"/>
        <v/>
      </c>
      <c r="ACP88" s="217" t="str">
        <f t="shared" si="7031"/>
        <v/>
      </c>
      <c r="ACQ88" s="217" t="str">
        <f t="shared" si="7032"/>
        <v/>
      </c>
      <c r="ACR88" s="217" t="str">
        <f t="shared" si="7033"/>
        <v/>
      </c>
      <c r="ACS88" s="218" t="str">
        <f t="shared" si="7034"/>
        <v/>
      </c>
      <c r="ACT88" s="218" t="str">
        <f t="shared" si="7035"/>
        <v/>
      </c>
      <c r="ACU88" s="218" t="str">
        <f t="shared" si="7036"/>
        <v/>
      </c>
      <c r="ACV88" s="218" t="str">
        <f t="shared" si="7037"/>
        <v/>
      </c>
      <c r="ACW88" s="218" t="str">
        <f t="shared" si="7038"/>
        <v/>
      </c>
      <c r="ACX88" s="218" t="str">
        <f t="shared" si="7039"/>
        <v/>
      </c>
      <c r="ACY88" s="218" t="str">
        <f t="shared" si="7040"/>
        <v/>
      </c>
      <c r="ACZ88" s="218" t="str">
        <f t="shared" si="7041"/>
        <v/>
      </c>
      <c r="ADA88" s="218" t="str">
        <f t="shared" si="7042"/>
        <v/>
      </c>
      <c r="ADB88" s="219" t="str">
        <f t="shared" si="7043"/>
        <v/>
      </c>
      <c r="ADC88" s="223" t="str">
        <f t="shared" si="7044"/>
        <v/>
      </c>
      <c r="ADD88" s="221" t="str">
        <f t="shared" si="7045"/>
        <v/>
      </c>
      <c r="ADE88" s="221" t="str">
        <f t="shared" si="7046"/>
        <v/>
      </c>
      <c r="ADF88" s="221" t="str">
        <f t="shared" si="7047"/>
        <v>B</v>
      </c>
      <c r="ADG88" s="221" t="str">
        <f t="shared" si="7048"/>
        <v/>
      </c>
      <c r="ADH88" s="221" t="str">
        <f t="shared" si="7049"/>
        <v>B</v>
      </c>
      <c r="ADI88" s="221" t="str">
        <f t="shared" si="7050"/>
        <v/>
      </c>
      <c r="ADJ88" s="221" t="str">
        <f t="shared" si="7051"/>
        <v/>
      </c>
      <c r="ADK88" s="221" t="str">
        <f t="shared" si="7052"/>
        <v/>
      </c>
      <c r="ADL88" s="221" t="str">
        <f t="shared" si="7053"/>
        <v/>
      </c>
      <c r="ADM88" s="221" t="str">
        <f t="shared" si="7054"/>
        <v/>
      </c>
      <c r="ADN88" s="221" t="str">
        <f t="shared" si="7055"/>
        <v/>
      </c>
      <c r="ADO88" s="221" t="str">
        <f t="shared" si="7056"/>
        <v/>
      </c>
      <c r="ADP88" s="221" t="str">
        <f t="shared" si="7057"/>
        <v/>
      </c>
      <c r="ADQ88" s="221" t="str">
        <f t="shared" si="7058"/>
        <v/>
      </c>
      <c r="ADR88" s="221" t="str">
        <f t="shared" si="7059"/>
        <v/>
      </c>
      <c r="ADS88" s="221" t="str">
        <f t="shared" si="7060"/>
        <v/>
      </c>
      <c r="ADT88" s="221" t="str">
        <f t="shared" si="7061"/>
        <v/>
      </c>
      <c r="ADU88" s="220" t="str">
        <f t="shared" si="7062"/>
        <v/>
      </c>
      <c r="ADV88" s="220" t="str">
        <f t="shared" si="7063"/>
        <v/>
      </c>
      <c r="ADW88" s="220" t="str">
        <f t="shared" si="7064"/>
        <v/>
      </c>
      <c r="ADX88" s="220" t="str">
        <f t="shared" si="7065"/>
        <v/>
      </c>
      <c r="ADY88" s="220" t="str">
        <f t="shared" si="7066"/>
        <v/>
      </c>
      <c r="ADZ88" s="220" t="str">
        <f t="shared" si="7067"/>
        <v/>
      </c>
      <c r="AEA88" s="220" t="str">
        <f t="shared" si="7068"/>
        <v/>
      </c>
      <c r="AEB88" s="220" t="str">
        <f t="shared" si="7069"/>
        <v/>
      </c>
      <c r="AEC88" s="220" t="str">
        <f t="shared" si="7070"/>
        <v/>
      </c>
      <c r="AED88" s="220" t="str">
        <f t="shared" si="7071"/>
        <v/>
      </c>
      <c r="AEE88" s="220" t="str">
        <f t="shared" si="7072"/>
        <v/>
      </c>
      <c r="AEF88" s="220" t="str">
        <f t="shared" si="7073"/>
        <v/>
      </c>
      <c r="AEG88" s="220" t="str">
        <f t="shared" si="7074"/>
        <v/>
      </c>
      <c r="AEH88" s="220" t="str">
        <f t="shared" si="7075"/>
        <v/>
      </c>
      <c r="AEI88" s="220" t="str">
        <f t="shared" si="7076"/>
        <v/>
      </c>
      <c r="AEJ88" s="220" t="str">
        <f t="shared" si="7077"/>
        <v/>
      </c>
      <c r="AEK88" s="220" t="str">
        <f t="shared" si="7078"/>
        <v>B</v>
      </c>
      <c r="AEL88" s="220" t="str">
        <f t="shared" si="7079"/>
        <v/>
      </c>
      <c r="AEM88" s="221" t="str">
        <f t="shared" si="7080"/>
        <v>P</v>
      </c>
      <c r="AEN88" s="221" t="str">
        <f t="shared" si="7081"/>
        <v/>
      </c>
      <c r="AEO88" s="221" t="str">
        <f t="shared" si="7082"/>
        <v/>
      </c>
      <c r="AEP88" s="221" t="str">
        <f t="shared" si="7083"/>
        <v/>
      </c>
      <c r="AEQ88" s="221" t="str">
        <f t="shared" si="7084"/>
        <v/>
      </c>
      <c r="AER88" s="221" t="str">
        <f t="shared" si="7085"/>
        <v/>
      </c>
      <c r="AES88" s="221" t="str">
        <f t="shared" si="7086"/>
        <v>B</v>
      </c>
      <c r="AET88" s="221" t="str">
        <f t="shared" si="7087"/>
        <v/>
      </c>
      <c r="AEU88" s="221" t="str">
        <f t="shared" si="7088"/>
        <v/>
      </c>
      <c r="AEV88" s="221" t="str">
        <f t="shared" si="7089"/>
        <v/>
      </c>
      <c r="AEW88" s="221" t="str">
        <f t="shared" si="7090"/>
        <v/>
      </c>
      <c r="AEX88" s="221" t="str">
        <f t="shared" si="7091"/>
        <v/>
      </c>
      <c r="AEY88" s="221" t="str">
        <f t="shared" si="7092"/>
        <v/>
      </c>
      <c r="AEZ88" s="221" t="str">
        <f t="shared" si="7093"/>
        <v/>
      </c>
      <c r="AFA88" s="221" t="str">
        <f t="shared" si="7094"/>
        <v/>
      </c>
      <c r="AFB88" s="221" t="str">
        <f t="shared" si="7095"/>
        <v/>
      </c>
      <c r="AFC88" s="221" t="str">
        <f t="shared" si="7096"/>
        <v/>
      </c>
      <c r="AFD88" s="221" t="str">
        <f t="shared" si="7097"/>
        <v/>
      </c>
      <c r="AFE88" s="220" t="str">
        <f t="shared" si="7098"/>
        <v/>
      </c>
      <c r="AFF88" s="220" t="str">
        <f t="shared" si="7099"/>
        <v/>
      </c>
      <c r="AFG88" s="220" t="str">
        <f t="shared" si="7100"/>
        <v>P</v>
      </c>
      <c r="AFH88" s="220" t="str">
        <f t="shared" si="7101"/>
        <v/>
      </c>
      <c r="AFI88" s="220" t="str">
        <f t="shared" si="7102"/>
        <v/>
      </c>
      <c r="AFJ88" s="220" t="str">
        <f t="shared" si="7103"/>
        <v/>
      </c>
      <c r="AFK88" s="220" t="str">
        <f t="shared" si="7104"/>
        <v/>
      </c>
      <c r="AFL88" s="220" t="str">
        <f t="shared" si="7105"/>
        <v/>
      </c>
      <c r="AFM88" s="220" t="str">
        <f t="shared" si="7106"/>
        <v>B</v>
      </c>
      <c r="AFN88" s="220" t="str">
        <f t="shared" si="7107"/>
        <v/>
      </c>
      <c r="AFO88" s="220" t="str">
        <f t="shared" si="7108"/>
        <v>P</v>
      </c>
      <c r="AFP88" s="220" t="str">
        <f t="shared" si="7109"/>
        <v/>
      </c>
      <c r="AFQ88" s="220" t="str">
        <f t="shared" si="7110"/>
        <v>P</v>
      </c>
      <c r="AFR88" s="220" t="str">
        <f t="shared" si="7111"/>
        <v/>
      </c>
      <c r="AFS88" s="220" t="str">
        <f t="shared" si="7112"/>
        <v>B</v>
      </c>
      <c r="AFT88" s="220" t="str">
        <f t="shared" si="7113"/>
        <v/>
      </c>
      <c r="AFU88" s="220" t="str">
        <f t="shared" si="7114"/>
        <v/>
      </c>
      <c r="AFV88" s="220" t="str">
        <f t="shared" si="7115"/>
        <v/>
      </c>
      <c r="AFW88" s="221" t="str">
        <f t="shared" si="7116"/>
        <v/>
      </c>
      <c r="AFX88" s="221" t="str">
        <f t="shared" si="7117"/>
        <v/>
      </c>
      <c r="AFY88" s="221" t="str">
        <f t="shared" si="7118"/>
        <v/>
      </c>
      <c r="AFZ88" s="221" t="str">
        <f t="shared" si="7119"/>
        <v/>
      </c>
      <c r="AGA88" s="221" t="str">
        <f t="shared" si="7120"/>
        <v/>
      </c>
      <c r="AGB88" s="221" t="str">
        <f t="shared" si="7121"/>
        <v/>
      </c>
      <c r="AGC88" s="221" t="str">
        <f t="shared" si="7122"/>
        <v/>
      </c>
      <c r="AGD88" s="221" t="str">
        <f t="shared" si="7123"/>
        <v/>
      </c>
      <c r="AGE88" s="221" t="str">
        <f t="shared" si="7124"/>
        <v/>
      </c>
      <c r="AGF88" s="221" t="str">
        <f t="shared" si="7125"/>
        <v/>
      </c>
      <c r="AGG88" s="221" t="str">
        <f t="shared" si="7126"/>
        <v/>
      </c>
      <c r="AGH88" s="221">
        <f t="shared" si="7304"/>
        <v>0</v>
      </c>
      <c r="AGI88" s="221" t="str">
        <f t="shared" si="7127"/>
        <v>P</v>
      </c>
      <c r="AGJ88" s="221" t="str">
        <f t="shared" si="7128"/>
        <v/>
      </c>
      <c r="AGK88" s="221" t="str">
        <f t="shared" si="7129"/>
        <v>P</v>
      </c>
      <c r="AGL88" s="221" t="str">
        <f t="shared" si="7130"/>
        <v>B</v>
      </c>
      <c r="AGM88" s="221" t="str">
        <f t="shared" si="7131"/>
        <v>B</v>
      </c>
      <c r="AGN88" s="221" t="str">
        <f t="shared" si="7132"/>
        <v/>
      </c>
      <c r="AGO88" s="220" t="str">
        <f t="shared" si="7133"/>
        <v>P</v>
      </c>
      <c r="AGP88" s="220" t="str">
        <f t="shared" si="7134"/>
        <v/>
      </c>
      <c r="AGQ88" s="220" t="str">
        <f t="shared" si="7135"/>
        <v/>
      </c>
      <c r="AGR88" s="220" t="str">
        <f t="shared" si="7136"/>
        <v>B</v>
      </c>
      <c r="AGS88" s="220" t="str">
        <f t="shared" si="7137"/>
        <v/>
      </c>
      <c r="AGT88" s="220" t="str">
        <f t="shared" si="7138"/>
        <v/>
      </c>
      <c r="AGU88" s="220" t="str">
        <f t="shared" si="7139"/>
        <v/>
      </c>
      <c r="AGV88" s="220" t="str">
        <f t="shared" si="7140"/>
        <v/>
      </c>
      <c r="AGW88" s="220" t="str">
        <f t="shared" si="7141"/>
        <v/>
      </c>
      <c r="AGX88" s="222" t="str">
        <f t="shared" si="7142"/>
        <v/>
      </c>
      <c r="AGY88" s="94">
        <v>88</v>
      </c>
      <c r="AGZ88" s="95">
        <f t="shared" si="7714"/>
        <v>83</v>
      </c>
      <c r="AHA88" s="46" t="str" cm="1">
        <f t="array" ref="AHA88">IFERROR(INDEX($ZG$4:$ADB$4,_xlfn.AGGREGATE(15,6,COLUMN($ZG$4:$ADB$4)-COLUMN($ZF$1)/($ZG88:$ADB88=LARGE($ZG88:$ADB88,1)),COLUMNS($ADB$4:$ADB$4))),"")</f>
        <v>LQ</v>
      </c>
      <c r="AHB88" s="46" t="str" cm="1">
        <f t="array" ref="AHB88">IFERROR(INDEX($ZG$4:$ADB$4,_xlfn.AGGREGATE(15,6,COLUMN($ZG$4:$ADB$4)-COLUMN($ZF$1)/($ZG88:$ADB88=LARGE($ZG88:$ADB88,2)),COLUMNS($ADB$4:$AGY$4))),"")</f>
        <v/>
      </c>
      <c r="AHC88" s="46" t="str" cm="1">
        <f t="array" ref="AHC88">IFERROR(INDEX($ZG$4:$ADB$4,_xlfn.AGGREGATE(15,6,COLUMN($ZG$4:$ADB$4)-COLUMN($ZF$1)/($ZG88:$ADB88=LARGE($ZG88:$ADB88,3)),COLUMNS($ADB$4:$AGZ$4))),"")</f>
        <v/>
      </c>
      <c r="AHD88" s="46" t="str" cm="1">
        <f t="array" ref="AHD88">IFERROR(INDEX($ZG$4:$ADB$4,_xlfn.AGGREGATE(15,6,COLUMN($ZG$4:$ADB$4)-COLUMN($ZF$1)/($ZG88:$ADB88=LARGE($ZG88:$ADB88,4)),COLUMNS($ADB$4:$AHA$4))),"")</f>
        <v/>
      </c>
      <c r="AHE88" s="46" t="str" cm="1">
        <f t="array" ref="AHE88">IFERROR(INDEX($ZG$4:$ADB$4,_xlfn.AGGREGATE(15,6,COLUMN($ZG$4:$ADB$4)-COLUMN($ZF$1)/($ZG88:$ADB88=LARGE($ZG88:$ADB88,5)),COLUMNS($ADB$4:$AHB$4))),"")</f>
        <v/>
      </c>
      <c r="AHF88" s="46" t="str" cm="1">
        <f t="array" ref="AHF88">IFERROR(INDEX($ZG$4:$ADB$4,_xlfn.AGGREGATE(15,6,COLUMN($ZG$4:$ADB$4)-COLUMN($ZF$1)/($ZG88:$ADB88=LARGE($ZG88:$ADB88,6)),COLUMNS($ADB$4:$AHC$4))),"")</f>
        <v/>
      </c>
      <c r="AHG88" s="94" t="str">
        <f t="shared" si="7397"/>
        <v/>
      </c>
      <c r="AHH88" s="48" t="str">
        <f t="shared" ca="1" si="7398"/>
        <v>N</v>
      </c>
      <c r="AHI88" s="48" t="e" cm="1">
        <f t="array" aca="1" ref="AHI88" ca="1">IF(INDIRECT(VLOOKUP(AHI87,General!AC:AE,3,FALSE)&amp;AGY87)&gt;0,AHI87,AHG87)</f>
        <v>#N/A</v>
      </c>
      <c r="AHJ88" s="95">
        <f t="shared" ca="1" si="7399"/>
        <v>1</v>
      </c>
      <c r="AHK88" s="46" t="s">
        <v>45</v>
      </c>
      <c r="AHL88" s="48" t="s">
        <v>45</v>
      </c>
      <c r="AHM88" s="48" t="s">
        <v>45</v>
      </c>
      <c r="AHN88" s="48" t="s">
        <v>45</v>
      </c>
      <c r="AHO88" s="48" t="s">
        <v>45</v>
      </c>
      <c r="AHP88" s="49" t="s">
        <v>45</v>
      </c>
      <c r="AHQ88" s="136" t="e">
        <f ca="1">IF(AHA88="",-1,COUNTIF(INDIRECT(AHK88&amp;$DN$10):INDIRECT(AHK88&amp;AGY88),"Y"))</f>
        <v>#REF!</v>
      </c>
      <c r="AHR88" s="138">
        <f ca="1">IF(AHB88="",-1,COUNTIF(INDIRECT(AHL88&amp;$DN$10):INDIRECT(AHL88&amp;AGY88),"Y"))</f>
        <v>-1</v>
      </c>
      <c r="AHS88" s="138">
        <f ca="1">IF(AHC88="",-1,COUNTIF(INDIRECT(AHM88&amp;$DN$10):INDIRECT(AHM88&amp;AGY88),"Y"))</f>
        <v>-1</v>
      </c>
      <c r="AHT88" s="137">
        <f ca="1">IF(AHD88="",-1,COUNTIF(INDIRECT(AHN88&amp;$DN$10):INDIRECT(AHN88&amp;AGY88),"Y"))</f>
        <v>-1</v>
      </c>
      <c r="AHU88" s="141">
        <f ca="1">IF(AHE88="",-1,COUNTIF(INDIRECT(AHO88&amp;$DN$10):INDIRECT(AHO88&amp;AGY88),"Y"))</f>
        <v>-1</v>
      </c>
      <c r="AHV88" s="141">
        <f ca="1">IF(AHF88="",-1,COUNTIF(INDIRECT(AHP88&amp;$DN$10):INDIRECT(AHP88&amp;AGY88),"Y"))</f>
        <v>-1</v>
      </c>
      <c r="AHW88" s="46" t="str" cm="1">
        <f t="array" ref="AHW88">IFERROR(INDEX($DP$88:$DU$88,_xlfn.AGGREGATE(15,6,COLUMN($DP$88:$DU$88)-COLUMN($DO$88)/($ZF$88:$ZK$88=MAX($ZF$88:$ZK$88)),COLUMNS($DP$88:AHA88))),"")</f>
        <v/>
      </c>
      <c r="AHX88" s="48" t="str" cm="1">
        <f t="array" ref="AHX88">IFERROR(INDEX($DP$88:$DU$88,_xlfn.AGGREGATE(15,6,COLUMN($DP$88:$DU$88)-COLUMN($DO$88)/($ZF$88:$ZK$88=MAX($ZF$88:$ZK$88)),COLUMNS($DP$88:AHB88))),"")</f>
        <v/>
      </c>
      <c r="AHY88" s="48" t="str" cm="1">
        <f t="array" ref="AHY88">IFERROR(INDEX($DP$88:$DU$88,_xlfn.AGGREGATE(15,6,COLUMN($DP$88:$DU$88)-COLUMN($DO$88)/($ZF$88:$ZK$88=MAX($ZF$88:$ZK$88)),COLUMNS($DP$88:AHC88))),"")</f>
        <v/>
      </c>
      <c r="AHZ88" s="48" t="str" cm="1">
        <f t="array" ref="AHZ88">IFERROR(INDEX($DP$88:$DU$88,_xlfn.AGGREGATE(15,6,COLUMN($DP$88:$DU$88)-COLUMN($DO$88)/($ZF$88:$ZK$88=MAX($ZF$88:$ZK$88)),COLUMNS($DP$88:AHD88))),"")</f>
        <v/>
      </c>
      <c r="AIA88" s="48" t="str" cm="1">
        <f t="array" ref="AIA88">IFERROR(INDEX($DP$88:$DU$88,_xlfn.AGGREGATE(15,6,COLUMN($DP$88:$DU$88)-COLUMN($DO$88)/($ZF$88:$ZK$88=MAX($ZF$88:$ZK$88)),COLUMNS($DP$88:AHE88))),"")</f>
        <v/>
      </c>
      <c r="AIB88" s="49" t="str" cm="1">
        <f t="array" ref="AIB88">IFERROR(INDEX($DP$88:$DU$88,_xlfn.AGGREGATE(15,6,COLUMN($DP$88:$DU$88)-COLUMN($DO$88)/($ZF$88:$ZK$88=MAX($ZF$88:$ZK$88)),COLUMNS($DP$88:AHF88))),"")</f>
        <v/>
      </c>
      <c r="AIC88" s="20">
        <f t="shared" ca="1" si="7305"/>
        <v>1</v>
      </c>
      <c r="AID88" s="95">
        <f t="shared" ca="1" si="7400"/>
        <v>1</v>
      </c>
      <c r="AIE88" s="140" t="str" cm="1">
        <f t="array" aca="1" ref="AIE88" ca="1">INDEX(AHW88:AIB88,1,AID88)</f>
        <v/>
      </c>
      <c r="AIF88" s="46" t="e">
        <f t="shared" ca="1" si="6309"/>
        <v>#REF!</v>
      </c>
      <c r="AIG88" s="48" t="str">
        <f t="shared" ca="1" si="6310"/>
        <v>T</v>
      </c>
      <c r="AIH88" s="48" t="str">
        <f t="shared" si="6311"/>
        <v>C</v>
      </c>
      <c r="AII88" s="48" t="str">
        <f t="shared" si="6221"/>
        <v/>
      </c>
      <c r="AIJ88" s="48" t="str">
        <f t="shared" ca="1" si="6222"/>
        <v/>
      </c>
      <c r="AIK88" s="48" t="str">
        <f t="shared" si="6223"/>
        <v>00</v>
      </c>
      <c r="AIL88" s="20" t="str">
        <f t="shared" si="7143"/>
        <v/>
      </c>
      <c r="AIM88" s="20" t="str">
        <f t="shared" si="7144"/>
        <v/>
      </c>
      <c r="AIN88" s="20" t="str">
        <f t="shared" si="7145"/>
        <v/>
      </c>
      <c r="AIO88" s="20" t="str">
        <f t="shared" si="7146"/>
        <v/>
      </c>
      <c r="AIP88" s="20" t="str">
        <f t="shared" si="7147"/>
        <v/>
      </c>
      <c r="AIQ88" s="20" t="str">
        <f t="shared" si="7148"/>
        <v/>
      </c>
      <c r="AIR88" s="20">
        <f t="shared" ca="1" si="7149"/>
        <v>0</v>
      </c>
      <c r="AIS88" s="20">
        <f t="shared" ca="1" si="7150"/>
        <v>0</v>
      </c>
      <c r="AIT88" s="46" t="str">
        <f t="shared" si="6224"/>
        <v/>
      </c>
      <c r="AIU88" s="48">
        <f>IF(CC88="",0,IFERROR(VLOOKUP(CC83&amp;CC84&amp;CC85&amp;CC86&amp;CC87&amp;CC88,General!I:J,2,FALSE),0))</f>
        <v>0</v>
      </c>
      <c r="AIV88" s="48">
        <f>IF(CF88="",0,IFERROR(VLOOKUP(CF83&amp;CF84&amp;CF85&amp;CF86&amp;CF87&amp;CF88,General!I:J,2,FALSE),0))</f>
        <v>0</v>
      </c>
      <c r="AIW88" s="48">
        <f>IF(CI88="",0,IFERROR(VLOOKUP(CI83&amp;CI84&amp;CI85&amp;CI86&amp;CI87&amp;CI88,General!I:J,2,FALSE),0))</f>
        <v>0</v>
      </c>
      <c r="AIX88" s="48">
        <f>IF(CL88="",0,IFERROR(VLOOKUP(CL83&amp;CL84&amp;CL85&amp;CL86&amp;CL87&amp;CL88,General!I:J,2,FALSE),0))</f>
        <v>0</v>
      </c>
      <c r="AIY88" s="48">
        <f>IF(CO88="",0,IFERROR(VLOOKUP(CO83&amp;CO84&amp;CO85&amp;CO86&amp;CO87&amp;CO88,General!I:J,2,FALSE),0))</f>
        <v>0</v>
      </c>
      <c r="AIZ88" s="48">
        <f>IF(CR88="",0,IFERROR(VLOOKUP(CR83&amp;CR84&amp;CR85&amp;CR86&amp;CR87&amp;CR88,General!I:J,2,FALSE),0))</f>
        <v>0</v>
      </c>
      <c r="AJA88" s="48">
        <f>IF(CU88="",0,IFERROR(VLOOKUP(CU83&amp;CU84&amp;CU85&amp;CU86&amp;CU87&amp;CU88,General!I:J,2,FALSE),0))</f>
        <v>0</v>
      </c>
      <c r="AJB88" s="48">
        <f>IF(CX88="",0,IFERROR(VLOOKUP(CX83&amp;CX84&amp;CX85&amp;CX86&amp;CX87&amp;CX88,General!I:J,2,FALSE),0))</f>
        <v>0</v>
      </c>
      <c r="AJC88" s="48">
        <f>IF(DA88="",0,IFERROR(VLOOKUP(DA83&amp;DA84&amp;DA85&amp;DA86&amp;DA87&amp;DA88,General!I:J,2,FALSE),0))</f>
        <v>0</v>
      </c>
      <c r="AJD88" s="48">
        <f>IF(DD88="",0,IFERROR(VLOOKUP(DD83&amp;DD84&amp;DD85&amp;DD86&amp;DD87&amp;DD88,General!I:J,2,FALSE),0))</f>
        <v>0</v>
      </c>
      <c r="AJE88" s="48">
        <f>IF(DG88="",0,IFERROR(VLOOKUP(DG83&amp;DG84&amp;DG85&amp;DG86&amp;DG87&amp;DG88,General!I:J,2,FALSE),0))</f>
        <v>0</v>
      </c>
      <c r="AJF88" s="48">
        <f>IF(DJ88="",0,IFERROR(VLOOKUP(DJ83&amp;DJ84&amp;DJ85&amp;DJ86&amp;DJ87&amp;DJ88,General!I:J,2,FALSE),0))</f>
        <v>0</v>
      </c>
      <c r="AJG88" s="48">
        <f>IF(DM88="",0,IFERROR(VLOOKUP(DM83&amp;DM84&amp;DM85&amp;DM86&amp;DM87&amp;DM88,General!I:J,2,FALSE),0))</f>
        <v>0</v>
      </c>
      <c r="AJH88" s="48">
        <f>IF(DP88="",0,IFERROR(VLOOKUP(DP83&amp;DP84&amp;DP85&amp;DP86&amp;DP87&amp;DP88,General!I:J,2,FALSE),0))</f>
        <v>0</v>
      </c>
      <c r="AJI88" s="48">
        <f>IF(DS88="",0,IFERROR(VLOOKUP(DS83&amp;DS84&amp;DS85&amp;DS86&amp;DS87&amp;DS88,General!I:J,2,FALSE),0))</f>
        <v>0</v>
      </c>
      <c r="AJJ88" s="48">
        <f>IF(DV88="",0,IFERROR(VLOOKUP(DV83&amp;DV84&amp;DV85&amp;DV86&amp;DV87&amp;DV88,General!I:J,2,FALSE),0))</f>
        <v>0</v>
      </c>
      <c r="AJK88" s="48">
        <f>IF(DY88="",0,IFERROR(VLOOKUP(DY83&amp;DY84&amp;DY85&amp;DY86&amp;DY87&amp;DY88,General!I:J,2,FALSE),0))</f>
        <v>0</v>
      </c>
      <c r="AJL88" s="48">
        <f>IF(EE88="",0,IFERROR(VLOOKUP(EE83&amp;EE84&amp;EE85&amp;EE86&amp;EE87&amp;EE88,General!I:J,2,FALSE),0))</f>
        <v>0</v>
      </c>
      <c r="AJM88" s="48">
        <f>IF(EH88="",0,IFERROR(VLOOKUP(EH83&amp;EH84&amp;EH85&amp;EH86&amp;EH87&amp;EH88,General!I:J,2,FALSE),0))</f>
        <v>0</v>
      </c>
      <c r="AJN88" s="48">
        <f>IF(EK88="",0,IFERROR(VLOOKUP(EK83&amp;EK84&amp;EK85&amp;EK86&amp;EK87&amp;EK88,General!I:J,2,FALSE),0))</f>
        <v>0</v>
      </c>
      <c r="AJO88" s="48">
        <f>IF(EN88="",0,IFERROR(VLOOKUP(EN83&amp;EN84&amp;EN85&amp;EN86&amp;EN87&amp;EN88,General!I:J,2,FALSE),0))</f>
        <v>0</v>
      </c>
      <c r="AJP88" s="48">
        <f>IF(EQ88="",0,IFERROR(VLOOKUP(EQ83&amp;EQ84&amp;EQ85&amp;EQ86&amp;EQ87&amp;EQ88,General!I:J,2,FALSE),0))</f>
        <v>0</v>
      </c>
      <c r="AJQ88" s="48">
        <f>IF(ET88="",0,IFERROR(VLOOKUP(ET83&amp;ET84&amp;ET85&amp;ET86&amp;ET87&amp;ET88,General!I:J,2,FALSE),0))</f>
        <v>0</v>
      </c>
      <c r="AJR88" s="48">
        <f>IF(EW88="",0,IFERROR(VLOOKUP(EW83&amp;EW84&amp;EW85&amp;EW86&amp;EW87&amp;EW88,General!I:J,2,FALSE),0))</f>
        <v>0</v>
      </c>
      <c r="AJS88" s="48">
        <f>IF(EZ88="",0,IFERROR(VLOOKUP(EZ83&amp;EZ84&amp;EZ85&amp;EZ86&amp;EZ87&amp;EZ88,General!I:J,2,FALSE),0))</f>
        <v>0</v>
      </c>
      <c r="AJT88" s="48">
        <f>IF(FC88="",0,IFERROR(VLOOKUP(FC83&amp;FC84&amp;FC85&amp;FC86&amp;FC87&amp;FC88,General!I:J,2,FALSE),0))</f>
        <v>0</v>
      </c>
      <c r="AJU88" s="48">
        <f>IF(FF88="",0,IFERROR(VLOOKUP(FF83&amp;FF84&amp;FF85&amp;FF86&amp;FF87&amp;FF88,General!I:J,2,FALSE),0))</f>
        <v>0</v>
      </c>
      <c r="AJV88" s="48">
        <f>IF(FI88="",0,IFERROR(VLOOKUP(FI83&amp;FI84&amp;FI85&amp;FI86&amp;FI87&amp;FI88,General!I:J,2,FALSE),0))</f>
        <v>0</v>
      </c>
      <c r="AJW88" s="48">
        <f>IF(FL88="",0,IFERROR(VLOOKUP(FL83&amp;FL84&amp;FL85&amp;FL86&amp;FL87&amp;FL88,General!I:J,2,FALSE),0))</f>
        <v>0</v>
      </c>
      <c r="AJX88" s="48">
        <f>IF(FO88="",0,IFERROR(VLOOKUP(FO83&amp;FO84&amp;FO85&amp;FO86&amp;FO87&amp;FO88,General!I:J,2,FALSE),0))</f>
        <v>0</v>
      </c>
      <c r="AJY88" s="48">
        <f>IF(FR88="",0,IFERROR(VLOOKUP(FR83&amp;FR84&amp;FR85&amp;FR86&amp;FR87&amp;FR88,General!I:J,2,FALSE),0))</f>
        <v>0</v>
      </c>
      <c r="AJZ88" s="48">
        <f>IF(FU88="",0,IFERROR(VLOOKUP(FU83&amp;FU84&amp;FU85&amp;FU86&amp;FU87&amp;FU88,General!I:J,2,FALSE),0))</f>
        <v>0</v>
      </c>
      <c r="AKA88" s="48">
        <f>IF(FX88="",0,IFERROR(VLOOKUP(FX83&amp;FX84&amp;FX85&amp;FX86&amp;FX87&amp;FX88,General!I:J,2,FALSE),0))</f>
        <v>0</v>
      </c>
      <c r="AKB88" s="48">
        <f>IF(GA88="",0,IFERROR(VLOOKUP(GA83&amp;GA84&amp;GA85&amp;GA86&amp;GA87&amp;GA88,General!I:J,2,FALSE),0))</f>
        <v>0</v>
      </c>
      <c r="AKC88" s="48">
        <f>IF(GD88="",0,IFERROR(VLOOKUP(GD83&amp;GD84&amp;GD85&amp;GD86&amp;GD87&amp;GD88,General!I:J,2,FALSE),0))</f>
        <v>0</v>
      </c>
      <c r="AKD88" s="48">
        <f>IF(GG88="",0,IFERROR(VLOOKUP(GG83&amp;GG84&amp;GG85&amp;GG86&amp;GG87&amp;GG88,General!I:J,2,FALSE),0))</f>
        <v>0</v>
      </c>
      <c r="AKE88" s="48">
        <f>IF(GJ88="",0,IFERROR(VLOOKUP(GJ83&amp;GJ84&amp;GJ85&amp;GJ86&amp;GJ87&amp;GJ88,General!I:J,2,FALSE),0))</f>
        <v>0</v>
      </c>
      <c r="AKF88" s="48">
        <f>IF(GM88="",0,IFERROR(VLOOKUP(GM83&amp;GM84&amp;GM85&amp;GM86&amp;GM87&amp;GM88,General!I:J,2,FALSE),0))</f>
        <v>0</v>
      </c>
      <c r="AKG88" s="48">
        <f>IF(GP88="",0,IFERROR(VLOOKUP(GP83&amp;GP84&amp;GP85&amp;GP86&amp;GP87&amp;GP88,General!I:J,2,FALSE),0))</f>
        <v>0</v>
      </c>
      <c r="AKH88" s="48">
        <f>IF(GS88="",0,IFERROR(VLOOKUP(GS83&amp;GS84&amp;GS85&amp;GS86&amp;GS87&amp;GS88,General!I:J,2,FALSE),0))</f>
        <v>0</v>
      </c>
      <c r="AKI88" s="48">
        <f>IF(GV88="",0,IFERROR(VLOOKUP(GV83&amp;GV84&amp;GV85&amp;GV86&amp;GV87&amp;GV88,General!I:J,2,FALSE),0))</f>
        <v>0</v>
      </c>
      <c r="AKJ88" s="48">
        <f>IF(GY88="",0,IFERROR(VLOOKUP(GY83&amp;GY84&amp;GY85&amp;GY86&amp;GY87&amp;GY88,General!I:J,2,FALSE),0))</f>
        <v>0</v>
      </c>
      <c r="AKK88" s="48">
        <f>IF(HB88="",0,IFERROR(VLOOKUP(HB83&amp;HB84&amp;HB85&amp;HB86&amp;HB87&amp;HB88,General!I:J,2,FALSE),0))</f>
        <v>0</v>
      </c>
      <c r="AKL88" s="48">
        <f>IF(HE88="",0,IFERROR(VLOOKUP(HE83&amp;HE84&amp;HE85&amp;HE86&amp;HE87&amp;HE88,General!I:J,2,FALSE),0))</f>
        <v>0</v>
      </c>
      <c r="AKM88" s="48">
        <f>IF(HH88="",0,IFERROR(VLOOKUP(HH83&amp;HH84&amp;HH85&amp;HH86&amp;HH87&amp;HH88,General!I:J,2,FALSE),0))</f>
        <v>0</v>
      </c>
      <c r="AKN88" s="48">
        <f>IF(HK88="",0,IFERROR(VLOOKUP(HK83&amp;HK84&amp;HK85&amp;HK86&amp;HK87&amp;HK88,General!I:J,2,FALSE),0))</f>
        <v>0</v>
      </c>
      <c r="AKO88" s="48">
        <f>IF(HN88="",0,IFERROR(VLOOKUP(HN83&amp;HN84&amp;HN85&amp;HN86&amp;HN87&amp;HN88,General!I:J,2,FALSE),0))</f>
        <v>0</v>
      </c>
      <c r="AKP88" s="48">
        <f>IF(HQ88="",0,IFERROR(VLOOKUP(HQ83&amp;HQ84&amp;HQ85&amp;HQ86&amp;HQ87&amp;HQ88,General!I:J,2,FALSE),0))</f>
        <v>0</v>
      </c>
      <c r="AKQ88" s="48">
        <f>IF(HT88="",0,IFERROR(VLOOKUP(HT83&amp;HT84&amp;HT85&amp;HT86&amp;HT87&amp;HT88,General!I:J,2,FALSE),0))</f>
        <v>0</v>
      </c>
      <c r="AKR88" s="48">
        <f>IF(HW88="",0,IFERROR(VLOOKUP(HW83&amp;HW84&amp;HW85&amp;HW86&amp;HW87&amp;HW88,General!I:J,2,FALSE),0))</f>
        <v>0</v>
      </c>
      <c r="AKS88" s="48">
        <f>IF(HZ88="",0,IFERROR(VLOOKUP(HZ83&amp;HZ84&amp;HZ85&amp;HZ86&amp;HZ87&amp;HZ88,General!I:J,2,FALSE),0))</f>
        <v>0</v>
      </c>
      <c r="AKT88" s="48">
        <f>IF(FF88="",0,IFERROR(VLOOKUP(FF83&amp;FF84&amp;FF85&amp;FF86&amp;FF87&amp;FF88,General!I:J,2,FALSE),0))</f>
        <v>0</v>
      </c>
      <c r="AKU88" s="48">
        <f>IF(FI88="",0,IFERROR(VLOOKUP(FI83&amp;FI84&amp;FI85&amp;FI86&amp;FI87&amp;FI88,General!I:J,2,FALSE),0))</f>
        <v>0</v>
      </c>
      <c r="AKV88" s="48">
        <f>IF(II88="",0,IFERROR(VLOOKUP(II83&amp;II84&amp;II85&amp;II86&amp;II87&amp;II88,General!I:J,2,FALSE),0))</f>
        <v>0</v>
      </c>
      <c r="AKW88" s="48">
        <f>IF(IL88="",0,IFERROR(VLOOKUP(IL83&amp;IL84&amp;IL85&amp;IL86&amp;IL87&amp;IL88,General!I:J,2,FALSE),0))</f>
        <v>0</v>
      </c>
      <c r="AKX88" s="48">
        <f>IF(IO88="",0,IFERROR(VLOOKUP(IO83&amp;IO84&amp;IO85&amp;IO86&amp;IO87&amp;IO88,General!I:J,2,FALSE),0))</f>
        <v>0</v>
      </c>
      <c r="AKY88" s="48">
        <f>IF(IR88="",0,IFERROR(VLOOKUP(IR83&amp;IR84&amp;IR85&amp;IR86&amp;IR87&amp;IR88,General!I:J,2,FALSE),0))</f>
        <v>0</v>
      </c>
      <c r="AKZ88" s="48">
        <f>IF(IU88="",0,IFERROR(VLOOKUP(IU83&amp;IU84&amp;IU85&amp;IU86&amp;IU87&amp;IU88,General!I:J,2,FALSE),0))</f>
        <v>0</v>
      </c>
      <c r="ALA88" s="48">
        <f>IF(IX88="",0,IFERROR(VLOOKUP(IX83&amp;IX84&amp;IX85&amp;IX86&amp;IX87&amp;IX88,General!I:J,2,FALSE),0))</f>
        <v>0</v>
      </c>
      <c r="ALB88" s="48">
        <f>IF(JA88="",0,IFERROR(VLOOKUP(JA83&amp;JA84&amp;JA85&amp;JA86&amp;JA87&amp;JA88,General!I:J,2,FALSE),0))</f>
        <v>0</v>
      </c>
      <c r="ALC88" s="48">
        <f>IF(JD88="",0,IFERROR(VLOOKUP(JD83&amp;JD84&amp;JD85&amp;JD86&amp;JD87&amp;JD88,General!I:J,2,FALSE),0))</f>
        <v>0</v>
      </c>
      <c r="ALD88" s="48">
        <f>IF(JG88="",0,IFERROR(VLOOKUP(JG83&amp;JG84&amp;JG85&amp;JG86&amp;JG87&amp;JG88,General!I:J,2,FALSE),0))</f>
        <v>0</v>
      </c>
      <c r="ALE88" s="48">
        <f>IF(JJ88="",0,IFERROR(VLOOKUP(JJ83&amp;JJ84&amp;JJ85&amp;JJ86&amp;JJ87&amp;JJ88,General!I:J,2,FALSE),0))</f>
        <v>0</v>
      </c>
      <c r="ALF88" s="48">
        <f>IF(JM88="",0,IFERROR(VLOOKUP(JM83&amp;JM84&amp;JM85&amp;JM86&amp;JM87&amp;JM88,General!I:J,2,FALSE),0))</f>
        <v>0</v>
      </c>
      <c r="ALG88" s="48">
        <f>IF(JP88="",0,IFERROR(VLOOKUP(JP83&amp;JP84&amp;JP85&amp;JP86&amp;JP87&amp;JP88,General!I:J,2,FALSE),0))</f>
        <v>0</v>
      </c>
      <c r="ALH88" s="48">
        <f>IF(JS88="",0,IFERROR(VLOOKUP(JS83&amp;JS84&amp;JS85&amp;JS86&amp;JS87&amp;JS88,General!I:J,2,FALSE),0))</f>
        <v>0</v>
      </c>
      <c r="ALI88" s="48">
        <f>IF(JV88="",0,IFERROR(VLOOKUP(JV83&amp;JV84&amp;JV85&amp;JV86&amp;JV87&amp;JV88,General!I:J,2,FALSE),0))</f>
        <v>0</v>
      </c>
      <c r="ALJ88" s="48">
        <f>IF(JY88="",0,IFERROR(VLOOKUP(JY83&amp;JY84&amp;JY85&amp;JY86&amp;JY87&amp;JY88,General!I:J,2,FALSE),0))</f>
        <v>0</v>
      </c>
      <c r="ALK88" s="48">
        <f>IF(KB88="",0,IFERROR(VLOOKUP(KB83&amp;KB84&amp;KB85&amp;KB86&amp;KB87&amp;KB88,General!I:J,2,FALSE),0))</f>
        <v>0</v>
      </c>
      <c r="ALL88" s="48">
        <f>IF(KE88="",0,IFERROR(VLOOKUP(KE83&amp;KE84&amp;KE85&amp;KE86&amp;KE87&amp;KE88,General!I:J,2,FALSE),0))</f>
        <v>0</v>
      </c>
      <c r="ALM88" s="48">
        <f>IF(KH88="",0,IFERROR(VLOOKUP(KH83&amp;KH84&amp;KH85&amp;KH86&amp;KH87&amp;KH88,General!I:J,2,FALSE),0))</f>
        <v>0</v>
      </c>
      <c r="ALN88" s="48">
        <f>IF(KK88="",0,IFERROR(VLOOKUP(KK83&amp;KK84&amp;KK85&amp;KK86&amp;KK87&amp;KK88,General!I:J,2,FALSE),0))</f>
        <v>0</v>
      </c>
      <c r="ALO88" s="48">
        <f>IF(KN88="",0,IFERROR(VLOOKUP(KN83&amp;KN84&amp;KN85&amp;KN86&amp;KN87&amp;KN88,General!I:J,2,FALSE),0))</f>
        <v>0</v>
      </c>
      <c r="ALP88" s="48">
        <f>IF(KQ88="",0,IFERROR(VLOOKUP(KQ83&amp;KQ84&amp;KQ85&amp;KQ86&amp;KQ87&amp;KQ88,General!I:J,2,FALSE),0))</f>
        <v>0</v>
      </c>
      <c r="ALQ88" s="48">
        <f>IF(KT88="",0,IFERROR(VLOOKUP(KT83&amp;KT84&amp;KT85&amp;KT86&amp;KT87&amp;KT88,General!I:J,2,FALSE),0))</f>
        <v>0</v>
      </c>
      <c r="ALR88" s="48">
        <f>IF(KW88="",0,IFERROR(VLOOKUP(KW83&amp;KW84&amp;KW85&amp;KW86&amp;KW87&amp;KW88,General!I:J,2,FALSE),0))</f>
        <v>0</v>
      </c>
      <c r="ALS88" s="48">
        <f>IF(KZ88="",0,IFERROR(VLOOKUP(KZ83&amp;KZ84&amp;KZ85&amp;KZ86&amp;KZ87&amp;KZ88,General!I:J,2,FALSE),0))</f>
        <v>0</v>
      </c>
      <c r="ALT88" s="48">
        <f>IF(LC88="",0,IFERROR(VLOOKUP(LC83&amp;LC84&amp;LC85&amp;LC86&amp;LC87&amp;LC88,General!I:J,2,FALSE),0))</f>
        <v>0</v>
      </c>
      <c r="ALU88" s="48">
        <f>IF(LF88="",0,IFERROR(VLOOKUP(LF83&amp;LF84&amp;LF85&amp;LF86&amp;LF87&amp;LF88,General!I:J,2,FALSE),0))</f>
        <v>0</v>
      </c>
      <c r="ALV88" s="48">
        <f>IF(LI88="",0,IFERROR(VLOOKUP(LI83&amp;LI84&amp;LI85&amp;LI86&amp;LI87&amp;LI88,General!I:J,2,FALSE),0))</f>
        <v>0</v>
      </c>
      <c r="ALW88" s="48">
        <f>IF(LL88="",0,IFERROR(VLOOKUP(LL83&amp;LL84&amp;LL85&amp;LL86&amp;LL87&amp;LL88,General!I:J,2,FALSE),0))</f>
        <v>0</v>
      </c>
      <c r="ALX88" s="48">
        <f>IF(LO88="",0,IFERROR(VLOOKUP(LO83&amp;LO84&amp;LO85&amp;LO86&amp;LO87&amp;LO88,General!I:J,2,FALSE),0))</f>
        <v>0</v>
      </c>
      <c r="ALY88" s="48">
        <f>IF(LR88="",0,IFERROR(VLOOKUP(LR83&amp;LR84&amp;LR85&amp;LR86&amp;LR87&amp;LR88,General!I:J,2,FALSE),0))</f>
        <v>0</v>
      </c>
      <c r="ALZ88" s="48">
        <f>IF(LU88="",0,IFERROR(VLOOKUP(LU83&amp;LU84&amp;LU85&amp;LU86&amp;LU87&amp;LU88,General!I:J,2,FALSE),0))</f>
        <v>0</v>
      </c>
      <c r="AMA88" s="48">
        <f>IF(LX88="",0,IFERROR(VLOOKUP(LX83&amp;LX84&amp;LX85&amp;LX86&amp;LX87&amp;LX88,General!I:J,2,FALSE),0))</f>
        <v>0</v>
      </c>
      <c r="AMB88" s="48">
        <f>IF(MA88="",0,IFERROR(VLOOKUP(MA83&amp;MA84&amp;MA85&amp;MA86&amp;MA87&amp;MA88,General!I:J,2,FALSE),0))</f>
        <v>0</v>
      </c>
      <c r="AMC88" s="48">
        <f>IF(MD88="",0,IFERROR(VLOOKUP(MD83&amp;MD84&amp;MD85&amp;MD86&amp;MD87&amp;MD88,General!I:J,2,FALSE),0))</f>
        <v>0</v>
      </c>
      <c r="AMD88" s="48">
        <f>IF(MG88="",0,IFERROR(VLOOKUP(MG83&amp;MG84&amp;MG85&amp;MG86&amp;MG87&amp;MG88,General!I:J,2,FALSE),0))</f>
        <v>0</v>
      </c>
      <c r="AME88" s="48">
        <f>IF(MJ88="",0,IFERROR(VLOOKUP(MJ83&amp;MJ84&amp;MJ85&amp;MJ86&amp;MJ87&amp;MJ88,General!I:J,2,FALSE),0))</f>
        <v>0</v>
      </c>
      <c r="AMF88" s="48">
        <f>IF(MM88="",0,IFERROR(VLOOKUP(MM83&amp;MM84&amp;MM85&amp;MM86&amp;MM87&amp;MM88,General!I:J,2,FALSE),0))</f>
        <v>0</v>
      </c>
      <c r="AMG88" s="48">
        <f>IF(MP88="",0,IFERROR(VLOOKUP(MP83&amp;MP84&amp;MP85&amp;MP86&amp;MP87&amp;MP88,General!I:J,2,FALSE),0))</f>
        <v>0</v>
      </c>
      <c r="AMH88" s="48">
        <f>IF(MS88="",0,IFERROR(VLOOKUP(MS83&amp;MS84&amp;MS85&amp;MS86&amp;MS87&amp;MS88,General!I:J,2,FALSE),0))</f>
        <v>0</v>
      </c>
      <c r="AMI88" s="48">
        <f>IF(MV88="",0,IFERROR(VLOOKUP(MV83&amp;MV84&amp;MV85&amp;MV86&amp;MV87&amp;MV88,General!I:J,2,FALSE),0))</f>
        <v>0</v>
      </c>
      <c r="AMJ88" s="48">
        <f>IF(MY88="",0,IFERROR(VLOOKUP(MY83&amp;MY84&amp;MY85&amp;MY86&amp;MY87&amp;MY88,General!I:J,2,FALSE),0))</f>
        <v>0</v>
      </c>
      <c r="AMK88" s="48">
        <f>IF(NB88="",0,IFERROR(VLOOKUP(NB83&amp;NB84&amp;NB85&amp;NB86&amp;NB87&amp;NB88,General!I:J,2,FALSE),0))</f>
        <v>0</v>
      </c>
      <c r="AML88" s="48">
        <f>IF(NE88="",0,IFERROR(VLOOKUP(NE83&amp;NE84&amp;NE85&amp;NE86&amp;NE87&amp;NE88,General!I:J,2,FALSE),0))</f>
        <v>0</v>
      </c>
      <c r="AMM88" s="48">
        <f>IF(NH88="",0,IFERROR(VLOOKUP(NH83&amp;NH84&amp;NH85&amp;NH86&amp;NH87&amp;NH88,General!I:J,2,FALSE),0))</f>
        <v>0</v>
      </c>
      <c r="AMN88" s="48">
        <f>IF(NK88="",0,IFERROR(VLOOKUP(NK83&amp;NK84&amp;NK85&amp;NK86&amp;NK87&amp;NK88,General!I:J,2,FALSE),0))</f>
        <v>0</v>
      </c>
      <c r="AMO88" s="49">
        <f>IF(NN88="",0,IFERROR(VLOOKUP(NN83&amp;NN84&amp;NN85&amp;NN86&amp;NN87&amp;NN88,General!I:J,2,FALSE),0))</f>
        <v>0</v>
      </c>
      <c r="AMP88" s="81">
        <f>IF(EB88="",0,IFERROR(VLOOKUP(EB83&amp;EB84&amp;EB85&amp;EB86&amp;EB87&amp;EB88,General!I:J,2,FALSE),0))</f>
        <v>0</v>
      </c>
      <c r="AMQ88" s="49">
        <v>0</v>
      </c>
      <c r="AMR88" s="20" t="str">
        <f t="shared" si="7306"/>
        <v/>
      </c>
      <c r="AMS88" s="20" t="str">
        <f t="shared" si="7151"/>
        <v>N</v>
      </c>
      <c r="AMT88" s="20" t="str">
        <f t="shared" ca="1" si="7152"/>
        <v>N</v>
      </c>
      <c r="AMU88" s="20" t="str">
        <f t="shared" si="7153"/>
        <v>N</v>
      </c>
      <c r="AMV88" s="20" t="str">
        <f t="shared" si="7154"/>
        <v/>
      </c>
      <c r="AMW88" s="142" t="str">
        <f t="shared" si="7155"/>
        <v/>
      </c>
      <c r="AMX88" s="20" t="str">
        <f t="shared" si="7156"/>
        <v/>
      </c>
      <c r="AMY88" s="20" t="str">
        <f t="shared" si="7157"/>
        <v/>
      </c>
      <c r="AMZ88" s="20" t="str">
        <f t="shared" si="7158"/>
        <v/>
      </c>
      <c r="ANA88" s="20" t="str">
        <f t="shared" si="7159"/>
        <v/>
      </c>
      <c r="ANB88" s="20" t="str">
        <f t="shared" si="7160"/>
        <v/>
      </c>
      <c r="ANC88" s="20" t="str">
        <f t="shared" si="6145"/>
        <v/>
      </c>
      <c r="AND88" s="20" t="str">
        <f t="shared" si="6146"/>
        <v/>
      </c>
      <c r="ANE88" s="20" t="str">
        <f t="shared" si="4382"/>
        <v>00000</v>
      </c>
      <c r="ANF88" s="20" t="str">
        <f t="shared" si="4382"/>
        <v>00000</v>
      </c>
      <c r="ANG88" s="20" t="str">
        <f t="shared" si="4383"/>
        <v>000000</v>
      </c>
      <c r="ANH88" s="20" t="str">
        <f t="shared" si="4383"/>
        <v>000000</v>
      </c>
      <c r="ANI88" s="20" t="str">
        <f t="shared" si="4384"/>
        <v>B</v>
      </c>
      <c r="ANJ88" s="20" t="str">
        <f t="shared" si="7307"/>
        <v>B</v>
      </c>
      <c r="ANK88" s="20" t="str">
        <f t="shared" si="7161"/>
        <v/>
      </c>
      <c r="ANL88" s="20" t="e">
        <f t="shared" ca="1" si="7162"/>
        <v>#REF!</v>
      </c>
      <c r="ANM88" s="20" t="str">
        <f t="shared" ca="1" si="7163"/>
        <v/>
      </c>
      <c r="ANN88" s="20" t="str">
        <f t="shared" ca="1" si="7164"/>
        <v/>
      </c>
      <c r="ANO88" s="20" t="str">
        <f t="shared" si="7165"/>
        <v>0</v>
      </c>
      <c r="ANP88" s="20" t="str">
        <f t="shared" si="7166"/>
        <v/>
      </c>
      <c r="ANQ88" s="20" t="e">
        <f t="shared" ca="1" si="7308"/>
        <v>#REF!</v>
      </c>
      <c r="ANR88" s="20" t="str">
        <f t="shared" ca="1" si="7309"/>
        <v/>
      </c>
      <c r="ANS88" s="20" t="str">
        <f t="shared" si="7310"/>
        <v/>
      </c>
      <c r="ANT88" s="20" t="str">
        <f t="shared" si="7167"/>
        <v/>
      </c>
      <c r="ANU88" s="20"/>
      <c r="ANV88" s="20">
        <v>0</v>
      </c>
      <c r="ANW88" s="20">
        <v>0</v>
      </c>
      <c r="ANX88" s="20">
        <v>0</v>
      </c>
      <c r="ANY88" s="20">
        <v>0</v>
      </c>
      <c r="ANZ88" s="20">
        <v>1</v>
      </c>
      <c r="AOA88" s="75"/>
      <c r="AOB88" s="20">
        <v>0</v>
      </c>
      <c r="AOC88" s="20">
        <v>0</v>
      </c>
      <c r="AOD88" s="1" t="str">
        <f t="shared" si="7311"/>
        <v>B</v>
      </c>
      <c r="AOE88" s="123">
        <f t="shared" si="7168"/>
        <v>0</v>
      </c>
      <c r="AOF88" s="1" t="e">
        <f t="shared" si="7169"/>
        <v>#NUM!</v>
      </c>
      <c r="AOG88" s="1" t="e">
        <f t="shared" si="7170"/>
        <v>#NUM!</v>
      </c>
      <c r="AOH88" s="1" t="e">
        <f t="shared" si="7171"/>
        <v>#NUM!</v>
      </c>
      <c r="AOI88" s="1" t="e">
        <f t="shared" si="7172"/>
        <v>#NUM!</v>
      </c>
      <c r="AOJ88" s="1" t="str">
        <f t="shared" si="7173"/>
        <v/>
      </c>
      <c r="AOK88" s="1" t="str">
        <f t="shared" si="7174"/>
        <v/>
      </c>
      <c r="AOL88" s="1" t="str">
        <f t="shared" si="7175"/>
        <v/>
      </c>
      <c r="AOM88" s="1" t="str">
        <f t="shared" si="7176"/>
        <v/>
      </c>
      <c r="AON88" s="1" t="str">
        <f t="shared" si="7177"/>
        <v/>
      </c>
      <c r="AOO88" s="1" t="str" cm="1">
        <f t="array" aca="1" ref="AOO88" ca="1">IF(INDIRECT(VLOOKUP(AOO87,General!AC:AE,3,FALSE)&amp;AGY87)&gt;=7,AOO87,AOJ88)</f>
        <v>HD</v>
      </c>
      <c r="AOP88" s="1" t="str">
        <f ca="1">VLOOKUP(AOO87,General!AC:AE,3,FALSE)&amp;AGY87</f>
        <v>HF87</v>
      </c>
      <c r="AOQ88" s="1" t="str" cm="1">
        <f t="array" aca="1" ref="AOQ88" ca="1">INDIRECT(VLOOKUP(AOO87,General!AC:AE,3,FALSE)&amp;AGY87)</f>
        <v/>
      </c>
      <c r="AOR88" s="1" t="str" cm="1">
        <f t="array" aca="1" ref="AOR88" ca="1">INDIRECT(AOO88&amp;AGY88)</f>
        <v/>
      </c>
      <c r="AOS88" s="1" cm="1">
        <f t="array" aca="1" ref="AOS88" ca="1">INDIRECT(AOP88&amp;AGY88)</f>
        <v>0</v>
      </c>
      <c r="AOT88" s="1" t="e" cm="1">
        <f t="array" aca="1" ref="AOT88" ca="1">INDIRECT(AOQ88&amp;AGY88)</f>
        <v>#REF!</v>
      </c>
      <c r="AOU88" s="1" t="str">
        <f ca="1">VLOOKUP(AOO88,General!AF:AG,2,FALSE)</f>
        <v>S45</v>
      </c>
      <c r="AOV88" s="1" t="e">
        <f ca="1">VLOOKUP(AOP88,General!AF:AG,2,FALSE)</f>
        <v>#N/A</v>
      </c>
      <c r="AOW88" s="1" t="e">
        <f ca="1">VLOOKUP(AOQ88,General!AF:AG,2,FALSE)</f>
        <v>#N/A</v>
      </c>
      <c r="AOX88" s="1" t="str">
        <f t="shared" ca="1" si="7401"/>
        <v>Y</v>
      </c>
      <c r="AOY88" s="1" t="e">
        <f t="shared" ca="1" si="7402"/>
        <v>#N/A</v>
      </c>
      <c r="AOZ88" s="1" t="e">
        <f t="shared" ca="1" si="7403"/>
        <v>#N/A</v>
      </c>
      <c r="APB88" s="1">
        <f t="shared" si="6061"/>
        <v>1</v>
      </c>
    </row>
    <row r="89" spans="1:1094" ht="15.75" thickBot="1">
      <c r="A89" s="1">
        <v>75</v>
      </c>
      <c r="B89" s="173" t="str">
        <f t="shared" si="7631"/>
        <v/>
      </c>
      <c r="C89" s="157" t="str">
        <f t="shared" si="6385"/>
        <v/>
      </c>
      <c r="D89" s="158" t="str">
        <f t="shared" si="7178"/>
        <v/>
      </c>
      <c r="E89" s="147" t="str">
        <f t="shared" si="7178"/>
        <v/>
      </c>
      <c r="F89" s="148" t="str">
        <f t="shared" si="6386"/>
        <v/>
      </c>
      <c r="G89" s="190"/>
      <c r="H89" s="159" t="str">
        <f t="shared" si="7632"/>
        <v/>
      </c>
      <c r="I89" s="158" t="str">
        <f t="shared" si="7179"/>
        <v/>
      </c>
      <c r="J89" s="147" t="str">
        <f t="shared" si="7179"/>
        <v/>
      </c>
      <c r="K89" s="178" t="str">
        <f t="shared" si="7180"/>
        <v/>
      </c>
      <c r="L89" s="179"/>
      <c r="M89" s="185"/>
      <c r="N89" s="190"/>
      <c r="O89" s="187">
        <v>0</v>
      </c>
      <c r="P89" s="129">
        <v>0</v>
      </c>
      <c r="Q89" s="126">
        <v>0</v>
      </c>
      <c r="R89" s="130">
        <v>0</v>
      </c>
      <c r="S89" s="164" t="str">
        <f t="shared" si="7181"/>
        <v/>
      </c>
      <c r="T89" s="167" t="str">
        <f t="shared" si="7633"/>
        <v/>
      </c>
      <c r="U89" s="160" t="str">
        <f>IF(M89="","",IF(B89="NB",U88,IF(T89="",SUM($T$5:$T89)+S89,SUM($T$5:$T89))))</f>
        <v/>
      </c>
      <c r="V89" s="161" t="str">
        <f t="shared" si="5988"/>
        <v/>
      </c>
      <c r="W89" s="131" t="str">
        <f t="shared" si="7182"/>
        <v/>
      </c>
      <c r="X89" s="132" t="str">
        <f t="shared" si="6387"/>
        <v/>
      </c>
      <c r="Y89" s="61" t="str">
        <f t="shared" ca="1" si="6225"/>
        <v>B</v>
      </c>
      <c r="Z89" s="62" t="str">
        <f t="shared" ca="1" si="6226"/>
        <v>C</v>
      </c>
      <c r="AA89" s="62" t="str">
        <f t="shared" si="6227"/>
        <v>C</v>
      </c>
      <c r="AB89" s="62" t="str">
        <f t="shared" si="7312"/>
        <v/>
      </c>
      <c r="AC89" s="62" t="str">
        <f t="shared" si="7313"/>
        <v/>
      </c>
      <c r="AD89" s="62">
        <f t="shared" si="7314"/>
        <v>0</v>
      </c>
      <c r="AE89" s="1" t="str">
        <f t="shared" si="6388"/>
        <v/>
      </c>
      <c r="AF89" s="1" t="str">
        <f t="shared" si="6389"/>
        <v/>
      </c>
      <c r="AG89" s="1" t="str">
        <f t="shared" si="7315"/>
        <v/>
      </c>
      <c r="AH89" s="1" t="str">
        <f t="shared" si="6390"/>
        <v/>
      </c>
      <c r="AI89" s="1" t="str">
        <f t="shared" si="6391"/>
        <v/>
      </c>
      <c r="AJ89" s="1" t="str">
        <f t="shared" si="6392"/>
        <v/>
      </c>
      <c r="AK89" s="1">
        <f t="shared" si="7183"/>
        <v>0</v>
      </c>
      <c r="AL89" s="1">
        <f t="shared" si="7184"/>
        <v>0</v>
      </c>
      <c r="AM89" s="1" t="str">
        <f t="shared" si="6147"/>
        <v/>
      </c>
      <c r="AN89" s="1">
        <f t="shared" si="6393"/>
        <v>0</v>
      </c>
      <c r="AO89" s="1" t="str">
        <f t="shared" si="7715"/>
        <v/>
      </c>
      <c r="AP89" s="1" t="str">
        <f t="shared" si="6394"/>
        <v>N</v>
      </c>
      <c r="AQ89" s="1" t="str">
        <f t="shared" si="6395"/>
        <v>N</v>
      </c>
      <c r="AR89" s="1" t="str">
        <f t="shared" si="6396"/>
        <v>N</v>
      </c>
      <c r="AS89" s="1" t="str">
        <f t="shared" si="6397"/>
        <v/>
      </c>
      <c r="AT89" s="8" t="str">
        <f t="shared" ca="1" si="7185"/>
        <v/>
      </c>
      <c r="AU89" s="1" t="str">
        <f t="shared" ca="1" si="6398"/>
        <v/>
      </c>
      <c r="AV89" s="1" t="str">
        <f t="shared" ca="1" si="6399"/>
        <v/>
      </c>
      <c r="AW89" s="1" t="str">
        <f t="shared" si="6400"/>
        <v/>
      </c>
      <c r="AX89" s="1" t="str">
        <f t="shared" si="6401"/>
        <v/>
      </c>
      <c r="AY89" s="1" t="str">
        <f t="shared" si="6402"/>
        <v/>
      </c>
      <c r="AZ89" s="1" t="str">
        <f t="shared" si="6148"/>
        <v/>
      </c>
      <c r="BA89" s="1" t="str">
        <f t="shared" si="6149"/>
        <v/>
      </c>
      <c r="BB89" s="1" t="str">
        <f t="shared" si="5451"/>
        <v>00000</v>
      </c>
      <c r="BC89" s="1" t="str">
        <f t="shared" si="5451"/>
        <v>00000</v>
      </c>
      <c r="BD89" s="1" t="str">
        <f t="shared" si="5452"/>
        <v>000000</v>
      </c>
      <c r="BE89" s="1" t="str">
        <f t="shared" si="5452"/>
        <v>000000</v>
      </c>
      <c r="BF89" s="1" t="str">
        <f t="shared" si="7186"/>
        <v>B</v>
      </c>
      <c r="BG89" s="1" t="str">
        <f t="shared" si="6403"/>
        <v/>
      </c>
      <c r="BH89" s="1" t="str">
        <f t="shared" ca="1" si="7187"/>
        <v/>
      </c>
      <c r="BI89" s="1" t="str">
        <f t="shared" si="7634"/>
        <v/>
      </c>
      <c r="BJ89" s="1" t="str">
        <f t="shared" ca="1" si="7188"/>
        <v/>
      </c>
      <c r="BK89" s="1" t="str">
        <f t="shared" si="6404"/>
        <v>0</v>
      </c>
      <c r="BL89" s="1" t="str">
        <f t="shared" ca="1" si="7189"/>
        <v/>
      </c>
      <c r="BM89" s="1" t="str">
        <f t="shared" ca="1" si="7190"/>
        <v/>
      </c>
      <c r="BN89" s="1" t="str">
        <f t="shared" ca="1" si="7191"/>
        <v/>
      </c>
      <c r="BO89" s="1" t="str">
        <f t="shared" ca="1" si="7192"/>
        <v/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-1</v>
      </c>
      <c r="BZ89" s="1">
        <f t="shared" si="5989"/>
        <v>1</v>
      </c>
      <c r="CA89" s="1" t="str">
        <f t="shared" ref="CA89" si="8326">CK89</f>
        <v/>
      </c>
      <c r="CB89" s="115" t="str">
        <f t="shared" si="6406"/>
        <v/>
      </c>
      <c r="CC89" s="116" t="str">
        <f t="shared" si="6407"/>
        <v/>
      </c>
      <c r="CD89" s="114" t="str">
        <f t="shared" si="6408"/>
        <v/>
      </c>
      <c r="CE89" s="115" t="str">
        <f t="shared" si="6409"/>
        <v/>
      </c>
      <c r="CF89" s="116" t="str">
        <f t="shared" si="6410"/>
        <v/>
      </c>
      <c r="CG89" s="114" t="str">
        <f t="shared" si="6411"/>
        <v/>
      </c>
      <c r="CH89" s="115" t="str">
        <f t="shared" si="6412"/>
        <v/>
      </c>
      <c r="CI89" s="116" t="str">
        <f t="shared" si="6413"/>
        <v/>
      </c>
      <c r="CJ89" s="114" t="str">
        <f t="shared" si="6414"/>
        <v/>
      </c>
      <c r="CK89" s="115" t="str">
        <f t="shared" si="6415"/>
        <v/>
      </c>
      <c r="CL89" s="116" t="str">
        <f t="shared" si="6416"/>
        <v/>
      </c>
      <c r="CM89" s="114" t="str">
        <f t="shared" si="6417"/>
        <v/>
      </c>
      <c r="CN89" s="115" t="str">
        <f t="shared" si="7194"/>
        <v/>
      </c>
      <c r="CO89" s="116" t="str">
        <f t="shared" si="6418"/>
        <v/>
      </c>
      <c r="CP89" s="114" t="str">
        <f t="shared" si="6419"/>
        <v/>
      </c>
      <c r="CQ89" s="115" t="str">
        <f t="shared" si="6420"/>
        <v/>
      </c>
      <c r="CR89" s="116" t="str">
        <f t="shared" si="6421"/>
        <v/>
      </c>
      <c r="CS89" s="114" t="str">
        <f t="shared" si="6422"/>
        <v/>
      </c>
      <c r="CT89" s="115" t="str">
        <f t="shared" si="6423"/>
        <v/>
      </c>
      <c r="CU89" s="116" t="str">
        <f t="shared" si="6424"/>
        <v/>
      </c>
      <c r="CV89" s="114" t="str">
        <f t="shared" si="6425"/>
        <v/>
      </c>
      <c r="CW89" s="115" t="str">
        <f t="shared" si="6426"/>
        <v/>
      </c>
      <c r="CX89" s="116" t="str">
        <f t="shared" si="6427"/>
        <v/>
      </c>
      <c r="CY89" s="117" t="str">
        <f t="shared" si="6428"/>
        <v/>
      </c>
      <c r="CZ89" s="115" t="str">
        <f t="shared" si="6429"/>
        <v/>
      </c>
      <c r="DA89" s="116" t="str">
        <f t="shared" si="6430"/>
        <v/>
      </c>
      <c r="DB89" s="114" t="str">
        <f t="shared" si="6431"/>
        <v/>
      </c>
      <c r="DC89" s="115" t="str">
        <f t="shared" si="6432"/>
        <v/>
      </c>
      <c r="DD89" s="116" t="str">
        <f t="shared" si="6433"/>
        <v/>
      </c>
      <c r="DE89" s="114" t="str">
        <f t="shared" si="6434"/>
        <v/>
      </c>
      <c r="DF89" s="115" t="str">
        <f t="shared" si="6435"/>
        <v/>
      </c>
      <c r="DG89" s="116" t="str">
        <f t="shared" si="6436"/>
        <v/>
      </c>
      <c r="DH89" s="114" t="str">
        <f t="shared" si="6437"/>
        <v/>
      </c>
      <c r="DI89" s="115" t="str">
        <f t="shared" si="6438"/>
        <v/>
      </c>
      <c r="DJ89" s="116" t="str">
        <f t="shared" si="6439"/>
        <v/>
      </c>
      <c r="DK89" s="114" t="str">
        <f t="shared" si="6440"/>
        <v/>
      </c>
      <c r="DL89" s="115" t="str">
        <f t="shared" si="6441"/>
        <v/>
      </c>
      <c r="DM89" s="116" t="str">
        <f t="shared" si="6442"/>
        <v/>
      </c>
      <c r="DN89" s="114" t="str">
        <f t="shared" si="6443"/>
        <v/>
      </c>
      <c r="DO89" s="115" t="str">
        <f t="shared" si="6444"/>
        <v/>
      </c>
      <c r="DP89" s="116" t="str">
        <f t="shared" si="6445"/>
        <v/>
      </c>
      <c r="DQ89" s="114" t="str">
        <f t="shared" si="6446"/>
        <v/>
      </c>
      <c r="DR89" s="115" t="str">
        <f t="shared" si="6447"/>
        <v/>
      </c>
      <c r="DS89" s="116" t="str">
        <f t="shared" si="6448"/>
        <v/>
      </c>
      <c r="DT89" s="114" t="str">
        <f t="shared" si="6449"/>
        <v/>
      </c>
      <c r="DU89" s="115" t="str">
        <f t="shared" si="6450"/>
        <v/>
      </c>
      <c r="DV89" s="116" t="str">
        <f t="shared" si="6451"/>
        <v/>
      </c>
      <c r="DW89" s="114" t="str">
        <f t="shared" si="6452"/>
        <v/>
      </c>
      <c r="DX89" s="115" t="str">
        <f t="shared" si="6453"/>
        <v/>
      </c>
      <c r="DY89" s="116" t="str">
        <f t="shared" si="6454"/>
        <v/>
      </c>
      <c r="DZ89" s="114" t="str">
        <f t="shared" si="6455"/>
        <v/>
      </c>
      <c r="EA89" s="46" t="str">
        <f t="shared" si="7557"/>
        <v/>
      </c>
      <c r="EB89" s="116" t="str">
        <f t="shared" si="6456"/>
        <v/>
      </c>
      <c r="EC89" s="114" t="str">
        <f t="shared" si="6457"/>
        <v/>
      </c>
      <c r="ED89" s="46" t="str">
        <f t="shared" ref="ED89" si="8327">CE89</f>
        <v/>
      </c>
      <c r="EE89" s="116" t="str">
        <f t="shared" si="6459"/>
        <v/>
      </c>
      <c r="EF89" s="114" t="str">
        <f t="shared" si="6460"/>
        <v/>
      </c>
      <c r="EG89" s="94" t="str">
        <f t="shared" ref="EG89" si="8328">CB89</f>
        <v/>
      </c>
      <c r="EH89" s="116" t="str">
        <f t="shared" si="6462"/>
        <v/>
      </c>
      <c r="EI89" s="114" t="str">
        <f t="shared" si="6463"/>
        <v/>
      </c>
      <c r="EJ89" s="73" t="s">
        <v>5</v>
      </c>
      <c r="EK89" s="116" t="str">
        <f t="shared" si="6464"/>
        <v/>
      </c>
      <c r="EL89" s="114" t="str">
        <f t="shared" si="6465"/>
        <v/>
      </c>
      <c r="EM89" s="75" t="s">
        <v>6</v>
      </c>
      <c r="EN89" s="116" t="str">
        <f t="shared" si="6466"/>
        <v/>
      </c>
      <c r="EO89" s="114" t="str">
        <f t="shared" si="6467"/>
        <v/>
      </c>
      <c r="EP89" s="46" t="str">
        <f t="shared" ref="EP89" si="8329">CK89</f>
        <v/>
      </c>
      <c r="EQ89" s="116" t="str">
        <f t="shared" si="6469"/>
        <v/>
      </c>
      <c r="ER89" s="114" t="str">
        <f t="shared" si="6470"/>
        <v/>
      </c>
      <c r="ES89" s="46" t="str">
        <f t="shared" ref="ES89" si="8330">CH89</f>
        <v/>
      </c>
      <c r="ET89" s="116" t="str">
        <f t="shared" si="6472"/>
        <v/>
      </c>
      <c r="EU89" s="114" t="str">
        <f t="shared" si="6473"/>
        <v/>
      </c>
      <c r="EV89" s="46" t="str">
        <f t="shared" ref="EV89" si="8331">CK89</f>
        <v/>
      </c>
      <c r="EW89" s="116" t="str">
        <f t="shared" si="6475"/>
        <v/>
      </c>
      <c r="EX89" s="114" t="str">
        <f t="shared" si="6476"/>
        <v/>
      </c>
      <c r="EY89" s="46" t="str">
        <f t="shared" ref="EY89" si="8332">CB89</f>
        <v/>
      </c>
      <c r="EZ89" s="116" t="str">
        <f t="shared" si="6478"/>
        <v/>
      </c>
      <c r="FA89" s="117" t="str">
        <f t="shared" si="6479"/>
        <v/>
      </c>
      <c r="FB89" s="46" t="str">
        <f t="shared" ref="FB89" si="8333">CH89</f>
        <v/>
      </c>
      <c r="FC89" s="116" t="str">
        <f t="shared" si="6481"/>
        <v/>
      </c>
      <c r="FD89" s="114" t="str">
        <f t="shared" si="6482"/>
        <v/>
      </c>
      <c r="FE89" s="94" t="str">
        <f t="shared" ref="FE89" si="8334">CE89</f>
        <v/>
      </c>
      <c r="FF89" s="116" t="str">
        <f t="shared" si="6484"/>
        <v/>
      </c>
      <c r="FG89" s="114" t="str">
        <f t="shared" si="6485"/>
        <v/>
      </c>
      <c r="FH89" s="46" t="str">
        <f t="shared" ref="FH89" si="8335">DF89</f>
        <v/>
      </c>
      <c r="FI89" s="116" t="str">
        <f t="shared" si="6487"/>
        <v/>
      </c>
      <c r="FJ89" s="114" t="str">
        <f t="shared" si="6488"/>
        <v/>
      </c>
      <c r="FK89" s="46" t="str">
        <f t="shared" ref="FK89" si="8336">DC89</f>
        <v/>
      </c>
      <c r="FL89" s="116" t="str">
        <f t="shared" si="6490"/>
        <v/>
      </c>
      <c r="FM89" s="114" t="str">
        <f t="shared" si="6491"/>
        <v/>
      </c>
      <c r="FN89" s="46" t="str">
        <f t="shared" ref="FN89" si="8337">CT89</f>
        <v/>
      </c>
      <c r="FO89" s="116" t="str">
        <f t="shared" si="6493"/>
        <v/>
      </c>
      <c r="FP89" s="114" t="str">
        <f t="shared" si="6494"/>
        <v/>
      </c>
      <c r="FQ89" s="46" t="str">
        <f t="shared" ref="FQ89" si="8338">CQ89</f>
        <v/>
      </c>
      <c r="FR89" s="116" t="str">
        <f t="shared" si="6496"/>
        <v/>
      </c>
      <c r="FS89" s="114" t="str">
        <f t="shared" si="6497"/>
        <v/>
      </c>
      <c r="FT89" s="46" t="str">
        <f t="shared" ref="FT89" si="8339">CN89</f>
        <v/>
      </c>
      <c r="FU89" s="116" t="str">
        <f t="shared" si="6499"/>
        <v/>
      </c>
      <c r="FV89" s="114" t="str">
        <f t="shared" si="6500"/>
        <v/>
      </c>
      <c r="FW89" s="46" t="str">
        <f t="shared" ref="FW89" si="8340">CQ89</f>
        <v/>
      </c>
      <c r="FX89" s="116" t="str">
        <f t="shared" si="6502"/>
        <v/>
      </c>
      <c r="FY89" s="114" t="str">
        <f t="shared" si="6503"/>
        <v/>
      </c>
      <c r="FZ89" s="46" t="str">
        <f t="shared" ref="FZ89" si="8341">CN89</f>
        <v/>
      </c>
      <c r="GA89" s="116" t="str">
        <f t="shared" si="6505"/>
        <v/>
      </c>
      <c r="GB89" s="114" t="str">
        <f t="shared" si="6506"/>
        <v/>
      </c>
      <c r="GC89" s="46" t="str">
        <f t="shared" ref="GC89" si="8342">CT89</f>
        <v/>
      </c>
      <c r="GD89" s="116" t="str">
        <f t="shared" si="6508"/>
        <v/>
      </c>
      <c r="GE89" s="114" t="str">
        <f t="shared" si="6509"/>
        <v/>
      </c>
      <c r="GF89" s="46" t="str">
        <f t="shared" si="8262"/>
        <v/>
      </c>
      <c r="GG89" s="116" t="str">
        <f t="shared" si="6511"/>
        <v/>
      </c>
      <c r="GH89" s="114" t="str">
        <f t="shared" si="6512"/>
        <v/>
      </c>
      <c r="GI89" s="75" t="str">
        <f t="shared" si="7211"/>
        <v>B</v>
      </c>
      <c r="GJ89" s="116" t="str">
        <f t="shared" si="6513"/>
        <v/>
      </c>
      <c r="GK89" s="114" t="str">
        <f t="shared" si="6514"/>
        <v/>
      </c>
      <c r="GL89" s="75" t="str">
        <f t="shared" si="7805"/>
        <v/>
      </c>
      <c r="GM89" s="116" t="str">
        <f t="shared" si="6515"/>
        <v/>
      </c>
      <c r="GN89" s="114" t="str">
        <f t="shared" si="6516"/>
        <v/>
      </c>
      <c r="GO89" s="75" t="str">
        <f t="shared" si="7212"/>
        <v>B</v>
      </c>
      <c r="GP89" s="116" t="str">
        <f t="shared" si="6517"/>
        <v/>
      </c>
      <c r="GQ89" s="114" t="str">
        <f t="shared" si="6518"/>
        <v/>
      </c>
      <c r="GR89" s="46" t="str">
        <f t="shared" ref="GR89" si="8343">DU89</f>
        <v/>
      </c>
      <c r="GS89" s="116" t="str">
        <f t="shared" si="6520"/>
        <v/>
      </c>
      <c r="GT89" s="114" t="str">
        <f t="shared" si="6521"/>
        <v/>
      </c>
      <c r="GU89" s="75" t="str">
        <f t="shared" si="7214"/>
        <v/>
      </c>
      <c r="GV89" s="116" t="str">
        <f t="shared" si="6522"/>
        <v/>
      </c>
      <c r="GW89" s="117" t="str">
        <f t="shared" si="6523"/>
        <v/>
      </c>
      <c r="GX89" s="46" t="str">
        <f t="shared" ref="GX89" si="8344">DO89</f>
        <v/>
      </c>
      <c r="GY89" s="116" t="str">
        <f t="shared" si="6525"/>
        <v/>
      </c>
      <c r="GZ89" s="114" t="str">
        <f t="shared" si="6526"/>
        <v/>
      </c>
      <c r="HA89" s="73" t="str">
        <f t="shared" si="7216"/>
        <v/>
      </c>
      <c r="HB89" s="116" t="str">
        <f t="shared" si="6527"/>
        <v/>
      </c>
      <c r="HC89" s="114" t="str">
        <f t="shared" si="6528"/>
        <v/>
      </c>
      <c r="HD89" s="46" t="str">
        <f t="shared" ref="HD89" si="8345">DL89</f>
        <v/>
      </c>
      <c r="HE89" s="116" t="str">
        <f t="shared" si="6530"/>
        <v/>
      </c>
      <c r="HF89" s="114" t="str">
        <f t="shared" si="6531"/>
        <v/>
      </c>
      <c r="HG89" s="75" t="str">
        <f t="shared" si="7218"/>
        <v/>
      </c>
      <c r="HH89" s="116" t="str">
        <f t="shared" si="6532"/>
        <v/>
      </c>
      <c r="HI89" s="114" t="str">
        <f t="shared" si="6533"/>
        <v/>
      </c>
      <c r="HJ89" s="46" t="str">
        <f t="shared" ref="HJ89" si="8346">DR89</f>
        <v/>
      </c>
      <c r="HK89" s="116" t="str">
        <f t="shared" si="6535"/>
        <v/>
      </c>
      <c r="HL89" s="114" t="str">
        <f t="shared" si="6536"/>
        <v/>
      </c>
      <c r="HM89" s="75" t="str">
        <f t="shared" si="7220"/>
        <v/>
      </c>
      <c r="HN89" s="116" t="str">
        <f t="shared" si="6537"/>
        <v/>
      </c>
      <c r="HO89" s="114" t="str">
        <f t="shared" si="6538"/>
        <v/>
      </c>
      <c r="HP89" s="46" t="str">
        <f t="shared" ref="HP89" si="8347">DO89</f>
        <v/>
      </c>
      <c r="HQ89" s="116" t="str">
        <f t="shared" si="6540"/>
        <v/>
      </c>
      <c r="HR89" s="114" t="str">
        <f t="shared" si="6541"/>
        <v/>
      </c>
      <c r="HS89" s="75" t="str">
        <f t="shared" si="7222"/>
        <v/>
      </c>
      <c r="HT89" s="116" t="str">
        <f t="shared" si="6542"/>
        <v/>
      </c>
      <c r="HU89" s="114" t="str">
        <f t="shared" si="6543"/>
        <v/>
      </c>
      <c r="HV89" s="46" t="str">
        <f t="shared" ref="HV89" si="8348">DI89</f>
        <v/>
      </c>
      <c r="HW89" s="116" t="str">
        <f t="shared" si="6545"/>
        <v/>
      </c>
      <c r="HX89" s="114" t="str">
        <f t="shared" si="6546"/>
        <v/>
      </c>
      <c r="HY89" s="75" t="str">
        <f t="shared" si="7224"/>
        <v/>
      </c>
      <c r="HZ89" s="116" t="str">
        <f t="shared" si="6547"/>
        <v/>
      </c>
      <c r="IA89" s="114" t="str">
        <f t="shared" si="6548"/>
        <v/>
      </c>
      <c r="IB89" s="46" t="str">
        <f t="shared" ref="IB89" si="8349">DL89</f>
        <v/>
      </c>
      <c r="IC89" s="116" t="str">
        <f t="shared" si="6550"/>
        <v/>
      </c>
      <c r="ID89" s="114" t="str">
        <f t="shared" si="6551"/>
        <v/>
      </c>
      <c r="IE89" s="75" t="str">
        <f t="shared" si="7226"/>
        <v/>
      </c>
      <c r="IF89" s="116" t="str">
        <f t="shared" si="6552"/>
        <v/>
      </c>
      <c r="IG89" s="114" t="str">
        <f t="shared" si="6553"/>
        <v/>
      </c>
      <c r="IH89" s="46" t="str">
        <f t="shared" ref="IH89" si="8350">DL89</f>
        <v/>
      </c>
      <c r="II89" s="116" t="str">
        <f t="shared" si="6555"/>
        <v/>
      </c>
      <c r="IJ89" s="114" t="str">
        <f t="shared" si="6556"/>
        <v/>
      </c>
      <c r="IK89" s="75" t="str">
        <f t="shared" si="7228"/>
        <v/>
      </c>
      <c r="IL89" s="116" t="str">
        <f t="shared" si="6557"/>
        <v/>
      </c>
      <c r="IM89" s="114" t="str">
        <f t="shared" si="6558"/>
        <v/>
      </c>
      <c r="IN89" s="46" t="str">
        <f t="shared" ref="IN89" si="8351">DI89</f>
        <v/>
      </c>
      <c r="IO89" s="116" t="str">
        <f t="shared" si="6560"/>
        <v/>
      </c>
      <c r="IP89" s="114" t="str">
        <f t="shared" si="6561"/>
        <v/>
      </c>
      <c r="IQ89" s="75" t="str">
        <f t="shared" si="7230"/>
        <v/>
      </c>
      <c r="IR89" s="116" t="str">
        <f t="shared" si="6562"/>
        <v/>
      </c>
      <c r="IS89" s="114" t="str">
        <f t="shared" si="6563"/>
        <v/>
      </c>
      <c r="IT89" s="46" t="str">
        <f t="shared" ref="IT89" si="8352">CT89</f>
        <v/>
      </c>
      <c r="IU89" s="116" t="str">
        <f t="shared" si="6565"/>
        <v/>
      </c>
      <c r="IV89" s="114" t="str">
        <f t="shared" si="6566"/>
        <v/>
      </c>
      <c r="IW89" s="46" t="str">
        <f t="shared" si="8274"/>
        <v/>
      </c>
      <c r="IX89" s="116" t="str">
        <f t="shared" si="6568"/>
        <v/>
      </c>
      <c r="IY89" s="114" t="str">
        <f t="shared" si="6569"/>
        <v/>
      </c>
      <c r="IZ89" s="75" t="str">
        <f t="shared" si="7232"/>
        <v/>
      </c>
      <c r="JA89" s="116" t="str">
        <f t="shared" si="6570"/>
        <v/>
      </c>
      <c r="JB89" s="114" t="str">
        <f t="shared" si="6571"/>
        <v/>
      </c>
      <c r="JC89" s="75" t="str">
        <f t="shared" si="7233"/>
        <v/>
      </c>
      <c r="JD89" s="116" t="str">
        <f t="shared" si="6572"/>
        <v/>
      </c>
      <c r="JE89" s="114" t="str">
        <f t="shared" si="6573"/>
        <v/>
      </c>
      <c r="JF89" s="46" t="str">
        <f t="shared" ref="JF89" si="8353">CB89</f>
        <v/>
      </c>
      <c r="JG89" s="116" t="str">
        <f t="shared" si="6575"/>
        <v/>
      </c>
      <c r="JH89" s="114" t="str">
        <f t="shared" si="6576"/>
        <v/>
      </c>
      <c r="JI89" s="75" t="str">
        <f t="shared" si="7235"/>
        <v/>
      </c>
      <c r="JJ89" s="116" t="str">
        <f t="shared" si="6577"/>
        <v/>
      </c>
      <c r="JK89" s="114" t="str">
        <f t="shared" si="6578"/>
        <v/>
      </c>
      <c r="JL89" s="46" t="str">
        <f t="shared" ref="JL89" si="8354">CH89</f>
        <v/>
      </c>
      <c r="JM89" s="116" t="str">
        <f t="shared" si="6580"/>
        <v/>
      </c>
      <c r="JN89" s="114" t="str">
        <f t="shared" si="6581"/>
        <v/>
      </c>
      <c r="JO89" s="75" t="str">
        <f t="shared" si="7237"/>
        <v/>
      </c>
      <c r="JP89" s="116" t="str">
        <f t="shared" si="6582"/>
        <v/>
      </c>
      <c r="JQ89" s="114" t="str">
        <f t="shared" si="6583"/>
        <v/>
      </c>
      <c r="JR89" s="46" t="str">
        <f t="shared" ref="JR89" si="8355">CK89</f>
        <v/>
      </c>
      <c r="JS89" s="116" t="str">
        <f t="shared" si="6585"/>
        <v/>
      </c>
      <c r="JT89" s="114" t="str">
        <f t="shared" si="6586"/>
        <v/>
      </c>
      <c r="JU89" s="75" t="str">
        <f t="shared" si="7239"/>
        <v/>
      </c>
      <c r="JV89" s="116" t="str">
        <f t="shared" si="6587"/>
        <v/>
      </c>
      <c r="JW89" s="114" t="str">
        <f t="shared" si="6588"/>
        <v/>
      </c>
      <c r="JX89" s="46" t="s">
        <v>6</v>
      </c>
      <c r="JY89" s="116" t="str">
        <f t="shared" si="6589"/>
        <v/>
      </c>
      <c r="JZ89" s="114" t="str">
        <f t="shared" si="6590"/>
        <v/>
      </c>
      <c r="KA89" s="75" t="str">
        <f t="shared" si="7240"/>
        <v/>
      </c>
      <c r="KB89" s="116" t="str">
        <f t="shared" si="6591"/>
        <v/>
      </c>
      <c r="KC89" s="114" t="str">
        <f t="shared" si="6592"/>
        <v/>
      </c>
      <c r="KD89" s="46" t="s">
        <v>5</v>
      </c>
      <c r="KE89" s="116" t="str">
        <f t="shared" si="6593"/>
        <v/>
      </c>
      <c r="KF89" s="114" t="str">
        <f t="shared" si="6594"/>
        <v/>
      </c>
      <c r="KG89" s="75" t="str">
        <f t="shared" si="7241"/>
        <v/>
      </c>
      <c r="KH89" s="116" t="str">
        <f t="shared" si="6595"/>
        <v/>
      </c>
      <c r="KI89" s="114" t="str">
        <f t="shared" si="6596"/>
        <v/>
      </c>
      <c r="KJ89" s="46" t="str">
        <f t="shared" si="7820"/>
        <v/>
      </c>
      <c r="KK89" s="116" t="str">
        <f t="shared" si="6597"/>
        <v/>
      </c>
      <c r="KL89" s="114" t="str">
        <f t="shared" si="6598"/>
        <v/>
      </c>
      <c r="KM89" s="75" t="str">
        <f t="shared" si="7243"/>
        <v/>
      </c>
      <c r="KN89" s="116" t="str">
        <f t="shared" si="6599"/>
        <v/>
      </c>
      <c r="KO89" s="114" t="str">
        <f t="shared" si="6600"/>
        <v/>
      </c>
      <c r="KP89" s="75" t="str">
        <f t="shared" si="8278"/>
        <v/>
      </c>
      <c r="KQ89" s="116" t="str">
        <f t="shared" si="6601"/>
        <v/>
      </c>
      <c r="KR89" s="114" t="str">
        <f t="shared" si="6602"/>
        <v/>
      </c>
      <c r="KS89" s="75" t="str">
        <f t="shared" si="7244"/>
        <v/>
      </c>
      <c r="KT89" s="116" t="str">
        <f t="shared" si="6603"/>
        <v/>
      </c>
      <c r="KU89" s="114" t="str">
        <f t="shared" si="6604"/>
        <v/>
      </c>
      <c r="KV89" s="75" t="s">
        <v>6</v>
      </c>
      <c r="KW89" s="116" t="str">
        <f t="shared" si="6605"/>
        <v/>
      </c>
      <c r="KX89" s="114" t="str">
        <f t="shared" si="6606"/>
        <v/>
      </c>
      <c r="KY89" s="75" t="str">
        <f t="shared" si="7245"/>
        <v/>
      </c>
      <c r="KZ89" s="116" t="str">
        <f t="shared" si="6607"/>
        <v/>
      </c>
      <c r="LA89" s="114" t="str">
        <f t="shared" si="6608"/>
        <v/>
      </c>
      <c r="LB89" s="75" t="str">
        <f t="shared" ref="LB89" si="8356">DR89</f>
        <v/>
      </c>
      <c r="LC89" s="116" t="str">
        <f t="shared" si="6610"/>
        <v/>
      </c>
      <c r="LD89" s="114" t="str">
        <f t="shared" si="6611"/>
        <v/>
      </c>
      <c r="LE89" s="75" t="str">
        <f t="shared" si="7247"/>
        <v/>
      </c>
      <c r="LF89" s="116" t="str">
        <f t="shared" si="6612"/>
        <v/>
      </c>
      <c r="LG89" s="114" t="str">
        <f t="shared" si="6613"/>
        <v/>
      </c>
      <c r="LH89" s="75" t="str">
        <f t="shared" ref="LH89" si="8357">DR90</f>
        <v/>
      </c>
      <c r="LI89" s="116" t="str">
        <f t="shared" si="6615"/>
        <v/>
      </c>
      <c r="LJ89" s="114" t="str">
        <f t="shared" si="6616"/>
        <v/>
      </c>
      <c r="LK89" s="75" t="str">
        <f t="shared" si="7249"/>
        <v/>
      </c>
      <c r="LL89" s="116" t="str">
        <f t="shared" si="6617"/>
        <v/>
      </c>
      <c r="LM89" s="114" t="str">
        <f t="shared" si="6618"/>
        <v/>
      </c>
      <c r="LN89" s="75" t="str">
        <f t="shared" ref="LN89" si="8358">CN89</f>
        <v/>
      </c>
      <c r="LO89" s="116" t="str">
        <f t="shared" si="6620"/>
        <v/>
      </c>
      <c r="LP89" s="114" t="str">
        <f t="shared" si="6621"/>
        <v/>
      </c>
      <c r="LQ89" s="75" t="str">
        <f t="shared" si="7251"/>
        <v/>
      </c>
      <c r="LR89" s="116" t="str">
        <f t="shared" si="6622"/>
        <v/>
      </c>
      <c r="LS89" s="114" t="str">
        <f t="shared" si="6623"/>
        <v/>
      </c>
      <c r="LT89" s="75" t="str">
        <f t="shared" ref="LT89" si="8359">CW89</f>
        <v/>
      </c>
      <c r="LU89" s="116" t="str">
        <f t="shared" si="6625"/>
        <v/>
      </c>
      <c r="LV89" s="114" t="str">
        <f t="shared" si="6626"/>
        <v/>
      </c>
      <c r="LW89" s="75" t="str">
        <f t="shared" si="7253"/>
        <v/>
      </c>
      <c r="LX89" s="116" t="str">
        <f t="shared" si="6627"/>
        <v/>
      </c>
      <c r="LY89" s="114" t="str">
        <f t="shared" si="6628"/>
        <v/>
      </c>
      <c r="LZ89" s="75" t="str">
        <f t="shared" ref="LZ89" si="8360">DF89</f>
        <v/>
      </c>
      <c r="MA89" s="116" t="str">
        <f t="shared" si="6630"/>
        <v/>
      </c>
      <c r="MB89" s="114" t="str">
        <f t="shared" si="6631"/>
        <v/>
      </c>
      <c r="MC89" s="75" t="str">
        <f t="shared" si="7255"/>
        <v/>
      </c>
      <c r="MD89" s="116" t="str">
        <f t="shared" si="6632"/>
        <v/>
      </c>
      <c r="ME89" s="114" t="str">
        <f t="shared" si="6633"/>
        <v/>
      </c>
      <c r="MF89" s="75" t="str">
        <f t="shared" si="8284"/>
        <v/>
      </c>
      <c r="MG89" s="116" t="str">
        <f t="shared" si="6635"/>
        <v/>
      </c>
      <c r="MH89" s="114" t="str">
        <f t="shared" si="6636"/>
        <v/>
      </c>
      <c r="MI89" s="75" t="str">
        <f t="shared" si="7256"/>
        <v/>
      </c>
      <c r="MJ89" s="116" t="str">
        <f t="shared" si="6637"/>
        <v/>
      </c>
      <c r="MK89" s="114" t="str">
        <f t="shared" si="6638"/>
        <v/>
      </c>
      <c r="ML89" s="196" t="s">
        <v>5</v>
      </c>
      <c r="MM89" s="116" t="str">
        <f t="shared" si="6639"/>
        <v/>
      </c>
      <c r="MN89" s="114" t="str">
        <f t="shared" si="6640"/>
        <v/>
      </c>
      <c r="MO89" s="75" t="str">
        <f t="shared" si="7257"/>
        <v/>
      </c>
      <c r="MP89" s="116" t="str">
        <f t="shared" si="6641"/>
        <v/>
      </c>
      <c r="MQ89" s="114" t="str">
        <f t="shared" si="6642"/>
        <v/>
      </c>
      <c r="MR89" s="75" t="str">
        <f t="shared" si="6643"/>
        <v/>
      </c>
      <c r="MS89" s="116" t="str">
        <f t="shared" si="6644"/>
        <v/>
      </c>
      <c r="MT89" s="114" t="str">
        <f t="shared" si="6645"/>
        <v/>
      </c>
      <c r="MU89" s="75" t="str">
        <f t="shared" si="7258"/>
        <v/>
      </c>
      <c r="MV89" s="116" t="str">
        <f t="shared" si="6646"/>
        <v/>
      </c>
      <c r="MW89" s="114" t="str">
        <f t="shared" si="6647"/>
        <v/>
      </c>
      <c r="MX89" s="75" t="str">
        <f t="shared" ref="MX89" si="8361">MU89</f>
        <v/>
      </c>
      <c r="MY89" s="116" t="str">
        <f t="shared" si="6649"/>
        <v/>
      </c>
      <c r="MZ89" s="114" t="str">
        <f t="shared" si="6650"/>
        <v/>
      </c>
      <c r="NA89" s="75" t="str">
        <f t="shared" si="7260"/>
        <v/>
      </c>
      <c r="NB89" s="116" t="str">
        <f t="shared" si="6651"/>
        <v/>
      </c>
      <c r="NC89" s="114" t="str">
        <f t="shared" si="6652"/>
        <v/>
      </c>
      <c r="ND89" s="195" t="s">
        <v>5</v>
      </c>
      <c r="NE89" s="116" t="str">
        <f t="shared" si="6653"/>
        <v/>
      </c>
      <c r="NF89" s="114" t="str">
        <f t="shared" si="6654"/>
        <v/>
      </c>
      <c r="NG89" s="75" t="str">
        <f t="shared" si="7261"/>
        <v/>
      </c>
      <c r="NH89" s="116" t="str">
        <f t="shared" si="6655"/>
        <v/>
      </c>
      <c r="NI89" s="114" t="str">
        <f t="shared" si="6656"/>
        <v/>
      </c>
      <c r="NJ89" s="75" t="s">
        <v>6</v>
      </c>
      <c r="NK89" s="116" t="str">
        <f t="shared" si="6657"/>
        <v/>
      </c>
      <c r="NL89" s="114" t="str">
        <f t="shared" si="6658"/>
        <v/>
      </c>
      <c r="NM89" s="75" t="str">
        <f t="shared" si="7262"/>
        <v/>
      </c>
      <c r="NN89" s="116" t="str">
        <f t="shared" si="6659"/>
        <v/>
      </c>
      <c r="NO89" s="114" t="str">
        <f t="shared" si="6660"/>
        <v/>
      </c>
      <c r="NP89" s="215" t="s">
        <v>5</v>
      </c>
      <c r="NQ89" s="116" t="str">
        <f t="shared" si="6661"/>
        <v/>
      </c>
      <c r="NR89" s="114" t="str">
        <f t="shared" si="6662"/>
        <v/>
      </c>
      <c r="NS89" s="115" t="str">
        <f t="shared" si="6663"/>
        <v/>
      </c>
      <c r="NT89" s="116" t="str">
        <f t="shared" si="6664"/>
        <v/>
      </c>
      <c r="NU89" s="114" t="str">
        <f t="shared" si="6665"/>
        <v/>
      </c>
      <c r="NV89" s="215" t="s">
        <v>6</v>
      </c>
      <c r="NW89" s="116" t="str">
        <f t="shared" si="6666"/>
        <v/>
      </c>
      <c r="NX89" s="114" t="str">
        <f t="shared" si="6667"/>
        <v/>
      </c>
      <c r="NY89" s="115" t="str">
        <f t="shared" si="6668"/>
        <v/>
      </c>
      <c r="NZ89" s="116" t="str">
        <f t="shared" si="6669"/>
        <v/>
      </c>
      <c r="OA89" s="114" t="str">
        <f t="shared" si="6670"/>
        <v/>
      </c>
      <c r="OB89" s="115" t="str">
        <f t="shared" si="7263"/>
        <v/>
      </c>
      <c r="OC89" s="116" t="str">
        <f t="shared" si="6671"/>
        <v/>
      </c>
      <c r="OD89" s="114" t="str">
        <f t="shared" si="6672"/>
        <v/>
      </c>
      <c r="OE89" s="115" t="str">
        <f t="shared" si="6673"/>
        <v/>
      </c>
      <c r="OF89" s="116" t="str">
        <f t="shared" si="6674"/>
        <v/>
      </c>
      <c r="OG89" s="114" t="str">
        <f t="shared" si="6675"/>
        <v/>
      </c>
      <c r="OH89" s="115" t="str">
        <f t="shared" si="6676"/>
        <v/>
      </c>
      <c r="OI89" s="116" t="str">
        <f t="shared" si="6677"/>
        <v/>
      </c>
      <c r="OJ89" s="114" t="str">
        <f t="shared" si="6678"/>
        <v/>
      </c>
      <c r="OK89" s="115" t="str">
        <f t="shared" si="6679"/>
        <v/>
      </c>
      <c r="OL89" s="116" t="str">
        <f t="shared" si="6680"/>
        <v/>
      </c>
      <c r="OM89" s="117" t="str">
        <f t="shared" si="6681"/>
        <v/>
      </c>
      <c r="ON89" s="115" t="str">
        <f t="shared" si="6682"/>
        <v/>
      </c>
      <c r="OO89" s="116" t="str">
        <f t="shared" si="6683"/>
        <v/>
      </c>
      <c r="OP89" s="114" t="str">
        <f t="shared" si="6684"/>
        <v/>
      </c>
      <c r="OQ89" s="115" t="str">
        <f t="shared" si="6685"/>
        <v/>
      </c>
      <c r="OR89" s="116" t="str">
        <f t="shared" si="6686"/>
        <v/>
      </c>
      <c r="OS89" s="114" t="str">
        <f t="shared" si="6687"/>
        <v/>
      </c>
      <c r="OT89" s="115" t="str">
        <f t="shared" si="6688"/>
        <v/>
      </c>
      <c r="OU89" s="116" t="str">
        <f t="shared" si="6689"/>
        <v/>
      </c>
      <c r="OV89" s="114" t="str">
        <f t="shared" si="6690"/>
        <v/>
      </c>
      <c r="OW89" s="115" t="str">
        <f t="shared" si="6691"/>
        <v/>
      </c>
      <c r="OX89" s="116" t="str">
        <f t="shared" si="6692"/>
        <v/>
      </c>
      <c r="OY89" s="114" t="str">
        <f t="shared" si="6693"/>
        <v/>
      </c>
      <c r="OZ89" s="115" t="str">
        <f t="shared" si="6694"/>
        <v/>
      </c>
      <c r="PA89" s="116" t="str">
        <f t="shared" si="6695"/>
        <v/>
      </c>
      <c r="PB89" s="114" t="str">
        <f t="shared" si="6696"/>
        <v/>
      </c>
      <c r="PC89" s="115" t="str">
        <f t="shared" si="6697"/>
        <v/>
      </c>
      <c r="PD89" s="116" t="str">
        <f t="shared" si="6698"/>
        <v/>
      </c>
      <c r="PE89" s="114" t="str">
        <f t="shared" si="6699"/>
        <v/>
      </c>
      <c r="PF89" s="115" t="str">
        <f t="shared" si="6700"/>
        <v/>
      </c>
      <c r="PG89" s="116" t="str">
        <f t="shared" si="6701"/>
        <v/>
      </c>
      <c r="PH89" s="114" t="str">
        <f t="shared" si="6702"/>
        <v/>
      </c>
      <c r="PI89" s="115" t="str">
        <f t="shared" si="6703"/>
        <v/>
      </c>
      <c r="PJ89" s="116" t="str">
        <f t="shared" si="6704"/>
        <v/>
      </c>
      <c r="PK89" s="114" t="str">
        <f t="shared" si="6705"/>
        <v/>
      </c>
      <c r="PL89" s="115" t="str">
        <f t="shared" si="6706"/>
        <v/>
      </c>
      <c r="PM89" s="116" t="str">
        <f t="shared" si="6707"/>
        <v/>
      </c>
      <c r="PN89" s="114" t="str">
        <f t="shared" si="6708"/>
        <v/>
      </c>
      <c r="PO89" s="46" t="str">
        <f t="shared" si="7594"/>
        <v/>
      </c>
      <c r="PP89" s="116" t="str">
        <f t="shared" si="6709"/>
        <v/>
      </c>
      <c r="PQ89" s="114" t="str">
        <f t="shared" si="6710"/>
        <v/>
      </c>
      <c r="PR89" s="46" t="str">
        <f t="shared" ref="PR89" si="8362">NS89</f>
        <v/>
      </c>
      <c r="PS89" s="116" t="str">
        <f t="shared" si="6712"/>
        <v/>
      </c>
      <c r="PT89" s="114" t="str">
        <f t="shared" si="6713"/>
        <v/>
      </c>
      <c r="PU89" s="94" t="str">
        <f t="shared" ref="PU89" si="8363">NP89</f>
        <v>P</v>
      </c>
      <c r="PV89" s="116" t="str">
        <f t="shared" si="6715"/>
        <v/>
      </c>
      <c r="PW89" s="114" t="str">
        <f t="shared" si="6716"/>
        <v/>
      </c>
      <c r="PX89" s="73" t="s">
        <v>5</v>
      </c>
      <c r="PY89" s="116" t="str">
        <f t="shared" si="6717"/>
        <v/>
      </c>
      <c r="PZ89" s="114" t="str">
        <f t="shared" si="6718"/>
        <v/>
      </c>
      <c r="QA89" s="75" t="s">
        <v>6</v>
      </c>
      <c r="QB89" s="116" t="str">
        <f t="shared" si="6719"/>
        <v/>
      </c>
      <c r="QC89" s="114" t="str">
        <f t="shared" si="6720"/>
        <v/>
      </c>
      <c r="QD89" s="46" t="str">
        <f t="shared" ref="QD89" si="8364">NY89</f>
        <v/>
      </c>
      <c r="QE89" s="116" t="str">
        <f t="shared" si="6722"/>
        <v/>
      </c>
      <c r="QF89" s="114" t="str">
        <f t="shared" si="6723"/>
        <v/>
      </c>
      <c r="QG89" s="46" t="str">
        <f t="shared" ref="QG89" si="8365">NV89</f>
        <v>B</v>
      </c>
      <c r="QH89" s="116" t="str">
        <f t="shared" si="6725"/>
        <v/>
      </c>
      <c r="QI89" s="114" t="str">
        <f t="shared" si="6726"/>
        <v/>
      </c>
      <c r="QJ89" s="46" t="str">
        <f t="shared" ref="QJ89" si="8366">NY89</f>
        <v/>
      </c>
      <c r="QK89" s="116" t="str">
        <f t="shared" si="6728"/>
        <v/>
      </c>
      <c r="QL89" s="114" t="str">
        <f t="shared" si="6729"/>
        <v/>
      </c>
      <c r="QM89" s="46" t="str">
        <f t="shared" ref="QM89" si="8367">NP89</f>
        <v>P</v>
      </c>
      <c r="QN89" s="116" t="str">
        <f t="shared" si="6731"/>
        <v/>
      </c>
      <c r="QO89" s="117" t="str">
        <f t="shared" si="6732"/>
        <v/>
      </c>
      <c r="QP89" s="46" t="str">
        <f t="shared" ref="QP89" si="8368">NV89</f>
        <v>B</v>
      </c>
      <c r="QQ89" s="116" t="str">
        <f t="shared" si="6734"/>
        <v/>
      </c>
      <c r="QR89" s="114" t="str">
        <f t="shared" si="6735"/>
        <v/>
      </c>
      <c r="QS89" s="94" t="str">
        <f t="shared" ref="QS89" si="8369">NS89</f>
        <v/>
      </c>
      <c r="QT89" s="116" t="str">
        <f t="shared" si="6737"/>
        <v/>
      </c>
      <c r="QU89" s="114" t="str">
        <f t="shared" si="6738"/>
        <v/>
      </c>
      <c r="QV89" s="46" t="str">
        <f t="shared" ref="QV89" si="8370">OT89</f>
        <v/>
      </c>
      <c r="QW89" s="116" t="str">
        <f t="shared" si="6740"/>
        <v/>
      </c>
      <c r="QX89" s="114" t="str">
        <f t="shared" si="6741"/>
        <v/>
      </c>
      <c r="QY89" s="46" t="str">
        <f t="shared" ref="QY89" si="8371">OQ89</f>
        <v/>
      </c>
      <c r="QZ89" s="116" t="str">
        <f t="shared" si="6743"/>
        <v/>
      </c>
      <c r="RA89" s="114" t="str">
        <f t="shared" si="6744"/>
        <v/>
      </c>
      <c r="RB89" s="46" t="str">
        <f t="shared" ref="RB89" si="8372">OH89</f>
        <v/>
      </c>
      <c r="RC89" s="116" t="str">
        <f t="shared" si="6746"/>
        <v/>
      </c>
      <c r="RD89" s="114" t="str">
        <f t="shared" si="6747"/>
        <v/>
      </c>
      <c r="RE89" s="46" t="str">
        <f t="shared" ref="RE89" si="8373">OE89</f>
        <v/>
      </c>
      <c r="RF89" s="116" t="str">
        <f t="shared" si="6749"/>
        <v/>
      </c>
      <c r="RG89" s="114" t="str">
        <f t="shared" si="6750"/>
        <v/>
      </c>
      <c r="RH89" s="46" t="str">
        <f t="shared" ref="RH89" si="8374">OB89</f>
        <v/>
      </c>
      <c r="RI89" s="116" t="str">
        <f t="shared" si="6752"/>
        <v/>
      </c>
      <c r="RJ89" s="114" t="str">
        <f t="shared" si="6753"/>
        <v/>
      </c>
      <c r="RK89" s="46" t="str">
        <f t="shared" ref="RK89" si="8375">OE89</f>
        <v/>
      </c>
      <c r="RL89" s="116" t="str">
        <f t="shared" si="6755"/>
        <v/>
      </c>
      <c r="RM89" s="114" t="str">
        <f t="shared" si="6756"/>
        <v/>
      </c>
      <c r="RN89" s="46" t="str">
        <f t="shared" ref="RN89" si="8376">OB89</f>
        <v/>
      </c>
      <c r="RO89" s="116" t="str">
        <f t="shared" si="6758"/>
        <v/>
      </c>
      <c r="RP89" s="114" t="str">
        <f t="shared" si="6759"/>
        <v/>
      </c>
      <c r="RQ89" s="46" t="str">
        <f t="shared" ref="RQ89" si="8377">OH89</f>
        <v/>
      </c>
      <c r="RR89" s="116" t="str">
        <f t="shared" si="6761"/>
        <v/>
      </c>
      <c r="RS89" s="114" t="str">
        <f t="shared" si="6762"/>
        <v/>
      </c>
      <c r="RT89" s="46" t="str">
        <f t="shared" si="8302"/>
        <v/>
      </c>
      <c r="RU89" s="116" t="str">
        <f t="shared" si="6764"/>
        <v/>
      </c>
      <c r="RV89" s="114" t="str">
        <f t="shared" si="6765"/>
        <v/>
      </c>
      <c r="RW89" s="75" t="str">
        <f t="shared" si="7280"/>
        <v>B</v>
      </c>
      <c r="RX89" s="116" t="str">
        <f t="shared" si="6766"/>
        <v/>
      </c>
      <c r="RY89" s="114" t="str">
        <f t="shared" si="6767"/>
        <v/>
      </c>
      <c r="RZ89" s="75" t="str">
        <f t="shared" si="8303"/>
        <v/>
      </c>
      <c r="SA89" s="116" t="str">
        <f t="shared" si="6768"/>
        <v/>
      </c>
      <c r="SB89" s="114" t="str">
        <f t="shared" si="6769"/>
        <v/>
      </c>
      <c r="SC89" s="75" t="str">
        <f t="shared" si="7281"/>
        <v>B</v>
      </c>
      <c r="SD89" s="116" t="str">
        <f t="shared" si="6770"/>
        <v/>
      </c>
      <c r="SE89" s="114" t="str">
        <f t="shared" si="6771"/>
        <v/>
      </c>
      <c r="SF89" s="46" t="str">
        <f t="shared" ref="SF89" si="8378">PI89</f>
        <v/>
      </c>
      <c r="SG89" s="116" t="str">
        <f t="shared" si="6773"/>
        <v/>
      </c>
      <c r="SH89" s="114" t="str">
        <f t="shared" si="6774"/>
        <v/>
      </c>
      <c r="SI89" s="75" t="str">
        <f t="shared" si="6775"/>
        <v/>
      </c>
      <c r="SJ89" s="116" t="str">
        <f t="shared" si="6776"/>
        <v/>
      </c>
      <c r="SK89" s="117" t="str">
        <f t="shared" si="6777"/>
        <v/>
      </c>
      <c r="SL89" s="46" t="str">
        <f t="shared" ref="SL89" si="8379">PC89</f>
        <v/>
      </c>
      <c r="SM89" s="116" t="str">
        <f t="shared" si="6779"/>
        <v/>
      </c>
      <c r="SN89" s="114" t="str">
        <f t="shared" si="6780"/>
        <v/>
      </c>
      <c r="SO89" s="73" t="str">
        <f t="shared" si="6781"/>
        <v/>
      </c>
      <c r="SP89" s="116" t="str">
        <f t="shared" si="6782"/>
        <v/>
      </c>
      <c r="SQ89" s="114" t="str">
        <f t="shared" si="6783"/>
        <v/>
      </c>
      <c r="SR89" s="46" t="str">
        <f t="shared" ref="SR89" si="8380">OZ89</f>
        <v/>
      </c>
      <c r="SS89" s="116" t="str">
        <f t="shared" si="6785"/>
        <v/>
      </c>
      <c r="ST89" s="114" t="str">
        <f t="shared" si="6786"/>
        <v/>
      </c>
      <c r="SU89" s="75" t="str">
        <f t="shared" si="6787"/>
        <v/>
      </c>
      <c r="SV89" s="116" t="str">
        <f t="shared" si="6788"/>
        <v/>
      </c>
      <c r="SW89" s="114" t="str">
        <f t="shared" si="6789"/>
        <v/>
      </c>
      <c r="SX89" s="46" t="str">
        <f t="shared" ref="SX89" si="8381">PF89</f>
        <v/>
      </c>
      <c r="SY89" s="116" t="str">
        <f t="shared" si="6791"/>
        <v/>
      </c>
      <c r="SZ89" s="114" t="str">
        <f t="shared" si="6792"/>
        <v/>
      </c>
      <c r="TA89" s="75" t="str">
        <f t="shared" si="6793"/>
        <v/>
      </c>
      <c r="TB89" s="116" t="str">
        <f t="shared" si="6794"/>
        <v/>
      </c>
      <c r="TC89" s="114" t="str">
        <f t="shared" si="6795"/>
        <v/>
      </c>
      <c r="TD89" s="46" t="str">
        <f t="shared" ref="TD89" si="8382">PC89</f>
        <v/>
      </c>
      <c r="TE89" s="116" t="str">
        <f t="shared" si="6797"/>
        <v/>
      </c>
      <c r="TF89" s="114" t="str">
        <f t="shared" si="6798"/>
        <v/>
      </c>
      <c r="TG89" s="75" t="str">
        <f t="shared" si="6799"/>
        <v/>
      </c>
      <c r="TH89" s="116" t="str">
        <f t="shared" si="6800"/>
        <v/>
      </c>
      <c r="TI89" s="114" t="str">
        <f t="shared" si="6801"/>
        <v/>
      </c>
      <c r="TJ89" s="46" t="str">
        <f t="shared" ref="TJ89" si="8383">OW89</f>
        <v/>
      </c>
      <c r="TK89" s="116" t="str">
        <f t="shared" si="6803"/>
        <v/>
      </c>
      <c r="TL89" s="114" t="str">
        <f t="shared" si="6804"/>
        <v/>
      </c>
      <c r="TM89" s="75" t="str">
        <f t="shared" si="6805"/>
        <v/>
      </c>
      <c r="TN89" s="116" t="str">
        <f t="shared" si="6806"/>
        <v/>
      </c>
      <c r="TO89" s="114" t="str">
        <f t="shared" si="6807"/>
        <v/>
      </c>
      <c r="TP89" s="46" t="str">
        <f t="shared" ref="TP89" si="8384">OZ89</f>
        <v/>
      </c>
      <c r="TQ89" s="116" t="str">
        <f t="shared" si="6809"/>
        <v/>
      </c>
      <c r="TR89" s="114" t="str">
        <f t="shared" si="6810"/>
        <v/>
      </c>
      <c r="TS89" s="75" t="str">
        <f t="shared" si="6811"/>
        <v/>
      </c>
      <c r="TT89" s="116" t="str">
        <f t="shared" si="6812"/>
        <v/>
      </c>
      <c r="TU89" s="114" t="str">
        <f t="shared" si="6813"/>
        <v/>
      </c>
      <c r="TV89" s="46" t="str">
        <f t="shared" ref="TV89" si="8385">OZ89</f>
        <v/>
      </c>
      <c r="TW89" s="116" t="str">
        <f t="shared" si="6815"/>
        <v/>
      </c>
      <c r="TX89" s="114" t="str">
        <f t="shared" si="6816"/>
        <v/>
      </c>
      <c r="TY89" s="75" t="str">
        <f t="shared" si="6817"/>
        <v/>
      </c>
      <c r="TZ89" s="116" t="str">
        <f t="shared" si="6818"/>
        <v/>
      </c>
      <c r="UA89" s="114" t="str">
        <f t="shared" si="6819"/>
        <v/>
      </c>
      <c r="UB89" s="46" t="str">
        <f t="shared" ref="UB89" si="8386">OW89</f>
        <v/>
      </c>
      <c r="UC89" s="116" t="str">
        <f t="shared" si="6821"/>
        <v/>
      </c>
      <c r="UD89" s="114" t="str">
        <f t="shared" si="6822"/>
        <v/>
      </c>
      <c r="UE89" s="75" t="str">
        <f t="shared" si="6823"/>
        <v/>
      </c>
      <c r="UF89" s="116" t="str">
        <f t="shared" si="6824"/>
        <v/>
      </c>
      <c r="UG89" s="114" t="str">
        <f t="shared" si="6825"/>
        <v/>
      </c>
      <c r="UH89" s="46" t="str">
        <f t="shared" ref="UH89" si="8387">OH89</f>
        <v/>
      </c>
      <c r="UI89" s="116" t="str">
        <f t="shared" si="6827"/>
        <v/>
      </c>
      <c r="UJ89" s="114" t="str">
        <f t="shared" si="6828"/>
        <v/>
      </c>
      <c r="UK89" s="46" t="str">
        <f t="shared" si="8314"/>
        <v/>
      </c>
      <c r="UL89" s="116" t="str">
        <f t="shared" si="6830"/>
        <v/>
      </c>
      <c r="UM89" s="114" t="str">
        <f t="shared" si="6831"/>
        <v/>
      </c>
      <c r="UN89" s="75" t="str">
        <f t="shared" si="6832"/>
        <v/>
      </c>
      <c r="UO89" s="116" t="str">
        <f t="shared" si="6833"/>
        <v/>
      </c>
      <c r="UP89" s="114" t="str">
        <f t="shared" si="6834"/>
        <v/>
      </c>
      <c r="UQ89" s="75" t="str">
        <f t="shared" si="6835"/>
        <v/>
      </c>
      <c r="UR89" s="116" t="str">
        <f t="shared" si="6836"/>
        <v/>
      </c>
      <c r="US89" s="114" t="str">
        <f t="shared" si="6837"/>
        <v/>
      </c>
      <c r="UT89" s="46" t="str">
        <f t="shared" ref="UT89" si="8388">NP89</f>
        <v>P</v>
      </c>
      <c r="UU89" s="116" t="str">
        <f t="shared" si="6839"/>
        <v/>
      </c>
      <c r="UV89" s="114" t="str">
        <f t="shared" si="6840"/>
        <v/>
      </c>
      <c r="UW89" s="75" t="str">
        <f t="shared" si="6841"/>
        <v/>
      </c>
      <c r="UX89" s="116" t="str">
        <f t="shared" si="6842"/>
        <v/>
      </c>
      <c r="UY89" s="114" t="str">
        <f t="shared" si="6843"/>
        <v/>
      </c>
      <c r="UZ89" s="46" t="str">
        <f t="shared" ref="UZ89" si="8389">NV89</f>
        <v>B</v>
      </c>
      <c r="VA89" s="116" t="str">
        <f t="shared" si="6845"/>
        <v/>
      </c>
      <c r="VB89" s="114" t="str">
        <f t="shared" si="6846"/>
        <v/>
      </c>
      <c r="VC89" s="75" t="str">
        <f t="shared" si="6847"/>
        <v/>
      </c>
      <c r="VD89" s="116" t="str">
        <f t="shared" si="6848"/>
        <v/>
      </c>
      <c r="VE89" s="114" t="str">
        <f t="shared" si="6849"/>
        <v/>
      </c>
      <c r="VF89" s="46" t="str">
        <f t="shared" ref="VF89" si="8390">NY89</f>
        <v/>
      </c>
      <c r="VG89" s="116" t="str">
        <f t="shared" si="6851"/>
        <v/>
      </c>
      <c r="VH89" s="114" t="str">
        <f t="shared" si="6852"/>
        <v/>
      </c>
      <c r="VI89" s="75" t="str">
        <f t="shared" si="6853"/>
        <v/>
      </c>
      <c r="VJ89" s="116" t="str">
        <f t="shared" si="6854"/>
        <v/>
      </c>
      <c r="VK89" s="114" t="str">
        <f t="shared" si="6855"/>
        <v/>
      </c>
      <c r="VL89" s="46" t="s">
        <v>6</v>
      </c>
      <c r="VM89" s="116" t="str">
        <f t="shared" si="6856"/>
        <v/>
      </c>
      <c r="VN89" s="114" t="str">
        <f t="shared" si="6857"/>
        <v/>
      </c>
      <c r="VO89" s="75" t="str">
        <f t="shared" si="6858"/>
        <v/>
      </c>
      <c r="VP89" s="116" t="str">
        <f t="shared" si="6859"/>
        <v/>
      </c>
      <c r="VQ89" s="114" t="str">
        <f t="shared" si="6860"/>
        <v/>
      </c>
      <c r="VR89" s="46" t="s">
        <v>5</v>
      </c>
      <c r="VS89" s="116" t="str">
        <f t="shared" si="6861"/>
        <v/>
      </c>
      <c r="VT89" s="114" t="str">
        <f t="shared" si="6862"/>
        <v/>
      </c>
      <c r="VU89" s="75" t="str">
        <f t="shared" si="6863"/>
        <v/>
      </c>
      <c r="VV89" s="116" t="str">
        <f t="shared" si="6864"/>
        <v/>
      </c>
      <c r="VW89" s="114" t="str">
        <f t="shared" si="6865"/>
        <v/>
      </c>
      <c r="VX89" s="46" t="str">
        <f t="shared" si="8238"/>
        <v/>
      </c>
      <c r="VY89" s="116" t="str">
        <f t="shared" si="6866"/>
        <v/>
      </c>
      <c r="VZ89" s="114" t="str">
        <f t="shared" si="6867"/>
        <v/>
      </c>
      <c r="WA89" s="75" t="str">
        <f t="shared" si="6868"/>
        <v/>
      </c>
      <c r="WB89" s="116" t="str">
        <f t="shared" si="6869"/>
        <v/>
      </c>
      <c r="WC89" s="114" t="str">
        <f t="shared" si="6870"/>
        <v/>
      </c>
      <c r="WD89" s="75" t="str">
        <f t="shared" si="8318"/>
        <v/>
      </c>
      <c r="WE89" s="116" t="str">
        <f t="shared" si="6871"/>
        <v/>
      </c>
      <c r="WF89" s="114" t="str">
        <f t="shared" si="6872"/>
        <v/>
      </c>
      <c r="WG89" s="75" t="str">
        <f t="shared" si="6873"/>
        <v/>
      </c>
      <c r="WH89" s="116" t="str">
        <f t="shared" si="6874"/>
        <v/>
      </c>
      <c r="WI89" s="114" t="str">
        <f t="shared" si="6875"/>
        <v/>
      </c>
      <c r="WJ89" s="75" t="s">
        <v>6</v>
      </c>
      <c r="WK89" s="116" t="str">
        <f t="shared" si="6876"/>
        <v/>
      </c>
      <c r="WL89" s="114" t="str">
        <f t="shared" si="6877"/>
        <v/>
      </c>
      <c r="WM89" s="75" t="str">
        <f t="shared" si="6878"/>
        <v/>
      </c>
      <c r="WN89" s="116" t="str">
        <f t="shared" si="6879"/>
        <v/>
      </c>
      <c r="WO89" s="114" t="str">
        <f t="shared" si="6880"/>
        <v/>
      </c>
      <c r="WP89" s="75" t="str">
        <f t="shared" ref="WP89" si="8391">PF89</f>
        <v/>
      </c>
      <c r="WQ89" s="116" t="str">
        <f t="shared" si="6882"/>
        <v/>
      </c>
      <c r="WR89" s="114" t="str">
        <f t="shared" si="6883"/>
        <v/>
      </c>
      <c r="WS89" s="75" t="str">
        <f t="shared" si="6884"/>
        <v/>
      </c>
      <c r="WT89" s="116" t="str">
        <f t="shared" si="6885"/>
        <v/>
      </c>
      <c r="WU89" s="114" t="str">
        <f t="shared" si="6886"/>
        <v/>
      </c>
      <c r="WV89" s="75" t="str">
        <f t="shared" ref="WV89" si="8392">PF90</f>
        <v/>
      </c>
      <c r="WW89" s="116" t="str">
        <f t="shared" si="6888"/>
        <v/>
      </c>
      <c r="WX89" s="114" t="str">
        <f t="shared" si="6889"/>
        <v/>
      </c>
      <c r="WY89" s="75" t="str">
        <f t="shared" si="6890"/>
        <v/>
      </c>
      <c r="WZ89" s="116" t="str">
        <f t="shared" si="6891"/>
        <v/>
      </c>
      <c r="XA89" s="114" t="str">
        <f t="shared" si="6892"/>
        <v/>
      </c>
      <c r="XB89" s="75" t="str">
        <f t="shared" ref="XB89" si="8393">OB89</f>
        <v/>
      </c>
      <c r="XC89" s="116" t="str">
        <f t="shared" si="6894"/>
        <v/>
      </c>
      <c r="XD89" s="114" t="str">
        <f t="shared" si="6895"/>
        <v/>
      </c>
      <c r="XE89" s="75" t="str">
        <f t="shared" si="6896"/>
        <v/>
      </c>
      <c r="XF89" s="116" t="str">
        <f t="shared" si="6897"/>
        <v/>
      </c>
      <c r="XG89" s="114" t="str">
        <f t="shared" si="6898"/>
        <v/>
      </c>
      <c r="XH89" s="75" t="str">
        <f t="shared" ref="XH89" si="8394">OK89</f>
        <v/>
      </c>
      <c r="XI89" s="116" t="str">
        <f t="shared" si="6900"/>
        <v/>
      </c>
      <c r="XJ89" s="114" t="str">
        <f t="shared" si="6901"/>
        <v/>
      </c>
      <c r="XK89" s="75" t="str">
        <f t="shared" si="6902"/>
        <v/>
      </c>
      <c r="XL89" s="116" t="str">
        <f t="shared" si="6903"/>
        <v/>
      </c>
      <c r="XM89" s="114" t="str">
        <f t="shared" si="6904"/>
        <v/>
      </c>
      <c r="XN89" s="75" t="str">
        <f t="shared" ref="XN89" si="8395">OT89</f>
        <v/>
      </c>
      <c r="XO89" s="116" t="str">
        <f t="shared" si="6906"/>
        <v/>
      </c>
      <c r="XP89" s="114" t="str">
        <f t="shared" si="6907"/>
        <v/>
      </c>
      <c r="XQ89" s="75" t="str">
        <f t="shared" si="6908"/>
        <v/>
      </c>
      <c r="XR89" s="116" t="str">
        <f t="shared" si="6909"/>
        <v/>
      </c>
      <c r="XS89" s="114" t="str">
        <f t="shared" si="6910"/>
        <v/>
      </c>
      <c r="XT89" s="75" t="str">
        <f t="shared" si="8324"/>
        <v/>
      </c>
      <c r="XU89" s="116" t="str">
        <f t="shared" si="6912"/>
        <v/>
      </c>
      <c r="XV89" s="114" t="str">
        <f t="shared" si="6913"/>
        <v/>
      </c>
      <c r="XW89" s="75" t="str">
        <f t="shared" si="6914"/>
        <v/>
      </c>
      <c r="XX89" s="116" t="str">
        <f t="shared" si="6915"/>
        <v/>
      </c>
      <c r="XY89" s="114" t="str">
        <f t="shared" si="6916"/>
        <v/>
      </c>
      <c r="XZ89" s="196" t="s">
        <v>5</v>
      </c>
      <c r="YA89" s="116" t="str">
        <f t="shared" si="6917"/>
        <v/>
      </c>
      <c r="YB89" s="114" t="str">
        <f t="shared" si="6918"/>
        <v/>
      </c>
      <c r="YC89" s="75" t="str">
        <f t="shared" si="6919"/>
        <v/>
      </c>
      <c r="YD89" s="116" t="str">
        <f t="shared" si="6920"/>
        <v/>
      </c>
      <c r="YE89" s="114" t="str">
        <f t="shared" si="6921"/>
        <v/>
      </c>
      <c r="YF89" s="215" t="s">
        <v>5</v>
      </c>
      <c r="YG89" s="116" t="str">
        <f t="shared" si="6922"/>
        <v/>
      </c>
      <c r="YH89" s="114" t="str">
        <f t="shared" si="6923"/>
        <v/>
      </c>
      <c r="YI89" s="75" t="str">
        <f t="shared" si="6924"/>
        <v/>
      </c>
      <c r="YJ89" s="116" t="str">
        <f t="shared" si="6925"/>
        <v/>
      </c>
      <c r="YK89" s="114" t="str">
        <f t="shared" si="6926"/>
        <v/>
      </c>
      <c r="YL89" s="75" t="str">
        <f t="shared" ref="YL89" si="8396">YI89</f>
        <v/>
      </c>
      <c r="YM89" s="116" t="str">
        <f t="shared" si="6928"/>
        <v/>
      </c>
      <c r="YN89" s="114" t="str">
        <f t="shared" si="6929"/>
        <v/>
      </c>
      <c r="YO89" s="75" t="str">
        <f t="shared" si="6930"/>
        <v/>
      </c>
      <c r="YP89" s="116" t="str">
        <f t="shared" si="6931"/>
        <v/>
      </c>
      <c r="YQ89" s="114" t="str">
        <f t="shared" si="6932"/>
        <v/>
      </c>
      <c r="YR89" s="195" t="s">
        <v>5</v>
      </c>
      <c r="YS89" s="116" t="str">
        <f t="shared" si="6933"/>
        <v/>
      </c>
      <c r="YT89" s="114" t="str">
        <f t="shared" si="6934"/>
        <v/>
      </c>
      <c r="YU89" s="75" t="str">
        <f t="shared" si="6935"/>
        <v/>
      </c>
      <c r="YV89" s="116" t="str">
        <f t="shared" si="6936"/>
        <v/>
      </c>
      <c r="YW89" s="114" t="str">
        <f t="shared" si="6937"/>
        <v/>
      </c>
      <c r="YX89" s="75" t="s">
        <v>6</v>
      </c>
      <c r="YY89" s="116" t="str">
        <f t="shared" si="6938"/>
        <v/>
      </c>
      <c r="YZ89" s="114" t="str">
        <f t="shared" si="6939"/>
        <v/>
      </c>
      <c r="ZA89" s="75" t="str">
        <f t="shared" si="6940"/>
        <v/>
      </c>
      <c r="ZB89" s="116" t="str">
        <f t="shared" si="6941"/>
        <v/>
      </c>
      <c r="ZC89" s="114" t="str">
        <f t="shared" si="6942"/>
        <v/>
      </c>
      <c r="ZD89" s="133">
        <f t="shared" si="6943"/>
        <v>0</v>
      </c>
      <c r="ZE89" s="134">
        <f t="shared" si="7302"/>
        <v>1</v>
      </c>
      <c r="ZF89" s="135" t="str">
        <f t="shared" si="6944"/>
        <v/>
      </c>
      <c r="ZG89" s="216" t="str">
        <f t="shared" si="6945"/>
        <v/>
      </c>
      <c r="ZH89" s="217" t="str">
        <f t="shared" si="6946"/>
        <v/>
      </c>
      <c r="ZI89" s="217" t="str">
        <f t="shared" si="6947"/>
        <v/>
      </c>
      <c r="ZJ89" s="217" t="str">
        <f t="shared" si="6948"/>
        <v/>
      </c>
      <c r="ZK89" s="217" t="str">
        <f t="shared" si="6949"/>
        <v/>
      </c>
      <c r="ZL89" s="217" t="str">
        <f t="shared" si="6950"/>
        <v/>
      </c>
      <c r="ZM89" s="217" t="str">
        <f t="shared" si="6951"/>
        <v/>
      </c>
      <c r="ZN89" s="217" t="str">
        <f t="shared" si="6952"/>
        <v/>
      </c>
      <c r="ZO89" s="217" t="str">
        <f t="shared" si="6953"/>
        <v/>
      </c>
      <c r="ZP89" s="217" t="str">
        <f t="shared" si="6954"/>
        <v>000000</v>
      </c>
      <c r="ZQ89" s="217" t="str">
        <f t="shared" si="6955"/>
        <v/>
      </c>
      <c r="ZR89" s="217" t="str">
        <f t="shared" si="6956"/>
        <v/>
      </c>
      <c r="ZS89" s="217" t="str">
        <f t="shared" si="6957"/>
        <v/>
      </c>
      <c r="ZT89" s="217" t="str">
        <f t="shared" si="6958"/>
        <v/>
      </c>
      <c r="ZU89" s="217" t="str">
        <f t="shared" si="6959"/>
        <v/>
      </c>
      <c r="ZV89" s="217" t="str">
        <f t="shared" si="6960"/>
        <v/>
      </c>
      <c r="ZW89" s="217" t="str">
        <f t="shared" si="6961"/>
        <v/>
      </c>
      <c r="ZX89" s="217" t="str">
        <f t="shared" si="6962"/>
        <v/>
      </c>
      <c r="ZY89" s="218" t="str">
        <f t="shared" si="6963"/>
        <v/>
      </c>
      <c r="ZZ89" s="218" t="str">
        <f t="shared" si="6964"/>
        <v/>
      </c>
      <c r="AAA89" s="218" t="str">
        <f t="shared" si="6965"/>
        <v/>
      </c>
      <c r="AAB89" s="218" t="str">
        <f t="shared" si="6966"/>
        <v/>
      </c>
      <c r="AAC89" s="218" t="str">
        <f t="shared" si="6967"/>
        <v/>
      </c>
      <c r="AAD89" s="218" t="str">
        <f t="shared" si="6968"/>
        <v/>
      </c>
      <c r="AAE89" s="218" t="str">
        <f t="shared" si="6969"/>
        <v/>
      </c>
      <c r="AAF89" s="218" t="str">
        <f t="shared" si="6970"/>
        <v/>
      </c>
      <c r="AAG89" s="218" t="str">
        <f t="shared" si="6971"/>
        <v/>
      </c>
      <c r="AAH89" s="218" t="str">
        <f t="shared" si="6972"/>
        <v/>
      </c>
      <c r="AAI89" s="218" t="str">
        <f t="shared" si="6973"/>
        <v/>
      </c>
      <c r="AAJ89" s="218" t="str">
        <f t="shared" si="6974"/>
        <v/>
      </c>
      <c r="AAK89" s="218" t="str">
        <f t="shared" si="6975"/>
        <v/>
      </c>
      <c r="AAL89" s="218" t="str">
        <f t="shared" si="6976"/>
        <v/>
      </c>
      <c r="AAM89" s="218" t="str">
        <f t="shared" si="6977"/>
        <v/>
      </c>
      <c r="AAN89" s="218" t="str">
        <f t="shared" si="6978"/>
        <v/>
      </c>
      <c r="AAO89" s="218" t="str">
        <f t="shared" si="6979"/>
        <v/>
      </c>
      <c r="AAP89" s="218" t="str">
        <f t="shared" si="6980"/>
        <v/>
      </c>
      <c r="AAQ89" s="217" t="str">
        <f t="shared" si="6981"/>
        <v/>
      </c>
      <c r="AAR89" s="217" t="str">
        <f t="shared" si="6982"/>
        <v/>
      </c>
      <c r="AAS89" s="217" t="str">
        <f t="shared" si="6983"/>
        <v/>
      </c>
      <c r="AAT89" s="217" t="str">
        <f t="shared" si="6984"/>
        <v/>
      </c>
      <c r="AAU89" s="217" t="str">
        <f t="shared" si="6985"/>
        <v/>
      </c>
      <c r="AAV89" s="217" t="str">
        <f t="shared" si="6986"/>
        <v/>
      </c>
      <c r="AAW89" s="217" t="str">
        <f t="shared" si="6987"/>
        <v/>
      </c>
      <c r="AAX89" s="217" t="str">
        <f t="shared" si="6988"/>
        <v/>
      </c>
      <c r="AAY89" s="217" t="str">
        <f t="shared" si="6989"/>
        <v/>
      </c>
      <c r="AAZ89" s="217" t="str">
        <f t="shared" si="6990"/>
        <v/>
      </c>
      <c r="ABA89" s="217" t="str">
        <f t="shared" si="6991"/>
        <v/>
      </c>
      <c r="ABB89" s="217" t="str">
        <f t="shared" si="6992"/>
        <v/>
      </c>
      <c r="ABC89" s="217" t="str">
        <f t="shared" si="6993"/>
        <v/>
      </c>
      <c r="ABD89" s="217" t="str">
        <f t="shared" si="6994"/>
        <v/>
      </c>
      <c r="ABE89" s="217" t="str">
        <f t="shared" si="6995"/>
        <v/>
      </c>
      <c r="ABF89" s="217" t="str">
        <f t="shared" si="6996"/>
        <v/>
      </c>
      <c r="ABG89" s="217" t="str">
        <f t="shared" si="6997"/>
        <v/>
      </c>
      <c r="ABH89" s="217" t="str">
        <f t="shared" si="6998"/>
        <v/>
      </c>
      <c r="ABI89" s="218" t="str">
        <f t="shared" si="6999"/>
        <v/>
      </c>
      <c r="ABJ89" s="218" t="str">
        <f t="shared" si="7000"/>
        <v/>
      </c>
      <c r="ABK89" s="218" t="str">
        <f t="shared" si="7001"/>
        <v/>
      </c>
      <c r="ABL89" s="218" t="str">
        <f t="shared" si="7002"/>
        <v/>
      </c>
      <c r="ABM89" s="218" t="str">
        <f t="shared" si="7003"/>
        <v/>
      </c>
      <c r="ABN89" s="218" t="str">
        <f t="shared" si="7004"/>
        <v/>
      </c>
      <c r="ABO89" s="218" t="str">
        <f t="shared" si="7005"/>
        <v/>
      </c>
      <c r="ABP89" s="218" t="str">
        <f t="shared" si="7006"/>
        <v/>
      </c>
      <c r="ABQ89" s="218" t="str">
        <f t="shared" si="7007"/>
        <v/>
      </c>
      <c r="ABR89" s="218" t="str">
        <f t="shared" si="7008"/>
        <v/>
      </c>
      <c r="ABS89" s="218" t="str">
        <f t="shared" si="7009"/>
        <v/>
      </c>
      <c r="ABT89" s="218" t="str">
        <f t="shared" si="7010"/>
        <v/>
      </c>
      <c r="ABU89" s="218" t="str">
        <f t="shared" si="7011"/>
        <v/>
      </c>
      <c r="ABV89" s="218" t="str">
        <f t="shared" si="7012"/>
        <v/>
      </c>
      <c r="ABW89" s="218" t="str">
        <f t="shared" si="7013"/>
        <v/>
      </c>
      <c r="ABX89" s="218" t="str">
        <f t="shared" si="7014"/>
        <v/>
      </c>
      <c r="ABY89" s="218" t="str">
        <f t="shared" si="7015"/>
        <v/>
      </c>
      <c r="ABZ89" s="218" t="str">
        <f t="shared" si="7016"/>
        <v/>
      </c>
      <c r="ACA89" s="217" t="str">
        <f t="shared" si="7017"/>
        <v/>
      </c>
      <c r="ACB89" s="217" t="str">
        <f t="shared" si="7018"/>
        <v/>
      </c>
      <c r="ACC89" s="217" t="str">
        <f t="shared" si="7019"/>
        <v/>
      </c>
      <c r="ACD89" s="217" t="str">
        <f t="shared" si="7020"/>
        <v/>
      </c>
      <c r="ACE89" s="217" t="str">
        <f t="shared" si="7021"/>
        <v/>
      </c>
      <c r="ACF89" s="217" t="str">
        <f t="shared" si="7022"/>
        <v/>
      </c>
      <c r="ACG89" s="217" t="str">
        <f t="shared" si="7023"/>
        <v/>
      </c>
      <c r="ACH89" s="217" t="str">
        <f t="shared" si="7024"/>
        <v/>
      </c>
      <c r="ACI89" s="217" t="str">
        <f t="shared" si="7025"/>
        <v/>
      </c>
      <c r="ACJ89" s="217" t="str">
        <f t="shared" si="7026"/>
        <v/>
      </c>
      <c r="ACK89" s="217" t="str">
        <f t="shared" si="7027"/>
        <v/>
      </c>
      <c r="ACL89" s="217">
        <f t="shared" si="7303"/>
        <v>0</v>
      </c>
      <c r="ACM89" s="217" t="str">
        <f t="shared" si="7028"/>
        <v/>
      </c>
      <c r="ACN89" s="217" t="str">
        <f t="shared" si="7029"/>
        <v/>
      </c>
      <c r="ACO89" s="217" t="str">
        <f t="shared" si="7030"/>
        <v/>
      </c>
      <c r="ACP89" s="217" t="str">
        <f t="shared" si="7031"/>
        <v/>
      </c>
      <c r="ACQ89" s="217" t="str">
        <f t="shared" si="7032"/>
        <v/>
      </c>
      <c r="ACR89" s="217" t="str">
        <f t="shared" si="7033"/>
        <v/>
      </c>
      <c r="ACS89" s="218" t="str">
        <f t="shared" si="7034"/>
        <v/>
      </c>
      <c r="ACT89" s="218" t="str">
        <f t="shared" si="7035"/>
        <v/>
      </c>
      <c r="ACU89" s="218" t="str">
        <f t="shared" si="7036"/>
        <v/>
      </c>
      <c r="ACV89" s="218" t="str">
        <f t="shared" si="7037"/>
        <v/>
      </c>
      <c r="ACW89" s="218" t="str">
        <f t="shared" si="7038"/>
        <v/>
      </c>
      <c r="ACX89" s="218" t="str">
        <f t="shared" si="7039"/>
        <v/>
      </c>
      <c r="ACY89" s="218" t="str">
        <f t="shared" si="7040"/>
        <v/>
      </c>
      <c r="ACZ89" s="218" t="str">
        <f t="shared" si="7041"/>
        <v/>
      </c>
      <c r="ADA89" s="218" t="str">
        <f t="shared" si="7042"/>
        <v/>
      </c>
      <c r="ADB89" s="219" t="str">
        <f t="shared" si="7043"/>
        <v/>
      </c>
      <c r="ADC89" s="223" t="str">
        <f t="shared" si="7044"/>
        <v/>
      </c>
      <c r="ADD89" s="221" t="str">
        <f t="shared" si="7045"/>
        <v/>
      </c>
      <c r="ADE89" s="221" t="str">
        <f t="shared" si="7046"/>
        <v/>
      </c>
      <c r="ADF89" s="221" t="str">
        <f t="shared" si="7047"/>
        <v>B</v>
      </c>
      <c r="ADG89" s="221" t="str">
        <f t="shared" si="7048"/>
        <v/>
      </c>
      <c r="ADH89" s="221" t="str">
        <f t="shared" si="7049"/>
        <v>B</v>
      </c>
      <c r="ADI89" s="221" t="str">
        <f t="shared" si="7050"/>
        <v/>
      </c>
      <c r="ADJ89" s="221" t="str">
        <f t="shared" si="7051"/>
        <v/>
      </c>
      <c r="ADK89" s="221" t="str">
        <f t="shared" si="7052"/>
        <v/>
      </c>
      <c r="ADL89" s="221" t="str">
        <f t="shared" si="7053"/>
        <v/>
      </c>
      <c r="ADM89" s="221" t="str">
        <f t="shared" si="7054"/>
        <v/>
      </c>
      <c r="ADN89" s="221" t="str">
        <f t="shared" si="7055"/>
        <v/>
      </c>
      <c r="ADO89" s="221" t="str">
        <f t="shared" si="7056"/>
        <v/>
      </c>
      <c r="ADP89" s="221" t="str">
        <f t="shared" si="7057"/>
        <v/>
      </c>
      <c r="ADQ89" s="221" t="str">
        <f t="shared" si="7058"/>
        <v/>
      </c>
      <c r="ADR89" s="221" t="str">
        <f t="shared" si="7059"/>
        <v/>
      </c>
      <c r="ADS89" s="221" t="str">
        <f t="shared" si="7060"/>
        <v/>
      </c>
      <c r="ADT89" s="221" t="str">
        <f t="shared" si="7061"/>
        <v/>
      </c>
      <c r="ADU89" s="220" t="str">
        <f t="shared" si="7062"/>
        <v/>
      </c>
      <c r="ADV89" s="220" t="str">
        <f t="shared" si="7063"/>
        <v/>
      </c>
      <c r="ADW89" s="220" t="str">
        <f t="shared" si="7064"/>
        <v/>
      </c>
      <c r="ADX89" s="220" t="str">
        <f t="shared" si="7065"/>
        <v/>
      </c>
      <c r="ADY89" s="220" t="str">
        <f t="shared" si="7066"/>
        <v/>
      </c>
      <c r="ADZ89" s="220" t="str">
        <f t="shared" si="7067"/>
        <v/>
      </c>
      <c r="AEA89" s="220" t="str">
        <f t="shared" si="7068"/>
        <v/>
      </c>
      <c r="AEB89" s="220" t="str">
        <f t="shared" si="7069"/>
        <v/>
      </c>
      <c r="AEC89" s="220" t="str">
        <f t="shared" si="7070"/>
        <v/>
      </c>
      <c r="AED89" s="220" t="str">
        <f t="shared" si="7071"/>
        <v/>
      </c>
      <c r="AEE89" s="220" t="str">
        <f t="shared" si="7072"/>
        <v/>
      </c>
      <c r="AEF89" s="220" t="str">
        <f t="shared" si="7073"/>
        <v/>
      </c>
      <c r="AEG89" s="220" t="str">
        <f t="shared" si="7074"/>
        <v/>
      </c>
      <c r="AEH89" s="220" t="str">
        <f t="shared" si="7075"/>
        <v/>
      </c>
      <c r="AEI89" s="220" t="str">
        <f t="shared" si="7076"/>
        <v/>
      </c>
      <c r="AEJ89" s="220" t="str">
        <f t="shared" si="7077"/>
        <v/>
      </c>
      <c r="AEK89" s="220" t="str">
        <f t="shared" si="7078"/>
        <v>B</v>
      </c>
      <c r="AEL89" s="220" t="str">
        <f t="shared" si="7079"/>
        <v/>
      </c>
      <c r="AEM89" s="221" t="str">
        <f t="shared" si="7080"/>
        <v>P</v>
      </c>
      <c r="AEN89" s="221" t="str">
        <f t="shared" si="7081"/>
        <v/>
      </c>
      <c r="AEO89" s="221" t="str">
        <f t="shared" si="7082"/>
        <v/>
      </c>
      <c r="AEP89" s="221" t="str">
        <f t="shared" si="7083"/>
        <v/>
      </c>
      <c r="AEQ89" s="221" t="str">
        <f t="shared" si="7084"/>
        <v/>
      </c>
      <c r="AER89" s="221" t="str">
        <f t="shared" si="7085"/>
        <v/>
      </c>
      <c r="AES89" s="221" t="str">
        <f t="shared" si="7086"/>
        <v>B</v>
      </c>
      <c r="AET89" s="221" t="str">
        <f t="shared" si="7087"/>
        <v/>
      </c>
      <c r="AEU89" s="221" t="str">
        <f t="shared" si="7088"/>
        <v/>
      </c>
      <c r="AEV89" s="221" t="str">
        <f t="shared" si="7089"/>
        <v/>
      </c>
      <c r="AEW89" s="221" t="str">
        <f t="shared" si="7090"/>
        <v/>
      </c>
      <c r="AEX89" s="221" t="str">
        <f t="shared" si="7091"/>
        <v/>
      </c>
      <c r="AEY89" s="221" t="str">
        <f t="shared" si="7092"/>
        <v/>
      </c>
      <c r="AEZ89" s="221" t="str">
        <f t="shared" si="7093"/>
        <v/>
      </c>
      <c r="AFA89" s="221" t="str">
        <f t="shared" si="7094"/>
        <v/>
      </c>
      <c r="AFB89" s="221" t="str">
        <f t="shared" si="7095"/>
        <v/>
      </c>
      <c r="AFC89" s="221" t="str">
        <f t="shared" si="7096"/>
        <v/>
      </c>
      <c r="AFD89" s="221" t="str">
        <f t="shared" si="7097"/>
        <v/>
      </c>
      <c r="AFE89" s="220" t="str">
        <f t="shared" si="7098"/>
        <v/>
      </c>
      <c r="AFF89" s="220" t="str">
        <f t="shared" si="7099"/>
        <v/>
      </c>
      <c r="AFG89" s="220" t="str">
        <f t="shared" si="7100"/>
        <v>P</v>
      </c>
      <c r="AFH89" s="220" t="str">
        <f t="shared" si="7101"/>
        <v/>
      </c>
      <c r="AFI89" s="220" t="str">
        <f t="shared" si="7102"/>
        <v/>
      </c>
      <c r="AFJ89" s="220" t="str">
        <f t="shared" si="7103"/>
        <v/>
      </c>
      <c r="AFK89" s="220" t="str">
        <f t="shared" si="7104"/>
        <v/>
      </c>
      <c r="AFL89" s="220" t="str">
        <f t="shared" si="7105"/>
        <v/>
      </c>
      <c r="AFM89" s="220" t="str">
        <f t="shared" si="7106"/>
        <v>P</v>
      </c>
      <c r="AFN89" s="220" t="str">
        <f t="shared" si="7107"/>
        <v/>
      </c>
      <c r="AFO89" s="220" t="str">
        <f t="shared" si="7108"/>
        <v>B</v>
      </c>
      <c r="AFP89" s="220" t="str">
        <f t="shared" si="7109"/>
        <v/>
      </c>
      <c r="AFQ89" s="220" t="str">
        <f t="shared" si="7110"/>
        <v>P</v>
      </c>
      <c r="AFR89" s="220" t="str">
        <f t="shared" si="7111"/>
        <v/>
      </c>
      <c r="AFS89" s="220" t="str">
        <f t="shared" si="7112"/>
        <v>B</v>
      </c>
      <c r="AFT89" s="220" t="str">
        <f t="shared" si="7113"/>
        <v/>
      </c>
      <c r="AFU89" s="220" t="str">
        <f t="shared" si="7114"/>
        <v/>
      </c>
      <c r="AFV89" s="220" t="str">
        <f t="shared" si="7115"/>
        <v/>
      </c>
      <c r="AFW89" s="221" t="str">
        <f t="shared" si="7116"/>
        <v/>
      </c>
      <c r="AFX89" s="221" t="str">
        <f t="shared" si="7117"/>
        <v/>
      </c>
      <c r="AFY89" s="221" t="str">
        <f t="shared" si="7118"/>
        <v/>
      </c>
      <c r="AFZ89" s="221" t="str">
        <f t="shared" si="7119"/>
        <v/>
      </c>
      <c r="AGA89" s="221" t="str">
        <f t="shared" si="7120"/>
        <v/>
      </c>
      <c r="AGB89" s="221" t="str">
        <f t="shared" si="7121"/>
        <v/>
      </c>
      <c r="AGC89" s="221" t="str">
        <f t="shared" si="7122"/>
        <v/>
      </c>
      <c r="AGD89" s="221" t="str">
        <f t="shared" si="7123"/>
        <v/>
      </c>
      <c r="AGE89" s="221" t="str">
        <f t="shared" si="7124"/>
        <v/>
      </c>
      <c r="AGF89" s="221" t="str">
        <f t="shared" si="7125"/>
        <v/>
      </c>
      <c r="AGG89" s="221" t="str">
        <f t="shared" si="7126"/>
        <v/>
      </c>
      <c r="AGH89" s="221">
        <f t="shared" si="7304"/>
        <v>0</v>
      </c>
      <c r="AGI89" s="221" t="str">
        <f t="shared" si="7127"/>
        <v/>
      </c>
      <c r="AGJ89" s="221" t="str">
        <f t="shared" si="7128"/>
        <v>P</v>
      </c>
      <c r="AGK89" s="221" t="str">
        <f t="shared" si="7129"/>
        <v>P</v>
      </c>
      <c r="AGL89" s="221" t="str">
        <f t="shared" si="7130"/>
        <v>B</v>
      </c>
      <c r="AGM89" s="221" t="str">
        <f t="shared" si="7131"/>
        <v/>
      </c>
      <c r="AGN89" s="221" t="str">
        <f t="shared" si="7132"/>
        <v>B</v>
      </c>
      <c r="AGO89" s="220" t="str">
        <f t="shared" si="7133"/>
        <v/>
      </c>
      <c r="AGP89" s="220" t="str">
        <f t="shared" si="7134"/>
        <v>P</v>
      </c>
      <c r="AGQ89" s="220" t="str">
        <f t="shared" si="7135"/>
        <v>B</v>
      </c>
      <c r="AGR89" s="220" t="str">
        <f t="shared" si="7136"/>
        <v/>
      </c>
      <c r="AGS89" s="220" t="str">
        <f t="shared" si="7137"/>
        <v/>
      </c>
      <c r="AGT89" s="220" t="str">
        <f t="shared" si="7138"/>
        <v/>
      </c>
      <c r="AGU89" s="220" t="str">
        <f t="shared" si="7139"/>
        <v/>
      </c>
      <c r="AGV89" s="220" t="str">
        <f t="shared" si="7140"/>
        <v/>
      </c>
      <c r="AGW89" s="220" t="str">
        <f t="shared" si="7141"/>
        <v/>
      </c>
      <c r="AGX89" s="222" t="str">
        <f t="shared" si="7142"/>
        <v/>
      </c>
      <c r="AGY89" s="94">
        <v>89</v>
      </c>
      <c r="AGZ89" s="95">
        <f t="shared" si="7714"/>
        <v>84</v>
      </c>
      <c r="AHA89" s="46" t="str" cm="1">
        <f t="array" ref="AHA89">IFERROR(INDEX($ZG$4:$ADB$4,_xlfn.AGGREGATE(15,6,COLUMN($ZG$4:$ADB$4)-COLUMN($ZF$1)/($ZG89:$ADB89=LARGE($ZG89:$ADB89,1)),COLUMNS($ADB$4:$ADB$4))),"")</f>
        <v>LQ</v>
      </c>
      <c r="AHB89" s="46" t="str" cm="1">
        <f t="array" ref="AHB89">IFERROR(INDEX($ZG$4:$ADB$4,_xlfn.AGGREGATE(15,6,COLUMN($ZG$4:$ADB$4)-COLUMN($ZF$1)/($ZG89:$ADB89=LARGE($ZG89:$ADB89,2)),COLUMNS($ADB$4:$AGY$4))),"")</f>
        <v/>
      </c>
      <c r="AHC89" s="46" t="str" cm="1">
        <f t="array" ref="AHC89">IFERROR(INDEX($ZG$4:$ADB$4,_xlfn.AGGREGATE(15,6,COLUMN($ZG$4:$ADB$4)-COLUMN($ZF$1)/($ZG89:$ADB89=LARGE($ZG89:$ADB89,3)),COLUMNS($ADB$4:$AGZ$4))),"")</f>
        <v/>
      </c>
      <c r="AHD89" s="46" t="str" cm="1">
        <f t="array" ref="AHD89">IFERROR(INDEX($ZG$4:$ADB$4,_xlfn.AGGREGATE(15,6,COLUMN($ZG$4:$ADB$4)-COLUMN($ZF$1)/($ZG89:$ADB89=LARGE($ZG89:$ADB89,4)),COLUMNS($ADB$4:$AHA$4))),"")</f>
        <v/>
      </c>
      <c r="AHE89" s="46" t="str" cm="1">
        <f t="array" ref="AHE89">IFERROR(INDEX($ZG$4:$ADB$4,_xlfn.AGGREGATE(15,6,COLUMN($ZG$4:$ADB$4)-COLUMN($ZF$1)/($ZG89:$ADB89=LARGE($ZG89:$ADB89,5)),COLUMNS($ADB$4:$AHB$4))),"")</f>
        <v/>
      </c>
      <c r="AHF89" s="46" t="str" cm="1">
        <f t="array" ref="AHF89">IFERROR(INDEX($ZG$4:$ADB$4,_xlfn.AGGREGATE(15,6,COLUMN($ZG$4:$ADB$4)-COLUMN($ZF$1)/($ZG89:$ADB89=LARGE($ZG89:$ADB89,6)),COLUMNS($ADB$4:$AHC$4))),"")</f>
        <v/>
      </c>
      <c r="AHG89" s="94" t="str">
        <f t="shared" si="7397"/>
        <v/>
      </c>
      <c r="AHH89" s="48" t="str">
        <f t="shared" ca="1" si="7398"/>
        <v>N</v>
      </c>
      <c r="AHI89" s="48" t="e" cm="1">
        <f t="array" aca="1" ref="AHI89" ca="1">IF(INDIRECT(VLOOKUP(AHI88,General!AC:AE,3,FALSE)&amp;AGY88)&gt;0,AHI88,AHG88)</f>
        <v>#N/A</v>
      </c>
      <c r="AHJ89" s="95">
        <f t="shared" ca="1" si="7399"/>
        <v>1</v>
      </c>
      <c r="AHK89" s="46" t="s">
        <v>45</v>
      </c>
      <c r="AHL89" s="48" t="s">
        <v>45</v>
      </c>
      <c r="AHM89" s="48" t="s">
        <v>45</v>
      </c>
      <c r="AHN89" s="48" t="s">
        <v>45</v>
      </c>
      <c r="AHO89" s="48" t="s">
        <v>45</v>
      </c>
      <c r="AHP89" s="49" t="s">
        <v>45</v>
      </c>
      <c r="AHQ89" s="136" t="e">
        <f ca="1">IF(AHA89="",-1,COUNTIF(INDIRECT(AHK89&amp;$DN$10):INDIRECT(AHK89&amp;AGY89),"Y"))</f>
        <v>#REF!</v>
      </c>
      <c r="AHR89" s="138">
        <f ca="1">IF(AHB89="",-1,COUNTIF(INDIRECT(AHL89&amp;$DN$10):INDIRECT(AHL89&amp;AGY89),"Y"))</f>
        <v>-1</v>
      </c>
      <c r="AHS89" s="138">
        <f ca="1">IF(AHC89="",-1,COUNTIF(INDIRECT(AHM89&amp;$DN$10):INDIRECT(AHM89&amp;AGY89),"Y"))</f>
        <v>-1</v>
      </c>
      <c r="AHT89" s="137">
        <f ca="1">IF(AHD89="",-1,COUNTIF(INDIRECT(AHN89&amp;$DN$10):INDIRECT(AHN89&amp;AGY89),"Y"))</f>
        <v>-1</v>
      </c>
      <c r="AHU89" s="141">
        <f ca="1">IF(AHE89="",-1,COUNTIF(INDIRECT(AHO89&amp;$DN$10):INDIRECT(AHO89&amp;AGY89),"Y"))</f>
        <v>-1</v>
      </c>
      <c r="AHV89" s="141">
        <f ca="1">IF(AHF89="",-1,COUNTIF(INDIRECT(AHP89&amp;$DN$10):INDIRECT(AHP89&amp;AGY89),"Y"))</f>
        <v>-1</v>
      </c>
      <c r="AHW89" s="46" t="str" cm="1">
        <f t="array" ref="AHW89">IFERROR(INDEX($DP$89:$DU$89,_xlfn.AGGREGATE(15,6,COLUMN($DP$89:$DU$89)-COLUMN($DO$89)/($ZF$89:$ZK$89=MAX($ZF$89:$ZK$89)),COLUMNS($DP$89:AHA89))),"")</f>
        <v/>
      </c>
      <c r="AHX89" s="48" t="str" cm="1">
        <f t="array" ref="AHX89">IFERROR(INDEX($DP$89:$DU$89,_xlfn.AGGREGATE(15,6,COLUMN($DP$89:$DU$89)-COLUMN($DO$89)/($ZF$89:$ZK$89=MAX($ZF$89:$ZK$89)),COLUMNS($DP$89:AHB89))),"")</f>
        <v/>
      </c>
      <c r="AHY89" s="48" t="str" cm="1">
        <f t="array" ref="AHY89">IFERROR(INDEX($DP$89:$DU$89,_xlfn.AGGREGATE(15,6,COLUMN($DP$89:$DU$89)-COLUMN($DO$89)/($ZF$89:$ZK$89=MAX($ZF$89:$ZK$89)),COLUMNS($DP$89:AHC89))),"")</f>
        <v/>
      </c>
      <c r="AHZ89" s="48" t="str" cm="1">
        <f t="array" ref="AHZ89">IFERROR(INDEX($DP$89:$DU$89,_xlfn.AGGREGATE(15,6,COLUMN($DP$89:$DU$89)-COLUMN($DO$89)/($ZF$89:$ZK$89=MAX($ZF$89:$ZK$89)),COLUMNS($DP$89:AHD89))),"")</f>
        <v/>
      </c>
      <c r="AIA89" s="48" t="str" cm="1">
        <f t="array" ref="AIA89">IFERROR(INDEX($DP$89:$DU$89,_xlfn.AGGREGATE(15,6,COLUMN($DP$89:$DU$89)-COLUMN($DO$89)/($ZF$89:$ZK$89=MAX($ZF$89:$ZK$89)),COLUMNS($DP$89:AHE89))),"")</f>
        <v/>
      </c>
      <c r="AIB89" s="49" t="str" cm="1">
        <f t="array" ref="AIB89">IFERROR(INDEX($DP$89:$DU$89,_xlfn.AGGREGATE(15,6,COLUMN($DP$89:$DU$89)-COLUMN($DO$89)/($ZF$89:$ZK$89=MAX($ZF$89:$ZK$89)),COLUMNS($DP$89:AHF89))),"")</f>
        <v/>
      </c>
      <c r="AIC89" s="20">
        <f t="shared" ca="1" si="7305"/>
        <v>1</v>
      </c>
      <c r="AID89" s="95">
        <f t="shared" ca="1" si="7400"/>
        <v>1</v>
      </c>
      <c r="AIE89" s="140" t="str" cm="1">
        <f t="array" aca="1" ref="AIE89" ca="1">INDEX(AHW89:AIB89,1,AID89)</f>
        <v/>
      </c>
      <c r="AIF89" s="46" t="e">
        <f t="shared" ca="1" si="6309"/>
        <v>#REF!</v>
      </c>
      <c r="AIG89" s="48" t="str">
        <f t="shared" ca="1" si="6310"/>
        <v>T</v>
      </c>
      <c r="AIH89" s="48" t="str">
        <f t="shared" si="6311"/>
        <v>C</v>
      </c>
      <c r="AII89" s="48" t="str">
        <f t="shared" si="6221"/>
        <v/>
      </c>
      <c r="AIJ89" s="48" t="str">
        <f t="shared" ca="1" si="6222"/>
        <v/>
      </c>
      <c r="AIK89" s="48" t="str">
        <f t="shared" si="6223"/>
        <v>00</v>
      </c>
      <c r="AIL89" s="20" t="str">
        <f t="shared" si="7143"/>
        <v/>
      </c>
      <c r="AIM89" s="20" t="str">
        <f t="shared" si="7144"/>
        <v/>
      </c>
      <c r="AIN89" s="20" t="str">
        <f t="shared" si="7145"/>
        <v/>
      </c>
      <c r="AIO89" s="20" t="str">
        <f t="shared" si="7146"/>
        <v/>
      </c>
      <c r="AIP89" s="20" t="str">
        <f t="shared" si="7147"/>
        <v/>
      </c>
      <c r="AIQ89" s="20" t="str">
        <f t="shared" si="7148"/>
        <v/>
      </c>
      <c r="AIR89" s="20">
        <f t="shared" ca="1" si="7149"/>
        <v>0</v>
      </c>
      <c r="AIS89" s="20">
        <f t="shared" ca="1" si="7150"/>
        <v>0</v>
      </c>
      <c r="AIT89" s="46" t="str">
        <f t="shared" si="6224"/>
        <v/>
      </c>
      <c r="AIU89" s="48">
        <f>IF(CC89="",0,IFERROR(VLOOKUP(CC84&amp;CC85&amp;CC86&amp;CC87&amp;CC88&amp;CC89,General!I:J,2,FALSE),0))</f>
        <v>0</v>
      </c>
      <c r="AIV89" s="48">
        <f>IF(CF89="",0,IFERROR(VLOOKUP(CF84&amp;CF85&amp;CF86&amp;CF87&amp;CF88&amp;CF89,General!I:J,2,FALSE),0))</f>
        <v>0</v>
      </c>
      <c r="AIW89" s="48">
        <f>IF(CI89="",0,IFERROR(VLOOKUP(CI84&amp;CI85&amp;CI86&amp;CI87&amp;CI88&amp;CI89,General!I:J,2,FALSE),0))</f>
        <v>0</v>
      </c>
      <c r="AIX89" s="48">
        <f>IF(CL89="",0,IFERROR(VLOOKUP(CL84&amp;CL85&amp;CL86&amp;CL87&amp;CL88&amp;CL89,General!I:J,2,FALSE),0))</f>
        <v>0</v>
      </c>
      <c r="AIY89" s="48">
        <f>IF(CO89="",0,IFERROR(VLOOKUP(CO84&amp;CO85&amp;CO86&amp;CO87&amp;CO88&amp;CO89,General!I:J,2,FALSE),0))</f>
        <v>0</v>
      </c>
      <c r="AIZ89" s="48">
        <f>IF(CR89="",0,IFERROR(VLOOKUP(CR84&amp;CR85&amp;CR86&amp;CR87&amp;CR88&amp;CR89,General!I:J,2,FALSE),0))</f>
        <v>0</v>
      </c>
      <c r="AJA89" s="48">
        <f>IF(CU89="",0,IFERROR(VLOOKUP(CU84&amp;CU85&amp;CU86&amp;CU87&amp;CU88&amp;CU89,General!I:J,2,FALSE),0))</f>
        <v>0</v>
      </c>
      <c r="AJB89" s="48">
        <f>IF(CX89="",0,IFERROR(VLOOKUP(CX84&amp;CX85&amp;CX86&amp;CX87&amp;CX88&amp;CX89,General!I:J,2,FALSE),0))</f>
        <v>0</v>
      </c>
      <c r="AJC89" s="48">
        <f>IF(DA89="",0,IFERROR(VLOOKUP(DA84&amp;DA85&amp;DA86&amp;DA87&amp;DA88&amp;DA89,General!I:J,2,FALSE),0))</f>
        <v>0</v>
      </c>
      <c r="AJD89" s="48">
        <f>IF(DD89="",0,IFERROR(VLOOKUP(DD84&amp;DD85&amp;DD86&amp;DD87&amp;DD88&amp;DD89,General!I:J,2,FALSE),0))</f>
        <v>0</v>
      </c>
      <c r="AJE89" s="48">
        <f>IF(DG89="",0,IFERROR(VLOOKUP(DG84&amp;DG85&amp;DG86&amp;DG87&amp;DG88&amp;DG89,General!I:J,2,FALSE),0))</f>
        <v>0</v>
      </c>
      <c r="AJF89" s="48">
        <f>IF(DJ89="",0,IFERROR(VLOOKUP(DJ84&amp;DJ85&amp;DJ86&amp;DJ87&amp;DJ88&amp;DJ89,General!I:J,2,FALSE),0))</f>
        <v>0</v>
      </c>
      <c r="AJG89" s="48">
        <f>IF(DM89="",0,IFERROR(VLOOKUP(DM84&amp;DM85&amp;DM86&amp;DM87&amp;DM88&amp;DM89,General!I:J,2,FALSE),0))</f>
        <v>0</v>
      </c>
      <c r="AJH89" s="48">
        <f>IF(DP89="",0,IFERROR(VLOOKUP(DP84&amp;DP85&amp;DP86&amp;DP87&amp;DP88&amp;DP89,General!I:J,2,FALSE),0))</f>
        <v>0</v>
      </c>
      <c r="AJI89" s="48">
        <f>IF(DS89="",0,IFERROR(VLOOKUP(DS84&amp;DS85&amp;DS86&amp;DS87&amp;DS88&amp;DS89,General!I:J,2,FALSE),0))</f>
        <v>0</v>
      </c>
      <c r="AJJ89" s="48">
        <f>IF(DV89="",0,IFERROR(VLOOKUP(DV84&amp;DV85&amp;DV86&amp;DV87&amp;DV88&amp;DV89,General!I:J,2,FALSE),0))</f>
        <v>0</v>
      </c>
      <c r="AJK89" s="48">
        <f>IF(DY89="",0,IFERROR(VLOOKUP(DY84&amp;DY85&amp;DY86&amp;DY87&amp;DY88&amp;DY89,General!I:J,2,FALSE),0))</f>
        <v>0</v>
      </c>
      <c r="AJL89" s="48">
        <f>IF(EE89="",0,IFERROR(VLOOKUP(EE84&amp;EE85&amp;EE86&amp;EE87&amp;EE88&amp;EE89,General!I:J,2,FALSE),0))</f>
        <v>0</v>
      </c>
      <c r="AJM89" s="48">
        <f>IF(EH89="",0,IFERROR(VLOOKUP(EH84&amp;EH85&amp;EH86&amp;EH87&amp;EH88&amp;EH89,General!I:J,2,FALSE),0))</f>
        <v>0</v>
      </c>
      <c r="AJN89" s="48">
        <f>IF(EK89="",0,IFERROR(VLOOKUP(EK84&amp;EK85&amp;EK86&amp;EK87&amp;EK88&amp;EK89,General!I:J,2,FALSE),0))</f>
        <v>0</v>
      </c>
      <c r="AJO89" s="48">
        <f>IF(EN89="",0,IFERROR(VLOOKUP(EN84&amp;EN85&amp;EN86&amp;EN87&amp;EN88&amp;EN89,General!I:J,2,FALSE),0))</f>
        <v>0</v>
      </c>
      <c r="AJP89" s="48">
        <f>IF(EQ89="",0,IFERROR(VLOOKUP(EQ84&amp;EQ85&amp;EQ86&amp;EQ87&amp;EQ88&amp;EQ89,General!I:J,2,FALSE),0))</f>
        <v>0</v>
      </c>
      <c r="AJQ89" s="48">
        <f>IF(ET89="",0,IFERROR(VLOOKUP(ET84&amp;ET85&amp;ET86&amp;ET87&amp;ET88&amp;ET89,General!I:J,2,FALSE),0))</f>
        <v>0</v>
      </c>
      <c r="AJR89" s="48">
        <f>IF(EW89="",0,IFERROR(VLOOKUP(EW84&amp;EW85&amp;EW86&amp;EW87&amp;EW88&amp;EW89,General!I:J,2,FALSE),0))</f>
        <v>0</v>
      </c>
      <c r="AJS89" s="48">
        <f>IF(EZ89="",0,IFERROR(VLOOKUP(EZ84&amp;EZ85&amp;EZ86&amp;EZ87&amp;EZ88&amp;EZ89,General!I:J,2,FALSE),0))</f>
        <v>0</v>
      </c>
      <c r="AJT89" s="48">
        <f>IF(FC89="",0,IFERROR(VLOOKUP(FC84&amp;FC85&amp;FC86&amp;FC87&amp;FC88&amp;FC89,General!I:J,2,FALSE),0))</f>
        <v>0</v>
      </c>
      <c r="AJU89" s="48">
        <f>IF(FF89="",0,IFERROR(VLOOKUP(FF84&amp;FF85&amp;FF86&amp;FF87&amp;FF88&amp;FF89,General!I:J,2,FALSE),0))</f>
        <v>0</v>
      </c>
      <c r="AJV89" s="48">
        <f>IF(FI89="",0,IFERROR(VLOOKUP(FI84&amp;FI85&amp;FI86&amp;FI87&amp;FI88&amp;FI89,General!I:J,2,FALSE),0))</f>
        <v>0</v>
      </c>
      <c r="AJW89" s="48">
        <f>IF(FL89="",0,IFERROR(VLOOKUP(FL84&amp;FL85&amp;FL86&amp;FL87&amp;FL88&amp;FL89,General!I:J,2,FALSE),0))</f>
        <v>0</v>
      </c>
      <c r="AJX89" s="48">
        <f>IF(FO89="",0,IFERROR(VLOOKUP(FO84&amp;FO85&amp;FO86&amp;FO87&amp;FO88&amp;FO89,General!I:J,2,FALSE),0))</f>
        <v>0</v>
      </c>
      <c r="AJY89" s="48">
        <f>IF(FR89="",0,IFERROR(VLOOKUP(FR84&amp;FR85&amp;FR86&amp;FR87&amp;FR88&amp;FR89,General!I:J,2,FALSE),0))</f>
        <v>0</v>
      </c>
      <c r="AJZ89" s="48">
        <f>IF(FU89="",0,IFERROR(VLOOKUP(FU84&amp;FU85&amp;FU86&amp;FU87&amp;FU88&amp;FU89,General!I:J,2,FALSE),0))</f>
        <v>0</v>
      </c>
      <c r="AKA89" s="48">
        <f>IF(FX89="",0,IFERROR(VLOOKUP(FX84&amp;FX85&amp;FX86&amp;FX87&amp;FX88&amp;FX89,General!I:J,2,FALSE),0))</f>
        <v>0</v>
      </c>
      <c r="AKB89" s="48">
        <f>IF(GA89="",0,IFERROR(VLOOKUP(GA84&amp;GA85&amp;GA86&amp;GA87&amp;GA88&amp;GA89,General!I:J,2,FALSE),0))</f>
        <v>0</v>
      </c>
      <c r="AKC89" s="48">
        <f>IF(GD89="",0,IFERROR(VLOOKUP(GD84&amp;GD85&amp;GD86&amp;GD87&amp;GD88&amp;GD89,General!I:J,2,FALSE),0))</f>
        <v>0</v>
      </c>
      <c r="AKD89" s="48">
        <f>IF(GG89="",0,IFERROR(VLOOKUP(GG84&amp;GG85&amp;GG86&amp;GG87&amp;GG88&amp;GG89,General!I:J,2,FALSE),0))</f>
        <v>0</v>
      </c>
      <c r="AKE89" s="48">
        <f>IF(GJ89="",0,IFERROR(VLOOKUP(GJ84&amp;GJ85&amp;GJ86&amp;GJ87&amp;GJ88&amp;GJ89,General!I:J,2,FALSE),0))</f>
        <v>0</v>
      </c>
      <c r="AKF89" s="48">
        <f>IF(GM89="",0,IFERROR(VLOOKUP(GM84&amp;GM85&amp;GM86&amp;GM87&amp;GM88&amp;GM89,General!I:J,2,FALSE),0))</f>
        <v>0</v>
      </c>
      <c r="AKG89" s="48">
        <f>IF(GP89="",0,IFERROR(VLOOKUP(GP84&amp;GP85&amp;GP86&amp;GP87&amp;GP88&amp;GP89,General!I:J,2,FALSE),0))</f>
        <v>0</v>
      </c>
      <c r="AKH89" s="48">
        <f>IF(GS89="",0,IFERROR(VLOOKUP(GS84&amp;GS85&amp;GS86&amp;GS87&amp;GS88&amp;GS89,General!I:J,2,FALSE),0))</f>
        <v>0</v>
      </c>
      <c r="AKI89" s="48">
        <f>IF(GV89="",0,IFERROR(VLOOKUP(GV84&amp;GV85&amp;GV86&amp;GV87&amp;GV88&amp;GV89,General!I:J,2,FALSE),0))</f>
        <v>0</v>
      </c>
      <c r="AKJ89" s="48">
        <f>IF(GY89="",0,IFERROR(VLOOKUP(GY84&amp;GY85&amp;GY86&amp;GY87&amp;GY88&amp;GY89,General!I:J,2,FALSE),0))</f>
        <v>0</v>
      </c>
      <c r="AKK89" s="48">
        <f>IF(HB89="",0,IFERROR(VLOOKUP(HB84&amp;HB85&amp;HB86&amp;HB87&amp;HB88&amp;HB89,General!I:J,2,FALSE),0))</f>
        <v>0</v>
      </c>
      <c r="AKL89" s="48">
        <f>IF(HE89="",0,IFERROR(VLOOKUP(HE84&amp;HE85&amp;HE86&amp;HE87&amp;HE88&amp;HE89,General!I:J,2,FALSE),0))</f>
        <v>0</v>
      </c>
      <c r="AKM89" s="48">
        <f>IF(HH89="",0,IFERROR(VLOOKUP(HH84&amp;HH85&amp;HH86&amp;HH87&amp;HH88&amp;HH89,General!I:J,2,FALSE),0))</f>
        <v>0</v>
      </c>
      <c r="AKN89" s="48">
        <f>IF(HK89="",0,IFERROR(VLOOKUP(HK84&amp;HK85&amp;HK86&amp;HK87&amp;HK88&amp;HK89,General!I:J,2,FALSE),0))</f>
        <v>0</v>
      </c>
      <c r="AKO89" s="48">
        <f>IF(HN89="",0,IFERROR(VLOOKUP(HN84&amp;HN85&amp;HN86&amp;HN87&amp;HN88&amp;HN89,General!I:J,2,FALSE),0))</f>
        <v>0</v>
      </c>
      <c r="AKP89" s="48">
        <f>IF(HQ89="",0,IFERROR(VLOOKUP(HQ84&amp;HQ85&amp;HQ86&amp;HQ87&amp;HQ88&amp;HQ89,General!I:J,2,FALSE),0))</f>
        <v>0</v>
      </c>
      <c r="AKQ89" s="48">
        <f>IF(HT89="",0,IFERROR(VLOOKUP(HT84&amp;HT85&amp;HT86&amp;HT87&amp;HT88&amp;HT89,General!I:J,2,FALSE),0))</f>
        <v>0</v>
      </c>
      <c r="AKR89" s="48">
        <f>IF(HW89="",0,IFERROR(VLOOKUP(HW84&amp;HW85&amp;HW86&amp;HW87&amp;HW88&amp;HW89,General!I:J,2,FALSE),0))</f>
        <v>0</v>
      </c>
      <c r="AKS89" s="48">
        <f>IF(HZ89="",0,IFERROR(VLOOKUP(HZ84&amp;HZ85&amp;HZ86&amp;HZ87&amp;HZ88&amp;HZ89,General!I:J,2,FALSE),0))</f>
        <v>0</v>
      </c>
      <c r="AKT89" s="48">
        <f>IF(FF89="",0,IFERROR(VLOOKUP(FF84&amp;FF85&amp;FF86&amp;FF87&amp;FF88&amp;FF89,General!I:J,2,FALSE),0))</f>
        <v>0</v>
      </c>
      <c r="AKU89" s="48">
        <f>IF(FI89="",0,IFERROR(VLOOKUP(FI84&amp;FI85&amp;FI86&amp;FI87&amp;FI88&amp;FI89,General!I:J,2,FALSE),0))</f>
        <v>0</v>
      </c>
      <c r="AKV89" s="48">
        <f>IF(II89="",0,IFERROR(VLOOKUP(II84&amp;II85&amp;II86&amp;II87&amp;II88&amp;II89,General!I:J,2,FALSE),0))</f>
        <v>0</v>
      </c>
      <c r="AKW89" s="48">
        <f>IF(IL89="",0,IFERROR(VLOOKUP(IL84&amp;IL85&amp;IL86&amp;IL87&amp;IL88&amp;IL89,General!I:J,2,FALSE),0))</f>
        <v>0</v>
      </c>
      <c r="AKX89" s="48">
        <f>IF(IO89="",0,IFERROR(VLOOKUP(IO84&amp;IO85&amp;IO86&amp;IO87&amp;IO88&amp;IO89,General!I:J,2,FALSE),0))</f>
        <v>0</v>
      </c>
      <c r="AKY89" s="48">
        <f>IF(IR89="",0,IFERROR(VLOOKUP(IR84&amp;IR85&amp;IR86&amp;IR87&amp;IR88&amp;IR89,General!I:J,2,FALSE),0))</f>
        <v>0</v>
      </c>
      <c r="AKZ89" s="48">
        <f>IF(IU89="",0,IFERROR(VLOOKUP(IU84&amp;IU85&amp;IU86&amp;IU87&amp;IU88&amp;IU89,General!I:J,2,FALSE),0))</f>
        <v>0</v>
      </c>
      <c r="ALA89" s="48">
        <f>IF(IX89="",0,IFERROR(VLOOKUP(IX84&amp;IX85&amp;IX86&amp;IX87&amp;IX88&amp;IX89,General!I:J,2,FALSE),0))</f>
        <v>0</v>
      </c>
      <c r="ALB89" s="48">
        <f>IF(JA89="",0,IFERROR(VLOOKUP(JA84&amp;JA85&amp;JA86&amp;JA87&amp;JA88&amp;JA89,General!I:J,2,FALSE),0))</f>
        <v>0</v>
      </c>
      <c r="ALC89" s="48">
        <f>IF(JD89="",0,IFERROR(VLOOKUP(JD84&amp;JD85&amp;JD86&amp;JD87&amp;JD88&amp;JD89,General!I:J,2,FALSE),0))</f>
        <v>0</v>
      </c>
      <c r="ALD89" s="48">
        <f>IF(JG89="",0,IFERROR(VLOOKUP(JG84&amp;JG85&amp;JG86&amp;JG87&amp;JG88&amp;JG89,General!I:J,2,FALSE),0))</f>
        <v>0</v>
      </c>
      <c r="ALE89" s="48">
        <f>IF(JJ89="",0,IFERROR(VLOOKUP(JJ84&amp;JJ85&amp;JJ86&amp;JJ87&amp;JJ88&amp;JJ89,General!I:J,2,FALSE),0))</f>
        <v>0</v>
      </c>
      <c r="ALF89" s="48">
        <f>IF(JM89="",0,IFERROR(VLOOKUP(JM84&amp;JM85&amp;JM86&amp;JM87&amp;JM88&amp;JM89,General!I:J,2,FALSE),0))</f>
        <v>0</v>
      </c>
      <c r="ALG89" s="48">
        <f>IF(JP89="",0,IFERROR(VLOOKUP(JP84&amp;JP85&amp;JP86&amp;JP87&amp;JP88&amp;JP89,General!I:J,2,FALSE),0))</f>
        <v>0</v>
      </c>
      <c r="ALH89" s="48">
        <f>IF(JS89="",0,IFERROR(VLOOKUP(JS84&amp;JS85&amp;JS86&amp;JS87&amp;JS88&amp;JS89,General!I:J,2,FALSE),0))</f>
        <v>0</v>
      </c>
      <c r="ALI89" s="48">
        <f>IF(JV89="",0,IFERROR(VLOOKUP(JV84&amp;JV85&amp;JV86&amp;JV87&amp;JV88&amp;JV89,General!I:J,2,FALSE),0))</f>
        <v>0</v>
      </c>
      <c r="ALJ89" s="48">
        <f>IF(JY89="",0,IFERROR(VLOOKUP(JY84&amp;JY85&amp;JY86&amp;JY87&amp;JY88&amp;JY89,General!I:J,2,FALSE),0))</f>
        <v>0</v>
      </c>
      <c r="ALK89" s="48">
        <f>IF(KB89="",0,IFERROR(VLOOKUP(KB84&amp;KB85&amp;KB86&amp;KB87&amp;KB88&amp;KB89,General!I:J,2,FALSE),0))</f>
        <v>0</v>
      </c>
      <c r="ALL89" s="48">
        <f>IF(KE89="",0,IFERROR(VLOOKUP(KE84&amp;KE85&amp;KE86&amp;KE87&amp;KE88&amp;KE89,General!I:J,2,FALSE),0))</f>
        <v>0</v>
      </c>
      <c r="ALM89" s="48">
        <f>IF(KH89="",0,IFERROR(VLOOKUP(KH84&amp;KH85&amp;KH86&amp;KH87&amp;KH88&amp;KH89,General!I:J,2,FALSE),0))</f>
        <v>0</v>
      </c>
      <c r="ALN89" s="48">
        <f>IF(KK89="",0,IFERROR(VLOOKUP(KK84&amp;KK85&amp;KK86&amp;KK87&amp;KK88&amp;KK89,General!I:J,2,FALSE),0))</f>
        <v>0</v>
      </c>
      <c r="ALO89" s="48">
        <f>IF(KN89="",0,IFERROR(VLOOKUP(KN84&amp;KN85&amp;KN86&amp;KN87&amp;KN88&amp;KN89,General!I:J,2,FALSE),0))</f>
        <v>0</v>
      </c>
      <c r="ALP89" s="48">
        <f>IF(KQ89="",0,IFERROR(VLOOKUP(KQ84&amp;KQ85&amp;KQ86&amp;KQ87&amp;KQ88&amp;KQ89,General!I:J,2,FALSE),0))</f>
        <v>0</v>
      </c>
      <c r="ALQ89" s="48">
        <f>IF(KT89="",0,IFERROR(VLOOKUP(KT84&amp;KT85&amp;KT86&amp;KT87&amp;KT88&amp;KT89,General!I:J,2,FALSE),0))</f>
        <v>0</v>
      </c>
      <c r="ALR89" s="48">
        <f>IF(KW89="",0,IFERROR(VLOOKUP(KW84&amp;KW85&amp;KW86&amp;KW87&amp;KW88&amp;KW89,General!I:J,2,FALSE),0))</f>
        <v>0</v>
      </c>
      <c r="ALS89" s="48">
        <f>IF(KZ89="",0,IFERROR(VLOOKUP(KZ84&amp;KZ85&amp;KZ86&amp;KZ87&amp;KZ88&amp;KZ89,General!I:J,2,FALSE),0))</f>
        <v>0</v>
      </c>
      <c r="ALT89" s="48">
        <f>IF(LC89="",0,IFERROR(VLOOKUP(LC84&amp;LC85&amp;LC86&amp;LC87&amp;LC88&amp;LC89,General!I:J,2,FALSE),0))</f>
        <v>0</v>
      </c>
      <c r="ALU89" s="48">
        <f>IF(LF89="",0,IFERROR(VLOOKUP(LF84&amp;LF85&amp;LF86&amp;LF87&amp;LF88&amp;LF89,General!I:J,2,FALSE),0))</f>
        <v>0</v>
      </c>
      <c r="ALV89" s="48">
        <f>IF(LI89="",0,IFERROR(VLOOKUP(LI84&amp;LI85&amp;LI86&amp;LI87&amp;LI88&amp;LI89,General!I:J,2,FALSE),0))</f>
        <v>0</v>
      </c>
      <c r="ALW89" s="48">
        <f>IF(LL89="",0,IFERROR(VLOOKUP(LL84&amp;LL85&amp;LL86&amp;LL87&amp;LL88&amp;LL89,General!I:J,2,FALSE),0))</f>
        <v>0</v>
      </c>
      <c r="ALX89" s="48">
        <f>IF(LO89="",0,IFERROR(VLOOKUP(LO84&amp;LO85&amp;LO86&amp;LO87&amp;LO88&amp;LO89,General!I:J,2,FALSE),0))</f>
        <v>0</v>
      </c>
      <c r="ALY89" s="48">
        <f>IF(LR89="",0,IFERROR(VLOOKUP(LR84&amp;LR85&amp;LR86&amp;LR87&amp;LR88&amp;LR89,General!I:J,2,FALSE),0))</f>
        <v>0</v>
      </c>
      <c r="ALZ89" s="48">
        <f>IF(LU89="",0,IFERROR(VLOOKUP(LU84&amp;LU85&amp;LU86&amp;LU87&amp;LU88&amp;LU89,General!I:J,2,FALSE),0))</f>
        <v>0</v>
      </c>
      <c r="AMA89" s="48">
        <f>IF(LX89="",0,IFERROR(VLOOKUP(LX84&amp;LX85&amp;LX86&amp;LX87&amp;LX88&amp;LX89,General!I:J,2,FALSE),0))</f>
        <v>0</v>
      </c>
      <c r="AMB89" s="48">
        <f>IF(MA89="",0,IFERROR(VLOOKUP(MA84&amp;MA85&amp;MA86&amp;MA87&amp;MA88&amp;MA89,General!I:J,2,FALSE),0))</f>
        <v>0</v>
      </c>
      <c r="AMC89" s="48">
        <f>IF(MD89="",0,IFERROR(VLOOKUP(MD84&amp;MD85&amp;MD86&amp;MD87&amp;MD88&amp;MD89,General!I:J,2,FALSE),0))</f>
        <v>0</v>
      </c>
      <c r="AMD89" s="48">
        <f>IF(MG89="",0,IFERROR(VLOOKUP(MG84&amp;MG85&amp;MG86&amp;MG87&amp;MG88&amp;MG89,General!I:J,2,FALSE),0))</f>
        <v>0</v>
      </c>
      <c r="AME89" s="48">
        <f>IF(MJ89="",0,IFERROR(VLOOKUP(MJ84&amp;MJ85&amp;MJ86&amp;MJ87&amp;MJ88&amp;MJ89,General!I:J,2,FALSE),0))</f>
        <v>0</v>
      </c>
      <c r="AMF89" s="48">
        <f>IF(MM89="",0,IFERROR(VLOOKUP(MM84&amp;MM85&amp;MM86&amp;MM87&amp;MM88&amp;MM89,General!I:J,2,FALSE),0))</f>
        <v>0</v>
      </c>
      <c r="AMG89" s="48">
        <f>IF(MP89="",0,IFERROR(VLOOKUP(MP84&amp;MP85&amp;MP86&amp;MP87&amp;MP88&amp;MP89,General!I:J,2,FALSE),0))</f>
        <v>0</v>
      </c>
      <c r="AMH89" s="48">
        <f>IF(MS89="",0,IFERROR(VLOOKUP(MS84&amp;MS85&amp;MS86&amp;MS87&amp;MS88&amp;MS89,General!I:J,2,FALSE),0))</f>
        <v>0</v>
      </c>
      <c r="AMI89" s="48">
        <f>IF(MV89="",0,IFERROR(VLOOKUP(MV84&amp;MV85&amp;MV86&amp;MV87&amp;MV88&amp;MV89,General!I:J,2,FALSE),0))</f>
        <v>0</v>
      </c>
      <c r="AMJ89" s="48">
        <f>IF(MY89="",0,IFERROR(VLOOKUP(MY84&amp;MY85&amp;MY86&amp;MY87&amp;MY88&amp;MY89,General!I:J,2,FALSE),0))</f>
        <v>0</v>
      </c>
      <c r="AMK89" s="48">
        <f>IF(NB89="",0,IFERROR(VLOOKUP(NB84&amp;NB85&amp;NB86&amp;NB87&amp;NB88&amp;NB89,General!I:J,2,FALSE),0))</f>
        <v>0</v>
      </c>
      <c r="AML89" s="48">
        <f>IF(NE89="",0,IFERROR(VLOOKUP(NE84&amp;NE85&amp;NE86&amp;NE87&amp;NE88&amp;NE89,General!I:J,2,FALSE),0))</f>
        <v>0</v>
      </c>
      <c r="AMM89" s="48">
        <f>IF(NH89="",0,IFERROR(VLOOKUP(NH84&amp;NH85&amp;NH86&amp;NH87&amp;NH88&amp;NH89,General!I:J,2,FALSE),0))</f>
        <v>0</v>
      </c>
      <c r="AMN89" s="48">
        <f>IF(NK89="",0,IFERROR(VLOOKUP(NK84&amp;NK85&amp;NK86&amp;NK87&amp;NK88&amp;NK89,General!I:J,2,FALSE),0))</f>
        <v>0</v>
      </c>
      <c r="AMO89" s="49">
        <f>IF(NN89="",0,IFERROR(VLOOKUP(NN84&amp;NN85&amp;NN86&amp;NN87&amp;NN88&amp;NN89,General!I:J,2,FALSE),0))</f>
        <v>0</v>
      </c>
      <c r="AMP89" s="81">
        <f>IF(EB89="",0,IFERROR(VLOOKUP(EB84&amp;EB85&amp;EB86&amp;EB87&amp;EB88&amp;EB89,General!I:J,2,FALSE),0))</f>
        <v>0</v>
      </c>
      <c r="AMQ89" s="49">
        <v>0</v>
      </c>
      <c r="AMR89" s="20" t="str">
        <f t="shared" si="7306"/>
        <v/>
      </c>
      <c r="AMS89" s="20" t="str">
        <f t="shared" si="7151"/>
        <v>N</v>
      </c>
      <c r="AMT89" s="20" t="str">
        <f t="shared" ca="1" si="7152"/>
        <v>N</v>
      </c>
      <c r="AMU89" s="20" t="str">
        <f t="shared" si="7153"/>
        <v>N</v>
      </c>
      <c r="AMV89" s="20" t="str">
        <f t="shared" si="7154"/>
        <v/>
      </c>
      <c r="AMW89" s="142" t="str">
        <f t="shared" si="7155"/>
        <v/>
      </c>
      <c r="AMX89" s="20" t="str">
        <f t="shared" si="7156"/>
        <v/>
      </c>
      <c r="AMY89" s="20" t="str">
        <f t="shared" si="7157"/>
        <v/>
      </c>
      <c r="AMZ89" s="20" t="str">
        <f t="shared" si="7158"/>
        <v/>
      </c>
      <c r="ANA89" s="20" t="str">
        <f t="shared" si="7159"/>
        <v/>
      </c>
      <c r="ANB89" s="20" t="str">
        <f t="shared" si="7160"/>
        <v/>
      </c>
      <c r="ANC89" s="20" t="str">
        <f t="shared" si="6145"/>
        <v/>
      </c>
      <c r="AND89" s="20" t="str">
        <f t="shared" si="6146"/>
        <v/>
      </c>
      <c r="ANE89" s="20" t="str">
        <f t="shared" si="4382"/>
        <v>00000</v>
      </c>
      <c r="ANF89" s="20" t="str">
        <f t="shared" si="4382"/>
        <v>00000</v>
      </c>
      <c r="ANG89" s="20" t="str">
        <f t="shared" si="4383"/>
        <v>000000</v>
      </c>
      <c r="ANH89" s="20" t="str">
        <f t="shared" si="4383"/>
        <v>000000</v>
      </c>
      <c r="ANI89" s="20" t="str">
        <f t="shared" si="4384"/>
        <v>B</v>
      </c>
      <c r="ANJ89" s="20" t="str">
        <f t="shared" si="7307"/>
        <v>B</v>
      </c>
      <c r="ANK89" s="20" t="str">
        <f t="shared" si="7161"/>
        <v/>
      </c>
      <c r="ANL89" s="20" t="e">
        <f t="shared" ca="1" si="7162"/>
        <v>#REF!</v>
      </c>
      <c r="ANM89" s="20" t="str">
        <f t="shared" ca="1" si="7163"/>
        <v/>
      </c>
      <c r="ANN89" s="20" t="str">
        <f t="shared" ca="1" si="7164"/>
        <v/>
      </c>
      <c r="ANO89" s="20" t="str">
        <f t="shared" si="7165"/>
        <v>0</v>
      </c>
      <c r="ANP89" s="20" t="str">
        <f t="shared" si="7166"/>
        <v/>
      </c>
      <c r="ANQ89" s="20" t="e">
        <f t="shared" ca="1" si="7308"/>
        <v>#REF!</v>
      </c>
      <c r="ANR89" s="20" t="str">
        <f t="shared" ca="1" si="7309"/>
        <v/>
      </c>
      <c r="ANS89" s="20" t="str">
        <f t="shared" si="7310"/>
        <v/>
      </c>
      <c r="ANT89" s="20" t="str">
        <f t="shared" si="7167"/>
        <v/>
      </c>
      <c r="ANU89" s="20"/>
      <c r="ANV89" s="20">
        <v>0</v>
      </c>
      <c r="ANW89" s="20">
        <v>0</v>
      </c>
      <c r="ANX89" s="20">
        <v>0</v>
      </c>
      <c r="ANY89" s="20">
        <v>0</v>
      </c>
      <c r="ANZ89" s="20">
        <v>1</v>
      </c>
      <c r="AOA89" s="75"/>
      <c r="AOB89" s="20">
        <v>0</v>
      </c>
      <c r="AOC89" s="20">
        <v>0</v>
      </c>
      <c r="AOD89" s="1" t="str">
        <f t="shared" si="7311"/>
        <v>B</v>
      </c>
      <c r="AOE89" s="123">
        <f t="shared" si="7168"/>
        <v>0</v>
      </c>
      <c r="AOF89" s="1" t="e">
        <f t="shared" si="7169"/>
        <v>#NUM!</v>
      </c>
      <c r="AOG89" s="1" t="e">
        <f t="shared" si="7170"/>
        <v>#NUM!</v>
      </c>
      <c r="AOH89" s="1" t="e">
        <f t="shared" si="7171"/>
        <v>#NUM!</v>
      </c>
      <c r="AOI89" s="1" t="e">
        <f t="shared" si="7172"/>
        <v>#NUM!</v>
      </c>
      <c r="AOJ89" s="1" t="str">
        <f t="shared" si="7173"/>
        <v/>
      </c>
      <c r="AOK89" s="1" t="str">
        <f t="shared" si="7174"/>
        <v/>
      </c>
      <c r="AOL89" s="1" t="str">
        <f t="shared" si="7175"/>
        <v/>
      </c>
      <c r="AOM89" s="1" t="str">
        <f t="shared" si="7176"/>
        <v/>
      </c>
      <c r="AON89" s="1" t="str">
        <f t="shared" si="7177"/>
        <v/>
      </c>
      <c r="AOO89" s="1" t="str" cm="1">
        <f t="array" aca="1" ref="AOO89" ca="1">IF(INDIRECT(VLOOKUP(AOO88,General!AC:AE,3,FALSE)&amp;AGY88)&gt;=7,AOO88,AOJ89)</f>
        <v>HD</v>
      </c>
      <c r="AOP89" s="1" t="str">
        <f ca="1">VLOOKUP(AOO88,General!AC:AE,3,FALSE)&amp;AGY88</f>
        <v>HF88</v>
      </c>
      <c r="AOQ89" s="1" t="str" cm="1">
        <f t="array" aca="1" ref="AOQ89" ca="1">INDIRECT(VLOOKUP(AOO88,General!AC:AE,3,FALSE)&amp;AGY88)</f>
        <v/>
      </c>
      <c r="AOR89" s="1" t="str" cm="1">
        <f t="array" aca="1" ref="AOR89" ca="1">INDIRECT(AOO89&amp;AGY89)</f>
        <v/>
      </c>
      <c r="AOS89" s="1" cm="1">
        <f t="array" aca="1" ref="AOS89" ca="1">INDIRECT(AOP89&amp;AGY89)</f>
        <v>0</v>
      </c>
      <c r="AOT89" s="1" t="e" cm="1">
        <f t="array" aca="1" ref="AOT89" ca="1">INDIRECT(AOQ89&amp;AGY89)</f>
        <v>#REF!</v>
      </c>
      <c r="AOU89" s="1" t="str">
        <f ca="1">VLOOKUP(AOO89,General!AF:AG,2,FALSE)</f>
        <v>S45</v>
      </c>
      <c r="AOV89" s="1" t="e">
        <f ca="1">VLOOKUP(AOP89,General!AF:AG,2,FALSE)</f>
        <v>#N/A</v>
      </c>
      <c r="AOW89" s="1" t="e">
        <f ca="1">VLOOKUP(AOQ89,General!AF:AG,2,FALSE)</f>
        <v>#N/A</v>
      </c>
      <c r="AOX89" s="1" t="str">
        <f t="shared" ca="1" si="7401"/>
        <v>Y</v>
      </c>
      <c r="AOY89" s="1" t="e">
        <f t="shared" ca="1" si="7402"/>
        <v>#N/A</v>
      </c>
      <c r="AOZ89" s="1" t="e">
        <f t="shared" ca="1" si="7403"/>
        <v>#N/A</v>
      </c>
      <c r="APB89" s="1">
        <f t="shared" si="6061"/>
        <v>1</v>
      </c>
    </row>
    <row r="90" spans="1:1094" ht="15.75" thickBot="1">
      <c r="A90" s="1">
        <v>76</v>
      </c>
      <c r="B90" s="171" t="str">
        <f t="shared" si="7631"/>
        <v/>
      </c>
      <c r="C90" s="124" t="str">
        <f t="shared" si="6385"/>
        <v/>
      </c>
      <c r="D90" s="129" t="str">
        <f t="shared" si="7178"/>
        <v/>
      </c>
      <c r="E90" s="126" t="str">
        <f t="shared" si="7178"/>
        <v/>
      </c>
      <c r="F90" s="127" t="str">
        <f t="shared" si="6386"/>
        <v/>
      </c>
      <c r="G90" s="190"/>
      <c r="H90" s="149" t="str">
        <f t="shared" si="7632"/>
        <v/>
      </c>
      <c r="I90" s="129" t="str">
        <f t="shared" si="7179"/>
        <v/>
      </c>
      <c r="J90" s="126" t="str">
        <f t="shared" si="7179"/>
        <v/>
      </c>
      <c r="K90" s="166" t="str">
        <f t="shared" si="7180"/>
        <v/>
      </c>
      <c r="L90" s="179"/>
      <c r="M90" s="183"/>
      <c r="N90" s="190"/>
      <c r="O90" s="187">
        <v>0</v>
      </c>
      <c r="P90" s="129">
        <v>0</v>
      </c>
      <c r="Q90" s="126">
        <v>0</v>
      </c>
      <c r="R90" s="130">
        <v>0</v>
      </c>
      <c r="S90" s="128" t="str">
        <f t="shared" si="7181"/>
        <v/>
      </c>
      <c r="T90" s="150" t="str">
        <f t="shared" si="7633"/>
        <v/>
      </c>
      <c r="U90" s="130" t="str">
        <f>IF(M90="","",IF(B90="NB",U89,IF(T90="",SUM($T$5:$T90)+S90,SUM($T$5:$T90))))</f>
        <v/>
      </c>
      <c r="V90" s="151" t="str">
        <f t="shared" si="5988"/>
        <v/>
      </c>
      <c r="W90" s="131" t="str">
        <f t="shared" si="7182"/>
        <v/>
      </c>
      <c r="X90" s="132" t="str">
        <f t="shared" si="6387"/>
        <v/>
      </c>
      <c r="Y90" s="61" t="str">
        <f t="shared" ca="1" si="6225"/>
        <v>B</v>
      </c>
      <c r="Z90" s="62" t="str">
        <f t="shared" ca="1" si="6226"/>
        <v>C</v>
      </c>
      <c r="AA90" s="62" t="str">
        <f t="shared" si="6227"/>
        <v>C</v>
      </c>
      <c r="AB90" s="62" t="str">
        <f t="shared" si="7312"/>
        <v/>
      </c>
      <c r="AC90" s="62" t="str">
        <f t="shared" si="7313"/>
        <v/>
      </c>
      <c r="AD90" s="62">
        <f t="shared" si="7314"/>
        <v>0</v>
      </c>
      <c r="AE90" s="1" t="str">
        <f t="shared" si="6388"/>
        <v/>
      </c>
      <c r="AF90" s="1" t="str">
        <f t="shared" si="6389"/>
        <v/>
      </c>
      <c r="AG90" s="1" t="str">
        <f t="shared" si="7315"/>
        <v/>
      </c>
      <c r="AH90" s="1" t="str">
        <f t="shared" si="6390"/>
        <v/>
      </c>
      <c r="AI90" s="1" t="str">
        <f t="shared" si="6391"/>
        <v/>
      </c>
      <c r="AJ90" s="1" t="str">
        <f t="shared" si="6392"/>
        <v/>
      </c>
      <c r="AK90" s="1">
        <f t="shared" si="7183"/>
        <v>0</v>
      </c>
      <c r="AL90" s="1">
        <f t="shared" si="7184"/>
        <v>0</v>
      </c>
      <c r="AM90" s="1" t="str">
        <f t="shared" si="6147"/>
        <v/>
      </c>
      <c r="AN90" s="1">
        <f t="shared" si="6393"/>
        <v>0</v>
      </c>
      <c r="AO90" s="1" t="str">
        <f t="shared" si="7715"/>
        <v/>
      </c>
      <c r="AP90" s="1" t="str">
        <f t="shared" si="6394"/>
        <v>N</v>
      </c>
      <c r="AQ90" s="1" t="str">
        <f t="shared" si="6395"/>
        <v>N</v>
      </c>
      <c r="AR90" s="1" t="str">
        <f t="shared" si="6396"/>
        <v>N</v>
      </c>
      <c r="AS90" s="1" t="str">
        <f t="shared" si="6397"/>
        <v/>
      </c>
      <c r="AT90" s="8" t="str">
        <f t="shared" ca="1" si="7185"/>
        <v/>
      </c>
      <c r="AU90" s="1" t="str">
        <f t="shared" ca="1" si="6398"/>
        <v/>
      </c>
      <c r="AV90" s="1" t="str">
        <f t="shared" ca="1" si="6399"/>
        <v/>
      </c>
      <c r="AW90" s="1" t="str">
        <f t="shared" si="6400"/>
        <v/>
      </c>
      <c r="AX90" s="1" t="str">
        <f t="shared" si="6401"/>
        <v/>
      </c>
      <c r="AY90" s="1" t="str">
        <f t="shared" si="6402"/>
        <v/>
      </c>
      <c r="AZ90" s="1" t="str">
        <f t="shared" si="6148"/>
        <v/>
      </c>
      <c r="BA90" s="1" t="str">
        <f t="shared" si="6149"/>
        <v/>
      </c>
      <c r="BB90" s="1" t="str">
        <f t="shared" si="5451"/>
        <v>00000</v>
      </c>
      <c r="BC90" s="1" t="str">
        <f t="shared" si="5451"/>
        <v>00000</v>
      </c>
      <c r="BD90" s="1" t="str">
        <f t="shared" si="5452"/>
        <v>000000</v>
      </c>
      <c r="BE90" s="1" t="str">
        <f t="shared" si="5452"/>
        <v>000000</v>
      </c>
      <c r="BF90" s="1" t="str">
        <f t="shared" si="7186"/>
        <v>B</v>
      </c>
      <c r="BG90" s="1" t="str">
        <f t="shared" si="6403"/>
        <v/>
      </c>
      <c r="BH90" s="1" t="str">
        <f t="shared" ca="1" si="7187"/>
        <v/>
      </c>
      <c r="BI90" s="1" t="str">
        <f t="shared" si="7634"/>
        <v/>
      </c>
      <c r="BJ90" s="1" t="str">
        <f t="shared" ca="1" si="7188"/>
        <v/>
      </c>
      <c r="BK90" s="1" t="str">
        <f t="shared" si="6404"/>
        <v>0</v>
      </c>
      <c r="BL90" s="1" t="str">
        <f t="shared" ca="1" si="7189"/>
        <v/>
      </c>
      <c r="BM90" s="1" t="str">
        <f t="shared" ca="1" si="7190"/>
        <v/>
      </c>
      <c r="BN90" s="1" t="str">
        <f t="shared" ca="1" si="7191"/>
        <v/>
      </c>
      <c r="BO90" s="1" t="str">
        <f t="shared" ca="1" si="7192"/>
        <v/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  <c r="BZ90" s="1">
        <f t="shared" si="5989"/>
        <v>1</v>
      </c>
      <c r="CA90" s="1" t="str">
        <f t="shared" ref="CA90" si="8397">CH90</f>
        <v/>
      </c>
      <c r="CB90" s="75" t="str">
        <f t="shared" si="6406"/>
        <v/>
      </c>
      <c r="CC90" s="76" t="str">
        <f t="shared" si="6407"/>
        <v/>
      </c>
      <c r="CD90" s="74" t="str">
        <f t="shared" si="6408"/>
        <v/>
      </c>
      <c r="CE90" s="75" t="str">
        <f t="shared" si="6409"/>
        <v/>
      </c>
      <c r="CF90" s="76" t="str">
        <f t="shared" si="6410"/>
        <v/>
      </c>
      <c r="CG90" s="74" t="str">
        <f t="shared" si="6411"/>
        <v/>
      </c>
      <c r="CH90" s="75" t="str">
        <f t="shared" si="6412"/>
        <v/>
      </c>
      <c r="CI90" s="76" t="str">
        <f t="shared" si="6413"/>
        <v/>
      </c>
      <c r="CJ90" s="74" t="str">
        <f t="shared" si="6414"/>
        <v/>
      </c>
      <c r="CK90" s="75" t="str">
        <f t="shared" si="6415"/>
        <v/>
      </c>
      <c r="CL90" s="76" t="str">
        <f t="shared" si="6416"/>
        <v/>
      </c>
      <c r="CM90" s="74" t="str">
        <f t="shared" si="6417"/>
        <v/>
      </c>
      <c r="CN90" s="75" t="str">
        <f t="shared" si="7194"/>
        <v/>
      </c>
      <c r="CO90" s="76" t="str">
        <f t="shared" si="6418"/>
        <v/>
      </c>
      <c r="CP90" s="74" t="str">
        <f t="shared" si="6419"/>
        <v/>
      </c>
      <c r="CQ90" s="75" t="str">
        <f t="shared" si="6420"/>
        <v/>
      </c>
      <c r="CR90" s="76" t="str">
        <f t="shared" si="6421"/>
        <v/>
      </c>
      <c r="CS90" s="74" t="str">
        <f t="shared" si="6422"/>
        <v/>
      </c>
      <c r="CT90" s="75" t="str">
        <f t="shared" si="6423"/>
        <v/>
      </c>
      <c r="CU90" s="76" t="str">
        <f t="shared" si="6424"/>
        <v/>
      </c>
      <c r="CV90" s="74" t="str">
        <f t="shared" si="6425"/>
        <v/>
      </c>
      <c r="CW90" s="75" t="str">
        <f t="shared" si="6426"/>
        <v/>
      </c>
      <c r="CX90" s="76" t="str">
        <f t="shared" si="6427"/>
        <v/>
      </c>
      <c r="CY90" s="77" t="str">
        <f t="shared" si="6428"/>
        <v/>
      </c>
      <c r="CZ90" s="75" t="str">
        <f t="shared" si="6429"/>
        <v/>
      </c>
      <c r="DA90" s="76" t="str">
        <f t="shared" si="6430"/>
        <v/>
      </c>
      <c r="DB90" s="74" t="str">
        <f t="shared" si="6431"/>
        <v/>
      </c>
      <c r="DC90" s="75" t="str">
        <f t="shared" si="6432"/>
        <v/>
      </c>
      <c r="DD90" s="76" t="str">
        <f t="shared" si="6433"/>
        <v/>
      </c>
      <c r="DE90" s="74" t="str">
        <f t="shared" si="6434"/>
        <v/>
      </c>
      <c r="DF90" s="75" t="str">
        <f t="shared" si="6435"/>
        <v/>
      </c>
      <c r="DG90" s="76" t="str">
        <f t="shared" si="6436"/>
        <v/>
      </c>
      <c r="DH90" s="74" t="str">
        <f t="shared" si="6437"/>
        <v/>
      </c>
      <c r="DI90" s="75" t="str">
        <f t="shared" si="6438"/>
        <v/>
      </c>
      <c r="DJ90" s="76" t="str">
        <f t="shared" si="6439"/>
        <v/>
      </c>
      <c r="DK90" s="74" t="str">
        <f t="shared" si="6440"/>
        <v/>
      </c>
      <c r="DL90" s="75" t="str">
        <f t="shared" si="6441"/>
        <v/>
      </c>
      <c r="DM90" s="76" t="str">
        <f t="shared" si="6442"/>
        <v/>
      </c>
      <c r="DN90" s="74" t="str">
        <f t="shared" si="6443"/>
        <v/>
      </c>
      <c r="DO90" s="75" t="str">
        <f t="shared" si="6444"/>
        <v/>
      </c>
      <c r="DP90" s="76" t="str">
        <f t="shared" si="6445"/>
        <v/>
      </c>
      <c r="DQ90" s="74" t="str">
        <f t="shared" si="6446"/>
        <v/>
      </c>
      <c r="DR90" s="75" t="str">
        <f t="shared" si="6447"/>
        <v/>
      </c>
      <c r="DS90" s="76" t="str">
        <f t="shared" si="6448"/>
        <v/>
      </c>
      <c r="DT90" s="74" t="str">
        <f t="shared" si="6449"/>
        <v/>
      </c>
      <c r="DU90" s="75" t="str">
        <f t="shared" si="6450"/>
        <v/>
      </c>
      <c r="DV90" s="76" t="str">
        <f t="shared" si="6451"/>
        <v/>
      </c>
      <c r="DW90" s="74" t="str">
        <f t="shared" si="6452"/>
        <v/>
      </c>
      <c r="DX90" s="75" t="str">
        <f t="shared" si="6453"/>
        <v/>
      </c>
      <c r="DY90" s="76" t="str">
        <f t="shared" si="6454"/>
        <v/>
      </c>
      <c r="DZ90" s="74" t="str">
        <f t="shared" si="6455"/>
        <v/>
      </c>
      <c r="EA90" s="46" t="str">
        <f t="shared" si="7557"/>
        <v/>
      </c>
      <c r="EB90" s="76" t="str">
        <f t="shared" si="6456"/>
        <v/>
      </c>
      <c r="EC90" s="74" t="str">
        <f t="shared" si="6457"/>
        <v/>
      </c>
      <c r="ED90" s="75" t="str">
        <f t="shared" ref="ED90" si="8398">CB90</f>
        <v/>
      </c>
      <c r="EE90" s="76" t="str">
        <f t="shared" si="6459"/>
        <v/>
      </c>
      <c r="EF90" s="74" t="str">
        <f t="shared" si="6460"/>
        <v/>
      </c>
      <c r="EG90" s="73" t="str">
        <f t="shared" ref="EG90" si="8399">CE90</f>
        <v/>
      </c>
      <c r="EH90" s="76" t="str">
        <f t="shared" si="6462"/>
        <v/>
      </c>
      <c r="EI90" s="74" t="str">
        <f t="shared" si="6463"/>
        <v/>
      </c>
      <c r="EJ90" s="73" t="s">
        <v>5</v>
      </c>
      <c r="EK90" s="76" t="str">
        <f t="shared" si="6464"/>
        <v/>
      </c>
      <c r="EL90" s="74" t="str">
        <f t="shared" si="6465"/>
        <v/>
      </c>
      <c r="EM90" s="75" t="s">
        <v>6</v>
      </c>
      <c r="EN90" s="76" t="str">
        <f t="shared" si="6466"/>
        <v/>
      </c>
      <c r="EO90" s="74" t="str">
        <f t="shared" si="6467"/>
        <v/>
      </c>
      <c r="EP90" s="75" t="str">
        <f t="shared" ref="EP90" si="8400">CH90</f>
        <v/>
      </c>
      <c r="EQ90" s="76" t="str">
        <f t="shared" si="6469"/>
        <v/>
      </c>
      <c r="ER90" s="74" t="str">
        <f t="shared" si="6470"/>
        <v/>
      </c>
      <c r="ES90" s="75" t="str">
        <f t="shared" ref="ES90" si="8401">CK90</f>
        <v/>
      </c>
      <c r="ET90" s="76" t="str">
        <f t="shared" si="6472"/>
        <v/>
      </c>
      <c r="EU90" s="74" t="str">
        <f t="shared" si="6473"/>
        <v/>
      </c>
      <c r="EV90" s="75" t="str">
        <f t="shared" ref="EV90" si="8402">CB90</f>
        <v/>
      </c>
      <c r="EW90" s="76" t="str">
        <f t="shared" si="6475"/>
        <v/>
      </c>
      <c r="EX90" s="74" t="str">
        <f t="shared" si="6476"/>
        <v/>
      </c>
      <c r="EY90" s="75" t="str">
        <f t="shared" ref="EY90" si="8403">CK90</f>
        <v/>
      </c>
      <c r="EZ90" s="76" t="str">
        <f t="shared" si="6478"/>
        <v/>
      </c>
      <c r="FA90" s="77" t="str">
        <f t="shared" si="6479"/>
        <v/>
      </c>
      <c r="FB90" s="75" t="str">
        <f t="shared" ref="FB90" si="8404">CE90</f>
        <v/>
      </c>
      <c r="FC90" s="76" t="str">
        <f t="shared" si="6481"/>
        <v/>
      </c>
      <c r="FD90" s="74" t="str">
        <f t="shared" si="6482"/>
        <v/>
      </c>
      <c r="FE90" s="73" t="str">
        <f t="shared" ref="FE90" si="8405">CH90</f>
        <v/>
      </c>
      <c r="FF90" s="76" t="str">
        <f t="shared" si="6484"/>
        <v/>
      </c>
      <c r="FG90" s="74" t="str">
        <f t="shared" si="6485"/>
        <v/>
      </c>
      <c r="FH90" s="75" t="str">
        <f t="shared" ref="FH90" si="8406">DC90</f>
        <v/>
      </c>
      <c r="FI90" s="76" t="str">
        <f t="shared" si="6487"/>
        <v/>
      </c>
      <c r="FJ90" s="74" t="str">
        <f t="shared" si="6488"/>
        <v/>
      </c>
      <c r="FK90" s="75" t="str">
        <f t="shared" ref="FK90" si="8407">DF90</f>
        <v/>
      </c>
      <c r="FL90" s="76" t="str">
        <f t="shared" si="6490"/>
        <v/>
      </c>
      <c r="FM90" s="74" t="str">
        <f t="shared" si="6491"/>
        <v/>
      </c>
      <c r="FN90" s="75" t="str">
        <f t="shared" ref="FN90" si="8408">CQ90</f>
        <v/>
      </c>
      <c r="FO90" s="76" t="str">
        <f t="shared" si="6493"/>
        <v/>
      </c>
      <c r="FP90" s="74" t="str">
        <f t="shared" si="6494"/>
        <v/>
      </c>
      <c r="FQ90" s="75" t="str">
        <f t="shared" ref="FQ90" si="8409">CT90</f>
        <v/>
      </c>
      <c r="FR90" s="76" t="str">
        <f t="shared" si="6496"/>
        <v/>
      </c>
      <c r="FS90" s="74" t="str">
        <f t="shared" si="6497"/>
        <v/>
      </c>
      <c r="FT90" s="75" t="str">
        <f t="shared" ref="FT90" si="8410">CQ90</f>
        <v/>
      </c>
      <c r="FU90" s="76" t="str">
        <f t="shared" si="6499"/>
        <v/>
      </c>
      <c r="FV90" s="74" t="str">
        <f t="shared" si="6500"/>
        <v/>
      </c>
      <c r="FW90" s="75" t="str">
        <f t="shared" ref="FW90" si="8411">CN90</f>
        <v/>
      </c>
      <c r="FX90" s="76" t="str">
        <f t="shared" si="6502"/>
        <v/>
      </c>
      <c r="FY90" s="74" t="str">
        <f t="shared" si="6503"/>
        <v/>
      </c>
      <c r="FZ90" s="75" t="str">
        <f t="shared" ref="FZ90" si="8412">CT90</f>
        <v/>
      </c>
      <c r="GA90" s="76" t="str">
        <f t="shared" si="6505"/>
        <v/>
      </c>
      <c r="GB90" s="74" t="str">
        <f t="shared" si="6506"/>
        <v/>
      </c>
      <c r="GC90" s="75" t="str">
        <f t="shared" ref="GC90" si="8413">CN90</f>
        <v/>
      </c>
      <c r="GD90" s="76" t="str">
        <f t="shared" si="6508"/>
        <v/>
      </c>
      <c r="GE90" s="74" t="str">
        <f t="shared" si="6509"/>
        <v/>
      </c>
      <c r="GF90" s="75" t="str">
        <f t="shared" ref="GF90:GF91" si="8414">CQ90</f>
        <v/>
      </c>
      <c r="GG90" s="76" t="str">
        <f t="shared" si="6511"/>
        <v/>
      </c>
      <c r="GH90" s="74" t="str">
        <f t="shared" si="6512"/>
        <v/>
      </c>
      <c r="GI90" s="75" t="str">
        <f t="shared" si="7211"/>
        <v>B</v>
      </c>
      <c r="GJ90" s="76" t="str">
        <f t="shared" si="6513"/>
        <v/>
      </c>
      <c r="GK90" s="74" t="str">
        <f t="shared" si="6514"/>
        <v/>
      </c>
      <c r="GL90" s="75" t="str">
        <f t="shared" si="7805"/>
        <v/>
      </c>
      <c r="GM90" s="76" t="str">
        <f t="shared" si="6515"/>
        <v/>
      </c>
      <c r="GN90" s="74" t="str">
        <f t="shared" si="6516"/>
        <v/>
      </c>
      <c r="GO90" s="75" t="str">
        <f t="shared" si="7212"/>
        <v>B</v>
      </c>
      <c r="GP90" s="76" t="str">
        <f t="shared" si="6517"/>
        <v/>
      </c>
      <c r="GQ90" s="74" t="str">
        <f t="shared" si="6518"/>
        <v/>
      </c>
      <c r="GR90" s="75" t="str">
        <f t="shared" ref="GR90" si="8415">DX90</f>
        <v/>
      </c>
      <c r="GS90" s="76" t="str">
        <f t="shared" si="6520"/>
        <v/>
      </c>
      <c r="GT90" s="74" t="str">
        <f t="shared" si="6521"/>
        <v/>
      </c>
      <c r="GU90" s="75" t="str">
        <f t="shared" si="7214"/>
        <v/>
      </c>
      <c r="GV90" s="76" t="str">
        <f t="shared" si="6522"/>
        <v/>
      </c>
      <c r="GW90" s="77" t="str">
        <f t="shared" si="6523"/>
        <v/>
      </c>
      <c r="GX90" s="75" t="str">
        <f t="shared" ref="GX90" si="8416">DR90</f>
        <v/>
      </c>
      <c r="GY90" s="76" t="str">
        <f t="shared" si="6525"/>
        <v/>
      </c>
      <c r="GZ90" s="74" t="str">
        <f t="shared" si="6526"/>
        <v/>
      </c>
      <c r="HA90" s="73" t="str">
        <f t="shared" si="7216"/>
        <v/>
      </c>
      <c r="HB90" s="76" t="str">
        <f t="shared" si="6527"/>
        <v/>
      </c>
      <c r="HC90" s="74" t="str">
        <f t="shared" si="6528"/>
        <v/>
      </c>
      <c r="HD90" s="75" t="str">
        <f t="shared" ref="HD90" si="8417">DI90</f>
        <v/>
      </c>
      <c r="HE90" s="76" t="str">
        <f t="shared" si="6530"/>
        <v/>
      </c>
      <c r="HF90" s="74" t="str">
        <f t="shared" si="6531"/>
        <v/>
      </c>
      <c r="HG90" s="75" t="str">
        <f t="shared" si="7218"/>
        <v/>
      </c>
      <c r="HH90" s="76" t="str">
        <f t="shared" si="6532"/>
        <v/>
      </c>
      <c r="HI90" s="74" t="str">
        <f t="shared" si="6533"/>
        <v/>
      </c>
      <c r="HJ90" s="75" t="str">
        <f t="shared" ref="HJ90" si="8418">DX90</f>
        <v/>
      </c>
      <c r="HK90" s="76" t="str">
        <f t="shared" si="6535"/>
        <v/>
      </c>
      <c r="HL90" s="74" t="str">
        <f t="shared" si="6536"/>
        <v/>
      </c>
      <c r="HM90" s="75" t="str">
        <f t="shared" si="7220"/>
        <v/>
      </c>
      <c r="HN90" s="76" t="str">
        <f t="shared" si="6537"/>
        <v/>
      </c>
      <c r="HO90" s="74" t="str">
        <f t="shared" si="6538"/>
        <v/>
      </c>
      <c r="HP90" s="75" t="str">
        <f t="shared" ref="HP90" si="8419">DU90</f>
        <v/>
      </c>
      <c r="HQ90" s="76" t="str">
        <f t="shared" si="6540"/>
        <v/>
      </c>
      <c r="HR90" s="74" t="str">
        <f t="shared" si="6541"/>
        <v/>
      </c>
      <c r="HS90" s="75" t="str">
        <f t="shared" si="7222"/>
        <v/>
      </c>
      <c r="HT90" s="76" t="str">
        <f t="shared" si="6542"/>
        <v/>
      </c>
      <c r="HU90" s="74" t="str">
        <f t="shared" si="6543"/>
        <v/>
      </c>
      <c r="HV90" s="75" t="str">
        <f t="shared" ref="HV90" si="8420">DU90</f>
        <v/>
      </c>
      <c r="HW90" s="76" t="str">
        <f t="shared" si="6545"/>
        <v/>
      </c>
      <c r="HX90" s="74" t="str">
        <f t="shared" si="6546"/>
        <v/>
      </c>
      <c r="HY90" s="75" t="str">
        <f t="shared" si="7224"/>
        <v/>
      </c>
      <c r="HZ90" s="76" t="str">
        <f t="shared" si="6547"/>
        <v/>
      </c>
      <c r="IA90" s="74" t="str">
        <f t="shared" si="6548"/>
        <v/>
      </c>
      <c r="IB90" s="75" t="str">
        <f t="shared" ref="IB90" si="8421">DX90</f>
        <v/>
      </c>
      <c r="IC90" s="76" t="str">
        <f t="shared" si="6550"/>
        <v/>
      </c>
      <c r="ID90" s="74" t="str">
        <f t="shared" si="6551"/>
        <v/>
      </c>
      <c r="IE90" s="75" t="str">
        <f t="shared" si="7226"/>
        <v/>
      </c>
      <c r="IF90" s="76" t="str">
        <f t="shared" si="6552"/>
        <v/>
      </c>
      <c r="IG90" s="74" t="str">
        <f t="shared" si="6553"/>
        <v/>
      </c>
      <c r="IH90" s="75" t="str">
        <f t="shared" ref="IH90" si="8422">DR90</f>
        <v/>
      </c>
      <c r="II90" s="76" t="str">
        <f t="shared" si="6555"/>
        <v/>
      </c>
      <c r="IJ90" s="74" t="str">
        <f t="shared" si="6556"/>
        <v/>
      </c>
      <c r="IK90" s="75" t="str">
        <f t="shared" si="7228"/>
        <v/>
      </c>
      <c r="IL90" s="76" t="str">
        <f t="shared" si="6557"/>
        <v/>
      </c>
      <c r="IM90" s="74" t="str">
        <f t="shared" si="6558"/>
        <v/>
      </c>
      <c r="IN90" s="75" t="str">
        <f t="shared" ref="IN90" si="8423">DO90</f>
        <v/>
      </c>
      <c r="IO90" s="76" t="str">
        <f t="shared" si="6560"/>
        <v/>
      </c>
      <c r="IP90" s="74" t="str">
        <f t="shared" si="6561"/>
        <v/>
      </c>
      <c r="IQ90" s="75" t="str">
        <f t="shared" si="7230"/>
        <v/>
      </c>
      <c r="IR90" s="76" t="str">
        <f t="shared" si="6562"/>
        <v/>
      </c>
      <c r="IS90" s="74" t="str">
        <f t="shared" si="6563"/>
        <v/>
      </c>
      <c r="IT90" s="46" t="str">
        <f t="shared" ref="IT90" si="8424">DF90</f>
        <v/>
      </c>
      <c r="IU90" s="76" t="str">
        <f t="shared" si="6565"/>
        <v/>
      </c>
      <c r="IV90" s="74" t="str">
        <f t="shared" si="6566"/>
        <v/>
      </c>
      <c r="IW90" s="75" t="str">
        <f t="shared" ref="IW90:IW91" si="8425">IT90</f>
        <v/>
      </c>
      <c r="IX90" s="76" t="str">
        <f t="shared" si="6568"/>
        <v/>
      </c>
      <c r="IY90" s="74" t="str">
        <f t="shared" si="6569"/>
        <v/>
      </c>
      <c r="IZ90" s="75" t="str">
        <f t="shared" si="7232"/>
        <v/>
      </c>
      <c r="JA90" s="76" t="str">
        <f t="shared" si="6570"/>
        <v/>
      </c>
      <c r="JB90" s="74" t="str">
        <f t="shared" si="6571"/>
        <v/>
      </c>
      <c r="JC90" s="75" t="str">
        <f t="shared" si="7233"/>
        <v/>
      </c>
      <c r="JD90" s="76" t="str">
        <f t="shared" si="6572"/>
        <v/>
      </c>
      <c r="JE90" s="74" t="str">
        <f t="shared" si="6573"/>
        <v/>
      </c>
      <c r="JF90" s="46" t="str">
        <f t="shared" ref="JF90" si="8426">DF90</f>
        <v/>
      </c>
      <c r="JG90" s="76" t="str">
        <f t="shared" si="6575"/>
        <v/>
      </c>
      <c r="JH90" s="74" t="str">
        <f t="shared" si="6576"/>
        <v/>
      </c>
      <c r="JI90" s="75" t="str">
        <f t="shared" si="7235"/>
        <v/>
      </c>
      <c r="JJ90" s="76" t="str">
        <f t="shared" si="6577"/>
        <v/>
      </c>
      <c r="JK90" s="74" t="str">
        <f t="shared" si="6578"/>
        <v/>
      </c>
      <c r="JL90" s="75" t="str">
        <f t="shared" ref="JL90" si="8427">CB90</f>
        <v/>
      </c>
      <c r="JM90" s="76" t="str">
        <f t="shared" si="6580"/>
        <v/>
      </c>
      <c r="JN90" s="74" t="str">
        <f t="shared" si="6581"/>
        <v/>
      </c>
      <c r="JO90" s="75" t="str">
        <f t="shared" si="7237"/>
        <v/>
      </c>
      <c r="JP90" s="76" t="str">
        <f t="shared" si="6582"/>
        <v/>
      </c>
      <c r="JQ90" s="74" t="str">
        <f t="shared" si="6583"/>
        <v/>
      </c>
      <c r="JR90" s="75" t="str">
        <f t="shared" ref="JR90" si="8428">CE90</f>
        <v/>
      </c>
      <c r="JS90" s="76" t="str">
        <f t="shared" si="6585"/>
        <v/>
      </c>
      <c r="JT90" s="74" t="str">
        <f t="shared" si="6586"/>
        <v/>
      </c>
      <c r="JU90" s="75" t="str">
        <f t="shared" si="7239"/>
        <v/>
      </c>
      <c r="JV90" s="76" t="str">
        <f t="shared" si="6587"/>
        <v/>
      </c>
      <c r="JW90" s="74" t="str">
        <f t="shared" si="6588"/>
        <v/>
      </c>
      <c r="JX90" s="46" t="s">
        <v>6</v>
      </c>
      <c r="JY90" s="76" t="str">
        <f t="shared" si="6589"/>
        <v/>
      </c>
      <c r="JZ90" s="74" t="str">
        <f t="shared" si="6590"/>
        <v/>
      </c>
      <c r="KA90" s="75" t="str">
        <f t="shared" si="7240"/>
        <v/>
      </c>
      <c r="KB90" s="76" t="str">
        <f t="shared" si="6591"/>
        <v/>
      </c>
      <c r="KC90" s="74" t="str">
        <f t="shared" si="6592"/>
        <v/>
      </c>
      <c r="KD90" s="75" t="s">
        <v>6</v>
      </c>
      <c r="KE90" s="76" t="str">
        <f t="shared" si="6593"/>
        <v/>
      </c>
      <c r="KF90" s="74" t="str">
        <f t="shared" si="6594"/>
        <v/>
      </c>
      <c r="KG90" s="75" t="str">
        <f t="shared" si="7241"/>
        <v/>
      </c>
      <c r="KH90" s="76" t="str">
        <f t="shared" si="6595"/>
        <v/>
      </c>
      <c r="KI90" s="74" t="str">
        <f t="shared" si="6596"/>
        <v/>
      </c>
      <c r="KJ90" s="75" t="str">
        <f t="shared" ref="KJ90:KJ91" si="8429">CT90</f>
        <v/>
      </c>
      <c r="KK90" s="76" t="str">
        <f t="shared" si="6597"/>
        <v/>
      </c>
      <c r="KL90" s="74" t="str">
        <f t="shared" si="6598"/>
        <v/>
      </c>
      <c r="KM90" s="75" t="str">
        <f t="shared" si="7243"/>
        <v/>
      </c>
      <c r="KN90" s="76" t="str">
        <f t="shared" si="6599"/>
        <v/>
      </c>
      <c r="KO90" s="74" t="str">
        <f t="shared" si="6600"/>
        <v/>
      </c>
      <c r="KP90" s="46" t="str">
        <f t="shared" ref="KP90" si="8430">DI90</f>
        <v/>
      </c>
      <c r="KQ90" s="76" t="str">
        <f t="shared" si="6601"/>
        <v/>
      </c>
      <c r="KR90" s="74" t="str">
        <f t="shared" si="6602"/>
        <v/>
      </c>
      <c r="KS90" s="75" t="str">
        <f t="shared" si="7244"/>
        <v/>
      </c>
      <c r="KT90" s="76" t="str">
        <f t="shared" si="6603"/>
        <v/>
      </c>
      <c r="KU90" s="74" t="str">
        <f t="shared" si="6604"/>
        <v/>
      </c>
      <c r="KV90" s="75" t="s">
        <v>5</v>
      </c>
      <c r="KW90" s="76" t="str">
        <f t="shared" si="6605"/>
        <v/>
      </c>
      <c r="KX90" s="74" t="str">
        <f t="shared" si="6606"/>
        <v/>
      </c>
      <c r="KY90" s="75" t="str">
        <f t="shared" si="7245"/>
        <v/>
      </c>
      <c r="KZ90" s="76" t="str">
        <f t="shared" si="6607"/>
        <v/>
      </c>
      <c r="LA90" s="74" t="str">
        <f t="shared" si="6608"/>
        <v/>
      </c>
      <c r="LB90" s="75" t="str">
        <f t="shared" ref="LB90" si="8431">DL90</f>
        <v/>
      </c>
      <c r="LC90" s="76" t="str">
        <f t="shared" si="6610"/>
        <v/>
      </c>
      <c r="LD90" s="74" t="str">
        <f t="shared" si="6611"/>
        <v/>
      </c>
      <c r="LE90" s="75" t="str">
        <f t="shared" si="7247"/>
        <v/>
      </c>
      <c r="LF90" s="76" t="str">
        <f t="shared" si="6612"/>
        <v/>
      </c>
      <c r="LG90" s="74" t="str">
        <f t="shared" si="6613"/>
        <v/>
      </c>
      <c r="LH90" s="75" t="str">
        <f t="shared" ref="LH90" si="8432">DX91</f>
        <v/>
      </c>
      <c r="LI90" s="76" t="str">
        <f t="shared" si="6615"/>
        <v/>
      </c>
      <c r="LJ90" s="74" t="str">
        <f t="shared" si="6616"/>
        <v/>
      </c>
      <c r="LK90" s="75" t="str">
        <f t="shared" si="7249"/>
        <v/>
      </c>
      <c r="LL90" s="76" t="str">
        <f t="shared" si="6617"/>
        <v/>
      </c>
      <c r="LM90" s="74" t="str">
        <f t="shared" si="6618"/>
        <v/>
      </c>
      <c r="LN90" s="75" t="str">
        <f t="shared" ref="LN90" si="8433">DC90</f>
        <v/>
      </c>
      <c r="LO90" s="76" t="str">
        <f t="shared" si="6620"/>
        <v/>
      </c>
      <c r="LP90" s="74" t="str">
        <f t="shared" si="6621"/>
        <v/>
      </c>
      <c r="LQ90" s="75" t="str">
        <f t="shared" si="7251"/>
        <v/>
      </c>
      <c r="LR90" s="76" t="str">
        <f t="shared" si="6622"/>
        <v/>
      </c>
      <c r="LS90" s="74" t="str">
        <f t="shared" si="6623"/>
        <v/>
      </c>
      <c r="LT90" s="75" t="str">
        <f t="shared" ref="LT90" si="8434">DC90</f>
        <v/>
      </c>
      <c r="LU90" s="76" t="str">
        <f t="shared" si="6625"/>
        <v/>
      </c>
      <c r="LV90" s="74" t="str">
        <f t="shared" si="6626"/>
        <v/>
      </c>
      <c r="LW90" s="75" t="str">
        <f t="shared" si="7253"/>
        <v/>
      </c>
      <c r="LX90" s="76" t="str">
        <f t="shared" si="6627"/>
        <v/>
      </c>
      <c r="LY90" s="74" t="str">
        <f t="shared" si="6628"/>
        <v/>
      </c>
      <c r="LZ90" s="75" t="str">
        <f t="shared" ref="LZ90" si="8435">CT90</f>
        <v/>
      </c>
      <c r="MA90" s="76" t="str">
        <f t="shared" si="6630"/>
        <v/>
      </c>
      <c r="MB90" s="74" t="str">
        <f t="shared" si="6631"/>
        <v/>
      </c>
      <c r="MC90" s="75" t="str">
        <f t="shared" si="7255"/>
        <v/>
      </c>
      <c r="MD90" s="76" t="str">
        <f t="shared" si="6632"/>
        <v/>
      </c>
      <c r="ME90" s="74" t="str">
        <f t="shared" si="6633"/>
        <v/>
      </c>
      <c r="MF90" s="75" t="str">
        <f t="shared" ref="MF90:MF91" si="8436">CT90</f>
        <v/>
      </c>
      <c r="MG90" s="76" t="str">
        <f t="shared" si="6635"/>
        <v/>
      </c>
      <c r="MH90" s="74" t="str">
        <f t="shared" si="6636"/>
        <v/>
      </c>
      <c r="MI90" s="75" t="str">
        <f t="shared" si="7256"/>
        <v/>
      </c>
      <c r="MJ90" s="76" t="str">
        <f t="shared" si="6637"/>
        <v/>
      </c>
      <c r="MK90" s="74" t="str">
        <f t="shared" si="6638"/>
        <v/>
      </c>
      <c r="ML90" s="198" t="s">
        <v>5</v>
      </c>
      <c r="MM90" s="76" t="str">
        <f t="shared" si="6639"/>
        <v/>
      </c>
      <c r="MN90" s="74" t="str">
        <f t="shared" si="6640"/>
        <v/>
      </c>
      <c r="MO90" s="75" t="str">
        <f t="shared" si="7257"/>
        <v/>
      </c>
      <c r="MP90" s="76" t="str">
        <f t="shared" si="6641"/>
        <v/>
      </c>
      <c r="MQ90" s="74" t="str">
        <f t="shared" si="6642"/>
        <v/>
      </c>
      <c r="MR90" s="75" t="str">
        <f t="shared" si="6643"/>
        <v/>
      </c>
      <c r="MS90" s="76" t="str">
        <f t="shared" si="6644"/>
        <v/>
      </c>
      <c r="MT90" s="74" t="str">
        <f t="shared" si="6645"/>
        <v/>
      </c>
      <c r="MU90" s="75" t="str">
        <f t="shared" si="7258"/>
        <v/>
      </c>
      <c r="MV90" s="76" t="str">
        <f t="shared" si="6646"/>
        <v/>
      </c>
      <c r="MW90" s="74" t="str">
        <f t="shared" si="6647"/>
        <v/>
      </c>
      <c r="MX90" s="75" t="str">
        <f t="shared" ref="MX90" si="8437">MR90</f>
        <v/>
      </c>
      <c r="MY90" s="76" t="str">
        <f t="shared" si="6649"/>
        <v/>
      </c>
      <c r="MZ90" s="74" t="str">
        <f t="shared" si="6650"/>
        <v/>
      </c>
      <c r="NA90" s="75" t="str">
        <f t="shared" si="7260"/>
        <v/>
      </c>
      <c r="NB90" s="76" t="str">
        <f t="shared" si="6651"/>
        <v/>
      </c>
      <c r="NC90" s="74" t="str">
        <f t="shared" si="6652"/>
        <v/>
      </c>
      <c r="ND90" s="196" t="s">
        <v>5</v>
      </c>
      <c r="NE90" s="76" t="str">
        <f t="shared" si="6653"/>
        <v/>
      </c>
      <c r="NF90" s="74" t="str">
        <f t="shared" si="6654"/>
        <v/>
      </c>
      <c r="NG90" s="75" t="str">
        <f t="shared" si="7261"/>
        <v/>
      </c>
      <c r="NH90" s="76" t="str">
        <f t="shared" si="6655"/>
        <v/>
      </c>
      <c r="NI90" s="74" t="str">
        <f t="shared" si="6656"/>
        <v/>
      </c>
      <c r="NJ90" s="75" t="s">
        <v>5</v>
      </c>
      <c r="NK90" s="76" t="str">
        <f t="shared" si="6657"/>
        <v/>
      </c>
      <c r="NL90" s="74" t="str">
        <f t="shared" si="6658"/>
        <v/>
      </c>
      <c r="NM90" s="75" t="str">
        <f t="shared" si="7262"/>
        <v/>
      </c>
      <c r="NN90" s="76" t="str">
        <f t="shared" si="6659"/>
        <v/>
      </c>
      <c r="NO90" s="74" t="str">
        <f t="shared" si="6660"/>
        <v/>
      </c>
      <c r="NP90" s="213" t="s">
        <v>5</v>
      </c>
      <c r="NQ90" s="76" t="str">
        <f t="shared" si="6661"/>
        <v/>
      </c>
      <c r="NR90" s="74" t="str">
        <f t="shared" si="6662"/>
        <v/>
      </c>
      <c r="NS90" s="75" t="str">
        <f t="shared" si="6663"/>
        <v/>
      </c>
      <c r="NT90" s="76" t="str">
        <f t="shared" si="6664"/>
        <v/>
      </c>
      <c r="NU90" s="74" t="str">
        <f t="shared" si="6665"/>
        <v/>
      </c>
      <c r="NV90" s="213" t="s">
        <v>6</v>
      </c>
      <c r="NW90" s="76" t="str">
        <f t="shared" si="6666"/>
        <v/>
      </c>
      <c r="NX90" s="74" t="str">
        <f t="shared" si="6667"/>
        <v/>
      </c>
      <c r="NY90" s="75" t="str">
        <f t="shared" si="6668"/>
        <v/>
      </c>
      <c r="NZ90" s="76" t="str">
        <f t="shared" si="6669"/>
        <v/>
      </c>
      <c r="OA90" s="74" t="str">
        <f t="shared" si="6670"/>
        <v/>
      </c>
      <c r="OB90" s="75" t="str">
        <f t="shared" si="7263"/>
        <v/>
      </c>
      <c r="OC90" s="76" t="str">
        <f t="shared" si="6671"/>
        <v/>
      </c>
      <c r="OD90" s="74" t="str">
        <f t="shared" si="6672"/>
        <v/>
      </c>
      <c r="OE90" s="75" t="str">
        <f t="shared" si="6673"/>
        <v/>
      </c>
      <c r="OF90" s="76" t="str">
        <f t="shared" si="6674"/>
        <v/>
      </c>
      <c r="OG90" s="74" t="str">
        <f t="shared" si="6675"/>
        <v/>
      </c>
      <c r="OH90" s="75" t="str">
        <f t="shared" si="6676"/>
        <v/>
      </c>
      <c r="OI90" s="76" t="str">
        <f t="shared" si="6677"/>
        <v/>
      </c>
      <c r="OJ90" s="74" t="str">
        <f t="shared" si="6678"/>
        <v/>
      </c>
      <c r="OK90" s="75" t="str">
        <f t="shared" si="6679"/>
        <v/>
      </c>
      <c r="OL90" s="76" t="str">
        <f t="shared" si="6680"/>
        <v/>
      </c>
      <c r="OM90" s="77" t="str">
        <f t="shared" si="6681"/>
        <v/>
      </c>
      <c r="ON90" s="75" t="str">
        <f t="shared" si="6682"/>
        <v/>
      </c>
      <c r="OO90" s="76" t="str">
        <f t="shared" si="6683"/>
        <v/>
      </c>
      <c r="OP90" s="74" t="str">
        <f t="shared" si="6684"/>
        <v/>
      </c>
      <c r="OQ90" s="75" t="str">
        <f t="shared" si="6685"/>
        <v/>
      </c>
      <c r="OR90" s="76" t="str">
        <f t="shared" si="6686"/>
        <v/>
      </c>
      <c r="OS90" s="74" t="str">
        <f t="shared" si="6687"/>
        <v/>
      </c>
      <c r="OT90" s="75" t="str">
        <f t="shared" si="6688"/>
        <v/>
      </c>
      <c r="OU90" s="76" t="str">
        <f t="shared" si="6689"/>
        <v/>
      </c>
      <c r="OV90" s="74" t="str">
        <f t="shared" si="6690"/>
        <v/>
      </c>
      <c r="OW90" s="75" t="str">
        <f t="shared" si="6691"/>
        <v/>
      </c>
      <c r="OX90" s="76" t="str">
        <f t="shared" si="6692"/>
        <v/>
      </c>
      <c r="OY90" s="74" t="str">
        <f t="shared" si="6693"/>
        <v/>
      </c>
      <c r="OZ90" s="75" t="str">
        <f t="shared" si="6694"/>
        <v/>
      </c>
      <c r="PA90" s="76" t="str">
        <f t="shared" si="6695"/>
        <v/>
      </c>
      <c r="PB90" s="74" t="str">
        <f t="shared" si="6696"/>
        <v/>
      </c>
      <c r="PC90" s="75" t="str">
        <f t="shared" si="6697"/>
        <v/>
      </c>
      <c r="PD90" s="76" t="str">
        <f t="shared" si="6698"/>
        <v/>
      </c>
      <c r="PE90" s="74" t="str">
        <f t="shared" si="6699"/>
        <v/>
      </c>
      <c r="PF90" s="75" t="str">
        <f t="shared" si="6700"/>
        <v/>
      </c>
      <c r="PG90" s="76" t="str">
        <f t="shared" si="6701"/>
        <v/>
      </c>
      <c r="PH90" s="74" t="str">
        <f t="shared" si="6702"/>
        <v/>
      </c>
      <c r="PI90" s="75" t="str">
        <f t="shared" si="6703"/>
        <v/>
      </c>
      <c r="PJ90" s="76" t="str">
        <f t="shared" si="6704"/>
        <v/>
      </c>
      <c r="PK90" s="74" t="str">
        <f t="shared" si="6705"/>
        <v/>
      </c>
      <c r="PL90" s="75" t="str">
        <f t="shared" si="6706"/>
        <v/>
      </c>
      <c r="PM90" s="76" t="str">
        <f t="shared" si="6707"/>
        <v/>
      </c>
      <c r="PN90" s="74" t="str">
        <f t="shared" si="6708"/>
        <v/>
      </c>
      <c r="PO90" s="46" t="str">
        <f t="shared" si="7594"/>
        <v/>
      </c>
      <c r="PP90" s="76" t="str">
        <f t="shared" si="6709"/>
        <v/>
      </c>
      <c r="PQ90" s="74" t="str">
        <f t="shared" si="6710"/>
        <v/>
      </c>
      <c r="PR90" s="75" t="str">
        <f t="shared" ref="PR90" si="8438">NP90</f>
        <v>P</v>
      </c>
      <c r="PS90" s="76" t="str">
        <f t="shared" si="6712"/>
        <v/>
      </c>
      <c r="PT90" s="74" t="str">
        <f t="shared" si="6713"/>
        <v/>
      </c>
      <c r="PU90" s="73" t="str">
        <f t="shared" ref="PU90" si="8439">NS90</f>
        <v/>
      </c>
      <c r="PV90" s="76" t="str">
        <f t="shared" si="6715"/>
        <v/>
      </c>
      <c r="PW90" s="74" t="str">
        <f t="shared" si="6716"/>
        <v/>
      </c>
      <c r="PX90" s="73" t="s">
        <v>5</v>
      </c>
      <c r="PY90" s="76" t="str">
        <f t="shared" si="6717"/>
        <v/>
      </c>
      <c r="PZ90" s="74" t="str">
        <f t="shared" si="6718"/>
        <v/>
      </c>
      <c r="QA90" s="75" t="s">
        <v>6</v>
      </c>
      <c r="QB90" s="76" t="str">
        <f t="shared" si="6719"/>
        <v/>
      </c>
      <c r="QC90" s="74" t="str">
        <f t="shared" si="6720"/>
        <v/>
      </c>
      <c r="QD90" s="75" t="str">
        <f t="shared" ref="QD90" si="8440">NV90</f>
        <v>B</v>
      </c>
      <c r="QE90" s="76" t="str">
        <f t="shared" si="6722"/>
        <v/>
      </c>
      <c r="QF90" s="74" t="str">
        <f t="shared" si="6723"/>
        <v/>
      </c>
      <c r="QG90" s="75" t="str">
        <f t="shared" ref="QG90" si="8441">NY90</f>
        <v/>
      </c>
      <c r="QH90" s="76" t="str">
        <f t="shared" si="6725"/>
        <v/>
      </c>
      <c r="QI90" s="74" t="str">
        <f t="shared" si="6726"/>
        <v/>
      </c>
      <c r="QJ90" s="75" t="str">
        <f t="shared" ref="QJ90" si="8442">NP90</f>
        <v>P</v>
      </c>
      <c r="QK90" s="76" t="str">
        <f t="shared" si="6728"/>
        <v/>
      </c>
      <c r="QL90" s="74" t="str">
        <f t="shared" si="6729"/>
        <v/>
      </c>
      <c r="QM90" s="75" t="str">
        <f t="shared" ref="QM90" si="8443">NY90</f>
        <v/>
      </c>
      <c r="QN90" s="76" t="str">
        <f t="shared" si="6731"/>
        <v/>
      </c>
      <c r="QO90" s="77" t="str">
        <f t="shared" si="6732"/>
        <v/>
      </c>
      <c r="QP90" s="75" t="str">
        <f t="shared" ref="QP90" si="8444">NS90</f>
        <v/>
      </c>
      <c r="QQ90" s="76" t="str">
        <f t="shared" si="6734"/>
        <v/>
      </c>
      <c r="QR90" s="74" t="str">
        <f t="shared" si="6735"/>
        <v/>
      </c>
      <c r="QS90" s="73" t="str">
        <f t="shared" ref="QS90" si="8445">NV90</f>
        <v>B</v>
      </c>
      <c r="QT90" s="76" t="str">
        <f t="shared" si="6737"/>
        <v/>
      </c>
      <c r="QU90" s="74" t="str">
        <f t="shared" si="6738"/>
        <v/>
      </c>
      <c r="QV90" s="75" t="str">
        <f t="shared" ref="QV90" si="8446">OQ90</f>
        <v/>
      </c>
      <c r="QW90" s="76" t="str">
        <f t="shared" si="6740"/>
        <v/>
      </c>
      <c r="QX90" s="74" t="str">
        <f t="shared" si="6741"/>
        <v/>
      </c>
      <c r="QY90" s="75" t="str">
        <f t="shared" ref="QY90" si="8447">OT90</f>
        <v/>
      </c>
      <c r="QZ90" s="76" t="str">
        <f t="shared" si="6743"/>
        <v/>
      </c>
      <c r="RA90" s="74" t="str">
        <f t="shared" si="6744"/>
        <v/>
      </c>
      <c r="RB90" s="75" t="str">
        <f t="shared" ref="RB90" si="8448">OE90</f>
        <v/>
      </c>
      <c r="RC90" s="76" t="str">
        <f t="shared" si="6746"/>
        <v/>
      </c>
      <c r="RD90" s="74" t="str">
        <f t="shared" si="6747"/>
        <v/>
      </c>
      <c r="RE90" s="75" t="str">
        <f t="shared" ref="RE90" si="8449">OH90</f>
        <v/>
      </c>
      <c r="RF90" s="76" t="str">
        <f t="shared" si="6749"/>
        <v/>
      </c>
      <c r="RG90" s="74" t="str">
        <f t="shared" si="6750"/>
        <v/>
      </c>
      <c r="RH90" s="75" t="str">
        <f t="shared" ref="RH90" si="8450">OE90</f>
        <v/>
      </c>
      <c r="RI90" s="76" t="str">
        <f t="shared" si="6752"/>
        <v/>
      </c>
      <c r="RJ90" s="74" t="str">
        <f t="shared" si="6753"/>
        <v/>
      </c>
      <c r="RK90" s="75" t="str">
        <f t="shared" ref="RK90" si="8451">OB90</f>
        <v/>
      </c>
      <c r="RL90" s="76" t="str">
        <f t="shared" si="6755"/>
        <v/>
      </c>
      <c r="RM90" s="74" t="str">
        <f t="shared" si="6756"/>
        <v/>
      </c>
      <c r="RN90" s="75" t="str">
        <f t="shared" ref="RN90" si="8452">OH90</f>
        <v/>
      </c>
      <c r="RO90" s="76" t="str">
        <f t="shared" si="6758"/>
        <v/>
      </c>
      <c r="RP90" s="74" t="str">
        <f t="shared" si="6759"/>
        <v/>
      </c>
      <c r="RQ90" s="75" t="str">
        <f t="shared" ref="RQ90" si="8453">OB90</f>
        <v/>
      </c>
      <c r="RR90" s="76" t="str">
        <f t="shared" si="6761"/>
        <v/>
      </c>
      <c r="RS90" s="74" t="str">
        <f t="shared" si="6762"/>
        <v/>
      </c>
      <c r="RT90" s="75" t="str">
        <f t="shared" ref="RT90:RT91" si="8454">OE90</f>
        <v/>
      </c>
      <c r="RU90" s="76" t="str">
        <f t="shared" si="6764"/>
        <v/>
      </c>
      <c r="RV90" s="74" t="str">
        <f t="shared" si="6765"/>
        <v/>
      </c>
      <c r="RW90" s="75" t="str">
        <f t="shared" si="7280"/>
        <v>B</v>
      </c>
      <c r="RX90" s="76" t="str">
        <f t="shared" si="6766"/>
        <v/>
      </c>
      <c r="RY90" s="74" t="str">
        <f t="shared" si="6767"/>
        <v/>
      </c>
      <c r="RZ90" s="75" t="str">
        <f t="shared" si="8303"/>
        <v/>
      </c>
      <c r="SA90" s="76" t="str">
        <f t="shared" si="6768"/>
        <v/>
      </c>
      <c r="SB90" s="74" t="str">
        <f t="shared" si="6769"/>
        <v/>
      </c>
      <c r="SC90" s="75" t="str">
        <f t="shared" si="7281"/>
        <v>B</v>
      </c>
      <c r="SD90" s="76" t="str">
        <f t="shared" si="6770"/>
        <v/>
      </c>
      <c r="SE90" s="74" t="str">
        <f t="shared" si="6771"/>
        <v/>
      </c>
      <c r="SF90" s="75" t="str">
        <f t="shared" ref="SF90" si="8455">PL90</f>
        <v/>
      </c>
      <c r="SG90" s="76" t="str">
        <f t="shared" si="6773"/>
        <v/>
      </c>
      <c r="SH90" s="74" t="str">
        <f t="shared" si="6774"/>
        <v/>
      </c>
      <c r="SI90" s="75" t="str">
        <f t="shared" si="6775"/>
        <v/>
      </c>
      <c r="SJ90" s="76" t="str">
        <f t="shared" si="6776"/>
        <v/>
      </c>
      <c r="SK90" s="77" t="str">
        <f t="shared" si="6777"/>
        <v/>
      </c>
      <c r="SL90" s="75" t="str">
        <f t="shared" ref="SL90" si="8456">PF90</f>
        <v/>
      </c>
      <c r="SM90" s="76" t="str">
        <f t="shared" si="6779"/>
        <v/>
      </c>
      <c r="SN90" s="74" t="str">
        <f t="shared" si="6780"/>
        <v/>
      </c>
      <c r="SO90" s="73" t="str">
        <f t="shared" si="6781"/>
        <v/>
      </c>
      <c r="SP90" s="76" t="str">
        <f t="shared" si="6782"/>
        <v/>
      </c>
      <c r="SQ90" s="74" t="str">
        <f t="shared" si="6783"/>
        <v/>
      </c>
      <c r="SR90" s="75" t="str">
        <f t="shared" ref="SR90" si="8457">OW90</f>
        <v/>
      </c>
      <c r="SS90" s="76" t="str">
        <f t="shared" si="6785"/>
        <v/>
      </c>
      <c r="ST90" s="74" t="str">
        <f t="shared" si="6786"/>
        <v/>
      </c>
      <c r="SU90" s="75" t="str">
        <f t="shared" si="6787"/>
        <v/>
      </c>
      <c r="SV90" s="76" t="str">
        <f t="shared" si="6788"/>
        <v/>
      </c>
      <c r="SW90" s="74" t="str">
        <f t="shared" si="6789"/>
        <v/>
      </c>
      <c r="SX90" s="75" t="str">
        <f t="shared" ref="SX90" si="8458">PL90</f>
        <v/>
      </c>
      <c r="SY90" s="76" t="str">
        <f t="shared" si="6791"/>
        <v/>
      </c>
      <c r="SZ90" s="74" t="str">
        <f t="shared" si="6792"/>
        <v/>
      </c>
      <c r="TA90" s="75" t="str">
        <f t="shared" si="6793"/>
        <v/>
      </c>
      <c r="TB90" s="76" t="str">
        <f t="shared" si="6794"/>
        <v/>
      </c>
      <c r="TC90" s="74" t="str">
        <f t="shared" si="6795"/>
        <v/>
      </c>
      <c r="TD90" s="75" t="str">
        <f t="shared" ref="TD90" si="8459">PI90</f>
        <v/>
      </c>
      <c r="TE90" s="76" t="str">
        <f t="shared" si="6797"/>
        <v/>
      </c>
      <c r="TF90" s="74" t="str">
        <f t="shared" si="6798"/>
        <v/>
      </c>
      <c r="TG90" s="75" t="str">
        <f t="shared" si="6799"/>
        <v/>
      </c>
      <c r="TH90" s="76" t="str">
        <f t="shared" si="6800"/>
        <v/>
      </c>
      <c r="TI90" s="74" t="str">
        <f t="shared" si="6801"/>
        <v/>
      </c>
      <c r="TJ90" s="75" t="str">
        <f t="shared" ref="TJ90" si="8460">PI90</f>
        <v/>
      </c>
      <c r="TK90" s="76" t="str">
        <f t="shared" si="6803"/>
        <v/>
      </c>
      <c r="TL90" s="74" t="str">
        <f t="shared" si="6804"/>
        <v/>
      </c>
      <c r="TM90" s="75" t="str">
        <f t="shared" si="6805"/>
        <v/>
      </c>
      <c r="TN90" s="76" t="str">
        <f t="shared" si="6806"/>
        <v/>
      </c>
      <c r="TO90" s="74" t="str">
        <f t="shared" si="6807"/>
        <v/>
      </c>
      <c r="TP90" s="75" t="str">
        <f t="shared" ref="TP90" si="8461">PL90</f>
        <v/>
      </c>
      <c r="TQ90" s="76" t="str">
        <f t="shared" si="6809"/>
        <v/>
      </c>
      <c r="TR90" s="74" t="str">
        <f t="shared" si="6810"/>
        <v/>
      </c>
      <c r="TS90" s="75" t="str">
        <f t="shared" si="6811"/>
        <v/>
      </c>
      <c r="TT90" s="76" t="str">
        <f t="shared" si="6812"/>
        <v/>
      </c>
      <c r="TU90" s="74" t="str">
        <f t="shared" si="6813"/>
        <v/>
      </c>
      <c r="TV90" s="75" t="str">
        <f t="shared" ref="TV90" si="8462">PF90</f>
        <v/>
      </c>
      <c r="TW90" s="76" t="str">
        <f t="shared" si="6815"/>
        <v/>
      </c>
      <c r="TX90" s="74" t="str">
        <f t="shared" si="6816"/>
        <v/>
      </c>
      <c r="TY90" s="75" t="str">
        <f t="shared" si="6817"/>
        <v/>
      </c>
      <c r="TZ90" s="76" t="str">
        <f t="shared" si="6818"/>
        <v/>
      </c>
      <c r="UA90" s="74" t="str">
        <f t="shared" si="6819"/>
        <v/>
      </c>
      <c r="UB90" s="75" t="str">
        <f t="shared" ref="UB90" si="8463">PC90</f>
        <v/>
      </c>
      <c r="UC90" s="76" t="str">
        <f t="shared" si="6821"/>
        <v/>
      </c>
      <c r="UD90" s="74" t="str">
        <f t="shared" si="6822"/>
        <v/>
      </c>
      <c r="UE90" s="75" t="str">
        <f t="shared" si="6823"/>
        <v/>
      </c>
      <c r="UF90" s="76" t="str">
        <f t="shared" si="6824"/>
        <v/>
      </c>
      <c r="UG90" s="74" t="str">
        <f t="shared" si="6825"/>
        <v/>
      </c>
      <c r="UH90" s="46" t="str">
        <f t="shared" ref="UH90" si="8464">OT90</f>
        <v/>
      </c>
      <c r="UI90" s="76" t="str">
        <f t="shared" si="6827"/>
        <v/>
      </c>
      <c r="UJ90" s="74" t="str">
        <f t="shared" si="6828"/>
        <v/>
      </c>
      <c r="UK90" s="75" t="str">
        <f t="shared" ref="UK90:UK91" si="8465">UH90</f>
        <v/>
      </c>
      <c r="UL90" s="76" t="str">
        <f t="shared" si="6830"/>
        <v/>
      </c>
      <c r="UM90" s="74" t="str">
        <f t="shared" si="6831"/>
        <v/>
      </c>
      <c r="UN90" s="75" t="str">
        <f t="shared" si="6832"/>
        <v/>
      </c>
      <c r="UO90" s="76" t="str">
        <f t="shared" si="6833"/>
        <v/>
      </c>
      <c r="UP90" s="74" t="str">
        <f t="shared" si="6834"/>
        <v/>
      </c>
      <c r="UQ90" s="75" t="str">
        <f t="shared" si="6835"/>
        <v/>
      </c>
      <c r="UR90" s="76" t="str">
        <f t="shared" si="6836"/>
        <v/>
      </c>
      <c r="US90" s="74" t="str">
        <f t="shared" si="6837"/>
        <v/>
      </c>
      <c r="UT90" s="46" t="str">
        <f t="shared" ref="UT90" si="8466">OT90</f>
        <v/>
      </c>
      <c r="UU90" s="76" t="str">
        <f t="shared" si="6839"/>
        <v/>
      </c>
      <c r="UV90" s="74" t="str">
        <f t="shared" si="6840"/>
        <v/>
      </c>
      <c r="UW90" s="75" t="str">
        <f t="shared" si="6841"/>
        <v/>
      </c>
      <c r="UX90" s="76" t="str">
        <f t="shared" si="6842"/>
        <v/>
      </c>
      <c r="UY90" s="74" t="str">
        <f t="shared" si="6843"/>
        <v/>
      </c>
      <c r="UZ90" s="75" t="str">
        <f t="shared" ref="UZ90" si="8467">NP90</f>
        <v>P</v>
      </c>
      <c r="VA90" s="76" t="str">
        <f t="shared" si="6845"/>
        <v/>
      </c>
      <c r="VB90" s="74" t="str">
        <f t="shared" si="6846"/>
        <v/>
      </c>
      <c r="VC90" s="75" t="str">
        <f t="shared" si="6847"/>
        <v/>
      </c>
      <c r="VD90" s="76" t="str">
        <f t="shared" si="6848"/>
        <v/>
      </c>
      <c r="VE90" s="74" t="str">
        <f t="shared" si="6849"/>
        <v/>
      </c>
      <c r="VF90" s="75" t="str">
        <f t="shared" ref="VF90" si="8468">NS90</f>
        <v/>
      </c>
      <c r="VG90" s="76" t="str">
        <f t="shared" si="6851"/>
        <v/>
      </c>
      <c r="VH90" s="74" t="str">
        <f t="shared" si="6852"/>
        <v/>
      </c>
      <c r="VI90" s="75" t="str">
        <f t="shared" si="6853"/>
        <v/>
      </c>
      <c r="VJ90" s="76" t="str">
        <f t="shared" si="6854"/>
        <v/>
      </c>
      <c r="VK90" s="74" t="str">
        <f t="shared" si="6855"/>
        <v/>
      </c>
      <c r="VL90" s="46" t="s">
        <v>6</v>
      </c>
      <c r="VM90" s="76" t="str">
        <f t="shared" si="6856"/>
        <v/>
      </c>
      <c r="VN90" s="74" t="str">
        <f t="shared" si="6857"/>
        <v/>
      </c>
      <c r="VO90" s="75" t="str">
        <f t="shared" si="6858"/>
        <v/>
      </c>
      <c r="VP90" s="76" t="str">
        <f t="shared" si="6859"/>
        <v/>
      </c>
      <c r="VQ90" s="74" t="str">
        <f t="shared" si="6860"/>
        <v/>
      </c>
      <c r="VR90" s="75" t="s">
        <v>6</v>
      </c>
      <c r="VS90" s="76" t="str">
        <f t="shared" si="6861"/>
        <v/>
      </c>
      <c r="VT90" s="74" t="str">
        <f t="shared" si="6862"/>
        <v/>
      </c>
      <c r="VU90" s="75" t="str">
        <f t="shared" si="6863"/>
        <v/>
      </c>
      <c r="VV90" s="76" t="str">
        <f t="shared" si="6864"/>
        <v/>
      </c>
      <c r="VW90" s="74" t="str">
        <f t="shared" si="6865"/>
        <v/>
      </c>
      <c r="VX90" s="75" t="str">
        <f t="shared" ref="VX90:VX91" si="8469">OH90</f>
        <v/>
      </c>
      <c r="VY90" s="76" t="str">
        <f t="shared" si="6866"/>
        <v/>
      </c>
      <c r="VZ90" s="74" t="str">
        <f t="shared" si="6867"/>
        <v/>
      </c>
      <c r="WA90" s="75" t="str">
        <f t="shared" si="6868"/>
        <v/>
      </c>
      <c r="WB90" s="76" t="str">
        <f t="shared" si="6869"/>
        <v/>
      </c>
      <c r="WC90" s="74" t="str">
        <f t="shared" si="6870"/>
        <v/>
      </c>
      <c r="WD90" s="46" t="str">
        <f t="shared" ref="WD90:WD93" si="8470">OW90</f>
        <v/>
      </c>
      <c r="WE90" s="76" t="str">
        <f t="shared" si="6871"/>
        <v/>
      </c>
      <c r="WF90" s="74" t="str">
        <f t="shared" si="6872"/>
        <v/>
      </c>
      <c r="WG90" s="75" t="str">
        <f t="shared" si="6873"/>
        <v/>
      </c>
      <c r="WH90" s="76" t="str">
        <f t="shared" si="6874"/>
        <v/>
      </c>
      <c r="WI90" s="74" t="str">
        <f t="shared" si="6875"/>
        <v/>
      </c>
      <c r="WJ90" s="75" t="s">
        <v>5</v>
      </c>
      <c r="WK90" s="76" t="str">
        <f t="shared" si="6876"/>
        <v/>
      </c>
      <c r="WL90" s="74" t="str">
        <f t="shared" si="6877"/>
        <v/>
      </c>
      <c r="WM90" s="75" t="str">
        <f t="shared" si="6878"/>
        <v/>
      </c>
      <c r="WN90" s="76" t="str">
        <f t="shared" si="6879"/>
        <v/>
      </c>
      <c r="WO90" s="74" t="str">
        <f t="shared" si="6880"/>
        <v/>
      </c>
      <c r="WP90" s="75" t="str">
        <f t="shared" ref="WP90" si="8471">OZ90</f>
        <v/>
      </c>
      <c r="WQ90" s="76" t="str">
        <f t="shared" si="6882"/>
        <v/>
      </c>
      <c r="WR90" s="74" t="str">
        <f t="shared" si="6883"/>
        <v/>
      </c>
      <c r="WS90" s="75" t="str">
        <f t="shared" si="6884"/>
        <v/>
      </c>
      <c r="WT90" s="76" t="str">
        <f t="shared" si="6885"/>
        <v/>
      </c>
      <c r="WU90" s="74" t="str">
        <f t="shared" si="6886"/>
        <v/>
      </c>
      <c r="WV90" s="75" t="str">
        <f t="shared" ref="WV90" si="8472">PL91</f>
        <v/>
      </c>
      <c r="WW90" s="76" t="str">
        <f t="shared" si="6888"/>
        <v/>
      </c>
      <c r="WX90" s="74" t="str">
        <f t="shared" si="6889"/>
        <v/>
      </c>
      <c r="WY90" s="75" t="str">
        <f t="shared" si="6890"/>
        <v/>
      </c>
      <c r="WZ90" s="76" t="str">
        <f t="shared" si="6891"/>
        <v/>
      </c>
      <c r="XA90" s="74" t="str">
        <f t="shared" si="6892"/>
        <v/>
      </c>
      <c r="XB90" s="75" t="str">
        <f t="shared" ref="XB90" si="8473">OQ90</f>
        <v/>
      </c>
      <c r="XC90" s="76" t="str">
        <f t="shared" si="6894"/>
        <v/>
      </c>
      <c r="XD90" s="74" t="str">
        <f t="shared" si="6895"/>
        <v/>
      </c>
      <c r="XE90" s="75" t="str">
        <f t="shared" si="6896"/>
        <v/>
      </c>
      <c r="XF90" s="76" t="str">
        <f t="shared" si="6897"/>
        <v/>
      </c>
      <c r="XG90" s="74" t="str">
        <f t="shared" si="6898"/>
        <v/>
      </c>
      <c r="XH90" s="75" t="str">
        <f t="shared" ref="XH90" si="8474">OQ90</f>
        <v/>
      </c>
      <c r="XI90" s="76" t="str">
        <f t="shared" si="6900"/>
        <v/>
      </c>
      <c r="XJ90" s="74" t="str">
        <f t="shared" si="6901"/>
        <v/>
      </c>
      <c r="XK90" s="75" t="str">
        <f t="shared" si="6902"/>
        <v/>
      </c>
      <c r="XL90" s="76" t="str">
        <f t="shared" si="6903"/>
        <v/>
      </c>
      <c r="XM90" s="74" t="str">
        <f t="shared" si="6904"/>
        <v/>
      </c>
      <c r="XN90" s="75" t="str">
        <f t="shared" ref="XN90" si="8475">OH90</f>
        <v/>
      </c>
      <c r="XO90" s="76" t="str">
        <f t="shared" si="6906"/>
        <v/>
      </c>
      <c r="XP90" s="74" t="str">
        <f t="shared" si="6907"/>
        <v/>
      </c>
      <c r="XQ90" s="75" t="str">
        <f t="shared" si="6908"/>
        <v/>
      </c>
      <c r="XR90" s="76" t="str">
        <f t="shared" si="6909"/>
        <v/>
      </c>
      <c r="XS90" s="74" t="str">
        <f t="shared" si="6910"/>
        <v/>
      </c>
      <c r="XT90" s="75" t="str">
        <f t="shared" ref="XT90:XT91" si="8476">OH90</f>
        <v/>
      </c>
      <c r="XU90" s="76" t="str">
        <f t="shared" si="6912"/>
        <v/>
      </c>
      <c r="XV90" s="74" t="str">
        <f t="shared" si="6913"/>
        <v/>
      </c>
      <c r="XW90" s="75" t="str">
        <f t="shared" si="6914"/>
        <v/>
      </c>
      <c r="XX90" s="76" t="str">
        <f t="shared" si="6915"/>
        <v/>
      </c>
      <c r="XY90" s="74" t="str">
        <f t="shared" si="6916"/>
        <v/>
      </c>
      <c r="XZ90" s="198" t="s">
        <v>5</v>
      </c>
      <c r="YA90" s="76" t="str">
        <f t="shared" si="6917"/>
        <v/>
      </c>
      <c r="YB90" s="74" t="str">
        <f t="shared" si="6918"/>
        <v/>
      </c>
      <c r="YC90" s="75" t="str">
        <f t="shared" si="6919"/>
        <v/>
      </c>
      <c r="YD90" s="76" t="str">
        <f t="shared" si="6920"/>
        <v/>
      </c>
      <c r="YE90" s="74" t="str">
        <f t="shared" si="6921"/>
        <v/>
      </c>
      <c r="YF90" s="213" t="s">
        <v>5</v>
      </c>
      <c r="YG90" s="76" t="str">
        <f t="shared" si="6922"/>
        <v/>
      </c>
      <c r="YH90" s="74" t="str">
        <f t="shared" si="6923"/>
        <v/>
      </c>
      <c r="YI90" s="75" t="str">
        <f t="shared" si="6924"/>
        <v/>
      </c>
      <c r="YJ90" s="76" t="str">
        <f t="shared" si="6925"/>
        <v/>
      </c>
      <c r="YK90" s="74" t="str">
        <f t="shared" si="6926"/>
        <v/>
      </c>
      <c r="YL90" s="75" t="str">
        <f t="shared" ref="YL90" si="8477">YF90</f>
        <v>P</v>
      </c>
      <c r="YM90" s="76" t="str">
        <f t="shared" si="6928"/>
        <v/>
      </c>
      <c r="YN90" s="74" t="str">
        <f t="shared" si="6929"/>
        <v/>
      </c>
      <c r="YO90" s="75" t="str">
        <f t="shared" si="6930"/>
        <v/>
      </c>
      <c r="YP90" s="76" t="str">
        <f t="shared" si="6931"/>
        <v/>
      </c>
      <c r="YQ90" s="74" t="str">
        <f t="shared" si="6932"/>
        <v/>
      </c>
      <c r="YR90" s="196" t="s">
        <v>5</v>
      </c>
      <c r="YS90" s="76" t="str">
        <f t="shared" si="6933"/>
        <v/>
      </c>
      <c r="YT90" s="74" t="str">
        <f t="shared" si="6934"/>
        <v/>
      </c>
      <c r="YU90" s="75" t="str">
        <f t="shared" si="6935"/>
        <v/>
      </c>
      <c r="YV90" s="76" t="str">
        <f t="shared" si="6936"/>
        <v/>
      </c>
      <c r="YW90" s="74" t="str">
        <f t="shared" si="6937"/>
        <v/>
      </c>
      <c r="YX90" s="75" t="s">
        <v>5</v>
      </c>
      <c r="YY90" s="76" t="str">
        <f t="shared" si="6938"/>
        <v/>
      </c>
      <c r="YZ90" s="74" t="str">
        <f t="shared" si="6939"/>
        <v/>
      </c>
      <c r="ZA90" s="75" t="str">
        <f t="shared" si="6940"/>
        <v/>
      </c>
      <c r="ZB90" s="76" t="str">
        <f t="shared" si="6941"/>
        <v/>
      </c>
      <c r="ZC90" s="74" t="str">
        <f t="shared" si="6942"/>
        <v/>
      </c>
      <c r="ZD90" s="133">
        <f t="shared" si="6943"/>
        <v>0</v>
      </c>
      <c r="ZE90" s="134">
        <f t="shared" si="7302"/>
        <v>1</v>
      </c>
      <c r="ZF90" s="135" t="str">
        <f t="shared" si="6944"/>
        <v/>
      </c>
      <c r="ZG90" s="216" t="str">
        <f t="shared" si="6945"/>
        <v/>
      </c>
      <c r="ZH90" s="217" t="str">
        <f t="shared" si="6946"/>
        <v/>
      </c>
      <c r="ZI90" s="217" t="str">
        <f t="shared" si="6947"/>
        <v/>
      </c>
      <c r="ZJ90" s="217" t="str">
        <f t="shared" si="6948"/>
        <v/>
      </c>
      <c r="ZK90" s="217" t="str">
        <f t="shared" si="6949"/>
        <v/>
      </c>
      <c r="ZL90" s="217" t="str">
        <f t="shared" si="6950"/>
        <v/>
      </c>
      <c r="ZM90" s="217" t="str">
        <f t="shared" si="6951"/>
        <v/>
      </c>
      <c r="ZN90" s="217" t="str">
        <f t="shared" si="6952"/>
        <v/>
      </c>
      <c r="ZO90" s="217" t="str">
        <f t="shared" si="6953"/>
        <v/>
      </c>
      <c r="ZP90" s="217" t="str">
        <f t="shared" si="6954"/>
        <v>000000</v>
      </c>
      <c r="ZQ90" s="217" t="str">
        <f t="shared" si="6955"/>
        <v/>
      </c>
      <c r="ZR90" s="217" t="str">
        <f t="shared" si="6956"/>
        <v/>
      </c>
      <c r="ZS90" s="217" t="str">
        <f t="shared" si="6957"/>
        <v/>
      </c>
      <c r="ZT90" s="217" t="str">
        <f t="shared" si="6958"/>
        <v/>
      </c>
      <c r="ZU90" s="217" t="str">
        <f t="shared" si="6959"/>
        <v/>
      </c>
      <c r="ZV90" s="217" t="str">
        <f t="shared" si="6960"/>
        <v/>
      </c>
      <c r="ZW90" s="217" t="str">
        <f t="shared" si="6961"/>
        <v/>
      </c>
      <c r="ZX90" s="217" t="str">
        <f t="shared" si="6962"/>
        <v/>
      </c>
      <c r="ZY90" s="218" t="str">
        <f t="shared" si="6963"/>
        <v/>
      </c>
      <c r="ZZ90" s="218" t="str">
        <f t="shared" si="6964"/>
        <v/>
      </c>
      <c r="AAA90" s="218" t="str">
        <f t="shared" si="6965"/>
        <v/>
      </c>
      <c r="AAB90" s="218" t="str">
        <f t="shared" si="6966"/>
        <v/>
      </c>
      <c r="AAC90" s="218" t="str">
        <f t="shared" si="6967"/>
        <v/>
      </c>
      <c r="AAD90" s="218" t="str">
        <f t="shared" si="6968"/>
        <v/>
      </c>
      <c r="AAE90" s="218" t="str">
        <f t="shared" si="6969"/>
        <v/>
      </c>
      <c r="AAF90" s="218" t="str">
        <f t="shared" si="6970"/>
        <v/>
      </c>
      <c r="AAG90" s="218" t="str">
        <f t="shared" si="6971"/>
        <v/>
      </c>
      <c r="AAH90" s="218" t="str">
        <f t="shared" si="6972"/>
        <v/>
      </c>
      <c r="AAI90" s="218" t="str">
        <f t="shared" si="6973"/>
        <v/>
      </c>
      <c r="AAJ90" s="218" t="str">
        <f t="shared" si="6974"/>
        <v/>
      </c>
      <c r="AAK90" s="218" t="str">
        <f t="shared" si="6975"/>
        <v/>
      </c>
      <c r="AAL90" s="218" t="str">
        <f t="shared" si="6976"/>
        <v/>
      </c>
      <c r="AAM90" s="218" t="str">
        <f t="shared" si="6977"/>
        <v/>
      </c>
      <c r="AAN90" s="218" t="str">
        <f t="shared" si="6978"/>
        <v/>
      </c>
      <c r="AAO90" s="218" t="str">
        <f t="shared" si="6979"/>
        <v/>
      </c>
      <c r="AAP90" s="218" t="str">
        <f t="shared" si="6980"/>
        <v/>
      </c>
      <c r="AAQ90" s="217" t="str">
        <f t="shared" si="6981"/>
        <v/>
      </c>
      <c r="AAR90" s="217" t="str">
        <f t="shared" si="6982"/>
        <v/>
      </c>
      <c r="AAS90" s="217" t="str">
        <f t="shared" si="6983"/>
        <v/>
      </c>
      <c r="AAT90" s="217" t="str">
        <f t="shared" si="6984"/>
        <v/>
      </c>
      <c r="AAU90" s="217" t="str">
        <f t="shared" si="6985"/>
        <v/>
      </c>
      <c r="AAV90" s="217" t="str">
        <f t="shared" si="6986"/>
        <v/>
      </c>
      <c r="AAW90" s="217" t="str">
        <f t="shared" si="6987"/>
        <v/>
      </c>
      <c r="AAX90" s="217" t="str">
        <f t="shared" si="6988"/>
        <v/>
      </c>
      <c r="AAY90" s="217" t="str">
        <f t="shared" si="6989"/>
        <v/>
      </c>
      <c r="AAZ90" s="217" t="str">
        <f t="shared" si="6990"/>
        <v/>
      </c>
      <c r="ABA90" s="217" t="str">
        <f t="shared" si="6991"/>
        <v/>
      </c>
      <c r="ABB90" s="217" t="str">
        <f t="shared" si="6992"/>
        <v/>
      </c>
      <c r="ABC90" s="217" t="str">
        <f t="shared" si="6993"/>
        <v/>
      </c>
      <c r="ABD90" s="217" t="str">
        <f t="shared" si="6994"/>
        <v/>
      </c>
      <c r="ABE90" s="217" t="str">
        <f t="shared" si="6995"/>
        <v/>
      </c>
      <c r="ABF90" s="217" t="str">
        <f t="shared" si="6996"/>
        <v/>
      </c>
      <c r="ABG90" s="217" t="str">
        <f t="shared" si="6997"/>
        <v/>
      </c>
      <c r="ABH90" s="217" t="str">
        <f t="shared" si="6998"/>
        <v/>
      </c>
      <c r="ABI90" s="218" t="str">
        <f t="shared" si="6999"/>
        <v/>
      </c>
      <c r="ABJ90" s="218" t="str">
        <f t="shared" si="7000"/>
        <v/>
      </c>
      <c r="ABK90" s="218" t="str">
        <f t="shared" si="7001"/>
        <v/>
      </c>
      <c r="ABL90" s="218" t="str">
        <f t="shared" si="7002"/>
        <v/>
      </c>
      <c r="ABM90" s="218" t="str">
        <f t="shared" si="7003"/>
        <v/>
      </c>
      <c r="ABN90" s="218" t="str">
        <f t="shared" si="7004"/>
        <v/>
      </c>
      <c r="ABO90" s="218" t="str">
        <f t="shared" si="7005"/>
        <v/>
      </c>
      <c r="ABP90" s="218" t="str">
        <f t="shared" si="7006"/>
        <v/>
      </c>
      <c r="ABQ90" s="218" t="str">
        <f t="shared" si="7007"/>
        <v/>
      </c>
      <c r="ABR90" s="218" t="str">
        <f t="shared" si="7008"/>
        <v/>
      </c>
      <c r="ABS90" s="218" t="str">
        <f t="shared" si="7009"/>
        <v/>
      </c>
      <c r="ABT90" s="218" t="str">
        <f t="shared" si="7010"/>
        <v/>
      </c>
      <c r="ABU90" s="218" t="str">
        <f t="shared" si="7011"/>
        <v/>
      </c>
      <c r="ABV90" s="218" t="str">
        <f t="shared" si="7012"/>
        <v/>
      </c>
      <c r="ABW90" s="218" t="str">
        <f t="shared" si="7013"/>
        <v/>
      </c>
      <c r="ABX90" s="218" t="str">
        <f t="shared" si="7014"/>
        <v/>
      </c>
      <c r="ABY90" s="218" t="str">
        <f t="shared" si="7015"/>
        <v/>
      </c>
      <c r="ABZ90" s="218" t="str">
        <f t="shared" si="7016"/>
        <v/>
      </c>
      <c r="ACA90" s="217" t="str">
        <f t="shared" si="7017"/>
        <v/>
      </c>
      <c r="ACB90" s="217" t="str">
        <f t="shared" si="7018"/>
        <v/>
      </c>
      <c r="ACC90" s="217" t="str">
        <f t="shared" si="7019"/>
        <v/>
      </c>
      <c r="ACD90" s="217" t="str">
        <f t="shared" si="7020"/>
        <v/>
      </c>
      <c r="ACE90" s="217" t="str">
        <f t="shared" si="7021"/>
        <v/>
      </c>
      <c r="ACF90" s="217" t="str">
        <f t="shared" si="7022"/>
        <v/>
      </c>
      <c r="ACG90" s="217" t="str">
        <f t="shared" si="7023"/>
        <v/>
      </c>
      <c r="ACH90" s="217" t="str">
        <f t="shared" si="7024"/>
        <v/>
      </c>
      <c r="ACI90" s="217" t="str">
        <f t="shared" si="7025"/>
        <v/>
      </c>
      <c r="ACJ90" s="217" t="str">
        <f t="shared" si="7026"/>
        <v/>
      </c>
      <c r="ACK90" s="217" t="str">
        <f t="shared" si="7027"/>
        <v/>
      </c>
      <c r="ACL90" s="217">
        <f t="shared" si="7303"/>
        <v>0</v>
      </c>
      <c r="ACM90" s="217" t="str">
        <f t="shared" si="7028"/>
        <v/>
      </c>
      <c r="ACN90" s="217" t="str">
        <f t="shared" si="7029"/>
        <v/>
      </c>
      <c r="ACO90" s="217" t="str">
        <f t="shared" si="7030"/>
        <v/>
      </c>
      <c r="ACP90" s="217" t="str">
        <f t="shared" si="7031"/>
        <v/>
      </c>
      <c r="ACQ90" s="217" t="str">
        <f t="shared" si="7032"/>
        <v/>
      </c>
      <c r="ACR90" s="217" t="str">
        <f t="shared" si="7033"/>
        <v/>
      </c>
      <c r="ACS90" s="218" t="str">
        <f t="shared" si="7034"/>
        <v/>
      </c>
      <c r="ACT90" s="218" t="str">
        <f t="shared" si="7035"/>
        <v/>
      </c>
      <c r="ACU90" s="218" t="str">
        <f t="shared" si="7036"/>
        <v/>
      </c>
      <c r="ACV90" s="218" t="str">
        <f t="shared" si="7037"/>
        <v/>
      </c>
      <c r="ACW90" s="218" t="str">
        <f t="shared" si="7038"/>
        <v/>
      </c>
      <c r="ACX90" s="218" t="str">
        <f t="shared" si="7039"/>
        <v/>
      </c>
      <c r="ACY90" s="218" t="str">
        <f t="shared" si="7040"/>
        <v/>
      </c>
      <c r="ACZ90" s="218" t="str">
        <f t="shared" si="7041"/>
        <v/>
      </c>
      <c r="ADA90" s="218" t="str">
        <f t="shared" si="7042"/>
        <v/>
      </c>
      <c r="ADB90" s="219" t="str">
        <f t="shared" si="7043"/>
        <v/>
      </c>
      <c r="ADC90" s="223" t="str">
        <f t="shared" si="7044"/>
        <v/>
      </c>
      <c r="ADD90" s="221" t="str">
        <f t="shared" si="7045"/>
        <v/>
      </c>
      <c r="ADE90" s="221" t="str">
        <f t="shared" si="7046"/>
        <v/>
      </c>
      <c r="ADF90" s="221" t="str">
        <f t="shared" si="7047"/>
        <v>B</v>
      </c>
      <c r="ADG90" s="221" t="str">
        <f t="shared" si="7048"/>
        <v/>
      </c>
      <c r="ADH90" s="221" t="str">
        <f t="shared" si="7049"/>
        <v>B</v>
      </c>
      <c r="ADI90" s="221" t="str">
        <f t="shared" si="7050"/>
        <v/>
      </c>
      <c r="ADJ90" s="221" t="str">
        <f t="shared" si="7051"/>
        <v/>
      </c>
      <c r="ADK90" s="221" t="str">
        <f t="shared" si="7052"/>
        <v/>
      </c>
      <c r="ADL90" s="221" t="str">
        <f t="shared" si="7053"/>
        <v/>
      </c>
      <c r="ADM90" s="221" t="str">
        <f t="shared" si="7054"/>
        <v/>
      </c>
      <c r="ADN90" s="221" t="str">
        <f t="shared" si="7055"/>
        <v/>
      </c>
      <c r="ADO90" s="221" t="str">
        <f t="shared" si="7056"/>
        <v/>
      </c>
      <c r="ADP90" s="221" t="str">
        <f t="shared" si="7057"/>
        <v/>
      </c>
      <c r="ADQ90" s="221" t="str">
        <f t="shared" si="7058"/>
        <v/>
      </c>
      <c r="ADR90" s="221" t="str">
        <f t="shared" si="7059"/>
        <v/>
      </c>
      <c r="ADS90" s="221" t="str">
        <f t="shared" si="7060"/>
        <v/>
      </c>
      <c r="ADT90" s="221" t="str">
        <f t="shared" si="7061"/>
        <v/>
      </c>
      <c r="ADU90" s="220" t="str">
        <f t="shared" si="7062"/>
        <v/>
      </c>
      <c r="ADV90" s="220" t="str">
        <f t="shared" si="7063"/>
        <v/>
      </c>
      <c r="ADW90" s="220" t="str">
        <f t="shared" si="7064"/>
        <v/>
      </c>
      <c r="ADX90" s="220" t="str">
        <f t="shared" si="7065"/>
        <v/>
      </c>
      <c r="ADY90" s="220" t="str">
        <f t="shared" si="7066"/>
        <v/>
      </c>
      <c r="ADZ90" s="220" t="str">
        <f t="shared" si="7067"/>
        <v/>
      </c>
      <c r="AEA90" s="220" t="str">
        <f t="shared" si="7068"/>
        <v/>
      </c>
      <c r="AEB90" s="220" t="str">
        <f t="shared" si="7069"/>
        <v/>
      </c>
      <c r="AEC90" s="220" t="str">
        <f t="shared" si="7070"/>
        <v/>
      </c>
      <c r="AED90" s="220" t="str">
        <f t="shared" si="7071"/>
        <v/>
      </c>
      <c r="AEE90" s="220" t="str">
        <f t="shared" si="7072"/>
        <v/>
      </c>
      <c r="AEF90" s="220" t="str">
        <f t="shared" si="7073"/>
        <v/>
      </c>
      <c r="AEG90" s="220" t="str">
        <f t="shared" si="7074"/>
        <v/>
      </c>
      <c r="AEH90" s="220" t="str">
        <f t="shared" si="7075"/>
        <v/>
      </c>
      <c r="AEI90" s="220" t="str">
        <f t="shared" si="7076"/>
        <v/>
      </c>
      <c r="AEJ90" s="220" t="str">
        <f t="shared" si="7077"/>
        <v/>
      </c>
      <c r="AEK90" s="220" t="str">
        <f t="shared" si="7078"/>
        <v>B</v>
      </c>
      <c r="AEL90" s="220" t="str">
        <f t="shared" si="7079"/>
        <v/>
      </c>
      <c r="AEM90" s="221" t="str">
        <f t="shared" si="7080"/>
        <v>B</v>
      </c>
      <c r="AEN90" s="221" t="str">
        <f t="shared" si="7081"/>
        <v/>
      </c>
      <c r="AEO90" s="221" t="str">
        <f t="shared" si="7082"/>
        <v/>
      </c>
      <c r="AEP90" s="221" t="str">
        <f t="shared" si="7083"/>
        <v/>
      </c>
      <c r="AEQ90" s="221" t="str">
        <f t="shared" si="7084"/>
        <v/>
      </c>
      <c r="AER90" s="221" t="str">
        <f t="shared" si="7085"/>
        <v/>
      </c>
      <c r="AES90" s="221" t="str">
        <f t="shared" si="7086"/>
        <v>P</v>
      </c>
      <c r="AET90" s="221" t="str">
        <f t="shared" si="7087"/>
        <v/>
      </c>
      <c r="AEU90" s="221" t="str">
        <f t="shared" si="7088"/>
        <v/>
      </c>
      <c r="AEV90" s="221" t="str">
        <f t="shared" si="7089"/>
        <v/>
      </c>
      <c r="AEW90" s="221" t="str">
        <f t="shared" si="7090"/>
        <v/>
      </c>
      <c r="AEX90" s="221" t="str">
        <f t="shared" si="7091"/>
        <v/>
      </c>
      <c r="AEY90" s="221" t="str">
        <f t="shared" si="7092"/>
        <v/>
      </c>
      <c r="AEZ90" s="221" t="str">
        <f t="shared" si="7093"/>
        <v/>
      </c>
      <c r="AFA90" s="221" t="str">
        <f t="shared" si="7094"/>
        <v/>
      </c>
      <c r="AFB90" s="221" t="str">
        <f t="shared" si="7095"/>
        <v/>
      </c>
      <c r="AFC90" s="221" t="str">
        <f t="shared" si="7096"/>
        <v/>
      </c>
      <c r="AFD90" s="221" t="str">
        <f t="shared" si="7097"/>
        <v/>
      </c>
      <c r="AFE90" s="220" t="str">
        <f t="shared" si="7098"/>
        <v/>
      </c>
      <c r="AFF90" s="220" t="str">
        <f t="shared" si="7099"/>
        <v/>
      </c>
      <c r="AFG90" s="220" t="str">
        <f t="shared" si="7100"/>
        <v>P</v>
      </c>
      <c r="AFH90" s="220" t="str">
        <f t="shared" si="7101"/>
        <v/>
      </c>
      <c r="AFI90" s="220" t="str">
        <f t="shared" si="7102"/>
        <v/>
      </c>
      <c r="AFJ90" s="220" t="str">
        <f t="shared" si="7103"/>
        <v/>
      </c>
      <c r="AFK90" s="220" t="str">
        <f t="shared" si="7104"/>
        <v/>
      </c>
      <c r="AFL90" s="220" t="str">
        <f t="shared" si="7105"/>
        <v/>
      </c>
      <c r="AFM90" s="220" t="str">
        <f t="shared" si="7106"/>
        <v>P</v>
      </c>
      <c r="AFN90" s="220" t="str">
        <f t="shared" si="7107"/>
        <v/>
      </c>
      <c r="AFO90" s="220" t="str">
        <f t="shared" si="7108"/>
        <v>P</v>
      </c>
      <c r="AFP90" s="220" t="str">
        <f t="shared" si="7109"/>
        <v/>
      </c>
      <c r="AFQ90" s="220" t="str">
        <f t="shared" si="7110"/>
        <v>P</v>
      </c>
      <c r="AFR90" s="220" t="str">
        <f t="shared" si="7111"/>
        <v/>
      </c>
      <c r="AFS90" s="220" t="str">
        <f t="shared" si="7112"/>
        <v>B</v>
      </c>
      <c r="AFT90" s="220" t="str">
        <f t="shared" si="7113"/>
        <v/>
      </c>
      <c r="AFU90" s="220" t="str">
        <f t="shared" si="7114"/>
        <v/>
      </c>
      <c r="AFV90" s="220" t="str">
        <f t="shared" si="7115"/>
        <v/>
      </c>
      <c r="AFW90" s="221" t="str">
        <f t="shared" si="7116"/>
        <v/>
      </c>
      <c r="AFX90" s="221" t="str">
        <f t="shared" si="7117"/>
        <v/>
      </c>
      <c r="AFY90" s="221" t="str">
        <f t="shared" si="7118"/>
        <v/>
      </c>
      <c r="AFZ90" s="221" t="str">
        <f t="shared" si="7119"/>
        <v/>
      </c>
      <c r="AGA90" s="221" t="str">
        <f t="shared" si="7120"/>
        <v/>
      </c>
      <c r="AGB90" s="221" t="str">
        <f t="shared" si="7121"/>
        <v/>
      </c>
      <c r="AGC90" s="221" t="str">
        <f t="shared" si="7122"/>
        <v/>
      </c>
      <c r="AGD90" s="221" t="str">
        <f t="shared" si="7123"/>
        <v/>
      </c>
      <c r="AGE90" s="221" t="str">
        <f t="shared" si="7124"/>
        <v/>
      </c>
      <c r="AGF90" s="221" t="str">
        <f t="shared" si="7125"/>
        <v/>
      </c>
      <c r="AGG90" s="221" t="str">
        <f t="shared" si="7126"/>
        <v/>
      </c>
      <c r="AGH90" s="221">
        <f t="shared" si="7304"/>
        <v>0</v>
      </c>
      <c r="AGI90" s="221" t="str">
        <f t="shared" si="7127"/>
        <v>P</v>
      </c>
      <c r="AGJ90" s="221" t="str">
        <f t="shared" si="7128"/>
        <v/>
      </c>
      <c r="AGK90" s="221" t="str">
        <f t="shared" si="7129"/>
        <v>P</v>
      </c>
      <c r="AGL90" s="221" t="str">
        <f t="shared" si="7130"/>
        <v>B</v>
      </c>
      <c r="AGM90" s="221" t="str">
        <f t="shared" si="7131"/>
        <v>B</v>
      </c>
      <c r="AGN90" s="221" t="str">
        <f t="shared" si="7132"/>
        <v/>
      </c>
      <c r="AGO90" s="220" t="str">
        <f t="shared" si="7133"/>
        <v>P</v>
      </c>
      <c r="AGP90" s="220" t="str">
        <f t="shared" si="7134"/>
        <v/>
      </c>
      <c r="AGQ90" s="220" t="str">
        <f t="shared" si="7135"/>
        <v/>
      </c>
      <c r="AGR90" s="220" t="str">
        <f t="shared" si="7136"/>
        <v>B</v>
      </c>
      <c r="AGS90" s="220" t="str">
        <f t="shared" si="7137"/>
        <v/>
      </c>
      <c r="AGT90" s="220" t="str">
        <f t="shared" si="7138"/>
        <v/>
      </c>
      <c r="AGU90" s="220" t="str">
        <f t="shared" si="7139"/>
        <v/>
      </c>
      <c r="AGV90" s="220" t="str">
        <f t="shared" si="7140"/>
        <v/>
      </c>
      <c r="AGW90" s="220" t="str">
        <f t="shared" si="7141"/>
        <v/>
      </c>
      <c r="AGX90" s="222" t="str">
        <f t="shared" si="7142"/>
        <v/>
      </c>
      <c r="AGY90" s="94">
        <v>90</v>
      </c>
      <c r="AGZ90" s="95">
        <f t="shared" si="7714"/>
        <v>85</v>
      </c>
      <c r="AHA90" s="46" t="str" cm="1">
        <f t="array" ref="AHA90">IFERROR(INDEX($ZG$4:$ADB$4,_xlfn.AGGREGATE(15,6,COLUMN($ZG$4:$ADB$4)-COLUMN($ZF$1)/($ZG90:$ADB90=LARGE($ZG90:$ADB90,1)),COLUMNS($ADB$4:$ADB$4))),"")</f>
        <v>LQ</v>
      </c>
      <c r="AHB90" s="46" t="str" cm="1">
        <f t="array" ref="AHB90">IFERROR(INDEX($ZG$4:$ADB$4,_xlfn.AGGREGATE(15,6,COLUMN($ZG$4:$ADB$4)-COLUMN($ZF$1)/($ZG90:$ADB90=LARGE($ZG90:$ADB90,2)),COLUMNS($ADB$4:$AGY$4))),"")</f>
        <v/>
      </c>
      <c r="AHC90" s="46" t="str" cm="1">
        <f t="array" ref="AHC90">IFERROR(INDEX($ZG$4:$ADB$4,_xlfn.AGGREGATE(15,6,COLUMN($ZG$4:$ADB$4)-COLUMN($ZF$1)/($ZG90:$ADB90=LARGE($ZG90:$ADB90,3)),COLUMNS($ADB$4:$AGZ$4))),"")</f>
        <v/>
      </c>
      <c r="AHD90" s="46" t="str" cm="1">
        <f t="array" ref="AHD90">IFERROR(INDEX($ZG$4:$ADB$4,_xlfn.AGGREGATE(15,6,COLUMN($ZG$4:$ADB$4)-COLUMN($ZF$1)/($ZG90:$ADB90=LARGE($ZG90:$ADB90,4)),COLUMNS($ADB$4:$AHA$4))),"")</f>
        <v/>
      </c>
      <c r="AHE90" s="46" t="str" cm="1">
        <f t="array" ref="AHE90">IFERROR(INDEX($ZG$4:$ADB$4,_xlfn.AGGREGATE(15,6,COLUMN($ZG$4:$ADB$4)-COLUMN($ZF$1)/($ZG90:$ADB90=LARGE($ZG90:$ADB90,5)),COLUMNS($ADB$4:$AHB$4))),"")</f>
        <v/>
      </c>
      <c r="AHF90" s="46" t="str" cm="1">
        <f t="array" ref="AHF90">IFERROR(INDEX($ZG$4:$ADB$4,_xlfn.AGGREGATE(15,6,COLUMN($ZG$4:$ADB$4)-COLUMN($ZF$1)/($ZG90:$ADB90=LARGE($ZG90:$ADB90,6)),COLUMNS($ADB$4:$AHC$4))),"")</f>
        <v/>
      </c>
      <c r="AHG90" s="94" t="str">
        <f t="shared" si="7397"/>
        <v/>
      </c>
      <c r="AHH90" s="48" t="str">
        <f t="shared" ca="1" si="7398"/>
        <v>N</v>
      </c>
      <c r="AHI90" s="48" t="e" cm="1">
        <f t="array" aca="1" ref="AHI90" ca="1">IF(INDIRECT(VLOOKUP(AHI89,General!AC:AE,3,FALSE)&amp;AGY89)&gt;0,AHI89,AHG89)</f>
        <v>#N/A</v>
      </c>
      <c r="AHJ90" s="95">
        <f t="shared" ca="1" si="7399"/>
        <v>1</v>
      </c>
      <c r="AHK90" s="46" t="s">
        <v>45</v>
      </c>
      <c r="AHL90" s="48" t="s">
        <v>45</v>
      </c>
      <c r="AHM90" s="48" t="s">
        <v>45</v>
      </c>
      <c r="AHN90" s="48" t="s">
        <v>45</v>
      </c>
      <c r="AHO90" s="48" t="s">
        <v>45</v>
      </c>
      <c r="AHP90" s="49" t="s">
        <v>45</v>
      </c>
      <c r="AHQ90" s="136" t="e">
        <f ca="1">IF(AHA90="",-1,COUNTIF(INDIRECT(AHK90&amp;$DN$10):INDIRECT(AHK90&amp;AGY90),"Y"))</f>
        <v>#REF!</v>
      </c>
      <c r="AHR90" s="138">
        <f ca="1">IF(AHB90="",-1,COUNTIF(INDIRECT(AHL90&amp;$DN$10):INDIRECT(AHL90&amp;AGY90),"Y"))</f>
        <v>-1</v>
      </c>
      <c r="AHS90" s="138">
        <f ca="1">IF(AHC90="",-1,COUNTIF(INDIRECT(AHM90&amp;$DN$10):INDIRECT(AHM90&amp;AGY90),"Y"))</f>
        <v>-1</v>
      </c>
      <c r="AHT90" s="137">
        <f ca="1">IF(AHD90="",-1,COUNTIF(INDIRECT(AHN90&amp;$DN$10):INDIRECT(AHN90&amp;AGY90),"Y"))</f>
        <v>-1</v>
      </c>
      <c r="AHU90" s="141">
        <f ca="1">IF(AHE90="",-1,COUNTIF(INDIRECT(AHO90&amp;$DN$10):INDIRECT(AHO90&amp;AGY90),"Y"))</f>
        <v>-1</v>
      </c>
      <c r="AHV90" s="141">
        <f ca="1">IF(AHF90="",-1,COUNTIF(INDIRECT(AHP90&amp;$DN$10):INDIRECT(AHP90&amp;AGY90),"Y"))</f>
        <v>-1</v>
      </c>
      <c r="AHW90" s="46" t="str" cm="1">
        <f t="array" ref="AHW90">IFERROR(INDEX($DP$90:$DU$90,_xlfn.AGGREGATE(15,6,COLUMN($DP$90:$DU$90)-COLUMN($DO$90)/($ZF$90:$ZK$90=MAX($ZF$90:$ZK$90)),COLUMNS($DP$90:AHA90))),"")</f>
        <v/>
      </c>
      <c r="AHX90" s="48" t="str" cm="1">
        <f t="array" ref="AHX90">IFERROR(INDEX($DP$90:$DU$90,_xlfn.AGGREGATE(15,6,COLUMN($DP$90:$DU$90)-COLUMN($DO$90)/($ZF$90:$ZK$90=MAX($ZF$90:$ZK$90)),COLUMNS($DP$90:AHB90))),"")</f>
        <v/>
      </c>
      <c r="AHY90" s="48" t="str" cm="1">
        <f t="array" ref="AHY90">IFERROR(INDEX($DP$90:$DU$90,_xlfn.AGGREGATE(15,6,COLUMN($DP$90:$DU$90)-COLUMN($DO$90)/($ZF$90:$ZK$90=MAX($ZF$90:$ZK$90)),COLUMNS($DP$90:AHC90))),"")</f>
        <v/>
      </c>
      <c r="AHZ90" s="48" t="str" cm="1">
        <f t="array" ref="AHZ90">IFERROR(INDEX($DP$90:$DU$90,_xlfn.AGGREGATE(15,6,COLUMN($DP$90:$DU$90)-COLUMN($DO$90)/($ZF$90:$ZK$90=MAX($ZF$90:$ZK$90)),COLUMNS($DP$90:AHD90))),"")</f>
        <v/>
      </c>
      <c r="AIA90" s="48" t="str" cm="1">
        <f t="array" ref="AIA90">IFERROR(INDEX($DP$90:$DU$90,_xlfn.AGGREGATE(15,6,COLUMN($DP$90:$DU$90)-COLUMN($DO$90)/($ZF$90:$ZK$90=MAX($ZF$90:$ZK$90)),COLUMNS($DP$90:AHE90))),"")</f>
        <v/>
      </c>
      <c r="AIB90" s="49" t="str" cm="1">
        <f t="array" ref="AIB90">IFERROR(INDEX($DP$90:$DU$90,_xlfn.AGGREGATE(15,6,COLUMN($DP$90:$DU$90)-COLUMN($DO$90)/($ZF$90:$ZK$90=MAX($ZF$90:$ZK$90)),COLUMNS($DP$90:AHF90))),"")</f>
        <v/>
      </c>
      <c r="AIC90" s="20">
        <f t="shared" ca="1" si="7305"/>
        <v>1</v>
      </c>
      <c r="AID90" s="95">
        <f t="shared" ca="1" si="7400"/>
        <v>1</v>
      </c>
      <c r="AIE90" s="140" t="str" cm="1">
        <f t="array" aca="1" ref="AIE90" ca="1">INDEX(AHW90:AIB90,1,AID90)</f>
        <v/>
      </c>
      <c r="AIF90" s="46" t="e">
        <f t="shared" ca="1" si="6309"/>
        <v>#REF!</v>
      </c>
      <c r="AIG90" s="48" t="str">
        <f t="shared" ca="1" si="6310"/>
        <v>T</v>
      </c>
      <c r="AIH90" s="48" t="str">
        <f t="shared" si="6311"/>
        <v>C</v>
      </c>
      <c r="AII90" s="48" t="str">
        <f t="shared" si="6221"/>
        <v/>
      </c>
      <c r="AIJ90" s="48" t="str">
        <f t="shared" ca="1" si="6222"/>
        <v/>
      </c>
      <c r="AIK90" s="48" t="str">
        <f t="shared" si="6223"/>
        <v>00</v>
      </c>
      <c r="AIL90" s="20" t="str">
        <f t="shared" si="7143"/>
        <v/>
      </c>
      <c r="AIM90" s="20" t="str">
        <f t="shared" si="7144"/>
        <v/>
      </c>
      <c r="AIN90" s="20" t="str">
        <f t="shared" si="7145"/>
        <v/>
      </c>
      <c r="AIO90" s="20" t="str">
        <f t="shared" si="7146"/>
        <v/>
      </c>
      <c r="AIP90" s="20" t="str">
        <f t="shared" si="7147"/>
        <v/>
      </c>
      <c r="AIQ90" s="20" t="str">
        <f t="shared" si="7148"/>
        <v/>
      </c>
      <c r="AIR90" s="20">
        <f t="shared" ca="1" si="7149"/>
        <v>0</v>
      </c>
      <c r="AIS90" s="20">
        <f t="shared" ca="1" si="7150"/>
        <v>0</v>
      </c>
      <c r="AIT90" s="46" t="str">
        <f t="shared" si="6224"/>
        <v/>
      </c>
      <c r="AIU90" s="48">
        <f>IF(CC90="",0,IFERROR(VLOOKUP(CC85&amp;CC86&amp;CC87&amp;CC88&amp;CC89&amp;CC90,General!I:J,2,FALSE),0))</f>
        <v>0</v>
      </c>
      <c r="AIV90" s="48">
        <f>IF(CF90="",0,IFERROR(VLOOKUP(CF85&amp;CF86&amp;CF87&amp;CF88&amp;CF89&amp;CF90,General!I:J,2,FALSE),0))</f>
        <v>0</v>
      </c>
      <c r="AIW90" s="48">
        <f>IF(CI90="",0,IFERROR(VLOOKUP(CI85&amp;CI86&amp;CI87&amp;CI88&amp;CI89&amp;CI90,General!I:J,2,FALSE),0))</f>
        <v>0</v>
      </c>
      <c r="AIX90" s="48">
        <f>IF(CL90="",0,IFERROR(VLOOKUP(CL85&amp;CL86&amp;CL87&amp;CL88&amp;CL89&amp;CL90,General!I:J,2,FALSE),0))</f>
        <v>0</v>
      </c>
      <c r="AIY90" s="48">
        <f>IF(CO90="",0,IFERROR(VLOOKUP(CO85&amp;CO86&amp;CO87&amp;CO88&amp;CO89&amp;CO90,General!I:J,2,FALSE),0))</f>
        <v>0</v>
      </c>
      <c r="AIZ90" s="48">
        <f>IF(CR90="",0,IFERROR(VLOOKUP(CR85&amp;CR86&amp;CR87&amp;CR88&amp;CR89&amp;CR90,General!I:J,2,FALSE),0))</f>
        <v>0</v>
      </c>
      <c r="AJA90" s="48">
        <f>IF(CU90="",0,IFERROR(VLOOKUP(CU85&amp;CU86&amp;CU87&amp;CU88&amp;CU89&amp;CU90,General!I:J,2,FALSE),0))</f>
        <v>0</v>
      </c>
      <c r="AJB90" s="48">
        <f>IF(CX90="",0,IFERROR(VLOOKUP(CX85&amp;CX86&amp;CX87&amp;CX88&amp;CX89&amp;CX90,General!I:J,2,FALSE),0))</f>
        <v>0</v>
      </c>
      <c r="AJC90" s="48">
        <f>IF(DA90="",0,IFERROR(VLOOKUP(DA85&amp;DA86&amp;DA87&amp;DA88&amp;DA89&amp;DA90,General!I:J,2,FALSE),0))</f>
        <v>0</v>
      </c>
      <c r="AJD90" s="48">
        <f>IF(DD90="",0,IFERROR(VLOOKUP(DD85&amp;DD86&amp;DD87&amp;DD88&amp;DD89&amp;DD90,General!I:J,2,FALSE),0))</f>
        <v>0</v>
      </c>
      <c r="AJE90" s="48">
        <f>IF(DG90="",0,IFERROR(VLOOKUP(DG85&amp;DG86&amp;DG87&amp;DG88&amp;DG89&amp;DG90,General!I:J,2,FALSE),0))</f>
        <v>0</v>
      </c>
      <c r="AJF90" s="48">
        <f>IF(DJ90="",0,IFERROR(VLOOKUP(DJ85&amp;DJ86&amp;DJ87&amp;DJ88&amp;DJ89&amp;DJ90,General!I:J,2,FALSE),0))</f>
        <v>0</v>
      </c>
      <c r="AJG90" s="48">
        <f>IF(DM90="",0,IFERROR(VLOOKUP(DM85&amp;DM86&amp;DM87&amp;DM88&amp;DM89&amp;DM90,General!I:J,2,FALSE),0))</f>
        <v>0</v>
      </c>
      <c r="AJH90" s="48">
        <f>IF(DP90="",0,IFERROR(VLOOKUP(DP85&amp;DP86&amp;DP87&amp;DP88&amp;DP89&amp;DP90,General!I:J,2,FALSE),0))</f>
        <v>0</v>
      </c>
      <c r="AJI90" s="48">
        <f>IF(DS90="",0,IFERROR(VLOOKUP(DS85&amp;DS86&amp;DS87&amp;DS88&amp;DS89&amp;DS90,General!I:J,2,FALSE),0))</f>
        <v>0</v>
      </c>
      <c r="AJJ90" s="48">
        <f>IF(DV90="",0,IFERROR(VLOOKUP(DV85&amp;DV86&amp;DV87&amp;DV88&amp;DV89&amp;DV90,General!I:J,2,FALSE),0))</f>
        <v>0</v>
      </c>
      <c r="AJK90" s="48">
        <f>IF(DY90="",0,IFERROR(VLOOKUP(DY85&amp;DY86&amp;DY87&amp;DY88&amp;DY89&amp;DY90,General!I:J,2,FALSE),0))</f>
        <v>0</v>
      </c>
      <c r="AJL90" s="48">
        <f>IF(EE90="",0,IFERROR(VLOOKUP(EE85&amp;EE86&amp;EE87&amp;EE88&amp;EE89&amp;EE90,General!I:J,2,FALSE),0))</f>
        <v>0</v>
      </c>
      <c r="AJM90" s="48">
        <f>IF(EH90="",0,IFERROR(VLOOKUP(EH85&amp;EH86&amp;EH87&amp;EH88&amp;EH89&amp;EH90,General!I:J,2,FALSE),0))</f>
        <v>0</v>
      </c>
      <c r="AJN90" s="48">
        <f>IF(EK90="",0,IFERROR(VLOOKUP(EK85&amp;EK86&amp;EK87&amp;EK88&amp;EK89&amp;EK90,General!I:J,2,FALSE),0))</f>
        <v>0</v>
      </c>
      <c r="AJO90" s="48">
        <f>IF(EN90="",0,IFERROR(VLOOKUP(EN85&amp;EN86&amp;EN87&amp;EN88&amp;EN89&amp;EN90,General!I:J,2,FALSE),0))</f>
        <v>0</v>
      </c>
      <c r="AJP90" s="48">
        <f>IF(EQ90="",0,IFERROR(VLOOKUP(EQ85&amp;EQ86&amp;EQ87&amp;EQ88&amp;EQ89&amp;EQ90,General!I:J,2,FALSE),0))</f>
        <v>0</v>
      </c>
      <c r="AJQ90" s="48">
        <f>IF(ET90="",0,IFERROR(VLOOKUP(ET85&amp;ET86&amp;ET87&amp;ET88&amp;ET89&amp;ET90,General!I:J,2,FALSE),0))</f>
        <v>0</v>
      </c>
      <c r="AJR90" s="48">
        <f>IF(EW90="",0,IFERROR(VLOOKUP(EW85&amp;EW86&amp;EW87&amp;EW88&amp;EW89&amp;EW90,General!I:J,2,FALSE),0))</f>
        <v>0</v>
      </c>
      <c r="AJS90" s="48">
        <f>IF(EZ90="",0,IFERROR(VLOOKUP(EZ85&amp;EZ86&amp;EZ87&amp;EZ88&amp;EZ89&amp;EZ90,General!I:J,2,FALSE),0))</f>
        <v>0</v>
      </c>
      <c r="AJT90" s="48">
        <f>IF(FC90="",0,IFERROR(VLOOKUP(FC85&amp;FC86&amp;FC87&amp;FC88&amp;FC89&amp;FC90,General!I:J,2,FALSE),0))</f>
        <v>0</v>
      </c>
      <c r="AJU90" s="48">
        <f>IF(FF90="",0,IFERROR(VLOOKUP(FF85&amp;FF86&amp;FF87&amp;FF88&amp;FF89&amp;FF90,General!I:J,2,FALSE),0))</f>
        <v>0</v>
      </c>
      <c r="AJV90" s="48">
        <f>IF(FI90="",0,IFERROR(VLOOKUP(FI85&amp;FI86&amp;FI87&amp;FI88&amp;FI89&amp;FI90,General!I:J,2,FALSE),0))</f>
        <v>0</v>
      </c>
      <c r="AJW90" s="48">
        <f>IF(FL90="",0,IFERROR(VLOOKUP(FL85&amp;FL86&amp;FL87&amp;FL88&amp;FL89&amp;FL90,General!I:J,2,FALSE),0))</f>
        <v>0</v>
      </c>
      <c r="AJX90" s="48">
        <f>IF(FO90="",0,IFERROR(VLOOKUP(FO85&amp;FO86&amp;FO87&amp;FO88&amp;FO89&amp;FO90,General!I:J,2,FALSE),0))</f>
        <v>0</v>
      </c>
      <c r="AJY90" s="48">
        <f>IF(FR90="",0,IFERROR(VLOOKUP(FR85&amp;FR86&amp;FR87&amp;FR88&amp;FR89&amp;FR90,General!I:J,2,FALSE),0))</f>
        <v>0</v>
      </c>
      <c r="AJZ90" s="48">
        <f>IF(FU90="",0,IFERROR(VLOOKUP(FU85&amp;FU86&amp;FU87&amp;FU88&amp;FU89&amp;FU90,General!I:J,2,FALSE),0))</f>
        <v>0</v>
      </c>
      <c r="AKA90" s="48">
        <f>IF(FX90="",0,IFERROR(VLOOKUP(FX85&amp;FX86&amp;FX87&amp;FX88&amp;FX89&amp;FX90,General!I:J,2,FALSE),0))</f>
        <v>0</v>
      </c>
      <c r="AKB90" s="48">
        <f>IF(GA90="",0,IFERROR(VLOOKUP(GA85&amp;GA86&amp;GA87&amp;GA88&amp;GA89&amp;GA90,General!I:J,2,FALSE),0))</f>
        <v>0</v>
      </c>
      <c r="AKC90" s="48">
        <f>IF(GD90="",0,IFERROR(VLOOKUP(GD85&amp;GD86&amp;GD87&amp;GD88&amp;GD89&amp;GD90,General!I:J,2,FALSE),0))</f>
        <v>0</v>
      </c>
      <c r="AKD90" s="48">
        <f>IF(GG90="",0,IFERROR(VLOOKUP(GG85&amp;GG86&amp;GG87&amp;GG88&amp;GG89&amp;GG90,General!I:J,2,FALSE),0))</f>
        <v>0</v>
      </c>
      <c r="AKE90" s="48">
        <f>IF(GJ90="",0,IFERROR(VLOOKUP(GJ85&amp;GJ86&amp;GJ87&amp;GJ88&amp;GJ89&amp;GJ90,General!I:J,2,FALSE),0))</f>
        <v>0</v>
      </c>
      <c r="AKF90" s="48">
        <f>IF(GM90="",0,IFERROR(VLOOKUP(GM85&amp;GM86&amp;GM87&amp;GM88&amp;GM89&amp;GM90,General!I:J,2,FALSE),0))</f>
        <v>0</v>
      </c>
      <c r="AKG90" s="48">
        <f>IF(GP90="",0,IFERROR(VLOOKUP(GP85&amp;GP86&amp;GP87&amp;GP88&amp;GP89&amp;GP90,General!I:J,2,FALSE),0))</f>
        <v>0</v>
      </c>
      <c r="AKH90" s="48">
        <f>IF(GS90="",0,IFERROR(VLOOKUP(GS85&amp;GS86&amp;GS87&amp;GS88&amp;GS89&amp;GS90,General!I:J,2,FALSE),0))</f>
        <v>0</v>
      </c>
      <c r="AKI90" s="48">
        <f>IF(GV90="",0,IFERROR(VLOOKUP(GV85&amp;GV86&amp;GV87&amp;GV88&amp;GV89&amp;GV90,General!I:J,2,FALSE),0))</f>
        <v>0</v>
      </c>
      <c r="AKJ90" s="48">
        <f>IF(GY90="",0,IFERROR(VLOOKUP(GY85&amp;GY86&amp;GY87&amp;GY88&amp;GY89&amp;GY90,General!I:J,2,FALSE),0))</f>
        <v>0</v>
      </c>
      <c r="AKK90" s="48">
        <f>IF(HB90="",0,IFERROR(VLOOKUP(HB85&amp;HB86&amp;HB87&amp;HB88&amp;HB89&amp;HB90,General!I:J,2,FALSE),0))</f>
        <v>0</v>
      </c>
      <c r="AKL90" s="48">
        <f>IF(HE90="",0,IFERROR(VLOOKUP(HE85&amp;HE86&amp;HE87&amp;HE88&amp;HE89&amp;HE90,General!I:J,2,FALSE),0))</f>
        <v>0</v>
      </c>
      <c r="AKM90" s="48">
        <f>IF(HH90="",0,IFERROR(VLOOKUP(HH85&amp;HH86&amp;HH87&amp;HH88&amp;HH89&amp;HH90,General!I:J,2,FALSE),0))</f>
        <v>0</v>
      </c>
      <c r="AKN90" s="48">
        <f>IF(HK90="",0,IFERROR(VLOOKUP(HK85&amp;HK86&amp;HK87&amp;HK88&amp;HK89&amp;HK90,General!I:J,2,FALSE),0))</f>
        <v>0</v>
      </c>
      <c r="AKO90" s="48">
        <f>IF(HN90="",0,IFERROR(VLOOKUP(HN85&amp;HN86&amp;HN87&amp;HN88&amp;HN89&amp;HN90,General!I:J,2,FALSE),0))</f>
        <v>0</v>
      </c>
      <c r="AKP90" s="48">
        <f>IF(HQ90="",0,IFERROR(VLOOKUP(HQ85&amp;HQ86&amp;HQ87&amp;HQ88&amp;HQ89&amp;HQ90,General!I:J,2,FALSE),0))</f>
        <v>0</v>
      </c>
      <c r="AKQ90" s="48">
        <f>IF(HT90="",0,IFERROR(VLOOKUP(HT85&amp;HT86&amp;HT87&amp;HT88&amp;HT89&amp;HT90,General!I:J,2,FALSE),0))</f>
        <v>0</v>
      </c>
      <c r="AKR90" s="48">
        <f>IF(HW90="",0,IFERROR(VLOOKUP(HW85&amp;HW86&amp;HW87&amp;HW88&amp;HW89&amp;HW90,General!I:J,2,FALSE),0))</f>
        <v>0</v>
      </c>
      <c r="AKS90" s="48">
        <f>IF(HZ90="",0,IFERROR(VLOOKUP(HZ85&amp;HZ86&amp;HZ87&amp;HZ88&amp;HZ89&amp;HZ90,General!I:J,2,FALSE),0))</f>
        <v>0</v>
      </c>
      <c r="AKT90" s="48">
        <f>IF(FF90="",0,IFERROR(VLOOKUP(FF85&amp;FF86&amp;FF87&amp;FF88&amp;FF89&amp;FF90,General!I:J,2,FALSE),0))</f>
        <v>0</v>
      </c>
      <c r="AKU90" s="48">
        <f>IF(FI90="",0,IFERROR(VLOOKUP(FI85&amp;FI86&amp;FI87&amp;FI88&amp;FI89&amp;FI90,General!I:J,2,FALSE),0))</f>
        <v>0</v>
      </c>
      <c r="AKV90" s="48">
        <f>IF(II90="",0,IFERROR(VLOOKUP(II85&amp;II86&amp;II87&amp;II88&amp;II89&amp;II90,General!I:J,2,FALSE),0))</f>
        <v>0</v>
      </c>
      <c r="AKW90" s="48">
        <f>IF(IL90="",0,IFERROR(VLOOKUP(IL85&amp;IL86&amp;IL87&amp;IL88&amp;IL89&amp;IL90,General!I:J,2,FALSE),0))</f>
        <v>0</v>
      </c>
      <c r="AKX90" s="48">
        <f>IF(IO90="",0,IFERROR(VLOOKUP(IO85&amp;IO86&amp;IO87&amp;IO88&amp;IO89&amp;IO90,General!I:J,2,FALSE),0))</f>
        <v>0</v>
      </c>
      <c r="AKY90" s="48">
        <f>IF(IR90="",0,IFERROR(VLOOKUP(IR85&amp;IR86&amp;IR87&amp;IR88&amp;IR89&amp;IR90,General!I:J,2,FALSE),0))</f>
        <v>0</v>
      </c>
      <c r="AKZ90" s="48">
        <f>IF(IU90="",0,IFERROR(VLOOKUP(IU85&amp;IU86&amp;IU87&amp;IU88&amp;IU89&amp;IU90,General!I:J,2,FALSE),0))</f>
        <v>0</v>
      </c>
      <c r="ALA90" s="48">
        <f>IF(IX90="",0,IFERROR(VLOOKUP(IX85&amp;IX86&amp;IX87&amp;IX88&amp;IX89&amp;IX90,General!I:J,2,FALSE),0))</f>
        <v>0</v>
      </c>
      <c r="ALB90" s="48">
        <f>IF(JA90="",0,IFERROR(VLOOKUP(JA85&amp;JA86&amp;JA87&amp;JA88&amp;JA89&amp;JA90,General!I:J,2,FALSE),0))</f>
        <v>0</v>
      </c>
      <c r="ALC90" s="48">
        <f>IF(JD90="",0,IFERROR(VLOOKUP(JD85&amp;JD86&amp;JD87&amp;JD88&amp;JD89&amp;JD90,General!I:J,2,FALSE),0))</f>
        <v>0</v>
      </c>
      <c r="ALD90" s="48">
        <f>IF(JG90="",0,IFERROR(VLOOKUP(JG85&amp;JG86&amp;JG87&amp;JG88&amp;JG89&amp;JG90,General!I:J,2,FALSE),0))</f>
        <v>0</v>
      </c>
      <c r="ALE90" s="48">
        <f>IF(JJ90="",0,IFERROR(VLOOKUP(JJ85&amp;JJ86&amp;JJ87&amp;JJ88&amp;JJ89&amp;JJ90,General!I:J,2,FALSE),0))</f>
        <v>0</v>
      </c>
      <c r="ALF90" s="48">
        <f>IF(JM90="",0,IFERROR(VLOOKUP(JM85&amp;JM86&amp;JM87&amp;JM88&amp;JM89&amp;JM90,General!I:J,2,FALSE),0))</f>
        <v>0</v>
      </c>
      <c r="ALG90" s="48">
        <f>IF(JP90="",0,IFERROR(VLOOKUP(JP85&amp;JP86&amp;JP87&amp;JP88&amp;JP89&amp;JP90,General!I:J,2,FALSE),0))</f>
        <v>0</v>
      </c>
      <c r="ALH90" s="48">
        <f>IF(JS90="",0,IFERROR(VLOOKUP(JS85&amp;JS86&amp;JS87&amp;JS88&amp;JS89&amp;JS90,General!I:J,2,FALSE),0))</f>
        <v>0</v>
      </c>
      <c r="ALI90" s="48">
        <f>IF(JV90="",0,IFERROR(VLOOKUP(JV85&amp;JV86&amp;JV87&amp;JV88&amp;JV89&amp;JV90,General!I:J,2,FALSE),0))</f>
        <v>0</v>
      </c>
      <c r="ALJ90" s="48">
        <f>IF(JY90="",0,IFERROR(VLOOKUP(JY85&amp;JY86&amp;JY87&amp;JY88&amp;JY89&amp;JY90,General!I:J,2,FALSE),0))</f>
        <v>0</v>
      </c>
      <c r="ALK90" s="48">
        <f>IF(KB90="",0,IFERROR(VLOOKUP(KB85&amp;KB86&amp;KB87&amp;KB88&amp;KB89&amp;KB90,General!I:J,2,FALSE),0))</f>
        <v>0</v>
      </c>
      <c r="ALL90" s="48">
        <f>IF(KE90="",0,IFERROR(VLOOKUP(KE85&amp;KE86&amp;KE87&amp;KE88&amp;KE89&amp;KE90,General!I:J,2,FALSE),0))</f>
        <v>0</v>
      </c>
      <c r="ALM90" s="48">
        <f>IF(KH90="",0,IFERROR(VLOOKUP(KH85&amp;KH86&amp;KH87&amp;KH88&amp;KH89&amp;KH90,General!I:J,2,FALSE),0))</f>
        <v>0</v>
      </c>
      <c r="ALN90" s="48">
        <f>IF(KK90="",0,IFERROR(VLOOKUP(KK85&amp;KK86&amp;KK87&amp;KK88&amp;KK89&amp;KK90,General!I:J,2,FALSE),0))</f>
        <v>0</v>
      </c>
      <c r="ALO90" s="48">
        <f>IF(KN90="",0,IFERROR(VLOOKUP(KN85&amp;KN86&amp;KN87&amp;KN88&amp;KN89&amp;KN90,General!I:J,2,FALSE),0))</f>
        <v>0</v>
      </c>
      <c r="ALP90" s="48">
        <f>IF(KQ90="",0,IFERROR(VLOOKUP(KQ85&amp;KQ86&amp;KQ87&amp;KQ88&amp;KQ89&amp;KQ90,General!I:J,2,FALSE),0))</f>
        <v>0</v>
      </c>
      <c r="ALQ90" s="48">
        <f>IF(KT90="",0,IFERROR(VLOOKUP(KT85&amp;KT86&amp;KT87&amp;KT88&amp;KT89&amp;KT90,General!I:J,2,FALSE),0))</f>
        <v>0</v>
      </c>
      <c r="ALR90" s="48">
        <f>IF(KW90="",0,IFERROR(VLOOKUP(KW85&amp;KW86&amp;KW87&amp;KW88&amp;KW89&amp;KW90,General!I:J,2,FALSE),0))</f>
        <v>0</v>
      </c>
      <c r="ALS90" s="48">
        <f>IF(KZ90="",0,IFERROR(VLOOKUP(KZ85&amp;KZ86&amp;KZ87&amp;KZ88&amp;KZ89&amp;KZ90,General!I:J,2,FALSE),0))</f>
        <v>0</v>
      </c>
      <c r="ALT90" s="48">
        <f>IF(LC90="",0,IFERROR(VLOOKUP(LC85&amp;LC86&amp;LC87&amp;LC88&amp;LC89&amp;LC90,General!I:J,2,FALSE),0))</f>
        <v>0</v>
      </c>
      <c r="ALU90" s="48">
        <f>IF(LF90="",0,IFERROR(VLOOKUP(LF85&amp;LF86&amp;LF87&amp;LF88&amp;LF89&amp;LF90,General!I:J,2,FALSE),0))</f>
        <v>0</v>
      </c>
      <c r="ALV90" s="48">
        <f>IF(LI90="",0,IFERROR(VLOOKUP(LI85&amp;LI86&amp;LI87&amp;LI88&amp;LI89&amp;LI90,General!I:J,2,FALSE),0))</f>
        <v>0</v>
      </c>
      <c r="ALW90" s="48">
        <f>IF(LL90="",0,IFERROR(VLOOKUP(LL85&amp;LL86&amp;LL87&amp;LL88&amp;LL89&amp;LL90,General!I:J,2,FALSE),0))</f>
        <v>0</v>
      </c>
      <c r="ALX90" s="48">
        <f>IF(LO90="",0,IFERROR(VLOOKUP(LO85&amp;LO86&amp;LO87&amp;LO88&amp;LO89&amp;LO90,General!I:J,2,FALSE),0))</f>
        <v>0</v>
      </c>
      <c r="ALY90" s="48">
        <f>IF(LR90="",0,IFERROR(VLOOKUP(LR85&amp;LR86&amp;LR87&amp;LR88&amp;LR89&amp;LR90,General!I:J,2,FALSE),0))</f>
        <v>0</v>
      </c>
      <c r="ALZ90" s="48">
        <f>IF(LU90="",0,IFERROR(VLOOKUP(LU85&amp;LU86&amp;LU87&amp;LU88&amp;LU89&amp;LU90,General!I:J,2,FALSE),0))</f>
        <v>0</v>
      </c>
      <c r="AMA90" s="48">
        <f>IF(LX90="",0,IFERROR(VLOOKUP(LX85&amp;LX86&amp;LX87&amp;LX88&amp;LX89&amp;LX90,General!I:J,2,FALSE),0))</f>
        <v>0</v>
      </c>
      <c r="AMB90" s="48">
        <f>IF(MA90="",0,IFERROR(VLOOKUP(MA85&amp;MA86&amp;MA87&amp;MA88&amp;MA89&amp;MA90,General!I:J,2,FALSE),0))</f>
        <v>0</v>
      </c>
      <c r="AMC90" s="48">
        <f>IF(MD90="",0,IFERROR(VLOOKUP(MD85&amp;MD86&amp;MD87&amp;MD88&amp;MD89&amp;MD90,General!I:J,2,FALSE),0))</f>
        <v>0</v>
      </c>
      <c r="AMD90" s="48">
        <f>IF(MG90="",0,IFERROR(VLOOKUP(MG85&amp;MG86&amp;MG87&amp;MG88&amp;MG89&amp;MG90,General!I:J,2,FALSE),0))</f>
        <v>0</v>
      </c>
      <c r="AME90" s="48">
        <f>IF(MJ90="",0,IFERROR(VLOOKUP(MJ85&amp;MJ86&amp;MJ87&amp;MJ88&amp;MJ89&amp;MJ90,General!I:J,2,FALSE),0))</f>
        <v>0</v>
      </c>
      <c r="AMF90" s="48">
        <f>IF(MM90="",0,IFERROR(VLOOKUP(MM85&amp;MM86&amp;MM87&amp;MM88&amp;MM89&amp;MM90,General!I:J,2,FALSE),0))</f>
        <v>0</v>
      </c>
      <c r="AMG90" s="48">
        <f>IF(MP90="",0,IFERROR(VLOOKUP(MP85&amp;MP86&amp;MP87&amp;MP88&amp;MP89&amp;MP90,General!I:J,2,FALSE),0))</f>
        <v>0</v>
      </c>
      <c r="AMH90" s="48">
        <f>IF(MS90="",0,IFERROR(VLOOKUP(MS85&amp;MS86&amp;MS87&amp;MS88&amp;MS89&amp;MS90,General!I:J,2,FALSE),0))</f>
        <v>0</v>
      </c>
      <c r="AMI90" s="48">
        <f>IF(MV90="",0,IFERROR(VLOOKUP(MV85&amp;MV86&amp;MV87&amp;MV88&amp;MV89&amp;MV90,General!I:J,2,FALSE),0))</f>
        <v>0</v>
      </c>
      <c r="AMJ90" s="48">
        <f>IF(MY90="",0,IFERROR(VLOOKUP(MY85&amp;MY86&amp;MY87&amp;MY88&amp;MY89&amp;MY90,General!I:J,2,FALSE),0))</f>
        <v>0</v>
      </c>
      <c r="AMK90" s="48">
        <f>IF(NB90="",0,IFERROR(VLOOKUP(NB85&amp;NB86&amp;NB87&amp;NB88&amp;NB89&amp;NB90,General!I:J,2,FALSE),0))</f>
        <v>0</v>
      </c>
      <c r="AML90" s="48">
        <f>IF(NE90="",0,IFERROR(VLOOKUP(NE85&amp;NE86&amp;NE87&amp;NE88&amp;NE89&amp;NE90,General!I:J,2,FALSE),0))</f>
        <v>0</v>
      </c>
      <c r="AMM90" s="48">
        <f>IF(NH90="",0,IFERROR(VLOOKUP(NH85&amp;NH86&amp;NH87&amp;NH88&amp;NH89&amp;NH90,General!I:J,2,FALSE),0))</f>
        <v>0</v>
      </c>
      <c r="AMN90" s="48">
        <f>IF(NK90="",0,IFERROR(VLOOKUP(NK85&amp;NK86&amp;NK87&amp;NK88&amp;NK89&amp;NK90,General!I:J,2,FALSE),0))</f>
        <v>0</v>
      </c>
      <c r="AMO90" s="49">
        <f>IF(NN90="",0,IFERROR(VLOOKUP(NN85&amp;NN86&amp;NN87&amp;NN88&amp;NN89&amp;NN90,General!I:J,2,FALSE),0))</f>
        <v>0</v>
      </c>
      <c r="AMP90" s="81">
        <f>IF(EB90="",0,IFERROR(VLOOKUP(EB85&amp;EB86&amp;EB87&amp;EB88&amp;EB89&amp;EB90,General!I:J,2,FALSE),0))</f>
        <v>0</v>
      </c>
      <c r="AMQ90" s="49">
        <v>0</v>
      </c>
      <c r="AMR90" s="20" t="str">
        <f t="shared" si="7306"/>
        <v/>
      </c>
      <c r="AMS90" s="20" t="str">
        <f t="shared" si="7151"/>
        <v>N</v>
      </c>
      <c r="AMT90" s="20" t="str">
        <f t="shared" ca="1" si="7152"/>
        <v>N</v>
      </c>
      <c r="AMU90" s="20" t="str">
        <f t="shared" si="7153"/>
        <v>N</v>
      </c>
      <c r="AMV90" s="20" t="str">
        <f t="shared" si="7154"/>
        <v/>
      </c>
      <c r="AMW90" s="142" t="str">
        <f t="shared" si="7155"/>
        <v/>
      </c>
      <c r="AMX90" s="20" t="str">
        <f t="shared" si="7156"/>
        <v/>
      </c>
      <c r="AMY90" s="20" t="str">
        <f t="shared" si="7157"/>
        <v/>
      </c>
      <c r="AMZ90" s="20" t="str">
        <f t="shared" si="7158"/>
        <v/>
      </c>
      <c r="ANA90" s="20" t="str">
        <f t="shared" si="7159"/>
        <v/>
      </c>
      <c r="ANB90" s="20" t="str">
        <f t="shared" si="7160"/>
        <v/>
      </c>
      <c r="ANC90" s="20" t="str">
        <f t="shared" si="6145"/>
        <v/>
      </c>
      <c r="AND90" s="20" t="str">
        <f t="shared" si="6146"/>
        <v/>
      </c>
      <c r="ANE90" s="20" t="str">
        <f t="shared" si="4382"/>
        <v>00000</v>
      </c>
      <c r="ANF90" s="20" t="str">
        <f t="shared" si="4382"/>
        <v>00000</v>
      </c>
      <c r="ANG90" s="20" t="str">
        <f t="shared" si="4383"/>
        <v>000000</v>
      </c>
      <c r="ANH90" s="20" t="str">
        <f t="shared" si="4383"/>
        <v>000000</v>
      </c>
      <c r="ANI90" s="20" t="str">
        <f t="shared" si="4384"/>
        <v>B</v>
      </c>
      <c r="ANJ90" s="20" t="str">
        <f t="shared" si="7307"/>
        <v>B</v>
      </c>
      <c r="ANK90" s="20" t="str">
        <f t="shared" si="7161"/>
        <v/>
      </c>
      <c r="ANL90" s="20" t="e">
        <f t="shared" ca="1" si="7162"/>
        <v>#REF!</v>
      </c>
      <c r="ANM90" s="20" t="str">
        <f t="shared" ca="1" si="7163"/>
        <v/>
      </c>
      <c r="ANN90" s="20" t="str">
        <f t="shared" ca="1" si="7164"/>
        <v/>
      </c>
      <c r="ANO90" s="20" t="str">
        <f t="shared" si="7165"/>
        <v>0</v>
      </c>
      <c r="ANP90" s="20" t="str">
        <f t="shared" si="7166"/>
        <v/>
      </c>
      <c r="ANQ90" s="20" t="e">
        <f t="shared" ca="1" si="7308"/>
        <v>#REF!</v>
      </c>
      <c r="ANR90" s="20" t="str">
        <f t="shared" ca="1" si="7309"/>
        <v/>
      </c>
      <c r="ANS90" s="20" t="str">
        <f t="shared" si="7310"/>
        <v/>
      </c>
      <c r="ANT90" s="20" t="str">
        <f t="shared" si="7167"/>
        <v/>
      </c>
      <c r="ANU90" s="20"/>
      <c r="ANV90" s="20">
        <v>0</v>
      </c>
      <c r="ANW90" s="20">
        <v>0</v>
      </c>
      <c r="ANX90" s="20">
        <v>0</v>
      </c>
      <c r="ANY90" s="20">
        <v>0</v>
      </c>
      <c r="ANZ90" s="20">
        <v>1</v>
      </c>
      <c r="AOA90" s="75"/>
      <c r="AOB90" s="20">
        <v>0</v>
      </c>
      <c r="AOC90" s="20">
        <v>0</v>
      </c>
      <c r="AOD90" s="1" t="str">
        <f t="shared" si="7311"/>
        <v>B</v>
      </c>
      <c r="AOE90" s="123">
        <f t="shared" si="7168"/>
        <v>0</v>
      </c>
      <c r="AOF90" s="1" t="e">
        <f t="shared" si="7169"/>
        <v>#NUM!</v>
      </c>
      <c r="AOG90" s="1" t="e">
        <f t="shared" si="7170"/>
        <v>#NUM!</v>
      </c>
      <c r="AOH90" s="1" t="e">
        <f t="shared" si="7171"/>
        <v>#NUM!</v>
      </c>
      <c r="AOI90" s="1" t="e">
        <f t="shared" si="7172"/>
        <v>#NUM!</v>
      </c>
      <c r="AOJ90" s="1" t="str">
        <f t="shared" si="7173"/>
        <v/>
      </c>
      <c r="AOK90" s="1" t="str">
        <f t="shared" si="7174"/>
        <v/>
      </c>
      <c r="AOL90" s="1" t="str">
        <f t="shared" si="7175"/>
        <v/>
      </c>
      <c r="AOM90" s="1" t="str">
        <f t="shared" si="7176"/>
        <v/>
      </c>
      <c r="AON90" s="1" t="str">
        <f t="shared" si="7177"/>
        <v/>
      </c>
      <c r="AOO90" s="1" t="str" cm="1">
        <f t="array" aca="1" ref="AOO90" ca="1">IF(INDIRECT(VLOOKUP(AOO89,General!AC:AE,3,FALSE)&amp;AGY89)&gt;=7,AOO89,AOJ90)</f>
        <v>HD</v>
      </c>
      <c r="AOP90" s="1" t="str">
        <f ca="1">VLOOKUP(AOO89,General!AC:AE,3,FALSE)&amp;AGY89</f>
        <v>HF89</v>
      </c>
      <c r="AOQ90" s="1" t="str" cm="1">
        <f t="array" aca="1" ref="AOQ90" ca="1">INDIRECT(VLOOKUP(AOO89,General!AC:AE,3,FALSE)&amp;AGY89)</f>
        <v/>
      </c>
      <c r="AOR90" s="1" t="str" cm="1">
        <f t="array" aca="1" ref="AOR90" ca="1">INDIRECT(AOO90&amp;AGY90)</f>
        <v/>
      </c>
      <c r="AOS90" s="1" cm="1">
        <f t="array" aca="1" ref="AOS90" ca="1">INDIRECT(AOP90&amp;AGY90)</f>
        <v>0</v>
      </c>
      <c r="AOT90" s="1" t="e" cm="1">
        <f t="array" aca="1" ref="AOT90" ca="1">INDIRECT(AOQ90&amp;AGY90)</f>
        <v>#REF!</v>
      </c>
      <c r="AOU90" s="1" t="str">
        <f ca="1">VLOOKUP(AOO90,General!AF:AG,2,FALSE)</f>
        <v>S45</v>
      </c>
      <c r="AOV90" s="1" t="e">
        <f ca="1">VLOOKUP(AOP90,General!AF:AG,2,FALSE)</f>
        <v>#N/A</v>
      </c>
      <c r="AOW90" s="1" t="e">
        <f ca="1">VLOOKUP(AOQ90,General!AF:AG,2,FALSE)</f>
        <v>#N/A</v>
      </c>
      <c r="AOX90" s="1" t="str">
        <f t="shared" ca="1" si="7401"/>
        <v>Y</v>
      </c>
      <c r="AOY90" s="1" t="e">
        <f t="shared" ca="1" si="7402"/>
        <v>#N/A</v>
      </c>
      <c r="AOZ90" s="1" t="e">
        <f t="shared" ca="1" si="7403"/>
        <v>#N/A</v>
      </c>
      <c r="APB90" s="1">
        <f t="shared" si="6061"/>
        <v>1</v>
      </c>
    </row>
    <row r="91" spans="1:1094" ht="15.75" thickBot="1">
      <c r="A91" s="1">
        <v>77</v>
      </c>
      <c r="B91" s="172" t="str">
        <f t="shared" si="7631"/>
        <v/>
      </c>
      <c r="C91" s="152" t="str">
        <f t="shared" si="6385"/>
        <v/>
      </c>
      <c r="D91" s="153" t="str">
        <f t="shared" si="7178"/>
        <v/>
      </c>
      <c r="E91" s="144" t="str">
        <f t="shared" si="7178"/>
        <v/>
      </c>
      <c r="F91" s="63" t="str">
        <f t="shared" si="6386"/>
        <v/>
      </c>
      <c r="G91" s="190"/>
      <c r="H91" s="154" t="str">
        <f t="shared" si="7632"/>
        <v/>
      </c>
      <c r="I91" s="153" t="str">
        <f t="shared" si="7179"/>
        <v/>
      </c>
      <c r="J91" s="144" t="str">
        <f t="shared" si="7179"/>
        <v/>
      </c>
      <c r="K91" s="106" t="str">
        <f t="shared" si="7180"/>
        <v/>
      </c>
      <c r="L91" s="179"/>
      <c r="M91" s="184"/>
      <c r="N91" s="190"/>
      <c r="O91" s="187">
        <v>0</v>
      </c>
      <c r="P91" s="129">
        <v>0</v>
      </c>
      <c r="Q91" s="126">
        <v>0</v>
      </c>
      <c r="R91" s="130">
        <v>0</v>
      </c>
      <c r="S91" s="61" t="str">
        <f t="shared" si="7181"/>
        <v/>
      </c>
      <c r="T91" s="165" t="str">
        <f t="shared" si="7633"/>
        <v/>
      </c>
      <c r="U91" s="62" t="str">
        <f>IF(M91="","",IF(B91="NB",U90,IF(T91="",SUM($T$5:$T91)+S91,SUM($T$5:$T91))))</f>
        <v/>
      </c>
      <c r="V91" s="155" t="str">
        <f t="shared" si="5988"/>
        <v/>
      </c>
      <c r="W91" s="131" t="str">
        <f t="shared" si="7182"/>
        <v/>
      </c>
      <c r="X91" s="132" t="str">
        <f t="shared" si="6387"/>
        <v/>
      </c>
      <c r="Y91" s="61" t="str">
        <f t="shared" ca="1" si="6225"/>
        <v>B</v>
      </c>
      <c r="Z91" s="62" t="str">
        <f t="shared" ca="1" si="6226"/>
        <v>C</v>
      </c>
      <c r="AA91" s="62" t="str">
        <f t="shared" si="6227"/>
        <v>C</v>
      </c>
      <c r="AB91" s="62" t="str">
        <f t="shared" si="7312"/>
        <v/>
      </c>
      <c r="AC91" s="62" t="str">
        <f t="shared" si="7313"/>
        <v/>
      </c>
      <c r="AD91" s="62">
        <f t="shared" si="7314"/>
        <v>0</v>
      </c>
      <c r="AE91" s="1" t="str">
        <f t="shared" si="6388"/>
        <v/>
      </c>
      <c r="AF91" s="1" t="str">
        <f t="shared" si="6389"/>
        <v/>
      </c>
      <c r="AG91" s="1" t="str">
        <f t="shared" si="7315"/>
        <v/>
      </c>
      <c r="AH91" s="1" t="str">
        <f t="shared" si="6390"/>
        <v/>
      </c>
      <c r="AI91" s="1" t="str">
        <f t="shared" si="6391"/>
        <v/>
      </c>
      <c r="AJ91" s="1" t="str">
        <f t="shared" si="6392"/>
        <v/>
      </c>
      <c r="AK91" s="1">
        <f t="shared" si="7183"/>
        <v>0</v>
      </c>
      <c r="AL91" s="1">
        <f t="shared" si="7184"/>
        <v>0</v>
      </c>
      <c r="AM91" s="1" t="str">
        <f t="shared" si="6147"/>
        <v/>
      </c>
      <c r="AN91" s="1">
        <f t="shared" si="6393"/>
        <v>0</v>
      </c>
      <c r="AO91" s="1" t="str">
        <f t="shared" si="7715"/>
        <v/>
      </c>
      <c r="AP91" s="1" t="str">
        <f t="shared" si="6394"/>
        <v>N</v>
      </c>
      <c r="AQ91" s="1" t="str">
        <f t="shared" si="6395"/>
        <v>N</v>
      </c>
      <c r="AR91" s="1" t="str">
        <f t="shared" si="6396"/>
        <v>N</v>
      </c>
      <c r="AS91" s="1" t="str">
        <f t="shared" si="6397"/>
        <v/>
      </c>
      <c r="AT91" s="8" t="str">
        <f t="shared" ca="1" si="7185"/>
        <v/>
      </c>
      <c r="AU91" s="1" t="str">
        <f t="shared" ca="1" si="6398"/>
        <v/>
      </c>
      <c r="AV91" s="1" t="str">
        <f t="shared" ca="1" si="6399"/>
        <v/>
      </c>
      <c r="AW91" s="1" t="str">
        <f t="shared" si="6400"/>
        <v/>
      </c>
      <c r="AX91" s="1" t="str">
        <f t="shared" si="6401"/>
        <v/>
      </c>
      <c r="AY91" s="1" t="str">
        <f t="shared" si="6402"/>
        <v/>
      </c>
      <c r="AZ91" s="1" t="str">
        <f t="shared" si="6148"/>
        <v/>
      </c>
      <c r="BA91" s="1" t="str">
        <f t="shared" si="6149"/>
        <v/>
      </c>
      <c r="BB91" s="1" t="str">
        <f t="shared" si="5451"/>
        <v>00000</v>
      </c>
      <c r="BC91" s="1" t="str">
        <f t="shared" si="5451"/>
        <v>00000</v>
      </c>
      <c r="BD91" s="1" t="str">
        <f t="shared" si="5452"/>
        <v>000000</v>
      </c>
      <c r="BE91" s="1" t="str">
        <f t="shared" si="5452"/>
        <v>000000</v>
      </c>
      <c r="BF91" s="1" t="str">
        <f t="shared" si="7186"/>
        <v>B</v>
      </c>
      <c r="BG91" s="1" t="str">
        <f t="shared" si="6403"/>
        <v/>
      </c>
      <c r="BH91" s="1" t="str">
        <f t="shared" ca="1" si="7187"/>
        <v/>
      </c>
      <c r="BI91" s="1" t="str">
        <f t="shared" si="7634"/>
        <v/>
      </c>
      <c r="BJ91" s="1" t="str">
        <f t="shared" ca="1" si="7188"/>
        <v/>
      </c>
      <c r="BK91" s="1" t="str">
        <f t="shared" si="6404"/>
        <v>0</v>
      </c>
      <c r="BL91" s="1" t="str">
        <f t="shared" ca="1" si="7189"/>
        <v/>
      </c>
      <c r="BM91" s="1" t="str">
        <f t="shared" ca="1" si="7190"/>
        <v/>
      </c>
      <c r="BN91" s="1" t="str">
        <f t="shared" ca="1" si="7191"/>
        <v/>
      </c>
      <c r="BO91" s="1" t="str">
        <f t="shared" ca="1" si="7192"/>
        <v/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  <c r="BZ91" s="1">
        <f t="shared" si="5989"/>
        <v>1</v>
      </c>
      <c r="CA91" s="1" t="str">
        <f t="shared" ref="CA91" si="8478">CK91</f>
        <v/>
      </c>
      <c r="CB91" s="46" t="str">
        <f t="shared" si="6406"/>
        <v/>
      </c>
      <c r="CC91" s="48" t="str">
        <f t="shared" si="6407"/>
        <v/>
      </c>
      <c r="CD91" s="49" t="str">
        <f t="shared" si="6408"/>
        <v/>
      </c>
      <c r="CE91" s="46" t="str">
        <f t="shared" si="6409"/>
        <v/>
      </c>
      <c r="CF91" s="48" t="str">
        <f t="shared" si="6410"/>
        <v/>
      </c>
      <c r="CG91" s="49" t="str">
        <f t="shared" si="6411"/>
        <v/>
      </c>
      <c r="CH91" s="46" t="str">
        <f t="shared" si="6412"/>
        <v/>
      </c>
      <c r="CI91" s="48" t="str">
        <f t="shared" si="6413"/>
        <v/>
      </c>
      <c r="CJ91" s="49" t="str">
        <f t="shared" si="6414"/>
        <v/>
      </c>
      <c r="CK91" s="46" t="str">
        <f t="shared" si="6415"/>
        <v/>
      </c>
      <c r="CL91" s="48" t="str">
        <f t="shared" si="6416"/>
        <v/>
      </c>
      <c r="CM91" s="49" t="str">
        <f t="shared" si="6417"/>
        <v/>
      </c>
      <c r="CN91" s="46" t="str">
        <f t="shared" si="7194"/>
        <v/>
      </c>
      <c r="CO91" s="48" t="str">
        <f t="shared" si="6418"/>
        <v/>
      </c>
      <c r="CP91" s="49" t="str">
        <f t="shared" si="6419"/>
        <v/>
      </c>
      <c r="CQ91" s="46" t="str">
        <f t="shared" si="6420"/>
        <v/>
      </c>
      <c r="CR91" s="48" t="str">
        <f t="shared" si="6421"/>
        <v/>
      </c>
      <c r="CS91" s="49" t="str">
        <f t="shared" si="6422"/>
        <v/>
      </c>
      <c r="CT91" s="46" t="str">
        <f t="shared" si="6423"/>
        <v/>
      </c>
      <c r="CU91" s="48" t="str">
        <f t="shared" si="6424"/>
        <v/>
      </c>
      <c r="CV91" s="49" t="str">
        <f t="shared" si="6425"/>
        <v/>
      </c>
      <c r="CW91" s="46" t="str">
        <f t="shared" si="6426"/>
        <v/>
      </c>
      <c r="CX91" s="48" t="str">
        <f t="shared" si="6427"/>
        <v/>
      </c>
      <c r="CY91" s="95" t="str">
        <f t="shared" si="6428"/>
        <v/>
      </c>
      <c r="CZ91" s="46" t="str">
        <f t="shared" si="6429"/>
        <v/>
      </c>
      <c r="DA91" s="48" t="str">
        <f t="shared" si="6430"/>
        <v/>
      </c>
      <c r="DB91" s="49" t="str">
        <f t="shared" si="6431"/>
        <v/>
      </c>
      <c r="DC91" s="46" t="str">
        <f t="shared" si="6432"/>
        <v/>
      </c>
      <c r="DD91" s="48" t="str">
        <f t="shared" si="6433"/>
        <v/>
      </c>
      <c r="DE91" s="49" t="str">
        <f t="shared" si="6434"/>
        <v/>
      </c>
      <c r="DF91" s="46" t="str">
        <f t="shared" si="6435"/>
        <v/>
      </c>
      <c r="DG91" s="48" t="str">
        <f t="shared" si="6436"/>
        <v/>
      </c>
      <c r="DH91" s="49" t="str">
        <f t="shared" si="6437"/>
        <v/>
      </c>
      <c r="DI91" s="46" t="str">
        <f t="shared" si="6438"/>
        <v/>
      </c>
      <c r="DJ91" s="48" t="str">
        <f t="shared" si="6439"/>
        <v/>
      </c>
      <c r="DK91" s="49" t="str">
        <f t="shared" si="6440"/>
        <v/>
      </c>
      <c r="DL91" s="46" t="str">
        <f t="shared" si="6441"/>
        <v/>
      </c>
      <c r="DM91" s="48" t="str">
        <f t="shared" si="6442"/>
        <v/>
      </c>
      <c r="DN91" s="49" t="str">
        <f t="shared" si="6443"/>
        <v/>
      </c>
      <c r="DO91" s="46" t="str">
        <f t="shared" si="6444"/>
        <v/>
      </c>
      <c r="DP91" s="48" t="str">
        <f t="shared" si="6445"/>
        <v/>
      </c>
      <c r="DQ91" s="49" t="str">
        <f t="shared" si="6446"/>
        <v/>
      </c>
      <c r="DR91" s="46" t="str">
        <f t="shared" si="6447"/>
        <v/>
      </c>
      <c r="DS91" s="48" t="str">
        <f t="shared" si="6448"/>
        <v/>
      </c>
      <c r="DT91" s="49" t="str">
        <f t="shared" si="6449"/>
        <v/>
      </c>
      <c r="DU91" s="46" t="str">
        <f t="shared" si="6450"/>
        <v/>
      </c>
      <c r="DV91" s="48" t="str">
        <f t="shared" si="6451"/>
        <v/>
      </c>
      <c r="DW91" s="49" t="str">
        <f t="shared" si="6452"/>
        <v/>
      </c>
      <c r="DX91" s="46" t="str">
        <f t="shared" si="6453"/>
        <v/>
      </c>
      <c r="DY91" s="48" t="str">
        <f t="shared" si="6454"/>
        <v/>
      </c>
      <c r="DZ91" s="49" t="str">
        <f t="shared" si="6455"/>
        <v/>
      </c>
      <c r="EA91" s="46" t="str">
        <f t="shared" si="7557"/>
        <v/>
      </c>
      <c r="EB91" s="48" t="str">
        <f t="shared" si="6456"/>
        <v/>
      </c>
      <c r="EC91" s="49" t="str">
        <f t="shared" si="6457"/>
        <v/>
      </c>
      <c r="ED91" s="46" t="str">
        <f t="shared" ref="ED91" si="8479">CE91</f>
        <v/>
      </c>
      <c r="EE91" s="48" t="str">
        <f t="shared" si="6459"/>
        <v/>
      </c>
      <c r="EF91" s="49" t="str">
        <f t="shared" si="6460"/>
        <v/>
      </c>
      <c r="EG91" s="94" t="str">
        <f t="shared" ref="EG91" si="8480">CB91</f>
        <v/>
      </c>
      <c r="EH91" s="48" t="str">
        <f t="shared" si="6462"/>
        <v/>
      </c>
      <c r="EI91" s="49" t="str">
        <f t="shared" si="6463"/>
        <v/>
      </c>
      <c r="EJ91" s="73" t="s">
        <v>5</v>
      </c>
      <c r="EK91" s="48" t="str">
        <f t="shared" si="6464"/>
        <v/>
      </c>
      <c r="EL91" s="49" t="str">
        <f t="shared" si="6465"/>
        <v/>
      </c>
      <c r="EM91" s="75" t="s">
        <v>6</v>
      </c>
      <c r="EN91" s="48" t="str">
        <f t="shared" si="6466"/>
        <v/>
      </c>
      <c r="EO91" s="49" t="str">
        <f t="shared" si="6467"/>
        <v/>
      </c>
      <c r="EP91" s="46" t="str">
        <f t="shared" ref="EP91" si="8481">CK91</f>
        <v/>
      </c>
      <c r="EQ91" s="48" t="str">
        <f t="shared" si="6469"/>
        <v/>
      </c>
      <c r="ER91" s="49" t="str">
        <f t="shared" si="6470"/>
        <v/>
      </c>
      <c r="ES91" s="46" t="str">
        <f t="shared" ref="ES91" si="8482">CH91</f>
        <v/>
      </c>
      <c r="ET91" s="48" t="str">
        <f t="shared" si="6472"/>
        <v/>
      </c>
      <c r="EU91" s="49" t="str">
        <f t="shared" si="6473"/>
        <v/>
      </c>
      <c r="EV91" s="46" t="str">
        <f t="shared" ref="EV91" si="8483">CK91</f>
        <v/>
      </c>
      <c r="EW91" s="48" t="str">
        <f t="shared" si="6475"/>
        <v/>
      </c>
      <c r="EX91" s="49" t="str">
        <f t="shared" si="6476"/>
        <v/>
      </c>
      <c r="EY91" s="46" t="str">
        <f t="shared" ref="EY91" si="8484">CB91</f>
        <v/>
      </c>
      <c r="EZ91" s="48" t="str">
        <f t="shared" si="6478"/>
        <v/>
      </c>
      <c r="FA91" s="95" t="str">
        <f t="shared" si="6479"/>
        <v/>
      </c>
      <c r="FB91" s="46" t="str">
        <f t="shared" ref="FB91" si="8485">CH91</f>
        <v/>
      </c>
      <c r="FC91" s="48" t="str">
        <f t="shared" si="6481"/>
        <v/>
      </c>
      <c r="FD91" s="49" t="str">
        <f t="shared" si="6482"/>
        <v/>
      </c>
      <c r="FE91" s="94" t="str">
        <f t="shared" ref="FE91" si="8486">CE91</f>
        <v/>
      </c>
      <c r="FF91" s="48" t="str">
        <f t="shared" si="6484"/>
        <v/>
      </c>
      <c r="FG91" s="49" t="str">
        <f t="shared" si="6485"/>
        <v/>
      </c>
      <c r="FH91" s="46" t="str">
        <f t="shared" ref="FH91" si="8487">DF91</f>
        <v/>
      </c>
      <c r="FI91" s="48" t="str">
        <f t="shared" si="6487"/>
        <v/>
      </c>
      <c r="FJ91" s="49" t="str">
        <f t="shared" si="6488"/>
        <v/>
      </c>
      <c r="FK91" s="46" t="str">
        <f t="shared" ref="FK91" si="8488">DC91</f>
        <v/>
      </c>
      <c r="FL91" s="48" t="str">
        <f t="shared" si="6490"/>
        <v/>
      </c>
      <c r="FM91" s="49" t="str">
        <f t="shared" si="6491"/>
        <v/>
      </c>
      <c r="FN91" s="46" t="str">
        <f t="shared" ref="FN91" si="8489">CT91</f>
        <v/>
      </c>
      <c r="FO91" s="48" t="str">
        <f t="shared" si="6493"/>
        <v/>
      </c>
      <c r="FP91" s="49" t="str">
        <f t="shared" si="6494"/>
        <v/>
      </c>
      <c r="FQ91" s="46" t="str">
        <f t="shared" ref="FQ91" si="8490">CQ91</f>
        <v/>
      </c>
      <c r="FR91" s="48" t="str">
        <f t="shared" si="6496"/>
        <v/>
      </c>
      <c r="FS91" s="49" t="str">
        <f t="shared" si="6497"/>
        <v/>
      </c>
      <c r="FT91" s="46" t="str">
        <f t="shared" ref="FT91" si="8491">CN91</f>
        <v/>
      </c>
      <c r="FU91" s="48" t="str">
        <f t="shared" si="6499"/>
        <v/>
      </c>
      <c r="FV91" s="49" t="str">
        <f t="shared" si="6500"/>
        <v/>
      </c>
      <c r="FW91" s="46" t="str">
        <f t="shared" ref="FW91" si="8492">CQ91</f>
        <v/>
      </c>
      <c r="FX91" s="48" t="str">
        <f t="shared" si="6502"/>
        <v/>
      </c>
      <c r="FY91" s="49" t="str">
        <f t="shared" si="6503"/>
        <v/>
      </c>
      <c r="FZ91" s="46" t="str">
        <f t="shared" ref="FZ91" si="8493">CN91</f>
        <v/>
      </c>
      <c r="GA91" s="48" t="str">
        <f t="shared" si="6505"/>
        <v/>
      </c>
      <c r="GB91" s="49" t="str">
        <f t="shared" si="6506"/>
        <v/>
      </c>
      <c r="GC91" s="46" t="str">
        <f t="shared" ref="GC91" si="8494">CT91</f>
        <v/>
      </c>
      <c r="GD91" s="48" t="str">
        <f t="shared" si="6508"/>
        <v/>
      </c>
      <c r="GE91" s="49" t="str">
        <f t="shared" si="6509"/>
        <v/>
      </c>
      <c r="GF91" s="75" t="str">
        <f t="shared" si="8414"/>
        <v/>
      </c>
      <c r="GG91" s="48" t="str">
        <f t="shared" si="6511"/>
        <v/>
      </c>
      <c r="GH91" s="49" t="str">
        <f t="shared" si="6512"/>
        <v/>
      </c>
      <c r="GI91" s="75" t="str">
        <f t="shared" si="7211"/>
        <v>B</v>
      </c>
      <c r="GJ91" s="48" t="str">
        <f t="shared" si="6513"/>
        <v/>
      </c>
      <c r="GK91" s="49" t="str">
        <f t="shared" si="6514"/>
        <v/>
      </c>
      <c r="GL91" s="46" t="str">
        <f t="shared" ref="GL91" si="8495">CT91</f>
        <v/>
      </c>
      <c r="GM91" s="48" t="str">
        <f t="shared" si="6515"/>
        <v/>
      </c>
      <c r="GN91" s="49" t="str">
        <f t="shared" si="6516"/>
        <v/>
      </c>
      <c r="GO91" s="75" t="str">
        <f t="shared" si="7212"/>
        <v>B</v>
      </c>
      <c r="GP91" s="48" t="str">
        <f t="shared" si="6517"/>
        <v/>
      </c>
      <c r="GQ91" s="49" t="str">
        <f t="shared" si="6518"/>
        <v/>
      </c>
      <c r="GR91" s="46" t="str">
        <f t="shared" ref="GR91" si="8496">DU91</f>
        <v/>
      </c>
      <c r="GS91" s="48" t="str">
        <f t="shared" si="6520"/>
        <v/>
      </c>
      <c r="GT91" s="49" t="str">
        <f t="shared" si="6521"/>
        <v/>
      </c>
      <c r="GU91" s="75" t="str">
        <f t="shared" si="7214"/>
        <v/>
      </c>
      <c r="GV91" s="48" t="str">
        <f t="shared" si="6522"/>
        <v/>
      </c>
      <c r="GW91" s="95" t="str">
        <f t="shared" si="6523"/>
        <v/>
      </c>
      <c r="GX91" s="46" t="str">
        <f t="shared" ref="GX91" si="8497">DO91</f>
        <v/>
      </c>
      <c r="GY91" s="48" t="str">
        <f t="shared" si="6525"/>
        <v/>
      </c>
      <c r="GZ91" s="49" t="str">
        <f t="shared" si="6526"/>
        <v/>
      </c>
      <c r="HA91" s="73" t="str">
        <f t="shared" si="7216"/>
        <v/>
      </c>
      <c r="HB91" s="48" t="str">
        <f t="shared" si="6527"/>
        <v/>
      </c>
      <c r="HC91" s="49" t="str">
        <f t="shared" si="6528"/>
        <v/>
      </c>
      <c r="HD91" s="46" t="str">
        <f t="shared" ref="HD91" si="8498">DL91</f>
        <v/>
      </c>
      <c r="HE91" s="48" t="str">
        <f t="shared" si="6530"/>
        <v/>
      </c>
      <c r="HF91" s="49" t="str">
        <f t="shared" si="6531"/>
        <v/>
      </c>
      <c r="HG91" s="75" t="str">
        <f t="shared" si="7218"/>
        <v/>
      </c>
      <c r="HH91" s="48" t="str">
        <f t="shared" si="6532"/>
        <v/>
      </c>
      <c r="HI91" s="49" t="str">
        <f t="shared" si="6533"/>
        <v/>
      </c>
      <c r="HJ91" s="46" t="str">
        <f t="shared" ref="HJ91" si="8499">DR91</f>
        <v/>
      </c>
      <c r="HK91" s="48" t="str">
        <f t="shared" si="6535"/>
        <v/>
      </c>
      <c r="HL91" s="49" t="str">
        <f t="shared" si="6536"/>
        <v/>
      </c>
      <c r="HM91" s="75" t="str">
        <f t="shared" si="7220"/>
        <v/>
      </c>
      <c r="HN91" s="48" t="str">
        <f t="shared" si="6537"/>
        <v/>
      </c>
      <c r="HO91" s="49" t="str">
        <f t="shared" si="6538"/>
        <v/>
      </c>
      <c r="HP91" s="46" t="str">
        <f t="shared" ref="HP91" si="8500">DO91</f>
        <v/>
      </c>
      <c r="HQ91" s="48" t="str">
        <f t="shared" si="6540"/>
        <v/>
      </c>
      <c r="HR91" s="49" t="str">
        <f t="shared" si="6541"/>
        <v/>
      </c>
      <c r="HS91" s="75" t="str">
        <f t="shared" si="7222"/>
        <v/>
      </c>
      <c r="HT91" s="48" t="str">
        <f t="shared" si="6542"/>
        <v/>
      </c>
      <c r="HU91" s="49" t="str">
        <f t="shared" si="6543"/>
        <v/>
      </c>
      <c r="HV91" s="46" t="str">
        <f t="shared" ref="HV91" si="8501">DI91</f>
        <v/>
      </c>
      <c r="HW91" s="48" t="str">
        <f t="shared" si="6545"/>
        <v/>
      </c>
      <c r="HX91" s="49" t="str">
        <f t="shared" si="6546"/>
        <v/>
      </c>
      <c r="HY91" s="75" t="str">
        <f t="shared" si="7224"/>
        <v/>
      </c>
      <c r="HZ91" s="48" t="str">
        <f t="shared" si="6547"/>
        <v/>
      </c>
      <c r="IA91" s="49" t="str">
        <f t="shared" si="6548"/>
        <v/>
      </c>
      <c r="IB91" s="46" t="str">
        <f t="shared" ref="IB91" si="8502">DL91</f>
        <v/>
      </c>
      <c r="IC91" s="48" t="str">
        <f t="shared" si="6550"/>
        <v/>
      </c>
      <c r="ID91" s="49" t="str">
        <f t="shared" si="6551"/>
        <v/>
      </c>
      <c r="IE91" s="75" t="str">
        <f t="shared" si="7226"/>
        <v/>
      </c>
      <c r="IF91" s="48" t="str">
        <f t="shared" si="6552"/>
        <v/>
      </c>
      <c r="IG91" s="49" t="str">
        <f t="shared" si="6553"/>
        <v/>
      </c>
      <c r="IH91" s="46" t="str">
        <f t="shared" ref="IH91" si="8503">DL91</f>
        <v/>
      </c>
      <c r="II91" s="48" t="str">
        <f t="shared" si="6555"/>
        <v/>
      </c>
      <c r="IJ91" s="49" t="str">
        <f t="shared" si="6556"/>
        <v/>
      </c>
      <c r="IK91" s="75" t="str">
        <f t="shared" si="7228"/>
        <v/>
      </c>
      <c r="IL91" s="48" t="str">
        <f t="shared" si="6557"/>
        <v/>
      </c>
      <c r="IM91" s="49" t="str">
        <f t="shared" si="6558"/>
        <v/>
      </c>
      <c r="IN91" s="46" t="str">
        <f t="shared" ref="IN91" si="8504">DI91</f>
        <v/>
      </c>
      <c r="IO91" s="48" t="str">
        <f t="shared" si="6560"/>
        <v/>
      </c>
      <c r="IP91" s="49" t="str">
        <f t="shared" si="6561"/>
        <v/>
      </c>
      <c r="IQ91" s="75" t="str">
        <f t="shared" si="7230"/>
        <v/>
      </c>
      <c r="IR91" s="48" t="str">
        <f t="shared" si="6562"/>
        <v/>
      </c>
      <c r="IS91" s="49" t="str">
        <f t="shared" si="6563"/>
        <v/>
      </c>
      <c r="IT91" s="75" t="str">
        <f t="shared" ref="IT91" si="8505">DC91</f>
        <v/>
      </c>
      <c r="IU91" s="48" t="str">
        <f t="shared" si="6565"/>
        <v/>
      </c>
      <c r="IV91" s="49" t="str">
        <f t="shared" si="6566"/>
        <v/>
      </c>
      <c r="IW91" s="46" t="str">
        <f t="shared" si="8425"/>
        <v/>
      </c>
      <c r="IX91" s="48" t="str">
        <f t="shared" si="6568"/>
        <v/>
      </c>
      <c r="IY91" s="49" t="str">
        <f t="shared" si="6569"/>
        <v/>
      </c>
      <c r="IZ91" s="75" t="str">
        <f t="shared" si="7232"/>
        <v/>
      </c>
      <c r="JA91" s="48" t="str">
        <f t="shared" si="6570"/>
        <v/>
      </c>
      <c r="JB91" s="49" t="str">
        <f t="shared" si="6571"/>
        <v/>
      </c>
      <c r="JC91" s="75" t="str">
        <f t="shared" si="7233"/>
        <v/>
      </c>
      <c r="JD91" s="48" t="str">
        <f t="shared" si="6572"/>
        <v/>
      </c>
      <c r="JE91" s="49" t="str">
        <f t="shared" si="6573"/>
        <v/>
      </c>
      <c r="JF91" s="75" t="str">
        <f t="shared" ref="JF91" si="8506">DC91</f>
        <v/>
      </c>
      <c r="JG91" s="48" t="str">
        <f t="shared" si="6575"/>
        <v/>
      </c>
      <c r="JH91" s="49" t="str">
        <f t="shared" si="6576"/>
        <v/>
      </c>
      <c r="JI91" s="75" t="str">
        <f t="shared" si="7235"/>
        <v/>
      </c>
      <c r="JJ91" s="48" t="str">
        <f t="shared" si="6577"/>
        <v/>
      </c>
      <c r="JK91" s="49" t="str">
        <f t="shared" si="6578"/>
        <v/>
      </c>
      <c r="JL91" s="46" t="str">
        <f t="shared" ref="JL91" si="8507">CH91</f>
        <v/>
      </c>
      <c r="JM91" s="48" t="str">
        <f t="shared" si="6580"/>
        <v/>
      </c>
      <c r="JN91" s="49" t="str">
        <f t="shared" si="6581"/>
        <v/>
      </c>
      <c r="JO91" s="75" t="str">
        <f t="shared" si="7237"/>
        <v/>
      </c>
      <c r="JP91" s="48" t="str">
        <f t="shared" si="6582"/>
        <v/>
      </c>
      <c r="JQ91" s="49" t="str">
        <f t="shared" si="6583"/>
        <v/>
      </c>
      <c r="JR91" s="46" t="str">
        <f t="shared" ref="JR91" si="8508">CK91</f>
        <v/>
      </c>
      <c r="JS91" s="48" t="str">
        <f t="shared" si="6585"/>
        <v/>
      </c>
      <c r="JT91" s="49" t="str">
        <f t="shared" si="6586"/>
        <v/>
      </c>
      <c r="JU91" s="75" t="str">
        <f t="shared" si="7239"/>
        <v/>
      </c>
      <c r="JV91" s="48" t="str">
        <f t="shared" si="6587"/>
        <v/>
      </c>
      <c r="JW91" s="49" t="str">
        <f t="shared" si="6588"/>
        <v/>
      </c>
      <c r="JX91" s="46" t="s">
        <v>5</v>
      </c>
      <c r="JY91" s="48" t="str">
        <f t="shared" si="6589"/>
        <v/>
      </c>
      <c r="JZ91" s="49" t="str">
        <f t="shared" si="6590"/>
        <v/>
      </c>
      <c r="KA91" s="75" t="str">
        <f t="shared" si="7240"/>
        <v/>
      </c>
      <c r="KB91" s="48" t="str">
        <f t="shared" si="6591"/>
        <v/>
      </c>
      <c r="KC91" s="49" t="str">
        <f t="shared" si="6592"/>
        <v/>
      </c>
      <c r="KD91" s="46" t="s">
        <v>6</v>
      </c>
      <c r="KE91" s="48" t="str">
        <f t="shared" si="6593"/>
        <v/>
      </c>
      <c r="KF91" s="49" t="str">
        <f t="shared" si="6594"/>
        <v/>
      </c>
      <c r="KG91" s="75" t="str">
        <f t="shared" si="7241"/>
        <v/>
      </c>
      <c r="KH91" s="48" t="str">
        <f t="shared" si="6595"/>
        <v/>
      </c>
      <c r="KI91" s="49" t="str">
        <f t="shared" si="6596"/>
        <v/>
      </c>
      <c r="KJ91" s="75" t="str">
        <f t="shared" si="8429"/>
        <v/>
      </c>
      <c r="KK91" s="48" t="str">
        <f t="shared" si="6597"/>
        <v/>
      </c>
      <c r="KL91" s="49" t="str">
        <f t="shared" si="6598"/>
        <v/>
      </c>
      <c r="KM91" s="75" t="str">
        <f t="shared" si="7243"/>
        <v/>
      </c>
      <c r="KN91" s="48" t="str">
        <f t="shared" si="6599"/>
        <v/>
      </c>
      <c r="KO91" s="49" t="str">
        <f t="shared" si="6600"/>
        <v/>
      </c>
      <c r="KP91" s="46" t="str">
        <f t="shared" si="7973"/>
        <v/>
      </c>
      <c r="KQ91" s="48" t="str">
        <f t="shared" si="6601"/>
        <v/>
      </c>
      <c r="KR91" s="49" t="str">
        <f t="shared" si="6602"/>
        <v/>
      </c>
      <c r="KS91" s="75" t="str">
        <f t="shared" si="7244"/>
        <v/>
      </c>
      <c r="KT91" s="48" t="str">
        <f t="shared" si="6603"/>
        <v/>
      </c>
      <c r="KU91" s="49" t="str">
        <f t="shared" si="6604"/>
        <v/>
      </c>
      <c r="KV91" s="75" t="s">
        <v>5</v>
      </c>
      <c r="KW91" s="48" t="str">
        <f t="shared" si="6605"/>
        <v/>
      </c>
      <c r="KX91" s="49" t="str">
        <f t="shared" si="6606"/>
        <v/>
      </c>
      <c r="KY91" s="75" t="str">
        <f t="shared" si="7245"/>
        <v/>
      </c>
      <c r="KZ91" s="48" t="str">
        <f t="shared" si="6607"/>
        <v/>
      </c>
      <c r="LA91" s="49" t="str">
        <f t="shared" si="6608"/>
        <v/>
      </c>
      <c r="LB91" s="75" t="str">
        <f t="shared" ref="LB91" si="8509">DX91</f>
        <v/>
      </c>
      <c r="LC91" s="48" t="str">
        <f t="shared" si="6610"/>
        <v/>
      </c>
      <c r="LD91" s="49" t="str">
        <f t="shared" si="6611"/>
        <v/>
      </c>
      <c r="LE91" s="75" t="str">
        <f t="shared" si="7247"/>
        <v/>
      </c>
      <c r="LF91" s="48" t="str">
        <f t="shared" si="6612"/>
        <v/>
      </c>
      <c r="LG91" s="49" t="str">
        <f t="shared" si="6613"/>
        <v/>
      </c>
      <c r="LH91" s="75" t="str">
        <f t="shared" ref="LH91" si="8510">DL91</f>
        <v/>
      </c>
      <c r="LI91" s="48" t="str">
        <f t="shared" si="6615"/>
        <v/>
      </c>
      <c r="LJ91" s="49" t="str">
        <f t="shared" si="6616"/>
        <v/>
      </c>
      <c r="LK91" s="75" t="str">
        <f t="shared" si="7249"/>
        <v/>
      </c>
      <c r="LL91" s="48" t="str">
        <f t="shared" si="6617"/>
        <v/>
      </c>
      <c r="LM91" s="49" t="str">
        <f t="shared" si="6618"/>
        <v/>
      </c>
      <c r="LN91" s="75" t="str">
        <f t="shared" ref="LN91" si="8511">CN91</f>
        <v/>
      </c>
      <c r="LO91" s="48" t="str">
        <f t="shared" si="6620"/>
        <v/>
      </c>
      <c r="LP91" s="49" t="str">
        <f t="shared" si="6621"/>
        <v/>
      </c>
      <c r="LQ91" s="75" t="str">
        <f t="shared" si="7251"/>
        <v/>
      </c>
      <c r="LR91" s="48" t="str">
        <f t="shared" si="6622"/>
        <v/>
      </c>
      <c r="LS91" s="49" t="str">
        <f t="shared" si="6623"/>
        <v/>
      </c>
      <c r="LT91" s="75" t="str">
        <f t="shared" ref="LT91" si="8512">CW91</f>
        <v/>
      </c>
      <c r="LU91" s="48" t="str">
        <f t="shared" si="6625"/>
        <v/>
      </c>
      <c r="LV91" s="49" t="str">
        <f t="shared" si="6626"/>
        <v/>
      </c>
      <c r="LW91" s="75" t="str">
        <f t="shared" si="7253"/>
        <v/>
      </c>
      <c r="LX91" s="48" t="str">
        <f t="shared" si="6627"/>
        <v/>
      </c>
      <c r="LY91" s="49" t="str">
        <f t="shared" si="6628"/>
        <v/>
      </c>
      <c r="LZ91" s="75" t="str">
        <f t="shared" ref="LZ91" si="8513">DF91</f>
        <v/>
      </c>
      <c r="MA91" s="48" t="str">
        <f t="shared" si="6630"/>
        <v/>
      </c>
      <c r="MB91" s="49" t="str">
        <f t="shared" si="6631"/>
        <v/>
      </c>
      <c r="MC91" s="75" t="str">
        <f t="shared" si="7255"/>
        <v/>
      </c>
      <c r="MD91" s="48" t="str">
        <f t="shared" si="6632"/>
        <v/>
      </c>
      <c r="ME91" s="49" t="str">
        <f t="shared" si="6633"/>
        <v/>
      </c>
      <c r="MF91" s="75" t="str">
        <f t="shared" si="8436"/>
        <v/>
      </c>
      <c r="MG91" s="48" t="str">
        <f t="shared" si="6635"/>
        <v/>
      </c>
      <c r="MH91" s="49" t="str">
        <f t="shared" si="6636"/>
        <v/>
      </c>
      <c r="MI91" s="75" t="str">
        <f t="shared" si="7256"/>
        <v/>
      </c>
      <c r="MJ91" s="48" t="str">
        <f t="shared" si="6637"/>
        <v/>
      </c>
      <c r="MK91" s="49" t="str">
        <f t="shared" si="6638"/>
        <v/>
      </c>
      <c r="ML91" s="199" t="s">
        <v>6</v>
      </c>
      <c r="MM91" s="48" t="str">
        <f t="shared" si="6639"/>
        <v/>
      </c>
      <c r="MN91" s="49" t="str">
        <f t="shared" si="6640"/>
        <v/>
      </c>
      <c r="MO91" s="75" t="str">
        <f t="shared" si="7257"/>
        <v/>
      </c>
      <c r="MP91" s="48" t="str">
        <f t="shared" si="6641"/>
        <v/>
      </c>
      <c r="MQ91" s="49" t="str">
        <f t="shared" si="6642"/>
        <v/>
      </c>
      <c r="MR91" s="75" t="str">
        <f t="shared" si="6643"/>
        <v/>
      </c>
      <c r="MS91" s="48" t="str">
        <f t="shared" si="6644"/>
        <v/>
      </c>
      <c r="MT91" s="49" t="str">
        <f t="shared" si="6645"/>
        <v/>
      </c>
      <c r="MU91" s="75" t="str">
        <f t="shared" si="7258"/>
        <v/>
      </c>
      <c r="MV91" s="48" t="str">
        <f t="shared" si="6646"/>
        <v/>
      </c>
      <c r="MW91" s="49" t="str">
        <f t="shared" si="6647"/>
        <v/>
      </c>
      <c r="MX91" s="75" t="str">
        <f t="shared" ref="MX91" si="8514">MU91</f>
        <v/>
      </c>
      <c r="MY91" s="48" t="str">
        <f t="shared" si="6649"/>
        <v/>
      </c>
      <c r="MZ91" s="49" t="str">
        <f t="shared" si="6650"/>
        <v/>
      </c>
      <c r="NA91" s="75" t="str">
        <f t="shared" si="7260"/>
        <v/>
      </c>
      <c r="NB91" s="48" t="str">
        <f t="shared" si="6651"/>
        <v/>
      </c>
      <c r="NC91" s="49" t="str">
        <f t="shared" si="6652"/>
        <v/>
      </c>
      <c r="ND91" s="196" t="s">
        <v>5</v>
      </c>
      <c r="NE91" s="48" t="str">
        <f t="shared" si="6653"/>
        <v/>
      </c>
      <c r="NF91" s="49" t="str">
        <f t="shared" si="6654"/>
        <v/>
      </c>
      <c r="NG91" s="75" t="str">
        <f t="shared" si="7261"/>
        <v/>
      </c>
      <c r="NH91" s="48" t="str">
        <f t="shared" si="6655"/>
        <v/>
      </c>
      <c r="NI91" s="49" t="str">
        <f t="shared" si="6656"/>
        <v/>
      </c>
      <c r="NJ91" s="75" t="s">
        <v>6</v>
      </c>
      <c r="NK91" s="48" t="str">
        <f t="shared" si="6657"/>
        <v/>
      </c>
      <c r="NL91" s="49" t="str">
        <f t="shared" si="6658"/>
        <v/>
      </c>
      <c r="NM91" s="75" t="str">
        <f t="shared" si="7262"/>
        <v/>
      </c>
      <c r="NN91" s="48" t="str">
        <f t="shared" si="6659"/>
        <v/>
      </c>
      <c r="NO91" s="49" t="str">
        <f t="shared" si="6660"/>
        <v/>
      </c>
      <c r="NP91" s="214" t="s">
        <v>5</v>
      </c>
      <c r="NQ91" s="48" t="str">
        <f t="shared" si="6661"/>
        <v/>
      </c>
      <c r="NR91" s="49" t="str">
        <f t="shared" si="6662"/>
        <v/>
      </c>
      <c r="NS91" s="46" t="str">
        <f t="shared" si="6663"/>
        <v/>
      </c>
      <c r="NT91" s="48" t="str">
        <f t="shared" si="6664"/>
        <v/>
      </c>
      <c r="NU91" s="49" t="str">
        <f t="shared" si="6665"/>
        <v/>
      </c>
      <c r="NV91" s="214" t="s">
        <v>6</v>
      </c>
      <c r="NW91" s="48" t="str">
        <f t="shared" si="6666"/>
        <v/>
      </c>
      <c r="NX91" s="49" t="str">
        <f t="shared" si="6667"/>
        <v/>
      </c>
      <c r="NY91" s="46" t="str">
        <f t="shared" si="6668"/>
        <v/>
      </c>
      <c r="NZ91" s="48" t="str">
        <f t="shared" si="6669"/>
        <v/>
      </c>
      <c r="OA91" s="49" t="str">
        <f t="shared" si="6670"/>
        <v/>
      </c>
      <c r="OB91" s="46" t="str">
        <f t="shared" si="7263"/>
        <v/>
      </c>
      <c r="OC91" s="48" t="str">
        <f t="shared" si="6671"/>
        <v/>
      </c>
      <c r="OD91" s="49" t="str">
        <f t="shared" si="6672"/>
        <v/>
      </c>
      <c r="OE91" s="46" t="str">
        <f t="shared" si="6673"/>
        <v/>
      </c>
      <c r="OF91" s="48" t="str">
        <f t="shared" si="6674"/>
        <v/>
      </c>
      <c r="OG91" s="49" t="str">
        <f t="shared" si="6675"/>
        <v/>
      </c>
      <c r="OH91" s="46" t="str">
        <f t="shared" si="6676"/>
        <v/>
      </c>
      <c r="OI91" s="48" t="str">
        <f t="shared" si="6677"/>
        <v/>
      </c>
      <c r="OJ91" s="49" t="str">
        <f t="shared" si="6678"/>
        <v/>
      </c>
      <c r="OK91" s="46" t="str">
        <f t="shared" si="6679"/>
        <v/>
      </c>
      <c r="OL91" s="48" t="str">
        <f t="shared" si="6680"/>
        <v/>
      </c>
      <c r="OM91" s="95" t="str">
        <f t="shared" si="6681"/>
        <v/>
      </c>
      <c r="ON91" s="46" t="str">
        <f t="shared" si="6682"/>
        <v/>
      </c>
      <c r="OO91" s="48" t="str">
        <f t="shared" si="6683"/>
        <v/>
      </c>
      <c r="OP91" s="49" t="str">
        <f t="shared" si="6684"/>
        <v/>
      </c>
      <c r="OQ91" s="46" t="str">
        <f t="shared" si="6685"/>
        <v/>
      </c>
      <c r="OR91" s="48" t="str">
        <f t="shared" si="6686"/>
        <v/>
      </c>
      <c r="OS91" s="49" t="str">
        <f t="shared" si="6687"/>
        <v/>
      </c>
      <c r="OT91" s="46" t="str">
        <f t="shared" si="6688"/>
        <v/>
      </c>
      <c r="OU91" s="48" t="str">
        <f t="shared" si="6689"/>
        <v/>
      </c>
      <c r="OV91" s="49" t="str">
        <f t="shared" si="6690"/>
        <v/>
      </c>
      <c r="OW91" s="46" t="str">
        <f t="shared" si="6691"/>
        <v/>
      </c>
      <c r="OX91" s="48" t="str">
        <f t="shared" si="6692"/>
        <v/>
      </c>
      <c r="OY91" s="49" t="str">
        <f t="shared" si="6693"/>
        <v/>
      </c>
      <c r="OZ91" s="46" t="str">
        <f t="shared" si="6694"/>
        <v/>
      </c>
      <c r="PA91" s="48" t="str">
        <f t="shared" si="6695"/>
        <v/>
      </c>
      <c r="PB91" s="49" t="str">
        <f t="shared" si="6696"/>
        <v/>
      </c>
      <c r="PC91" s="46" t="str">
        <f t="shared" si="6697"/>
        <v/>
      </c>
      <c r="PD91" s="48" t="str">
        <f t="shared" si="6698"/>
        <v/>
      </c>
      <c r="PE91" s="49" t="str">
        <f t="shared" si="6699"/>
        <v/>
      </c>
      <c r="PF91" s="46" t="str">
        <f t="shared" si="6700"/>
        <v/>
      </c>
      <c r="PG91" s="48" t="str">
        <f t="shared" si="6701"/>
        <v/>
      </c>
      <c r="PH91" s="49" t="str">
        <f t="shared" si="6702"/>
        <v/>
      </c>
      <c r="PI91" s="46" t="str">
        <f t="shared" si="6703"/>
        <v/>
      </c>
      <c r="PJ91" s="48" t="str">
        <f t="shared" si="6704"/>
        <v/>
      </c>
      <c r="PK91" s="49" t="str">
        <f t="shared" si="6705"/>
        <v/>
      </c>
      <c r="PL91" s="46" t="str">
        <f t="shared" si="6706"/>
        <v/>
      </c>
      <c r="PM91" s="48" t="str">
        <f t="shared" si="6707"/>
        <v/>
      </c>
      <c r="PN91" s="49" t="str">
        <f t="shared" si="6708"/>
        <v/>
      </c>
      <c r="PO91" s="46" t="str">
        <f t="shared" si="7594"/>
        <v/>
      </c>
      <c r="PP91" s="48" t="str">
        <f t="shared" si="6709"/>
        <v/>
      </c>
      <c r="PQ91" s="49" t="str">
        <f t="shared" si="6710"/>
        <v/>
      </c>
      <c r="PR91" s="46" t="str">
        <f t="shared" ref="PR91" si="8515">NS91</f>
        <v/>
      </c>
      <c r="PS91" s="48" t="str">
        <f t="shared" si="6712"/>
        <v/>
      </c>
      <c r="PT91" s="49" t="str">
        <f t="shared" si="6713"/>
        <v/>
      </c>
      <c r="PU91" s="94" t="str">
        <f t="shared" ref="PU91" si="8516">NP91</f>
        <v>P</v>
      </c>
      <c r="PV91" s="48" t="str">
        <f t="shared" si="6715"/>
        <v/>
      </c>
      <c r="PW91" s="49" t="str">
        <f t="shared" si="6716"/>
        <v/>
      </c>
      <c r="PX91" s="73" t="s">
        <v>5</v>
      </c>
      <c r="PY91" s="48" t="str">
        <f t="shared" si="6717"/>
        <v/>
      </c>
      <c r="PZ91" s="49" t="str">
        <f t="shared" si="6718"/>
        <v/>
      </c>
      <c r="QA91" s="75" t="s">
        <v>6</v>
      </c>
      <c r="QB91" s="48" t="str">
        <f t="shared" si="6719"/>
        <v/>
      </c>
      <c r="QC91" s="49" t="str">
        <f t="shared" si="6720"/>
        <v/>
      </c>
      <c r="QD91" s="46" t="str">
        <f t="shared" ref="QD91" si="8517">NY91</f>
        <v/>
      </c>
      <c r="QE91" s="48" t="str">
        <f t="shared" si="6722"/>
        <v/>
      </c>
      <c r="QF91" s="49" t="str">
        <f t="shared" si="6723"/>
        <v/>
      </c>
      <c r="QG91" s="46" t="str">
        <f t="shared" ref="QG91" si="8518">NV91</f>
        <v>B</v>
      </c>
      <c r="QH91" s="48" t="str">
        <f t="shared" si="6725"/>
        <v/>
      </c>
      <c r="QI91" s="49" t="str">
        <f t="shared" si="6726"/>
        <v/>
      </c>
      <c r="QJ91" s="46" t="str">
        <f t="shared" ref="QJ91" si="8519">NY91</f>
        <v/>
      </c>
      <c r="QK91" s="48" t="str">
        <f t="shared" si="6728"/>
        <v/>
      </c>
      <c r="QL91" s="49" t="str">
        <f t="shared" si="6729"/>
        <v/>
      </c>
      <c r="QM91" s="46" t="str">
        <f t="shared" ref="QM91" si="8520">NP91</f>
        <v>P</v>
      </c>
      <c r="QN91" s="48" t="str">
        <f t="shared" si="6731"/>
        <v/>
      </c>
      <c r="QO91" s="95" t="str">
        <f t="shared" si="6732"/>
        <v/>
      </c>
      <c r="QP91" s="46" t="str">
        <f t="shared" ref="QP91" si="8521">NV91</f>
        <v>B</v>
      </c>
      <c r="QQ91" s="48" t="str">
        <f t="shared" si="6734"/>
        <v/>
      </c>
      <c r="QR91" s="49" t="str">
        <f t="shared" si="6735"/>
        <v/>
      </c>
      <c r="QS91" s="94" t="str">
        <f t="shared" ref="QS91" si="8522">NS91</f>
        <v/>
      </c>
      <c r="QT91" s="48" t="str">
        <f t="shared" si="6737"/>
        <v/>
      </c>
      <c r="QU91" s="49" t="str">
        <f t="shared" si="6738"/>
        <v/>
      </c>
      <c r="QV91" s="46" t="str">
        <f t="shared" ref="QV91" si="8523">OT91</f>
        <v/>
      </c>
      <c r="QW91" s="48" t="str">
        <f t="shared" si="6740"/>
        <v/>
      </c>
      <c r="QX91" s="49" t="str">
        <f t="shared" si="6741"/>
        <v/>
      </c>
      <c r="QY91" s="46" t="str">
        <f t="shared" ref="QY91" si="8524">OQ91</f>
        <v/>
      </c>
      <c r="QZ91" s="48" t="str">
        <f t="shared" si="6743"/>
        <v/>
      </c>
      <c r="RA91" s="49" t="str">
        <f t="shared" si="6744"/>
        <v/>
      </c>
      <c r="RB91" s="46" t="str">
        <f t="shared" ref="RB91" si="8525">OH91</f>
        <v/>
      </c>
      <c r="RC91" s="48" t="str">
        <f t="shared" si="6746"/>
        <v/>
      </c>
      <c r="RD91" s="49" t="str">
        <f t="shared" si="6747"/>
        <v/>
      </c>
      <c r="RE91" s="46" t="str">
        <f t="shared" ref="RE91" si="8526">OE91</f>
        <v/>
      </c>
      <c r="RF91" s="48" t="str">
        <f t="shared" si="6749"/>
        <v/>
      </c>
      <c r="RG91" s="49" t="str">
        <f t="shared" si="6750"/>
        <v/>
      </c>
      <c r="RH91" s="46" t="str">
        <f t="shared" ref="RH91" si="8527">OB91</f>
        <v/>
      </c>
      <c r="RI91" s="48" t="str">
        <f t="shared" si="6752"/>
        <v/>
      </c>
      <c r="RJ91" s="49" t="str">
        <f t="shared" si="6753"/>
        <v/>
      </c>
      <c r="RK91" s="46" t="str">
        <f t="shared" ref="RK91" si="8528">OE91</f>
        <v/>
      </c>
      <c r="RL91" s="48" t="str">
        <f t="shared" si="6755"/>
        <v/>
      </c>
      <c r="RM91" s="49" t="str">
        <f t="shared" si="6756"/>
        <v/>
      </c>
      <c r="RN91" s="46" t="str">
        <f t="shared" ref="RN91" si="8529">OB91</f>
        <v/>
      </c>
      <c r="RO91" s="48" t="str">
        <f t="shared" si="6758"/>
        <v/>
      </c>
      <c r="RP91" s="49" t="str">
        <f t="shared" si="6759"/>
        <v/>
      </c>
      <c r="RQ91" s="46" t="str">
        <f t="shared" ref="RQ91" si="8530">OH91</f>
        <v/>
      </c>
      <c r="RR91" s="48" t="str">
        <f t="shared" si="6761"/>
        <v/>
      </c>
      <c r="RS91" s="49" t="str">
        <f t="shared" si="6762"/>
        <v/>
      </c>
      <c r="RT91" s="75" t="str">
        <f t="shared" si="8454"/>
        <v/>
      </c>
      <c r="RU91" s="48" t="str">
        <f t="shared" si="6764"/>
        <v/>
      </c>
      <c r="RV91" s="49" t="str">
        <f t="shared" si="6765"/>
        <v/>
      </c>
      <c r="RW91" s="75" t="str">
        <f t="shared" si="7280"/>
        <v>B</v>
      </c>
      <c r="RX91" s="48" t="str">
        <f t="shared" si="6766"/>
        <v/>
      </c>
      <c r="RY91" s="49" t="str">
        <f t="shared" si="6767"/>
        <v/>
      </c>
      <c r="RZ91" s="46" t="str">
        <f t="shared" ref="RZ91:RZ93" si="8531">OH91</f>
        <v/>
      </c>
      <c r="SA91" s="48" t="str">
        <f t="shared" si="6768"/>
        <v/>
      </c>
      <c r="SB91" s="49" t="str">
        <f t="shared" si="6769"/>
        <v/>
      </c>
      <c r="SC91" s="75" t="str">
        <f t="shared" si="7281"/>
        <v>B</v>
      </c>
      <c r="SD91" s="48" t="str">
        <f t="shared" si="6770"/>
        <v/>
      </c>
      <c r="SE91" s="49" t="str">
        <f t="shared" si="6771"/>
        <v/>
      </c>
      <c r="SF91" s="46" t="str">
        <f t="shared" ref="SF91" si="8532">PI91</f>
        <v/>
      </c>
      <c r="SG91" s="48" t="str">
        <f t="shared" si="6773"/>
        <v/>
      </c>
      <c r="SH91" s="49" t="str">
        <f t="shared" si="6774"/>
        <v/>
      </c>
      <c r="SI91" s="75" t="str">
        <f t="shared" si="6775"/>
        <v/>
      </c>
      <c r="SJ91" s="48" t="str">
        <f t="shared" si="6776"/>
        <v/>
      </c>
      <c r="SK91" s="95" t="str">
        <f t="shared" si="6777"/>
        <v/>
      </c>
      <c r="SL91" s="46" t="str">
        <f t="shared" ref="SL91" si="8533">PC91</f>
        <v/>
      </c>
      <c r="SM91" s="48" t="str">
        <f t="shared" si="6779"/>
        <v/>
      </c>
      <c r="SN91" s="49" t="str">
        <f t="shared" si="6780"/>
        <v/>
      </c>
      <c r="SO91" s="73" t="str">
        <f t="shared" si="6781"/>
        <v/>
      </c>
      <c r="SP91" s="48" t="str">
        <f t="shared" si="6782"/>
        <v/>
      </c>
      <c r="SQ91" s="49" t="str">
        <f t="shared" si="6783"/>
        <v/>
      </c>
      <c r="SR91" s="46" t="str">
        <f t="shared" ref="SR91" si="8534">OZ91</f>
        <v/>
      </c>
      <c r="SS91" s="48" t="str">
        <f t="shared" si="6785"/>
        <v/>
      </c>
      <c r="ST91" s="49" t="str">
        <f t="shared" si="6786"/>
        <v/>
      </c>
      <c r="SU91" s="75" t="str">
        <f t="shared" si="6787"/>
        <v/>
      </c>
      <c r="SV91" s="48" t="str">
        <f t="shared" si="6788"/>
        <v/>
      </c>
      <c r="SW91" s="49" t="str">
        <f t="shared" si="6789"/>
        <v/>
      </c>
      <c r="SX91" s="46" t="str">
        <f t="shared" ref="SX91" si="8535">PF91</f>
        <v/>
      </c>
      <c r="SY91" s="48" t="str">
        <f t="shared" si="6791"/>
        <v/>
      </c>
      <c r="SZ91" s="49" t="str">
        <f t="shared" si="6792"/>
        <v/>
      </c>
      <c r="TA91" s="75" t="str">
        <f t="shared" si="6793"/>
        <v/>
      </c>
      <c r="TB91" s="48" t="str">
        <f t="shared" si="6794"/>
        <v/>
      </c>
      <c r="TC91" s="49" t="str">
        <f t="shared" si="6795"/>
        <v/>
      </c>
      <c r="TD91" s="46" t="str">
        <f t="shared" ref="TD91" si="8536">PC91</f>
        <v/>
      </c>
      <c r="TE91" s="48" t="str">
        <f t="shared" si="6797"/>
        <v/>
      </c>
      <c r="TF91" s="49" t="str">
        <f t="shared" si="6798"/>
        <v/>
      </c>
      <c r="TG91" s="75" t="str">
        <f t="shared" si="6799"/>
        <v/>
      </c>
      <c r="TH91" s="48" t="str">
        <f t="shared" si="6800"/>
        <v/>
      </c>
      <c r="TI91" s="49" t="str">
        <f t="shared" si="6801"/>
        <v/>
      </c>
      <c r="TJ91" s="46" t="str">
        <f t="shared" ref="TJ91" si="8537">OW91</f>
        <v/>
      </c>
      <c r="TK91" s="48" t="str">
        <f t="shared" si="6803"/>
        <v/>
      </c>
      <c r="TL91" s="49" t="str">
        <f t="shared" si="6804"/>
        <v/>
      </c>
      <c r="TM91" s="75" t="str">
        <f t="shared" si="6805"/>
        <v/>
      </c>
      <c r="TN91" s="48" t="str">
        <f t="shared" si="6806"/>
        <v/>
      </c>
      <c r="TO91" s="49" t="str">
        <f t="shared" si="6807"/>
        <v/>
      </c>
      <c r="TP91" s="46" t="str">
        <f t="shared" ref="TP91" si="8538">OZ91</f>
        <v/>
      </c>
      <c r="TQ91" s="48" t="str">
        <f t="shared" si="6809"/>
        <v/>
      </c>
      <c r="TR91" s="49" t="str">
        <f t="shared" si="6810"/>
        <v/>
      </c>
      <c r="TS91" s="75" t="str">
        <f t="shared" si="6811"/>
        <v/>
      </c>
      <c r="TT91" s="48" t="str">
        <f t="shared" si="6812"/>
        <v/>
      </c>
      <c r="TU91" s="49" t="str">
        <f t="shared" si="6813"/>
        <v/>
      </c>
      <c r="TV91" s="46" t="str">
        <f t="shared" ref="TV91" si="8539">OZ91</f>
        <v/>
      </c>
      <c r="TW91" s="48" t="str">
        <f t="shared" si="6815"/>
        <v/>
      </c>
      <c r="TX91" s="49" t="str">
        <f t="shared" si="6816"/>
        <v/>
      </c>
      <c r="TY91" s="75" t="str">
        <f t="shared" si="6817"/>
        <v/>
      </c>
      <c r="TZ91" s="48" t="str">
        <f t="shared" si="6818"/>
        <v/>
      </c>
      <c r="UA91" s="49" t="str">
        <f t="shared" si="6819"/>
        <v/>
      </c>
      <c r="UB91" s="46" t="str">
        <f t="shared" ref="UB91" si="8540">OW91</f>
        <v/>
      </c>
      <c r="UC91" s="48" t="str">
        <f t="shared" si="6821"/>
        <v/>
      </c>
      <c r="UD91" s="49" t="str">
        <f t="shared" si="6822"/>
        <v/>
      </c>
      <c r="UE91" s="75" t="str">
        <f t="shared" si="6823"/>
        <v/>
      </c>
      <c r="UF91" s="48" t="str">
        <f t="shared" si="6824"/>
        <v/>
      </c>
      <c r="UG91" s="49" t="str">
        <f t="shared" si="6825"/>
        <v/>
      </c>
      <c r="UH91" s="75" t="str">
        <f t="shared" ref="UH91" si="8541">OQ91</f>
        <v/>
      </c>
      <c r="UI91" s="48" t="str">
        <f t="shared" si="6827"/>
        <v/>
      </c>
      <c r="UJ91" s="49" t="str">
        <f t="shared" si="6828"/>
        <v/>
      </c>
      <c r="UK91" s="46" t="str">
        <f t="shared" si="8465"/>
        <v/>
      </c>
      <c r="UL91" s="48" t="str">
        <f t="shared" si="6830"/>
        <v/>
      </c>
      <c r="UM91" s="49" t="str">
        <f t="shared" si="6831"/>
        <v/>
      </c>
      <c r="UN91" s="75" t="str">
        <f t="shared" si="6832"/>
        <v/>
      </c>
      <c r="UO91" s="48" t="str">
        <f t="shared" si="6833"/>
        <v/>
      </c>
      <c r="UP91" s="49" t="str">
        <f t="shared" si="6834"/>
        <v/>
      </c>
      <c r="UQ91" s="75" t="str">
        <f t="shared" si="6835"/>
        <v/>
      </c>
      <c r="UR91" s="48" t="str">
        <f t="shared" si="6836"/>
        <v/>
      </c>
      <c r="US91" s="49" t="str">
        <f t="shared" si="6837"/>
        <v/>
      </c>
      <c r="UT91" s="75" t="str">
        <f t="shared" ref="UT91" si="8542">OQ91</f>
        <v/>
      </c>
      <c r="UU91" s="48" t="str">
        <f t="shared" si="6839"/>
        <v/>
      </c>
      <c r="UV91" s="49" t="str">
        <f t="shared" si="6840"/>
        <v/>
      </c>
      <c r="UW91" s="75" t="str">
        <f t="shared" si="6841"/>
        <v/>
      </c>
      <c r="UX91" s="48" t="str">
        <f t="shared" si="6842"/>
        <v/>
      </c>
      <c r="UY91" s="49" t="str">
        <f t="shared" si="6843"/>
        <v/>
      </c>
      <c r="UZ91" s="46" t="str">
        <f t="shared" ref="UZ91" si="8543">NV91</f>
        <v>B</v>
      </c>
      <c r="VA91" s="48" t="str">
        <f t="shared" si="6845"/>
        <v/>
      </c>
      <c r="VB91" s="49" t="str">
        <f t="shared" si="6846"/>
        <v/>
      </c>
      <c r="VC91" s="75" t="str">
        <f t="shared" si="6847"/>
        <v/>
      </c>
      <c r="VD91" s="48" t="str">
        <f t="shared" si="6848"/>
        <v/>
      </c>
      <c r="VE91" s="49" t="str">
        <f t="shared" si="6849"/>
        <v/>
      </c>
      <c r="VF91" s="46" t="str">
        <f t="shared" ref="VF91" si="8544">NY91</f>
        <v/>
      </c>
      <c r="VG91" s="48" t="str">
        <f t="shared" si="6851"/>
        <v/>
      </c>
      <c r="VH91" s="49" t="str">
        <f t="shared" si="6852"/>
        <v/>
      </c>
      <c r="VI91" s="75" t="str">
        <f t="shared" si="6853"/>
        <v/>
      </c>
      <c r="VJ91" s="48" t="str">
        <f t="shared" si="6854"/>
        <v/>
      </c>
      <c r="VK91" s="49" t="str">
        <f t="shared" si="6855"/>
        <v/>
      </c>
      <c r="VL91" s="46" t="s">
        <v>5</v>
      </c>
      <c r="VM91" s="48" t="str">
        <f t="shared" si="6856"/>
        <v/>
      </c>
      <c r="VN91" s="49" t="str">
        <f t="shared" si="6857"/>
        <v/>
      </c>
      <c r="VO91" s="75" t="str">
        <f t="shared" si="6858"/>
        <v/>
      </c>
      <c r="VP91" s="48" t="str">
        <f t="shared" si="6859"/>
        <v/>
      </c>
      <c r="VQ91" s="49" t="str">
        <f t="shared" si="6860"/>
        <v/>
      </c>
      <c r="VR91" s="46" t="s">
        <v>6</v>
      </c>
      <c r="VS91" s="48" t="str">
        <f t="shared" si="6861"/>
        <v/>
      </c>
      <c r="VT91" s="49" t="str">
        <f t="shared" si="6862"/>
        <v/>
      </c>
      <c r="VU91" s="75" t="str">
        <f t="shared" si="6863"/>
        <v/>
      </c>
      <c r="VV91" s="48" t="str">
        <f t="shared" si="6864"/>
        <v/>
      </c>
      <c r="VW91" s="49" t="str">
        <f t="shared" si="6865"/>
        <v/>
      </c>
      <c r="VX91" s="75" t="str">
        <f t="shared" si="8469"/>
        <v/>
      </c>
      <c r="VY91" s="48" t="str">
        <f t="shared" si="6866"/>
        <v/>
      </c>
      <c r="VZ91" s="49" t="str">
        <f t="shared" si="6867"/>
        <v/>
      </c>
      <c r="WA91" s="75" t="str">
        <f t="shared" si="6868"/>
        <v/>
      </c>
      <c r="WB91" s="48" t="str">
        <f t="shared" si="6869"/>
        <v/>
      </c>
      <c r="WC91" s="49" t="str">
        <f t="shared" si="6870"/>
        <v/>
      </c>
      <c r="WD91" s="46" t="str">
        <f t="shared" si="8470"/>
        <v/>
      </c>
      <c r="WE91" s="48" t="str">
        <f t="shared" si="6871"/>
        <v/>
      </c>
      <c r="WF91" s="49" t="str">
        <f t="shared" si="6872"/>
        <v/>
      </c>
      <c r="WG91" s="75" t="str">
        <f t="shared" si="6873"/>
        <v/>
      </c>
      <c r="WH91" s="48" t="str">
        <f t="shared" si="6874"/>
        <v/>
      </c>
      <c r="WI91" s="49" t="str">
        <f t="shared" si="6875"/>
        <v/>
      </c>
      <c r="WJ91" s="75" t="s">
        <v>5</v>
      </c>
      <c r="WK91" s="48" t="str">
        <f t="shared" si="6876"/>
        <v/>
      </c>
      <c r="WL91" s="49" t="str">
        <f t="shared" si="6877"/>
        <v/>
      </c>
      <c r="WM91" s="75" t="str">
        <f t="shared" si="6878"/>
        <v/>
      </c>
      <c r="WN91" s="48" t="str">
        <f t="shared" si="6879"/>
        <v/>
      </c>
      <c r="WO91" s="49" t="str">
        <f t="shared" si="6880"/>
        <v/>
      </c>
      <c r="WP91" s="75" t="str">
        <f t="shared" ref="WP91" si="8545">PL91</f>
        <v/>
      </c>
      <c r="WQ91" s="48" t="str">
        <f t="shared" si="6882"/>
        <v/>
      </c>
      <c r="WR91" s="49" t="str">
        <f t="shared" si="6883"/>
        <v/>
      </c>
      <c r="WS91" s="75" t="str">
        <f t="shared" si="6884"/>
        <v/>
      </c>
      <c r="WT91" s="48" t="str">
        <f t="shared" si="6885"/>
        <v/>
      </c>
      <c r="WU91" s="49" t="str">
        <f t="shared" si="6886"/>
        <v/>
      </c>
      <c r="WV91" s="75" t="str">
        <f t="shared" ref="WV91" si="8546">OZ91</f>
        <v/>
      </c>
      <c r="WW91" s="48" t="str">
        <f t="shared" si="6888"/>
        <v/>
      </c>
      <c r="WX91" s="49" t="str">
        <f t="shared" si="6889"/>
        <v/>
      </c>
      <c r="WY91" s="75" t="str">
        <f t="shared" si="6890"/>
        <v/>
      </c>
      <c r="WZ91" s="48" t="str">
        <f t="shared" si="6891"/>
        <v/>
      </c>
      <c r="XA91" s="49" t="str">
        <f t="shared" si="6892"/>
        <v/>
      </c>
      <c r="XB91" s="75" t="str">
        <f t="shared" ref="XB91" si="8547">OB91</f>
        <v/>
      </c>
      <c r="XC91" s="48" t="str">
        <f t="shared" si="6894"/>
        <v/>
      </c>
      <c r="XD91" s="49" t="str">
        <f t="shared" si="6895"/>
        <v/>
      </c>
      <c r="XE91" s="75" t="str">
        <f t="shared" si="6896"/>
        <v/>
      </c>
      <c r="XF91" s="48" t="str">
        <f t="shared" si="6897"/>
        <v/>
      </c>
      <c r="XG91" s="49" t="str">
        <f t="shared" si="6898"/>
        <v/>
      </c>
      <c r="XH91" s="75" t="str">
        <f t="shared" ref="XH91" si="8548">OK91</f>
        <v/>
      </c>
      <c r="XI91" s="48" t="str">
        <f t="shared" si="6900"/>
        <v/>
      </c>
      <c r="XJ91" s="49" t="str">
        <f t="shared" si="6901"/>
        <v/>
      </c>
      <c r="XK91" s="75" t="str">
        <f t="shared" si="6902"/>
        <v/>
      </c>
      <c r="XL91" s="48" t="str">
        <f t="shared" si="6903"/>
        <v/>
      </c>
      <c r="XM91" s="49" t="str">
        <f t="shared" si="6904"/>
        <v/>
      </c>
      <c r="XN91" s="75" t="str">
        <f t="shared" ref="XN91" si="8549">OT91</f>
        <v/>
      </c>
      <c r="XO91" s="48" t="str">
        <f t="shared" si="6906"/>
        <v/>
      </c>
      <c r="XP91" s="49" t="str">
        <f t="shared" si="6907"/>
        <v/>
      </c>
      <c r="XQ91" s="75" t="str">
        <f t="shared" si="6908"/>
        <v/>
      </c>
      <c r="XR91" s="48" t="str">
        <f t="shared" si="6909"/>
        <v/>
      </c>
      <c r="XS91" s="49" t="str">
        <f t="shared" si="6910"/>
        <v/>
      </c>
      <c r="XT91" s="75" t="str">
        <f t="shared" si="8476"/>
        <v/>
      </c>
      <c r="XU91" s="48" t="str">
        <f t="shared" si="6912"/>
        <v/>
      </c>
      <c r="XV91" s="49" t="str">
        <f t="shared" si="6913"/>
        <v/>
      </c>
      <c r="XW91" s="75" t="str">
        <f t="shared" si="6914"/>
        <v/>
      </c>
      <c r="XX91" s="48" t="str">
        <f t="shared" si="6915"/>
        <v/>
      </c>
      <c r="XY91" s="49" t="str">
        <f t="shared" si="6916"/>
        <v/>
      </c>
      <c r="XZ91" s="199" t="s">
        <v>6</v>
      </c>
      <c r="YA91" s="48" t="str">
        <f t="shared" si="6917"/>
        <v/>
      </c>
      <c r="YB91" s="49" t="str">
        <f t="shared" si="6918"/>
        <v/>
      </c>
      <c r="YC91" s="75" t="str">
        <f t="shared" si="6919"/>
        <v/>
      </c>
      <c r="YD91" s="48" t="str">
        <f t="shared" si="6920"/>
        <v/>
      </c>
      <c r="YE91" s="49" t="str">
        <f t="shared" si="6921"/>
        <v/>
      </c>
      <c r="YF91" s="214" t="s">
        <v>5</v>
      </c>
      <c r="YG91" s="48" t="str">
        <f t="shared" si="6922"/>
        <v/>
      </c>
      <c r="YH91" s="49" t="str">
        <f t="shared" si="6923"/>
        <v/>
      </c>
      <c r="YI91" s="75" t="str">
        <f t="shared" si="6924"/>
        <v/>
      </c>
      <c r="YJ91" s="48" t="str">
        <f t="shared" si="6925"/>
        <v/>
      </c>
      <c r="YK91" s="49" t="str">
        <f t="shared" si="6926"/>
        <v/>
      </c>
      <c r="YL91" s="75" t="str">
        <f t="shared" ref="YL91" si="8550">YI91</f>
        <v/>
      </c>
      <c r="YM91" s="48" t="str">
        <f t="shared" si="6928"/>
        <v/>
      </c>
      <c r="YN91" s="49" t="str">
        <f t="shared" si="6929"/>
        <v/>
      </c>
      <c r="YO91" s="75" t="str">
        <f t="shared" si="6930"/>
        <v/>
      </c>
      <c r="YP91" s="48" t="str">
        <f t="shared" si="6931"/>
        <v/>
      </c>
      <c r="YQ91" s="49" t="str">
        <f t="shared" si="6932"/>
        <v/>
      </c>
      <c r="YR91" s="196" t="s">
        <v>5</v>
      </c>
      <c r="YS91" s="48" t="str">
        <f t="shared" si="6933"/>
        <v/>
      </c>
      <c r="YT91" s="49" t="str">
        <f t="shared" si="6934"/>
        <v/>
      </c>
      <c r="YU91" s="75" t="str">
        <f t="shared" si="6935"/>
        <v/>
      </c>
      <c r="YV91" s="48" t="str">
        <f t="shared" si="6936"/>
        <v/>
      </c>
      <c r="YW91" s="49" t="str">
        <f t="shared" si="6937"/>
        <v/>
      </c>
      <c r="YX91" s="75" t="s">
        <v>6</v>
      </c>
      <c r="YY91" s="48" t="str">
        <f t="shared" si="6938"/>
        <v/>
      </c>
      <c r="YZ91" s="49" t="str">
        <f t="shared" si="6939"/>
        <v/>
      </c>
      <c r="ZA91" s="75" t="str">
        <f t="shared" si="6940"/>
        <v/>
      </c>
      <c r="ZB91" s="48" t="str">
        <f t="shared" si="6941"/>
        <v/>
      </c>
      <c r="ZC91" s="49" t="str">
        <f t="shared" si="6942"/>
        <v/>
      </c>
      <c r="ZD91" s="133">
        <f t="shared" si="6943"/>
        <v>0</v>
      </c>
      <c r="ZE91" s="134">
        <f t="shared" si="7302"/>
        <v>1</v>
      </c>
      <c r="ZF91" s="135" t="str">
        <f t="shared" si="6944"/>
        <v/>
      </c>
      <c r="ZG91" s="216" t="str">
        <f t="shared" si="6945"/>
        <v/>
      </c>
      <c r="ZH91" s="217" t="str">
        <f t="shared" si="6946"/>
        <v/>
      </c>
      <c r="ZI91" s="217" t="str">
        <f t="shared" si="6947"/>
        <v/>
      </c>
      <c r="ZJ91" s="217" t="str">
        <f t="shared" si="6948"/>
        <v/>
      </c>
      <c r="ZK91" s="217" t="str">
        <f t="shared" si="6949"/>
        <v/>
      </c>
      <c r="ZL91" s="217" t="str">
        <f t="shared" si="6950"/>
        <v/>
      </c>
      <c r="ZM91" s="217" t="str">
        <f t="shared" si="6951"/>
        <v/>
      </c>
      <c r="ZN91" s="217" t="str">
        <f t="shared" si="6952"/>
        <v/>
      </c>
      <c r="ZO91" s="217" t="str">
        <f t="shared" si="6953"/>
        <v/>
      </c>
      <c r="ZP91" s="217" t="str">
        <f t="shared" si="6954"/>
        <v>000000</v>
      </c>
      <c r="ZQ91" s="217" t="str">
        <f t="shared" si="6955"/>
        <v/>
      </c>
      <c r="ZR91" s="217" t="str">
        <f t="shared" si="6956"/>
        <v/>
      </c>
      <c r="ZS91" s="217" t="str">
        <f t="shared" si="6957"/>
        <v/>
      </c>
      <c r="ZT91" s="217" t="str">
        <f t="shared" si="6958"/>
        <v/>
      </c>
      <c r="ZU91" s="217" t="str">
        <f t="shared" si="6959"/>
        <v/>
      </c>
      <c r="ZV91" s="217" t="str">
        <f t="shared" si="6960"/>
        <v/>
      </c>
      <c r="ZW91" s="217" t="str">
        <f t="shared" si="6961"/>
        <v/>
      </c>
      <c r="ZX91" s="217" t="str">
        <f t="shared" si="6962"/>
        <v/>
      </c>
      <c r="ZY91" s="218" t="str">
        <f t="shared" si="6963"/>
        <v/>
      </c>
      <c r="ZZ91" s="218" t="str">
        <f t="shared" si="6964"/>
        <v/>
      </c>
      <c r="AAA91" s="218" t="str">
        <f t="shared" si="6965"/>
        <v/>
      </c>
      <c r="AAB91" s="218" t="str">
        <f t="shared" si="6966"/>
        <v/>
      </c>
      <c r="AAC91" s="218" t="str">
        <f t="shared" si="6967"/>
        <v/>
      </c>
      <c r="AAD91" s="218" t="str">
        <f t="shared" si="6968"/>
        <v/>
      </c>
      <c r="AAE91" s="218" t="str">
        <f t="shared" si="6969"/>
        <v/>
      </c>
      <c r="AAF91" s="218" t="str">
        <f t="shared" si="6970"/>
        <v/>
      </c>
      <c r="AAG91" s="218" t="str">
        <f t="shared" si="6971"/>
        <v/>
      </c>
      <c r="AAH91" s="218" t="str">
        <f t="shared" si="6972"/>
        <v/>
      </c>
      <c r="AAI91" s="218" t="str">
        <f t="shared" si="6973"/>
        <v/>
      </c>
      <c r="AAJ91" s="218" t="str">
        <f t="shared" si="6974"/>
        <v/>
      </c>
      <c r="AAK91" s="218" t="str">
        <f t="shared" si="6975"/>
        <v/>
      </c>
      <c r="AAL91" s="218" t="str">
        <f t="shared" si="6976"/>
        <v/>
      </c>
      <c r="AAM91" s="218" t="str">
        <f t="shared" si="6977"/>
        <v/>
      </c>
      <c r="AAN91" s="218" t="str">
        <f t="shared" si="6978"/>
        <v/>
      </c>
      <c r="AAO91" s="218" t="str">
        <f t="shared" si="6979"/>
        <v/>
      </c>
      <c r="AAP91" s="218" t="str">
        <f t="shared" si="6980"/>
        <v/>
      </c>
      <c r="AAQ91" s="217" t="str">
        <f t="shared" si="6981"/>
        <v/>
      </c>
      <c r="AAR91" s="217" t="str">
        <f t="shared" si="6982"/>
        <v/>
      </c>
      <c r="AAS91" s="217" t="str">
        <f t="shared" si="6983"/>
        <v/>
      </c>
      <c r="AAT91" s="217" t="str">
        <f t="shared" si="6984"/>
        <v/>
      </c>
      <c r="AAU91" s="217" t="str">
        <f t="shared" si="6985"/>
        <v/>
      </c>
      <c r="AAV91" s="217" t="str">
        <f t="shared" si="6986"/>
        <v/>
      </c>
      <c r="AAW91" s="217" t="str">
        <f t="shared" si="6987"/>
        <v/>
      </c>
      <c r="AAX91" s="217" t="str">
        <f t="shared" si="6988"/>
        <v/>
      </c>
      <c r="AAY91" s="217" t="str">
        <f t="shared" si="6989"/>
        <v/>
      </c>
      <c r="AAZ91" s="217" t="str">
        <f t="shared" si="6990"/>
        <v/>
      </c>
      <c r="ABA91" s="217" t="str">
        <f t="shared" si="6991"/>
        <v/>
      </c>
      <c r="ABB91" s="217" t="str">
        <f t="shared" si="6992"/>
        <v/>
      </c>
      <c r="ABC91" s="217" t="str">
        <f t="shared" si="6993"/>
        <v/>
      </c>
      <c r="ABD91" s="217" t="str">
        <f t="shared" si="6994"/>
        <v/>
      </c>
      <c r="ABE91" s="217" t="str">
        <f t="shared" si="6995"/>
        <v/>
      </c>
      <c r="ABF91" s="217" t="str">
        <f t="shared" si="6996"/>
        <v/>
      </c>
      <c r="ABG91" s="217" t="str">
        <f t="shared" si="6997"/>
        <v/>
      </c>
      <c r="ABH91" s="217" t="str">
        <f t="shared" si="6998"/>
        <v/>
      </c>
      <c r="ABI91" s="218" t="str">
        <f t="shared" si="6999"/>
        <v/>
      </c>
      <c r="ABJ91" s="218" t="str">
        <f t="shared" si="7000"/>
        <v/>
      </c>
      <c r="ABK91" s="218" t="str">
        <f t="shared" si="7001"/>
        <v/>
      </c>
      <c r="ABL91" s="218" t="str">
        <f t="shared" si="7002"/>
        <v/>
      </c>
      <c r="ABM91" s="218" t="str">
        <f t="shared" si="7003"/>
        <v/>
      </c>
      <c r="ABN91" s="218" t="str">
        <f t="shared" si="7004"/>
        <v/>
      </c>
      <c r="ABO91" s="218" t="str">
        <f t="shared" si="7005"/>
        <v/>
      </c>
      <c r="ABP91" s="218" t="str">
        <f t="shared" si="7006"/>
        <v/>
      </c>
      <c r="ABQ91" s="218" t="str">
        <f t="shared" si="7007"/>
        <v/>
      </c>
      <c r="ABR91" s="218" t="str">
        <f t="shared" si="7008"/>
        <v/>
      </c>
      <c r="ABS91" s="218" t="str">
        <f t="shared" si="7009"/>
        <v/>
      </c>
      <c r="ABT91" s="218" t="str">
        <f t="shared" si="7010"/>
        <v/>
      </c>
      <c r="ABU91" s="218" t="str">
        <f t="shared" si="7011"/>
        <v/>
      </c>
      <c r="ABV91" s="218" t="str">
        <f t="shared" si="7012"/>
        <v/>
      </c>
      <c r="ABW91" s="218" t="str">
        <f t="shared" si="7013"/>
        <v/>
      </c>
      <c r="ABX91" s="218" t="str">
        <f t="shared" si="7014"/>
        <v/>
      </c>
      <c r="ABY91" s="218" t="str">
        <f t="shared" si="7015"/>
        <v/>
      </c>
      <c r="ABZ91" s="218" t="str">
        <f t="shared" si="7016"/>
        <v/>
      </c>
      <c r="ACA91" s="217" t="str">
        <f t="shared" si="7017"/>
        <v/>
      </c>
      <c r="ACB91" s="217" t="str">
        <f t="shared" si="7018"/>
        <v/>
      </c>
      <c r="ACC91" s="217" t="str">
        <f t="shared" si="7019"/>
        <v/>
      </c>
      <c r="ACD91" s="217" t="str">
        <f t="shared" si="7020"/>
        <v/>
      </c>
      <c r="ACE91" s="217" t="str">
        <f t="shared" si="7021"/>
        <v/>
      </c>
      <c r="ACF91" s="217" t="str">
        <f t="shared" si="7022"/>
        <v/>
      </c>
      <c r="ACG91" s="217" t="str">
        <f t="shared" si="7023"/>
        <v/>
      </c>
      <c r="ACH91" s="217" t="str">
        <f t="shared" si="7024"/>
        <v/>
      </c>
      <c r="ACI91" s="217" t="str">
        <f t="shared" si="7025"/>
        <v/>
      </c>
      <c r="ACJ91" s="217" t="str">
        <f t="shared" si="7026"/>
        <v/>
      </c>
      <c r="ACK91" s="217" t="str">
        <f t="shared" si="7027"/>
        <v/>
      </c>
      <c r="ACL91" s="217">
        <f t="shared" si="7303"/>
        <v>0</v>
      </c>
      <c r="ACM91" s="217" t="str">
        <f t="shared" si="7028"/>
        <v/>
      </c>
      <c r="ACN91" s="217" t="str">
        <f t="shared" si="7029"/>
        <v/>
      </c>
      <c r="ACO91" s="217" t="str">
        <f t="shared" si="7030"/>
        <v/>
      </c>
      <c r="ACP91" s="217" t="str">
        <f t="shared" si="7031"/>
        <v/>
      </c>
      <c r="ACQ91" s="217" t="str">
        <f t="shared" si="7032"/>
        <v/>
      </c>
      <c r="ACR91" s="217" t="str">
        <f t="shared" si="7033"/>
        <v/>
      </c>
      <c r="ACS91" s="218" t="str">
        <f t="shared" si="7034"/>
        <v/>
      </c>
      <c r="ACT91" s="218" t="str">
        <f t="shared" si="7035"/>
        <v/>
      </c>
      <c r="ACU91" s="218" t="str">
        <f t="shared" si="7036"/>
        <v/>
      </c>
      <c r="ACV91" s="218" t="str">
        <f t="shared" si="7037"/>
        <v/>
      </c>
      <c r="ACW91" s="218" t="str">
        <f t="shared" si="7038"/>
        <v/>
      </c>
      <c r="ACX91" s="218" t="str">
        <f t="shared" si="7039"/>
        <v/>
      </c>
      <c r="ACY91" s="218" t="str">
        <f t="shared" si="7040"/>
        <v/>
      </c>
      <c r="ACZ91" s="218" t="str">
        <f t="shared" si="7041"/>
        <v/>
      </c>
      <c r="ADA91" s="218" t="str">
        <f t="shared" si="7042"/>
        <v/>
      </c>
      <c r="ADB91" s="219" t="str">
        <f t="shared" si="7043"/>
        <v/>
      </c>
      <c r="ADC91" s="223" t="str">
        <f t="shared" si="7044"/>
        <v/>
      </c>
      <c r="ADD91" s="221" t="str">
        <f t="shared" si="7045"/>
        <v/>
      </c>
      <c r="ADE91" s="221" t="str">
        <f t="shared" si="7046"/>
        <v/>
      </c>
      <c r="ADF91" s="221" t="str">
        <f t="shared" si="7047"/>
        <v>B</v>
      </c>
      <c r="ADG91" s="221" t="str">
        <f t="shared" si="7048"/>
        <v/>
      </c>
      <c r="ADH91" s="221" t="str">
        <f t="shared" si="7049"/>
        <v>B</v>
      </c>
      <c r="ADI91" s="221" t="str">
        <f t="shared" si="7050"/>
        <v/>
      </c>
      <c r="ADJ91" s="221" t="str">
        <f t="shared" si="7051"/>
        <v/>
      </c>
      <c r="ADK91" s="221" t="str">
        <f t="shared" si="7052"/>
        <v/>
      </c>
      <c r="ADL91" s="221" t="str">
        <f t="shared" si="7053"/>
        <v/>
      </c>
      <c r="ADM91" s="221" t="str">
        <f t="shared" si="7054"/>
        <v/>
      </c>
      <c r="ADN91" s="221" t="str">
        <f t="shared" si="7055"/>
        <v/>
      </c>
      <c r="ADO91" s="221" t="str">
        <f t="shared" si="7056"/>
        <v/>
      </c>
      <c r="ADP91" s="221" t="str">
        <f t="shared" si="7057"/>
        <v/>
      </c>
      <c r="ADQ91" s="221" t="str">
        <f t="shared" si="7058"/>
        <v/>
      </c>
      <c r="ADR91" s="221" t="str">
        <f t="shared" si="7059"/>
        <v/>
      </c>
      <c r="ADS91" s="221" t="str">
        <f t="shared" si="7060"/>
        <v/>
      </c>
      <c r="ADT91" s="221" t="str">
        <f t="shared" si="7061"/>
        <v/>
      </c>
      <c r="ADU91" s="220" t="str">
        <f t="shared" si="7062"/>
        <v/>
      </c>
      <c r="ADV91" s="220" t="str">
        <f t="shared" si="7063"/>
        <v/>
      </c>
      <c r="ADW91" s="220" t="str">
        <f t="shared" si="7064"/>
        <v/>
      </c>
      <c r="ADX91" s="220" t="str">
        <f t="shared" si="7065"/>
        <v/>
      </c>
      <c r="ADY91" s="220" t="str">
        <f t="shared" si="7066"/>
        <v/>
      </c>
      <c r="ADZ91" s="220" t="str">
        <f t="shared" si="7067"/>
        <v/>
      </c>
      <c r="AEA91" s="220" t="str">
        <f t="shared" si="7068"/>
        <v/>
      </c>
      <c r="AEB91" s="220" t="str">
        <f t="shared" si="7069"/>
        <v/>
      </c>
      <c r="AEC91" s="220" t="str">
        <f t="shared" si="7070"/>
        <v/>
      </c>
      <c r="AED91" s="220" t="str">
        <f t="shared" si="7071"/>
        <v/>
      </c>
      <c r="AEE91" s="220" t="str">
        <f t="shared" si="7072"/>
        <v/>
      </c>
      <c r="AEF91" s="220" t="str">
        <f t="shared" si="7073"/>
        <v/>
      </c>
      <c r="AEG91" s="220" t="str">
        <f t="shared" si="7074"/>
        <v/>
      </c>
      <c r="AEH91" s="220" t="str">
        <f t="shared" si="7075"/>
        <v/>
      </c>
      <c r="AEI91" s="220" t="str">
        <f t="shared" si="7076"/>
        <v/>
      </c>
      <c r="AEJ91" s="220" t="str">
        <f t="shared" si="7077"/>
        <v/>
      </c>
      <c r="AEK91" s="220" t="str">
        <f t="shared" si="7078"/>
        <v>P</v>
      </c>
      <c r="AEL91" s="220" t="str">
        <f t="shared" si="7079"/>
        <v/>
      </c>
      <c r="AEM91" s="221" t="str">
        <f t="shared" si="7080"/>
        <v>B</v>
      </c>
      <c r="AEN91" s="221" t="str">
        <f t="shared" si="7081"/>
        <v/>
      </c>
      <c r="AEO91" s="221" t="str">
        <f t="shared" si="7082"/>
        <v/>
      </c>
      <c r="AEP91" s="221" t="str">
        <f t="shared" si="7083"/>
        <v/>
      </c>
      <c r="AEQ91" s="221" t="str">
        <f t="shared" si="7084"/>
        <v/>
      </c>
      <c r="AER91" s="221" t="str">
        <f t="shared" si="7085"/>
        <v/>
      </c>
      <c r="AES91" s="221" t="str">
        <f t="shared" si="7086"/>
        <v>P</v>
      </c>
      <c r="AET91" s="221" t="str">
        <f t="shared" si="7087"/>
        <v/>
      </c>
      <c r="AEU91" s="221" t="str">
        <f t="shared" si="7088"/>
        <v/>
      </c>
      <c r="AEV91" s="221" t="str">
        <f t="shared" si="7089"/>
        <v/>
      </c>
      <c r="AEW91" s="221" t="str">
        <f t="shared" si="7090"/>
        <v/>
      </c>
      <c r="AEX91" s="221" t="str">
        <f t="shared" si="7091"/>
        <v/>
      </c>
      <c r="AEY91" s="221" t="str">
        <f t="shared" si="7092"/>
        <v/>
      </c>
      <c r="AEZ91" s="221" t="str">
        <f t="shared" si="7093"/>
        <v/>
      </c>
      <c r="AFA91" s="221" t="str">
        <f t="shared" si="7094"/>
        <v/>
      </c>
      <c r="AFB91" s="221" t="str">
        <f t="shared" si="7095"/>
        <v/>
      </c>
      <c r="AFC91" s="221" t="str">
        <f t="shared" si="7096"/>
        <v/>
      </c>
      <c r="AFD91" s="221" t="str">
        <f t="shared" si="7097"/>
        <v/>
      </c>
      <c r="AFE91" s="220" t="str">
        <f t="shared" si="7098"/>
        <v/>
      </c>
      <c r="AFF91" s="220" t="str">
        <f t="shared" si="7099"/>
        <v/>
      </c>
      <c r="AFG91" s="220" t="str">
        <f t="shared" si="7100"/>
        <v>B</v>
      </c>
      <c r="AFH91" s="220" t="str">
        <f t="shared" si="7101"/>
        <v/>
      </c>
      <c r="AFI91" s="220" t="str">
        <f t="shared" si="7102"/>
        <v/>
      </c>
      <c r="AFJ91" s="220" t="str">
        <f t="shared" si="7103"/>
        <v/>
      </c>
      <c r="AFK91" s="220" t="str">
        <f t="shared" si="7104"/>
        <v/>
      </c>
      <c r="AFL91" s="220" t="str">
        <f t="shared" si="7105"/>
        <v/>
      </c>
      <c r="AFM91" s="220" t="str">
        <f t="shared" si="7106"/>
        <v>P</v>
      </c>
      <c r="AFN91" s="220" t="str">
        <f t="shared" si="7107"/>
        <v/>
      </c>
      <c r="AFO91" s="220" t="str">
        <f t="shared" si="7108"/>
        <v>B</v>
      </c>
      <c r="AFP91" s="220" t="str">
        <f t="shared" si="7109"/>
        <v/>
      </c>
      <c r="AFQ91" s="220" t="str">
        <f t="shared" si="7110"/>
        <v>P</v>
      </c>
      <c r="AFR91" s="220" t="str">
        <f t="shared" si="7111"/>
        <v/>
      </c>
      <c r="AFS91" s="220" t="str">
        <f t="shared" si="7112"/>
        <v>B</v>
      </c>
      <c r="AFT91" s="220" t="str">
        <f t="shared" si="7113"/>
        <v/>
      </c>
      <c r="AFU91" s="220" t="str">
        <f t="shared" si="7114"/>
        <v/>
      </c>
      <c r="AFV91" s="220" t="str">
        <f t="shared" si="7115"/>
        <v/>
      </c>
      <c r="AFW91" s="221" t="str">
        <f t="shared" si="7116"/>
        <v/>
      </c>
      <c r="AFX91" s="221" t="str">
        <f t="shared" si="7117"/>
        <v/>
      </c>
      <c r="AFY91" s="221" t="str">
        <f t="shared" si="7118"/>
        <v/>
      </c>
      <c r="AFZ91" s="221" t="str">
        <f t="shared" si="7119"/>
        <v/>
      </c>
      <c r="AGA91" s="221" t="str">
        <f t="shared" si="7120"/>
        <v/>
      </c>
      <c r="AGB91" s="221" t="str">
        <f t="shared" si="7121"/>
        <v/>
      </c>
      <c r="AGC91" s="221" t="str">
        <f t="shared" si="7122"/>
        <v/>
      </c>
      <c r="AGD91" s="221" t="str">
        <f t="shared" si="7123"/>
        <v/>
      </c>
      <c r="AGE91" s="221" t="str">
        <f t="shared" si="7124"/>
        <v/>
      </c>
      <c r="AGF91" s="221" t="str">
        <f t="shared" si="7125"/>
        <v/>
      </c>
      <c r="AGG91" s="221" t="str">
        <f t="shared" si="7126"/>
        <v/>
      </c>
      <c r="AGH91" s="221">
        <f t="shared" si="7304"/>
        <v>0</v>
      </c>
      <c r="AGI91" s="221" t="str">
        <f t="shared" si="7127"/>
        <v/>
      </c>
      <c r="AGJ91" s="221" t="str">
        <f t="shared" si="7128"/>
        <v>P</v>
      </c>
      <c r="AGK91" s="221" t="str">
        <f t="shared" si="7129"/>
        <v>P</v>
      </c>
      <c r="AGL91" s="221" t="str">
        <f t="shared" si="7130"/>
        <v>B</v>
      </c>
      <c r="AGM91" s="221" t="str">
        <f t="shared" si="7131"/>
        <v/>
      </c>
      <c r="AGN91" s="221" t="str">
        <f t="shared" si="7132"/>
        <v>B</v>
      </c>
      <c r="AGO91" s="220" t="str">
        <f t="shared" si="7133"/>
        <v/>
      </c>
      <c r="AGP91" s="220" t="str">
        <f t="shared" si="7134"/>
        <v>P</v>
      </c>
      <c r="AGQ91" s="220" t="str">
        <f t="shared" si="7135"/>
        <v>B</v>
      </c>
      <c r="AGR91" s="220" t="str">
        <f t="shared" si="7136"/>
        <v/>
      </c>
      <c r="AGS91" s="220" t="str">
        <f t="shared" si="7137"/>
        <v/>
      </c>
      <c r="AGT91" s="220" t="str">
        <f t="shared" si="7138"/>
        <v/>
      </c>
      <c r="AGU91" s="220" t="str">
        <f t="shared" si="7139"/>
        <v/>
      </c>
      <c r="AGV91" s="220" t="str">
        <f t="shared" si="7140"/>
        <v/>
      </c>
      <c r="AGW91" s="220" t="str">
        <f t="shared" si="7141"/>
        <v/>
      </c>
      <c r="AGX91" s="222" t="str">
        <f t="shared" si="7142"/>
        <v/>
      </c>
      <c r="AGY91" s="94">
        <v>91</v>
      </c>
      <c r="AGZ91" s="95">
        <f t="shared" si="7714"/>
        <v>86</v>
      </c>
      <c r="AHA91" s="46" t="str" cm="1">
        <f t="array" ref="AHA91">IFERROR(INDEX($ZG$4:$ADB$4,_xlfn.AGGREGATE(15,6,COLUMN($ZG$4:$ADB$4)-COLUMN($ZF$1)/($ZG91:$ADB91=LARGE($ZG91:$ADB91,1)),COLUMNS($ADB$4:$ADB$4))),"")</f>
        <v>LQ</v>
      </c>
      <c r="AHB91" s="46" t="str" cm="1">
        <f t="array" ref="AHB91">IFERROR(INDEX($ZG$4:$ADB$4,_xlfn.AGGREGATE(15,6,COLUMN($ZG$4:$ADB$4)-COLUMN($ZF$1)/($ZG91:$ADB91=LARGE($ZG91:$ADB91,2)),COLUMNS($ADB$4:$AGY$4))),"")</f>
        <v/>
      </c>
      <c r="AHC91" s="46" t="str" cm="1">
        <f t="array" ref="AHC91">IFERROR(INDEX($ZG$4:$ADB$4,_xlfn.AGGREGATE(15,6,COLUMN($ZG$4:$ADB$4)-COLUMN($ZF$1)/($ZG91:$ADB91=LARGE($ZG91:$ADB91,3)),COLUMNS($ADB$4:$AGZ$4))),"")</f>
        <v/>
      </c>
      <c r="AHD91" s="46" t="str" cm="1">
        <f t="array" ref="AHD91">IFERROR(INDEX($ZG$4:$ADB$4,_xlfn.AGGREGATE(15,6,COLUMN($ZG$4:$ADB$4)-COLUMN($ZF$1)/($ZG91:$ADB91=LARGE($ZG91:$ADB91,4)),COLUMNS($ADB$4:$AHA$4))),"")</f>
        <v/>
      </c>
      <c r="AHE91" s="46" t="str" cm="1">
        <f t="array" ref="AHE91">IFERROR(INDEX($ZG$4:$ADB$4,_xlfn.AGGREGATE(15,6,COLUMN($ZG$4:$ADB$4)-COLUMN($ZF$1)/($ZG91:$ADB91=LARGE($ZG91:$ADB91,5)),COLUMNS($ADB$4:$AHB$4))),"")</f>
        <v/>
      </c>
      <c r="AHF91" s="46" t="str" cm="1">
        <f t="array" ref="AHF91">IFERROR(INDEX($ZG$4:$ADB$4,_xlfn.AGGREGATE(15,6,COLUMN($ZG$4:$ADB$4)-COLUMN($ZF$1)/($ZG91:$ADB91=LARGE($ZG91:$ADB91,6)),COLUMNS($ADB$4:$AHC$4))),"")</f>
        <v/>
      </c>
      <c r="AHG91" s="94" t="str">
        <f t="shared" si="7397"/>
        <v/>
      </c>
      <c r="AHH91" s="48" t="str">
        <f t="shared" ca="1" si="7398"/>
        <v>N</v>
      </c>
      <c r="AHI91" s="48" t="e" cm="1">
        <f t="array" aca="1" ref="AHI91" ca="1">IF(INDIRECT(VLOOKUP(AHI90,General!AC:AE,3,FALSE)&amp;AGY90)&gt;0,AHI90,AHG90)</f>
        <v>#N/A</v>
      </c>
      <c r="AHJ91" s="95">
        <f t="shared" ca="1" si="7399"/>
        <v>1</v>
      </c>
      <c r="AHK91" s="46" t="s">
        <v>45</v>
      </c>
      <c r="AHL91" s="48" t="s">
        <v>45</v>
      </c>
      <c r="AHM91" s="48" t="s">
        <v>45</v>
      </c>
      <c r="AHN91" s="48" t="s">
        <v>45</v>
      </c>
      <c r="AHO91" s="48" t="s">
        <v>45</v>
      </c>
      <c r="AHP91" s="49" t="s">
        <v>45</v>
      </c>
      <c r="AHQ91" s="136" t="e">
        <f ca="1">IF(AHA91="",-1,COUNTIF(INDIRECT(AHK91&amp;$DN$10):INDIRECT(AHK91&amp;AGY91),"Y"))</f>
        <v>#REF!</v>
      </c>
      <c r="AHR91" s="138">
        <f ca="1">IF(AHB91="",-1,COUNTIF(INDIRECT(AHL91&amp;$DN$10):INDIRECT(AHL91&amp;AGY91),"Y"))</f>
        <v>-1</v>
      </c>
      <c r="AHS91" s="138">
        <f ca="1">IF(AHC91="",-1,COUNTIF(INDIRECT(AHM91&amp;$DN$10):INDIRECT(AHM91&amp;AGY91),"Y"))</f>
        <v>-1</v>
      </c>
      <c r="AHT91" s="137">
        <f ca="1">IF(AHD91="",-1,COUNTIF(INDIRECT(AHN91&amp;$DN$10):INDIRECT(AHN91&amp;AGY91),"Y"))</f>
        <v>-1</v>
      </c>
      <c r="AHU91" s="141">
        <f ca="1">IF(AHE91="",-1,COUNTIF(INDIRECT(AHO91&amp;$DN$10):INDIRECT(AHO91&amp;AGY91),"Y"))</f>
        <v>-1</v>
      </c>
      <c r="AHV91" s="141">
        <f ca="1">IF(AHF91="",-1,COUNTIF(INDIRECT(AHP91&amp;$DN$10):INDIRECT(AHP91&amp;AGY91),"Y"))</f>
        <v>-1</v>
      </c>
      <c r="AHW91" s="46" t="str" cm="1">
        <f t="array" ref="AHW91">IFERROR(INDEX($DP$91:$DU$91,_xlfn.AGGREGATE(15,6,COLUMN($DP$91:$DU$91)-COLUMN($DO$91)/($ZF$91:$ZK$91=MAX($ZF$91:$ZK$91)),COLUMNS($DP$91:AHA91))),"")</f>
        <v/>
      </c>
      <c r="AHX91" s="48" t="str" cm="1">
        <f t="array" ref="AHX91">IFERROR(INDEX($DP$91:$DU$91,_xlfn.AGGREGATE(15,6,COLUMN($DP$91:$DU$91)-COLUMN($DO$91)/($ZF$91:$ZK$91=MAX($ZF$91:$ZK$91)),COLUMNS($DP$91:AHB91))),"")</f>
        <v/>
      </c>
      <c r="AHY91" s="48" t="str" cm="1">
        <f t="array" ref="AHY91">IFERROR(INDEX($DP$91:$DU$91,_xlfn.AGGREGATE(15,6,COLUMN($DP$91:$DU$91)-COLUMN($DO$91)/($ZF$91:$ZK$91=MAX($ZF$91:$ZK$91)),COLUMNS($DP$91:AHC91))),"")</f>
        <v/>
      </c>
      <c r="AHZ91" s="48" t="str" cm="1">
        <f t="array" ref="AHZ91">IFERROR(INDEX($DP$91:$DU$91,_xlfn.AGGREGATE(15,6,COLUMN($DP$91:$DU$91)-COLUMN($DO$91)/($ZF$91:$ZK$91=MAX($ZF$91:$ZK$91)),COLUMNS($DP$91:AHD91))),"")</f>
        <v/>
      </c>
      <c r="AIA91" s="48" t="str" cm="1">
        <f t="array" ref="AIA91">IFERROR(INDEX($DP$91:$DU$91,_xlfn.AGGREGATE(15,6,COLUMN($DP$91:$DU$91)-COLUMN($DO$91)/($ZF$91:$ZK$91=MAX($ZF$91:$ZK$91)),COLUMNS($DP$91:AHE91))),"")</f>
        <v/>
      </c>
      <c r="AIB91" s="49" t="str" cm="1">
        <f t="array" ref="AIB91">IFERROR(INDEX($DP$91:$DU$91,_xlfn.AGGREGATE(15,6,COLUMN($DP$91:$DU$91)-COLUMN($DO$91)/($ZF$91:$ZK$91=MAX($ZF$91:$ZK$91)),COLUMNS($DP$91:AHF91))),"")</f>
        <v/>
      </c>
      <c r="AIC91" s="20">
        <f t="shared" ca="1" si="7305"/>
        <v>1</v>
      </c>
      <c r="AID91" s="95">
        <f t="shared" ca="1" si="7400"/>
        <v>1</v>
      </c>
      <c r="AIE91" s="140" t="str" cm="1">
        <f t="array" aca="1" ref="AIE91" ca="1">INDEX(AHW91:AIB91,1,AID91)</f>
        <v/>
      </c>
      <c r="AIF91" s="46" t="e">
        <f t="shared" ca="1" si="6309"/>
        <v>#REF!</v>
      </c>
      <c r="AIG91" s="48" t="str">
        <f t="shared" ca="1" si="6310"/>
        <v>T</v>
      </c>
      <c r="AIH91" s="48" t="str">
        <f t="shared" si="6311"/>
        <v>C</v>
      </c>
      <c r="AII91" s="48" t="str">
        <f t="shared" si="6221"/>
        <v/>
      </c>
      <c r="AIJ91" s="48" t="str">
        <f t="shared" ca="1" si="6222"/>
        <v/>
      </c>
      <c r="AIK91" s="48" t="str">
        <f t="shared" si="6223"/>
        <v>00</v>
      </c>
      <c r="AIL91" s="20" t="str">
        <f t="shared" si="7143"/>
        <v/>
      </c>
      <c r="AIM91" s="20" t="str">
        <f t="shared" si="7144"/>
        <v/>
      </c>
      <c r="AIN91" s="20" t="str">
        <f t="shared" si="7145"/>
        <v/>
      </c>
      <c r="AIO91" s="20" t="str">
        <f t="shared" si="7146"/>
        <v/>
      </c>
      <c r="AIP91" s="20" t="str">
        <f t="shared" si="7147"/>
        <v/>
      </c>
      <c r="AIQ91" s="20" t="str">
        <f t="shared" si="7148"/>
        <v/>
      </c>
      <c r="AIR91" s="20">
        <f t="shared" ca="1" si="7149"/>
        <v>0</v>
      </c>
      <c r="AIS91" s="20">
        <f t="shared" ca="1" si="7150"/>
        <v>0</v>
      </c>
      <c r="AIT91" s="46" t="str">
        <f t="shared" si="6224"/>
        <v/>
      </c>
      <c r="AIU91" s="48">
        <f>IF(CC91="",0,IFERROR(VLOOKUP(CC86&amp;CC87&amp;CC88&amp;CC89&amp;CC90&amp;CC91,General!I:J,2,FALSE),0))</f>
        <v>0</v>
      </c>
      <c r="AIV91" s="48">
        <f>IF(CF91="",0,IFERROR(VLOOKUP(CF86&amp;CF87&amp;CF88&amp;CF89&amp;CF90&amp;CF91,General!I:J,2,FALSE),0))</f>
        <v>0</v>
      </c>
      <c r="AIW91" s="48">
        <f>IF(CI91="",0,IFERROR(VLOOKUP(CI86&amp;CI87&amp;CI88&amp;CI89&amp;CI90&amp;CI91,General!I:J,2,FALSE),0))</f>
        <v>0</v>
      </c>
      <c r="AIX91" s="48">
        <f>IF(CL91="",0,IFERROR(VLOOKUP(CL86&amp;CL87&amp;CL88&amp;CL89&amp;CL90&amp;CL91,General!I:J,2,FALSE),0))</f>
        <v>0</v>
      </c>
      <c r="AIY91" s="48">
        <f>IF(CO91="",0,IFERROR(VLOOKUP(CO86&amp;CO87&amp;CO88&amp;CO89&amp;CO90&amp;CO91,General!I:J,2,FALSE),0))</f>
        <v>0</v>
      </c>
      <c r="AIZ91" s="48">
        <f>IF(CR91="",0,IFERROR(VLOOKUP(CR86&amp;CR87&amp;CR88&amp;CR89&amp;CR90&amp;CR91,General!I:J,2,FALSE),0))</f>
        <v>0</v>
      </c>
      <c r="AJA91" s="48">
        <f>IF(CU91="",0,IFERROR(VLOOKUP(CU86&amp;CU87&amp;CU88&amp;CU89&amp;CU90&amp;CU91,General!I:J,2,FALSE),0))</f>
        <v>0</v>
      </c>
      <c r="AJB91" s="48">
        <f>IF(CX91="",0,IFERROR(VLOOKUP(CX86&amp;CX87&amp;CX88&amp;CX89&amp;CX90&amp;CX91,General!I:J,2,FALSE),0))</f>
        <v>0</v>
      </c>
      <c r="AJC91" s="48">
        <f>IF(DA91="",0,IFERROR(VLOOKUP(DA86&amp;DA87&amp;DA88&amp;DA89&amp;DA90&amp;DA91,General!I:J,2,FALSE),0))</f>
        <v>0</v>
      </c>
      <c r="AJD91" s="48">
        <f>IF(DD91="",0,IFERROR(VLOOKUP(DD86&amp;DD87&amp;DD88&amp;DD89&amp;DD90&amp;DD91,General!I:J,2,FALSE),0))</f>
        <v>0</v>
      </c>
      <c r="AJE91" s="48">
        <f>IF(DG91="",0,IFERROR(VLOOKUP(DG86&amp;DG87&amp;DG88&amp;DG89&amp;DG90&amp;DG91,General!I:J,2,FALSE),0))</f>
        <v>0</v>
      </c>
      <c r="AJF91" s="48">
        <f>IF(DJ91="",0,IFERROR(VLOOKUP(DJ86&amp;DJ87&amp;DJ88&amp;DJ89&amp;DJ90&amp;DJ91,General!I:J,2,FALSE),0))</f>
        <v>0</v>
      </c>
      <c r="AJG91" s="48">
        <f>IF(DM91="",0,IFERROR(VLOOKUP(DM86&amp;DM87&amp;DM88&amp;DM89&amp;DM90&amp;DM91,General!I:J,2,FALSE),0))</f>
        <v>0</v>
      </c>
      <c r="AJH91" s="48">
        <f>IF(DP91="",0,IFERROR(VLOOKUP(DP86&amp;DP87&amp;DP88&amp;DP89&amp;DP90&amp;DP91,General!I:J,2,FALSE),0))</f>
        <v>0</v>
      </c>
      <c r="AJI91" s="48">
        <f>IF(DS91="",0,IFERROR(VLOOKUP(DS86&amp;DS87&amp;DS88&amp;DS89&amp;DS90&amp;DS91,General!I:J,2,FALSE),0))</f>
        <v>0</v>
      </c>
      <c r="AJJ91" s="48">
        <f>IF(DV91="",0,IFERROR(VLOOKUP(DV86&amp;DV87&amp;DV88&amp;DV89&amp;DV90&amp;DV91,General!I:J,2,FALSE),0))</f>
        <v>0</v>
      </c>
      <c r="AJK91" s="48">
        <f>IF(DY91="",0,IFERROR(VLOOKUP(DY86&amp;DY87&amp;DY88&amp;DY89&amp;DY90&amp;DY91,General!I:J,2,FALSE),0))</f>
        <v>0</v>
      </c>
      <c r="AJL91" s="48">
        <f>IF(EE91="",0,IFERROR(VLOOKUP(EE86&amp;EE87&amp;EE88&amp;EE89&amp;EE90&amp;EE91,General!I:J,2,FALSE),0))</f>
        <v>0</v>
      </c>
      <c r="AJM91" s="48">
        <f>IF(EH91="",0,IFERROR(VLOOKUP(EH86&amp;EH87&amp;EH88&amp;EH89&amp;EH90&amp;EH91,General!I:J,2,FALSE),0))</f>
        <v>0</v>
      </c>
      <c r="AJN91" s="48">
        <f>IF(EK91="",0,IFERROR(VLOOKUP(EK86&amp;EK87&amp;EK88&amp;EK89&amp;EK90&amp;EK91,General!I:J,2,FALSE),0))</f>
        <v>0</v>
      </c>
      <c r="AJO91" s="48">
        <f>IF(EN91="",0,IFERROR(VLOOKUP(EN86&amp;EN87&amp;EN88&amp;EN89&amp;EN90&amp;EN91,General!I:J,2,FALSE),0))</f>
        <v>0</v>
      </c>
      <c r="AJP91" s="48">
        <f>IF(EQ91="",0,IFERROR(VLOOKUP(EQ86&amp;EQ87&amp;EQ88&amp;EQ89&amp;EQ90&amp;EQ91,General!I:J,2,FALSE),0))</f>
        <v>0</v>
      </c>
      <c r="AJQ91" s="48">
        <f>IF(ET91="",0,IFERROR(VLOOKUP(ET86&amp;ET87&amp;ET88&amp;ET89&amp;ET90&amp;ET91,General!I:J,2,FALSE),0))</f>
        <v>0</v>
      </c>
      <c r="AJR91" s="48">
        <f>IF(EW91="",0,IFERROR(VLOOKUP(EW86&amp;EW87&amp;EW88&amp;EW89&amp;EW90&amp;EW91,General!I:J,2,FALSE),0))</f>
        <v>0</v>
      </c>
      <c r="AJS91" s="48">
        <f>IF(EZ91="",0,IFERROR(VLOOKUP(EZ86&amp;EZ87&amp;EZ88&amp;EZ89&amp;EZ90&amp;EZ91,General!I:J,2,FALSE),0))</f>
        <v>0</v>
      </c>
      <c r="AJT91" s="48">
        <f>IF(FC91="",0,IFERROR(VLOOKUP(FC86&amp;FC87&amp;FC88&amp;FC89&amp;FC90&amp;FC91,General!I:J,2,FALSE),0))</f>
        <v>0</v>
      </c>
      <c r="AJU91" s="48">
        <f>IF(FF91="",0,IFERROR(VLOOKUP(FF86&amp;FF87&amp;FF88&amp;FF89&amp;FF90&amp;FF91,General!I:J,2,FALSE),0))</f>
        <v>0</v>
      </c>
      <c r="AJV91" s="48">
        <f>IF(FI91="",0,IFERROR(VLOOKUP(FI86&amp;FI87&amp;FI88&amp;FI89&amp;FI90&amp;FI91,General!I:J,2,FALSE),0))</f>
        <v>0</v>
      </c>
      <c r="AJW91" s="48">
        <f>IF(FL91="",0,IFERROR(VLOOKUP(FL86&amp;FL87&amp;FL88&amp;FL89&amp;FL90&amp;FL91,General!I:J,2,FALSE),0))</f>
        <v>0</v>
      </c>
      <c r="AJX91" s="48">
        <f>IF(FO91="",0,IFERROR(VLOOKUP(FO86&amp;FO87&amp;FO88&amp;FO89&amp;FO90&amp;FO91,General!I:J,2,FALSE),0))</f>
        <v>0</v>
      </c>
      <c r="AJY91" s="48">
        <f>IF(FR91="",0,IFERROR(VLOOKUP(FR86&amp;FR87&amp;FR88&amp;FR89&amp;FR90&amp;FR91,General!I:J,2,FALSE),0))</f>
        <v>0</v>
      </c>
      <c r="AJZ91" s="48">
        <f>IF(FU91="",0,IFERROR(VLOOKUP(FU86&amp;FU87&amp;FU88&amp;FU89&amp;FU90&amp;FU91,General!I:J,2,FALSE),0))</f>
        <v>0</v>
      </c>
      <c r="AKA91" s="48">
        <f>IF(FX91="",0,IFERROR(VLOOKUP(FX86&amp;FX87&amp;FX88&amp;FX89&amp;FX90&amp;FX91,General!I:J,2,FALSE),0))</f>
        <v>0</v>
      </c>
      <c r="AKB91" s="48">
        <f>IF(GA91="",0,IFERROR(VLOOKUP(GA86&amp;GA87&amp;GA88&amp;GA89&amp;GA90&amp;GA91,General!I:J,2,FALSE),0))</f>
        <v>0</v>
      </c>
      <c r="AKC91" s="48">
        <f>IF(GD91="",0,IFERROR(VLOOKUP(GD86&amp;GD87&amp;GD88&amp;GD89&amp;GD90&amp;GD91,General!I:J,2,FALSE),0))</f>
        <v>0</v>
      </c>
      <c r="AKD91" s="48">
        <f>IF(GG91="",0,IFERROR(VLOOKUP(GG86&amp;GG87&amp;GG88&amp;GG89&amp;GG90&amp;GG91,General!I:J,2,FALSE),0))</f>
        <v>0</v>
      </c>
      <c r="AKE91" s="48">
        <f>IF(GJ91="",0,IFERROR(VLOOKUP(GJ86&amp;GJ87&amp;GJ88&amp;GJ89&amp;GJ90&amp;GJ91,General!I:J,2,FALSE),0))</f>
        <v>0</v>
      </c>
      <c r="AKF91" s="48">
        <f>IF(GM91="",0,IFERROR(VLOOKUP(GM86&amp;GM87&amp;GM88&amp;GM89&amp;GM90&amp;GM91,General!I:J,2,FALSE),0))</f>
        <v>0</v>
      </c>
      <c r="AKG91" s="48">
        <f>IF(GP91="",0,IFERROR(VLOOKUP(GP86&amp;GP87&amp;GP88&amp;GP89&amp;GP90&amp;GP91,General!I:J,2,FALSE),0))</f>
        <v>0</v>
      </c>
      <c r="AKH91" s="48">
        <f>IF(GS91="",0,IFERROR(VLOOKUP(GS86&amp;GS87&amp;GS88&amp;GS89&amp;GS90&amp;GS91,General!I:J,2,FALSE),0))</f>
        <v>0</v>
      </c>
      <c r="AKI91" s="48">
        <f>IF(GV91="",0,IFERROR(VLOOKUP(GV86&amp;GV87&amp;GV88&amp;GV89&amp;GV90&amp;GV91,General!I:J,2,FALSE),0))</f>
        <v>0</v>
      </c>
      <c r="AKJ91" s="48">
        <f>IF(GY91="",0,IFERROR(VLOOKUP(GY86&amp;GY87&amp;GY88&amp;GY89&amp;GY90&amp;GY91,General!I:J,2,FALSE),0))</f>
        <v>0</v>
      </c>
      <c r="AKK91" s="48">
        <f>IF(HB91="",0,IFERROR(VLOOKUP(HB86&amp;HB87&amp;HB88&amp;HB89&amp;HB90&amp;HB91,General!I:J,2,FALSE),0))</f>
        <v>0</v>
      </c>
      <c r="AKL91" s="48">
        <f>IF(HE91="",0,IFERROR(VLOOKUP(HE86&amp;HE87&amp;HE88&amp;HE89&amp;HE90&amp;HE91,General!I:J,2,FALSE),0))</f>
        <v>0</v>
      </c>
      <c r="AKM91" s="48">
        <f>IF(HH91="",0,IFERROR(VLOOKUP(HH86&amp;HH87&amp;HH88&amp;HH89&amp;HH90&amp;HH91,General!I:J,2,FALSE),0))</f>
        <v>0</v>
      </c>
      <c r="AKN91" s="48">
        <f>IF(HK91="",0,IFERROR(VLOOKUP(HK86&amp;HK87&amp;HK88&amp;HK89&amp;HK90&amp;HK91,General!I:J,2,FALSE),0))</f>
        <v>0</v>
      </c>
      <c r="AKO91" s="48">
        <f>IF(HN91="",0,IFERROR(VLOOKUP(HN86&amp;HN87&amp;HN88&amp;HN89&amp;HN90&amp;HN91,General!I:J,2,FALSE),0))</f>
        <v>0</v>
      </c>
      <c r="AKP91" s="48">
        <f>IF(HQ91="",0,IFERROR(VLOOKUP(HQ86&amp;HQ87&amp;HQ88&amp;HQ89&amp;HQ90&amp;HQ91,General!I:J,2,FALSE),0))</f>
        <v>0</v>
      </c>
      <c r="AKQ91" s="48">
        <f>IF(HT91="",0,IFERROR(VLOOKUP(HT86&amp;HT87&amp;HT88&amp;HT89&amp;HT90&amp;HT91,General!I:J,2,FALSE),0))</f>
        <v>0</v>
      </c>
      <c r="AKR91" s="48">
        <f>IF(HW91="",0,IFERROR(VLOOKUP(HW86&amp;HW87&amp;HW88&amp;HW89&amp;HW90&amp;HW91,General!I:J,2,FALSE),0))</f>
        <v>0</v>
      </c>
      <c r="AKS91" s="48">
        <f>IF(HZ91="",0,IFERROR(VLOOKUP(HZ86&amp;HZ87&amp;HZ88&amp;HZ89&amp;HZ90&amp;HZ91,General!I:J,2,FALSE),0))</f>
        <v>0</v>
      </c>
      <c r="AKT91" s="48">
        <f>IF(FF91="",0,IFERROR(VLOOKUP(FF86&amp;FF87&amp;FF88&amp;FF89&amp;FF90&amp;FF91,General!I:J,2,FALSE),0))</f>
        <v>0</v>
      </c>
      <c r="AKU91" s="48">
        <f>IF(FI91="",0,IFERROR(VLOOKUP(FI86&amp;FI87&amp;FI88&amp;FI89&amp;FI90&amp;FI91,General!I:J,2,FALSE),0))</f>
        <v>0</v>
      </c>
      <c r="AKV91" s="48">
        <f>IF(II91="",0,IFERROR(VLOOKUP(II86&amp;II87&amp;II88&amp;II89&amp;II90&amp;II91,General!I:J,2,FALSE),0))</f>
        <v>0</v>
      </c>
      <c r="AKW91" s="48">
        <f>IF(IL91="",0,IFERROR(VLOOKUP(IL86&amp;IL87&amp;IL88&amp;IL89&amp;IL90&amp;IL91,General!I:J,2,FALSE),0))</f>
        <v>0</v>
      </c>
      <c r="AKX91" s="48">
        <f>IF(IO91="",0,IFERROR(VLOOKUP(IO86&amp;IO87&amp;IO88&amp;IO89&amp;IO90&amp;IO91,General!I:J,2,FALSE),0))</f>
        <v>0</v>
      </c>
      <c r="AKY91" s="48">
        <f>IF(IR91="",0,IFERROR(VLOOKUP(IR86&amp;IR87&amp;IR88&amp;IR89&amp;IR90&amp;IR91,General!I:J,2,FALSE),0))</f>
        <v>0</v>
      </c>
      <c r="AKZ91" s="48">
        <f>IF(IU91="",0,IFERROR(VLOOKUP(IU86&amp;IU87&amp;IU88&amp;IU89&amp;IU90&amp;IU91,General!I:J,2,FALSE),0))</f>
        <v>0</v>
      </c>
      <c r="ALA91" s="48">
        <f>IF(IX91="",0,IFERROR(VLOOKUP(IX86&amp;IX87&amp;IX88&amp;IX89&amp;IX90&amp;IX91,General!I:J,2,FALSE),0))</f>
        <v>0</v>
      </c>
      <c r="ALB91" s="48">
        <f>IF(JA91="",0,IFERROR(VLOOKUP(JA86&amp;JA87&amp;JA88&amp;JA89&amp;JA90&amp;JA91,General!I:J,2,FALSE),0))</f>
        <v>0</v>
      </c>
      <c r="ALC91" s="48">
        <f>IF(JD91="",0,IFERROR(VLOOKUP(JD86&amp;JD87&amp;JD88&amp;JD89&amp;JD90&amp;JD91,General!I:J,2,FALSE),0))</f>
        <v>0</v>
      </c>
      <c r="ALD91" s="48">
        <f>IF(JG91="",0,IFERROR(VLOOKUP(JG86&amp;JG87&amp;JG88&amp;JG89&amp;JG90&amp;JG91,General!I:J,2,FALSE),0))</f>
        <v>0</v>
      </c>
      <c r="ALE91" s="48">
        <f>IF(JJ91="",0,IFERROR(VLOOKUP(JJ86&amp;JJ87&amp;JJ88&amp;JJ89&amp;JJ90&amp;JJ91,General!I:J,2,FALSE),0))</f>
        <v>0</v>
      </c>
      <c r="ALF91" s="48">
        <f>IF(JM91="",0,IFERROR(VLOOKUP(JM86&amp;JM87&amp;JM88&amp;JM89&amp;JM90&amp;JM91,General!I:J,2,FALSE),0))</f>
        <v>0</v>
      </c>
      <c r="ALG91" s="48">
        <f>IF(JP91="",0,IFERROR(VLOOKUP(JP86&amp;JP87&amp;JP88&amp;JP89&amp;JP90&amp;JP91,General!I:J,2,FALSE),0))</f>
        <v>0</v>
      </c>
      <c r="ALH91" s="48">
        <f>IF(JS91="",0,IFERROR(VLOOKUP(JS86&amp;JS87&amp;JS88&amp;JS89&amp;JS90&amp;JS91,General!I:J,2,FALSE),0))</f>
        <v>0</v>
      </c>
      <c r="ALI91" s="48">
        <f>IF(JV91="",0,IFERROR(VLOOKUP(JV86&amp;JV87&amp;JV88&amp;JV89&amp;JV90&amp;JV91,General!I:J,2,FALSE),0))</f>
        <v>0</v>
      </c>
      <c r="ALJ91" s="48">
        <f>IF(JY91="",0,IFERROR(VLOOKUP(JY86&amp;JY87&amp;JY88&amp;JY89&amp;JY90&amp;JY91,General!I:J,2,FALSE),0))</f>
        <v>0</v>
      </c>
      <c r="ALK91" s="48">
        <f>IF(KB91="",0,IFERROR(VLOOKUP(KB86&amp;KB87&amp;KB88&amp;KB89&amp;KB90&amp;KB91,General!I:J,2,FALSE),0))</f>
        <v>0</v>
      </c>
      <c r="ALL91" s="48">
        <f>IF(KE91="",0,IFERROR(VLOOKUP(KE86&amp;KE87&amp;KE88&amp;KE89&amp;KE90&amp;KE91,General!I:J,2,FALSE),0))</f>
        <v>0</v>
      </c>
      <c r="ALM91" s="48">
        <f>IF(KH91="",0,IFERROR(VLOOKUP(KH86&amp;KH87&amp;KH88&amp;KH89&amp;KH90&amp;KH91,General!I:J,2,FALSE),0))</f>
        <v>0</v>
      </c>
      <c r="ALN91" s="48">
        <f>IF(KK91="",0,IFERROR(VLOOKUP(KK86&amp;KK87&amp;KK88&amp;KK89&amp;KK90&amp;KK91,General!I:J,2,FALSE),0))</f>
        <v>0</v>
      </c>
      <c r="ALO91" s="48">
        <f>IF(KN91="",0,IFERROR(VLOOKUP(KN86&amp;KN87&amp;KN88&amp;KN89&amp;KN90&amp;KN91,General!I:J,2,FALSE),0))</f>
        <v>0</v>
      </c>
      <c r="ALP91" s="48">
        <f>IF(KQ91="",0,IFERROR(VLOOKUP(KQ86&amp;KQ87&amp;KQ88&amp;KQ89&amp;KQ90&amp;KQ91,General!I:J,2,FALSE),0))</f>
        <v>0</v>
      </c>
      <c r="ALQ91" s="48">
        <f>IF(KT91="",0,IFERROR(VLOOKUP(KT86&amp;KT87&amp;KT88&amp;KT89&amp;KT90&amp;KT91,General!I:J,2,FALSE),0))</f>
        <v>0</v>
      </c>
      <c r="ALR91" s="48">
        <f>IF(KW91="",0,IFERROR(VLOOKUP(KW86&amp;KW87&amp;KW88&amp;KW89&amp;KW90&amp;KW91,General!I:J,2,FALSE),0))</f>
        <v>0</v>
      </c>
      <c r="ALS91" s="48">
        <f>IF(KZ91="",0,IFERROR(VLOOKUP(KZ86&amp;KZ87&amp;KZ88&amp;KZ89&amp;KZ90&amp;KZ91,General!I:J,2,FALSE),0))</f>
        <v>0</v>
      </c>
      <c r="ALT91" s="48">
        <f>IF(LC91="",0,IFERROR(VLOOKUP(LC86&amp;LC87&amp;LC88&amp;LC89&amp;LC90&amp;LC91,General!I:J,2,FALSE),0))</f>
        <v>0</v>
      </c>
      <c r="ALU91" s="48">
        <f>IF(LF91="",0,IFERROR(VLOOKUP(LF86&amp;LF87&amp;LF88&amp;LF89&amp;LF90&amp;LF91,General!I:J,2,FALSE),0))</f>
        <v>0</v>
      </c>
      <c r="ALV91" s="48">
        <f>IF(LI91="",0,IFERROR(VLOOKUP(LI86&amp;LI87&amp;LI88&amp;LI89&amp;LI90&amp;LI91,General!I:J,2,FALSE),0))</f>
        <v>0</v>
      </c>
      <c r="ALW91" s="48">
        <f>IF(LL91="",0,IFERROR(VLOOKUP(LL86&amp;LL87&amp;LL88&amp;LL89&amp;LL90&amp;LL91,General!I:J,2,FALSE),0))</f>
        <v>0</v>
      </c>
      <c r="ALX91" s="48">
        <f>IF(LO91="",0,IFERROR(VLOOKUP(LO86&amp;LO87&amp;LO88&amp;LO89&amp;LO90&amp;LO91,General!I:J,2,FALSE),0))</f>
        <v>0</v>
      </c>
      <c r="ALY91" s="48">
        <f>IF(LR91="",0,IFERROR(VLOOKUP(LR86&amp;LR87&amp;LR88&amp;LR89&amp;LR90&amp;LR91,General!I:J,2,FALSE),0))</f>
        <v>0</v>
      </c>
      <c r="ALZ91" s="48">
        <f>IF(LU91="",0,IFERROR(VLOOKUP(LU86&amp;LU87&amp;LU88&amp;LU89&amp;LU90&amp;LU91,General!I:J,2,FALSE),0))</f>
        <v>0</v>
      </c>
      <c r="AMA91" s="48">
        <f>IF(LX91="",0,IFERROR(VLOOKUP(LX86&amp;LX87&amp;LX88&amp;LX89&amp;LX90&amp;LX91,General!I:J,2,FALSE),0))</f>
        <v>0</v>
      </c>
      <c r="AMB91" s="48">
        <f>IF(MA91="",0,IFERROR(VLOOKUP(MA86&amp;MA87&amp;MA88&amp;MA89&amp;MA90&amp;MA91,General!I:J,2,FALSE),0))</f>
        <v>0</v>
      </c>
      <c r="AMC91" s="48">
        <f>IF(MD91="",0,IFERROR(VLOOKUP(MD86&amp;MD87&amp;MD88&amp;MD89&amp;MD90&amp;MD91,General!I:J,2,FALSE),0))</f>
        <v>0</v>
      </c>
      <c r="AMD91" s="48">
        <f>IF(MG91="",0,IFERROR(VLOOKUP(MG86&amp;MG87&amp;MG88&amp;MG89&amp;MG90&amp;MG91,General!I:J,2,FALSE),0))</f>
        <v>0</v>
      </c>
      <c r="AME91" s="48">
        <f>IF(MJ91="",0,IFERROR(VLOOKUP(MJ86&amp;MJ87&amp;MJ88&amp;MJ89&amp;MJ90&amp;MJ91,General!I:J,2,FALSE),0))</f>
        <v>0</v>
      </c>
      <c r="AMF91" s="48">
        <f>IF(MM91="",0,IFERROR(VLOOKUP(MM86&amp;MM87&amp;MM88&amp;MM89&amp;MM90&amp;MM91,General!I:J,2,FALSE),0))</f>
        <v>0</v>
      </c>
      <c r="AMG91" s="48">
        <f>IF(MP91="",0,IFERROR(VLOOKUP(MP86&amp;MP87&amp;MP88&amp;MP89&amp;MP90&amp;MP91,General!I:J,2,FALSE),0))</f>
        <v>0</v>
      </c>
      <c r="AMH91" s="48">
        <f>IF(MS91="",0,IFERROR(VLOOKUP(MS86&amp;MS87&amp;MS88&amp;MS89&amp;MS90&amp;MS91,General!I:J,2,FALSE),0))</f>
        <v>0</v>
      </c>
      <c r="AMI91" s="48">
        <f>IF(MV91="",0,IFERROR(VLOOKUP(MV86&amp;MV87&amp;MV88&amp;MV89&amp;MV90&amp;MV91,General!I:J,2,FALSE),0))</f>
        <v>0</v>
      </c>
      <c r="AMJ91" s="48">
        <f>IF(MY91="",0,IFERROR(VLOOKUP(MY86&amp;MY87&amp;MY88&amp;MY89&amp;MY90&amp;MY91,General!I:J,2,FALSE),0))</f>
        <v>0</v>
      </c>
      <c r="AMK91" s="48">
        <f>IF(NB91="",0,IFERROR(VLOOKUP(NB86&amp;NB87&amp;NB88&amp;NB89&amp;NB90&amp;NB91,General!I:J,2,FALSE),0))</f>
        <v>0</v>
      </c>
      <c r="AML91" s="48">
        <f>IF(NE91="",0,IFERROR(VLOOKUP(NE86&amp;NE87&amp;NE88&amp;NE89&amp;NE90&amp;NE91,General!I:J,2,FALSE),0))</f>
        <v>0</v>
      </c>
      <c r="AMM91" s="48">
        <f>IF(NH91="",0,IFERROR(VLOOKUP(NH86&amp;NH87&amp;NH88&amp;NH89&amp;NH90&amp;NH91,General!I:J,2,FALSE),0))</f>
        <v>0</v>
      </c>
      <c r="AMN91" s="48">
        <f>IF(NK91="",0,IFERROR(VLOOKUP(NK86&amp;NK87&amp;NK88&amp;NK89&amp;NK90&amp;NK91,General!I:J,2,FALSE),0))</f>
        <v>0</v>
      </c>
      <c r="AMO91" s="49">
        <f>IF(NN91="",0,IFERROR(VLOOKUP(NN86&amp;NN87&amp;NN88&amp;NN89&amp;NN90&amp;NN91,General!I:J,2,FALSE),0))</f>
        <v>0</v>
      </c>
      <c r="AMP91" s="81">
        <f>IF(EB91="",0,IFERROR(VLOOKUP(EB86&amp;EB87&amp;EB88&amp;EB89&amp;EB90&amp;EB91,General!I:J,2,FALSE),0))</f>
        <v>0</v>
      </c>
      <c r="AMQ91" s="49">
        <v>0</v>
      </c>
      <c r="AMR91" s="20" t="str">
        <f t="shared" si="7306"/>
        <v/>
      </c>
      <c r="AMS91" s="20" t="str">
        <f t="shared" si="7151"/>
        <v>N</v>
      </c>
      <c r="AMT91" s="20" t="str">
        <f t="shared" ca="1" si="7152"/>
        <v>N</v>
      </c>
      <c r="AMU91" s="20" t="str">
        <f t="shared" si="7153"/>
        <v>N</v>
      </c>
      <c r="AMV91" s="20" t="str">
        <f t="shared" si="7154"/>
        <v/>
      </c>
      <c r="AMW91" s="142" t="str">
        <f t="shared" si="7155"/>
        <v/>
      </c>
      <c r="AMX91" s="20" t="str">
        <f t="shared" si="7156"/>
        <v/>
      </c>
      <c r="AMY91" s="20" t="str">
        <f t="shared" si="7157"/>
        <v/>
      </c>
      <c r="AMZ91" s="20" t="str">
        <f t="shared" si="7158"/>
        <v/>
      </c>
      <c r="ANA91" s="20" t="str">
        <f t="shared" si="7159"/>
        <v/>
      </c>
      <c r="ANB91" s="20" t="str">
        <f t="shared" si="7160"/>
        <v/>
      </c>
      <c r="ANC91" s="20" t="str">
        <f t="shared" si="6145"/>
        <v/>
      </c>
      <c r="AND91" s="20" t="str">
        <f t="shared" si="6146"/>
        <v/>
      </c>
      <c r="ANE91" s="20" t="str">
        <f t="shared" si="4382"/>
        <v>00000</v>
      </c>
      <c r="ANF91" s="20" t="str">
        <f t="shared" si="4382"/>
        <v>00000</v>
      </c>
      <c r="ANG91" s="20" t="str">
        <f t="shared" si="4383"/>
        <v>000000</v>
      </c>
      <c r="ANH91" s="20" t="str">
        <f t="shared" si="4383"/>
        <v>000000</v>
      </c>
      <c r="ANI91" s="20" t="str">
        <f t="shared" si="4384"/>
        <v>B</v>
      </c>
      <c r="ANJ91" s="20" t="str">
        <f t="shared" si="7307"/>
        <v>B</v>
      </c>
      <c r="ANK91" s="20" t="str">
        <f t="shared" si="7161"/>
        <v/>
      </c>
      <c r="ANL91" s="20" t="e">
        <f t="shared" ca="1" si="7162"/>
        <v>#REF!</v>
      </c>
      <c r="ANM91" s="20" t="str">
        <f t="shared" ca="1" si="7163"/>
        <v/>
      </c>
      <c r="ANN91" s="20" t="str">
        <f t="shared" ca="1" si="7164"/>
        <v/>
      </c>
      <c r="ANO91" s="20" t="str">
        <f t="shared" si="7165"/>
        <v>0</v>
      </c>
      <c r="ANP91" s="20" t="str">
        <f t="shared" si="7166"/>
        <v/>
      </c>
      <c r="ANQ91" s="20" t="e">
        <f t="shared" ca="1" si="7308"/>
        <v>#REF!</v>
      </c>
      <c r="ANR91" s="20" t="str">
        <f t="shared" ca="1" si="7309"/>
        <v/>
      </c>
      <c r="ANS91" s="20" t="str">
        <f t="shared" si="7310"/>
        <v/>
      </c>
      <c r="ANT91" s="20" t="str">
        <f t="shared" si="7167"/>
        <v/>
      </c>
      <c r="ANU91" s="20"/>
      <c r="ANV91" s="20">
        <v>0</v>
      </c>
      <c r="ANW91" s="20">
        <v>0</v>
      </c>
      <c r="ANX91" s="20">
        <v>0</v>
      </c>
      <c r="ANY91" s="20">
        <v>0</v>
      </c>
      <c r="ANZ91" s="20">
        <v>2</v>
      </c>
      <c r="AOA91" s="75"/>
      <c r="AOB91" s="20">
        <v>0</v>
      </c>
      <c r="AOC91" s="20">
        <v>0</v>
      </c>
      <c r="AOD91" s="1" t="str">
        <f t="shared" si="7311"/>
        <v>B</v>
      </c>
      <c r="AOE91" s="123">
        <f t="shared" si="7168"/>
        <v>0</v>
      </c>
      <c r="AOF91" s="1" t="e">
        <f t="shared" si="7169"/>
        <v>#NUM!</v>
      </c>
      <c r="AOG91" s="1" t="e">
        <f t="shared" si="7170"/>
        <v>#NUM!</v>
      </c>
      <c r="AOH91" s="1" t="e">
        <f t="shared" si="7171"/>
        <v>#NUM!</v>
      </c>
      <c r="AOI91" s="1" t="e">
        <f t="shared" si="7172"/>
        <v>#NUM!</v>
      </c>
      <c r="AOJ91" s="1" t="str">
        <f t="shared" si="7173"/>
        <v/>
      </c>
      <c r="AOK91" s="1" t="str">
        <f t="shared" si="7174"/>
        <v/>
      </c>
      <c r="AOL91" s="1" t="str">
        <f t="shared" si="7175"/>
        <v/>
      </c>
      <c r="AOM91" s="1" t="str">
        <f t="shared" si="7176"/>
        <v/>
      </c>
      <c r="AON91" s="1" t="str">
        <f t="shared" si="7177"/>
        <v/>
      </c>
      <c r="AOO91" s="1" t="str" cm="1">
        <f t="array" aca="1" ref="AOO91" ca="1">IF(INDIRECT(VLOOKUP(AOO90,General!AC:AE,3,FALSE)&amp;AGY90)&gt;=7,AOO90,AOJ91)</f>
        <v>HD</v>
      </c>
      <c r="AOP91" s="1" t="str">
        <f ca="1">VLOOKUP(AOO90,General!AC:AE,3,FALSE)&amp;AGY90</f>
        <v>HF90</v>
      </c>
      <c r="AOQ91" s="1" t="str" cm="1">
        <f t="array" aca="1" ref="AOQ91" ca="1">INDIRECT(VLOOKUP(AOO90,General!AC:AE,3,FALSE)&amp;AGY90)</f>
        <v/>
      </c>
      <c r="AOR91" s="1" t="str" cm="1">
        <f t="array" aca="1" ref="AOR91" ca="1">INDIRECT(AOO91&amp;AGY91)</f>
        <v/>
      </c>
      <c r="AOS91" s="1" cm="1">
        <f t="array" aca="1" ref="AOS91" ca="1">INDIRECT(AOP91&amp;AGY91)</f>
        <v>0</v>
      </c>
      <c r="AOT91" s="1" t="e" cm="1">
        <f t="array" aca="1" ref="AOT91" ca="1">INDIRECT(AOQ91&amp;AGY91)</f>
        <v>#REF!</v>
      </c>
      <c r="AOU91" s="1" t="str">
        <f ca="1">VLOOKUP(AOO91,General!AF:AG,2,FALSE)</f>
        <v>S45</v>
      </c>
      <c r="AOV91" s="1" t="e">
        <f ca="1">VLOOKUP(AOP91,General!AF:AG,2,FALSE)</f>
        <v>#N/A</v>
      </c>
      <c r="AOW91" s="1" t="e">
        <f ca="1">VLOOKUP(AOQ91,General!AF:AG,2,FALSE)</f>
        <v>#N/A</v>
      </c>
      <c r="AOX91" s="1" t="str">
        <f t="shared" ca="1" si="7401"/>
        <v>Y</v>
      </c>
      <c r="AOY91" s="1" t="e">
        <f t="shared" ca="1" si="7402"/>
        <v>#N/A</v>
      </c>
      <c r="AOZ91" s="1" t="e">
        <f t="shared" ca="1" si="7403"/>
        <v>#N/A</v>
      </c>
      <c r="APB91" s="1">
        <f t="shared" si="6061"/>
        <v>1</v>
      </c>
    </row>
    <row r="92" spans="1:1094" ht="15.75" thickBot="1">
      <c r="A92" s="1">
        <v>78</v>
      </c>
      <c r="B92" s="172" t="str">
        <f t="shared" si="7631"/>
        <v/>
      </c>
      <c r="C92" s="152" t="str">
        <f t="shared" si="6385"/>
        <v/>
      </c>
      <c r="D92" s="153" t="str">
        <f t="shared" si="7178"/>
        <v/>
      </c>
      <c r="E92" s="144" t="str">
        <f t="shared" si="7178"/>
        <v/>
      </c>
      <c r="F92" s="63" t="str">
        <f t="shared" si="6386"/>
        <v/>
      </c>
      <c r="G92" s="190"/>
      <c r="H92" s="154" t="str">
        <f t="shared" si="7632"/>
        <v/>
      </c>
      <c r="I92" s="153" t="str">
        <f t="shared" si="7179"/>
        <v/>
      </c>
      <c r="J92" s="144" t="str">
        <f t="shared" si="7179"/>
        <v/>
      </c>
      <c r="K92" s="106" t="str">
        <f t="shared" si="7180"/>
        <v/>
      </c>
      <c r="L92" s="179"/>
      <c r="M92" s="184"/>
      <c r="N92" s="190"/>
      <c r="O92" s="187">
        <v>0</v>
      </c>
      <c r="P92" s="129">
        <v>0</v>
      </c>
      <c r="Q92" s="126">
        <v>0</v>
      </c>
      <c r="R92" s="130">
        <v>0</v>
      </c>
      <c r="S92" s="61" t="str">
        <f t="shared" si="7181"/>
        <v/>
      </c>
      <c r="T92" s="165" t="str">
        <f t="shared" si="7633"/>
        <v/>
      </c>
      <c r="U92" s="62" t="str">
        <f>IF(M92="","",IF(B92="NB",U91,IF(T92="",SUM($T$5:$T92)+S92,SUM($T$5:$T92))))</f>
        <v/>
      </c>
      <c r="V92" s="155" t="str">
        <f t="shared" si="5988"/>
        <v/>
      </c>
      <c r="W92" s="131" t="str">
        <f t="shared" si="7182"/>
        <v/>
      </c>
      <c r="X92" s="132" t="str">
        <f t="shared" si="6387"/>
        <v/>
      </c>
      <c r="Y92" s="61" t="str">
        <f t="shared" ca="1" si="6225"/>
        <v>B</v>
      </c>
      <c r="Z92" s="62" t="str">
        <f t="shared" ca="1" si="6226"/>
        <v>C</v>
      </c>
      <c r="AA92" s="62" t="str">
        <f t="shared" si="6227"/>
        <v>C</v>
      </c>
      <c r="AB92" s="62" t="str">
        <f t="shared" si="7312"/>
        <v/>
      </c>
      <c r="AC92" s="62" t="str">
        <f t="shared" si="7313"/>
        <v/>
      </c>
      <c r="AD92" s="62">
        <f t="shared" si="7314"/>
        <v>0</v>
      </c>
      <c r="AE92" s="1" t="str">
        <f t="shared" si="6388"/>
        <v/>
      </c>
      <c r="AF92" s="1" t="str">
        <f t="shared" si="6389"/>
        <v/>
      </c>
      <c r="AG92" s="1" t="str">
        <f t="shared" si="7315"/>
        <v/>
      </c>
      <c r="AH92" s="1" t="str">
        <f t="shared" si="6390"/>
        <v/>
      </c>
      <c r="AI92" s="1" t="str">
        <f t="shared" si="6391"/>
        <v/>
      </c>
      <c r="AJ92" s="1" t="str">
        <f t="shared" si="6392"/>
        <v/>
      </c>
      <c r="AK92" s="1">
        <f t="shared" si="7183"/>
        <v>0</v>
      </c>
      <c r="AL92" s="1">
        <f t="shared" si="7184"/>
        <v>0</v>
      </c>
      <c r="AM92" s="1" t="str">
        <f t="shared" si="6147"/>
        <v/>
      </c>
      <c r="AN92" s="1">
        <f t="shared" si="6393"/>
        <v>0</v>
      </c>
      <c r="AO92" s="1" t="str">
        <f t="shared" si="7715"/>
        <v/>
      </c>
      <c r="AP92" s="1" t="str">
        <f t="shared" si="6394"/>
        <v>N</v>
      </c>
      <c r="AQ92" s="1" t="str">
        <f t="shared" si="6395"/>
        <v>N</v>
      </c>
      <c r="AR92" s="1" t="str">
        <f t="shared" si="6396"/>
        <v>N</v>
      </c>
      <c r="AS92" s="1" t="str">
        <f t="shared" si="6397"/>
        <v/>
      </c>
      <c r="AT92" s="8" t="str">
        <f t="shared" ca="1" si="7185"/>
        <v/>
      </c>
      <c r="AU92" s="1" t="str">
        <f t="shared" ca="1" si="6398"/>
        <v/>
      </c>
      <c r="AV92" s="1" t="str">
        <f t="shared" ca="1" si="6399"/>
        <v/>
      </c>
      <c r="AW92" s="1" t="str">
        <f t="shared" si="6400"/>
        <v/>
      </c>
      <c r="AX92" s="1" t="str">
        <f t="shared" si="6401"/>
        <v/>
      </c>
      <c r="AY92" s="1" t="str">
        <f t="shared" si="6402"/>
        <v/>
      </c>
      <c r="AZ92" s="1" t="str">
        <f t="shared" si="6148"/>
        <v/>
      </c>
      <c r="BA92" s="1" t="str">
        <f t="shared" si="6149"/>
        <v/>
      </c>
      <c r="BB92" s="1" t="str">
        <f t="shared" si="5451"/>
        <v>00000</v>
      </c>
      <c r="BC92" s="1" t="str">
        <f t="shared" si="5451"/>
        <v>00000</v>
      </c>
      <c r="BD92" s="1" t="str">
        <f t="shared" si="5452"/>
        <v>000000</v>
      </c>
      <c r="BE92" s="1" t="str">
        <f t="shared" si="5452"/>
        <v>000000</v>
      </c>
      <c r="BF92" s="1" t="str">
        <f t="shared" si="7186"/>
        <v>B</v>
      </c>
      <c r="BG92" s="1" t="str">
        <f t="shared" si="6403"/>
        <v/>
      </c>
      <c r="BH92" s="1" t="str">
        <f t="shared" ca="1" si="7187"/>
        <v/>
      </c>
      <c r="BI92" s="1" t="str">
        <f t="shared" si="7634"/>
        <v/>
      </c>
      <c r="BJ92" s="1" t="str">
        <f t="shared" ca="1" si="7188"/>
        <v/>
      </c>
      <c r="BK92" s="1" t="str">
        <f t="shared" si="6404"/>
        <v>0</v>
      </c>
      <c r="BL92" s="1" t="str">
        <f t="shared" ca="1" si="7189"/>
        <v/>
      </c>
      <c r="BM92" s="1" t="str">
        <f t="shared" ca="1" si="7190"/>
        <v/>
      </c>
      <c r="BN92" s="1" t="str">
        <f t="shared" ca="1" si="7191"/>
        <v/>
      </c>
      <c r="BO92" s="1" t="str">
        <f t="shared" ca="1" si="7192"/>
        <v/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1</v>
      </c>
      <c r="BZ92" s="1">
        <f t="shared" si="5989"/>
        <v>1</v>
      </c>
      <c r="CA92" s="1" t="str">
        <f t="shared" ref="CA92" si="8551">CH92</f>
        <v/>
      </c>
      <c r="CB92" s="46" t="str">
        <f t="shared" si="6406"/>
        <v/>
      </c>
      <c r="CC92" s="48" t="str">
        <f t="shared" si="6407"/>
        <v/>
      </c>
      <c r="CD92" s="49" t="str">
        <f t="shared" si="6408"/>
        <v/>
      </c>
      <c r="CE92" s="46" t="str">
        <f t="shared" si="6409"/>
        <v/>
      </c>
      <c r="CF92" s="48" t="str">
        <f t="shared" si="6410"/>
        <v/>
      </c>
      <c r="CG92" s="49" t="str">
        <f t="shared" si="6411"/>
        <v/>
      </c>
      <c r="CH92" s="46" t="str">
        <f t="shared" si="6412"/>
        <v/>
      </c>
      <c r="CI92" s="48" t="str">
        <f t="shared" si="6413"/>
        <v/>
      </c>
      <c r="CJ92" s="49" t="str">
        <f t="shared" si="6414"/>
        <v/>
      </c>
      <c r="CK92" s="46" t="str">
        <f t="shared" si="6415"/>
        <v/>
      </c>
      <c r="CL92" s="48" t="str">
        <f t="shared" si="6416"/>
        <v/>
      </c>
      <c r="CM92" s="49" t="str">
        <f t="shared" si="6417"/>
        <v/>
      </c>
      <c r="CN92" s="46" t="str">
        <f t="shared" si="7194"/>
        <v/>
      </c>
      <c r="CO92" s="48" t="str">
        <f t="shared" si="6418"/>
        <v/>
      </c>
      <c r="CP92" s="49" t="str">
        <f t="shared" si="6419"/>
        <v/>
      </c>
      <c r="CQ92" s="46" t="str">
        <f t="shared" si="6420"/>
        <v/>
      </c>
      <c r="CR92" s="48" t="str">
        <f t="shared" si="6421"/>
        <v/>
      </c>
      <c r="CS92" s="49" t="str">
        <f t="shared" si="6422"/>
        <v/>
      </c>
      <c r="CT92" s="46" t="str">
        <f t="shared" si="6423"/>
        <v/>
      </c>
      <c r="CU92" s="48" t="str">
        <f t="shared" si="6424"/>
        <v/>
      </c>
      <c r="CV92" s="49" t="str">
        <f t="shared" si="6425"/>
        <v/>
      </c>
      <c r="CW92" s="46" t="str">
        <f t="shared" si="6426"/>
        <v/>
      </c>
      <c r="CX92" s="48" t="str">
        <f t="shared" si="6427"/>
        <v/>
      </c>
      <c r="CY92" s="95" t="str">
        <f t="shared" si="6428"/>
        <v/>
      </c>
      <c r="CZ92" s="46" t="str">
        <f t="shared" si="6429"/>
        <v/>
      </c>
      <c r="DA92" s="48" t="str">
        <f t="shared" si="6430"/>
        <v/>
      </c>
      <c r="DB92" s="49" t="str">
        <f t="shared" si="6431"/>
        <v/>
      </c>
      <c r="DC92" s="46" t="str">
        <f t="shared" si="6432"/>
        <v/>
      </c>
      <c r="DD92" s="48" t="str">
        <f t="shared" si="6433"/>
        <v/>
      </c>
      <c r="DE92" s="49" t="str">
        <f t="shared" si="6434"/>
        <v/>
      </c>
      <c r="DF92" s="46" t="str">
        <f t="shared" si="6435"/>
        <v/>
      </c>
      <c r="DG92" s="48" t="str">
        <f t="shared" si="6436"/>
        <v/>
      </c>
      <c r="DH92" s="49" t="str">
        <f t="shared" si="6437"/>
        <v/>
      </c>
      <c r="DI92" s="46" t="str">
        <f t="shared" si="6438"/>
        <v/>
      </c>
      <c r="DJ92" s="48" t="str">
        <f t="shared" si="6439"/>
        <v/>
      </c>
      <c r="DK92" s="49" t="str">
        <f t="shared" si="6440"/>
        <v/>
      </c>
      <c r="DL92" s="46" t="str">
        <f t="shared" si="6441"/>
        <v/>
      </c>
      <c r="DM92" s="48" t="str">
        <f t="shared" si="6442"/>
        <v/>
      </c>
      <c r="DN92" s="49" t="str">
        <f t="shared" si="6443"/>
        <v/>
      </c>
      <c r="DO92" s="46" t="str">
        <f t="shared" si="6444"/>
        <v/>
      </c>
      <c r="DP92" s="48" t="str">
        <f t="shared" si="6445"/>
        <v/>
      </c>
      <c r="DQ92" s="49" t="str">
        <f t="shared" si="6446"/>
        <v/>
      </c>
      <c r="DR92" s="46" t="str">
        <f t="shared" si="6447"/>
        <v/>
      </c>
      <c r="DS92" s="48" t="str">
        <f t="shared" si="6448"/>
        <v/>
      </c>
      <c r="DT92" s="49" t="str">
        <f t="shared" si="6449"/>
        <v/>
      </c>
      <c r="DU92" s="46" t="str">
        <f t="shared" si="6450"/>
        <v/>
      </c>
      <c r="DV92" s="48" t="str">
        <f t="shared" si="6451"/>
        <v/>
      </c>
      <c r="DW92" s="49" t="str">
        <f t="shared" si="6452"/>
        <v/>
      </c>
      <c r="DX92" s="46" t="str">
        <f t="shared" si="6453"/>
        <v/>
      </c>
      <c r="DY92" s="48" t="str">
        <f t="shared" si="6454"/>
        <v/>
      </c>
      <c r="DZ92" s="49" t="str">
        <f t="shared" si="6455"/>
        <v/>
      </c>
      <c r="EA92" s="46" t="str">
        <f t="shared" si="7557"/>
        <v/>
      </c>
      <c r="EB92" s="48" t="str">
        <f t="shared" si="6456"/>
        <v/>
      </c>
      <c r="EC92" s="49" t="str">
        <f t="shared" si="6457"/>
        <v/>
      </c>
      <c r="ED92" s="75" t="str">
        <f t="shared" ref="ED92" si="8552">CB92</f>
        <v/>
      </c>
      <c r="EE92" s="48" t="str">
        <f t="shared" si="6459"/>
        <v/>
      </c>
      <c r="EF92" s="49" t="str">
        <f t="shared" si="6460"/>
        <v/>
      </c>
      <c r="EG92" s="73" t="str">
        <f t="shared" ref="EG92" si="8553">CE92</f>
        <v/>
      </c>
      <c r="EH92" s="48" t="str">
        <f t="shared" si="6462"/>
        <v/>
      </c>
      <c r="EI92" s="49" t="str">
        <f t="shared" si="6463"/>
        <v/>
      </c>
      <c r="EJ92" s="73" t="s">
        <v>5</v>
      </c>
      <c r="EK92" s="48" t="str">
        <f t="shared" si="6464"/>
        <v/>
      </c>
      <c r="EL92" s="49" t="str">
        <f t="shared" si="6465"/>
        <v/>
      </c>
      <c r="EM92" s="75" t="s">
        <v>6</v>
      </c>
      <c r="EN92" s="48" t="str">
        <f t="shared" si="6466"/>
        <v/>
      </c>
      <c r="EO92" s="49" t="str">
        <f t="shared" si="6467"/>
        <v/>
      </c>
      <c r="EP92" s="75" t="str">
        <f t="shared" ref="EP92" si="8554">CH92</f>
        <v/>
      </c>
      <c r="EQ92" s="48" t="str">
        <f t="shared" si="6469"/>
        <v/>
      </c>
      <c r="ER92" s="49" t="str">
        <f t="shared" si="6470"/>
        <v/>
      </c>
      <c r="ES92" s="75" t="str">
        <f t="shared" ref="ES92" si="8555">CK92</f>
        <v/>
      </c>
      <c r="ET92" s="48" t="str">
        <f t="shared" si="6472"/>
        <v/>
      </c>
      <c r="EU92" s="49" t="str">
        <f t="shared" si="6473"/>
        <v/>
      </c>
      <c r="EV92" s="75" t="str">
        <f t="shared" ref="EV92" si="8556">CB92</f>
        <v/>
      </c>
      <c r="EW92" s="48" t="str">
        <f t="shared" si="6475"/>
        <v/>
      </c>
      <c r="EX92" s="49" t="str">
        <f t="shared" si="6476"/>
        <v/>
      </c>
      <c r="EY92" s="75" t="str">
        <f t="shared" ref="EY92" si="8557">CK92</f>
        <v/>
      </c>
      <c r="EZ92" s="48" t="str">
        <f t="shared" si="6478"/>
        <v/>
      </c>
      <c r="FA92" s="95" t="str">
        <f t="shared" si="6479"/>
        <v/>
      </c>
      <c r="FB92" s="75" t="str">
        <f t="shared" ref="FB92" si="8558">CE92</f>
        <v/>
      </c>
      <c r="FC92" s="48" t="str">
        <f t="shared" si="6481"/>
        <v/>
      </c>
      <c r="FD92" s="49" t="str">
        <f t="shared" si="6482"/>
        <v/>
      </c>
      <c r="FE92" s="73" t="str">
        <f t="shared" ref="FE92" si="8559">CH92</f>
        <v/>
      </c>
      <c r="FF92" s="48" t="str">
        <f t="shared" si="6484"/>
        <v/>
      </c>
      <c r="FG92" s="49" t="str">
        <f t="shared" si="6485"/>
        <v/>
      </c>
      <c r="FH92" s="75" t="str">
        <f t="shared" ref="FH92" si="8560">DC92</f>
        <v/>
      </c>
      <c r="FI92" s="48" t="str">
        <f t="shared" si="6487"/>
        <v/>
      </c>
      <c r="FJ92" s="49" t="str">
        <f t="shared" si="6488"/>
        <v/>
      </c>
      <c r="FK92" s="75" t="str">
        <f t="shared" ref="FK92" si="8561">DF92</f>
        <v/>
      </c>
      <c r="FL92" s="48" t="str">
        <f t="shared" si="6490"/>
        <v/>
      </c>
      <c r="FM92" s="49" t="str">
        <f t="shared" si="6491"/>
        <v/>
      </c>
      <c r="FN92" s="75" t="str">
        <f t="shared" ref="FN92" si="8562">CQ92</f>
        <v/>
      </c>
      <c r="FO92" s="48" t="str">
        <f t="shared" si="6493"/>
        <v/>
      </c>
      <c r="FP92" s="49" t="str">
        <f t="shared" si="6494"/>
        <v/>
      </c>
      <c r="FQ92" s="75" t="str">
        <f t="shared" ref="FQ92" si="8563">CT92</f>
        <v/>
      </c>
      <c r="FR92" s="48" t="str">
        <f t="shared" si="6496"/>
        <v/>
      </c>
      <c r="FS92" s="49" t="str">
        <f t="shared" si="6497"/>
        <v/>
      </c>
      <c r="FT92" s="75" t="str">
        <f t="shared" ref="FT92" si="8564">CQ92</f>
        <v/>
      </c>
      <c r="FU92" s="48" t="str">
        <f t="shared" si="6499"/>
        <v/>
      </c>
      <c r="FV92" s="49" t="str">
        <f t="shared" si="6500"/>
        <v/>
      </c>
      <c r="FW92" s="75" t="str">
        <f t="shared" ref="FW92" si="8565">CN92</f>
        <v/>
      </c>
      <c r="FX92" s="48" t="str">
        <f t="shared" si="6502"/>
        <v/>
      </c>
      <c r="FY92" s="49" t="str">
        <f t="shared" si="6503"/>
        <v/>
      </c>
      <c r="FZ92" s="75" t="str">
        <f t="shared" ref="FZ92" si="8566">CT92</f>
        <v/>
      </c>
      <c r="GA92" s="48" t="str">
        <f t="shared" si="6505"/>
        <v/>
      </c>
      <c r="GB92" s="49" t="str">
        <f t="shared" si="6506"/>
        <v/>
      </c>
      <c r="GC92" s="75" t="str">
        <f t="shared" ref="GC92" si="8567">CN92</f>
        <v/>
      </c>
      <c r="GD92" s="48" t="str">
        <f t="shared" si="6508"/>
        <v/>
      </c>
      <c r="GE92" s="49" t="str">
        <f t="shared" si="6509"/>
        <v/>
      </c>
      <c r="GF92" s="46" t="str">
        <f t="shared" ref="GF92:GF93" si="8568">CT92</f>
        <v/>
      </c>
      <c r="GG92" s="48" t="str">
        <f t="shared" si="6511"/>
        <v/>
      </c>
      <c r="GH92" s="49" t="str">
        <f t="shared" si="6512"/>
        <v/>
      </c>
      <c r="GI92" s="75" t="str">
        <f t="shared" si="7211"/>
        <v>B</v>
      </c>
      <c r="GJ92" s="48" t="str">
        <f t="shared" si="6513"/>
        <v/>
      </c>
      <c r="GK92" s="49" t="str">
        <f t="shared" si="6514"/>
        <v/>
      </c>
      <c r="GL92" s="46" t="str">
        <f t="shared" si="8037"/>
        <v/>
      </c>
      <c r="GM92" s="48" t="str">
        <f t="shared" si="6515"/>
        <v/>
      </c>
      <c r="GN92" s="49" t="str">
        <f t="shared" si="6516"/>
        <v/>
      </c>
      <c r="GO92" s="75" t="str">
        <f t="shared" si="7212"/>
        <v>B</v>
      </c>
      <c r="GP92" s="48" t="str">
        <f t="shared" si="6517"/>
        <v/>
      </c>
      <c r="GQ92" s="49" t="str">
        <f t="shared" si="6518"/>
        <v/>
      </c>
      <c r="GR92" s="75" t="str">
        <f t="shared" ref="GR92" si="8569">DX92</f>
        <v/>
      </c>
      <c r="GS92" s="48" t="str">
        <f t="shared" si="6520"/>
        <v/>
      </c>
      <c r="GT92" s="49" t="str">
        <f t="shared" si="6521"/>
        <v/>
      </c>
      <c r="GU92" s="75" t="str">
        <f t="shared" si="7214"/>
        <v/>
      </c>
      <c r="GV92" s="48" t="str">
        <f t="shared" si="6522"/>
        <v/>
      </c>
      <c r="GW92" s="95" t="str">
        <f t="shared" si="6523"/>
        <v/>
      </c>
      <c r="GX92" s="75" t="str">
        <f t="shared" ref="GX92" si="8570">DR92</f>
        <v/>
      </c>
      <c r="GY92" s="48" t="str">
        <f t="shared" si="6525"/>
        <v/>
      </c>
      <c r="GZ92" s="49" t="str">
        <f t="shared" si="6526"/>
        <v/>
      </c>
      <c r="HA92" s="73" t="str">
        <f t="shared" si="7216"/>
        <v/>
      </c>
      <c r="HB92" s="48" t="str">
        <f t="shared" si="6527"/>
        <v/>
      </c>
      <c r="HC92" s="49" t="str">
        <f t="shared" si="6528"/>
        <v/>
      </c>
      <c r="HD92" s="75" t="str">
        <f t="shared" ref="HD92" si="8571">DI92</f>
        <v/>
      </c>
      <c r="HE92" s="48" t="str">
        <f t="shared" si="6530"/>
        <v/>
      </c>
      <c r="HF92" s="49" t="str">
        <f t="shared" si="6531"/>
        <v/>
      </c>
      <c r="HG92" s="75" t="str">
        <f t="shared" si="7218"/>
        <v/>
      </c>
      <c r="HH92" s="48" t="str">
        <f t="shared" si="6532"/>
        <v/>
      </c>
      <c r="HI92" s="49" t="str">
        <f t="shared" si="6533"/>
        <v/>
      </c>
      <c r="HJ92" s="75" t="str">
        <f t="shared" ref="HJ92" si="8572">DX92</f>
        <v/>
      </c>
      <c r="HK92" s="48" t="str">
        <f t="shared" si="6535"/>
        <v/>
      </c>
      <c r="HL92" s="49" t="str">
        <f t="shared" si="6536"/>
        <v/>
      </c>
      <c r="HM92" s="75" t="str">
        <f t="shared" si="7220"/>
        <v/>
      </c>
      <c r="HN92" s="48" t="str">
        <f t="shared" si="6537"/>
        <v/>
      </c>
      <c r="HO92" s="49" t="str">
        <f t="shared" si="6538"/>
        <v/>
      </c>
      <c r="HP92" s="75" t="str">
        <f t="shared" ref="HP92" si="8573">DU92</f>
        <v/>
      </c>
      <c r="HQ92" s="48" t="str">
        <f t="shared" si="6540"/>
        <v/>
      </c>
      <c r="HR92" s="49" t="str">
        <f t="shared" si="6541"/>
        <v/>
      </c>
      <c r="HS92" s="75" t="str">
        <f t="shared" si="7222"/>
        <v/>
      </c>
      <c r="HT92" s="48" t="str">
        <f t="shared" si="6542"/>
        <v/>
      </c>
      <c r="HU92" s="49" t="str">
        <f t="shared" si="6543"/>
        <v/>
      </c>
      <c r="HV92" s="75" t="str">
        <f t="shared" ref="HV92" si="8574">DU92</f>
        <v/>
      </c>
      <c r="HW92" s="48" t="str">
        <f t="shared" si="6545"/>
        <v/>
      </c>
      <c r="HX92" s="49" t="str">
        <f t="shared" si="6546"/>
        <v/>
      </c>
      <c r="HY92" s="75" t="str">
        <f t="shared" si="7224"/>
        <v/>
      </c>
      <c r="HZ92" s="48" t="str">
        <f t="shared" si="6547"/>
        <v/>
      </c>
      <c r="IA92" s="49" t="str">
        <f t="shared" si="6548"/>
        <v/>
      </c>
      <c r="IB92" s="75" t="str">
        <f t="shared" ref="IB92" si="8575">DX92</f>
        <v/>
      </c>
      <c r="IC92" s="48" t="str">
        <f t="shared" si="6550"/>
        <v/>
      </c>
      <c r="ID92" s="49" t="str">
        <f t="shared" si="6551"/>
        <v/>
      </c>
      <c r="IE92" s="75" t="str">
        <f t="shared" si="7226"/>
        <v/>
      </c>
      <c r="IF92" s="48" t="str">
        <f t="shared" si="6552"/>
        <v/>
      </c>
      <c r="IG92" s="49" t="str">
        <f t="shared" si="6553"/>
        <v/>
      </c>
      <c r="IH92" s="75" t="str">
        <f t="shared" ref="IH92" si="8576">DR92</f>
        <v/>
      </c>
      <c r="II92" s="48" t="str">
        <f t="shared" si="6555"/>
        <v/>
      </c>
      <c r="IJ92" s="49" t="str">
        <f t="shared" si="6556"/>
        <v/>
      </c>
      <c r="IK92" s="75" t="str">
        <f t="shared" si="7228"/>
        <v/>
      </c>
      <c r="IL92" s="48" t="str">
        <f t="shared" si="6557"/>
        <v/>
      </c>
      <c r="IM92" s="49" t="str">
        <f t="shared" si="6558"/>
        <v/>
      </c>
      <c r="IN92" s="75" t="str">
        <f t="shared" ref="IN92" si="8577">DO92</f>
        <v/>
      </c>
      <c r="IO92" s="48" t="str">
        <f t="shared" si="6560"/>
        <v/>
      </c>
      <c r="IP92" s="49" t="str">
        <f t="shared" si="6561"/>
        <v/>
      </c>
      <c r="IQ92" s="75" t="str">
        <f t="shared" si="7230"/>
        <v/>
      </c>
      <c r="IR92" s="48" t="str">
        <f t="shared" si="6562"/>
        <v/>
      </c>
      <c r="IS92" s="49" t="str">
        <f t="shared" si="6563"/>
        <v/>
      </c>
      <c r="IT92" s="46" t="str">
        <f t="shared" ref="IT92" si="8578">CT92</f>
        <v/>
      </c>
      <c r="IU92" s="48" t="str">
        <f t="shared" si="6565"/>
        <v/>
      </c>
      <c r="IV92" s="49" t="str">
        <f t="shared" si="6566"/>
        <v/>
      </c>
      <c r="IW92" s="46" t="str">
        <f t="shared" ref="IW92:IW93" si="8579">DF92</f>
        <v/>
      </c>
      <c r="IX92" s="48" t="str">
        <f t="shared" si="6568"/>
        <v/>
      </c>
      <c r="IY92" s="49" t="str">
        <f t="shared" si="6569"/>
        <v/>
      </c>
      <c r="IZ92" s="75" t="str">
        <f t="shared" si="7232"/>
        <v/>
      </c>
      <c r="JA92" s="48" t="str">
        <f t="shared" si="6570"/>
        <v/>
      </c>
      <c r="JB92" s="49" t="str">
        <f t="shared" si="6571"/>
        <v/>
      </c>
      <c r="JC92" s="75" t="str">
        <f t="shared" si="7233"/>
        <v/>
      </c>
      <c r="JD92" s="48" t="str">
        <f t="shared" si="6572"/>
        <v/>
      </c>
      <c r="JE92" s="49" t="str">
        <f t="shared" si="6573"/>
        <v/>
      </c>
      <c r="JF92" s="46" t="str">
        <f t="shared" ref="JF92" si="8580">CB92</f>
        <v/>
      </c>
      <c r="JG92" s="48" t="str">
        <f t="shared" si="6575"/>
        <v/>
      </c>
      <c r="JH92" s="49" t="str">
        <f t="shared" si="6576"/>
        <v/>
      </c>
      <c r="JI92" s="75" t="str">
        <f t="shared" si="7235"/>
        <v/>
      </c>
      <c r="JJ92" s="48" t="str">
        <f t="shared" si="6577"/>
        <v/>
      </c>
      <c r="JK92" s="49" t="str">
        <f t="shared" si="6578"/>
        <v/>
      </c>
      <c r="JL92" s="75" t="str">
        <f t="shared" ref="JL92" si="8581">CB92</f>
        <v/>
      </c>
      <c r="JM92" s="48" t="str">
        <f t="shared" si="6580"/>
        <v/>
      </c>
      <c r="JN92" s="49" t="str">
        <f t="shared" si="6581"/>
        <v/>
      </c>
      <c r="JO92" s="75" t="str">
        <f t="shared" si="7237"/>
        <v/>
      </c>
      <c r="JP92" s="48" t="str">
        <f t="shared" si="6582"/>
        <v/>
      </c>
      <c r="JQ92" s="49" t="str">
        <f t="shared" si="6583"/>
        <v/>
      </c>
      <c r="JR92" s="75" t="str">
        <f t="shared" ref="JR92" si="8582">CE92</f>
        <v/>
      </c>
      <c r="JS92" s="48" t="str">
        <f t="shared" si="6585"/>
        <v/>
      </c>
      <c r="JT92" s="49" t="str">
        <f t="shared" si="6586"/>
        <v/>
      </c>
      <c r="JU92" s="75" t="str">
        <f t="shared" si="7239"/>
        <v/>
      </c>
      <c r="JV92" s="48" t="str">
        <f t="shared" si="6587"/>
        <v/>
      </c>
      <c r="JW92" s="49" t="str">
        <f t="shared" si="6588"/>
        <v/>
      </c>
      <c r="JX92" s="115" t="s">
        <v>5</v>
      </c>
      <c r="JY92" s="48" t="str">
        <f t="shared" si="6589"/>
        <v/>
      </c>
      <c r="JZ92" s="49" t="str">
        <f t="shared" si="6590"/>
        <v/>
      </c>
      <c r="KA92" s="75" t="str">
        <f t="shared" si="7240"/>
        <v/>
      </c>
      <c r="KB92" s="48" t="str">
        <f t="shared" si="6591"/>
        <v/>
      </c>
      <c r="KC92" s="49" t="str">
        <f t="shared" si="6592"/>
        <v/>
      </c>
      <c r="KD92" s="46" t="s">
        <v>6</v>
      </c>
      <c r="KE92" s="48" t="str">
        <f t="shared" si="6593"/>
        <v/>
      </c>
      <c r="KF92" s="49" t="str">
        <f t="shared" si="6594"/>
        <v/>
      </c>
      <c r="KG92" s="75" t="str">
        <f t="shared" si="7241"/>
        <v/>
      </c>
      <c r="KH92" s="48" t="str">
        <f t="shared" si="6595"/>
        <v/>
      </c>
      <c r="KI92" s="49" t="str">
        <f t="shared" si="6596"/>
        <v/>
      </c>
      <c r="KJ92" s="46" t="str">
        <f t="shared" ref="KJ92" si="8583">DC92</f>
        <v/>
      </c>
      <c r="KK92" s="48" t="str">
        <f t="shared" si="6597"/>
        <v/>
      </c>
      <c r="KL92" s="49" t="str">
        <f t="shared" si="6598"/>
        <v/>
      </c>
      <c r="KM92" s="75" t="str">
        <f t="shared" si="7243"/>
        <v/>
      </c>
      <c r="KN92" s="48" t="str">
        <f t="shared" si="6599"/>
        <v/>
      </c>
      <c r="KO92" s="49" t="str">
        <f t="shared" si="6600"/>
        <v/>
      </c>
      <c r="KP92" s="46" t="str">
        <f t="shared" si="7973"/>
        <v/>
      </c>
      <c r="KQ92" s="48" t="str">
        <f t="shared" si="6601"/>
        <v/>
      </c>
      <c r="KR92" s="49" t="str">
        <f t="shared" si="6602"/>
        <v/>
      </c>
      <c r="KS92" s="75" t="str">
        <f t="shared" si="7244"/>
        <v/>
      </c>
      <c r="KT92" s="48" t="str">
        <f t="shared" si="6603"/>
        <v/>
      </c>
      <c r="KU92" s="49" t="str">
        <f t="shared" si="6604"/>
        <v/>
      </c>
      <c r="KV92" s="75" t="s">
        <v>6</v>
      </c>
      <c r="KW92" s="48" t="str">
        <f t="shared" si="6605"/>
        <v/>
      </c>
      <c r="KX92" s="49" t="str">
        <f t="shared" si="6606"/>
        <v/>
      </c>
      <c r="KY92" s="75" t="str">
        <f t="shared" si="7245"/>
        <v/>
      </c>
      <c r="KZ92" s="48" t="str">
        <f t="shared" si="6607"/>
        <v/>
      </c>
      <c r="LA92" s="49" t="str">
        <f t="shared" si="6608"/>
        <v/>
      </c>
      <c r="LB92" s="75" t="str">
        <f t="shared" ref="LB92" si="8584">DR92</f>
        <v/>
      </c>
      <c r="LC92" s="48" t="str">
        <f t="shared" si="6610"/>
        <v/>
      </c>
      <c r="LD92" s="49" t="str">
        <f t="shared" si="6611"/>
        <v/>
      </c>
      <c r="LE92" s="75" t="str">
        <f t="shared" si="7247"/>
        <v/>
      </c>
      <c r="LF92" s="48" t="str">
        <f t="shared" si="6612"/>
        <v/>
      </c>
      <c r="LG92" s="49" t="str">
        <f t="shared" si="6613"/>
        <v/>
      </c>
      <c r="LH92" s="75" t="str">
        <f t="shared" ref="LH92" si="8585">DR93</f>
        <v/>
      </c>
      <c r="LI92" s="48" t="str">
        <f t="shared" si="6615"/>
        <v/>
      </c>
      <c r="LJ92" s="49" t="str">
        <f t="shared" si="6616"/>
        <v/>
      </c>
      <c r="LK92" s="75" t="str">
        <f t="shared" si="7249"/>
        <v/>
      </c>
      <c r="LL92" s="48" t="str">
        <f t="shared" si="6617"/>
        <v/>
      </c>
      <c r="LM92" s="49" t="str">
        <f t="shared" si="6618"/>
        <v/>
      </c>
      <c r="LN92" s="75" t="str">
        <f t="shared" ref="LN92" si="8586">DC92</f>
        <v/>
      </c>
      <c r="LO92" s="48" t="str">
        <f t="shared" si="6620"/>
        <v/>
      </c>
      <c r="LP92" s="49" t="str">
        <f t="shared" si="6621"/>
        <v/>
      </c>
      <c r="LQ92" s="75" t="str">
        <f t="shared" si="7251"/>
        <v/>
      </c>
      <c r="LR92" s="48" t="str">
        <f t="shared" si="6622"/>
        <v/>
      </c>
      <c r="LS92" s="49" t="str">
        <f t="shared" si="6623"/>
        <v/>
      </c>
      <c r="LT92" s="75" t="str">
        <f t="shared" ref="LT92" si="8587">DC92</f>
        <v/>
      </c>
      <c r="LU92" s="48" t="str">
        <f t="shared" si="6625"/>
        <v/>
      </c>
      <c r="LV92" s="49" t="str">
        <f t="shared" si="6626"/>
        <v/>
      </c>
      <c r="LW92" s="75" t="str">
        <f t="shared" si="7253"/>
        <v/>
      </c>
      <c r="LX92" s="48" t="str">
        <f t="shared" si="6627"/>
        <v/>
      </c>
      <c r="LY92" s="49" t="str">
        <f t="shared" si="6628"/>
        <v/>
      </c>
      <c r="LZ92" s="75" t="str">
        <f t="shared" ref="LZ92" si="8588">CT92</f>
        <v/>
      </c>
      <c r="MA92" s="48" t="str">
        <f t="shared" si="6630"/>
        <v/>
      </c>
      <c r="MB92" s="49" t="str">
        <f t="shared" si="6631"/>
        <v/>
      </c>
      <c r="MC92" s="75" t="str">
        <f t="shared" si="7255"/>
        <v/>
      </c>
      <c r="MD92" s="48" t="str">
        <f t="shared" si="6632"/>
        <v/>
      </c>
      <c r="ME92" s="49" t="str">
        <f t="shared" si="6633"/>
        <v/>
      </c>
      <c r="MF92" s="75" t="str">
        <f t="shared" ref="MF92:MF93" si="8589">DF92</f>
        <v/>
      </c>
      <c r="MG92" s="48" t="str">
        <f t="shared" si="6635"/>
        <v/>
      </c>
      <c r="MH92" s="49" t="str">
        <f t="shared" si="6636"/>
        <v/>
      </c>
      <c r="MI92" s="75" t="str">
        <f t="shared" si="7256"/>
        <v/>
      </c>
      <c r="MJ92" s="48" t="str">
        <f t="shared" si="6637"/>
        <v/>
      </c>
      <c r="MK92" s="49" t="str">
        <f t="shared" si="6638"/>
        <v/>
      </c>
      <c r="ML92" s="197" t="s">
        <v>6</v>
      </c>
      <c r="MM92" s="48" t="str">
        <f t="shared" si="6639"/>
        <v/>
      </c>
      <c r="MN92" s="49" t="str">
        <f t="shared" si="6640"/>
        <v/>
      </c>
      <c r="MO92" s="75" t="str">
        <f t="shared" si="7257"/>
        <v/>
      </c>
      <c r="MP92" s="48" t="str">
        <f t="shared" si="6641"/>
        <v/>
      </c>
      <c r="MQ92" s="49" t="str">
        <f t="shared" si="6642"/>
        <v/>
      </c>
      <c r="MR92" s="75" t="str">
        <f t="shared" si="6643"/>
        <v/>
      </c>
      <c r="MS92" s="48" t="str">
        <f t="shared" si="6644"/>
        <v/>
      </c>
      <c r="MT92" s="49" t="str">
        <f t="shared" si="6645"/>
        <v/>
      </c>
      <c r="MU92" s="75" t="str">
        <f t="shared" si="7258"/>
        <v/>
      </c>
      <c r="MV92" s="48" t="str">
        <f t="shared" si="6646"/>
        <v/>
      </c>
      <c r="MW92" s="49" t="str">
        <f t="shared" si="6647"/>
        <v/>
      </c>
      <c r="MX92" s="75" t="str">
        <f t="shared" ref="MX92" si="8590">MR92</f>
        <v/>
      </c>
      <c r="MY92" s="48" t="str">
        <f t="shared" si="6649"/>
        <v/>
      </c>
      <c r="MZ92" s="49" t="str">
        <f t="shared" si="6650"/>
        <v/>
      </c>
      <c r="NA92" s="75" t="str">
        <f t="shared" si="7260"/>
        <v/>
      </c>
      <c r="NB92" s="48" t="str">
        <f t="shared" si="6651"/>
        <v/>
      </c>
      <c r="NC92" s="49" t="str">
        <f t="shared" si="6652"/>
        <v/>
      </c>
      <c r="ND92" s="197" t="s">
        <v>6</v>
      </c>
      <c r="NE92" s="48" t="str">
        <f t="shared" si="6653"/>
        <v/>
      </c>
      <c r="NF92" s="49" t="str">
        <f t="shared" si="6654"/>
        <v/>
      </c>
      <c r="NG92" s="75" t="str">
        <f t="shared" si="7261"/>
        <v/>
      </c>
      <c r="NH92" s="48" t="str">
        <f t="shared" si="6655"/>
        <v/>
      </c>
      <c r="NI92" s="49" t="str">
        <f t="shared" si="6656"/>
        <v/>
      </c>
      <c r="NJ92" s="75" t="s">
        <v>5</v>
      </c>
      <c r="NK92" s="48" t="str">
        <f t="shared" si="6657"/>
        <v/>
      </c>
      <c r="NL92" s="49" t="str">
        <f t="shared" si="6658"/>
        <v/>
      </c>
      <c r="NM92" s="75" t="str">
        <f t="shared" si="7262"/>
        <v/>
      </c>
      <c r="NN92" s="48" t="str">
        <f t="shared" si="6659"/>
        <v/>
      </c>
      <c r="NO92" s="49" t="str">
        <f t="shared" si="6660"/>
        <v/>
      </c>
      <c r="NP92" s="214" t="s">
        <v>5</v>
      </c>
      <c r="NQ92" s="48" t="str">
        <f t="shared" si="6661"/>
        <v/>
      </c>
      <c r="NR92" s="49" t="str">
        <f t="shared" si="6662"/>
        <v/>
      </c>
      <c r="NS92" s="46" t="str">
        <f t="shared" si="6663"/>
        <v/>
      </c>
      <c r="NT92" s="48" t="str">
        <f t="shared" si="6664"/>
        <v/>
      </c>
      <c r="NU92" s="49" t="str">
        <f t="shared" si="6665"/>
        <v/>
      </c>
      <c r="NV92" s="214" t="s">
        <v>6</v>
      </c>
      <c r="NW92" s="48" t="str">
        <f t="shared" si="6666"/>
        <v/>
      </c>
      <c r="NX92" s="49" t="str">
        <f t="shared" si="6667"/>
        <v/>
      </c>
      <c r="NY92" s="46" t="str">
        <f t="shared" si="6668"/>
        <v/>
      </c>
      <c r="NZ92" s="48" t="str">
        <f t="shared" si="6669"/>
        <v/>
      </c>
      <c r="OA92" s="49" t="str">
        <f t="shared" si="6670"/>
        <v/>
      </c>
      <c r="OB92" s="46" t="str">
        <f t="shared" si="7263"/>
        <v/>
      </c>
      <c r="OC92" s="48" t="str">
        <f t="shared" si="6671"/>
        <v/>
      </c>
      <c r="OD92" s="49" t="str">
        <f t="shared" si="6672"/>
        <v/>
      </c>
      <c r="OE92" s="46" t="str">
        <f t="shared" si="6673"/>
        <v/>
      </c>
      <c r="OF92" s="48" t="str">
        <f t="shared" si="6674"/>
        <v/>
      </c>
      <c r="OG92" s="49" t="str">
        <f t="shared" si="6675"/>
        <v/>
      </c>
      <c r="OH92" s="46" t="str">
        <f t="shared" si="6676"/>
        <v/>
      </c>
      <c r="OI92" s="48" t="str">
        <f t="shared" si="6677"/>
        <v/>
      </c>
      <c r="OJ92" s="49" t="str">
        <f t="shared" si="6678"/>
        <v/>
      </c>
      <c r="OK92" s="46" t="str">
        <f t="shared" si="6679"/>
        <v/>
      </c>
      <c r="OL92" s="48" t="str">
        <f t="shared" si="6680"/>
        <v/>
      </c>
      <c r="OM92" s="95" t="str">
        <f t="shared" si="6681"/>
        <v/>
      </c>
      <c r="ON92" s="46" t="str">
        <f t="shared" si="6682"/>
        <v/>
      </c>
      <c r="OO92" s="48" t="str">
        <f t="shared" si="6683"/>
        <v/>
      </c>
      <c r="OP92" s="49" t="str">
        <f t="shared" si="6684"/>
        <v/>
      </c>
      <c r="OQ92" s="46" t="str">
        <f t="shared" si="6685"/>
        <v/>
      </c>
      <c r="OR92" s="48" t="str">
        <f t="shared" si="6686"/>
        <v/>
      </c>
      <c r="OS92" s="49" t="str">
        <f t="shared" si="6687"/>
        <v/>
      </c>
      <c r="OT92" s="46" t="str">
        <f t="shared" si="6688"/>
        <v/>
      </c>
      <c r="OU92" s="48" t="str">
        <f t="shared" si="6689"/>
        <v/>
      </c>
      <c r="OV92" s="49" t="str">
        <f t="shared" si="6690"/>
        <v/>
      </c>
      <c r="OW92" s="46" t="str">
        <f t="shared" si="6691"/>
        <v/>
      </c>
      <c r="OX92" s="48" t="str">
        <f t="shared" si="6692"/>
        <v/>
      </c>
      <c r="OY92" s="49" t="str">
        <f t="shared" si="6693"/>
        <v/>
      </c>
      <c r="OZ92" s="46" t="str">
        <f t="shared" si="6694"/>
        <v/>
      </c>
      <c r="PA92" s="48" t="str">
        <f t="shared" si="6695"/>
        <v/>
      </c>
      <c r="PB92" s="49" t="str">
        <f t="shared" si="6696"/>
        <v/>
      </c>
      <c r="PC92" s="46" t="str">
        <f t="shared" si="6697"/>
        <v/>
      </c>
      <c r="PD92" s="48" t="str">
        <f t="shared" si="6698"/>
        <v/>
      </c>
      <c r="PE92" s="49" t="str">
        <f t="shared" si="6699"/>
        <v/>
      </c>
      <c r="PF92" s="46" t="str">
        <f t="shared" si="6700"/>
        <v/>
      </c>
      <c r="PG92" s="48" t="str">
        <f t="shared" si="6701"/>
        <v/>
      </c>
      <c r="PH92" s="49" t="str">
        <f t="shared" si="6702"/>
        <v/>
      </c>
      <c r="PI92" s="46" t="str">
        <f t="shared" si="6703"/>
        <v/>
      </c>
      <c r="PJ92" s="48" t="str">
        <f t="shared" si="6704"/>
        <v/>
      </c>
      <c r="PK92" s="49" t="str">
        <f t="shared" si="6705"/>
        <v/>
      </c>
      <c r="PL92" s="46" t="str">
        <f t="shared" si="6706"/>
        <v/>
      </c>
      <c r="PM92" s="48" t="str">
        <f t="shared" si="6707"/>
        <v/>
      </c>
      <c r="PN92" s="49" t="str">
        <f t="shared" si="6708"/>
        <v/>
      </c>
      <c r="PO92" s="46" t="str">
        <f t="shared" si="7594"/>
        <v/>
      </c>
      <c r="PP92" s="48" t="str">
        <f t="shared" si="6709"/>
        <v/>
      </c>
      <c r="PQ92" s="49" t="str">
        <f t="shared" si="6710"/>
        <v/>
      </c>
      <c r="PR92" s="75" t="str">
        <f t="shared" ref="PR92" si="8591">NP92</f>
        <v>P</v>
      </c>
      <c r="PS92" s="48" t="str">
        <f t="shared" si="6712"/>
        <v/>
      </c>
      <c r="PT92" s="49" t="str">
        <f t="shared" si="6713"/>
        <v/>
      </c>
      <c r="PU92" s="73" t="str">
        <f t="shared" ref="PU92" si="8592">NS92</f>
        <v/>
      </c>
      <c r="PV92" s="48" t="str">
        <f t="shared" si="6715"/>
        <v/>
      </c>
      <c r="PW92" s="49" t="str">
        <f t="shared" si="6716"/>
        <v/>
      </c>
      <c r="PX92" s="73" t="s">
        <v>5</v>
      </c>
      <c r="PY92" s="48" t="str">
        <f t="shared" si="6717"/>
        <v/>
      </c>
      <c r="PZ92" s="49" t="str">
        <f t="shared" si="6718"/>
        <v/>
      </c>
      <c r="QA92" s="75" t="s">
        <v>6</v>
      </c>
      <c r="QB92" s="48" t="str">
        <f t="shared" si="6719"/>
        <v/>
      </c>
      <c r="QC92" s="49" t="str">
        <f t="shared" si="6720"/>
        <v/>
      </c>
      <c r="QD92" s="75" t="str">
        <f t="shared" ref="QD92" si="8593">NV92</f>
        <v>B</v>
      </c>
      <c r="QE92" s="48" t="str">
        <f t="shared" si="6722"/>
        <v/>
      </c>
      <c r="QF92" s="49" t="str">
        <f t="shared" si="6723"/>
        <v/>
      </c>
      <c r="QG92" s="75" t="str">
        <f t="shared" ref="QG92" si="8594">NY92</f>
        <v/>
      </c>
      <c r="QH92" s="48" t="str">
        <f t="shared" si="6725"/>
        <v/>
      </c>
      <c r="QI92" s="49" t="str">
        <f t="shared" si="6726"/>
        <v/>
      </c>
      <c r="QJ92" s="75" t="str">
        <f t="shared" ref="QJ92" si="8595">NP92</f>
        <v>P</v>
      </c>
      <c r="QK92" s="48" t="str">
        <f t="shared" si="6728"/>
        <v/>
      </c>
      <c r="QL92" s="49" t="str">
        <f t="shared" si="6729"/>
        <v/>
      </c>
      <c r="QM92" s="75" t="str">
        <f t="shared" ref="QM92" si="8596">NY92</f>
        <v/>
      </c>
      <c r="QN92" s="48" t="str">
        <f t="shared" si="6731"/>
        <v/>
      </c>
      <c r="QO92" s="95" t="str">
        <f t="shared" si="6732"/>
        <v/>
      </c>
      <c r="QP92" s="75" t="str">
        <f t="shared" ref="QP92" si="8597">NS92</f>
        <v/>
      </c>
      <c r="QQ92" s="48" t="str">
        <f t="shared" si="6734"/>
        <v/>
      </c>
      <c r="QR92" s="49" t="str">
        <f t="shared" si="6735"/>
        <v/>
      </c>
      <c r="QS92" s="73" t="str">
        <f t="shared" ref="QS92" si="8598">NV92</f>
        <v>B</v>
      </c>
      <c r="QT92" s="48" t="str">
        <f t="shared" si="6737"/>
        <v/>
      </c>
      <c r="QU92" s="49" t="str">
        <f t="shared" si="6738"/>
        <v/>
      </c>
      <c r="QV92" s="75" t="str">
        <f t="shared" ref="QV92" si="8599">OQ92</f>
        <v/>
      </c>
      <c r="QW92" s="48" t="str">
        <f t="shared" si="6740"/>
        <v/>
      </c>
      <c r="QX92" s="49" t="str">
        <f t="shared" si="6741"/>
        <v/>
      </c>
      <c r="QY92" s="75" t="str">
        <f t="shared" ref="QY92" si="8600">OT92</f>
        <v/>
      </c>
      <c r="QZ92" s="48" t="str">
        <f t="shared" si="6743"/>
        <v/>
      </c>
      <c r="RA92" s="49" t="str">
        <f t="shared" si="6744"/>
        <v/>
      </c>
      <c r="RB92" s="75" t="str">
        <f t="shared" ref="RB92" si="8601">OE92</f>
        <v/>
      </c>
      <c r="RC92" s="48" t="str">
        <f t="shared" si="6746"/>
        <v/>
      </c>
      <c r="RD92" s="49" t="str">
        <f t="shared" si="6747"/>
        <v/>
      </c>
      <c r="RE92" s="75" t="str">
        <f t="shared" ref="RE92" si="8602">OH92</f>
        <v/>
      </c>
      <c r="RF92" s="48" t="str">
        <f t="shared" si="6749"/>
        <v/>
      </c>
      <c r="RG92" s="49" t="str">
        <f t="shared" si="6750"/>
        <v/>
      </c>
      <c r="RH92" s="75" t="str">
        <f t="shared" ref="RH92" si="8603">OE92</f>
        <v/>
      </c>
      <c r="RI92" s="48" t="str">
        <f t="shared" si="6752"/>
        <v/>
      </c>
      <c r="RJ92" s="49" t="str">
        <f t="shared" si="6753"/>
        <v/>
      </c>
      <c r="RK92" s="75" t="str">
        <f t="shared" ref="RK92" si="8604">OB92</f>
        <v/>
      </c>
      <c r="RL92" s="48" t="str">
        <f t="shared" si="6755"/>
        <v/>
      </c>
      <c r="RM92" s="49" t="str">
        <f t="shared" si="6756"/>
        <v/>
      </c>
      <c r="RN92" s="75" t="str">
        <f t="shared" ref="RN92" si="8605">OH92</f>
        <v/>
      </c>
      <c r="RO92" s="48" t="str">
        <f t="shared" si="6758"/>
        <v/>
      </c>
      <c r="RP92" s="49" t="str">
        <f t="shared" si="6759"/>
        <v/>
      </c>
      <c r="RQ92" s="75" t="str">
        <f t="shared" ref="RQ92" si="8606">OB92</f>
        <v/>
      </c>
      <c r="RR92" s="48" t="str">
        <f t="shared" si="6761"/>
        <v/>
      </c>
      <c r="RS92" s="49" t="str">
        <f t="shared" si="6762"/>
        <v/>
      </c>
      <c r="RT92" s="46" t="str">
        <f t="shared" ref="RT92:RT93" si="8607">OH92</f>
        <v/>
      </c>
      <c r="RU92" s="48" t="str">
        <f t="shared" si="6764"/>
        <v/>
      </c>
      <c r="RV92" s="49" t="str">
        <f t="shared" si="6765"/>
        <v/>
      </c>
      <c r="RW92" s="75" t="str">
        <f t="shared" si="7280"/>
        <v>B</v>
      </c>
      <c r="RX92" s="48" t="str">
        <f t="shared" si="6766"/>
        <v/>
      </c>
      <c r="RY92" s="49" t="str">
        <f t="shared" si="6767"/>
        <v/>
      </c>
      <c r="RZ92" s="46" t="str">
        <f t="shared" si="8531"/>
        <v/>
      </c>
      <c r="SA92" s="48" t="str">
        <f t="shared" si="6768"/>
        <v/>
      </c>
      <c r="SB92" s="49" t="str">
        <f t="shared" si="6769"/>
        <v/>
      </c>
      <c r="SC92" s="75" t="str">
        <f t="shared" si="7281"/>
        <v>B</v>
      </c>
      <c r="SD92" s="48" t="str">
        <f t="shared" si="6770"/>
        <v/>
      </c>
      <c r="SE92" s="49" t="str">
        <f t="shared" si="6771"/>
        <v/>
      </c>
      <c r="SF92" s="75" t="str">
        <f t="shared" ref="SF92" si="8608">PL92</f>
        <v/>
      </c>
      <c r="SG92" s="48" t="str">
        <f t="shared" si="6773"/>
        <v/>
      </c>
      <c r="SH92" s="49" t="str">
        <f t="shared" si="6774"/>
        <v/>
      </c>
      <c r="SI92" s="75" t="str">
        <f t="shared" si="6775"/>
        <v/>
      </c>
      <c r="SJ92" s="48" t="str">
        <f t="shared" si="6776"/>
        <v/>
      </c>
      <c r="SK92" s="95" t="str">
        <f t="shared" si="6777"/>
        <v/>
      </c>
      <c r="SL92" s="75" t="str">
        <f t="shared" ref="SL92" si="8609">PF92</f>
        <v/>
      </c>
      <c r="SM92" s="48" t="str">
        <f t="shared" si="6779"/>
        <v/>
      </c>
      <c r="SN92" s="49" t="str">
        <f t="shared" si="6780"/>
        <v/>
      </c>
      <c r="SO92" s="73" t="str">
        <f t="shared" si="6781"/>
        <v/>
      </c>
      <c r="SP92" s="48" t="str">
        <f t="shared" si="6782"/>
        <v/>
      </c>
      <c r="SQ92" s="49" t="str">
        <f t="shared" si="6783"/>
        <v/>
      </c>
      <c r="SR92" s="75" t="str">
        <f t="shared" ref="SR92" si="8610">OW92</f>
        <v/>
      </c>
      <c r="SS92" s="48" t="str">
        <f t="shared" si="6785"/>
        <v/>
      </c>
      <c r="ST92" s="49" t="str">
        <f t="shared" si="6786"/>
        <v/>
      </c>
      <c r="SU92" s="75" t="str">
        <f t="shared" si="6787"/>
        <v/>
      </c>
      <c r="SV92" s="48" t="str">
        <f t="shared" si="6788"/>
        <v/>
      </c>
      <c r="SW92" s="49" t="str">
        <f t="shared" si="6789"/>
        <v/>
      </c>
      <c r="SX92" s="75" t="str">
        <f t="shared" ref="SX92" si="8611">PL92</f>
        <v/>
      </c>
      <c r="SY92" s="48" t="str">
        <f t="shared" si="6791"/>
        <v/>
      </c>
      <c r="SZ92" s="49" t="str">
        <f t="shared" si="6792"/>
        <v/>
      </c>
      <c r="TA92" s="75" t="str">
        <f t="shared" si="6793"/>
        <v/>
      </c>
      <c r="TB92" s="48" t="str">
        <f t="shared" si="6794"/>
        <v/>
      </c>
      <c r="TC92" s="49" t="str">
        <f t="shared" si="6795"/>
        <v/>
      </c>
      <c r="TD92" s="75" t="str">
        <f t="shared" ref="TD92" si="8612">PI92</f>
        <v/>
      </c>
      <c r="TE92" s="48" t="str">
        <f t="shared" si="6797"/>
        <v/>
      </c>
      <c r="TF92" s="49" t="str">
        <f t="shared" si="6798"/>
        <v/>
      </c>
      <c r="TG92" s="75" t="str">
        <f t="shared" si="6799"/>
        <v/>
      </c>
      <c r="TH92" s="48" t="str">
        <f t="shared" si="6800"/>
        <v/>
      </c>
      <c r="TI92" s="49" t="str">
        <f t="shared" si="6801"/>
        <v/>
      </c>
      <c r="TJ92" s="75" t="str">
        <f t="shared" ref="TJ92" si="8613">PI92</f>
        <v/>
      </c>
      <c r="TK92" s="48" t="str">
        <f t="shared" si="6803"/>
        <v/>
      </c>
      <c r="TL92" s="49" t="str">
        <f t="shared" si="6804"/>
        <v/>
      </c>
      <c r="TM92" s="75" t="str">
        <f t="shared" si="6805"/>
        <v/>
      </c>
      <c r="TN92" s="48" t="str">
        <f t="shared" si="6806"/>
        <v/>
      </c>
      <c r="TO92" s="49" t="str">
        <f t="shared" si="6807"/>
        <v/>
      </c>
      <c r="TP92" s="75" t="str">
        <f t="shared" ref="TP92" si="8614">PL92</f>
        <v/>
      </c>
      <c r="TQ92" s="48" t="str">
        <f t="shared" si="6809"/>
        <v/>
      </c>
      <c r="TR92" s="49" t="str">
        <f t="shared" si="6810"/>
        <v/>
      </c>
      <c r="TS92" s="75" t="str">
        <f t="shared" si="6811"/>
        <v/>
      </c>
      <c r="TT92" s="48" t="str">
        <f t="shared" si="6812"/>
        <v/>
      </c>
      <c r="TU92" s="49" t="str">
        <f t="shared" si="6813"/>
        <v/>
      </c>
      <c r="TV92" s="75" t="str">
        <f t="shared" ref="TV92" si="8615">PF92</f>
        <v/>
      </c>
      <c r="TW92" s="48" t="str">
        <f t="shared" si="6815"/>
        <v/>
      </c>
      <c r="TX92" s="49" t="str">
        <f t="shared" si="6816"/>
        <v/>
      </c>
      <c r="TY92" s="75" t="str">
        <f t="shared" si="6817"/>
        <v/>
      </c>
      <c r="TZ92" s="48" t="str">
        <f t="shared" si="6818"/>
        <v/>
      </c>
      <c r="UA92" s="49" t="str">
        <f t="shared" si="6819"/>
        <v/>
      </c>
      <c r="UB92" s="75" t="str">
        <f t="shared" ref="UB92" si="8616">PC92</f>
        <v/>
      </c>
      <c r="UC92" s="48" t="str">
        <f t="shared" si="6821"/>
        <v/>
      </c>
      <c r="UD92" s="49" t="str">
        <f t="shared" si="6822"/>
        <v/>
      </c>
      <c r="UE92" s="75" t="str">
        <f t="shared" si="6823"/>
        <v/>
      </c>
      <c r="UF92" s="48" t="str">
        <f t="shared" si="6824"/>
        <v/>
      </c>
      <c r="UG92" s="49" t="str">
        <f t="shared" si="6825"/>
        <v/>
      </c>
      <c r="UH92" s="46" t="str">
        <f t="shared" ref="UH92" si="8617">OH92</f>
        <v/>
      </c>
      <c r="UI92" s="48" t="str">
        <f t="shared" si="6827"/>
        <v/>
      </c>
      <c r="UJ92" s="49" t="str">
        <f t="shared" si="6828"/>
        <v/>
      </c>
      <c r="UK92" s="46" t="str">
        <f t="shared" ref="UK92:UK93" si="8618">OT92</f>
        <v/>
      </c>
      <c r="UL92" s="48" t="str">
        <f t="shared" si="6830"/>
        <v/>
      </c>
      <c r="UM92" s="49" t="str">
        <f t="shared" si="6831"/>
        <v/>
      </c>
      <c r="UN92" s="75" t="str">
        <f t="shared" si="6832"/>
        <v/>
      </c>
      <c r="UO92" s="48" t="str">
        <f t="shared" si="6833"/>
        <v/>
      </c>
      <c r="UP92" s="49" t="str">
        <f t="shared" si="6834"/>
        <v/>
      </c>
      <c r="UQ92" s="75" t="str">
        <f t="shared" si="6835"/>
        <v/>
      </c>
      <c r="UR92" s="48" t="str">
        <f t="shared" si="6836"/>
        <v/>
      </c>
      <c r="US92" s="49" t="str">
        <f t="shared" si="6837"/>
        <v/>
      </c>
      <c r="UT92" s="46" t="str">
        <f t="shared" ref="UT92" si="8619">NP92</f>
        <v>P</v>
      </c>
      <c r="UU92" s="48" t="str">
        <f t="shared" si="6839"/>
        <v/>
      </c>
      <c r="UV92" s="49" t="str">
        <f t="shared" si="6840"/>
        <v/>
      </c>
      <c r="UW92" s="75" t="str">
        <f t="shared" si="6841"/>
        <v/>
      </c>
      <c r="UX92" s="48" t="str">
        <f t="shared" si="6842"/>
        <v/>
      </c>
      <c r="UY92" s="49" t="str">
        <f t="shared" si="6843"/>
        <v/>
      </c>
      <c r="UZ92" s="75" t="str">
        <f t="shared" ref="UZ92" si="8620">NP92</f>
        <v>P</v>
      </c>
      <c r="VA92" s="48" t="str">
        <f t="shared" si="6845"/>
        <v/>
      </c>
      <c r="VB92" s="49" t="str">
        <f t="shared" si="6846"/>
        <v/>
      </c>
      <c r="VC92" s="75" t="str">
        <f t="shared" si="6847"/>
        <v/>
      </c>
      <c r="VD92" s="48" t="str">
        <f t="shared" si="6848"/>
        <v/>
      </c>
      <c r="VE92" s="49" t="str">
        <f t="shared" si="6849"/>
        <v/>
      </c>
      <c r="VF92" s="75" t="str">
        <f t="shared" ref="VF92" si="8621">NS92</f>
        <v/>
      </c>
      <c r="VG92" s="48" t="str">
        <f t="shared" si="6851"/>
        <v/>
      </c>
      <c r="VH92" s="49" t="str">
        <f t="shared" si="6852"/>
        <v/>
      </c>
      <c r="VI92" s="75" t="str">
        <f t="shared" si="6853"/>
        <v/>
      </c>
      <c r="VJ92" s="48" t="str">
        <f t="shared" si="6854"/>
        <v/>
      </c>
      <c r="VK92" s="49" t="str">
        <f t="shared" si="6855"/>
        <v/>
      </c>
      <c r="VL92" s="115" t="s">
        <v>5</v>
      </c>
      <c r="VM92" s="48" t="str">
        <f t="shared" si="6856"/>
        <v/>
      </c>
      <c r="VN92" s="49" t="str">
        <f t="shared" si="6857"/>
        <v/>
      </c>
      <c r="VO92" s="75" t="str">
        <f t="shared" si="6858"/>
        <v/>
      </c>
      <c r="VP92" s="48" t="str">
        <f t="shared" si="6859"/>
        <v/>
      </c>
      <c r="VQ92" s="49" t="str">
        <f t="shared" si="6860"/>
        <v/>
      </c>
      <c r="VR92" s="46" t="s">
        <v>6</v>
      </c>
      <c r="VS92" s="48" t="str">
        <f t="shared" si="6861"/>
        <v/>
      </c>
      <c r="VT92" s="49" t="str">
        <f t="shared" si="6862"/>
        <v/>
      </c>
      <c r="VU92" s="75" t="str">
        <f t="shared" si="6863"/>
        <v/>
      </c>
      <c r="VV92" s="48" t="str">
        <f t="shared" si="6864"/>
        <v/>
      </c>
      <c r="VW92" s="49" t="str">
        <f t="shared" si="6865"/>
        <v/>
      </c>
      <c r="VX92" s="46" t="str">
        <f t="shared" ref="VX92:VX94" si="8622">OQ92</f>
        <v/>
      </c>
      <c r="VY92" s="48" t="str">
        <f t="shared" si="6866"/>
        <v/>
      </c>
      <c r="VZ92" s="49" t="str">
        <f t="shared" si="6867"/>
        <v/>
      </c>
      <c r="WA92" s="75" t="str">
        <f t="shared" si="6868"/>
        <v/>
      </c>
      <c r="WB92" s="48" t="str">
        <f t="shared" si="6869"/>
        <v/>
      </c>
      <c r="WC92" s="49" t="str">
        <f t="shared" si="6870"/>
        <v/>
      </c>
      <c r="WD92" s="46" t="str">
        <f t="shared" si="8470"/>
        <v/>
      </c>
      <c r="WE92" s="48" t="str">
        <f t="shared" si="6871"/>
        <v/>
      </c>
      <c r="WF92" s="49" t="str">
        <f t="shared" si="6872"/>
        <v/>
      </c>
      <c r="WG92" s="75" t="str">
        <f t="shared" si="6873"/>
        <v/>
      </c>
      <c r="WH92" s="48" t="str">
        <f t="shared" si="6874"/>
        <v/>
      </c>
      <c r="WI92" s="49" t="str">
        <f t="shared" si="6875"/>
        <v/>
      </c>
      <c r="WJ92" s="75" t="s">
        <v>6</v>
      </c>
      <c r="WK92" s="48" t="str">
        <f t="shared" si="6876"/>
        <v/>
      </c>
      <c r="WL92" s="49" t="str">
        <f t="shared" si="6877"/>
        <v/>
      </c>
      <c r="WM92" s="75" t="str">
        <f t="shared" si="6878"/>
        <v/>
      </c>
      <c r="WN92" s="48" t="str">
        <f t="shared" si="6879"/>
        <v/>
      </c>
      <c r="WO92" s="49" t="str">
        <f t="shared" si="6880"/>
        <v/>
      </c>
      <c r="WP92" s="75" t="str">
        <f t="shared" ref="WP92" si="8623">PF92</f>
        <v/>
      </c>
      <c r="WQ92" s="48" t="str">
        <f t="shared" si="6882"/>
        <v/>
      </c>
      <c r="WR92" s="49" t="str">
        <f t="shared" si="6883"/>
        <v/>
      </c>
      <c r="WS92" s="75" t="str">
        <f t="shared" si="6884"/>
        <v/>
      </c>
      <c r="WT92" s="48" t="str">
        <f t="shared" si="6885"/>
        <v/>
      </c>
      <c r="WU92" s="49" t="str">
        <f t="shared" si="6886"/>
        <v/>
      </c>
      <c r="WV92" s="75" t="str">
        <f t="shared" ref="WV92" si="8624">PF93</f>
        <v/>
      </c>
      <c r="WW92" s="48" t="str">
        <f t="shared" si="6888"/>
        <v/>
      </c>
      <c r="WX92" s="49" t="str">
        <f t="shared" si="6889"/>
        <v/>
      </c>
      <c r="WY92" s="75" t="str">
        <f t="shared" si="6890"/>
        <v/>
      </c>
      <c r="WZ92" s="48" t="str">
        <f t="shared" si="6891"/>
        <v/>
      </c>
      <c r="XA92" s="49" t="str">
        <f t="shared" si="6892"/>
        <v/>
      </c>
      <c r="XB92" s="75" t="str">
        <f t="shared" ref="XB92" si="8625">OQ92</f>
        <v/>
      </c>
      <c r="XC92" s="48" t="str">
        <f t="shared" si="6894"/>
        <v/>
      </c>
      <c r="XD92" s="49" t="str">
        <f t="shared" si="6895"/>
        <v/>
      </c>
      <c r="XE92" s="75" t="str">
        <f t="shared" si="6896"/>
        <v/>
      </c>
      <c r="XF92" s="48" t="str">
        <f t="shared" si="6897"/>
        <v/>
      </c>
      <c r="XG92" s="49" t="str">
        <f t="shared" si="6898"/>
        <v/>
      </c>
      <c r="XH92" s="75" t="str">
        <f t="shared" ref="XH92" si="8626">OQ92</f>
        <v/>
      </c>
      <c r="XI92" s="48" t="str">
        <f t="shared" si="6900"/>
        <v/>
      </c>
      <c r="XJ92" s="49" t="str">
        <f t="shared" si="6901"/>
        <v/>
      </c>
      <c r="XK92" s="75" t="str">
        <f t="shared" si="6902"/>
        <v/>
      </c>
      <c r="XL92" s="48" t="str">
        <f t="shared" si="6903"/>
        <v/>
      </c>
      <c r="XM92" s="49" t="str">
        <f t="shared" si="6904"/>
        <v/>
      </c>
      <c r="XN92" s="75" t="str">
        <f t="shared" ref="XN92" si="8627">OH92</f>
        <v/>
      </c>
      <c r="XO92" s="48" t="str">
        <f t="shared" si="6906"/>
        <v/>
      </c>
      <c r="XP92" s="49" t="str">
        <f t="shared" si="6907"/>
        <v/>
      </c>
      <c r="XQ92" s="75" t="str">
        <f t="shared" si="6908"/>
        <v/>
      </c>
      <c r="XR92" s="48" t="str">
        <f t="shared" si="6909"/>
        <v/>
      </c>
      <c r="XS92" s="49" t="str">
        <f t="shared" si="6910"/>
        <v/>
      </c>
      <c r="XT92" s="75" t="str">
        <f t="shared" ref="XT92:XT93" si="8628">OT92</f>
        <v/>
      </c>
      <c r="XU92" s="48" t="str">
        <f t="shared" si="6912"/>
        <v/>
      </c>
      <c r="XV92" s="49" t="str">
        <f t="shared" si="6913"/>
        <v/>
      </c>
      <c r="XW92" s="75" t="str">
        <f t="shared" si="6914"/>
        <v/>
      </c>
      <c r="XX92" s="48" t="str">
        <f t="shared" si="6915"/>
        <v/>
      </c>
      <c r="XY92" s="49" t="str">
        <f t="shared" si="6916"/>
        <v/>
      </c>
      <c r="XZ92" s="197" t="s">
        <v>6</v>
      </c>
      <c r="YA92" s="48" t="str">
        <f t="shared" si="6917"/>
        <v/>
      </c>
      <c r="YB92" s="49" t="str">
        <f t="shared" si="6918"/>
        <v/>
      </c>
      <c r="YC92" s="75" t="str">
        <f t="shared" si="6919"/>
        <v/>
      </c>
      <c r="YD92" s="48" t="str">
        <f t="shared" si="6920"/>
        <v/>
      </c>
      <c r="YE92" s="49" t="str">
        <f t="shared" si="6921"/>
        <v/>
      </c>
      <c r="YF92" s="214" t="s">
        <v>5</v>
      </c>
      <c r="YG92" s="48" t="str">
        <f t="shared" si="6922"/>
        <v/>
      </c>
      <c r="YH92" s="49" t="str">
        <f t="shared" si="6923"/>
        <v/>
      </c>
      <c r="YI92" s="75" t="str">
        <f t="shared" si="6924"/>
        <v/>
      </c>
      <c r="YJ92" s="48" t="str">
        <f t="shared" si="6925"/>
        <v/>
      </c>
      <c r="YK92" s="49" t="str">
        <f t="shared" si="6926"/>
        <v/>
      </c>
      <c r="YL92" s="75" t="str">
        <f t="shared" ref="YL92" si="8629">YF92</f>
        <v>P</v>
      </c>
      <c r="YM92" s="48" t="str">
        <f t="shared" si="6928"/>
        <v/>
      </c>
      <c r="YN92" s="49" t="str">
        <f t="shared" si="6929"/>
        <v/>
      </c>
      <c r="YO92" s="75" t="str">
        <f t="shared" si="6930"/>
        <v/>
      </c>
      <c r="YP92" s="48" t="str">
        <f t="shared" si="6931"/>
        <v/>
      </c>
      <c r="YQ92" s="49" t="str">
        <f t="shared" si="6932"/>
        <v/>
      </c>
      <c r="YR92" s="197" t="s">
        <v>6</v>
      </c>
      <c r="YS92" s="48" t="str">
        <f t="shared" si="6933"/>
        <v/>
      </c>
      <c r="YT92" s="49" t="str">
        <f t="shared" si="6934"/>
        <v/>
      </c>
      <c r="YU92" s="75" t="str">
        <f t="shared" si="6935"/>
        <v/>
      </c>
      <c r="YV92" s="48" t="str">
        <f t="shared" si="6936"/>
        <v/>
      </c>
      <c r="YW92" s="49" t="str">
        <f t="shared" si="6937"/>
        <v/>
      </c>
      <c r="YX92" s="75" t="s">
        <v>5</v>
      </c>
      <c r="YY92" s="48" t="str">
        <f t="shared" si="6938"/>
        <v/>
      </c>
      <c r="YZ92" s="49" t="str">
        <f t="shared" si="6939"/>
        <v/>
      </c>
      <c r="ZA92" s="75" t="str">
        <f t="shared" si="6940"/>
        <v/>
      </c>
      <c r="ZB92" s="48" t="str">
        <f t="shared" si="6941"/>
        <v/>
      </c>
      <c r="ZC92" s="49" t="str">
        <f t="shared" si="6942"/>
        <v/>
      </c>
      <c r="ZD92" s="133">
        <f t="shared" si="6943"/>
        <v>0</v>
      </c>
      <c r="ZE92" s="134">
        <f t="shared" si="7302"/>
        <v>1</v>
      </c>
      <c r="ZF92" s="135" t="str">
        <f t="shared" si="6944"/>
        <v/>
      </c>
      <c r="ZG92" s="216" t="str">
        <f t="shared" si="6945"/>
        <v/>
      </c>
      <c r="ZH92" s="217" t="str">
        <f t="shared" si="6946"/>
        <v/>
      </c>
      <c r="ZI92" s="217" t="str">
        <f t="shared" si="6947"/>
        <v/>
      </c>
      <c r="ZJ92" s="217" t="str">
        <f t="shared" si="6948"/>
        <v/>
      </c>
      <c r="ZK92" s="217" t="str">
        <f t="shared" si="6949"/>
        <v/>
      </c>
      <c r="ZL92" s="217" t="str">
        <f t="shared" si="6950"/>
        <v/>
      </c>
      <c r="ZM92" s="217" t="str">
        <f t="shared" si="6951"/>
        <v/>
      </c>
      <c r="ZN92" s="217" t="str">
        <f t="shared" si="6952"/>
        <v/>
      </c>
      <c r="ZO92" s="217" t="str">
        <f t="shared" si="6953"/>
        <v/>
      </c>
      <c r="ZP92" s="217" t="str">
        <f t="shared" si="6954"/>
        <v>000000</v>
      </c>
      <c r="ZQ92" s="217" t="str">
        <f t="shared" si="6955"/>
        <v/>
      </c>
      <c r="ZR92" s="217" t="str">
        <f t="shared" si="6956"/>
        <v/>
      </c>
      <c r="ZS92" s="217" t="str">
        <f t="shared" si="6957"/>
        <v/>
      </c>
      <c r="ZT92" s="217" t="str">
        <f t="shared" si="6958"/>
        <v/>
      </c>
      <c r="ZU92" s="217" t="str">
        <f t="shared" si="6959"/>
        <v/>
      </c>
      <c r="ZV92" s="217" t="str">
        <f t="shared" si="6960"/>
        <v/>
      </c>
      <c r="ZW92" s="217" t="str">
        <f t="shared" si="6961"/>
        <v/>
      </c>
      <c r="ZX92" s="217" t="str">
        <f t="shared" si="6962"/>
        <v/>
      </c>
      <c r="ZY92" s="218" t="str">
        <f t="shared" si="6963"/>
        <v/>
      </c>
      <c r="ZZ92" s="218" t="str">
        <f t="shared" si="6964"/>
        <v/>
      </c>
      <c r="AAA92" s="218" t="str">
        <f t="shared" si="6965"/>
        <v/>
      </c>
      <c r="AAB92" s="218" t="str">
        <f t="shared" si="6966"/>
        <v/>
      </c>
      <c r="AAC92" s="218" t="str">
        <f t="shared" si="6967"/>
        <v/>
      </c>
      <c r="AAD92" s="218" t="str">
        <f t="shared" si="6968"/>
        <v/>
      </c>
      <c r="AAE92" s="218" t="str">
        <f t="shared" si="6969"/>
        <v/>
      </c>
      <c r="AAF92" s="218" t="str">
        <f t="shared" si="6970"/>
        <v/>
      </c>
      <c r="AAG92" s="218" t="str">
        <f t="shared" si="6971"/>
        <v/>
      </c>
      <c r="AAH92" s="218" t="str">
        <f t="shared" si="6972"/>
        <v/>
      </c>
      <c r="AAI92" s="218" t="str">
        <f t="shared" si="6973"/>
        <v/>
      </c>
      <c r="AAJ92" s="218" t="str">
        <f t="shared" si="6974"/>
        <v/>
      </c>
      <c r="AAK92" s="218" t="str">
        <f t="shared" si="6975"/>
        <v/>
      </c>
      <c r="AAL92" s="218" t="str">
        <f t="shared" si="6976"/>
        <v/>
      </c>
      <c r="AAM92" s="218" t="str">
        <f t="shared" si="6977"/>
        <v/>
      </c>
      <c r="AAN92" s="218" t="str">
        <f t="shared" si="6978"/>
        <v/>
      </c>
      <c r="AAO92" s="218" t="str">
        <f t="shared" si="6979"/>
        <v/>
      </c>
      <c r="AAP92" s="218" t="str">
        <f t="shared" si="6980"/>
        <v/>
      </c>
      <c r="AAQ92" s="217" t="str">
        <f t="shared" si="6981"/>
        <v/>
      </c>
      <c r="AAR92" s="217" t="str">
        <f t="shared" si="6982"/>
        <v/>
      </c>
      <c r="AAS92" s="217" t="str">
        <f t="shared" si="6983"/>
        <v/>
      </c>
      <c r="AAT92" s="217" t="str">
        <f t="shared" si="6984"/>
        <v/>
      </c>
      <c r="AAU92" s="217" t="str">
        <f t="shared" si="6985"/>
        <v/>
      </c>
      <c r="AAV92" s="217" t="str">
        <f t="shared" si="6986"/>
        <v/>
      </c>
      <c r="AAW92" s="217" t="str">
        <f t="shared" si="6987"/>
        <v/>
      </c>
      <c r="AAX92" s="217" t="str">
        <f t="shared" si="6988"/>
        <v/>
      </c>
      <c r="AAY92" s="217" t="str">
        <f t="shared" si="6989"/>
        <v/>
      </c>
      <c r="AAZ92" s="217" t="str">
        <f t="shared" si="6990"/>
        <v/>
      </c>
      <c r="ABA92" s="217" t="str">
        <f t="shared" si="6991"/>
        <v/>
      </c>
      <c r="ABB92" s="217" t="str">
        <f t="shared" si="6992"/>
        <v/>
      </c>
      <c r="ABC92" s="217" t="str">
        <f t="shared" si="6993"/>
        <v/>
      </c>
      <c r="ABD92" s="217" t="str">
        <f t="shared" si="6994"/>
        <v/>
      </c>
      <c r="ABE92" s="217" t="str">
        <f t="shared" si="6995"/>
        <v/>
      </c>
      <c r="ABF92" s="217" t="str">
        <f t="shared" si="6996"/>
        <v/>
      </c>
      <c r="ABG92" s="217" t="str">
        <f t="shared" si="6997"/>
        <v/>
      </c>
      <c r="ABH92" s="217" t="str">
        <f t="shared" si="6998"/>
        <v/>
      </c>
      <c r="ABI92" s="218" t="str">
        <f t="shared" si="6999"/>
        <v/>
      </c>
      <c r="ABJ92" s="218" t="str">
        <f t="shared" si="7000"/>
        <v/>
      </c>
      <c r="ABK92" s="218" t="str">
        <f t="shared" si="7001"/>
        <v/>
      </c>
      <c r="ABL92" s="218" t="str">
        <f t="shared" si="7002"/>
        <v/>
      </c>
      <c r="ABM92" s="218" t="str">
        <f t="shared" si="7003"/>
        <v/>
      </c>
      <c r="ABN92" s="218" t="str">
        <f t="shared" si="7004"/>
        <v/>
      </c>
      <c r="ABO92" s="218" t="str">
        <f t="shared" si="7005"/>
        <v/>
      </c>
      <c r="ABP92" s="218" t="str">
        <f t="shared" si="7006"/>
        <v/>
      </c>
      <c r="ABQ92" s="218" t="str">
        <f t="shared" si="7007"/>
        <v/>
      </c>
      <c r="ABR92" s="218" t="str">
        <f t="shared" si="7008"/>
        <v/>
      </c>
      <c r="ABS92" s="218" t="str">
        <f t="shared" si="7009"/>
        <v/>
      </c>
      <c r="ABT92" s="218" t="str">
        <f t="shared" si="7010"/>
        <v/>
      </c>
      <c r="ABU92" s="218" t="str">
        <f t="shared" si="7011"/>
        <v/>
      </c>
      <c r="ABV92" s="218" t="str">
        <f t="shared" si="7012"/>
        <v/>
      </c>
      <c r="ABW92" s="218" t="str">
        <f t="shared" si="7013"/>
        <v/>
      </c>
      <c r="ABX92" s="218" t="str">
        <f t="shared" si="7014"/>
        <v/>
      </c>
      <c r="ABY92" s="218" t="str">
        <f t="shared" si="7015"/>
        <v/>
      </c>
      <c r="ABZ92" s="218" t="str">
        <f t="shared" si="7016"/>
        <v/>
      </c>
      <c r="ACA92" s="217" t="str">
        <f t="shared" si="7017"/>
        <v/>
      </c>
      <c r="ACB92" s="217" t="str">
        <f t="shared" si="7018"/>
        <v/>
      </c>
      <c r="ACC92" s="217" t="str">
        <f t="shared" si="7019"/>
        <v/>
      </c>
      <c r="ACD92" s="217" t="str">
        <f t="shared" si="7020"/>
        <v/>
      </c>
      <c r="ACE92" s="217" t="str">
        <f t="shared" si="7021"/>
        <v/>
      </c>
      <c r="ACF92" s="217" t="str">
        <f t="shared" si="7022"/>
        <v/>
      </c>
      <c r="ACG92" s="217" t="str">
        <f t="shared" si="7023"/>
        <v/>
      </c>
      <c r="ACH92" s="217" t="str">
        <f t="shared" si="7024"/>
        <v/>
      </c>
      <c r="ACI92" s="217" t="str">
        <f t="shared" si="7025"/>
        <v/>
      </c>
      <c r="ACJ92" s="217" t="str">
        <f t="shared" si="7026"/>
        <v/>
      </c>
      <c r="ACK92" s="217" t="str">
        <f t="shared" si="7027"/>
        <v/>
      </c>
      <c r="ACL92" s="217">
        <f t="shared" si="7303"/>
        <v>0</v>
      </c>
      <c r="ACM92" s="217" t="str">
        <f t="shared" si="7028"/>
        <v/>
      </c>
      <c r="ACN92" s="217" t="str">
        <f t="shared" si="7029"/>
        <v/>
      </c>
      <c r="ACO92" s="217" t="str">
        <f t="shared" si="7030"/>
        <v/>
      </c>
      <c r="ACP92" s="217" t="str">
        <f t="shared" si="7031"/>
        <v/>
      </c>
      <c r="ACQ92" s="217" t="str">
        <f t="shared" si="7032"/>
        <v/>
      </c>
      <c r="ACR92" s="217" t="str">
        <f t="shared" si="7033"/>
        <v/>
      </c>
      <c r="ACS92" s="218" t="str">
        <f t="shared" si="7034"/>
        <v/>
      </c>
      <c r="ACT92" s="218" t="str">
        <f t="shared" si="7035"/>
        <v/>
      </c>
      <c r="ACU92" s="218" t="str">
        <f t="shared" si="7036"/>
        <v/>
      </c>
      <c r="ACV92" s="218" t="str">
        <f t="shared" si="7037"/>
        <v/>
      </c>
      <c r="ACW92" s="218" t="str">
        <f t="shared" si="7038"/>
        <v/>
      </c>
      <c r="ACX92" s="218" t="str">
        <f t="shared" si="7039"/>
        <v/>
      </c>
      <c r="ACY92" s="218" t="str">
        <f t="shared" si="7040"/>
        <v/>
      </c>
      <c r="ACZ92" s="218" t="str">
        <f t="shared" si="7041"/>
        <v/>
      </c>
      <c r="ADA92" s="218" t="str">
        <f t="shared" si="7042"/>
        <v/>
      </c>
      <c r="ADB92" s="219" t="str">
        <f t="shared" si="7043"/>
        <v/>
      </c>
      <c r="ADC92" s="223" t="str">
        <f t="shared" si="7044"/>
        <v/>
      </c>
      <c r="ADD92" s="221" t="str">
        <f t="shared" si="7045"/>
        <v/>
      </c>
      <c r="ADE92" s="221" t="str">
        <f t="shared" si="7046"/>
        <v/>
      </c>
      <c r="ADF92" s="221" t="str">
        <f t="shared" si="7047"/>
        <v>B</v>
      </c>
      <c r="ADG92" s="221" t="str">
        <f t="shared" si="7048"/>
        <v/>
      </c>
      <c r="ADH92" s="221" t="str">
        <f t="shared" si="7049"/>
        <v>B</v>
      </c>
      <c r="ADI92" s="221" t="str">
        <f t="shared" si="7050"/>
        <v/>
      </c>
      <c r="ADJ92" s="221" t="str">
        <f t="shared" si="7051"/>
        <v/>
      </c>
      <c r="ADK92" s="221" t="str">
        <f t="shared" si="7052"/>
        <v/>
      </c>
      <c r="ADL92" s="221" t="str">
        <f t="shared" si="7053"/>
        <v/>
      </c>
      <c r="ADM92" s="221" t="str">
        <f t="shared" si="7054"/>
        <v/>
      </c>
      <c r="ADN92" s="221" t="str">
        <f t="shared" si="7055"/>
        <v/>
      </c>
      <c r="ADO92" s="221" t="str">
        <f t="shared" si="7056"/>
        <v/>
      </c>
      <c r="ADP92" s="221" t="str">
        <f t="shared" si="7057"/>
        <v/>
      </c>
      <c r="ADQ92" s="221" t="str">
        <f t="shared" si="7058"/>
        <v/>
      </c>
      <c r="ADR92" s="221" t="str">
        <f t="shared" si="7059"/>
        <v/>
      </c>
      <c r="ADS92" s="221" t="str">
        <f t="shared" si="7060"/>
        <v/>
      </c>
      <c r="ADT92" s="221" t="str">
        <f t="shared" si="7061"/>
        <v/>
      </c>
      <c r="ADU92" s="220" t="str">
        <f t="shared" si="7062"/>
        <v/>
      </c>
      <c r="ADV92" s="220" t="str">
        <f t="shared" si="7063"/>
        <v/>
      </c>
      <c r="ADW92" s="220" t="str">
        <f t="shared" si="7064"/>
        <v/>
      </c>
      <c r="ADX92" s="220" t="str">
        <f t="shared" si="7065"/>
        <v/>
      </c>
      <c r="ADY92" s="220" t="str">
        <f t="shared" si="7066"/>
        <v/>
      </c>
      <c r="ADZ92" s="220" t="str">
        <f t="shared" si="7067"/>
        <v/>
      </c>
      <c r="AEA92" s="220" t="str">
        <f t="shared" si="7068"/>
        <v/>
      </c>
      <c r="AEB92" s="220" t="str">
        <f t="shared" si="7069"/>
        <v/>
      </c>
      <c r="AEC92" s="220" t="str">
        <f t="shared" si="7070"/>
        <v/>
      </c>
      <c r="AED92" s="220" t="str">
        <f t="shared" si="7071"/>
        <v/>
      </c>
      <c r="AEE92" s="220" t="str">
        <f t="shared" si="7072"/>
        <v/>
      </c>
      <c r="AEF92" s="220" t="str">
        <f t="shared" si="7073"/>
        <v/>
      </c>
      <c r="AEG92" s="220" t="str">
        <f t="shared" si="7074"/>
        <v/>
      </c>
      <c r="AEH92" s="220" t="str">
        <f t="shared" si="7075"/>
        <v/>
      </c>
      <c r="AEI92" s="220" t="str">
        <f t="shared" si="7076"/>
        <v/>
      </c>
      <c r="AEJ92" s="220" t="str">
        <f t="shared" si="7077"/>
        <v/>
      </c>
      <c r="AEK92" s="220" t="str">
        <f t="shared" si="7078"/>
        <v>P</v>
      </c>
      <c r="AEL92" s="220" t="str">
        <f t="shared" si="7079"/>
        <v/>
      </c>
      <c r="AEM92" s="221" t="str">
        <f t="shared" si="7080"/>
        <v>B</v>
      </c>
      <c r="AEN92" s="221" t="str">
        <f t="shared" si="7081"/>
        <v/>
      </c>
      <c r="AEO92" s="221" t="str">
        <f t="shared" si="7082"/>
        <v/>
      </c>
      <c r="AEP92" s="221" t="str">
        <f t="shared" si="7083"/>
        <v/>
      </c>
      <c r="AEQ92" s="221" t="str">
        <f t="shared" si="7084"/>
        <v/>
      </c>
      <c r="AER92" s="221" t="str">
        <f t="shared" si="7085"/>
        <v/>
      </c>
      <c r="AES92" s="221" t="str">
        <f t="shared" si="7086"/>
        <v>B</v>
      </c>
      <c r="AET92" s="221" t="str">
        <f t="shared" si="7087"/>
        <v/>
      </c>
      <c r="AEU92" s="221" t="str">
        <f t="shared" si="7088"/>
        <v/>
      </c>
      <c r="AEV92" s="221" t="str">
        <f t="shared" si="7089"/>
        <v/>
      </c>
      <c r="AEW92" s="221" t="str">
        <f t="shared" si="7090"/>
        <v/>
      </c>
      <c r="AEX92" s="221" t="str">
        <f t="shared" si="7091"/>
        <v/>
      </c>
      <c r="AEY92" s="221" t="str">
        <f t="shared" si="7092"/>
        <v/>
      </c>
      <c r="AEZ92" s="221" t="str">
        <f t="shared" si="7093"/>
        <v/>
      </c>
      <c r="AFA92" s="221" t="str">
        <f t="shared" si="7094"/>
        <v/>
      </c>
      <c r="AFB92" s="221" t="str">
        <f t="shared" si="7095"/>
        <v/>
      </c>
      <c r="AFC92" s="221" t="str">
        <f t="shared" si="7096"/>
        <v/>
      </c>
      <c r="AFD92" s="221" t="str">
        <f t="shared" si="7097"/>
        <v/>
      </c>
      <c r="AFE92" s="220" t="str">
        <f t="shared" si="7098"/>
        <v/>
      </c>
      <c r="AFF92" s="220" t="str">
        <f t="shared" si="7099"/>
        <v/>
      </c>
      <c r="AFG92" s="220" t="str">
        <f t="shared" si="7100"/>
        <v>B</v>
      </c>
      <c r="AFH92" s="220" t="str">
        <f t="shared" si="7101"/>
        <v/>
      </c>
      <c r="AFI92" s="220" t="str">
        <f t="shared" si="7102"/>
        <v/>
      </c>
      <c r="AFJ92" s="220" t="str">
        <f t="shared" si="7103"/>
        <v/>
      </c>
      <c r="AFK92" s="220" t="str">
        <f t="shared" si="7104"/>
        <v/>
      </c>
      <c r="AFL92" s="220" t="str">
        <f t="shared" si="7105"/>
        <v/>
      </c>
      <c r="AFM92" s="220" t="str">
        <f t="shared" si="7106"/>
        <v>B</v>
      </c>
      <c r="AFN92" s="220" t="str">
        <f t="shared" si="7107"/>
        <v/>
      </c>
      <c r="AFO92" s="220" t="str">
        <f t="shared" si="7108"/>
        <v>P</v>
      </c>
      <c r="AFP92" s="220" t="str">
        <f t="shared" si="7109"/>
        <v/>
      </c>
      <c r="AFQ92" s="220" t="str">
        <f t="shared" si="7110"/>
        <v>P</v>
      </c>
      <c r="AFR92" s="220" t="str">
        <f t="shared" si="7111"/>
        <v/>
      </c>
      <c r="AFS92" s="220" t="str">
        <f t="shared" si="7112"/>
        <v>B</v>
      </c>
      <c r="AFT92" s="220" t="str">
        <f t="shared" si="7113"/>
        <v/>
      </c>
      <c r="AFU92" s="220" t="str">
        <f t="shared" si="7114"/>
        <v/>
      </c>
      <c r="AFV92" s="220" t="str">
        <f t="shared" si="7115"/>
        <v/>
      </c>
      <c r="AFW92" s="221" t="str">
        <f t="shared" si="7116"/>
        <v/>
      </c>
      <c r="AFX92" s="221" t="str">
        <f t="shared" si="7117"/>
        <v/>
      </c>
      <c r="AFY92" s="221" t="str">
        <f t="shared" si="7118"/>
        <v/>
      </c>
      <c r="AFZ92" s="221" t="str">
        <f t="shared" si="7119"/>
        <v/>
      </c>
      <c r="AGA92" s="221" t="str">
        <f t="shared" si="7120"/>
        <v/>
      </c>
      <c r="AGB92" s="221" t="str">
        <f t="shared" si="7121"/>
        <v/>
      </c>
      <c r="AGC92" s="221" t="str">
        <f t="shared" si="7122"/>
        <v/>
      </c>
      <c r="AGD92" s="221" t="str">
        <f t="shared" si="7123"/>
        <v/>
      </c>
      <c r="AGE92" s="221" t="str">
        <f t="shared" si="7124"/>
        <v/>
      </c>
      <c r="AGF92" s="221" t="str">
        <f t="shared" si="7125"/>
        <v/>
      </c>
      <c r="AGG92" s="221" t="str">
        <f t="shared" si="7126"/>
        <v/>
      </c>
      <c r="AGH92" s="221">
        <f t="shared" si="7304"/>
        <v>0</v>
      </c>
      <c r="AGI92" s="221" t="str">
        <f t="shared" si="7127"/>
        <v>P</v>
      </c>
      <c r="AGJ92" s="221" t="str">
        <f t="shared" si="7128"/>
        <v/>
      </c>
      <c r="AGK92" s="221" t="str">
        <f t="shared" si="7129"/>
        <v>P</v>
      </c>
      <c r="AGL92" s="221" t="str">
        <f t="shared" si="7130"/>
        <v>B</v>
      </c>
      <c r="AGM92" s="221" t="str">
        <f t="shared" si="7131"/>
        <v>B</v>
      </c>
      <c r="AGN92" s="221" t="str">
        <f t="shared" si="7132"/>
        <v/>
      </c>
      <c r="AGO92" s="220" t="str">
        <f t="shared" si="7133"/>
        <v>P</v>
      </c>
      <c r="AGP92" s="220" t="str">
        <f t="shared" si="7134"/>
        <v/>
      </c>
      <c r="AGQ92" s="220" t="str">
        <f t="shared" si="7135"/>
        <v/>
      </c>
      <c r="AGR92" s="220" t="str">
        <f t="shared" si="7136"/>
        <v>B</v>
      </c>
      <c r="AGS92" s="220" t="str">
        <f t="shared" si="7137"/>
        <v/>
      </c>
      <c r="AGT92" s="220" t="str">
        <f t="shared" si="7138"/>
        <v/>
      </c>
      <c r="AGU92" s="220" t="str">
        <f t="shared" si="7139"/>
        <v/>
      </c>
      <c r="AGV92" s="220" t="str">
        <f t="shared" si="7140"/>
        <v/>
      </c>
      <c r="AGW92" s="220" t="str">
        <f t="shared" si="7141"/>
        <v/>
      </c>
      <c r="AGX92" s="222" t="str">
        <f t="shared" si="7142"/>
        <v/>
      </c>
      <c r="AGY92" s="94">
        <v>92</v>
      </c>
      <c r="AGZ92" s="95">
        <f t="shared" si="7714"/>
        <v>87</v>
      </c>
      <c r="AHA92" s="46" t="str" cm="1">
        <f t="array" ref="AHA92">IFERROR(INDEX($ZG$4:$ADB$4,_xlfn.AGGREGATE(15,6,COLUMN($ZG$4:$ADB$4)-COLUMN($ZF$1)/($ZG92:$ADB92=LARGE($ZG92:$ADB92,1)),COLUMNS($ADB$4:$ADB$4))),"")</f>
        <v>LQ</v>
      </c>
      <c r="AHB92" s="46" t="str" cm="1">
        <f t="array" ref="AHB92">IFERROR(INDEX($ZG$4:$ADB$4,_xlfn.AGGREGATE(15,6,COLUMN($ZG$4:$ADB$4)-COLUMN($ZF$1)/($ZG92:$ADB92=LARGE($ZG92:$ADB92,2)),COLUMNS($ADB$4:$AGY$4))),"")</f>
        <v/>
      </c>
      <c r="AHC92" s="46" t="str" cm="1">
        <f t="array" ref="AHC92">IFERROR(INDEX($ZG$4:$ADB$4,_xlfn.AGGREGATE(15,6,COLUMN($ZG$4:$ADB$4)-COLUMN($ZF$1)/($ZG92:$ADB92=LARGE($ZG92:$ADB92,3)),COLUMNS($ADB$4:$AGZ$4))),"")</f>
        <v/>
      </c>
      <c r="AHD92" s="46" t="str" cm="1">
        <f t="array" ref="AHD92">IFERROR(INDEX($ZG$4:$ADB$4,_xlfn.AGGREGATE(15,6,COLUMN($ZG$4:$ADB$4)-COLUMN($ZF$1)/($ZG92:$ADB92=LARGE($ZG92:$ADB92,4)),COLUMNS($ADB$4:$AHA$4))),"")</f>
        <v/>
      </c>
      <c r="AHE92" s="46" t="str" cm="1">
        <f t="array" ref="AHE92">IFERROR(INDEX($ZG$4:$ADB$4,_xlfn.AGGREGATE(15,6,COLUMN($ZG$4:$ADB$4)-COLUMN($ZF$1)/($ZG92:$ADB92=LARGE($ZG92:$ADB92,5)),COLUMNS($ADB$4:$AHB$4))),"")</f>
        <v/>
      </c>
      <c r="AHF92" s="46" t="str" cm="1">
        <f t="array" ref="AHF92">IFERROR(INDEX($ZG$4:$ADB$4,_xlfn.AGGREGATE(15,6,COLUMN($ZG$4:$ADB$4)-COLUMN($ZF$1)/($ZG92:$ADB92=LARGE($ZG92:$ADB92,6)),COLUMNS($ADB$4:$AHC$4))),"")</f>
        <v/>
      </c>
      <c r="AHG92" s="94" t="str">
        <f t="shared" si="7397"/>
        <v/>
      </c>
      <c r="AHH92" s="48" t="str">
        <f t="shared" ca="1" si="7398"/>
        <v>N</v>
      </c>
      <c r="AHI92" s="48" t="e" cm="1">
        <f t="array" aca="1" ref="AHI92" ca="1">IF(INDIRECT(VLOOKUP(AHI91,General!AC:AE,3,FALSE)&amp;AGY91)&gt;0,AHI91,AHG91)</f>
        <v>#N/A</v>
      </c>
      <c r="AHJ92" s="95">
        <f t="shared" ca="1" si="7399"/>
        <v>1</v>
      </c>
      <c r="AHK92" s="46" t="s">
        <v>45</v>
      </c>
      <c r="AHL92" s="48" t="s">
        <v>45</v>
      </c>
      <c r="AHM92" s="48" t="s">
        <v>45</v>
      </c>
      <c r="AHN92" s="48" t="s">
        <v>45</v>
      </c>
      <c r="AHO92" s="48" t="s">
        <v>45</v>
      </c>
      <c r="AHP92" s="49" t="s">
        <v>45</v>
      </c>
      <c r="AHQ92" s="136" t="e">
        <f ca="1">IF(AHA92="",-1,COUNTIF(INDIRECT(AHK92&amp;$DN$10):INDIRECT(AHK92&amp;AGY92),"Y"))</f>
        <v>#REF!</v>
      </c>
      <c r="AHR92" s="138">
        <f ca="1">IF(AHB92="",-1,COUNTIF(INDIRECT(AHL92&amp;$DN$10):INDIRECT(AHL92&amp;AGY92),"Y"))</f>
        <v>-1</v>
      </c>
      <c r="AHS92" s="138">
        <f ca="1">IF(AHC92="",-1,COUNTIF(INDIRECT(AHM92&amp;$DN$10):INDIRECT(AHM92&amp;AGY92),"Y"))</f>
        <v>-1</v>
      </c>
      <c r="AHT92" s="137">
        <f ca="1">IF(AHD92="",-1,COUNTIF(INDIRECT(AHN92&amp;$DN$10):INDIRECT(AHN92&amp;AGY92),"Y"))</f>
        <v>-1</v>
      </c>
      <c r="AHU92" s="141">
        <f ca="1">IF(AHE92="",-1,COUNTIF(INDIRECT(AHO92&amp;$DN$10):INDIRECT(AHO92&amp;AGY92),"Y"))</f>
        <v>-1</v>
      </c>
      <c r="AHV92" s="141">
        <f ca="1">IF(AHF92="",-1,COUNTIF(INDIRECT(AHP92&amp;$DN$10):INDIRECT(AHP92&amp;AGY92),"Y"))</f>
        <v>-1</v>
      </c>
      <c r="AHW92" s="46" t="str" cm="1">
        <f t="array" ref="AHW92">IFERROR(INDEX($DP$92:$DU$92,_xlfn.AGGREGATE(15,6,COLUMN($DP$92:$DU$92)-COLUMN($DO$92)/($ZF$92:$ZK$92=MAX($ZF$92:$ZK$92)),COLUMNS($DP$92:AHA92))),"")</f>
        <v/>
      </c>
      <c r="AHX92" s="48" t="str" cm="1">
        <f t="array" ref="AHX92">IFERROR(INDEX($DP$92:$DU$92,_xlfn.AGGREGATE(15,6,COLUMN($DP$92:$DU$92)-COLUMN($DO$92)/($ZF$92:$ZK$92=MAX($ZF$92:$ZK$92)),COLUMNS($DP$92:AHB92))),"")</f>
        <v/>
      </c>
      <c r="AHY92" s="48" t="str" cm="1">
        <f t="array" ref="AHY92">IFERROR(INDEX($DP$92:$DU$92,_xlfn.AGGREGATE(15,6,COLUMN($DP$92:$DU$92)-COLUMN($DO$92)/($ZF$92:$ZK$92=MAX($ZF$92:$ZK$92)),COLUMNS($DP$92:AHC92))),"")</f>
        <v/>
      </c>
      <c r="AHZ92" s="48" t="str" cm="1">
        <f t="array" ref="AHZ92">IFERROR(INDEX($DP$92:$DU$92,_xlfn.AGGREGATE(15,6,COLUMN($DP$92:$DU$92)-COLUMN($DO$92)/($ZF$92:$ZK$92=MAX($ZF$92:$ZK$92)),COLUMNS($DP$92:AHD92))),"")</f>
        <v/>
      </c>
      <c r="AIA92" s="48" t="str" cm="1">
        <f t="array" ref="AIA92">IFERROR(INDEX($DP$92:$DU$92,_xlfn.AGGREGATE(15,6,COLUMN($DP$92:$DU$92)-COLUMN($DO$92)/($ZF$92:$ZK$92=MAX($ZF$92:$ZK$92)),COLUMNS($DP$92:AHE92))),"")</f>
        <v/>
      </c>
      <c r="AIB92" s="49" t="str" cm="1">
        <f t="array" ref="AIB92">IFERROR(INDEX($DP$92:$DU$92,_xlfn.AGGREGATE(15,6,COLUMN($DP$92:$DU$92)-COLUMN($DO$92)/($ZF$92:$ZK$92=MAX($ZF$92:$ZK$92)),COLUMNS($DP$92:AHF92))),"")</f>
        <v/>
      </c>
      <c r="AIC92" s="20">
        <f t="shared" ca="1" si="7305"/>
        <v>1</v>
      </c>
      <c r="AID92" s="95">
        <f t="shared" ca="1" si="7400"/>
        <v>1</v>
      </c>
      <c r="AIE92" s="140" t="str" cm="1">
        <f t="array" aca="1" ref="AIE92" ca="1">INDEX(AHW92:AIB92,1,AID92)</f>
        <v/>
      </c>
      <c r="AIF92" s="46" t="e">
        <f t="shared" ca="1" si="6309"/>
        <v>#REF!</v>
      </c>
      <c r="AIG92" s="48" t="str">
        <f t="shared" ca="1" si="6310"/>
        <v>T</v>
      </c>
      <c r="AIH92" s="48" t="str">
        <f t="shared" si="6311"/>
        <v>C</v>
      </c>
      <c r="AII92" s="48" t="str">
        <f t="shared" si="6221"/>
        <v/>
      </c>
      <c r="AIJ92" s="48" t="str">
        <f t="shared" ca="1" si="6222"/>
        <v/>
      </c>
      <c r="AIK92" s="48" t="str">
        <f t="shared" si="6223"/>
        <v>00</v>
      </c>
      <c r="AIL92" s="20" t="str">
        <f t="shared" si="7143"/>
        <v/>
      </c>
      <c r="AIM92" s="20" t="str">
        <f t="shared" si="7144"/>
        <v/>
      </c>
      <c r="AIN92" s="20" t="str">
        <f t="shared" si="7145"/>
        <v/>
      </c>
      <c r="AIO92" s="20" t="str">
        <f t="shared" si="7146"/>
        <v/>
      </c>
      <c r="AIP92" s="20" t="str">
        <f t="shared" si="7147"/>
        <v/>
      </c>
      <c r="AIQ92" s="20" t="str">
        <f t="shared" si="7148"/>
        <v/>
      </c>
      <c r="AIR92" s="20">
        <f t="shared" ca="1" si="7149"/>
        <v>0</v>
      </c>
      <c r="AIS92" s="20">
        <f t="shared" ca="1" si="7150"/>
        <v>0</v>
      </c>
      <c r="AIT92" s="46" t="str">
        <f t="shared" si="6224"/>
        <v/>
      </c>
      <c r="AIU92" s="48">
        <f>IF(CC92="",0,IFERROR(VLOOKUP(CC87&amp;CC88&amp;CC89&amp;CC90&amp;CC91&amp;CC92,General!I:J,2,FALSE),0))</f>
        <v>0</v>
      </c>
      <c r="AIV92" s="48">
        <f>IF(CF92="",0,IFERROR(VLOOKUP(CF87&amp;CF88&amp;CF89&amp;CF90&amp;CF91&amp;CF92,General!I:J,2,FALSE),0))</f>
        <v>0</v>
      </c>
      <c r="AIW92" s="48">
        <f>IF(CI92="",0,IFERROR(VLOOKUP(CI87&amp;CI88&amp;CI89&amp;CI90&amp;CI91&amp;CI92,General!I:J,2,FALSE),0))</f>
        <v>0</v>
      </c>
      <c r="AIX92" s="48">
        <f>IF(CL92="",0,IFERROR(VLOOKUP(CL87&amp;CL88&amp;CL89&amp;CL90&amp;CL91&amp;CL92,General!I:J,2,FALSE),0))</f>
        <v>0</v>
      </c>
      <c r="AIY92" s="48">
        <f>IF(CO92="",0,IFERROR(VLOOKUP(CO87&amp;CO88&amp;CO89&amp;CO90&amp;CO91&amp;CO92,General!I:J,2,FALSE),0))</f>
        <v>0</v>
      </c>
      <c r="AIZ92" s="48">
        <f>IF(CR92="",0,IFERROR(VLOOKUP(CR87&amp;CR88&amp;CR89&amp;CR90&amp;CR91&amp;CR92,General!I:J,2,FALSE),0))</f>
        <v>0</v>
      </c>
      <c r="AJA92" s="48">
        <f>IF(CU92="",0,IFERROR(VLOOKUP(CU87&amp;CU88&amp;CU89&amp;CU90&amp;CU91&amp;CU92,General!I:J,2,FALSE),0))</f>
        <v>0</v>
      </c>
      <c r="AJB92" s="48">
        <f>IF(CX92="",0,IFERROR(VLOOKUP(CX87&amp;CX88&amp;CX89&amp;CX90&amp;CX91&amp;CX92,General!I:J,2,FALSE),0))</f>
        <v>0</v>
      </c>
      <c r="AJC92" s="48">
        <f>IF(DA92="",0,IFERROR(VLOOKUP(DA87&amp;DA88&amp;DA89&amp;DA90&amp;DA91&amp;DA92,General!I:J,2,FALSE),0))</f>
        <v>0</v>
      </c>
      <c r="AJD92" s="48">
        <f>IF(DD92="",0,IFERROR(VLOOKUP(DD87&amp;DD88&amp;DD89&amp;DD90&amp;DD91&amp;DD92,General!I:J,2,FALSE),0))</f>
        <v>0</v>
      </c>
      <c r="AJE92" s="48">
        <f>IF(DG92="",0,IFERROR(VLOOKUP(DG87&amp;DG88&amp;DG89&amp;DG90&amp;DG91&amp;DG92,General!I:J,2,FALSE),0))</f>
        <v>0</v>
      </c>
      <c r="AJF92" s="48">
        <f>IF(DJ92="",0,IFERROR(VLOOKUP(DJ87&amp;DJ88&amp;DJ89&amp;DJ90&amp;DJ91&amp;DJ92,General!I:J,2,FALSE),0))</f>
        <v>0</v>
      </c>
      <c r="AJG92" s="48">
        <f>IF(DM92="",0,IFERROR(VLOOKUP(DM87&amp;DM88&amp;DM89&amp;DM90&amp;DM91&amp;DM92,General!I:J,2,FALSE),0))</f>
        <v>0</v>
      </c>
      <c r="AJH92" s="48">
        <f>IF(DP92="",0,IFERROR(VLOOKUP(DP87&amp;DP88&amp;DP89&amp;DP90&amp;DP91&amp;DP92,General!I:J,2,FALSE),0))</f>
        <v>0</v>
      </c>
      <c r="AJI92" s="48">
        <f>IF(DS92="",0,IFERROR(VLOOKUP(DS87&amp;DS88&amp;DS89&amp;DS90&amp;DS91&amp;DS92,General!I:J,2,FALSE),0))</f>
        <v>0</v>
      </c>
      <c r="AJJ92" s="48">
        <f>IF(DV92="",0,IFERROR(VLOOKUP(DV87&amp;DV88&amp;DV89&amp;DV90&amp;DV91&amp;DV92,General!I:J,2,FALSE),0))</f>
        <v>0</v>
      </c>
      <c r="AJK92" s="48">
        <f>IF(DY92="",0,IFERROR(VLOOKUP(DY87&amp;DY88&amp;DY89&amp;DY90&amp;DY91&amp;DY92,General!I:J,2,FALSE),0))</f>
        <v>0</v>
      </c>
      <c r="AJL92" s="48">
        <f>IF(EE92="",0,IFERROR(VLOOKUP(EE87&amp;EE88&amp;EE89&amp;EE90&amp;EE91&amp;EE92,General!I:J,2,FALSE),0))</f>
        <v>0</v>
      </c>
      <c r="AJM92" s="48">
        <f>IF(EH92="",0,IFERROR(VLOOKUP(EH87&amp;EH88&amp;EH89&amp;EH90&amp;EH91&amp;EH92,General!I:J,2,FALSE),0))</f>
        <v>0</v>
      </c>
      <c r="AJN92" s="48">
        <f>IF(EK92="",0,IFERROR(VLOOKUP(EK87&amp;EK88&amp;EK89&amp;EK90&amp;EK91&amp;EK92,General!I:J,2,FALSE),0))</f>
        <v>0</v>
      </c>
      <c r="AJO92" s="48">
        <f>IF(EN92="",0,IFERROR(VLOOKUP(EN87&amp;EN88&amp;EN89&amp;EN90&amp;EN91&amp;EN92,General!I:J,2,FALSE),0))</f>
        <v>0</v>
      </c>
      <c r="AJP92" s="48">
        <f>IF(EQ92="",0,IFERROR(VLOOKUP(EQ87&amp;EQ88&amp;EQ89&amp;EQ90&amp;EQ91&amp;EQ92,General!I:J,2,FALSE),0))</f>
        <v>0</v>
      </c>
      <c r="AJQ92" s="48">
        <f>IF(ET92="",0,IFERROR(VLOOKUP(ET87&amp;ET88&amp;ET89&amp;ET90&amp;ET91&amp;ET92,General!I:J,2,FALSE),0))</f>
        <v>0</v>
      </c>
      <c r="AJR92" s="48">
        <f>IF(EW92="",0,IFERROR(VLOOKUP(EW87&amp;EW88&amp;EW89&amp;EW90&amp;EW91&amp;EW92,General!I:J,2,FALSE),0))</f>
        <v>0</v>
      </c>
      <c r="AJS92" s="48">
        <f>IF(EZ92="",0,IFERROR(VLOOKUP(EZ87&amp;EZ88&amp;EZ89&amp;EZ90&amp;EZ91&amp;EZ92,General!I:J,2,FALSE),0))</f>
        <v>0</v>
      </c>
      <c r="AJT92" s="48">
        <f>IF(FC92="",0,IFERROR(VLOOKUP(FC87&amp;FC88&amp;FC89&amp;FC90&amp;FC91&amp;FC92,General!I:J,2,FALSE),0))</f>
        <v>0</v>
      </c>
      <c r="AJU92" s="48">
        <f>IF(FF92="",0,IFERROR(VLOOKUP(FF87&amp;FF88&amp;FF89&amp;FF90&amp;FF91&amp;FF92,General!I:J,2,FALSE),0))</f>
        <v>0</v>
      </c>
      <c r="AJV92" s="48">
        <f>IF(FI92="",0,IFERROR(VLOOKUP(FI87&amp;FI88&amp;FI89&amp;FI90&amp;FI91&amp;FI92,General!I:J,2,FALSE),0))</f>
        <v>0</v>
      </c>
      <c r="AJW92" s="48">
        <f>IF(FL92="",0,IFERROR(VLOOKUP(FL87&amp;FL88&amp;FL89&amp;FL90&amp;FL91&amp;FL92,General!I:J,2,FALSE),0))</f>
        <v>0</v>
      </c>
      <c r="AJX92" s="48">
        <f>IF(FO92="",0,IFERROR(VLOOKUP(FO87&amp;FO88&amp;FO89&amp;FO90&amp;FO91&amp;FO92,General!I:J,2,FALSE),0))</f>
        <v>0</v>
      </c>
      <c r="AJY92" s="48">
        <f>IF(FR92="",0,IFERROR(VLOOKUP(FR87&amp;FR88&amp;FR89&amp;FR90&amp;FR91&amp;FR92,General!I:J,2,FALSE),0))</f>
        <v>0</v>
      </c>
      <c r="AJZ92" s="48">
        <f>IF(FU92="",0,IFERROR(VLOOKUP(FU87&amp;FU88&amp;FU89&amp;FU90&amp;FU91&amp;FU92,General!I:J,2,FALSE),0))</f>
        <v>0</v>
      </c>
      <c r="AKA92" s="48">
        <f>IF(FX92="",0,IFERROR(VLOOKUP(FX87&amp;FX88&amp;FX89&amp;FX90&amp;FX91&amp;FX92,General!I:J,2,FALSE),0))</f>
        <v>0</v>
      </c>
      <c r="AKB92" s="48">
        <f>IF(GA92="",0,IFERROR(VLOOKUP(GA87&amp;GA88&amp;GA89&amp;GA90&amp;GA91&amp;GA92,General!I:J,2,FALSE),0))</f>
        <v>0</v>
      </c>
      <c r="AKC92" s="48">
        <f>IF(GD92="",0,IFERROR(VLOOKUP(GD87&amp;GD88&amp;GD89&amp;GD90&amp;GD91&amp;GD92,General!I:J,2,FALSE),0))</f>
        <v>0</v>
      </c>
      <c r="AKD92" s="48">
        <f>IF(GG92="",0,IFERROR(VLOOKUP(GG87&amp;GG88&amp;GG89&amp;GG90&amp;GG91&amp;GG92,General!I:J,2,FALSE),0))</f>
        <v>0</v>
      </c>
      <c r="AKE92" s="48">
        <f>IF(GJ92="",0,IFERROR(VLOOKUP(GJ87&amp;GJ88&amp;GJ89&amp;GJ90&amp;GJ91&amp;GJ92,General!I:J,2,FALSE),0))</f>
        <v>0</v>
      </c>
      <c r="AKF92" s="48">
        <f>IF(GM92="",0,IFERROR(VLOOKUP(GM87&amp;GM88&amp;GM89&amp;GM90&amp;GM91&amp;GM92,General!I:J,2,FALSE),0))</f>
        <v>0</v>
      </c>
      <c r="AKG92" s="48">
        <f>IF(GP92="",0,IFERROR(VLOOKUP(GP87&amp;GP88&amp;GP89&amp;GP90&amp;GP91&amp;GP92,General!I:J,2,FALSE),0))</f>
        <v>0</v>
      </c>
      <c r="AKH92" s="48">
        <f>IF(GS92="",0,IFERROR(VLOOKUP(GS87&amp;GS88&amp;GS89&amp;GS90&amp;GS91&amp;GS92,General!I:J,2,FALSE),0))</f>
        <v>0</v>
      </c>
      <c r="AKI92" s="48">
        <f>IF(GV92="",0,IFERROR(VLOOKUP(GV87&amp;GV88&amp;GV89&amp;GV90&amp;GV91&amp;GV92,General!I:J,2,FALSE),0))</f>
        <v>0</v>
      </c>
      <c r="AKJ92" s="48">
        <f>IF(GY92="",0,IFERROR(VLOOKUP(GY87&amp;GY88&amp;GY89&amp;GY90&amp;GY91&amp;GY92,General!I:J,2,FALSE),0))</f>
        <v>0</v>
      </c>
      <c r="AKK92" s="48">
        <f>IF(HB92="",0,IFERROR(VLOOKUP(HB87&amp;HB88&amp;HB89&amp;HB90&amp;HB91&amp;HB92,General!I:J,2,FALSE),0))</f>
        <v>0</v>
      </c>
      <c r="AKL92" s="48">
        <f>IF(HE92="",0,IFERROR(VLOOKUP(HE87&amp;HE88&amp;HE89&amp;HE90&amp;HE91&amp;HE92,General!I:J,2,FALSE),0))</f>
        <v>0</v>
      </c>
      <c r="AKM92" s="48">
        <f>IF(HH92="",0,IFERROR(VLOOKUP(HH87&amp;HH88&amp;HH89&amp;HH90&amp;HH91&amp;HH92,General!I:J,2,FALSE),0))</f>
        <v>0</v>
      </c>
      <c r="AKN92" s="48">
        <f>IF(HK92="",0,IFERROR(VLOOKUP(HK87&amp;HK88&amp;HK89&amp;HK90&amp;HK91&amp;HK92,General!I:J,2,FALSE),0))</f>
        <v>0</v>
      </c>
      <c r="AKO92" s="48">
        <f>IF(HN92="",0,IFERROR(VLOOKUP(HN87&amp;HN88&amp;HN89&amp;HN90&amp;HN91&amp;HN92,General!I:J,2,FALSE),0))</f>
        <v>0</v>
      </c>
      <c r="AKP92" s="48">
        <f>IF(HQ92="",0,IFERROR(VLOOKUP(HQ87&amp;HQ88&amp;HQ89&amp;HQ90&amp;HQ91&amp;HQ92,General!I:J,2,FALSE),0))</f>
        <v>0</v>
      </c>
      <c r="AKQ92" s="48">
        <f>IF(HT92="",0,IFERROR(VLOOKUP(HT87&amp;HT88&amp;HT89&amp;HT90&amp;HT91&amp;HT92,General!I:J,2,FALSE),0))</f>
        <v>0</v>
      </c>
      <c r="AKR92" s="48">
        <f>IF(HW92="",0,IFERROR(VLOOKUP(HW87&amp;HW88&amp;HW89&amp;HW90&amp;HW91&amp;HW92,General!I:J,2,FALSE),0))</f>
        <v>0</v>
      </c>
      <c r="AKS92" s="48">
        <f>IF(HZ92="",0,IFERROR(VLOOKUP(HZ87&amp;HZ88&amp;HZ89&amp;HZ90&amp;HZ91&amp;HZ92,General!I:J,2,FALSE),0))</f>
        <v>0</v>
      </c>
      <c r="AKT92" s="48">
        <f>IF(FF92="",0,IFERROR(VLOOKUP(FF87&amp;FF88&amp;FF89&amp;FF90&amp;FF91&amp;FF92,General!I:J,2,FALSE),0))</f>
        <v>0</v>
      </c>
      <c r="AKU92" s="48">
        <f>IF(FI92="",0,IFERROR(VLOOKUP(FI87&amp;FI88&amp;FI89&amp;FI90&amp;FI91&amp;FI92,General!I:J,2,FALSE),0))</f>
        <v>0</v>
      </c>
      <c r="AKV92" s="48">
        <f>IF(II92="",0,IFERROR(VLOOKUP(II87&amp;II88&amp;II89&amp;II90&amp;II91&amp;II92,General!I:J,2,FALSE),0))</f>
        <v>0</v>
      </c>
      <c r="AKW92" s="48">
        <f>IF(IL92="",0,IFERROR(VLOOKUP(IL87&amp;IL88&amp;IL89&amp;IL90&amp;IL91&amp;IL92,General!I:J,2,FALSE),0))</f>
        <v>0</v>
      </c>
      <c r="AKX92" s="48">
        <f>IF(IO92="",0,IFERROR(VLOOKUP(IO87&amp;IO88&amp;IO89&amp;IO90&amp;IO91&amp;IO92,General!I:J,2,FALSE),0))</f>
        <v>0</v>
      </c>
      <c r="AKY92" s="48">
        <f>IF(IR92="",0,IFERROR(VLOOKUP(IR87&amp;IR88&amp;IR89&amp;IR90&amp;IR91&amp;IR92,General!I:J,2,FALSE),0))</f>
        <v>0</v>
      </c>
      <c r="AKZ92" s="48">
        <f>IF(IU92="",0,IFERROR(VLOOKUP(IU87&amp;IU88&amp;IU89&amp;IU90&amp;IU91&amp;IU92,General!I:J,2,FALSE),0))</f>
        <v>0</v>
      </c>
      <c r="ALA92" s="48">
        <f>IF(IX92="",0,IFERROR(VLOOKUP(IX87&amp;IX88&amp;IX89&amp;IX90&amp;IX91&amp;IX92,General!I:J,2,FALSE),0))</f>
        <v>0</v>
      </c>
      <c r="ALB92" s="48">
        <f>IF(JA92="",0,IFERROR(VLOOKUP(JA87&amp;JA88&amp;JA89&amp;JA90&amp;JA91&amp;JA92,General!I:J,2,FALSE),0))</f>
        <v>0</v>
      </c>
      <c r="ALC92" s="48">
        <f>IF(JD92="",0,IFERROR(VLOOKUP(JD87&amp;JD88&amp;JD89&amp;JD90&amp;JD91&amp;JD92,General!I:J,2,FALSE),0))</f>
        <v>0</v>
      </c>
      <c r="ALD92" s="48">
        <f>IF(JG92="",0,IFERROR(VLOOKUP(JG87&amp;JG88&amp;JG89&amp;JG90&amp;JG91&amp;JG92,General!I:J,2,FALSE),0))</f>
        <v>0</v>
      </c>
      <c r="ALE92" s="48">
        <f>IF(JJ92="",0,IFERROR(VLOOKUP(JJ87&amp;JJ88&amp;JJ89&amp;JJ90&amp;JJ91&amp;JJ92,General!I:J,2,FALSE),0))</f>
        <v>0</v>
      </c>
      <c r="ALF92" s="48">
        <f>IF(JM92="",0,IFERROR(VLOOKUP(JM87&amp;JM88&amp;JM89&amp;JM90&amp;JM91&amp;JM92,General!I:J,2,FALSE),0))</f>
        <v>0</v>
      </c>
      <c r="ALG92" s="48">
        <f>IF(JP92="",0,IFERROR(VLOOKUP(JP87&amp;JP88&amp;JP89&amp;JP90&amp;JP91&amp;JP92,General!I:J,2,FALSE),0))</f>
        <v>0</v>
      </c>
      <c r="ALH92" s="48">
        <f>IF(JS92="",0,IFERROR(VLOOKUP(JS87&amp;JS88&amp;JS89&amp;JS90&amp;JS91&amp;JS92,General!I:J,2,FALSE),0))</f>
        <v>0</v>
      </c>
      <c r="ALI92" s="48">
        <f>IF(JV92="",0,IFERROR(VLOOKUP(JV87&amp;JV88&amp;JV89&amp;JV90&amp;JV91&amp;JV92,General!I:J,2,FALSE),0))</f>
        <v>0</v>
      </c>
      <c r="ALJ92" s="48">
        <f>IF(JY92="",0,IFERROR(VLOOKUP(JY87&amp;JY88&amp;JY89&amp;JY90&amp;JY91&amp;JY92,General!I:J,2,FALSE),0))</f>
        <v>0</v>
      </c>
      <c r="ALK92" s="48">
        <f>IF(KB92="",0,IFERROR(VLOOKUP(KB87&amp;KB88&amp;KB89&amp;KB90&amp;KB91&amp;KB92,General!I:J,2,FALSE),0))</f>
        <v>0</v>
      </c>
      <c r="ALL92" s="48">
        <f>IF(KE92="",0,IFERROR(VLOOKUP(KE87&amp;KE88&amp;KE89&amp;KE90&amp;KE91&amp;KE92,General!I:J,2,FALSE),0))</f>
        <v>0</v>
      </c>
      <c r="ALM92" s="48">
        <f>IF(KH92="",0,IFERROR(VLOOKUP(KH87&amp;KH88&amp;KH89&amp;KH90&amp;KH91&amp;KH92,General!I:J,2,FALSE),0))</f>
        <v>0</v>
      </c>
      <c r="ALN92" s="48">
        <f>IF(KK92="",0,IFERROR(VLOOKUP(KK87&amp;KK88&amp;KK89&amp;KK90&amp;KK91&amp;KK92,General!I:J,2,FALSE),0))</f>
        <v>0</v>
      </c>
      <c r="ALO92" s="48">
        <f>IF(KN92="",0,IFERROR(VLOOKUP(KN87&amp;KN88&amp;KN89&amp;KN90&amp;KN91&amp;KN92,General!I:J,2,FALSE),0))</f>
        <v>0</v>
      </c>
      <c r="ALP92" s="48">
        <f>IF(KQ92="",0,IFERROR(VLOOKUP(KQ87&amp;KQ88&amp;KQ89&amp;KQ90&amp;KQ91&amp;KQ92,General!I:J,2,FALSE),0))</f>
        <v>0</v>
      </c>
      <c r="ALQ92" s="48">
        <f>IF(KT92="",0,IFERROR(VLOOKUP(KT87&amp;KT88&amp;KT89&amp;KT90&amp;KT91&amp;KT92,General!I:J,2,FALSE),0))</f>
        <v>0</v>
      </c>
      <c r="ALR92" s="48">
        <f>IF(KW92="",0,IFERROR(VLOOKUP(KW87&amp;KW88&amp;KW89&amp;KW90&amp;KW91&amp;KW92,General!I:J,2,FALSE),0))</f>
        <v>0</v>
      </c>
      <c r="ALS92" s="48">
        <f>IF(KZ92="",0,IFERROR(VLOOKUP(KZ87&amp;KZ88&amp;KZ89&amp;KZ90&amp;KZ91&amp;KZ92,General!I:J,2,FALSE),0))</f>
        <v>0</v>
      </c>
      <c r="ALT92" s="48">
        <f>IF(LC92="",0,IFERROR(VLOOKUP(LC87&amp;LC88&amp;LC89&amp;LC90&amp;LC91&amp;LC92,General!I:J,2,FALSE),0))</f>
        <v>0</v>
      </c>
      <c r="ALU92" s="48">
        <f>IF(LF92="",0,IFERROR(VLOOKUP(LF87&amp;LF88&amp;LF89&amp;LF90&amp;LF91&amp;LF92,General!I:J,2,FALSE),0))</f>
        <v>0</v>
      </c>
      <c r="ALV92" s="48">
        <f>IF(LI92="",0,IFERROR(VLOOKUP(LI87&amp;LI88&amp;LI89&amp;LI90&amp;LI91&amp;LI92,General!I:J,2,FALSE),0))</f>
        <v>0</v>
      </c>
      <c r="ALW92" s="48">
        <f>IF(LL92="",0,IFERROR(VLOOKUP(LL87&amp;LL88&amp;LL89&amp;LL90&amp;LL91&amp;LL92,General!I:J,2,FALSE),0))</f>
        <v>0</v>
      </c>
      <c r="ALX92" s="48">
        <f>IF(LO92="",0,IFERROR(VLOOKUP(LO87&amp;LO88&amp;LO89&amp;LO90&amp;LO91&amp;LO92,General!I:J,2,FALSE),0))</f>
        <v>0</v>
      </c>
      <c r="ALY92" s="48">
        <f>IF(LR92="",0,IFERROR(VLOOKUP(LR87&amp;LR88&amp;LR89&amp;LR90&amp;LR91&amp;LR92,General!I:J,2,FALSE),0))</f>
        <v>0</v>
      </c>
      <c r="ALZ92" s="48">
        <f>IF(LU92="",0,IFERROR(VLOOKUP(LU87&amp;LU88&amp;LU89&amp;LU90&amp;LU91&amp;LU92,General!I:J,2,FALSE),0))</f>
        <v>0</v>
      </c>
      <c r="AMA92" s="48">
        <f>IF(LX92="",0,IFERROR(VLOOKUP(LX87&amp;LX88&amp;LX89&amp;LX90&amp;LX91&amp;LX92,General!I:J,2,FALSE),0))</f>
        <v>0</v>
      </c>
      <c r="AMB92" s="48">
        <f>IF(MA92="",0,IFERROR(VLOOKUP(MA87&amp;MA88&amp;MA89&amp;MA90&amp;MA91&amp;MA92,General!I:J,2,FALSE),0))</f>
        <v>0</v>
      </c>
      <c r="AMC92" s="48">
        <f>IF(MD92="",0,IFERROR(VLOOKUP(MD87&amp;MD88&amp;MD89&amp;MD90&amp;MD91&amp;MD92,General!I:J,2,FALSE),0))</f>
        <v>0</v>
      </c>
      <c r="AMD92" s="48">
        <f>IF(MG92="",0,IFERROR(VLOOKUP(MG87&amp;MG88&amp;MG89&amp;MG90&amp;MG91&amp;MG92,General!I:J,2,FALSE),0))</f>
        <v>0</v>
      </c>
      <c r="AME92" s="48">
        <f>IF(MJ92="",0,IFERROR(VLOOKUP(MJ87&amp;MJ88&amp;MJ89&amp;MJ90&amp;MJ91&amp;MJ92,General!I:J,2,FALSE),0))</f>
        <v>0</v>
      </c>
      <c r="AMF92" s="48">
        <f>IF(MM92="",0,IFERROR(VLOOKUP(MM87&amp;MM88&amp;MM89&amp;MM90&amp;MM91&amp;MM92,General!I:J,2,FALSE),0))</f>
        <v>0</v>
      </c>
      <c r="AMG92" s="48">
        <f>IF(MP92="",0,IFERROR(VLOOKUP(MP87&amp;MP88&amp;MP89&amp;MP90&amp;MP91&amp;MP92,General!I:J,2,FALSE),0))</f>
        <v>0</v>
      </c>
      <c r="AMH92" s="48">
        <f>IF(MS92="",0,IFERROR(VLOOKUP(MS87&amp;MS88&amp;MS89&amp;MS90&amp;MS91&amp;MS92,General!I:J,2,FALSE),0))</f>
        <v>0</v>
      </c>
      <c r="AMI92" s="48">
        <f>IF(MV92="",0,IFERROR(VLOOKUP(MV87&amp;MV88&amp;MV89&amp;MV90&amp;MV91&amp;MV92,General!I:J,2,FALSE),0))</f>
        <v>0</v>
      </c>
      <c r="AMJ92" s="48">
        <f>IF(MY92="",0,IFERROR(VLOOKUP(MY87&amp;MY88&amp;MY89&amp;MY90&amp;MY91&amp;MY92,General!I:J,2,FALSE),0))</f>
        <v>0</v>
      </c>
      <c r="AMK92" s="48">
        <f>IF(NB92="",0,IFERROR(VLOOKUP(NB87&amp;NB88&amp;NB89&amp;NB90&amp;NB91&amp;NB92,General!I:J,2,FALSE),0))</f>
        <v>0</v>
      </c>
      <c r="AML92" s="48">
        <f>IF(NE92="",0,IFERROR(VLOOKUP(NE87&amp;NE88&amp;NE89&amp;NE90&amp;NE91&amp;NE92,General!I:J,2,FALSE),0))</f>
        <v>0</v>
      </c>
      <c r="AMM92" s="48">
        <f>IF(NH92="",0,IFERROR(VLOOKUP(NH87&amp;NH88&amp;NH89&amp;NH90&amp;NH91&amp;NH92,General!I:J,2,FALSE),0))</f>
        <v>0</v>
      </c>
      <c r="AMN92" s="48">
        <f>IF(NK92="",0,IFERROR(VLOOKUP(NK87&amp;NK88&amp;NK89&amp;NK90&amp;NK91&amp;NK92,General!I:J,2,FALSE),0))</f>
        <v>0</v>
      </c>
      <c r="AMO92" s="49">
        <f>IF(NN92="",0,IFERROR(VLOOKUP(NN87&amp;NN88&amp;NN89&amp;NN90&amp;NN91&amp;NN92,General!I:J,2,FALSE),0))</f>
        <v>0</v>
      </c>
      <c r="AMP92" s="81">
        <f>IF(EB92="",0,IFERROR(VLOOKUP(EB87&amp;EB88&amp;EB89&amp;EB90&amp;EB91&amp;EB92,General!I:J,2,FALSE),0))</f>
        <v>0</v>
      </c>
      <c r="AMQ92" s="49">
        <v>0</v>
      </c>
      <c r="AMR92" s="20" t="str">
        <f t="shared" si="7306"/>
        <v/>
      </c>
      <c r="AMS92" s="20" t="str">
        <f t="shared" si="7151"/>
        <v>N</v>
      </c>
      <c r="AMT92" s="20" t="str">
        <f t="shared" ca="1" si="7152"/>
        <v>N</v>
      </c>
      <c r="AMU92" s="20" t="str">
        <f t="shared" si="7153"/>
        <v>N</v>
      </c>
      <c r="AMV92" s="20" t="str">
        <f t="shared" si="7154"/>
        <v/>
      </c>
      <c r="AMW92" s="142" t="str">
        <f t="shared" si="7155"/>
        <v/>
      </c>
      <c r="AMX92" s="20" t="str">
        <f t="shared" si="7156"/>
        <v/>
      </c>
      <c r="AMY92" s="20" t="str">
        <f t="shared" si="7157"/>
        <v/>
      </c>
      <c r="AMZ92" s="20" t="str">
        <f t="shared" si="7158"/>
        <v/>
      </c>
      <c r="ANA92" s="20" t="str">
        <f t="shared" si="7159"/>
        <v/>
      </c>
      <c r="ANB92" s="20" t="str">
        <f t="shared" si="7160"/>
        <v/>
      </c>
      <c r="ANC92" s="20" t="str">
        <f t="shared" si="6145"/>
        <v/>
      </c>
      <c r="AND92" s="20" t="str">
        <f t="shared" si="6146"/>
        <v/>
      </c>
      <c r="ANE92" s="20" t="str">
        <f t="shared" si="4382"/>
        <v>00000</v>
      </c>
      <c r="ANF92" s="20" t="str">
        <f t="shared" si="4382"/>
        <v>00000</v>
      </c>
      <c r="ANG92" s="20" t="str">
        <f t="shared" si="4383"/>
        <v>000000</v>
      </c>
      <c r="ANH92" s="20" t="str">
        <f t="shared" si="4383"/>
        <v>000000</v>
      </c>
      <c r="ANI92" s="20" t="str">
        <f t="shared" si="4384"/>
        <v>B</v>
      </c>
      <c r="ANJ92" s="20" t="str">
        <f t="shared" si="7307"/>
        <v>B</v>
      </c>
      <c r="ANK92" s="20" t="str">
        <f t="shared" si="7161"/>
        <v/>
      </c>
      <c r="ANL92" s="20" t="e">
        <f t="shared" ca="1" si="7162"/>
        <v>#REF!</v>
      </c>
      <c r="ANM92" s="20" t="str">
        <f t="shared" ca="1" si="7163"/>
        <v/>
      </c>
      <c r="ANN92" s="20" t="str">
        <f t="shared" ca="1" si="7164"/>
        <v/>
      </c>
      <c r="ANO92" s="20" t="str">
        <f t="shared" si="7165"/>
        <v>0</v>
      </c>
      <c r="ANP92" s="20" t="str">
        <f t="shared" si="7166"/>
        <v/>
      </c>
      <c r="ANQ92" s="20" t="e">
        <f t="shared" ca="1" si="7308"/>
        <v>#REF!</v>
      </c>
      <c r="ANR92" s="20" t="str">
        <f t="shared" ca="1" si="7309"/>
        <v/>
      </c>
      <c r="ANS92" s="20" t="str">
        <f t="shared" si="7310"/>
        <v/>
      </c>
      <c r="ANT92" s="20" t="str">
        <f t="shared" si="7167"/>
        <v/>
      </c>
      <c r="ANU92" s="20"/>
      <c r="ANV92" s="20">
        <v>0</v>
      </c>
      <c r="ANW92" s="20">
        <v>0</v>
      </c>
      <c r="ANX92" s="20">
        <v>0</v>
      </c>
      <c r="ANY92" s="20">
        <v>0</v>
      </c>
      <c r="ANZ92" s="20">
        <v>1</v>
      </c>
      <c r="AOA92" s="75"/>
      <c r="AOB92" s="20">
        <v>0</v>
      </c>
      <c r="AOC92" s="20">
        <v>0</v>
      </c>
      <c r="AOD92" s="1" t="str">
        <f t="shared" si="7311"/>
        <v>B</v>
      </c>
      <c r="AOE92" s="123">
        <f t="shared" si="7168"/>
        <v>0</v>
      </c>
      <c r="AOF92" s="1" t="e">
        <f t="shared" si="7169"/>
        <v>#NUM!</v>
      </c>
      <c r="AOG92" s="1" t="e">
        <f t="shared" si="7170"/>
        <v>#NUM!</v>
      </c>
      <c r="AOH92" s="1" t="e">
        <f t="shared" si="7171"/>
        <v>#NUM!</v>
      </c>
      <c r="AOI92" s="1" t="e">
        <f t="shared" si="7172"/>
        <v>#NUM!</v>
      </c>
      <c r="AOJ92" s="1" t="str">
        <f t="shared" si="7173"/>
        <v/>
      </c>
      <c r="AOK92" s="1" t="str">
        <f t="shared" si="7174"/>
        <v/>
      </c>
      <c r="AOL92" s="1" t="str">
        <f t="shared" si="7175"/>
        <v/>
      </c>
      <c r="AOM92" s="1" t="str">
        <f t="shared" si="7176"/>
        <v/>
      </c>
      <c r="AON92" s="1" t="str">
        <f t="shared" si="7177"/>
        <v/>
      </c>
      <c r="AOO92" s="1" t="str" cm="1">
        <f t="array" aca="1" ref="AOO92" ca="1">IF(INDIRECT(VLOOKUP(AOO91,General!AC:AE,3,FALSE)&amp;AGY91)&gt;=7,AOO91,AOJ92)</f>
        <v>HD</v>
      </c>
      <c r="AOP92" s="1" t="str">
        <f ca="1">VLOOKUP(AOO91,General!AC:AE,3,FALSE)&amp;AGY91</f>
        <v>HF91</v>
      </c>
      <c r="AOQ92" s="1" t="str" cm="1">
        <f t="array" aca="1" ref="AOQ92" ca="1">INDIRECT(VLOOKUP(AOO91,General!AC:AE,3,FALSE)&amp;AGY91)</f>
        <v/>
      </c>
      <c r="AOR92" s="1" t="str" cm="1">
        <f t="array" aca="1" ref="AOR92" ca="1">INDIRECT(AOO92&amp;AGY92)</f>
        <v/>
      </c>
      <c r="AOS92" s="1" cm="1">
        <f t="array" aca="1" ref="AOS92" ca="1">INDIRECT(AOP92&amp;AGY92)</f>
        <v>0</v>
      </c>
      <c r="AOT92" s="1" t="e" cm="1">
        <f t="array" aca="1" ref="AOT92" ca="1">INDIRECT(AOQ92&amp;AGY92)</f>
        <v>#REF!</v>
      </c>
      <c r="AOU92" s="1" t="str">
        <f ca="1">VLOOKUP(AOO92,General!AF:AG,2,FALSE)</f>
        <v>S45</v>
      </c>
      <c r="AOV92" s="1" t="e">
        <f ca="1">VLOOKUP(AOP92,General!AF:AG,2,FALSE)</f>
        <v>#N/A</v>
      </c>
      <c r="AOW92" s="1" t="e">
        <f ca="1">VLOOKUP(AOQ92,General!AF:AG,2,FALSE)</f>
        <v>#N/A</v>
      </c>
      <c r="AOX92" s="1" t="str">
        <f t="shared" ca="1" si="7401"/>
        <v>Y</v>
      </c>
      <c r="AOY92" s="1" t="e">
        <f t="shared" ca="1" si="7402"/>
        <v>#N/A</v>
      </c>
      <c r="AOZ92" s="1" t="e">
        <f t="shared" ca="1" si="7403"/>
        <v>#N/A</v>
      </c>
      <c r="APB92" s="1">
        <f t="shared" si="6061"/>
        <v>1</v>
      </c>
    </row>
    <row r="93" spans="1:1094" ht="15.75" thickBot="1">
      <c r="A93" s="1">
        <v>79</v>
      </c>
      <c r="B93" s="172" t="str">
        <f t="shared" si="7631"/>
        <v/>
      </c>
      <c r="C93" s="152" t="str">
        <f t="shared" si="6385"/>
        <v/>
      </c>
      <c r="D93" s="153" t="str">
        <f t="shared" si="7178"/>
        <v/>
      </c>
      <c r="E93" s="144" t="str">
        <f t="shared" si="7178"/>
        <v/>
      </c>
      <c r="F93" s="63" t="str">
        <f t="shared" si="6386"/>
        <v/>
      </c>
      <c r="G93" s="190"/>
      <c r="H93" s="154" t="str">
        <f t="shared" si="7632"/>
        <v/>
      </c>
      <c r="I93" s="153" t="str">
        <f t="shared" si="7179"/>
        <v/>
      </c>
      <c r="J93" s="144" t="str">
        <f t="shared" si="7179"/>
        <v/>
      </c>
      <c r="K93" s="106" t="str">
        <f t="shared" si="7180"/>
        <v/>
      </c>
      <c r="L93" s="179"/>
      <c r="M93" s="184"/>
      <c r="N93" s="190"/>
      <c r="O93" s="187">
        <v>0</v>
      </c>
      <c r="P93" s="129">
        <v>0</v>
      </c>
      <c r="Q93" s="126">
        <v>0</v>
      </c>
      <c r="R93" s="130">
        <v>0</v>
      </c>
      <c r="S93" s="61" t="str">
        <f t="shared" si="7181"/>
        <v/>
      </c>
      <c r="T93" s="165" t="str">
        <f t="shared" si="7633"/>
        <v/>
      </c>
      <c r="U93" s="62" t="str">
        <f>IF(M93="","",IF(B93="NB",U92,IF(T93="",SUM($T$5:$T93)+S93,SUM($T$5:$T93))))</f>
        <v/>
      </c>
      <c r="V93" s="155" t="str">
        <f t="shared" si="5988"/>
        <v/>
      </c>
      <c r="W93" s="131" t="str">
        <f t="shared" si="7182"/>
        <v/>
      </c>
      <c r="X93" s="132" t="str">
        <f t="shared" si="6387"/>
        <v/>
      </c>
      <c r="Y93" s="61" t="str">
        <f t="shared" ca="1" si="6225"/>
        <v>B</v>
      </c>
      <c r="Z93" s="62" t="str">
        <f t="shared" ca="1" si="6226"/>
        <v>C</v>
      </c>
      <c r="AA93" s="62" t="str">
        <f t="shared" si="6227"/>
        <v>C</v>
      </c>
      <c r="AB93" s="62" t="str">
        <f t="shared" si="7312"/>
        <v/>
      </c>
      <c r="AC93" s="62" t="str">
        <f t="shared" si="7313"/>
        <v/>
      </c>
      <c r="AD93" s="62">
        <f t="shared" si="7314"/>
        <v>0</v>
      </c>
      <c r="AE93" s="1" t="str">
        <f t="shared" si="6388"/>
        <v/>
      </c>
      <c r="AF93" s="1" t="str">
        <f t="shared" si="6389"/>
        <v/>
      </c>
      <c r="AG93" s="1" t="str">
        <f t="shared" si="7315"/>
        <v/>
      </c>
      <c r="AH93" s="1" t="str">
        <f t="shared" si="6390"/>
        <v/>
      </c>
      <c r="AI93" s="1" t="str">
        <f t="shared" si="6391"/>
        <v/>
      </c>
      <c r="AJ93" s="1" t="str">
        <f t="shared" si="6392"/>
        <v/>
      </c>
      <c r="AK93" s="1">
        <f t="shared" si="7183"/>
        <v>0</v>
      </c>
      <c r="AL93" s="1">
        <f t="shared" si="7184"/>
        <v>0</v>
      </c>
      <c r="AM93" s="1" t="str">
        <f t="shared" si="6147"/>
        <v/>
      </c>
      <c r="AN93" s="1">
        <f t="shared" si="6393"/>
        <v>0</v>
      </c>
      <c r="AO93" s="1" t="str">
        <f t="shared" si="7715"/>
        <v/>
      </c>
      <c r="AP93" s="1" t="str">
        <f t="shared" si="6394"/>
        <v>N</v>
      </c>
      <c r="AQ93" s="1" t="str">
        <f t="shared" si="6395"/>
        <v>N</v>
      </c>
      <c r="AR93" s="1" t="str">
        <f t="shared" si="6396"/>
        <v>N</v>
      </c>
      <c r="AS93" s="1" t="str">
        <f t="shared" si="6397"/>
        <v/>
      </c>
      <c r="AT93" s="8" t="str">
        <f t="shared" ca="1" si="7185"/>
        <v/>
      </c>
      <c r="AU93" s="1" t="str">
        <f t="shared" ca="1" si="6398"/>
        <v/>
      </c>
      <c r="AV93" s="1" t="str">
        <f t="shared" ca="1" si="6399"/>
        <v/>
      </c>
      <c r="AW93" s="1" t="str">
        <f t="shared" si="6400"/>
        <v/>
      </c>
      <c r="AX93" s="1" t="str">
        <f t="shared" si="6401"/>
        <v/>
      </c>
      <c r="AY93" s="1" t="str">
        <f t="shared" si="6402"/>
        <v/>
      </c>
      <c r="AZ93" s="1" t="str">
        <f t="shared" si="6148"/>
        <v/>
      </c>
      <c r="BA93" s="1" t="str">
        <f t="shared" si="6149"/>
        <v/>
      </c>
      <c r="BB93" s="1" t="str">
        <f t="shared" si="5451"/>
        <v>00000</v>
      </c>
      <c r="BC93" s="1" t="str">
        <f t="shared" si="5451"/>
        <v>00000</v>
      </c>
      <c r="BD93" s="1" t="str">
        <f t="shared" si="5452"/>
        <v>000000</v>
      </c>
      <c r="BE93" s="1" t="str">
        <f t="shared" si="5452"/>
        <v>000000</v>
      </c>
      <c r="BF93" s="1" t="str">
        <f t="shared" si="7186"/>
        <v>B</v>
      </c>
      <c r="BG93" s="1" t="str">
        <f t="shared" si="6403"/>
        <v/>
      </c>
      <c r="BH93" s="1" t="str">
        <f t="shared" ca="1" si="7187"/>
        <v/>
      </c>
      <c r="BI93" s="1" t="str">
        <f t="shared" si="7634"/>
        <v/>
      </c>
      <c r="BJ93" s="1" t="str">
        <f t="shared" ca="1" si="7188"/>
        <v/>
      </c>
      <c r="BK93" s="1" t="str">
        <f t="shared" si="6404"/>
        <v>0</v>
      </c>
      <c r="BL93" s="1" t="str">
        <f t="shared" ca="1" si="7189"/>
        <v/>
      </c>
      <c r="BM93" s="1" t="str">
        <f t="shared" ca="1" si="7190"/>
        <v/>
      </c>
      <c r="BN93" s="1" t="str">
        <f t="shared" ca="1" si="7191"/>
        <v/>
      </c>
      <c r="BO93" s="1" t="str">
        <f t="shared" ca="1" si="7192"/>
        <v/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-1</v>
      </c>
      <c r="BZ93" s="1">
        <f t="shared" si="5989"/>
        <v>1</v>
      </c>
      <c r="CA93" s="1" t="str">
        <f t="shared" ref="CA93" si="8630">CK93</f>
        <v/>
      </c>
      <c r="CB93" s="46" t="str">
        <f t="shared" si="6406"/>
        <v/>
      </c>
      <c r="CC93" s="48" t="str">
        <f t="shared" si="6407"/>
        <v/>
      </c>
      <c r="CD93" s="49" t="str">
        <f t="shared" si="6408"/>
        <v/>
      </c>
      <c r="CE93" s="46" t="str">
        <f t="shared" si="6409"/>
        <v/>
      </c>
      <c r="CF93" s="48" t="str">
        <f t="shared" si="6410"/>
        <v/>
      </c>
      <c r="CG93" s="49" t="str">
        <f t="shared" si="6411"/>
        <v/>
      </c>
      <c r="CH93" s="46" t="str">
        <f t="shared" si="6412"/>
        <v/>
      </c>
      <c r="CI93" s="48" t="str">
        <f t="shared" si="6413"/>
        <v/>
      </c>
      <c r="CJ93" s="49" t="str">
        <f t="shared" si="6414"/>
        <v/>
      </c>
      <c r="CK93" s="46" t="str">
        <f t="shared" si="6415"/>
        <v/>
      </c>
      <c r="CL93" s="48" t="str">
        <f t="shared" si="6416"/>
        <v/>
      </c>
      <c r="CM93" s="49" t="str">
        <f t="shared" si="6417"/>
        <v/>
      </c>
      <c r="CN93" s="46" t="str">
        <f t="shared" si="7194"/>
        <v/>
      </c>
      <c r="CO93" s="48" t="str">
        <f t="shared" si="6418"/>
        <v/>
      </c>
      <c r="CP93" s="49" t="str">
        <f t="shared" si="6419"/>
        <v/>
      </c>
      <c r="CQ93" s="46" t="str">
        <f t="shared" si="6420"/>
        <v/>
      </c>
      <c r="CR93" s="48" t="str">
        <f t="shared" si="6421"/>
        <v/>
      </c>
      <c r="CS93" s="49" t="str">
        <f t="shared" si="6422"/>
        <v/>
      </c>
      <c r="CT93" s="46" t="str">
        <f t="shared" si="6423"/>
        <v/>
      </c>
      <c r="CU93" s="48" t="str">
        <f t="shared" si="6424"/>
        <v/>
      </c>
      <c r="CV93" s="49" t="str">
        <f t="shared" si="6425"/>
        <v/>
      </c>
      <c r="CW93" s="46" t="str">
        <f t="shared" si="6426"/>
        <v/>
      </c>
      <c r="CX93" s="48" t="str">
        <f t="shared" si="6427"/>
        <v/>
      </c>
      <c r="CY93" s="95" t="str">
        <f t="shared" si="6428"/>
        <v/>
      </c>
      <c r="CZ93" s="46" t="str">
        <f t="shared" si="6429"/>
        <v/>
      </c>
      <c r="DA93" s="48" t="str">
        <f t="shared" si="6430"/>
        <v/>
      </c>
      <c r="DB93" s="49" t="str">
        <f t="shared" si="6431"/>
        <v/>
      </c>
      <c r="DC93" s="46" t="str">
        <f t="shared" si="6432"/>
        <v/>
      </c>
      <c r="DD93" s="48" t="str">
        <f t="shared" si="6433"/>
        <v/>
      </c>
      <c r="DE93" s="49" t="str">
        <f t="shared" si="6434"/>
        <v/>
      </c>
      <c r="DF93" s="46" t="str">
        <f t="shared" si="6435"/>
        <v/>
      </c>
      <c r="DG93" s="48" t="str">
        <f t="shared" si="6436"/>
        <v/>
      </c>
      <c r="DH93" s="49" t="str">
        <f t="shared" si="6437"/>
        <v/>
      </c>
      <c r="DI93" s="46" t="str">
        <f t="shared" si="6438"/>
        <v/>
      </c>
      <c r="DJ93" s="48" t="str">
        <f t="shared" si="6439"/>
        <v/>
      </c>
      <c r="DK93" s="49" t="str">
        <f t="shared" si="6440"/>
        <v/>
      </c>
      <c r="DL93" s="46" t="str">
        <f t="shared" si="6441"/>
        <v/>
      </c>
      <c r="DM93" s="48" t="str">
        <f t="shared" si="6442"/>
        <v/>
      </c>
      <c r="DN93" s="49" t="str">
        <f t="shared" si="6443"/>
        <v/>
      </c>
      <c r="DO93" s="46" t="str">
        <f t="shared" si="6444"/>
        <v/>
      </c>
      <c r="DP93" s="48" t="str">
        <f t="shared" si="6445"/>
        <v/>
      </c>
      <c r="DQ93" s="49" t="str">
        <f t="shared" si="6446"/>
        <v/>
      </c>
      <c r="DR93" s="46" t="str">
        <f t="shared" si="6447"/>
        <v/>
      </c>
      <c r="DS93" s="48" t="str">
        <f t="shared" si="6448"/>
        <v/>
      </c>
      <c r="DT93" s="49" t="str">
        <f t="shared" si="6449"/>
        <v/>
      </c>
      <c r="DU93" s="46" t="str">
        <f t="shared" si="6450"/>
        <v/>
      </c>
      <c r="DV93" s="48" t="str">
        <f t="shared" si="6451"/>
        <v/>
      </c>
      <c r="DW93" s="49" t="str">
        <f t="shared" si="6452"/>
        <v/>
      </c>
      <c r="DX93" s="46" t="str">
        <f t="shared" si="6453"/>
        <v/>
      </c>
      <c r="DY93" s="48" t="str">
        <f t="shared" si="6454"/>
        <v/>
      </c>
      <c r="DZ93" s="49" t="str">
        <f t="shared" si="6455"/>
        <v/>
      </c>
      <c r="EA93" s="46" t="str">
        <f t="shared" si="7557"/>
        <v/>
      </c>
      <c r="EB93" s="48" t="str">
        <f t="shared" si="6456"/>
        <v/>
      </c>
      <c r="EC93" s="49" t="str">
        <f t="shared" si="6457"/>
        <v/>
      </c>
      <c r="ED93" s="46" t="str">
        <f t="shared" ref="ED93" si="8631">CE93</f>
        <v/>
      </c>
      <c r="EE93" s="48" t="str">
        <f t="shared" si="6459"/>
        <v/>
      </c>
      <c r="EF93" s="49" t="str">
        <f t="shared" si="6460"/>
        <v/>
      </c>
      <c r="EG93" s="94" t="str">
        <f t="shared" ref="EG93" si="8632">CB93</f>
        <v/>
      </c>
      <c r="EH93" s="48" t="str">
        <f t="shared" si="6462"/>
        <v/>
      </c>
      <c r="EI93" s="49" t="str">
        <f t="shared" si="6463"/>
        <v/>
      </c>
      <c r="EJ93" s="73" t="s">
        <v>5</v>
      </c>
      <c r="EK93" s="48" t="str">
        <f t="shared" si="6464"/>
        <v/>
      </c>
      <c r="EL93" s="49" t="str">
        <f t="shared" si="6465"/>
        <v/>
      </c>
      <c r="EM93" s="75" t="s">
        <v>6</v>
      </c>
      <c r="EN93" s="48" t="str">
        <f t="shared" si="6466"/>
        <v/>
      </c>
      <c r="EO93" s="49" t="str">
        <f t="shared" si="6467"/>
        <v/>
      </c>
      <c r="EP93" s="46" t="str">
        <f t="shared" ref="EP93" si="8633">CK93</f>
        <v/>
      </c>
      <c r="EQ93" s="48" t="str">
        <f t="shared" si="6469"/>
        <v/>
      </c>
      <c r="ER93" s="49" t="str">
        <f t="shared" si="6470"/>
        <v/>
      </c>
      <c r="ES93" s="46" t="str">
        <f t="shared" ref="ES93" si="8634">CH93</f>
        <v/>
      </c>
      <c r="ET93" s="48" t="str">
        <f t="shared" si="6472"/>
        <v/>
      </c>
      <c r="EU93" s="49" t="str">
        <f t="shared" si="6473"/>
        <v/>
      </c>
      <c r="EV93" s="46" t="str">
        <f t="shared" ref="EV93" si="8635">CK93</f>
        <v/>
      </c>
      <c r="EW93" s="48" t="str">
        <f t="shared" si="6475"/>
        <v/>
      </c>
      <c r="EX93" s="49" t="str">
        <f t="shared" si="6476"/>
        <v/>
      </c>
      <c r="EY93" s="46" t="str">
        <f t="shared" ref="EY93" si="8636">CB93</f>
        <v/>
      </c>
      <c r="EZ93" s="48" t="str">
        <f t="shared" si="6478"/>
        <v/>
      </c>
      <c r="FA93" s="95" t="str">
        <f t="shared" si="6479"/>
        <v/>
      </c>
      <c r="FB93" s="46" t="str">
        <f t="shared" ref="FB93" si="8637">CH93</f>
        <v/>
      </c>
      <c r="FC93" s="48" t="str">
        <f t="shared" si="6481"/>
        <v/>
      </c>
      <c r="FD93" s="49" t="str">
        <f t="shared" si="6482"/>
        <v/>
      </c>
      <c r="FE93" s="94" t="str">
        <f t="shared" ref="FE93" si="8638">CE93</f>
        <v/>
      </c>
      <c r="FF93" s="48" t="str">
        <f t="shared" si="6484"/>
        <v/>
      </c>
      <c r="FG93" s="49" t="str">
        <f t="shared" si="6485"/>
        <v/>
      </c>
      <c r="FH93" s="46" t="str">
        <f t="shared" ref="FH93" si="8639">DF93</f>
        <v/>
      </c>
      <c r="FI93" s="48" t="str">
        <f t="shared" si="6487"/>
        <v/>
      </c>
      <c r="FJ93" s="49" t="str">
        <f t="shared" si="6488"/>
        <v/>
      </c>
      <c r="FK93" s="46" t="str">
        <f t="shared" ref="FK93" si="8640">DC93</f>
        <v/>
      </c>
      <c r="FL93" s="48" t="str">
        <f t="shared" si="6490"/>
        <v/>
      </c>
      <c r="FM93" s="49" t="str">
        <f t="shared" si="6491"/>
        <v/>
      </c>
      <c r="FN93" s="46" t="str">
        <f t="shared" ref="FN93" si="8641">CT93</f>
        <v/>
      </c>
      <c r="FO93" s="48" t="str">
        <f t="shared" si="6493"/>
        <v/>
      </c>
      <c r="FP93" s="49" t="str">
        <f t="shared" si="6494"/>
        <v/>
      </c>
      <c r="FQ93" s="46" t="str">
        <f t="shared" ref="FQ93" si="8642">CQ93</f>
        <v/>
      </c>
      <c r="FR93" s="48" t="str">
        <f t="shared" si="6496"/>
        <v/>
      </c>
      <c r="FS93" s="49" t="str">
        <f t="shared" si="6497"/>
        <v/>
      </c>
      <c r="FT93" s="46" t="str">
        <f t="shared" ref="FT93" si="8643">CN93</f>
        <v/>
      </c>
      <c r="FU93" s="48" t="str">
        <f t="shared" si="6499"/>
        <v/>
      </c>
      <c r="FV93" s="49" t="str">
        <f t="shared" si="6500"/>
        <v/>
      </c>
      <c r="FW93" s="46" t="str">
        <f t="shared" ref="FW93" si="8644">CQ93</f>
        <v/>
      </c>
      <c r="FX93" s="48" t="str">
        <f t="shared" si="6502"/>
        <v/>
      </c>
      <c r="FY93" s="49" t="str">
        <f t="shared" si="6503"/>
        <v/>
      </c>
      <c r="FZ93" s="46" t="str">
        <f t="shared" ref="FZ93" si="8645">CN93</f>
        <v/>
      </c>
      <c r="GA93" s="48" t="str">
        <f t="shared" si="6505"/>
        <v/>
      </c>
      <c r="GB93" s="49" t="str">
        <f t="shared" si="6506"/>
        <v/>
      </c>
      <c r="GC93" s="46" t="str">
        <f t="shared" ref="GC93" si="8646">CT93</f>
        <v/>
      </c>
      <c r="GD93" s="48" t="str">
        <f t="shared" si="6508"/>
        <v/>
      </c>
      <c r="GE93" s="49" t="str">
        <f t="shared" si="6509"/>
        <v/>
      </c>
      <c r="GF93" s="46" t="str">
        <f t="shared" si="8568"/>
        <v/>
      </c>
      <c r="GG93" s="48" t="str">
        <f t="shared" si="6511"/>
        <v/>
      </c>
      <c r="GH93" s="49" t="str">
        <f t="shared" si="6512"/>
        <v/>
      </c>
      <c r="GI93" s="75" t="str">
        <f t="shared" si="7211"/>
        <v>B</v>
      </c>
      <c r="GJ93" s="48" t="str">
        <f t="shared" si="6513"/>
        <v/>
      </c>
      <c r="GK93" s="49" t="str">
        <f t="shared" si="6514"/>
        <v/>
      </c>
      <c r="GL93" s="46" t="str">
        <f t="shared" si="8037"/>
        <v/>
      </c>
      <c r="GM93" s="48" t="str">
        <f t="shared" si="6515"/>
        <v/>
      </c>
      <c r="GN93" s="49" t="str">
        <f t="shared" si="6516"/>
        <v/>
      </c>
      <c r="GO93" s="75" t="str">
        <f t="shared" si="7212"/>
        <v>B</v>
      </c>
      <c r="GP93" s="48" t="str">
        <f t="shared" si="6517"/>
        <v/>
      </c>
      <c r="GQ93" s="49" t="str">
        <f t="shared" si="6518"/>
        <v/>
      </c>
      <c r="GR93" s="46" t="str">
        <f t="shared" ref="GR93" si="8647">DU93</f>
        <v/>
      </c>
      <c r="GS93" s="48" t="str">
        <f t="shared" si="6520"/>
        <v/>
      </c>
      <c r="GT93" s="49" t="str">
        <f t="shared" si="6521"/>
        <v/>
      </c>
      <c r="GU93" s="75" t="str">
        <f t="shared" si="7214"/>
        <v/>
      </c>
      <c r="GV93" s="48" t="str">
        <f t="shared" si="6522"/>
        <v/>
      </c>
      <c r="GW93" s="95" t="str">
        <f t="shared" si="6523"/>
        <v/>
      </c>
      <c r="GX93" s="46" t="str">
        <f t="shared" ref="GX93" si="8648">DO93</f>
        <v/>
      </c>
      <c r="GY93" s="48" t="str">
        <f t="shared" si="6525"/>
        <v/>
      </c>
      <c r="GZ93" s="49" t="str">
        <f t="shared" si="6526"/>
        <v/>
      </c>
      <c r="HA93" s="73" t="str">
        <f t="shared" si="7216"/>
        <v/>
      </c>
      <c r="HB93" s="48" t="str">
        <f t="shared" si="6527"/>
        <v/>
      </c>
      <c r="HC93" s="49" t="str">
        <f t="shared" si="6528"/>
        <v/>
      </c>
      <c r="HD93" s="46" t="str">
        <f t="shared" ref="HD93" si="8649">DL93</f>
        <v/>
      </c>
      <c r="HE93" s="48" t="str">
        <f t="shared" si="6530"/>
        <v/>
      </c>
      <c r="HF93" s="49" t="str">
        <f t="shared" si="6531"/>
        <v/>
      </c>
      <c r="HG93" s="75" t="str">
        <f t="shared" si="7218"/>
        <v/>
      </c>
      <c r="HH93" s="48" t="str">
        <f t="shared" si="6532"/>
        <v/>
      </c>
      <c r="HI93" s="49" t="str">
        <f t="shared" si="6533"/>
        <v/>
      </c>
      <c r="HJ93" s="46" t="str">
        <f t="shared" ref="HJ93" si="8650">DR93</f>
        <v/>
      </c>
      <c r="HK93" s="48" t="str">
        <f t="shared" si="6535"/>
        <v/>
      </c>
      <c r="HL93" s="49" t="str">
        <f t="shared" si="6536"/>
        <v/>
      </c>
      <c r="HM93" s="75" t="str">
        <f t="shared" si="7220"/>
        <v/>
      </c>
      <c r="HN93" s="48" t="str">
        <f t="shared" si="6537"/>
        <v/>
      </c>
      <c r="HO93" s="49" t="str">
        <f t="shared" si="6538"/>
        <v/>
      </c>
      <c r="HP93" s="46" t="str">
        <f t="shared" ref="HP93" si="8651">DO93</f>
        <v/>
      </c>
      <c r="HQ93" s="48" t="str">
        <f t="shared" si="6540"/>
        <v/>
      </c>
      <c r="HR93" s="49" t="str">
        <f t="shared" si="6541"/>
        <v/>
      </c>
      <c r="HS93" s="75" t="str">
        <f t="shared" si="7222"/>
        <v/>
      </c>
      <c r="HT93" s="48" t="str">
        <f t="shared" si="6542"/>
        <v/>
      </c>
      <c r="HU93" s="49" t="str">
        <f t="shared" si="6543"/>
        <v/>
      </c>
      <c r="HV93" s="46" t="str">
        <f t="shared" ref="HV93" si="8652">DI93</f>
        <v/>
      </c>
      <c r="HW93" s="48" t="str">
        <f t="shared" si="6545"/>
        <v/>
      </c>
      <c r="HX93" s="49" t="str">
        <f t="shared" si="6546"/>
        <v/>
      </c>
      <c r="HY93" s="75" t="str">
        <f t="shared" si="7224"/>
        <v/>
      </c>
      <c r="HZ93" s="48" t="str">
        <f t="shared" si="6547"/>
        <v/>
      </c>
      <c r="IA93" s="49" t="str">
        <f t="shared" si="6548"/>
        <v/>
      </c>
      <c r="IB93" s="46" t="str">
        <f t="shared" ref="IB93" si="8653">DL93</f>
        <v/>
      </c>
      <c r="IC93" s="48" t="str">
        <f t="shared" si="6550"/>
        <v/>
      </c>
      <c r="ID93" s="49" t="str">
        <f t="shared" si="6551"/>
        <v/>
      </c>
      <c r="IE93" s="75" t="str">
        <f t="shared" si="7226"/>
        <v/>
      </c>
      <c r="IF93" s="48" t="str">
        <f t="shared" si="6552"/>
        <v/>
      </c>
      <c r="IG93" s="49" t="str">
        <f t="shared" si="6553"/>
        <v/>
      </c>
      <c r="IH93" s="46" t="str">
        <f t="shared" ref="IH93" si="8654">DL93</f>
        <v/>
      </c>
      <c r="II93" s="48" t="str">
        <f t="shared" si="6555"/>
        <v/>
      </c>
      <c r="IJ93" s="49" t="str">
        <f t="shared" si="6556"/>
        <v/>
      </c>
      <c r="IK93" s="75" t="str">
        <f t="shared" si="7228"/>
        <v/>
      </c>
      <c r="IL93" s="48" t="str">
        <f t="shared" si="6557"/>
        <v/>
      </c>
      <c r="IM93" s="49" t="str">
        <f t="shared" si="6558"/>
        <v/>
      </c>
      <c r="IN93" s="46" t="str">
        <f t="shared" ref="IN93" si="8655">DI93</f>
        <v/>
      </c>
      <c r="IO93" s="48" t="str">
        <f t="shared" si="6560"/>
        <v/>
      </c>
      <c r="IP93" s="49" t="str">
        <f t="shared" si="6561"/>
        <v/>
      </c>
      <c r="IQ93" s="75" t="str">
        <f t="shared" si="7230"/>
        <v/>
      </c>
      <c r="IR93" s="48" t="str">
        <f t="shared" si="6562"/>
        <v/>
      </c>
      <c r="IS93" s="49" t="str">
        <f t="shared" si="6563"/>
        <v/>
      </c>
      <c r="IT93" s="46" t="str">
        <f t="shared" ref="IT93" si="8656">DF93</f>
        <v/>
      </c>
      <c r="IU93" s="48" t="str">
        <f t="shared" si="6565"/>
        <v/>
      </c>
      <c r="IV93" s="49" t="str">
        <f t="shared" si="6566"/>
        <v/>
      </c>
      <c r="IW93" s="46" t="str">
        <f t="shared" si="8579"/>
        <v/>
      </c>
      <c r="IX93" s="48" t="str">
        <f t="shared" si="6568"/>
        <v/>
      </c>
      <c r="IY93" s="49" t="str">
        <f t="shared" si="6569"/>
        <v/>
      </c>
      <c r="IZ93" s="75" t="str">
        <f t="shared" si="7232"/>
        <v/>
      </c>
      <c r="JA93" s="48" t="str">
        <f t="shared" si="6570"/>
        <v/>
      </c>
      <c r="JB93" s="49" t="str">
        <f t="shared" si="6571"/>
        <v/>
      </c>
      <c r="JC93" s="75" t="str">
        <f t="shared" si="7233"/>
        <v/>
      </c>
      <c r="JD93" s="48" t="str">
        <f t="shared" si="6572"/>
        <v/>
      </c>
      <c r="JE93" s="49" t="str">
        <f t="shared" si="6573"/>
        <v/>
      </c>
      <c r="JF93" s="46" t="str">
        <f t="shared" ref="JF93" si="8657">DF93</f>
        <v/>
      </c>
      <c r="JG93" s="48" t="str">
        <f t="shared" si="6575"/>
        <v/>
      </c>
      <c r="JH93" s="49" t="str">
        <f t="shared" si="6576"/>
        <v/>
      </c>
      <c r="JI93" s="75" t="str">
        <f t="shared" si="7235"/>
        <v/>
      </c>
      <c r="JJ93" s="48" t="str">
        <f t="shared" si="6577"/>
        <v/>
      </c>
      <c r="JK93" s="49" t="str">
        <f t="shared" si="6578"/>
        <v/>
      </c>
      <c r="JL93" s="46" t="str">
        <f t="shared" ref="JL93" si="8658">CH93</f>
        <v/>
      </c>
      <c r="JM93" s="48" t="str">
        <f t="shared" si="6580"/>
        <v/>
      </c>
      <c r="JN93" s="49" t="str">
        <f t="shared" si="6581"/>
        <v/>
      </c>
      <c r="JO93" s="75" t="str">
        <f t="shared" si="7237"/>
        <v/>
      </c>
      <c r="JP93" s="48" t="str">
        <f t="shared" si="6582"/>
        <v/>
      </c>
      <c r="JQ93" s="49" t="str">
        <f t="shared" si="6583"/>
        <v/>
      </c>
      <c r="JR93" s="46" t="str">
        <f t="shared" ref="JR93" si="8659">CK93</f>
        <v/>
      </c>
      <c r="JS93" s="48" t="str">
        <f t="shared" si="6585"/>
        <v/>
      </c>
      <c r="JT93" s="49" t="str">
        <f t="shared" si="6586"/>
        <v/>
      </c>
      <c r="JU93" s="75" t="str">
        <f t="shared" si="7239"/>
        <v/>
      </c>
      <c r="JV93" s="48" t="str">
        <f t="shared" si="6587"/>
        <v/>
      </c>
      <c r="JW93" s="49" t="str">
        <f t="shared" si="6588"/>
        <v/>
      </c>
      <c r="JX93" s="75" t="s">
        <v>5</v>
      </c>
      <c r="JY93" s="48" t="str">
        <f t="shared" si="6589"/>
        <v/>
      </c>
      <c r="JZ93" s="49" t="str">
        <f t="shared" si="6590"/>
        <v/>
      </c>
      <c r="KA93" s="75" t="str">
        <f t="shared" si="7240"/>
        <v/>
      </c>
      <c r="KB93" s="48" t="str">
        <f t="shared" si="6591"/>
        <v/>
      </c>
      <c r="KC93" s="49" t="str">
        <f t="shared" si="6592"/>
        <v/>
      </c>
      <c r="KD93" s="46" t="s">
        <v>6</v>
      </c>
      <c r="KE93" s="48" t="str">
        <f t="shared" si="6593"/>
        <v/>
      </c>
      <c r="KF93" s="49" t="str">
        <f t="shared" si="6594"/>
        <v/>
      </c>
      <c r="KG93" s="75" t="str">
        <f t="shared" si="7241"/>
        <v/>
      </c>
      <c r="KH93" s="48" t="str">
        <f t="shared" si="6595"/>
        <v/>
      </c>
      <c r="KI93" s="49" t="str">
        <f t="shared" si="6596"/>
        <v/>
      </c>
      <c r="KJ93" s="46" t="str">
        <f t="shared" si="7820"/>
        <v/>
      </c>
      <c r="KK93" s="48" t="str">
        <f t="shared" si="6597"/>
        <v/>
      </c>
      <c r="KL93" s="49" t="str">
        <f t="shared" si="6598"/>
        <v/>
      </c>
      <c r="KM93" s="75" t="str">
        <f t="shared" si="7243"/>
        <v/>
      </c>
      <c r="KN93" s="48" t="str">
        <f t="shared" si="6599"/>
        <v/>
      </c>
      <c r="KO93" s="49" t="str">
        <f t="shared" si="6600"/>
        <v/>
      </c>
      <c r="KP93" s="46" t="str">
        <f t="shared" si="7973"/>
        <v/>
      </c>
      <c r="KQ93" s="48" t="str">
        <f t="shared" si="6601"/>
        <v/>
      </c>
      <c r="KR93" s="49" t="str">
        <f t="shared" si="6602"/>
        <v/>
      </c>
      <c r="KS93" s="75" t="str">
        <f t="shared" si="7244"/>
        <v/>
      </c>
      <c r="KT93" s="48" t="str">
        <f t="shared" si="6603"/>
        <v/>
      </c>
      <c r="KU93" s="49" t="str">
        <f t="shared" si="6604"/>
        <v/>
      </c>
      <c r="KV93" s="75" t="s">
        <v>6</v>
      </c>
      <c r="KW93" s="48" t="str">
        <f t="shared" si="6605"/>
        <v/>
      </c>
      <c r="KX93" s="49" t="str">
        <f t="shared" si="6606"/>
        <v/>
      </c>
      <c r="KY93" s="75" t="str">
        <f t="shared" si="7245"/>
        <v/>
      </c>
      <c r="KZ93" s="48" t="str">
        <f t="shared" si="6607"/>
        <v/>
      </c>
      <c r="LA93" s="49" t="str">
        <f t="shared" si="6608"/>
        <v/>
      </c>
      <c r="LB93" s="75" t="str">
        <f t="shared" ref="LB93" si="8660">DL93</f>
        <v/>
      </c>
      <c r="LC93" s="48" t="str">
        <f t="shared" si="6610"/>
        <v/>
      </c>
      <c r="LD93" s="49" t="str">
        <f t="shared" si="6611"/>
        <v/>
      </c>
      <c r="LE93" s="75" t="str">
        <f t="shared" si="7247"/>
        <v/>
      </c>
      <c r="LF93" s="48" t="str">
        <f t="shared" si="6612"/>
        <v/>
      </c>
      <c r="LG93" s="49" t="str">
        <f t="shared" si="6613"/>
        <v/>
      </c>
      <c r="LH93" s="75" t="str">
        <f t="shared" ref="LH93" si="8661">DX94</f>
        <v/>
      </c>
      <c r="LI93" s="48" t="str">
        <f t="shared" si="6615"/>
        <v/>
      </c>
      <c r="LJ93" s="49" t="str">
        <f t="shared" si="6616"/>
        <v/>
      </c>
      <c r="LK93" s="75" t="str">
        <f t="shared" si="7249"/>
        <v/>
      </c>
      <c r="LL93" s="48" t="str">
        <f t="shared" si="6617"/>
        <v/>
      </c>
      <c r="LM93" s="49" t="str">
        <f t="shared" si="6618"/>
        <v/>
      </c>
      <c r="LN93" s="75" t="str">
        <f t="shared" ref="LN93" si="8662">CN93</f>
        <v/>
      </c>
      <c r="LO93" s="48" t="str">
        <f t="shared" si="6620"/>
        <v/>
      </c>
      <c r="LP93" s="49" t="str">
        <f t="shared" si="6621"/>
        <v/>
      </c>
      <c r="LQ93" s="75" t="str">
        <f t="shared" si="7251"/>
        <v/>
      </c>
      <c r="LR93" s="48" t="str">
        <f t="shared" si="6622"/>
        <v/>
      </c>
      <c r="LS93" s="49" t="str">
        <f t="shared" si="6623"/>
        <v/>
      </c>
      <c r="LT93" s="75" t="str">
        <f t="shared" ref="LT93" si="8663">CW93</f>
        <v/>
      </c>
      <c r="LU93" s="48" t="str">
        <f t="shared" si="6625"/>
        <v/>
      </c>
      <c r="LV93" s="49" t="str">
        <f t="shared" si="6626"/>
        <v/>
      </c>
      <c r="LW93" s="75" t="str">
        <f t="shared" si="7253"/>
        <v/>
      </c>
      <c r="LX93" s="48" t="str">
        <f t="shared" si="6627"/>
        <v/>
      </c>
      <c r="LY93" s="49" t="str">
        <f t="shared" si="6628"/>
        <v/>
      </c>
      <c r="LZ93" s="75" t="str">
        <f t="shared" ref="LZ93" si="8664">DF93</f>
        <v/>
      </c>
      <c r="MA93" s="48" t="str">
        <f t="shared" si="6630"/>
        <v/>
      </c>
      <c r="MB93" s="49" t="str">
        <f t="shared" si="6631"/>
        <v/>
      </c>
      <c r="MC93" s="75" t="str">
        <f t="shared" si="7255"/>
        <v/>
      </c>
      <c r="MD93" s="48" t="str">
        <f t="shared" si="6632"/>
        <v/>
      </c>
      <c r="ME93" s="49" t="str">
        <f t="shared" si="6633"/>
        <v/>
      </c>
      <c r="MF93" s="75" t="str">
        <f t="shared" si="8589"/>
        <v/>
      </c>
      <c r="MG93" s="48" t="str">
        <f t="shared" si="6635"/>
        <v/>
      </c>
      <c r="MH93" s="49" t="str">
        <f t="shared" si="6636"/>
        <v/>
      </c>
      <c r="MI93" s="75" t="str">
        <f t="shared" si="7256"/>
        <v/>
      </c>
      <c r="MJ93" s="48" t="str">
        <f t="shared" si="6637"/>
        <v/>
      </c>
      <c r="MK93" s="49" t="str">
        <f t="shared" si="6638"/>
        <v/>
      </c>
      <c r="ML93" s="197" t="s">
        <v>6</v>
      </c>
      <c r="MM93" s="48" t="str">
        <f t="shared" si="6639"/>
        <v/>
      </c>
      <c r="MN93" s="49" t="str">
        <f t="shared" si="6640"/>
        <v/>
      </c>
      <c r="MO93" s="75" t="str">
        <f t="shared" si="7257"/>
        <v/>
      </c>
      <c r="MP93" s="48" t="str">
        <f t="shared" si="6641"/>
        <v/>
      </c>
      <c r="MQ93" s="49" t="str">
        <f t="shared" si="6642"/>
        <v/>
      </c>
      <c r="MR93" s="75" t="str">
        <f t="shared" si="6643"/>
        <v/>
      </c>
      <c r="MS93" s="48" t="str">
        <f t="shared" si="6644"/>
        <v/>
      </c>
      <c r="MT93" s="49" t="str">
        <f t="shared" si="6645"/>
        <v/>
      </c>
      <c r="MU93" s="75" t="str">
        <f t="shared" si="7258"/>
        <v/>
      </c>
      <c r="MV93" s="48" t="str">
        <f t="shared" si="6646"/>
        <v/>
      </c>
      <c r="MW93" s="49" t="str">
        <f t="shared" si="6647"/>
        <v/>
      </c>
      <c r="MX93" s="75" t="str">
        <f t="shared" ref="MX93" si="8665">MU93</f>
        <v/>
      </c>
      <c r="MY93" s="48" t="str">
        <f t="shared" si="6649"/>
        <v/>
      </c>
      <c r="MZ93" s="49" t="str">
        <f t="shared" si="6650"/>
        <v/>
      </c>
      <c r="NA93" s="75" t="str">
        <f t="shared" si="7260"/>
        <v/>
      </c>
      <c r="NB93" s="48" t="str">
        <f t="shared" si="6651"/>
        <v/>
      </c>
      <c r="NC93" s="49" t="str">
        <f t="shared" si="6652"/>
        <v/>
      </c>
      <c r="ND93" s="198" t="s">
        <v>5</v>
      </c>
      <c r="NE93" s="48" t="str">
        <f t="shared" si="6653"/>
        <v/>
      </c>
      <c r="NF93" s="49" t="str">
        <f t="shared" si="6654"/>
        <v/>
      </c>
      <c r="NG93" s="75" t="str">
        <f t="shared" si="7261"/>
        <v/>
      </c>
      <c r="NH93" s="48" t="str">
        <f t="shared" si="6655"/>
        <v/>
      </c>
      <c r="NI93" s="49" t="str">
        <f t="shared" si="6656"/>
        <v/>
      </c>
      <c r="NJ93" s="75" t="s">
        <v>6</v>
      </c>
      <c r="NK93" s="48" t="str">
        <f t="shared" si="6657"/>
        <v/>
      </c>
      <c r="NL93" s="49" t="str">
        <f t="shared" si="6658"/>
        <v/>
      </c>
      <c r="NM93" s="75" t="str">
        <f t="shared" si="7262"/>
        <v/>
      </c>
      <c r="NN93" s="48" t="str">
        <f t="shared" si="6659"/>
        <v/>
      </c>
      <c r="NO93" s="49" t="str">
        <f t="shared" si="6660"/>
        <v/>
      </c>
      <c r="NP93" s="214" t="s">
        <v>5</v>
      </c>
      <c r="NQ93" s="48" t="str">
        <f t="shared" si="6661"/>
        <v/>
      </c>
      <c r="NR93" s="49" t="str">
        <f t="shared" si="6662"/>
        <v/>
      </c>
      <c r="NS93" s="46" t="str">
        <f t="shared" si="6663"/>
        <v/>
      </c>
      <c r="NT93" s="48" t="str">
        <f t="shared" si="6664"/>
        <v/>
      </c>
      <c r="NU93" s="49" t="str">
        <f t="shared" si="6665"/>
        <v/>
      </c>
      <c r="NV93" s="214" t="s">
        <v>6</v>
      </c>
      <c r="NW93" s="48" t="str">
        <f t="shared" si="6666"/>
        <v/>
      </c>
      <c r="NX93" s="49" t="str">
        <f t="shared" si="6667"/>
        <v/>
      </c>
      <c r="NY93" s="46" t="str">
        <f t="shared" si="6668"/>
        <v/>
      </c>
      <c r="NZ93" s="48" t="str">
        <f t="shared" si="6669"/>
        <v/>
      </c>
      <c r="OA93" s="49" t="str">
        <f t="shared" si="6670"/>
        <v/>
      </c>
      <c r="OB93" s="46" t="str">
        <f t="shared" si="7263"/>
        <v/>
      </c>
      <c r="OC93" s="48" t="str">
        <f t="shared" si="6671"/>
        <v/>
      </c>
      <c r="OD93" s="49" t="str">
        <f t="shared" si="6672"/>
        <v/>
      </c>
      <c r="OE93" s="46" t="str">
        <f t="shared" si="6673"/>
        <v/>
      </c>
      <c r="OF93" s="48" t="str">
        <f t="shared" si="6674"/>
        <v/>
      </c>
      <c r="OG93" s="49" t="str">
        <f t="shared" si="6675"/>
        <v/>
      </c>
      <c r="OH93" s="46" t="str">
        <f t="shared" si="6676"/>
        <v/>
      </c>
      <c r="OI93" s="48" t="str">
        <f t="shared" si="6677"/>
        <v/>
      </c>
      <c r="OJ93" s="49" t="str">
        <f t="shared" si="6678"/>
        <v/>
      </c>
      <c r="OK93" s="46" t="str">
        <f t="shared" si="6679"/>
        <v/>
      </c>
      <c r="OL93" s="48" t="str">
        <f t="shared" si="6680"/>
        <v/>
      </c>
      <c r="OM93" s="95" t="str">
        <f t="shared" si="6681"/>
        <v/>
      </c>
      <c r="ON93" s="46" t="str">
        <f t="shared" si="6682"/>
        <v/>
      </c>
      <c r="OO93" s="48" t="str">
        <f t="shared" si="6683"/>
        <v/>
      </c>
      <c r="OP93" s="49" t="str">
        <f t="shared" si="6684"/>
        <v/>
      </c>
      <c r="OQ93" s="46" t="str">
        <f t="shared" si="6685"/>
        <v/>
      </c>
      <c r="OR93" s="48" t="str">
        <f t="shared" si="6686"/>
        <v/>
      </c>
      <c r="OS93" s="49" t="str">
        <f t="shared" si="6687"/>
        <v/>
      </c>
      <c r="OT93" s="46" t="str">
        <f t="shared" si="6688"/>
        <v/>
      </c>
      <c r="OU93" s="48" t="str">
        <f t="shared" si="6689"/>
        <v/>
      </c>
      <c r="OV93" s="49" t="str">
        <f t="shared" si="6690"/>
        <v/>
      </c>
      <c r="OW93" s="46" t="str">
        <f t="shared" si="6691"/>
        <v/>
      </c>
      <c r="OX93" s="48" t="str">
        <f t="shared" si="6692"/>
        <v/>
      </c>
      <c r="OY93" s="49" t="str">
        <f t="shared" si="6693"/>
        <v/>
      </c>
      <c r="OZ93" s="46" t="str">
        <f t="shared" si="6694"/>
        <v/>
      </c>
      <c r="PA93" s="48" t="str">
        <f t="shared" si="6695"/>
        <v/>
      </c>
      <c r="PB93" s="49" t="str">
        <f t="shared" si="6696"/>
        <v/>
      </c>
      <c r="PC93" s="46" t="str">
        <f t="shared" si="6697"/>
        <v/>
      </c>
      <c r="PD93" s="48" t="str">
        <f t="shared" si="6698"/>
        <v/>
      </c>
      <c r="PE93" s="49" t="str">
        <f t="shared" si="6699"/>
        <v/>
      </c>
      <c r="PF93" s="46" t="str">
        <f t="shared" si="6700"/>
        <v/>
      </c>
      <c r="PG93" s="48" t="str">
        <f t="shared" si="6701"/>
        <v/>
      </c>
      <c r="PH93" s="49" t="str">
        <f t="shared" si="6702"/>
        <v/>
      </c>
      <c r="PI93" s="46" t="str">
        <f t="shared" si="6703"/>
        <v/>
      </c>
      <c r="PJ93" s="48" t="str">
        <f t="shared" si="6704"/>
        <v/>
      </c>
      <c r="PK93" s="49" t="str">
        <f t="shared" si="6705"/>
        <v/>
      </c>
      <c r="PL93" s="46" t="str">
        <f t="shared" si="6706"/>
        <v/>
      </c>
      <c r="PM93" s="48" t="str">
        <f t="shared" si="6707"/>
        <v/>
      </c>
      <c r="PN93" s="49" t="str">
        <f t="shared" si="6708"/>
        <v/>
      </c>
      <c r="PO93" s="46" t="str">
        <f t="shared" si="7594"/>
        <v/>
      </c>
      <c r="PP93" s="48" t="str">
        <f t="shared" si="6709"/>
        <v/>
      </c>
      <c r="PQ93" s="49" t="str">
        <f t="shared" si="6710"/>
        <v/>
      </c>
      <c r="PR93" s="46" t="str">
        <f t="shared" ref="PR93" si="8666">NS93</f>
        <v/>
      </c>
      <c r="PS93" s="48" t="str">
        <f t="shared" si="6712"/>
        <v/>
      </c>
      <c r="PT93" s="49" t="str">
        <f t="shared" si="6713"/>
        <v/>
      </c>
      <c r="PU93" s="94" t="str">
        <f t="shared" ref="PU93" si="8667">NP93</f>
        <v>P</v>
      </c>
      <c r="PV93" s="48" t="str">
        <f t="shared" si="6715"/>
        <v/>
      </c>
      <c r="PW93" s="49" t="str">
        <f t="shared" si="6716"/>
        <v/>
      </c>
      <c r="PX93" s="73" t="s">
        <v>5</v>
      </c>
      <c r="PY93" s="48" t="str">
        <f t="shared" si="6717"/>
        <v/>
      </c>
      <c r="PZ93" s="49" t="str">
        <f t="shared" si="6718"/>
        <v/>
      </c>
      <c r="QA93" s="75" t="s">
        <v>6</v>
      </c>
      <c r="QB93" s="48" t="str">
        <f t="shared" si="6719"/>
        <v/>
      </c>
      <c r="QC93" s="49" t="str">
        <f t="shared" si="6720"/>
        <v/>
      </c>
      <c r="QD93" s="46" t="str">
        <f t="shared" ref="QD93" si="8668">NY93</f>
        <v/>
      </c>
      <c r="QE93" s="48" t="str">
        <f t="shared" si="6722"/>
        <v/>
      </c>
      <c r="QF93" s="49" t="str">
        <f t="shared" si="6723"/>
        <v/>
      </c>
      <c r="QG93" s="46" t="str">
        <f t="shared" ref="QG93" si="8669">NV93</f>
        <v>B</v>
      </c>
      <c r="QH93" s="48" t="str">
        <f t="shared" si="6725"/>
        <v/>
      </c>
      <c r="QI93" s="49" t="str">
        <f t="shared" si="6726"/>
        <v/>
      </c>
      <c r="QJ93" s="46" t="str">
        <f t="shared" ref="QJ93" si="8670">NY93</f>
        <v/>
      </c>
      <c r="QK93" s="48" t="str">
        <f t="shared" si="6728"/>
        <v/>
      </c>
      <c r="QL93" s="49" t="str">
        <f t="shared" si="6729"/>
        <v/>
      </c>
      <c r="QM93" s="46" t="str">
        <f t="shared" ref="QM93" si="8671">NP93</f>
        <v>P</v>
      </c>
      <c r="QN93" s="48" t="str">
        <f t="shared" si="6731"/>
        <v/>
      </c>
      <c r="QO93" s="95" t="str">
        <f t="shared" si="6732"/>
        <v/>
      </c>
      <c r="QP93" s="46" t="str">
        <f t="shared" ref="QP93" si="8672">NV93</f>
        <v>B</v>
      </c>
      <c r="QQ93" s="48" t="str">
        <f t="shared" si="6734"/>
        <v/>
      </c>
      <c r="QR93" s="49" t="str">
        <f t="shared" si="6735"/>
        <v/>
      </c>
      <c r="QS93" s="94" t="str">
        <f t="shared" ref="QS93" si="8673">NS93</f>
        <v/>
      </c>
      <c r="QT93" s="48" t="str">
        <f t="shared" si="6737"/>
        <v/>
      </c>
      <c r="QU93" s="49" t="str">
        <f t="shared" si="6738"/>
        <v/>
      </c>
      <c r="QV93" s="46" t="str">
        <f t="shared" ref="QV93" si="8674">OT93</f>
        <v/>
      </c>
      <c r="QW93" s="48" t="str">
        <f t="shared" si="6740"/>
        <v/>
      </c>
      <c r="QX93" s="49" t="str">
        <f t="shared" si="6741"/>
        <v/>
      </c>
      <c r="QY93" s="46" t="str">
        <f t="shared" ref="QY93" si="8675">OQ93</f>
        <v/>
      </c>
      <c r="QZ93" s="48" t="str">
        <f t="shared" si="6743"/>
        <v/>
      </c>
      <c r="RA93" s="49" t="str">
        <f t="shared" si="6744"/>
        <v/>
      </c>
      <c r="RB93" s="46" t="str">
        <f t="shared" ref="RB93" si="8676">OH93</f>
        <v/>
      </c>
      <c r="RC93" s="48" t="str">
        <f t="shared" si="6746"/>
        <v/>
      </c>
      <c r="RD93" s="49" t="str">
        <f t="shared" si="6747"/>
        <v/>
      </c>
      <c r="RE93" s="46" t="str">
        <f t="shared" ref="RE93" si="8677">OE93</f>
        <v/>
      </c>
      <c r="RF93" s="48" t="str">
        <f t="shared" si="6749"/>
        <v/>
      </c>
      <c r="RG93" s="49" t="str">
        <f t="shared" si="6750"/>
        <v/>
      </c>
      <c r="RH93" s="46" t="str">
        <f t="shared" ref="RH93" si="8678">OB93</f>
        <v/>
      </c>
      <c r="RI93" s="48" t="str">
        <f t="shared" si="6752"/>
        <v/>
      </c>
      <c r="RJ93" s="49" t="str">
        <f t="shared" si="6753"/>
        <v/>
      </c>
      <c r="RK93" s="46" t="str">
        <f t="shared" ref="RK93" si="8679">OE93</f>
        <v/>
      </c>
      <c r="RL93" s="48" t="str">
        <f t="shared" si="6755"/>
        <v/>
      </c>
      <c r="RM93" s="49" t="str">
        <f t="shared" si="6756"/>
        <v/>
      </c>
      <c r="RN93" s="46" t="str">
        <f t="shared" ref="RN93" si="8680">OB93</f>
        <v/>
      </c>
      <c r="RO93" s="48" t="str">
        <f t="shared" si="6758"/>
        <v/>
      </c>
      <c r="RP93" s="49" t="str">
        <f t="shared" si="6759"/>
        <v/>
      </c>
      <c r="RQ93" s="46" t="str">
        <f t="shared" ref="RQ93" si="8681">OH93</f>
        <v/>
      </c>
      <c r="RR93" s="48" t="str">
        <f t="shared" si="6761"/>
        <v/>
      </c>
      <c r="RS93" s="49" t="str">
        <f t="shared" si="6762"/>
        <v/>
      </c>
      <c r="RT93" s="46" t="str">
        <f t="shared" si="8607"/>
        <v/>
      </c>
      <c r="RU93" s="48" t="str">
        <f t="shared" si="6764"/>
        <v/>
      </c>
      <c r="RV93" s="49" t="str">
        <f t="shared" si="6765"/>
        <v/>
      </c>
      <c r="RW93" s="75" t="str">
        <f t="shared" si="7280"/>
        <v>B</v>
      </c>
      <c r="RX93" s="48" t="str">
        <f t="shared" si="6766"/>
        <v/>
      </c>
      <c r="RY93" s="49" t="str">
        <f t="shared" si="6767"/>
        <v/>
      </c>
      <c r="RZ93" s="46" t="str">
        <f t="shared" si="8531"/>
        <v/>
      </c>
      <c r="SA93" s="48" t="str">
        <f t="shared" si="6768"/>
        <v/>
      </c>
      <c r="SB93" s="49" t="str">
        <f t="shared" si="6769"/>
        <v/>
      </c>
      <c r="SC93" s="75" t="str">
        <f t="shared" si="7281"/>
        <v>B</v>
      </c>
      <c r="SD93" s="48" t="str">
        <f t="shared" si="6770"/>
        <v/>
      </c>
      <c r="SE93" s="49" t="str">
        <f t="shared" si="6771"/>
        <v/>
      </c>
      <c r="SF93" s="46" t="str">
        <f t="shared" ref="SF93" si="8682">PI93</f>
        <v/>
      </c>
      <c r="SG93" s="48" t="str">
        <f t="shared" si="6773"/>
        <v/>
      </c>
      <c r="SH93" s="49" t="str">
        <f t="shared" si="6774"/>
        <v/>
      </c>
      <c r="SI93" s="75" t="str">
        <f t="shared" si="6775"/>
        <v/>
      </c>
      <c r="SJ93" s="48" t="str">
        <f t="shared" si="6776"/>
        <v/>
      </c>
      <c r="SK93" s="95" t="str">
        <f t="shared" si="6777"/>
        <v/>
      </c>
      <c r="SL93" s="46" t="str">
        <f t="shared" ref="SL93" si="8683">PC93</f>
        <v/>
      </c>
      <c r="SM93" s="48" t="str">
        <f t="shared" si="6779"/>
        <v/>
      </c>
      <c r="SN93" s="49" t="str">
        <f t="shared" si="6780"/>
        <v/>
      </c>
      <c r="SO93" s="73" t="str">
        <f t="shared" si="6781"/>
        <v/>
      </c>
      <c r="SP93" s="48" t="str">
        <f t="shared" si="6782"/>
        <v/>
      </c>
      <c r="SQ93" s="49" t="str">
        <f t="shared" si="6783"/>
        <v/>
      </c>
      <c r="SR93" s="46" t="str">
        <f t="shared" ref="SR93" si="8684">OZ93</f>
        <v/>
      </c>
      <c r="SS93" s="48" t="str">
        <f t="shared" si="6785"/>
        <v/>
      </c>
      <c r="ST93" s="49" t="str">
        <f t="shared" si="6786"/>
        <v/>
      </c>
      <c r="SU93" s="75" t="str">
        <f t="shared" si="6787"/>
        <v/>
      </c>
      <c r="SV93" s="48" t="str">
        <f t="shared" si="6788"/>
        <v/>
      </c>
      <c r="SW93" s="49" t="str">
        <f t="shared" si="6789"/>
        <v/>
      </c>
      <c r="SX93" s="46" t="str">
        <f t="shared" ref="SX93" si="8685">PF93</f>
        <v/>
      </c>
      <c r="SY93" s="48" t="str">
        <f t="shared" si="6791"/>
        <v/>
      </c>
      <c r="SZ93" s="49" t="str">
        <f t="shared" si="6792"/>
        <v/>
      </c>
      <c r="TA93" s="75" t="str">
        <f t="shared" si="6793"/>
        <v/>
      </c>
      <c r="TB93" s="48" t="str">
        <f t="shared" si="6794"/>
        <v/>
      </c>
      <c r="TC93" s="49" t="str">
        <f t="shared" si="6795"/>
        <v/>
      </c>
      <c r="TD93" s="46" t="str">
        <f t="shared" ref="TD93" si="8686">PC93</f>
        <v/>
      </c>
      <c r="TE93" s="48" t="str">
        <f t="shared" si="6797"/>
        <v/>
      </c>
      <c r="TF93" s="49" t="str">
        <f t="shared" si="6798"/>
        <v/>
      </c>
      <c r="TG93" s="75" t="str">
        <f t="shared" si="6799"/>
        <v/>
      </c>
      <c r="TH93" s="48" t="str">
        <f t="shared" si="6800"/>
        <v/>
      </c>
      <c r="TI93" s="49" t="str">
        <f t="shared" si="6801"/>
        <v/>
      </c>
      <c r="TJ93" s="46" t="str">
        <f t="shared" ref="TJ93" si="8687">OW93</f>
        <v/>
      </c>
      <c r="TK93" s="48" t="str">
        <f t="shared" si="6803"/>
        <v/>
      </c>
      <c r="TL93" s="49" t="str">
        <f t="shared" si="6804"/>
        <v/>
      </c>
      <c r="TM93" s="75" t="str">
        <f t="shared" si="6805"/>
        <v/>
      </c>
      <c r="TN93" s="48" t="str">
        <f t="shared" si="6806"/>
        <v/>
      </c>
      <c r="TO93" s="49" t="str">
        <f t="shared" si="6807"/>
        <v/>
      </c>
      <c r="TP93" s="46" t="str">
        <f t="shared" ref="TP93" si="8688">OZ93</f>
        <v/>
      </c>
      <c r="TQ93" s="48" t="str">
        <f t="shared" si="6809"/>
        <v/>
      </c>
      <c r="TR93" s="49" t="str">
        <f t="shared" si="6810"/>
        <v/>
      </c>
      <c r="TS93" s="75" t="str">
        <f t="shared" si="6811"/>
        <v/>
      </c>
      <c r="TT93" s="48" t="str">
        <f t="shared" si="6812"/>
        <v/>
      </c>
      <c r="TU93" s="49" t="str">
        <f t="shared" si="6813"/>
        <v/>
      </c>
      <c r="TV93" s="46" t="str">
        <f t="shared" ref="TV93" si="8689">OZ93</f>
        <v/>
      </c>
      <c r="TW93" s="48" t="str">
        <f t="shared" si="6815"/>
        <v/>
      </c>
      <c r="TX93" s="49" t="str">
        <f t="shared" si="6816"/>
        <v/>
      </c>
      <c r="TY93" s="75" t="str">
        <f t="shared" si="6817"/>
        <v/>
      </c>
      <c r="TZ93" s="48" t="str">
        <f t="shared" si="6818"/>
        <v/>
      </c>
      <c r="UA93" s="49" t="str">
        <f t="shared" si="6819"/>
        <v/>
      </c>
      <c r="UB93" s="46" t="str">
        <f t="shared" ref="UB93" si="8690">OW93</f>
        <v/>
      </c>
      <c r="UC93" s="48" t="str">
        <f t="shared" si="6821"/>
        <v/>
      </c>
      <c r="UD93" s="49" t="str">
        <f t="shared" si="6822"/>
        <v/>
      </c>
      <c r="UE93" s="75" t="str">
        <f t="shared" si="6823"/>
        <v/>
      </c>
      <c r="UF93" s="48" t="str">
        <f t="shared" si="6824"/>
        <v/>
      </c>
      <c r="UG93" s="49" t="str">
        <f t="shared" si="6825"/>
        <v/>
      </c>
      <c r="UH93" s="46" t="str">
        <f t="shared" ref="UH93" si="8691">OT93</f>
        <v/>
      </c>
      <c r="UI93" s="48" t="str">
        <f t="shared" si="6827"/>
        <v/>
      </c>
      <c r="UJ93" s="49" t="str">
        <f t="shared" si="6828"/>
        <v/>
      </c>
      <c r="UK93" s="46" t="str">
        <f t="shared" si="8618"/>
        <v/>
      </c>
      <c r="UL93" s="48" t="str">
        <f t="shared" si="6830"/>
        <v/>
      </c>
      <c r="UM93" s="49" t="str">
        <f t="shared" si="6831"/>
        <v/>
      </c>
      <c r="UN93" s="75" t="str">
        <f t="shared" si="6832"/>
        <v/>
      </c>
      <c r="UO93" s="48" t="str">
        <f t="shared" si="6833"/>
        <v/>
      </c>
      <c r="UP93" s="49" t="str">
        <f t="shared" si="6834"/>
        <v/>
      </c>
      <c r="UQ93" s="75" t="str">
        <f t="shared" si="6835"/>
        <v/>
      </c>
      <c r="UR93" s="48" t="str">
        <f t="shared" si="6836"/>
        <v/>
      </c>
      <c r="US93" s="49" t="str">
        <f t="shared" si="6837"/>
        <v/>
      </c>
      <c r="UT93" s="46" t="str">
        <f t="shared" ref="UT93" si="8692">OT93</f>
        <v/>
      </c>
      <c r="UU93" s="48" t="str">
        <f t="shared" si="6839"/>
        <v/>
      </c>
      <c r="UV93" s="49" t="str">
        <f t="shared" si="6840"/>
        <v/>
      </c>
      <c r="UW93" s="75" t="str">
        <f t="shared" si="6841"/>
        <v/>
      </c>
      <c r="UX93" s="48" t="str">
        <f t="shared" si="6842"/>
        <v/>
      </c>
      <c r="UY93" s="49" t="str">
        <f t="shared" si="6843"/>
        <v/>
      </c>
      <c r="UZ93" s="46" t="str">
        <f t="shared" ref="UZ93" si="8693">NV93</f>
        <v>B</v>
      </c>
      <c r="VA93" s="48" t="str">
        <f t="shared" si="6845"/>
        <v/>
      </c>
      <c r="VB93" s="49" t="str">
        <f t="shared" si="6846"/>
        <v/>
      </c>
      <c r="VC93" s="75" t="str">
        <f t="shared" si="6847"/>
        <v/>
      </c>
      <c r="VD93" s="48" t="str">
        <f t="shared" si="6848"/>
        <v/>
      </c>
      <c r="VE93" s="49" t="str">
        <f t="shared" si="6849"/>
        <v/>
      </c>
      <c r="VF93" s="46" t="str">
        <f t="shared" ref="VF93" si="8694">NY93</f>
        <v/>
      </c>
      <c r="VG93" s="48" t="str">
        <f t="shared" si="6851"/>
        <v/>
      </c>
      <c r="VH93" s="49" t="str">
        <f t="shared" si="6852"/>
        <v/>
      </c>
      <c r="VI93" s="75" t="str">
        <f t="shared" si="6853"/>
        <v/>
      </c>
      <c r="VJ93" s="48" t="str">
        <f t="shared" si="6854"/>
        <v/>
      </c>
      <c r="VK93" s="49" t="str">
        <f t="shared" si="6855"/>
        <v/>
      </c>
      <c r="VL93" s="75" t="s">
        <v>5</v>
      </c>
      <c r="VM93" s="48" t="str">
        <f t="shared" si="6856"/>
        <v/>
      </c>
      <c r="VN93" s="49" t="str">
        <f t="shared" si="6857"/>
        <v/>
      </c>
      <c r="VO93" s="75" t="str">
        <f t="shared" si="6858"/>
        <v/>
      </c>
      <c r="VP93" s="48" t="str">
        <f t="shared" si="6859"/>
        <v/>
      </c>
      <c r="VQ93" s="49" t="str">
        <f t="shared" si="6860"/>
        <v/>
      </c>
      <c r="VR93" s="46" t="s">
        <v>6</v>
      </c>
      <c r="VS93" s="48" t="str">
        <f t="shared" si="6861"/>
        <v/>
      </c>
      <c r="VT93" s="49" t="str">
        <f t="shared" si="6862"/>
        <v/>
      </c>
      <c r="VU93" s="75" t="str">
        <f t="shared" si="6863"/>
        <v/>
      </c>
      <c r="VV93" s="48" t="str">
        <f t="shared" si="6864"/>
        <v/>
      </c>
      <c r="VW93" s="49" t="str">
        <f t="shared" si="6865"/>
        <v/>
      </c>
      <c r="VX93" s="46" t="str">
        <f t="shared" si="8622"/>
        <v/>
      </c>
      <c r="VY93" s="48" t="str">
        <f t="shared" si="6866"/>
        <v/>
      </c>
      <c r="VZ93" s="49" t="str">
        <f t="shared" si="6867"/>
        <v/>
      </c>
      <c r="WA93" s="75" t="str">
        <f t="shared" si="6868"/>
        <v/>
      </c>
      <c r="WB93" s="48" t="str">
        <f t="shared" si="6869"/>
        <v/>
      </c>
      <c r="WC93" s="49" t="str">
        <f t="shared" si="6870"/>
        <v/>
      </c>
      <c r="WD93" s="46" t="str">
        <f t="shared" si="8470"/>
        <v/>
      </c>
      <c r="WE93" s="48" t="str">
        <f t="shared" si="6871"/>
        <v/>
      </c>
      <c r="WF93" s="49" t="str">
        <f t="shared" si="6872"/>
        <v/>
      </c>
      <c r="WG93" s="75" t="str">
        <f t="shared" si="6873"/>
        <v/>
      </c>
      <c r="WH93" s="48" t="str">
        <f t="shared" si="6874"/>
        <v/>
      </c>
      <c r="WI93" s="49" t="str">
        <f t="shared" si="6875"/>
        <v/>
      </c>
      <c r="WJ93" s="75" t="s">
        <v>6</v>
      </c>
      <c r="WK93" s="48" t="str">
        <f t="shared" si="6876"/>
        <v/>
      </c>
      <c r="WL93" s="49" t="str">
        <f t="shared" si="6877"/>
        <v/>
      </c>
      <c r="WM93" s="75" t="str">
        <f t="shared" si="6878"/>
        <v/>
      </c>
      <c r="WN93" s="48" t="str">
        <f t="shared" si="6879"/>
        <v/>
      </c>
      <c r="WO93" s="49" t="str">
        <f t="shared" si="6880"/>
        <v/>
      </c>
      <c r="WP93" s="75" t="str">
        <f t="shared" ref="WP93" si="8695">OZ93</f>
        <v/>
      </c>
      <c r="WQ93" s="48" t="str">
        <f t="shared" si="6882"/>
        <v/>
      </c>
      <c r="WR93" s="49" t="str">
        <f t="shared" si="6883"/>
        <v/>
      </c>
      <c r="WS93" s="75" t="str">
        <f t="shared" si="6884"/>
        <v/>
      </c>
      <c r="WT93" s="48" t="str">
        <f t="shared" si="6885"/>
        <v/>
      </c>
      <c r="WU93" s="49" t="str">
        <f t="shared" si="6886"/>
        <v/>
      </c>
      <c r="WV93" s="75" t="str">
        <f t="shared" ref="WV93" si="8696">PL94</f>
        <v/>
      </c>
      <c r="WW93" s="48" t="str">
        <f t="shared" si="6888"/>
        <v/>
      </c>
      <c r="WX93" s="49" t="str">
        <f t="shared" si="6889"/>
        <v/>
      </c>
      <c r="WY93" s="75" t="str">
        <f t="shared" si="6890"/>
        <v/>
      </c>
      <c r="WZ93" s="48" t="str">
        <f t="shared" si="6891"/>
        <v/>
      </c>
      <c r="XA93" s="49" t="str">
        <f t="shared" si="6892"/>
        <v/>
      </c>
      <c r="XB93" s="75" t="str">
        <f t="shared" ref="XB93" si="8697">OB93</f>
        <v/>
      </c>
      <c r="XC93" s="48" t="str">
        <f t="shared" si="6894"/>
        <v/>
      </c>
      <c r="XD93" s="49" t="str">
        <f t="shared" si="6895"/>
        <v/>
      </c>
      <c r="XE93" s="75" t="str">
        <f t="shared" si="6896"/>
        <v/>
      </c>
      <c r="XF93" s="48" t="str">
        <f t="shared" si="6897"/>
        <v/>
      </c>
      <c r="XG93" s="49" t="str">
        <f t="shared" si="6898"/>
        <v/>
      </c>
      <c r="XH93" s="75" t="str">
        <f t="shared" ref="XH93" si="8698">OK93</f>
        <v/>
      </c>
      <c r="XI93" s="48" t="str">
        <f t="shared" si="6900"/>
        <v/>
      </c>
      <c r="XJ93" s="49" t="str">
        <f t="shared" si="6901"/>
        <v/>
      </c>
      <c r="XK93" s="75" t="str">
        <f t="shared" si="6902"/>
        <v/>
      </c>
      <c r="XL93" s="48" t="str">
        <f t="shared" si="6903"/>
        <v/>
      </c>
      <c r="XM93" s="49" t="str">
        <f t="shared" si="6904"/>
        <v/>
      </c>
      <c r="XN93" s="75" t="str">
        <f t="shared" ref="XN93" si="8699">OT93</f>
        <v/>
      </c>
      <c r="XO93" s="48" t="str">
        <f t="shared" si="6906"/>
        <v/>
      </c>
      <c r="XP93" s="49" t="str">
        <f t="shared" si="6907"/>
        <v/>
      </c>
      <c r="XQ93" s="75" t="str">
        <f t="shared" si="6908"/>
        <v/>
      </c>
      <c r="XR93" s="48" t="str">
        <f t="shared" si="6909"/>
        <v/>
      </c>
      <c r="XS93" s="49" t="str">
        <f t="shared" si="6910"/>
        <v/>
      </c>
      <c r="XT93" s="75" t="str">
        <f t="shared" si="8628"/>
        <v/>
      </c>
      <c r="XU93" s="48" t="str">
        <f t="shared" si="6912"/>
        <v/>
      </c>
      <c r="XV93" s="49" t="str">
        <f t="shared" si="6913"/>
        <v/>
      </c>
      <c r="XW93" s="75" t="str">
        <f t="shared" si="6914"/>
        <v/>
      </c>
      <c r="XX93" s="48" t="str">
        <f t="shared" si="6915"/>
        <v/>
      </c>
      <c r="XY93" s="49" t="str">
        <f t="shared" si="6916"/>
        <v/>
      </c>
      <c r="XZ93" s="197" t="s">
        <v>6</v>
      </c>
      <c r="YA93" s="48" t="str">
        <f t="shared" si="6917"/>
        <v/>
      </c>
      <c r="YB93" s="49" t="str">
        <f t="shared" si="6918"/>
        <v/>
      </c>
      <c r="YC93" s="75" t="str">
        <f t="shared" si="6919"/>
        <v/>
      </c>
      <c r="YD93" s="48" t="str">
        <f t="shared" si="6920"/>
        <v/>
      </c>
      <c r="YE93" s="49" t="str">
        <f t="shared" si="6921"/>
        <v/>
      </c>
      <c r="YF93" s="214" t="s">
        <v>5</v>
      </c>
      <c r="YG93" s="48" t="str">
        <f t="shared" si="6922"/>
        <v/>
      </c>
      <c r="YH93" s="49" t="str">
        <f t="shared" si="6923"/>
        <v/>
      </c>
      <c r="YI93" s="75" t="str">
        <f t="shared" si="6924"/>
        <v/>
      </c>
      <c r="YJ93" s="48" t="str">
        <f t="shared" si="6925"/>
        <v/>
      </c>
      <c r="YK93" s="49" t="str">
        <f t="shared" si="6926"/>
        <v/>
      </c>
      <c r="YL93" s="75" t="str">
        <f t="shared" ref="YL93" si="8700">YI93</f>
        <v/>
      </c>
      <c r="YM93" s="48" t="str">
        <f t="shared" si="6928"/>
        <v/>
      </c>
      <c r="YN93" s="49" t="str">
        <f t="shared" si="6929"/>
        <v/>
      </c>
      <c r="YO93" s="75" t="str">
        <f t="shared" si="6930"/>
        <v/>
      </c>
      <c r="YP93" s="48" t="str">
        <f t="shared" si="6931"/>
        <v/>
      </c>
      <c r="YQ93" s="49" t="str">
        <f t="shared" si="6932"/>
        <v/>
      </c>
      <c r="YR93" s="198" t="s">
        <v>5</v>
      </c>
      <c r="YS93" s="48" t="str">
        <f t="shared" si="6933"/>
        <v/>
      </c>
      <c r="YT93" s="49" t="str">
        <f t="shared" si="6934"/>
        <v/>
      </c>
      <c r="YU93" s="75" t="str">
        <f t="shared" si="6935"/>
        <v/>
      </c>
      <c r="YV93" s="48" t="str">
        <f t="shared" si="6936"/>
        <v/>
      </c>
      <c r="YW93" s="49" t="str">
        <f t="shared" si="6937"/>
        <v/>
      </c>
      <c r="YX93" s="75" t="s">
        <v>6</v>
      </c>
      <c r="YY93" s="48" t="str">
        <f t="shared" si="6938"/>
        <v/>
      </c>
      <c r="YZ93" s="49" t="str">
        <f t="shared" si="6939"/>
        <v/>
      </c>
      <c r="ZA93" s="75" t="str">
        <f t="shared" si="6940"/>
        <v/>
      </c>
      <c r="ZB93" s="48" t="str">
        <f t="shared" si="6941"/>
        <v/>
      </c>
      <c r="ZC93" s="49" t="str">
        <f t="shared" si="6942"/>
        <v/>
      </c>
      <c r="ZD93" s="133">
        <f t="shared" si="6943"/>
        <v>0</v>
      </c>
      <c r="ZE93" s="134">
        <f t="shared" si="7302"/>
        <v>1</v>
      </c>
      <c r="ZF93" s="135" t="str">
        <f t="shared" si="6944"/>
        <v/>
      </c>
      <c r="ZG93" s="216" t="str">
        <f t="shared" si="6945"/>
        <v/>
      </c>
      <c r="ZH93" s="217" t="str">
        <f t="shared" si="6946"/>
        <v/>
      </c>
      <c r="ZI93" s="217" t="str">
        <f t="shared" si="6947"/>
        <v/>
      </c>
      <c r="ZJ93" s="217" t="str">
        <f t="shared" si="6948"/>
        <v/>
      </c>
      <c r="ZK93" s="217" t="str">
        <f t="shared" si="6949"/>
        <v/>
      </c>
      <c r="ZL93" s="217" t="str">
        <f t="shared" si="6950"/>
        <v/>
      </c>
      <c r="ZM93" s="217" t="str">
        <f t="shared" si="6951"/>
        <v/>
      </c>
      <c r="ZN93" s="217" t="str">
        <f t="shared" si="6952"/>
        <v/>
      </c>
      <c r="ZO93" s="217" t="str">
        <f t="shared" si="6953"/>
        <v/>
      </c>
      <c r="ZP93" s="217" t="str">
        <f t="shared" si="6954"/>
        <v>000000</v>
      </c>
      <c r="ZQ93" s="217" t="str">
        <f t="shared" si="6955"/>
        <v/>
      </c>
      <c r="ZR93" s="217" t="str">
        <f t="shared" si="6956"/>
        <v/>
      </c>
      <c r="ZS93" s="217" t="str">
        <f t="shared" si="6957"/>
        <v/>
      </c>
      <c r="ZT93" s="217" t="str">
        <f t="shared" si="6958"/>
        <v/>
      </c>
      <c r="ZU93" s="217" t="str">
        <f t="shared" si="6959"/>
        <v/>
      </c>
      <c r="ZV93" s="217" t="str">
        <f t="shared" si="6960"/>
        <v/>
      </c>
      <c r="ZW93" s="217" t="str">
        <f t="shared" si="6961"/>
        <v/>
      </c>
      <c r="ZX93" s="217" t="str">
        <f t="shared" si="6962"/>
        <v/>
      </c>
      <c r="ZY93" s="218" t="str">
        <f t="shared" si="6963"/>
        <v/>
      </c>
      <c r="ZZ93" s="218" t="str">
        <f t="shared" si="6964"/>
        <v/>
      </c>
      <c r="AAA93" s="218" t="str">
        <f t="shared" si="6965"/>
        <v/>
      </c>
      <c r="AAB93" s="218" t="str">
        <f t="shared" si="6966"/>
        <v/>
      </c>
      <c r="AAC93" s="218" t="str">
        <f t="shared" si="6967"/>
        <v/>
      </c>
      <c r="AAD93" s="218" t="str">
        <f t="shared" si="6968"/>
        <v/>
      </c>
      <c r="AAE93" s="218" t="str">
        <f t="shared" si="6969"/>
        <v/>
      </c>
      <c r="AAF93" s="218" t="str">
        <f t="shared" si="6970"/>
        <v/>
      </c>
      <c r="AAG93" s="218" t="str">
        <f t="shared" si="6971"/>
        <v/>
      </c>
      <c r="AAH93" s="218" t="str">
        <f t="shared" si="6972"/>
        <v/>
      </c>
      <c r="AAI93" s="218" t="str">
        <f t="shared" si="6973"/>
        <v/>
      </c>
      <c r="AAJ93" s="218" t="str">
        <f t="shared" si="6974"/>
        <v/>
      </c>
      <c r="AAK93" s="218" t="str">
        <f t="shared" si="6975"/>
        <v/>
      </c>
      <c r="AAL93" s="218" t="str">
        <f t="shared" si="6976"/>
        <v/>
      </c>
      <c r="AAM93" s="218" t="str">
        <f t="shared" si="6977"/>
        <v/>
      </c>
      <c r="AAN93" s="218" t="str">
        <f t="shared" si="6978"/>
        <v/>
      </c>
      <c r="AAO93" s="218" t="str">
        <f t="shared" si="6979"/>
        <v/>
      </c>
      <c r="AAP93" s="218" t="str">
        <f t="shared" si="6980"/>
        <v/>
      </c>
      <c r="AAQ93" s="217" t="str">
        <f t="shared" si="6981"/>
        <v/>
      </c>
      <c r="AAR93" s="217" t="str">
        <f t="shared" si="6982"/>
        <v/>
      </c>
      <c r="AAS93" s="217" t="str">
        <f t="shared" si="6983"/>
        <v/>
      </c>
      <c r="AAT93" s="217" t="str">
        <f t="shared" si="6984"/>
        <v/>
      </c>
      <c r="AAU93" s="217" t="str">
        <f t="shared" si="6985"/>
        <v/>
      </c>
      <c r="AAV93" s="217" t="str">
        <f t="shared" si="6986"/>
        <v/>
      </c>
      <c r="AAW93" s="217" t="str">
        <f t="shared" si="6987"/>
        <v/>
      </c>
      <c r="AAX93" s="217" t="str">
        <f t="shared" si="6988"/>
        <v/>
      </c>
      <c r="AAY93" s="217" t="str">
        <f t="shared" si="6989"/>
        <v/>
      </c>
      <c r="AAZ93" s="217" t="str">
        <f t="shared" si="6990"/>
        <v/>
      </c>
      <c r="ABA93" s="217" t="str">
        <f t="shared" si="6991"/>
        <v/>
      </c>
      <c r="ABB93" s="217" t="str">
        <f t="shared" si="6992"/>
        <v/>
      </c>
      <c r="ABC93" s="217" t="str">
        <f t="shared" si="6993"/>
        <v/>
      </c>
      <c r="ABD93" s="217" t="str">
        <f t="shared" si="6994"/>
        <v/>
      </c>
      <c r="ABE93" s="217" t="str">
        <f t="shared" si="6995"/>
        <v/>
      </c>
      <c r="ABF93" s="217" t="str">
        <f t="shared" si="6996"/>
        <v/>
      </c>
      <c r="ABG93" s="217" t="str">
        <f t="shared" si="6997"/>
        <v/>
      </c>
      <c r="ABH93" s="217" t="str">
        <f t="shared" si="6998"/>
        <v/>
      </c>
      <c r="ABI93" s="218" t="str">
        <f t="shared" si="6999"/>
        <v/>
      </c>
      <c r="ABJ93" s="218" t="str">
        <f t="shared" si="7000"/>
        <v/>
      </c>
      <c r="ABK93" s="218" t="str">
        <f t="shared" si="7001"/>
        <v/>
      </c>
      <c r="ABL93" s="218" t="str">
        <f t="shared" si="7002"/>
        <v/>
      </c>
      <c r="ABM93" s="218" t="str">
        <f t="shared" si="7003"/>
        <v/>
      </c>
      <c r="ABN93" s="218" t="str">
        <f t="shared" si="7004"/>
        <v/>
      </c>
      <c r="ABO93" s="218" t="str">
        <f t="shared" si="7005"/>
        <v/>
      </c>
      <c r="ABP93" s="218" t="str">
        <f t="shared" si="7006"/>
        <v/>
      </c>
      <c r="ABQ93" s="218" t="str">
        <f t="shared" si="7007"/>
        <v/>
      </c>
      <c r="ABR93" s="218" t="str">
        <f t="shared" si="7008"/>
        <v/>
      </c>
      <c r="ABS93" s="218" t="str">
        <f t="shared" si="7009"/>
        <v/>
      </c>
      <c r="ABT93" s="218" t="str">
        <f t="shared" si="7010"/>
        <v/>
      </c>
      <c r="ABU93" s="218" t="str">
        <f t="shared" si="7011"/>
        <v/>
      </c>
      <c r="ABV93" s="218" t="str">
        <f t="shared" si="7012"/>
        <v/>
      </c>
      <c r="ABW93" s="218" t="str">
        <f t="shared" si="7013"/>
        <v/>
      </c>
      <c r="ABX93" s="218" t="str">
        <f t="shared" si="7014"/>
        <v/>
      </c>
      <c r="ABY93" s="218" t="str">
        <f t="shared" si="7015"/>
        <v/>
      </c>
      <c r="ABZ93" s="218" t="str">
        <f t="shared" si="7016"/>
        <v/>
      </c>
      <c r="ACA93" s="217" t="str">
        <f t="shared" si="7017"/>
        <v/>
      </c>
      <c r="ACB93" s="217" t="str">
        <f t="shared" si="7018"/>
        <v/>
      </c>
      <c r="ACC93" s="217" t="str">
        <f t="shared" si="7019"/>
        <v/>
      </c>
      <c r="ACD93" s="217" t="str">
        <f t="shared" si="7020"/>
        <v/>
      </c>
      <c r="ACE93" s="217" t="str">
        <f t="shared" si="7021"/>
        <v/>
      </c>
      <c r="ACF93" s="217" t="str">
        <f t="shared" si="7022"/>
        <v/>
      </c>
      <c r="ACG93" s="217" t="str">
        <f t="shared" si="7023"/>
        <v/>
      </c>
      <c r="ACH93" s="217" t="str">
        <f t="shared" si="7024"/>
        <v/>
      </c>
      <c r="ACI93" s="217" t="str">
        <f t="shared" si="7025"/>
        <v/>
      </c>
      <c r="ACJ93" s="217" t="str">
        <f t="shared" si="7026"/>
        <v/>
      </c>
      <c r="ACK93" s="217" t="str">
        <f t="shared" si="7027"/>
        <v/>
      </c>
      <c r="ACL93" s="217">
        <f t="shared" si="7303"/>
        <v>0</v>
      </c>
      <c r="ACM93" s="217" t="str">
        <f t="shared" si="7028"/>
        <v/>
      </c>
      <c r="ACN93" s="217" t="str">
        <f t="shared" si="7029"/>
        <v/>
      </c>
      <c r="ACO93" s="217" t="str">
        <f t="shared" si="7030"/>
        <v/>
      </c>
      <c r="ACP93" s="217" t="str">
        <f t="shared" si="7031"/>
        <v/>
      </c>
      <c r="ACQ93" s="217" t="str">
        <f t="shared" si="7032"/>
        <v/>
      </c>
      <c r="ACR93" s="217" t="str">
        <f t="shared" si="7033"/>
        <v/>
      </c>
      <c r="ACS93" s="218" t="str">
        <f t="shared" si="7034"/>
        <v/>
      </c>
      <c r="ACT93" s="218" t="str">
        <f t="shared" si="7035"/>
        <v/>
      </c>
      <c r="ACU93" s="218" t="str">
        <f t="shared" si="7036"/>
        <v/>
      </c>
      <c r="ACV93" s="218" t="str">
        <f t="shared" si="7037"/>
        <v/>
      </c>
      <c r="ACW93" s="218" t="str">
        <f t="shared" si="7038"/>
        <v/>
      </c>
      <c r="ACX93" s="218" t="str">
        <f t="shared" si="7039"/>
        <v/>
      </c>
      <c r="ACY93" s="218" t="str">
        <f t="shared" si="7040"/>
        <v/>
      </c>
      <c r="ACZ93" s="218" t="str">
        <f t="shared" si="7041"/>
        <v/>
      </c>
      <c r="ADA93" s="218" t="str">
        <f t="shared" si="7042"/>
        <v/>
      </c>
      <c r="ADB93" s="219" t="str">
        <f t="shared" si="7043"/>
        <v/>
      </c>
      <c r="ADC93" s="223" t="str">
        <f t="shared" si="7044"/>
        <v/>
      </c>
      <c r="ADD93" s="221" t="str">
        <f t="shared" si="7045"/>
        <v/>
      </c>
      <c r="ADE93" s="221" t="str">
        <f t="shared" si="7046"/>
        <v/>
      </c>
      <c r="ADF93" s="221" t="str">
        <f t="shared" si="7047"/>
        <v>B</v>
      </c>
      <c r="ADG93" s="221" t="str">
        <f t="shared" si="7048"/>
        <v/>
      </c>
      <c r="ADH93" s="221" t="str">
        <f t="shared" si="7049"/>
        <v>B</v>
      </c>
      <c r="ADI93" s="221" t="str">
        <f t="shared" si="7050"/>
        <v/>
      </c>
      <c r="ADJ93" s="221" t="str">
        <f t="shared" si="7051"/>
        <v/>
      </c>
      <c r="ADK93" s="221" t="str">
        <f t="shared" si="7052"/>
        <v/>
      </c>
      <c r="ADL93" s="221" t="str">
        <f t="shared" si="7053"/>
        <v/>
      </c>
      <c r="ADM93" s="221" t="str">
        <f t="shared" si="7054"/>
        <v/>
      </c>
      <c r="ADN93" s="221" t="str">
        <f t="shared" si="7055"/>
        <v/>
      </c>
      <c r="ADO93" s="221" t="str">
        <f t="shared" si="7056"/>
        <v/>
      </c>
      <c r="ADP93" s="221" t="str">
        <f t="shared" si="7057"/>
        <v/>
      </c>
      <c r="ADQ93" s="221" t="str">
        <f t="shared" si="7058"/>
        <v/>
      </c>
      <c r="ADR93" s="221" t="str">
        <f t="shared" si="7059"/>
        <v/>
      </c>
      <c r="ADS93" s="221" t="str">
        <f t="shared" si="7060"/>
        <v/>
      </c>
      <c r="ADT93" s="221" t="str">
        <f t="shared" si="7061"/>
        <v/>
      </c>
      <c r="ADU93" s="220" t="str">
        <f t="shared" si="7062"/>
        <v/>
      </c>
      <c r="ADV93" s="220" t="str">
        <f t="shared" si="7063"/>
        <v/>
      </c>
      <c r="ADW93" s="220" t="str">
        <f t="shared" si="7064"/>
        <v/>
      </c>
      <c r="ADX93" s="220" t="str">
        <f t="shared" si="7065"/>
        <v/>
      </c>
      <c r="ADY93" s="220" t="str">
        <f t="shared" si="7066"/>
        <v/>
      </c>
      <c r="ADZ93" s="220" t="str">
        <f t="shared" si="7067"/>
        <v/>
      </c>
      <c r="AEA93" s="220" t="str">
        <f t="shared" si="7068"/>
        <v/>
      </c>
      <c r="AEB93" s="220" t="str">
        <f t="shared" si="7069"/>
        <v/>
      </c>
      <c r="AEC93" s="220" t="str">
        <f t="shared" si="7070"/>
        <v/>
      </c>
      <c r="AED93" s="220" t="str">
        <f t="shared" si="7071"/>
        <v/>
      </c>
      <c r="AEE93" s="220" t="str">
        <f t="shared" si="7072"/>
        <v/>
      </c>
      <c r="AEF93" s="220" t="str">
        <f t="shared" si="7073"/>
        <v/>
      </c>
      <c r="AEG93" s="220" t="str">
        <f t="shared" si="7074"/>
        <v/>
      </c>
      <c r="AEH93" s="220" t="str">
        <f t="shared" si="7075"/>
        <v/>
      </c>
      <c r="AEI93" s="220" t="str">
        <f t="shared" si="7076"/>
        <v/>
      </c>
      <c r="AEJ93" s="220" t="str">
        <f t="shared" si="7077"/>
        <v/>
      </c>
      <c r="AEK93" s="220" t="str">
        <f t="shared" si="7078"/>
        <v>P</v>
      </c>
      <c r="AEL93" s="220" t="str">
        <f t="shared" si="7079"/>
        <v/>
      </c>
      <c r="AEM93" s="221" t="str">
        <f t="shared" si="7080"/>
        <v>B</v>
      </c>
      <c r="AEN93" s="221" t="str">
        <f t="shared" si="7081"/>
        <v/>
      </c>
      <c r="AEO93" s="221" t="str">
        <f t="shared" si="7082"/>
        <v/>
      </c>
      <c r="AEP93" s="221" t="str">
        <f t="shared" si="7083"/>
        <v/>
      </c>
      <c r="AEQ93" s="221" t="str">
        <f t="shared" si="7084"/>
        <v/>
      </c>
      <c r="AER93" s="221" t="str">
        <f t="shared" si="7085"/>
        <v/>
      </c>
      <c r="AES93" s="221" t="str">
        <f t="shared" si="7086"/>
        <v>B</v>
      </c>
      <c r="AET93" s="221" t="str">
        <f t="shared" si="7087"/>
        <v/>
      </c>
      <c r="AEU93" s="221" t="str">
        <f t="shared" si="7088"/>
        <v/>
      </c>
      <c r="AEV93" s="221" t="str">
        <f t="shared" si="7089"/>
        <v/>
      </c>
      <c r="AEW93" s="221" t="str">
        <f t="shared" si="7090"/>
        <v/>
      </c>
      <c r="AEX93" s="221" t="str">
        <f t="shared" si="7091"/>
        <v/>
      </c>
      <c r="AEY93" s="221" t="str">
        <f t="shared" si="7092"/>
        <v/>
      </c>
      <c r="AEZ93" s="221" t="str">
        <f t="shared" si="7093"/>
        <v/>
      </c>
      <c r="AFA93" s="221" t="str">
        <f t="shared" si="7094"/>
        <v/>
      </c>
      <c r="AFB93" s="221" t="str">
        <f t="shared" si="7095"/>
        <v/>
      </c>
      <c r="AFC93" s="221" t="str">
        <f t="shared" si="7096"/>
        <v/>
      </c>
      <c r="AFD93" s="221" t="str">
        <f t="shared" si="7097"/>
        <v/>
      </c>
      <c r="AFE93" s="220" t="str">
        <f t="shared" si="7098"/>
        <v/>
      </c>
      <c r="AFF93" s="220" t="str">
        <f t="shared" si="7099"/>
        <v/>
      </c>
      <c r="AFG93" s="220" t="str">
        <f t="shared" si="7100"/>
        <v>B</v>
      </c>
      <c r="AFH93" s="220" t="str">
        <f t="shared" si="7101"/>
        <v/>
      </c>
      <c r="AFI93" s="220" t="str">
        <f t="shared" si="7102"/>
        <v/>
      </c>
      <c r="AFJ93" s="220" t="str">
        <f t="shared" si="7103"/>
        <v/>
      </c>
      <c r="AFK93" s="220" t="str">
        <f t="shared" si="7104"/>
        <v/>
      </c>
      <c r="AFL93" s="220" t="str">
        <f t="shared" si="7105"/>
        <v/>
      </c>
      <c r="AFM93" s="220" t="str">
        <f t="shared" si="7106"/>
        <v>P</v>
      </c>
      <c r="AFN93" s="220" t="str">
        <f t="shared" si="7107"/>
        <v/>
      </c>
      <c r="AFO93" s="220" t="str">
        <f t="shared" si="7108"/>
        <v>B</v>
      </c>
      <c r="AFP93" s="220" t="str">
        <f t="shared" si="7109"/>
        <v/>
      </c>
      <c r="AFQ93" s="220" t="str">
        <f t="shared" si="7110"/>
        <v>P</v>
      </c>
      <c r="AFR93" s="220" t="str">
        <f t="shared" si="7111"/>
        <v/>
      </c>
      <c r="AFS93" s="220" t="str">
        <f t="shared" si="7112"/>
        <v>B</v>
      </c>
      <c r="AFT93" s="220" t="str">
        <f t="shared" si="7113"/>
        <v/>
      </c>
      <c r="AFU93" s="220" t="str">
        <f t="shared" si="7114"/>
        <v/>
      </c>
      <c r="AFV93" s="220" t="str">
        <f t="shared" si="7115"/>
        <v/>
      </c>
      <c r="AFW93" s="221" t="str">
        <f t="shared" si="7116"/>
        <v/>
      </c>
      <c r="AFX93" s="221" t="str">
        <f t="shared" si="7117"/>
        <v/>
      </c>
      <c r="AFY93" s="221" t="str">
        <f t="shared" si="7118"/>
        <v/>
      </c>
      <c r="AFZ93" s="221" t="str">
        <f t="shared" si="7119"/>
        <v/>
      </c>
      <c r="AGA93" s="221" t="str">
        <f t="shared" si="7120"/>
        <v/>
      </c>
      <c r="AGB93" s="221" t="str">
        <f t="shared" si="7121"/>
        <v/>
      </c>
      <c r="AGC93" s="221" t="str">
        <f t="shared" si="7122"/>
        <v/>
      </c>
      <c r="AGD93" s="221" t="str">
        <f t="shared" si="7123"/>
        <v/>
      </c>
      <c r="AGE93" s="221" t="str">
        <f t="shared" si="7124"/>
        <v/>
      </c>
      <c r="AGF93" s="221" t="str">
        <f t="shared" si="7125"/>
        <v/>
      </c>
      <c r="AGG93" s="221" t="str">
        <f t="shared" si="7126"/>
        <v/>
      </c>
      <c r="AGH93" s="221">
        <f t="shared" si="7304"/>
        <v>0</v>
      </c>
      <c r="AGI93" s="221" t="str">
        <f t="shared" si="7127"/>
        <v/>
      </c>
      <c r="AGJ93" s="221" t="str">
        <f t="shared" si="7128"/>
        <v>P</v>
      </c>
      <c r="AGK93" s="221" t="str">
        <f t="shared" si="7129"/>
        <v>P</v>
      </c>
      <c r="AGL93" s="221" t="str">
        <f t="shared" si="7130"/>
        <v>B</v>
      </c>
      <c r="AGM93" s="221" t="str">
        <f t="shared" si="7131"/>
        <v/>
      </c>
      <c r="AGN93" s="221" t="str">
        <f t="shared" si="7132"/>
        <v>B</v>
      </c>
      <c r="AGO93" s="220" t="str">
        <f t="shared" si="7133"/>
        <v/>
      </c>
      <c r="AGP93" s="220" t="str">
        <f t="shared" si="7134"/>
        <v>P</v>
      </c>
      <c r="AGQ93" s="220" t="str">
        <f t="shared" si="7135"/>
        <v>B</v>
      </c>
      <c r="AGR93" s="220" t="str">
        <f t="shared" si="7136"/>
        <v/>
      </c>
      <c r="AGS93" s="220" t="str">
        <f t="shared" si="7137"/>
        <v/>
      </c>
      <c r="AGT93" s="220" t="str">
        <f t="shared" si="7138"/>
        <v/>
      </c>
      <c r="AGU93" s="220" t="str">
        <f t="shared" si="7139"/>
        <v/>
      </c>
      <c r="AGV93" s="220" t="str">
        <f t="shared" si="7140"/>
        <v/>
      </c>
      <c r="AGW93" s="220" t="str">
        <f t="shared" si="7141"/>
        <v/>
      </c>
      <c r="AGX93" s="222" t="str">
        <f t="shared" si="7142"/>
        <v/>
      </c>
      <c r="AGY93" s="94">
        <v>93</v>
      </c>
      <c r="AGZ93" s="95">
        <f t="shared" si="7714"/>
        <v>88</v>
      </c>
      <c r="AHA93" s="46" t="str" cm="1">
        <f t="array" ref="AHA93">IFERROR(INDEX($ZG$4:$ADB$4,_xlfn.AGGREGATE(15,6,COLUMN($ZG$4:$ADB$4)-COLUMN($ZF$1)/($ZG93:$ADB93=LARGE($ZG93:$ADB93,1)),COLUMNS($ADB$4:$ADB$4))),"")</f>
        <v>LQ</v>
      </c>
      <c r="AHB93" s="46" t="str" cm="1">
        <f t="array" ref="AHB93">IFERROR(INDEX($ZG$4:$ADB$4,_xlfn.AGGREGATE(15,6,COLUMN($ZG$4:$ADB$4)-COLUMN($ZF$1)/($ZG93:$ADB93=LARGE($ZG93:$ADB93,2)),COLUMNS($ADB$4:$AGY$4))),"")</f>
        <v/>
      </c>
      <c r="AHC93" s="46" t="str" cm="1">
        <f t="array" ref="AHC93">IFERROR(INDEX($ZG$4:$ADB$4,_xlfn.AGGREGATE(15,6,COLUMN($ZG$4:$ADB$4)-COLUMN($ZF$1)/($ZG93:$ADB93=LARGE($ZG93:$ADB93,3)),COLUMNS($ADB$4:$AGZ$4))),"")</f>
        <v/>
      </c>
      <c r="AHD93" s="46" t="str" cm="1">
        <f t="array" ref="AHD93">IFERROR(INDEX($ZG$4:$ADB$4,_xlfn.AGGREGATE(15,6,COLUMN($ZG$4:$ADB$4)-COLUMN($ZF$1)/($ZG93:$ADB93=LARGE($ZG93:$ADB93,4)),COLUMNS($ADB$4:$AHA$4))),"")</f>
        <v/>
      </c>
      <c r="AHE93" s="46" t="str" cm="1">
        <f t="array" ref="AHE93">IFERROR(INDEX($ZG$4:$ADB$4,_xlfn.AGGREGATE(15,6,COLUMN($ZG$4:$ADB$4)-COLUMN($ZF$1)/($ZG93:$ADB93=LARGE($ZG93:$ADB93,5)),COLUMNS($ADB$4:$AHB$4))),"")</f>
        <v/>
      </c>
      <c r="AHF93" s="46" t="str" cm="1">
        <f t="array" ref="AHF93">IFERROR(INDEX($ZG$4:$ADB$4,_xlfn.AGGREGATE(15,6,COLUMN($ZG$4:$ADB$4)-COLUMN($ZF$1)/($ZG93:$ADB93=LARGE($ZG93:$ADB93,6)),COLUMNS($ADB$4:$AHC$4))),"")</f>
        <v/>
      </c>
      <c r="AHG93" s="94" t="str">
        <f t="shared" si="7397"/>
        <v/>
      </c>
      <c r="AHH93" s="48" t="str">
        <f t="shared" ca="1" si="7398"/>
        <v>N</v>
      </c>
      <c r="AHI93" s="48" t="e" cm="1">
        <f t="array" aca="1" ref="AHI93" ca="1">IF(INDIRECT(VLOOKUP(AHI92,General!AC:AE,3,FALSE)&amp;AGY92)&gt;0,AHI92,AHG92)</f>
        <v>#N/A</v>
      </c>
      <c r="AHJ93" s="95">
        <f t="shared" ca="1" si="7399"/>
        <v>1</v>
      </c>
      <c r="AHK93" s="46" t="s">
        <v>45</v>
      </c>
      <c r="AHL93" s="48" t="s">
        <v>45</v>
      </c>
      <c r="AHM93" s="48" t="s">
        <v>45</v>
      </c>
      <c r="AHN93" s="48" t="s">
        <v>45</v>
      </c>
      <c r="AHO93" s="48" t="s">
        <v>45</v>
      </c>
      <c r="AHP93" s="49" t="s">
        <v>45</v>
      </c>
      <c r="AHQ93" s="136" t="e">
        <f ca="1">IF(AHA93="",-1,COUNTIF(INDIRECT(AHK93&amp;$DN$10):INDIRECT(AHK93&amp;AGY93),"Y"))</f>
        <v>#REF!</v>
      </c>
      <c r="AHR93" s="138">
        <f ca="1">IF(AHB93="",-1,COUNTIF(INDIRECT(AHL93&amp;$DN$10):INDIRECT(AHL93&amp;AGY93),"Y"))</f>
        <v>-1</v>
      </c>
      <c r="AHS93" s="138">
        <f ca="1">IF(AHC93="",-1,COUNTIF(INDIRECT(AHM93&amp;$DN$10):INDIRECT(AHM93&amp;AGY93),"Y"))</f>
        <v>-1</v>
      </c>
      <c r="AHT93" s="137">
        <f ca="1">IF(AHD93="",-1,COUNTIF(INDIRECT(AHN93&amp;$DN$10):INDIRECT(AHN93&amp;AGY93),"Y"))</f>
        <v>-1</v>
      </c>
      <c r="AHU93" s="141">
        <f ca="1">IF(AHE93="",-1,COUNTIF(INDIRECT(AHO93&amp;$DN$10):INDIRECT(AHO93&amp;AGY93),"Y"))</f>
        <v>-1</v>
      </c>
      <c r="AHV93" s="141">
        <f ca="1">IF(AHF93="",-1,COUNTIF(INDIRECT(AHP93&amp;$DN$10):INDIRECT(AHP93&amp;AGY93),"Y"))</f>
        <v>-1</v>
      </c>
      <c r="AHW93" s="46" t="str" cm="1">
        <f t="array" ref="AHW93">IFERROR(INDEX($DP$93:$DU$93,_xlfn.AGGREGATE(15,6,COLUMN($DP$93:$DU$93)-COLUMN($DO$93)/($ZF$93:$ZK$93=MAX($ZF$93:$ZK$93)),COLUMNS($DP$93:AHA93))),"")</f>
        <v/>
      </c>
      <c r="AHX93" s="48" t="str" cm="1">
        <f t="array" ref="AHX93">IFERROR(INDEX($DP$93:$DU$93,_xlfn.AGGREGATE(15,6,COLUMN($DP$93:$DU$93)-COLUMN($DO$93)/($ZF$93:$ZK$93=MAX($ZF$93:$ZK$93)),COLUMNS($DP$93:AHB93))),"")</f>
        <v/>
      </c>
      <c r="AHY93" s="48" t="str" cm="1">
        <f t="array" ref="AHY93">IFERROR(INDEX($DP$93:$DU$93,_xlfn.AGGREGATE(15,6,COLUMN($DP$93:$DU$93)-COLUMN($DO$93)/($ZF$93:$ZK$93=MAX($ZF$93:$ZK$93)),COLUMNS($DP$93:AHC93))),"")</f>
        <v/>
      </c>
      <c r="AHZ93" s="48" t="str" cm="1">
        <f t="array" ref="AHZ93">IFERROR(INDEX($DP$93:$DU$93,_xlfn.AGGREGATE(15,6,COLUMN($DP$93:$DU$93)-COLUMN($DO$93)/($ZF$93:$ZK$93=MAX($ZF$93:$ZK$93)),COLUMNS($DP$93:AHD93))),"")</f>
        <v/>
      </c>
      <c r="AIA93" s="48" t="str" cm="1">
        <f t="array" ref="AIA93">IFERROR(INDEX($DP$93:$DU$93,_xlfn.AGGREGATE(15,6,COLUMN($DP$93:$DU$93)-COLUMN($DO$93)/($ZF$93:$ZK$93=MAX($ZF$93:$ZK$93)),COLUMNS($DP$93:AHE93))),"")</f>
        <v/>
      </c>
      <c r="AIB93" s="49" t="str" cm="1">
        <f t="array" ref="AIB93">IFERROR(INDEX($DP$93:$DU$93,_xlfn.AGGREGATE(15,6,COLUMN($DP$93:$DU$93)-COLUMN($DO$93)/($ZF$93:$ZK$93=MAX($ZF$93:$ZK$93)),COLUMNS($DP$93:AHF93))),"")</f>
        <v/>
      </c>
      <c r="AIC93" s="20">
        <f t="shared" ca="1" si="7305"/>
        <v>1</v>
      </c>
      <c r="AID93" s="95">
        <f t="shared" ca="1" si="7400"/>
        <v>1</v>
      </c>
      <c r="AIE93" s="140" t="str" cm="1">
        <f t="array" aca="1" ref="AIE93" ca="1">INDEX(AHW93:AIB93,1,AID93)</f>
        <v/>
      </c>
      <c r="AIF93" s="46" t="e">
        <f t="shared" ca="1" si="6309"/>
        <v>#REF!</v>
      </c>
      <c r="AIG93" s="48" t="str">
        <f t="shared" ca="1" si="6310"/>
        <v>T</v>
      </c>
      <c r="AIH93" s="48" t="str">
        <f t="shared" si="6311"/>
        <v>C</v>
      </c>
      <c r="AII93" s="48" t="str">
        <f t="shared" si="6221"/>
        <v/>
      </c>
      <c r="AIJ93" s="48" t="str">
        <f t="shared" ca="1" si="6222"/>
        <v/>
      </c>
      <c r="AIK93" s="48" t="str">
        <f t="shared" si="6223"/>
        <v>00</v>
      </c>
      <c r="AIL93" s="20" t="str">
        <f t="shared" si="7143"/>
        <v/>
      </c>
      <c r="AIM93" s="20" t="str">
        <f t="shared" si="7144"/>
        <v/>
      </c>
      <c r="AIN93" s="20" t="str">
        <f t="shared" si="7145"/>
        <v/>
      </c>
      <c r="AIO93" s="20" t="str">
        <f t="shared" si="7146"/>
        <v/>
      </c>
      <c r="AIP93" s="20" t="str">
        <f t="shared" si="7147"/>
        <v/>
      </c>
      <c r="AIQ93" s="20" t="str">
        <f t="shared" si="7148"/>
        <v/>
      </c>
      <c r="AIR93" s="20">
        <f t="shared" ca="1" si="7149"/>
        <v>0</v>
      </c>
      <c r="AIS93" s="20">
        <f t="shared" ca="1" si="7150"/>
        <v>0</v>
      </c>
      <c r="AIT93" s="46" t="str">
        <f t="shared" si="6224"/>
        <v/>
      </c>
      <c r="AIU93" s="48">
        <f>IF(CC93="",0,IFERROR(VLOOKUP(CC88&amp;CC89&amp;CC90&amp;CC91&amp;CC92&amp;CC93,General!I:J,2,FALSE),0))</f>
        <v>0</v>
      </c>
      <c r="AIV93" s="48">
        <f>IF(CF93="",0,IFERROR(VLOOKUP(CF88&amp;CF89&amp;CF90&amp;CF91&amp;CF92&amp;CF93,General!I:J,2,FALSE),0))</f>
        <v>0</v>
      </c>
      <c r="AIW93" s="48">
        <f>IF(CI93="",0,IFERROR(VLOOKUP(CI88&amp;CI89&amp;CI90&amp;CI91&amp;CI92&amp;CI93,General!I:J,2,FALSE),0))</f>
        <v>0</v>
      </c>
      <c r="AIX93" s="48">
        <f>IF(CL93="",0,IFERROR(VLOOKUP(CL88&amp;CL89&amp;CL90&amp;CL91&amp;CL92&amp;CL93,General!I:J,2,FALSE),0))</f>
        <v>0</v>
      </c>
      <c r="AIY93" s="48">
        <f>IF(CO93="",0,IFERROR(VLOOKUP(CO88&amp;CO89&amp;CO90&amp;CO91&amp;CO92&amp;CO93,General!I:J,2,FALSE),0))</f>
        <v>0</v>
      </c>
      <c r="AIZ93" s="48">
        <f>IF(CR93="",0,IFERROR(VLOOKUP(CR88&amp;CR89&amp;CR90&amp;CR91&amp;CR92&amp;CR93,General!I:J,2,FALSE),0))</f>
        <v>0</v>
      </c>
      <c r="AJA93" s="48">
        <f>IF(CU93="",0,IFERROR(VLOOKUP(CU88&amp;CU89&amp;CU90&amp;CU91&amp;CU92&amp;CU93,General!I:J,2,FALSE),0))</f>
        <v>0</v>
      </c>
      <c r="AJB93" s="48">
        <f>IF(CX93="",0,IFERROR(VLOOKUP(CX88&amp;CX89&amp;CX90&amp;CX91&amp;CX92&amp;CX93,General!I:J,2,FALSE),0))</f>
        <v>0</v>
      </c>
      <c r="AJC93" s="48">
        <f>IF(DA93="",0,IFERROR(VLOOKUP(DA88&amp;DA89&amp;DA90&amp;DA91&amp;DA92&amp;DA93,General!I:J,2,FALSE),0))</f>
        <v>0</v>
      </c>
      <c r="AJD93" s="48">
        <f>IF(DD93="",0,IFERROR(VLOOKUP(DD88&amp;DD89&amp;DD90&amp;DD91&amp;DD92&amp;DD93,General!I:J,2,FALSE),0))</f>
        <v>0</v>
      </c>
      <c r="AJE93" s="48">
        <f>IF(DG93="",0,IFERROR(VLOOKUP(DG88&amp;DG89&amp;DG90&amp;DG91&amp;DG92&amp;DG93,General!I:J,2,FALSE),0))</f>
        <v>0</v>
      </c>
      <c r="AJF93" s="48">
        <f>IF(DJ93="",0,IFERROR(VLOOKUP(DJ88&amp;DJ89&amp;DJ90&amp;DJ91&amp;DJ92&amp;DJ93,General!I:J,2,FALSE),0))</f>
        <v>0</v>
      </c>
      <c r="AJG93" s="48">
        <f>IF(DM93="",0,IFERROR(VLOOKUP(DM88&amp;DM89&amp;DM90&amp;DM91&amp;DM92&amp;DM93,General!I:J,2,FALSE),0))</f>
        <v>0</v>
      </c>
      <c r="AJH93" s="48">
        <f>IF(DP93="",0,IFERROR(VLOOKUP(DP88&amp;DP89&amp;DP90&amp;DP91&amp;DP92&amp;DP93,General!I:J,2,FALSE),0))</f>
        <v>0</v>
      </c>
      <c r="AJI93" s="48">
        <f>IF(DS93="",0,IFERROR(VLOOKUP(DS88&amp;DS89&amp;DS90&amp;DS91&amp;DS92&amp;DS93,General!I:J,2,FALSE),0))</f>
        <v>0</v>
      </c>
      <c r="AJJ93" s="48">
        <f>IF(DV93="",0,IFERROR(VLOOKUP(DV88&amp;DV89&amp;DV90&amp;DV91&amp;DV92&amp;DV93,General!I:J,2,FALSE),0))</f>
        <v>0</v>
      </c>
      <c r="AJK93" s="48">
        <f>IF(DY93="",0,IFERROR(VLOOKUP(DY88&amp;DY89&amp;DY90&amp;DY91&amp;DY92&amp;DY93,General!I:J,2,FALSE),0))</f>
        <v>0</v>
      </c>
      <c r="AJL93" s="48">
        <f>IF(EE93="",0,IFERROR(VLOOKUP(EE88&amp;EE89&amp;EE90&amp;EE91&amp;EE92&amp;EE93,General!I:J,2,FALSE),0))</f>
        <v>0</v>
      </c>
      <c r="AJM93" s="48">
        <f>IF(EH93="",0,IFERROR(VLOOKUP(EH88&amp;EH89&amp;EH90&amp;EH91&amp;EH92&amp;EH93,General!I:J,2,FALSE),0))</f>
        <v>0</v>
      </c>
      <c r="AJN93" s="48">
        <f>IF(EK93="",0,IFERROR(VLOOKUP(EK88&amp;EK89&amp;EK90&amp;EK91&amp;EK92&amp;EK93,General!I:J,2,FALSE),0))</f>
        <v>0</v>
      </c>
      <c r="AJO93" s="48">
        <f>IF(EN93="",0,IFERROR(VLOOKUP(EN88&amp;EN89&amp;EN90&amp;EN91&amp;EN92&amp;EN93,General!I:J,2,FALSE),0))</f>
        <v>0</v>
      </c>
      <c r="AJP93" s="48">
        <f>IF(EQ93="",0,IFERROR(VLOOKUP(EQ88&amp;EQ89&amp;EQ90&amp;EQ91&amp;EQ92&amp;EQ93,General!I:J,2,FALSE),0))</f>
        <v>0</v>
      </c>
      <c r="AJQ93" s="48">
        <f>IF(ET93="",0,IFERROR(VLOOKUP(ET88&amp;ET89&amp;ET90&amp;ET91&amp;ET92&amp;ET93,General!I:J,2,FALSE),0))</f>
        <v>0</v>
      </c>
      <c r="AJR93" s="48">
        <f>IF(EW93="",0,IFERROR(VLOOKUP(EW88&amp;EW89&amp;EW90&amp;EW91&amp;EW92&amp;EW93,General!I:J,2,FALSE),0))</f>
        <v>0</v>
      </c>
      <c r="AJS93" s="48">
        <f>IF(EZ93="",0,IFERROR(VLOOKUP(EZ88&amp;EZ89&amp;EZ90&amp;EZ91&amp;EZ92&amp;EZ93,General!I:J,2,FALSE),0))</f>
        <v>0</v>
      </c>
      <c r="AJT93" s="48">
        <f>IF(FC93="",0,IFERROR(VLOOKUP(FC88&amp;FC89&amp;FC90&amp;FC91&amp;FC92&amp;FC93,General!I:J,2,FALSE),0))</f>
        <v>0</v>
      </c>
      <c r="AJU93" s="48">
        <f>IF(FF93="",0,IFERROR(VLOOKUP(FF88&amp;FF89&amp;FF90&amp;FF91&amp;FF92&amp;FF93,General!I:J,2,FALSE),0))</f>
        <v>0</v>
      </c>
      <c r="AJV93" s="48">
        <f>IF(FI93="",0,IFERROR(VLOOKUP(FI88&amp;FI89&amp;FI90&amp;FI91&amp;FI92&amp;FI93,General!I:J,2,FALSE),0))</f>
        <v>0</v>
      </c>
      <c r="AJW93" s="48">
        <f>IF(FL93="",0,IFERROR(VLOOKUP(FL88&amp;FL89&amp;FL90&amp;FL91&amp;FL92&amp;FL93,General!I:J,2,FALSE),0))</f>
        <v>0</v>
      </c>
      <c r="AJX93" s="48">
        <f>IF(FO93="",0,IFERROR(VLOOKUP(FO88&amp;FO89&amp;FO90&amp;FO91&amp;FO92&amp;FO93,General!I:J,2,FALSE),0))</f>
        <v>0</v>
      </c>
      <c r="AJY93" s="48">
        <f>IF(FR93="",0,IFERROR(VLOOKUP(FR88&amp;FR89&amp;FR90&amp;FR91&amp;FR92&amp;FR93,General!I:J,2,FALSE),0))</f>
        <v>0</v>
      </c>
      <c r="AJZ93" s="48">
        <f>IF(FU93="",0,IFERROR(VLOOKUP(FU88&amp;FU89&amp;FU90&amp;FU91&amp;FU92&amp;FU93,General!I:J,2,FALSE),0))</f>
        <v>0</v>
      </c>
      <c r="AKA93" s="48">
        <f>IF(FX93="",0,IFERROR(VLOOKUP(FX88&amp;FX89&amp;FX90&amp;FX91&amp;FX92&amp;FX93,General!I:J,2,FALSE),0))</f>
        <v>0</v>
      </c>
      <c r="AKB93" s="48">
        <f>IF(GA93="",0,IFERROR(VLOOKUP(GA88&amp;GA89&amp;GA90&amp;GA91&amp;GA92&amp;GA93,General!I:J,2,FALSE),0))</f>
        <v>0</v>
      </c>
      <c r="AKC93" s="48">
        <f>IF(GD93="",0,IFERROR(VLOOKUP(GD88&amp;GD89&amp;GD90&amp;GD91&amp;GD92&amp;GD93,General!I:J,2,FALSE),0))</f>
        <v>0</v>
      </c>
      <c r="AKD93" s="48">
        <f>IF(GG93="",0,IFERROR(VLOOKUP(GG88&amp;GG89&amp;GG90&amp;GG91&amp;GG92&amp;GG93,General!I:J,2,FALSE),0))</f>
        <v>0</v>
      </c>
      <c r="AKE93" s="48">
        <f>IF(GJ93="",0,IFERROR(VLOOKUP(GJ88&amp;GJ89&amp;GJ90&amp;GJ91&amp;GJ92&amp;GJ93,General!I:J,2,FALSE),0))</f>
        <v>0</v>
      </c>
      <c r="AKF93" s="48">
        <f>IF(GM93="",0,IFERROR(VLOOKUP(GM88&amp;GM89&amp;GM90&amp;GM91&amp;GM92&amp;GM93,General!I:J,2,FALSE),0))</f>
        <v>0</v>
      </c>
      <c r="AKG93" s="48">
        <f>IF(GP93="",0,IFERROR(VLOOKUP(GP88&amp;GP89&amp;GP90&amp;GP91&amp;GP92&amp;GP93,General!I:J,2,FALSE),0))</f>
        <v>0</v>
      </c>
      <c r="AKH93" s="48">
        <f>IF(GS93="",0,IFERROR(VLOOKUP(GS88&amp;GS89&amp;GS90&amp;GS91&amp;GS92&amp;GS93,General!I:J,2,FALSE),0))</f>
        <v>0</v>
      </c>
      <c r="AKI93" s="48">
        <f>IF(GV93="",0,IFERROR(VLOOKUP(GV88&amp;GV89&amp;GV90&amp;GV91&amp;GV92&amp;GV93,General!I:J,2,FALSE),0))</f>
        <v>0</v>
      </c>
      <c r="AKJ93" s="48">
        <f>IF(GY93="",0,IFERROR(VLOOKUP(GY88&amp;GY89&amp;GY90&amp;GY91&amp;GY92&amp;GY93,General!I:J,2,FALSE),0))</f>
        <v>0</v>
      </c>
      <c r="AKK93" s="48">
        <f>IF(HB93="",0,IFERROR(VLOOKUP(HB88&amp;HB89&amp;HB90&amp;HB91&amp;HB92&amp;HB93,General!I:J,2,FALSE),0))</f>
        <v>0</v>
      </c>
      <c r="AKL93" s="48">
        <f>IF(HE93="",0,IFERROR(VLOOKUP(HE88&amp;HE89&amp;HE90&amp;HE91&amp;HE92&amp;HE93,General!I:J,2,FALSE),0))</f>
        <v>0</v>
      </c>
      <c r="AKM93" s="48">
        <f>IF(HH93="",0,IFERROR(VLOOKUP(HH88&amp;HH89&amp;HH90&amp;HH91&amp;HH92&amp;HH93,General!I:J,2,FALSE),0))</f>
        <v>0</v>
      </c>
      <c r="AKN93" s="48">
        <f>IF(HK93="",0,IFERROR(VLOOKUP(HK88&amp;HK89&amp;HK90&amp;HK91&amp;HK92&amp;HK93,General!I:J,2,FALSE),0))</f>
        <v>0</v>
      </c>
      <c r="AKO93" s="48">
        <f>IF(HN93="",0,IFERROR(VLOOKUP(HN88&amp;HN89&amp;HN90&amp;HN91&amp;HN92&amp;HN93,General!I:J,2,FALSE),0))</f>
        <v>0</v>
      </c>
      <c r="AKP93" s="48">
        <f>IF(HQ93="",0,IFERROR(VLOOKUP(HQ88&amp;HQ89&amp;HQ90&amp;HQ91&amp;HQ92&amp;HQ93,General!I:J,2,FALSE),0))</f>
        <v>0</v>
      </c>
      <c r="AKQ93" s="48">
        <f>IF(HT93="",0,IFERROR(VLOOKUP(HT88&amp;HT89&amp;HT90&amp;HT91&amp;HT92&amp;HT93,General!I:J,2,FALSE),0))</f>
        <v>0</v>
      </c>
      <c r="AKR93" s="48">
        <f>IF(HW93="",0,IFERROR(VLOOKUP(HW88&amp;HW89&amp;HW90&amp;HW91&amp;HW92&amp;HW93,General!I:J,2,FALSE),0))</f>
        <v>0</v>
      </c>
      <c r="AKS93" s="48">
        <f>IF(HZ93="",0,IFERROR(VLOOKUP(HZ88&amp;HZ89&amp;HZ90&amp;HZ91&amp;HZ92&amp;HZ93,General!I:J,2,FALSE),0))</f>
        <v>0</v>
      </c>
      <c r="AKT93" s="48">
        <f>IF(FF93="",0,IFERROR(VLOOKUP(FF88&amp;FF89&amp;FF90&amp;FF91&amp;FF92&amp;FF93,General!I:J,2,FALSE),0))</f>
        <v>0</v>
      </c>
      <c r="AKU93" s="48">
        <f>IF(FI93="",0,IFERROR(VLOOKUP(FI88&amp;FI89&amp;FI90&amp;FI91&amp;FI92&amp;FI93,General!I:J,2,FALSE),0))</f>
        <v>0</v>
      </c>
      <c r="AKV93" s="48">
        <f>IF(II93="",0,IFERROR(VLOOKUP(II88&amp;II89&amp;II90&amp;II91&amp;II92&amp;II93,General!I:J,2,FALSE),0))</f>
        <v>0</v>
      </c>
      <c r="AKW93" s="48">
        <f>IF(IL93="",0,IFERROR(VLOOKUP(IL88&amp;IL89&amp;IL90&amp;IL91&amp;IL92&amp;IL93,General!I:J,2,FALSE),0))</f>
        <v>0</v>
      </c>
      <c r="AKX93" s="48">
        <f>IF(IO93="",0,IFERROR(VLOOKUP(IO88&amp;IO89&amp;IO90&amp;IO91&amp;IO92&amp;IO93,General!I:J,2,FALSE),0))</f>
        <v>0</v>
      </c>
      <c r="AKY93" s="48">
        <f>IF(IR93="",0,IFERROR(VLOOKUP(IR88&amp;IR89&amp;IR90&amp;IR91&amp;IR92&amp;IR93,General!I:J,2,FALSE),0))</f>
        <v>0</v>
      </c>
      <c r="AKZ93" s="48">
        <f>IF(IU93="",0,IFERROR(VLOOKUP(IU88&amp;IU89&amp;IU90&amp;IU91&amp;IU92&amp;IU93,General!I:J,2,FALSE),0))</f>
        <v>0</v>
      </c>
      <c r="ALA93" s="48">
        <f>IF(IX93="",0,IFERROR(VLOOKUP(IX88&amp;IX89&amp;IX90&amp;IX91&amp;IX92&amp;IX93,General!I:J,2,FALSE),0))</f>
        <v>0</v>
      </c>
      <c r="ALB93" s="48">
        <f>IF(JA93="",0,IFERROR(VLOOKUP(JA88&amp;JA89&amp;JA90&amp;JA91&amp;JA92&amp;JA93,General!I:J,2,FALSE),0))</f>
        <v>0</v>
      </c>
      <c r="ALC93" s="48">
        <f>IF(JD93="",0,IFERROR(VLOOKUP(JD88&amp;JD89&amp;JD90&amp;JD91&amp;JD92&amp;JD93,General!I:J,2,FALSE),0))</f>
        <v>0</v>
      </c>
      <c r="ALD93" s="48">
        <f>IF(JG93="",0,IFERROR(VLOOKUP(JG88&amp;JG89&amp;JG90&amp;JG91&amp;JG92&amp;JG93,General!I:J,2,FALSE),0))</f>
        <v>0</v>
      </c>
      <c r="ALE93" s="48">
        <f>IF(JJ93="",0,IFERROR(VLOOKUP(JJ88&amp;JJ89&amp;JJ90&amp;JJ91&amp;JJ92&amp;JJ93,General!I:J,2,FALSE),0))</f>
        <v>0</v>
      </c>
      <c r="ALF93" s="48">
        <f>IF(JM93="",0,IFERROR(VLOOKUP(JM88&amp;JM89&amp;JM90&amp;JM91&amp;JM92&amp;JM93,General!I:J,2,FALSE),0))</f>
        <v>0</v>
      </c>
      <c r="ALG93" s="48">
        <f>IF(JP93="",0,IFERROR(VLOOKUP(JP88&amp;JP89&amp;JP90&amp;JP91&amp;JP92&amp;JP93,General!I:J,2,FALSE),0))</f>
        <v>0</v>
      </c>
      <c r="ALH93" s="48">
        <f>IF(JS93="",0,IFERROR(VLOOKUP(JS88&amp;JS89&amp;JS90&amp;JS91&amp;JS92&amp;JS93,General!I:J,2,FALSE),0))</f>
        <v>0</v>
      </c>
      <c r="ALI93" s="48">
        <f>IF(JV93="",0,IFERROR(VLOOKUP(JV88&amp;JV89&amp;JV90&amp;JV91&amp;JV92&amp;JV93,General!I:J,2,FALSE),0))</f>
        <v>0</v>
      </c>
      <c r="ALJ93" s="48">
        <f>IF(JY93="",0,IFERROR(VLOOKUP(JY88&amp;JY89&amp;JY90&amp;JY91&amp;JY92&amp;JY93,General!I:J,2,FALSE),0))</f>
        <v>0</v>
      </c>
      <c r="ALK93" s="48">
        <f>IF(KB93="",0,IFERROR(VLOOKUP(KB88&amp;KB89&amp;KB90&amp;KB91&amp;KB92&amp;KB93,General!I:J,2,FALSE),0))</f>
        <v>0</v>
      </c>
      <c r="ALL93" s="48">
        <f>IF(KE93="",0,IFERROR(VLOOKUP(KE88&amp;KE89&amp;KE90&amp;KE91&amp;KE92&amp;KE93,General!I:J,2,FALSE),0))</f>
        <v>0</v>
      </c>
      <c r="ALM93" s="48">
        <f>IF(KH93="",0,IFERROR(VLOOKUP(KH88&amp;KH89&amp;KH90&amp;KH91&amp;KH92&amp;KH93,General!I:J,2,FALSE),0))</f>
        <v>0</v>
      </c>
      <c r="ALN93" s="48">
        <f>IF(KK93="",0,IFERROR(VLOOKUP(KK88&amp;KK89&amp;KK90&amp;KK91&amp;KK92&amp;KK93,General!I:J,2,FALSE),0))</f>
        <v>0</v>
      </c>
      <c r="ALO93" s="48">
        <f>IF(KN93="",0,IFERROR(VLOOKUP(KN88&amp;KN89&amp;KN90&amp;KN91&amp;KN92&amp;KN93,General!I:J,2,FALSE),0))</f>
        <v>0</v>
      </c>
      <c r="ALP93" s="48">
        <f>IF(KQ93="",0,IFERROR(VLOOKUP(KQ88&amp;KQ89&amp;KQ90&amp;KQ91&amp;KQ92&amp;KQ93,General!I:J,2,FALSE),0))</f>
        <v>0</v>
      </c>
      <c r="ALQ93" s="48">
        <f>IF(KT93="",0,IFERROR(VLOOKUP(KT88&amp;KT89&amp;KT90&amp;KT91&amp;KT92&amp;KT93,General!I:J,2,FALSE),0))</f>
        <v>0</v>
      </c>
      <c r="ALR93" s="48">
        <f>IF(KW93="",0,IFERROR(VLOOKUP(KW88&amp;KW89&amp;KW90&amp;KW91&amp;KW92&amp;KW93,General!I:J,2,FALSE),0))</f>
        <v>0</v>
      </c>
      <c r="ALS93" s="48">
        <f>IF(KZ93="",0,IFERROR(VLOOKUP(KZ88&amp;KZ89&amp;KZ90&amp;KZ91&amp;KZ92&amp;KZ93,General!I:J,2,FALSE),0))</f>
        <v>0</v>
      </c>
      <c r="ALT93" s="48">
        <f>IF(LC93="",0,IFERROR(VLOOKUP(LC88&amp;LC89&amp;LC90&amp;LC91&amp;LC92&amp;LC93,General!I:J,2,FALSE),0))</f>
        <v>0</v>
      </c>
      <c r="ALU93" s="48">
        <f>IF(LF93="",0,IFERROR(VLOOKUP(LF88&amp;LF89&amp;LF90&amp;LF91&amp;LF92&amp;LF93,General!I:J,2,FALSE),0))</f>
        <v>0</v>
      </c>
      <c r="ALV93" s="48">
        <f>IF(LI93="",0,IFERROR(VLOOKUP(LI88&amp;LI89&amp;LI90&amp;LI91&amp;LI92&amp;LI93,General!I:J,2,FALSE),0))</f>
        <v>0</v>
      </c>
      <c r="ALW93" s="48">
        <f>IF(LL93="",0,IFERROR(VLOOKUP(LL88&amp;LL89&amp;LL90&amp;LL91&amp;LL92&amp;LL93,General!I:J,2,FALSE),0))</f>
        <v>0</v>
      </c>
      <c r="ALX93" s="48">
        <f>IF(LO93="",0,IFERROR(VLOOKUP(LO88&amp;LO89&amp;LO90&amp;LO91&amp;LO92&amp;LO93,General!I:J,2,FALSE),0))</f>
        <v>0</v>
      </c>
      <c r="ALY93" s="48">
        <f>IF(LR93="",0,IFERROR(VLOOKUP(LR88&amp;LR89&amp;LR90&amp;LR91&amp;LR92&amp;LR93,General!I:J,2,FALSE),0))</f>
        <v>0</v>
      </c>
      <c r="ALZ93" s="48">
        <f>IF(LU93="",0,IFERROR(VLOOKUP(LU88&amp;LU89&amp;LU90&amp;LU91&amp;LU92&amp;LU93,General!I:J,2,FALSE),0))</f>
        <v>0</v>
      </c>
      <c r="AMA93" s="48">
        <f>IF(LX93="",0,IFERROR(VLOOKUP(LX88&amp;LX89&amp;LX90&amp;LX91&amp;LX92&amp;LX93,General!I:J,2,FALSE),0))</f>
        <v>0</v>
      </c>
      <c r="AMB93" s="48">
        <f>IF(MA93="",0,IFERROR(VLOOKUP(MA88&amp;MA89&amp;MA90&amp;MA91&amp;MA92&amp;MA93,General!I:J,2,FALSE),0))</f>
        <v>0</v>
      </c>
      <c r="AMC93" s="48">
        <f>IF(MD93="",0,IFERROR(VLOOKUP(MD88&amp;MD89&amp;MD90&amp;MD91&amp;MD92&amp;MD93,General!I:J,2,FALSE),0))</f>
        <v>0</v>
      </c>
      <c r="AMD93" s="48">
        <f>IF(MG93="",0,IFERROR(VLOOKUP(MG88&amp;MG89&amp;MG90&amp;MG91&amp;MG92&amp;MG93,General!I:J,2,FALSE),0))</f>
        <v>0</v>
      </c>
      <c r="AME93" s="48">
        <f>IF(MJ93="",0,IFERROR(VLOOKUP(MJ88&amp;MJ89&amp;MJ90&amp;MJ91&amp;MJ92&amp;MJ93,General!I:J,2,FALSE),0))</f>
        <v>0</v>
      </c>
      <c r="AMF93" s="48">
        <f>IF(MM93="",0,IFERROR(VLOOKUP(MM88&amp;MM89&amp;MM90&amp;MM91&amp;MM92&amp;MM93,General!I:J,2,FALSE),0))</f>
        <v>0</v>
      </c>
      <c r="AMG93" s="48">
        <f>IF(MP93="",0,IFERROR(VLOOKUP(MP88&amp;MP89&amp;MP90&amp;MP91&amp;MP92&amp;MP93,General!I:J,2,FALSE),0))</f>
        <v>0</v>
      </c>
      <c r="AMH93" s="48">
        <f>IF(MS93="",0,IFERROR(VLOOKUP(MS88&amp;MS89&amp;MS90&amp;MS91&amp;MS92&amp;MS93,General!I:J,2,FALSE),0))</f>
        <v>0</v>
      </c>
      <c r="AMI93" s="48">
        <f>IF(MV93="",0,IFERROR(VLOOKUP(MV88&amp;MV89&amp;MV90&amp;MV91&amp;MV92&amp;MV93,General!I:J,2,FALSE),0))</f>
        <v>0</v>
      </c>
      <c r="AMJ93" s="48">
        <f>IF(MY93="",0,IFERROR(VLOOKUP(MY88&amp;MY89&amp;MY90&amp;MY91&amp;MY92&amp;MY93,General!I:J,2,FALSE),0))</f>
        <v>0</v>
      </c>
      <c r="AMK93" s="48">
        <f>IF(NB93="",0,IFERROR(VLOOKUP(NB88&amp;NB89&amp;NB90&amp;NB91&amp;NB92&amp;NB93,General!I:J,2,FALSE),0))</f>
        <v>0</v>
      </c>
      <c r="AML93" s="48">
        <f>IF(NE93="",0,IFERROR(VLOOKUP(NE88&amp;NE89&amp;NE90&amp;NE91&amp;NE92&amp;NE93,General!I:J,2,FALSE),0))</f>
        <v>0</v>
      </c>
      <c r="AMM93" s="48">
        <f>IF(NH93="",0,IFERROR(VLOOKUP(NH88&amp;NH89&amp;NH90&amp;NH91&amp;NH92&amp;NH93,General!I:J,2,FALSE),0))</f>
        <v>0</v>
      </c>
      <c r="AMN93" s="48">
        <f>IF(NK93="",0,IFERROR(VLOOKUP(NK88&amp;NK89&amp;NK90&amp;NK91&amp;NK92&amp;NK93,General!I:J,2,FALSE),0))</f>
        <v>0</v>
      </c>
      <c r="AMO93" s="49">
        <f>IF(NN93="",0,IFERROR(VLOOKUP(NN88&amp;NN89&amp;NN90&amp;NN91&amp;NN92&amp;NN93,General!I:J,2,FALSE),0))</f>
        <v>0</v>
      </c>
      <c r="AMP93" s="81">
        <f>IF(EB93="",0,IFERROR(VLOOKUP(EB88&amp;EB89&amp;EB90&amp;EB91&amp;EB92&amp;EB93,General!I:J,2,FALSE),0))</f>
        <v>0</v>
      </c>
      <c r="AMQ93" s="49">
        <v>0</v>
      </c>
      <c r="AMR93" s="20" t="str">
        <f t="shared" si="7306"/>
        <v/>
      </c>
      <c r="AMS93" s="20" t="str">
        <f t="shared" si="7151"/>
        <v>N</v>
      </c>
      <c r="AMT93" s="20" t="str">
        <f t="shared" ca="1" si="7152"/>
        <v>N</v>
      </c>
      <c r="AMU93" s="20" t="str">
        <f t="shared" si="7153"/>
        <v>N</v>
      </c>
      <c r="AMV93" s="20" t="str">
        <f t="shared" si="7154"/>
        <v/>
      </c>
      <c r="AMW93" s="142" t="str">
        <f t="shared" si="7155"/>
        <v/>
      </c>
      <c r="AMX93" s="20" t="str">
        <f t="shared" si="7156"/>
        <v/>
      </c>
      <c r="AMY93" s="20" t="str">
        <f t="shared" si="7157"/>
        <v/>
      </c>
      <c r="AMZ93" s="20" t="str">
        <f t="shared" si="7158"/>
        <v/>
      </c>
      <c r="ANA93" s="20" t="str">
        <f t="shared" si="7159"/>
        <v/>
      </c>
      <c r="ANB93" s="20" t="str">
        <f t="shared" si="7160"/>
        <v/>
      </c>
      <c r="ANC93" s="20" t="str">
        <f t="shared" si="6145"/>
        <v/>
      </c>
      <c r="AND93" s="20" t="str">
        <f t="shared" si="6146"/>
        <v/>
      </c>
      <c r="ANE93" s="20" t="str">
        <f t="shared" si="4382"/>
        <v>00000</v>
      </c>
      <c r="ANF93" s="20" t="str">
        <f t="shared" si="4382"/>
        <v>00000</v>
      </c>
      <c r="ANG93" s="20" t="str">
        <f t="shared" si="4383"/>
        <v>000000</v>
      </c>
      <c r="ANH93" s="20" t="str">
        <f t="shared" si="4383"/>
        <v>000000</v>
      </c>
      <c r="ANI93" s="20" t="str">
        <f t="shared" si="4384"/>
        <v>B</v>
      </c>
      <c r="ANJ93" s="20" t="str">
        <f t="shared" si="7307"/>
        <v>B</v>
      </c>
      <c r="ANK93" s="20" t="str">
        <f t="shared" si="7161"/>
        <v/>
      </c>
      <c r="ANL93" s="20" t="e">
        <f t="shared" ca="1" si="7162"/>
        <v>#REF!</v>
      </c>
      <c r="ANM93" s="20" t="str">
        <f t="shared" ca="1" si="7163"/>
        <v/>
      </c>
      <c r="ANN93" s="20" t="str">
        <f t="shared" ca="1" si="7164"/>
        <v/>
      </c>
      <c r="ANO93" s="20" t="str">
        <f t="shared" si="7165"/>
        <v>0</v>
      </c>
      <c r="ANP93" s="20" t="str">
        <f t="shared" si="7166"/>
        <v/>
      </c>
      <c r="ANQ93" s="20" t="e">
        <f t="shared" ca="1" si="7308"/>
        <v>#REF!</v>
      </c>
      <c r="ANR93" s="20" t="str">
        <f t="shared" ca="1" si="7309"/>
        <v/>
      </c>
      <c r="ANS93" s="20" t="str">
        <f t="shared" si="7310"/>
        <v/>
      </c>
      <c r="ANT93" s="20" t="str">
        <f t="shared" si="7167"/>
        <v/>
      </c>
      <c r="ANU93" s="20"/>
      <c r="ANV93" s="20">
        <v>0</v>
      </c>
      <c r="ANW93" s="20">
        <v>0</v>
      </c>
      <c r="ANX93" s="20">
        <v>0</v>
      </c>
      <c r="ANY93" s="20">
        <v>0</v>
      </c>
      <c r="ANZ93" s="20">
        <v>2</v>
      </c>
      <c r="AOA93" s="75"/>
      <c r="AOB93" s="20">
        <v>0</v>
      </c>
      <c r="AOC93" s="20">
        <v>0</v>
      </c>
      <c r="AOD93" s="1" t="str">
        <f t="shared" si="7311"/>
        <v>B</v>
      </c>
      <c r="AOE93" s="123">
        <f t="shared" si="7168"/>
        <v>0</v>
      </c>
      <c r="AOF93" s="1" t="e">
        <f t="shared" si="7169"/>
        <v>#NUM!</v>
      </c>
      <c r="AOG93" s="1" t="e">
        <f t="shared" si="7170"/>
        <v>#NUM!</v>
      </c>
      <c r="AOH93" s="1" t="e">
        <f t="shared" si="7171"/>
        <v>#NUM!</v>
      </c>
      <c r="AOI93" s="1" t="e">
        <f t="shared" si="7172"/>
        <v>#NUM!</v>
      </c>
      <c r="AOJ93" s="1" t="str">
        <f t="shared" si="7173"/>
        <v/>
      </c>
      <c r="AOK93" s="1" t="str">
        <f t="shared" si="7174"/>
        <v/>
      </c>
      <c r="AOL93" s="1" t="str">
        <f t="shared" si="7175"/>
        <v/>
      </c>
      <c r="AOM93" s="1" t="str">
        <f t="shared" si="7176"/>
        <v/>
      </c>
      <c r="AON93" s="1" t="str">
        <f t="shared" si="7177"/>
        <v/>
      </c>
      <c r="AOO93" s="1" t="str" cm="1">
        <f t="array" aca="1" ref="AOO93" ca="1">IF(INDIRECT(VLOOKUP(AOO92,General!AC:AE,3,FALSE)&amp;AGY92)&gt;=7,AOO92,AOJ93)</f>
        <v>HD</v>
      </c>
      <c r="AOP93" s="1" t="str">
        <f ca="1">VLOOKUP(AOO92,General!AC:AE,3,FALSE)&amp;AGY92</f>
        <v>HF92</v>
      </c>
      <c r="AOQ93" s="1" t="str" cm="1">
        <f t="array" aca="1" ref="AOQ93" ca="1">INDIRECT(VLOOKUP(AOO92,General!AC:AE,3,FALSE)&amp;AGY92)</f>
        <v/>
      </c>
      <c r="AOR93" s="1" t="str" cm="1">
        <f t="array" aca="1" ref="AOR93" ca="1">INDIRECT(AOO93&amp;AGY93)</f>
        <v/>
      </c>
      <c r="AOS93" s="1" cm="1">
        <f t="array" aca="1" ref="AOS93" ca="1">INDIRECT(AOP93&amp;AGY93)</f>
        <v>0</v>
      </c>
      <c r="AOT93" s="1" t="e" cm="1">
        <f t="array" aca="1" ref="AOT93" ca="1">INDIRECT(AOQ93&amp;AGY93)</f>
        <v>#REF!</v>
      </c>
      <c r="AOU93" s="1" t="str">
        <f ca="1">VLOOKUP(AOO93,General!AF:AG,2,FALSE)</f>
        <v>S45</v>
      </c>
      <c r="AOV93" s="1" t="e">
        <f ca="1">VLOOKUP(AOP93,General!AF:AG,2,FALSE)</f>
        <v>#N/A</v>
      </c>
      <c r="AOW93" s="1" t="e">
        <f ca="1">VLOOKUP(AOQ93,General!AF:AG,2,FALSE)</f>
        <v>#N/A</v>
      </c>
      <c r="AOX93" s="1" t="str">
        <f t="shared" ca="1" si="7401"/>
        <v>Y</v>
      </c>
      <c r="AOY93" s="1" t="e">
        <f t="shared" ca="1" si="7402"/>
        <v>#N/A</v>
      </c>
      <c r="AOZ93" s="1" t="e">
        <f t="shared" ca="1" si="7403"/>
        <v>#N/A</v>
      </c>
      <c r="APB93" s="1">
        <f t="shared" si="6061"/>
        <v>1</v>
      </c>
    </row>
    <row r="94" spans="1:1094" ht="15.75" thickBot="1">
      <c r="A94" s="1">
        <v>80</v>
      </c>
      <c r="B94" s="173" t="str">
        <f t="shared" si="7631"/>
        <v/>
      </c>
      <c r="C94" s="157" t="str">
        <f t="shared" si="6385"/>
        <v/>
      </c>
      <c r="D94" s="158" t="str">
        <f t="shared" si="7178"/>
        <v/>
      </c>
      <c r="E94" s="147" t="str">
        <f t="shared" si="7178"/>
        <v/>
      </c>
      <c r="F94" s="148" t="str">
        <f t="shared" si="6386"/>
        <v/>
      </c>
      <c r="G94" s="190"/>
      <c r="H94" s="159" t="str">
        <f t="shared" si="7632"/>
        <v/>
      </c>
      <c r="I94" s="158" t="str">
        <f t="shared" si="7179"/>
        <v/>
      </c>
      <c r="J94" s="147" t="str">
        <f t="shared" si="7179"/>
        <v/>
      </c>
      <c r="K94" s="178" t="str">
        <f t="shared" si="7180"/>
        <v/>
      </c>
      <c r="L94" s="179"/>
      <c r="M94" s="185"/>
      <c r="N94" s="190"/>
      <c r="O94" s="187">
        <v>0</v>
      </c>
      <c r="P94" s="129">
        <v>0</v>
      </c>
      <c r="Q94" s="126">
        <v>0</v>
      </c>
      <c r="R94" s="130">
        <v>0</v>
      </c>
      <c r="S94" s="164" t="str">
        <f t="shared" si="7181"/>
        <v/>
      </c>
      <c r="T94" s="167" t="str">
        <f t="shared" si="7633"/>
        <v/>
      </c>
      <c r="U94" s="160" t="str">
        <f>IF(M94="","",IF(B94="NB",U93,IF(T94="",SUM($T$5:$T94)+S94,SUM($T$5:$T94))))</f>
        <v/>
      </c>
      <c r="V94" s="161" t="str">
        <f t="shared" si="5988"/>
        <v/>
      </c>
      <c r="W94" s="131" t="str">
        <f t="shared" si="7182"/>
        <v/>
      </c>
      <c r="X94" s="132" t="str">
        <f t="shared" si="6387"/>
        <v/>
      </c>
      <c r="Y94" s="61" t="str">
        <f t="shared" ca="1" si="6225"/>
        <v>B</v>
      </c>
      <c r="Z94" s="62" t="str">
        <f t="shared" ca="1" si="6226"/>
        <v>C</v>
      </c>
      <c r="AA94" s="62" t="str">
        <f t="shared" si="6227"/>
        <v>C</v>
      </c>
      <c r="AB94" s="62" t="str">
        <f t="shared" si="7312"/>
        <v/>
      </c>
      <c r="AC94" s="62" t="str">
        <f t="shared" si="7313"/>
        <v/>
      </c>
      <c r="AD94" s="62">
        <f t="shared" si="7314"/>
        <v>0</v>
      </c>
      <c r="AE94" s="1" t="str">
        <f t="shared" si="6388"/>
        <v/>
      </c>
      <c r="AF94" s="1" t="str">
        <f t="shared" si="6389"/>
        <v/>
      </c>
      <c r="AG94" s="1" t="str">
        <f t="shared" si="7315"/>
        <v/>
      </c>
      <c r="AH94" s="1" t="str">
        <f t="shared" si="6390"/>
        <v/>
      </c>
      <c r="AI94" s="1" t="str">
        <f t="shared" si="6391"/>
        <v/>
      </c>
      <c r="AJ94" s="1" t="str">
        <f t="shared" si="6392"/>
        <v/>
      </c>
      <c r="AK94" s="1">
        <f t="shared" si="7183"/>
        <v>0</v>
      </c>
      <c r="AL94" s="1">
        <f t="shared" si="7184"/>
        <v>0</v>
      </c>
      <c r="AM94" s="1" t="str">
        <f t="shared" si="6147"/>
        <v/>
      </c>
      <c r="AN94" s="1">
        <f t="shared" si="6393"/>
        <v>0</v>
      </c>
      <c r="AO94" s="1" t="str">
        <f t="shared" si="7715"/>
        <v/>
      </c>
      <c r="AP94" s="1" t="str">
        <f t="shared" si="6394"/>
        <v>N</v>
      </c>
      <c r="AQ94" s="1" t="str">
        <f t="shared" si="6395"/>
        <v>N</v>
      </c>
      <c r="AR94" s="1" t="str">
        <f t="shared" si="6396"/>
        <v>N</v>
      </c>
      <c r="AS94" s="1" t="str">
        <f t="shared" si="6397"/>
        <v/>
      </c>
      <c r="AT94" s="8" t="str">
        <f t="shared" ca="1" si="7185"/>
        <v/>
      </c>
      <c r="AU94" s="1" t="str">
        <f t="shared" ca="1" si="6398"/>
        <v/>
      </c>
      <c r="AV94" s="1" t="str">
        <f t="shared" ca="1" si="6399"/>
        <v/>
      </c>
      <c r="AW94" s="1" t="str">
        <f t="shared" si="6400"/>
        <v/>
      </c>
      <c r="AX94" s="1" t="str">
        <f t="shared" si="6401"/>
        <v/>
      </c>
      <c r="AY94" s="1" t="str">
        <f t="shared" si="6402"/>
        <v/>
      </c>
      <c r="AZ94" s="1" t="str">
        <f t="shared" si="6148"/>
        <v/>
      </c>
      <c r="BA94" s="1" t="str">
        <f t="shared" si="6149"/>
        <v/>
      </c>
      <c r="BB94" s="1" t="str">
        <f t="shared" si="5451"/>
        <v>00000</v>
      </c>
      <c r="BC94" s="1" t="str">
        <f t="shared" si="5451"/>
        <v>00000</v>
      </c>
      <c r="BD94" s="1" t="str">
        <f t="shared" si="5452"/>
        <v>000000</v>
      </c>
      <c r="BE94" s="1" t="str">
        <f t="shared" si="5452"/>
        <v>000000</v>
      </c>
      <c r="BF94" s="1" t="str">
        <f t="shared" si="7186"/>
        <v>B</v>
      </c>
      <c r="BG94" s="1" t="str">
        <f t="shared" si="6403"/>
        <v/>
      </c>
      <c r="BH94" s="1" t="str">
        <f t="shared" ca="1" si="7187"/>
        <v/>
      </c>
      <c r="BI94" s="1" t="str">
        <f t="shared" si="7634"/>
        <v/>
      </c>
      <c r="BJ94" s="1" t="str">
        <f t="shared" ca="1" si="7188"/>
        <v/>
      </c>
      <c r="BK94" s="1" t="str">
        <f t="shared" si="6404"/>
        <v>0</v>
      </c>
      <c r="BL94" s="1" t="str">
        <f t="shared" ca="1" si="7189"/>
        <v/>
      </c>
      <c r="BM94" s="1" t="str">
        <f t="shared" ca="1" si="7190"/>
        <v/>
      </c>
      <c r="BN94" s="1" t="str">
        <f t="shared" ca="1" si="7191"/>
        <v/>
      </c>
      <c r="BO94" s="1" t="str">
        <f t="shared" ca="1" si="7192"/>
        <v/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  <c r="BZ94" s="1">
        <f t="shared" si="5989"/>
        <v>1</v>
      </c>
      <c r="CA94" s="1" t="str">
        <f t="shared" ref="CA94" si="8701">CH94</f>
        <v/>
      </c>
      <c r="CB94" s="115" t="str">
        <f t="shared" si="6406"/>
        <v/>
      </c>
      <c r="CC94" s="116" t="str">
        <f t="shared" si="6407"/>
        <v/>
      </c>
      <c r="CD94" s="114" t="str">
        <f t="shared" si="6408"/>
        <v/>
      </c>
      <c r="CE94" s="115" t="str">
        <f t="shared" si="6409"/>
        <v/>
      </c>
      <c r="CF94" s="116" t="str">
        <f t="shared" si="6410"/>
        <v/>
      </c>
      <c r="CG94" s="114" t="str">
        <f t="shared" si="6411"/>
        <v/>
      </c>
      <c r="CH94" s="115" t="str">
        <f t="shared" si="6412"/>
        <v/>
      </c>
      <c r="CI94" s="116" t="str">
        <f t="shared" si="6413"/>
        <v/>
      </c>
      <c r="CJ94" s="114" t="str">
        <f t="shared" si="6414"/>
        <v/>
      </c>
      <c r="CK94" s="115" t="str">
        <f t="shared" si="6415"/>
        <v/>
      </c>
      <c r="CL94" s="116" t="str">
        <f t="shared" si="6416"/>
        <v/>
      </c>
      <c r="CM94" s="114" t="str">
        <f t="shared" si="6417"/>
        <v/>
      </c>
      <c r="CN94" s="115" t="str">
        <f t="shared" si="7194"/>
        <v/>
      </c>
      <c r="CO94" s="116" t="str">
        <f t="shared" si="6418"/>
        <v/>
      </c>
      <c r="CP94" s="114" t="str">
        <f t="shared" si="6419"/>
        <v/>
      </c>
      <c r="CQ94" s="115" t="str">
        <f t="shared" si="6420"/>
        <v/>
      </c>
      <c r="CR94" s="116" t="str">
        <f t="shared" si="6421"/>
        <v/>
      </c>
      <c r="CS94" s="114" t="str">
        <f t="shared" si="6422"/>
        <v/>
      </c>
      <c r="CT94" s="115" t="str">
        <f t="shared" si="6423"/>
        <v/>
      </c>
      <c r="CU94" s="116" t="str">
        <f t="shared" si="6424"/>
        <v/>
      </c>
      <c r="CV94" s="114" t="str">
        <f t="shared" si="6425"/>
        <v/>
      </c>
      <c r="CW94" s="115" t="str">
        <f t="shared" si="6426"/>
        <v/>
      </c>
      <c r="CX94" s="116" t="str">
        <f t="shared" si="6427"/>
        <v/>
      </c>
      <c r="CY94" s="117" t="str">
        <f t="shared" si="6428"/>
        <v/>
      </c>
      <c r="CZ94" s="115" t="str">
        <f t="shared" si="6429"/>
        <v/>
      </c>
      <c r="DA94" s="116" t="str">
        <f t="shared" si="6430"/>
        <v/>
      </c>
      <c r="DB94" s="114" t="str">
        <f t="shared" si="6431"/>
        <v/>
      </c>
      <c r="DC94" s="115" t="str">
        <f t="shared" si="6432"/>
        <v/>
      </c>
      <c r="DD94" s="116" t="str">
        <f t="shared" si="6433"/>
        <v/>
      </c>
      <c r="DE94" s="114" t="str">
        <f t="shared" si="6434"/>
        <v/>
      </c>
      <c r="DF94" s="115" t="str">
        <f t="shared" si="6435"/>
        <v/>
      </c>
      <c r="DG94" s="116" t="str">
        <f t="shared" si="6436"/>
        <v/>
      </c>
      <c r="DH94" s="114" t="str">
        <f t="shared" si="6437"/>
        <v/>
      </c>
      <c r="DI94" s="115" t="str">
        <f t="shared" si="6438"/>
        <v/>
      </c>
      <c r="DJ94" s="116" t="str">
        <f t="shared" si="6439"/>
        <v/>
      </c>
      <c r="DK94" s="114" t="str">
        <f t="shared" si="6440"/>
        <v/>
      </c>
      <c r="DL94" s="115" t="str">
        <f t="shared" si="6441"/>
        <v/>
      </c>
      <c r="DM94" s="116" t="str">
        <f t="shared" si="6442"/>
        <v/>
      </c>
      <c r="DN94" s="114" t="str">
        <f t="shared" si="6443"/>
        <v/>
      </c>
      <c r="DO94" s="115" t="str">
        <f t="shared" si="6444"/>
        <v/>
      </c>
      <c r="DP94" s="116" t="str">
        <f t="shared" si="6445"/>
        <v/>
      </c>
      <c r="DQ94" s="114" t="str">
        <f t="shared" si="6446"/>
        <v/>
      </c>
      <c r="DR94" s="115" t="str">
        <f t="shared" si="6447"/>
        <v/>
      </c>
      <c r="DS94" s="116" t="str">
        <f t="shared" si="6448"/>
        <v/>
      </c>
      <c r="DT94" s="114" t="str">
        <f t="shared" si="6449"/>
        <v/>
      </c>
      <c r="DU94" s="115" t="str">
        <f t="shared" si="6450"/>
        <v/>
      </c>
      <c r="DV94" s="116" t="str">
        <f t="shared" si="6451"/>
        <v/>
      </c>
      <c r="DW94" s="114" t="str">
        <f t="shared" si="6452"/>
        <v/>
      </c>
      <c r="DX94" s="115" t="str">
        <f t="shared" si="6453"/>
        <v/>
      </c>
      <c r="DY94" s="116" t="str">
        <f t="shared" si="6454"/>
        <v/>
      </c>
      <c r="DZ94" s="114" t="str">
        <f t="shared" si="6455"/>
        <v/>
      </c>
      <c r="EA94" s="46" t="str">
        <f t="shared" si="7557"/>
        <v/>
      </c>
      <c r="EB94" s="116" t="str">
        <f t="shared" si="6456"/>
        <v/>
      </c>
      <c r="EC94" s="114" t="str">
        <f t="shared" si="6457"/>
        <v/>
      </c>
      <c r="ED94" s="75" t="str">
        <f t="shared" ref="ED94" si="8702">CB94</f>
        <v/>
      </c>
      <c r="EE94" s="116" t="str">
        <f t="shared" si="6459"/>
        <v/>
      </c>
      <c r="EF94" s="114" t="str">
        <f t="shared" si="6460"/>
        <v/>
      </c>
      <c r="EG94" s="73" t="str">
        <f t="shared" ref="EG94" si="8703">CE94</f>
        <v/>
      </c>
      <c r="EH94" s="116" t="str">
        <f t="shared" si="6462"/>
        <v/>
      </c>
      <c r="EI94" s="114" t="str">
        <f t="shared" si="6463"/>
        <v/>
      </c>
      <c r="EJ94" s="73" t="s">
        <v>5</v>
      </c>
      <c r="EK94" s="116" t="str">
        <f t="shared" si="6464"/>
        <v/>
      </c>
      <c r="EL94" s="114" t="str">
        <f t="shared" si="6465"/>
        <v/>
      </c>
      <c r="EM94" s="75" t="s">
        <v>6</v>
      </c>
      <c r="EN94" s="116" t="str">
        <f t="shared" si="6466"/>
        <v/>
      </c>
      <c r="EO94" s="114" t="str">
        <f t="shared" si="6467"/>
        <v/>
      </c>
      <c r="EP94" s="75" t="str">
        <f t="shared" ref="EP94" si="8704">CH94</f>
        <v/>
      </c>
      <c r="EQ94" s="116" t="str">
        <f t="shared" si="6469"/>
        <v/>
      </c>
      <c r="ER94" s="114" t="str">
        <f t="shared" si="6470"/>
        <v/>
      </c>
      <c r="ES94" s="75" t="str">
        <f t="shared" ref="ES94" si="8705">CK94</f>
        <v/>
      </c>
      <c r="ET94" s="116" t="str">
        <f t="shared" si="6472"/>
        <v/>
      </c>
      <c r="EU94" s="114" t="str">
        <f t="shared" si="6473"/>
        <v/>
      </c>
      <c r="EV94" s="75" t="str">
        <f t="shared" ref="EV94" si="8706">CB94</f>
        <v/>
      </c>
      <c r="EW94" s="116" t="str">
        <f t="shared" si="6475"/>
        <v/>
      </c>
      <c r="EX94" s="114" t="str">
        <f t="shared" si="6476"/>
        <v/>
      </c>
      <c r="EY94" s="75" t="str">
        <f t="shared" ref="EY94" si="8707">CK94</f>
        <v/>
      </c>
      <c r="EZ94" s="116" t="str">
        <f t="shared" si="6478"/>
        <v/>
      </c>
      <c r="FA94" s="117" t="str">
        <f t="shared" si="6479"/>
        <v/>
      </c>
      <c r="FB94" s="75" t="str">
        <f t="shared" ref="FB94" si="8708">CE94</f>
        <v/>
      </c>
      <c r="FC94" s="116" t="str">
        <f t="shared" si="6481"/>
        <v/>
      </c>
      <c r="FD94" s="114" t="str">
        <f t="shared" si="6482"/>
        <v/>
      </c>
      <c r="FE94" s="73" t="str">
        <f t="shared" ref="FE94" si="8709">CH94</f>
        <v/>
      </c>
      <c r="FF94" s="116" t="str">
        <f t="shared" si="6484"/>
        <v/>
      </c>
      <c r="FG94" s="114" t="str">
        <f t="shared" si="6485"/>
        <v/>
      </c>
      <c r="FH94" s="75" t="str">
        <f t="shared" ref="FH94" si="8710">DC94</f>
        <v/>
      </c>
      <c r="FI94" s="116" t="str">
        <f t="shared" si="6487"/>
        <v/>
      </c>
      <c r="FJ94" s="114" t="str">
        <f t="shared" si="6488"/>
        <v/>
      </c>
      <c r="FK94" s="75" t="str">
        <f t="shared" ref="FK94" si="8711">DF94</f>
        <v/>
      </c>
      <c r="FL94" s="116" t="str">
        <f t="shared" si="6490"/>
        <v/>
      </c>
      <c r="FM94" s="114" t="str">
        <f t="shared" si="6491"/>
        <v/>
      </c>
      <c r="FN94" s="75" t="str">
        <f t="shared" ref="FN94" si="8712">CQ94</f>
        <v/>
      </c>
      <c r="FO94" s="116" t="str">
        <f t="shared" si="6493"/>
        <v/>
      </c>
      <c r="FP94" s="114" t="str">
        <f t="shared" si="6494"/>
        <v/>
      </c>
      <c r="FQ94" s="75" t="str">
        <f t="shared" ref="FQ94" si="8713">CT94</f>
        <v/>
      </c>
      <c r="FR94" s="116" t="str">
        <f t="shared" si="6496"/>
        <v/>
      </c>
      <c r="FS94" s="114" t="str">
        <f t="shared" si="6497"/>
        <v/>
      </c>
      <c r="FT94" s="75" t="str">
        <f t="shared" ref="FT94" si="8714">CQ94</f>
        <v/>
      </c>
      <c r="FU94" s="116" t="str">
        <f t="shared" si="6499"/>
        <v/>
      </c>
      <c r="FV94" s="114" t="str">
        <f t="shared" si="6500"/>
        <v/>
      </c>
      <c r="FW94" s="75" t="str">
        <f t="shared" ref="FW94" si="8715">CN94</f>
        <v/>
      </c>
      <c r="FX94" s="116" t="str">
        <f t="shared" si="6502"/>
        <v/>
      </c>
      <c r="FY94" s="114" t="str">
        <f t="shared" si="6503"/>
        <v/>
      </c>
      <c r="FZ94" s="75" t="str">
        <f t="shared" ref="FZ94" si="8716">CT94</f>
        <v/>
      </c>
      <c r="GA94" s="116" t="str">
        <f t="shared" si="6505"/>
        <v/>
      </c>
      <c r="GB94" s="114" t="str">
        <f t="shared" si="6506"/>
        <v/>
      </c>
      <c r="GC94" s="75" t="str">
        <f t="shared" ref="GC94" si="8717">CN94</f>
        <v/>
      </c>
      <c r="GD94" s="116" t="str">
        <f t="shared" si="6508"/>
        <v/>
      </c>
      <c r="GE94" s="114" t="str">
        <f t="shared" si="6509"/>
        <v/>
      </c>
      <c r="GF94" s="75" t="str">
        <f t="shared" ref="GF94:GF95" si="8718">CQ94</f>
        <v/>
      </c>
      <c r="GG94" s="116" t="str">
        <f t="shared" si="6511"/>
        <v/>
      </c>
      <c r="GH94" s="114" t="str">
        <f t="shared" si="6512"/>
        <v/>
      </c>
      <c r="GI94" s="75" t="str">
        <f t="shared" si="7211"/>
        <v>B</v>
      </c>
      <c r="GJ94" s="116" t="str">
        <f t="shared" si="6513"/>
        <v/>
      </c>
      <c r="GK94" s="114" t="str">
        <f t="shared" si="6514"/>
        <v/>
      </c>
      <c r="GL94" s="75" t="str">
        <f t="shared" ref="GL94" si="8719">CQ94</f>
        <v/>
      </c>
      <c r="GM94" s="116" t="str">
        <f t="shared" si="6515"/>
        <v/>
      </c>
      <c r="GN94" s="114" t="str">
        <f t="shared" si="6516"/>
        <v/>
      </c>
      <c r="GO94" s="75" t="str">
        <f t="shared" si="7212"/>
        <v>B</v>
      </c>
      <c r="GP94" s="116" t="str">
        <f t="shared" si="6517"/>
        <v/>
      </c>
      <c r="GQ94" s="114" t="str">
        <f t="shared" si="6518"/>
        <v/>
      </c>
      <c r="GR94" s="75" t="str">
        <f t="shared" ref="GR94" si="8720">DX94</f>
        <v/>
      </c>
      <c r="GS94" s="116" t="str">
        <f t="shared" si="6520"/>
        <v/>
      </c>
      <c r="GT94" s="114" t="str">
        <f t="shared" si="6521"/>
        <v/>
      </c>
      <c r="GU94" s="75" t="str">
        <f t="shared" si="7214"/>
        <v/>
      </c>
      <c r="GV94" s="116" t="str">
        <f t="shared" si="6522"/>
        <v/>
      </c>
      <c r="GW94" s="117" t="str">
        <f t="shared" si="6523"/>
        <v/>
      </c>
      <c r="GX94" s="75" t="str">
        <f t="shared" ref="GX94" si="8721">DR94</f>
        <v/>
      </c>
      <c r="GY94" s="116" t="str">
        <f t="shared" si="6525"/>
        <v/>
      </c>
      <c r="GZ94" s="114" t="str">
        <f t="shared" si="6526"/>
        <v/>
      </c>
      <c r="HA94" s="73" t="str">
        <f t="shared" si="7216"/>
        <v/>
      </c>
      <c r="HB94" s="116" t="str">
        <f t="shared" si="6527"/>
        <v/>
      </c>
      <c r="HC94" s="114" t="str">
        <f t="shared" si="6528"/>
        <v/>
      </c>
      <c r="HD94" s="75" t="str">
        <f t="shared" ref="HD94" si="8722">DI94</f>
        <v/>
      </c>
      <c r="HE94" s="116" t="str">
        <f t="shared" si="6530"/>
        <v/>
      </c>
      <c r="HF94" s="114" t="str">
        <f t="shared" si="6531"/>
        <v/>
      </c>
      <c r="HG94" s="75" t="str">
        <f t="shared" si="7218"/>
        <v/>
      </c>
      <c r="HH94" s="116" t="str">
        <f t="shared" si="6532"/>
        <v/>
      </c>
      <c r="HI94" s="114" t="str">
        <f t="shared" si="6533"/>
        <v/>
      </c>
      <c r="HJ94" s="75" t="str">
        <f t="shared" ref="HJ94" si="8723">DX94</f>
        <v/>
      </c>
      <c r="HK94" s="116" t="str">
        <f t="shared" si="6535"/>
        <v/>
      </c>
      <c r="HL94" s="114" t="str">
        <f t="shared" si="6536"/>
        <v/>
      </c>
      <c r="HM94" s="75" t="str">
        <f t="shared" si="7220"/>
        <v/>
      </c>
      <c r="HN94" s="116" t="str">
        <f t="shared" si="6537"/>
        <v/>
      </c>
      <c r="HO94" s="114" t="str">
        <f t="shared" si="6538"/>
        <v/>
      </c>
      <c r="HP94" s="75" t="str">
        <f t="shared" ref="HP94" si="8724">DU94</f>
        <v/>
      </c>
      <c r="HQ94" s="116" t="str">
        <f t="shared" si="6540"/>
        <v/>
      </c>
      <c r="HR94" s="114" t="str">
        <f t="shared" si="6541"/>
        <v/>
      </c>
      <c r="HS94" s="75" t="str">
        <f t="shared" si="7222"/>
        <v/>
      </c>
      <c r="HT94" s="116" t="str">
        <f t="shared" si="6542"/>
        <v/>
      </c>
      <c r="HU94" s="114" t="str">
        <f t="shared" si="6543"/>
        <v/>
      </c>
      <c r="HV94" s="75" t="str">
        <f t="shared" ref="HV94" si="8725">DU94</f>
        <v/>
      </c>
      <c r="HW94" s="116" t="str">
        <f t="shared" si="6545"/>
        <v/>
      </c>
      <c r="HX94" s="114" t="str">
        <f t="shared" si="6546"/>
        <v/>
      </c>
      <c r="HY94" s="75" t="str">
        <f t="shared" si="7224"/>
        <v/>
      </c>
      <c r="HZ94" s="116" t="str">
        <f t="shared" si="6547"/>
        <v/>
      </c>
      <c r="IA94" s="114" t="str">
        <f t="shared" si="6548"/>
        <v/>
      </c>
      <c r="IB94" s="75" t="str">
        <f t="shared" ref="IB94" si="8726">DX94</f>
        <v/>
      </c>
      <c r="IC94" s="116" t="str">
        <f t="shared" si="6550"/>
        <v/>
      </c>
      <c r="ID94" s="114" t="str">
        <f t="shared" si="6551"/>
        <v/>
      </c>
      <c r="IE94" s="75" t="str">
        <f t="shared" si="7226"/>
        <v/>
      </c>
      <c r="IF94" s="116" t="str">
        <f t="shared" si="6552"/>
        <v/>
      </c>
      <c r="IG94" s="114" t="str">
        <f t="shared" si="6553"/>
        <v/>
      </c>
      <c r="IH94" s="75" t="str">
        <f t="shared" ref="IH94" si="8727">DR94</f>
        <v/>
      </c>
      <c r="II94" s="116" t="str">
        <f t="shared" si="6555"/>
        <v/>
      </c>
      <c r="IJ94" s="114" t="str">
        <f t="shared" si="6556"/>
        <v/>
      </c>
      <c r="IK94" s="75" t="str">
        <f t="shared" si="7228"/>
        <v/>
      </c>
      <c r="IL94" s="116" t="str">
        <f t="shared" si="6557"/>
        <v/>
      </c>
      <c r="IM94" s="114" t="str">
        <f t="shared" si="6558"/>
        <v/>
      </c>
      <c r="IN94" s="75" t="str">
        <f t="shared" ref="IN94" si="8728">DO94</f>
        <v/>
      </c>
      <c r="IO94" s="116" t="str">
        <f t="shared" si="6560"/>
        <v/>
      </c>
      <c r="IP94" s="114" t="str">
        <f t="shared" si="6561"/>
        <v/>
      </c>
      <c r="IQ94" s="75" t="str">
        <f t="shared" si="7230"/>
        <v/>
      </c>
      <c r="IR94" s="116" t="str">
        <f t="shared" si="6562"/>
        <v/>
      </c>
      <c r="IS94" s="114" t="str">
        <f t="shared" si="6563"/>
        <v/>
      </c>
      <c r="IT94" s="75" t="str">
        <f t="shared" ref="IT94" si="8729">DC94</f>
        <v/>
      </c>
      <c r="IU94" s="116" t="str">
        <f t="shared" si="6565"/>
        <v/>
      </c>
      <c r="IV94" s="114" t="str">
        <f t="shared" si="6566"/>
        <v/>
      </c>
      <c r="IW94" s="75" t="str">
        <f t="shared" ref="IW94:IW95" si="8730">IT94</f>
        <v/>
      </c>
      <c r="IX94" s="116" t="str">
        <f t="shared" si="6568"/>
        <v/>
      </c>
      <c r="IY94" s="114" t="str">
        <f t="shared" si="6569"/>
        <v/>
      </c>
      <c r="IZ94" s="75" t="str">
        <f t="shared" si="7232"/>
        <v/>
      </c>
      <c r="JA94" s="116" t="str">
        <f t="shared" si="6570"/>
        <v/>
      </c>
      <c r="JB94" s="114" t="str">
        <f t="shared" si="6571"/>
        <v/>
      </c>
      <c r="JC94" s="75" t="str">
        <f t="shared" si="7233"/>
        <v/>
      </c>
      <c r="JD94" s="116" t="str">
        <f t="shared" si="6572"/>
        <v/>
      </c>
      <c r="JE94" s="114" t="str">
        <f t="shared" si="6573"/>
        <v/>
      </c>
      <c r="JF94" s="75" t="str">
        <f t="shared" ref="JF94" si="8731">DC94</f>
        <v/>
      </c>
      <c r="JG94" s="116" t="str">
        <f t="shared" si="6575"/>
        <v/>
      </c>
      <c r="JH94" s="114" t="str">
        <f t="shared" si="6576"/>
        <v/>
      </c>
      <c r="JI94" s="75" t="str">
        <f t="shared" si="7235"/>
        <v/>
      </c>
      <c r="JJ94" s="116" t="str">
        <f t="shared" si="6577"/>
        <v/>
      </c>
      <c r="JK94" s="114" t="str">
        <f t="shared" si="6578"/>
        <v/>
      </c>
      <c r="JL94" s="75" t="str">
        <f t="shared" ref="JL94" si="8732">CB94</f>
        <v/>
      </c>
      <c r="JM94" s="116" t="str">
        <f t="shared" si="6580"/>
        <v/>
      </c>
      <c r="JN94" s="114" t="str">
        <f t="shared" si="6581"/>
        <v/>
      </c>
      <c r="JO94" s="75" t="str">
        <f t="shared" si="7237"/>
        <v/>
      </c>
      <c r="JP94" s="116" t="str">
        <f t="shared" si="6582"/>
        <v/>
      </c>
      <c r="JQ94" s="114" t="str">
        <f t="shared" si="6583"/>
        <v/>
      </c>
      <c r="JR94" s="75" t="str">
        <f t="shared" ref="JR94" si="8733">CE94</f>
        <v/>
      </c>
      <c r="JS94" s="116" t="str">
        <f t="shared" si="6585"/>
        <v/>
      </c>
      <c r="JT94" s="114" t="str">
        <f t="shared" si="6586"/>
        <v/>
      </c>
      <c r="JU94" s="75" t="str">
        <f t="shared" si="7239"/>
        <v/>
      </c>
      <c r="JV94" s="116" t="str">
        <f t="shared" si="6587"/>
        <v/>
      </c>
      <c r="JW94" s="114" t="str">
        <f t="shared" si="6588"/>
        <v/>
      </c>
      <c r="JX94" s="75" t="s">
        <v>6</v>
      </c>
      <c r="JY94" s="116" t="str">
        <f t="shared" si="6589"/>
        <v/>
      </c>
      <c r="JZ94" s="114" t="str">
        <f t="shared" si="6590"/>
        <v/>
      </c>
      <c r="KA94" s="75" t="str">
        <f t="shared" si="7240"/>
        <v/>
      </c>
      <c r="KB94" s="116" t="str">
        <f t="shared" si="6591"/>
        <v/>
      </c>
      <c r="KC94" s="114" t="str">
        <f t="shared" si="6592"/>
        <v/>
      </c>
      <c r="KD94" s="115" t="s">
        <v>5</v>
      </c>
      <c r="KE94" s="116" t="str">
        <f t="shared" si="6593"/>
        <v/>
      </c>
      <c r="KF94" s="114" t="str">
        <f t="shared" si="6594"/>
        <v/>
      </c>
      <c r="KG94" s="75" t="str">
        <f t="shared" si="7241"/>
        <v/>
      </c>
      <c r="KH94" s="116" t="str">
        <f t="shared" si="6595"/>
        <v/>
      </c>
      <c r="KI94" s="114" t="str">
        <f t="shared" si="6596"/>
        <v/>
      </c>
      <c r="KJ94" s="46" t="str">
        <f t="shared" si="7820"/>
        <v/>
      </c>
      <c r="KK94" s="116" t="str">
        <f t="shared" si="6597"/>
        <v/>
      </c>
      <c r="KL94" s="114" t="str">
        <f t="shared" si="6598"/>
        <v/>
      </c>
      <c r="KM94" s="75" t="str">
        <f t="shared" si="7243"/>
        <v/>
      </c>
      <c r="KN94" s="116" t="str">
        <f t="shared" si="6599"/>
        <v/>
      </c>
      <c r="KO94" s="114" t="str">
        <f t="shared" si="6600"/>
        <v/>
      </c>
      <c r="KP94" s="75" t="str">
        <f t="shared" ref="KP94:KP95" si="8734">CZ94</f>
        <v/>
      </c>
      <c r="KQ94" s="116" t="str">
        <f t="shared" si="6601"/>
        <v/>
      </c>
      <c r="KR94" s="114" t="str">
        <f t="shared" si="6602"/>
        <v/>
      </c>
      <c r="KS94" s="75" t="str">
        <f t="shared" si="7244"/>
        <v/>
      </c>
      <c r="KT94" s="116" t="str">
        <f t="shared" si="6603"/>
        <v/>
      </c>
      <c r="KU94" s="114" t="str">
        <f t="shared" si="6604"/>
        <v/>
      </c>
      <c r="KV94" s="75" t="s">
        <v>6</v>
      </c>
      <c r="KW94" s="116" t="str">
        <f t="shared" si="6605"/>
        <v/>
      </c>
      <c r="KX94" s="114" t="str">
        <f t="shared" si="6606"/>
        <v/>
      </c>
      <c r="KY94" s="75" t="str">
        <f t="shared" si="7245"/>
        <v/>
      </c>
      <c r="KZ94" s="116" t="str">
        <f t="shared" si="6607"/>
        <v/>
      </c>
      <c r="LA94" s="114" t="str">
        <f t="shared" si="6608"/>
        <v/>
      </c>
      <c r="LB94" s="75" t="str">
        <f t="shared" ref="LB94" si="8735">DX94</f>
        <v/>
      </c>
      <c r="LC94" s="116" t="str">
        <f t="shared" si="6610"/>
        <v/>
      </c>
      <c r="LD94" s="114" t="str">
        <f t="shared" si="6611"/>
        <v/>
      </c>
      <c r="LE94" s="75" t="str">
        <f t="shared" si="7247"/>
        <v/>
      </c>
      <c r="LF94" s="116" t="str">
        <f t="shared" si="6612"/>
        <v/>
      </c>
      <c r="LG94" s="114" t="str">
        <f t="shared" si="6613"/>
        <v/>
      </c>
      <c r="LH94" s="75" t="str">
        <f t="shared" ref="LH94" si="8736">DL94</f>
        <v/>
      </c>
      <c r="LI94" s="116" t="str">
        <f t="shared" si="6615"/>
        <v/>
      </c>
      <c r="LJ94" s="114" t="str">
        <f t="shared" si="6616"/>
        <v/>
      </c>
      <c r="LK94" s="75" t="str">
        <f t="shared" si="7249"/>
        <v/>
      </c>
      <c r="LL94" s="116" t="str">
        <f t="shared" si="6617"/>
        <v/>
      </c>
      <c r="LM94" s="114" t="str">
        <f t="shared" si="6618"/>
        <v/>
      </c>
      <c r="LN94" s="75" t="str">
        <f t="shared" ref="LN94" si="8737">DC94</f>
        <v/>
      </c>
      <c r="LO94" s="116" t="str">
        <f t="shared" si="6620"/>
        <v/>
      </c>
      <c r="LP94" s="114" t="str">
        <f t="shared" si="6621"/>
        <v/>
      </c>
      <c r="LQ94" s="75" t="str">
        <f t="shared" si="7251"/>
        <v/>
      </c>
      <c r="LR94" s="116" t="str">
        <f t="shared" si="6622"/>
        <v/>
      </c>
      <c r="LS94" s="114" t="str">
        <f t="shared" si="6623"/>
        <v/>
      </c>
      <c r="LT94" s="75" t="str">
        <f t="shared" ref="LT94" si="8738">DC94</f>
        <v/>
      </c>
      <c r="LU94" s="116" t="str">
        <f t="shared" si="6625"/>
        <v/>
      </c>
      <c r="LV94" s="114" t="str">
        <f t="shared" si="6626"/>
        <v/>
      </c>
      <c r="LW94" s="75" t="str">
        <f t="shared" si="7253"/>
        <v/>
      </c>
      <c r="LX94" s="116" t="str">
        <f t="shared" si="6627"/>
        <v/>
      </c>
      <c r="LY94" s="114" t="str">
        <f t="shared" si="6628"/>
        <v/>
      </c>
      <c r="LZ94" s="75" t="str">
        <f t="shared" ref="LZ94" si="8739">CT94</f>
        <v/>
      </c>
      <c r="MA94" s="116" t="str">
        <f t="shared" si="6630"/>
        <v/>
      </c>
      <c r="MB94" s="114" t="str">
        <f t="shared" si="6631"/>
        <v/>
      </c>
      <c r="MC94" s="75" t="str">
        <f t="shared" si="7255"/>
        <v/>
      </c>
      <c r="MD94" s="116" t="str">
        <f t="shared" si="6632"/>
        <v/>
      </c>
      <c r="ME94" s="114" t="str">
        <f t="shared" si="6633"/>
        <v/>
      </c>
      <c r="MF94" s="75" t="str">
        <f t="shared" ref="MF94:MF95" si="8740">CT94</f>
        <v/>
      </c>
      <c r="MG94" s="116" t="str">
        <f t="shared" si="6635"/>
        <v/>
      </c>
      <c r="MH94" s="114" t="str">
        <f t="shared" si="6636"/>
        <v/>
      </c>
      <c r="MI94" s="75" t="str">
        <f t="shared" si="7256"/>
        <v/>
      </c>
      <c r="MJ94" s="116" t="str">
        <f t="shared" si="6637"/>
        <v/>
      </c>
      <c r="MK94" s="114" t="str">
        <f t="shared" si="6638"/>
        <v/>
      </c>
      <c r="ML94" s="197" t="s">
        <v>6</v>
      </c>
      <c r="MM94" s="116" t="str">
        <f t="shared" si="6639"/>
        <v/>
      </c>
      <c r="MN94" s="114" t="str">
        <f t="shared" si="6640"/>
        <v/>
      </c>
      <c r="MO94" s="75" t="str">
        <f t="shared" si="7257"/>
        <v/>
      </c>
      <c r="MP94" s="116" t="str">
        <f t="shared" si="6641"/>
        <v/>
      </c>
      <c r="MQ94" s="114" t="str">
        <f t="shared" si="6642"/>
        <v/>
      </c>
      <c r="MR94" s="75" t="str">
        <f t="shared" si="6643"/>
        <v/>
      </c>
      <c r="MS94" s="116" t="str">
        <f t="shared" si="6644"/>
        <v/>
      </c>
      <c r="MT94" s="114" t="str">
        <f t="shared" si="6645"/>
        <v/>
      </c>
      <c r="MU94" s="75" t="str">
        <f t="shared" si="7258"/>
        <v/>
      </c>
      <c r="MV94" s="116" t="str">
        <f t="shared" si="6646"/>
        <v/>
      </c>
      <c r="MW94" s="114" t="str">
        <f t="shared" si="6647"/>
        <v/>
      </c>
      <c r="MX94" s="75" t="str">
        <f t="shared" ref="MX94" si="8741">MR94</f>
        <v/>
      </c>
      <c r="MY94" s="116" t="str">
        <f t="shared" si="6649"/>
        <v/>
      </c>
      <c r="MZ94" s="114" t="str">
        <f t="shared" si="6650"/>
        <v/>
      </c>
      <c r="NA94" s="75" t="str">
        <f t="shared" si="7260"/>
        <v/>
      </c>
      <c r="NB94" s="116" t="str">
        <f t="shared" si="6651"/>
        <v/>
      </c>
      <c r="NC94" s="114" t="str">
        <f t="shared" si="6652"/>
        <v/>
      </c>
      <c r="ND94" s="195" t="s">
        <v>5</v>
      </c>
      <c r="NE94" s="116" t="str">
        <f t="shared" si="6653"/>
        <v/>
      </c>
      <c r="NF94" s="114" t="str">
        <f t="shared" si="6654"/>
        <v/>
      </c>
      <c r="NG94" s="75" t="str">
        <f t="shared" si="7261"/>
        <v/>
      </c>
      <c r="NH94" s="116" t="str">
        <f t="shared" si="6655"/>
        <v/>
      </c>
      <c r="NI94" s="114" t="str">
        <f t="shared" si="6656"/>
        <v/>
      </c>
      <c r="NJ94" s="75" t="s">
        <v>6</v>
      </c>
      <c r="NK94" s="116" t="str">
        <f t="shared" si="6657"/>
        <v/>
      </c>
      <c r="NL94" s="114" t="str">
        <f t="shared" si="6658"/>
        <v/>
      </c>
      <c r="NM94" s="75" t="str">
        <f t="shared" si="7262"/>
        <v/>
      </c>
      <c r="NN94" s="116" t="str">
        <f t="shared" si="6659"/>
        <v/>
      </c>
      <c r="NO94" s="114" t="str">
        <f t="shared" si="6660"/>
        <v/>
      </c>
      <c r="NP94" s="215" t="s">
        <v>5</v>
      </c>
      <c r="NQ94" s="116" t="str">
        <f t="shared" si="6661"/>
        <v/>
      </c>
      <c r="NR94" s="114" t="str">
        <f t="shared" si="6662"/>
        <v/>
      </c>
      <c r="NS94" s="115" t="str">
        <f t="shared" si="6663"/>
        <v/>
      </c>
      <c r="NT94" s="116" t="str">
        <f t="shared" si="6664"/>
        <v/>
      </c>
      <c r="NU94" s="114" t="str">
        <f t="shared" si="6665"/>
        <v/>
      </c>
      <c r="NV94" s="215" t="s">
        <v>6</v>
      </c>
      <c r="NW94" s="116" t="str">
        <f t="shared" si="6666"/>
        <v/>
      </c>
      <c r="NX94" s="114" t="str">
        <f t="shared" si="6667"/>
        <v/>
      </c>
      <c r="NY94" s="115" t="str">
        <f t="shared" si="6668"/>
        <v/>
      </c>
      <c r="NZ94" s="116" t="str">
        <f t="shared" si="6669"/>
        <v/>
      </c>
      <c r="OA94" s="114" t="str">
        <f t="shared" si="6670"/>
        <v/>
      </c>
      <c r="OB94" s="115" t="str">
        <f t="shared" si="7263"/>
        <v/>
      </c>
      <c r="OC94" s="116" t="str">
        <f t="shared" si="6671"/>
        <v/>
      </c>
      <c r="OD94" s="114" t="str">
        <f t="shared" si="6672"/>
        <v/>
      </c>
      <c r="OE94" s="115" t="str">
        <f t="shared" si="6673"/>
        <v/>
      </c>
      <c r="OF94" s="116" t="str">
        <f t="shared" si="6674"/>
        <v/>
      </c>
      <c r="OG94" s="114" t="str">
        <f t="shared" si="6675"/>
        <v/>
      </c>
      <c r="OH94" s="115" t="str">
        <f t="shared" si="6676"/>
        <v/>
      </c>
      <c r="OI94" s="116" t="str">
        <f t="shared" si="6677"/>
        <v/>
      </c>
      <c r="OJ94" s="114" t="str">
        <f t="shared" si="6678"/>
        <v/>
      </c>
      <c r="OK94" s="115" t="str">
        <f t="shared" si="6679"/>
        <v/>
      </c>
      <c r="OL94" s="116" t="str">
        <f t="shared" si="6680"/>
        <v/>
      </c>
      <c r="OM94" s="117" t="str">
        <f t="shared" si="6681"/>
        <v/>
      </c>
      <c r="ON94" s="115" t="str">
        <f t="shared" si="6682"/>
        <v/>
      </c>
      <c r="OO94" s="116" t="str">
        <f t="shared" si="6683"/>
        <v/>
      </c>
      <c r="OP94" s="114" t="str">
        <f t="shared" si="6684"/>
        <v/>
      </c>
      <c r="OQ94" s="115" t="str">
        <f t="shared" si="6685"/>
        <v/>
      </c>
      <c r="OR94" s="116" t="str">
        <f t="shared" si="6686"/>
        <v/>
      </c>
      <c r="OS94" s="114" t="str">
        <f t="shared" si="6687"/>
        <v/>
      </c>
      <c r="OT94" s="115" t="str">
        <f t="shared" si="6688"/>
        <v/>
      </c>
      <c r="OU94" s="116" t="str">
        <f t="shared" si="6689"/>
        <v/>
      </c>
      <c r="OV94" s="114" t="str">
        <f t="shared" si="6690"/>
        <v/>
      </c>
      <c r="OW94" s="115" t="str">
        <f t="shared" si="6691"/>
        <v/>
      </c>
      <c r="OX94" s="116" t="str">
        <f t="shared" si="6692"/>
        <v/>
      </c>
      <c r="OY94" s="114" t="str">
        <f t="shared" si="6693"/>
        <v/>
      </c>
      <c r="OZ94" s="115" t="str">
        <f t="shared" si="6694"/>
        <v/>
      </c>
      <c r="PA94" s="116" t="str">
        <f t="shared" si="6695"/>
        <v/>
      </c>
      <c r="PB94" s="114" t="str">
        <f t="shared" si="6696"/>
        <v/>
      </c>
      <c r="PC94" s="115" t="str">
        <f t="shared" si="6697"/>
        <v/>
      </c>
      <c r="PD94" s="116" t="str">
        <f t="shared" si="6698"/>
        <v/>
      </c>
      <c r="PE94" s="114" t="str">
        <f t="shared" si="6699"/>
        <v/>
      </c>
      <c r="PF94" s="115" t="str">
        <f t="shared" si="6700"/>
        <v/>
      </c>
      <c r="PG94" s="116" t="str">
        <f t="shared" si="6701"/>
        <v/>
      </c>
      <c r="PH94" s="114" t="str">
        <f t="shared" si="6702"/>
        <v/>
      </c>
      <c r="PI94" s="115" t="str">
        <f t="shared" si="6703"/>
        <v/>
      </c>
      <c r="PJ94" s="116" t="str">
        <f t="shared" si="6704"/>
        <v/>
      </c>
      <c r="PK94" s="114" t="str">
        <f t="shared" si="6705"/>
        <v/>
      </c>
      <c r="PL94" s="115" t="str">
        <f t="shared" si="6706"/>
        <v/>
      </c>
      <c r="PM94" s="116" t="str">
        <f t="shared" si="6707"/>
        <v/>
      </c>
      <c r="PN94" s="114" t="str">
        <f t="shared" si="6708"/>
        <v/>
      </c>
      <c r="PO94" s="46" t="str">
        <f t="shared" si="7594"/>
        <v/>
      </c>
      <c r="PP94" s="116" t="str">
        <f t="shared" si="6709"/>
        <v/>
      </c>
      <c r="PQ94" s="114" t="str">
        <f t="shared" si="6710"/>
        <v/>
      </c>
      <c r="PR94" s="75" t="str">
        <f t="shared" ref="PR94" si="8742">NP94</f>
        <v>P</v>
      </c>
      <c r="PS94" s="116" t="str">
        <f t="shared" si="6712"/>
        <v/>
      </c>
      <c r="PT94" s="114" t="str">
        <f t="shared" si="6713"/>
        <v/>
      </c>
      <c r="PU94" s="73" t="str">
        <f t="shared" ref="PU94" si="8743">NS94</f>
        <v/>
      </c>
      <c r="PV94" s="116" t="str">
        <f t="shared" si="6715"/>
        <v/>
      </c>
      <c r="PW94" s="114" t="str">
        <f t="shared" si="6716"/>
        <v/>
      </c>
      <c r="PX94" s="73" t="s">
        <v>5</v>
      </c>
      <c r="PY94" s="116" t="str">
        <f t="shared" si="6717"/>
        <v/>
      </c>
      <c r="PZ94" s="114" t="str">
        <f t="shared" si="6718"/>
        <v/>
      </c>
      <c r="QA94" s="75" t="s">
        <v>6</v>
      </c>
      <c r="QB94" s="116" t="str">
        <f t="shared" si="6719"/>
        <v/>
      </c>
      <c r="QC94" s="114" t="str">
        <f t="shared" si="6720"/>
        <v/>
      </c>
      <c r="QD94" s="75" t="str">
        <f t="shared" ref="QD94" si="8744">NV94</f>
        <v>B</v>
      </c>
      <c r="QE94" s="116" t="str">
        <f t="shared" si="6722"/>
        <v/>
      </c>
      <c r="QF94" s="114" t="str">
        <f t="shared" si="6723"/>
        <v/>
      </c>
      <c r="QG94" s="75" t="str">
        <f t="shared" ref="QG94" si="8745">NY94</f>
        <v/>
      </c>
      <c r="QH94" s="116" t="str">
        <f t="shared" si="6725"/>
        <v/>
      </c>
      <c r="QI94" s="114" t="str">
        <f t="shared" si="6726"/>
        <v/>
      </c>
      <c r="QJ94" s="75" t="str">
        <f t="shared" ref="QJ94" si="8746">NP94</f>
        <v>P</v>
      </c>
      <c r="QK94" s="116" t="str">
        <f t="shared" si="6728"/>
        <v/>
      </c>
      <c r="QL94" s="114" t="str">
        <f t="shared" si="6729"/>
        <v/>
      </c>
      <c r="QM94" s="75" t="str">
        <f t="shared" ref="QM94" si="8747">NY94</f>
        <v/>
      </c>
      <c r="QN94" s="116" t="str">
        <f t="shared" si="6731"/>
        <v/>
      </c>
      <c r="QO94" s="117" t="str">
        <f t="shared" si="6732"/>
        <v/>
      </c>
      <c r="QP94" s="75" t="str">
        <f t="shared" ref="QP94" si="8748">NS94</f>
        <v/>
      </c>
      <c r="QQ94" s="116" t="str">
        <f t="shared" si="6734"/>
        <v/>
      </c>
      <c r="QR94" s="114" t="str">
        <f t="shared" si="6735"/>
        <v/>
      </c>
      <c r="QS94" s="73" t="str">
        <f t="shared" ref="QS94" si="8749">NV94</f>
        <v>B</v>
      </c>
      <c r="QT94" s="116" t="str">
        <f t="shared" si="6737"/>
        <v/>
      </c>
      <c r="QU94" s="114" t="str">
        <f t="shared" si="6738"/>
        <v/>
      </c>
      <c r="QV94" s="75" t="str">
        <f t="shared" ref="QV94" si="8750">OQ94</f>
        <v/>
      </c>
      <c r="QW94" s="116" t="str">
        <f t="shared" si="6740"/>
        <v/>
      </c>
      <c r="QX94" s="114" t="str">
        <f t="shared" si="6741"/>
        <v/>
      </c>
      <c r="QY94" s="75" t="str">
        <f t="shared" ref="QY94" si="8751">OT94</f>
        <v/>
      </c>
      <c r="QZ94" s="116" t="str">
        <f t="shared" si="6743"/>
        <v/>
      </c>
      <c r="RA94" s="114" t="str">
        <f t="shared" si="6744"/>
        <v/>
      </c>
      <c r="RB94" s="75" t="str">
        <f t="shared" ref="RB94" si="8752">OE94</f>
        <v/>
      </c>
      <c r="RC94" s="116" t="str">
        <f t="shared" si="6746"/>
        <v/>
      </c>
      <c r="RD94" s="114" t="str">
        <f t="shared" si="6747"/>
        <v/>
      </c>
      <c r="RE94" s="75" t="str">
        <f t="shared" ref="RE94" si="8753">OH94</f>
        <v/>
      </c>
      <c r="RF94" s="116" t="str">
        <f t="shared" si="6749"/>
        <v/>
      </c>
      <c r="RG94" s="114" t="str">
        <f t="shared" si="6750"/>
        <v/>
      </c>
      <c r="RH94" s="75" t="str">
        <f t="shared" ref="RH94" si="8754">OE94</f>
        <v/>
      </c>
      <c r="RI94" s="116" t="str">
        <f t="shared" si="6752"/>
        <v/>
      </c>
      <c r="RJ94" s="114" t="str">
        <f t="shared" si="6753"/>
        <v/>
      </c>
      <c r="RK94" s="75" t="str">
        <f t="shared" ref="RK94" si="8755">OB94</f>
        <v/>
      </c>
      <c r="RL94" s="116" t="str">
        <f t="shared" si="6755"/>
        <v/>
      </c>
      <c r="RM94" s="114" t="str">
        <f t="shared" si="6756"/>
        <v/>
      </c>
      <c r="RN94" s="75" t="str">
        <f t="shared" ref="RN94" si="8756">OH94</f>
        <v/>
      </c>
      <c r="RO94" s="116" t="str">
        <f t="shared" si="6758"/>
        <v/>
      </c>
      <c r="RP94" s="114" t="str">
        <f t="shared" si="6759"/>
        <v/>
      </c>
      <c r="RQ94" s="75" t="str">
        <f t="shared" ref="RQ94" si="8757">OB94</f>
        <v/>
      </c>
      <c r="RR94" s="116" t="str">
        <f t="shared" si="6761"/>
        <v/>
      </c>
      <c r="RS94" s="114" t="str">
        <f t="shared" si="6762"/>
        <v/>
      </c>
      <c r="RT94" s="75" t="str">
        <f t="shared" ref="RT94:RT95" si="8758">OE94</f>
        <v/>
      </c>
      <c r="RU94" s="116" t="str">
        <f t="shared" si="6764"/>
        <v/>
      </c>
      <c r="RV94" s="114" t="str">
        <f t="shared" si="6765"/>
        <v/>
      </c>
      <c r="RW94" s="75" t="str">
        <f t="shared" si="7280"/>
        <v>B</v>
      </c>
      <c r="RX94" s="116" t="str">
        <f t="shared" si="6766"/>
        <v/>
      </c>
      <c r="RY94" s="114" t="str">
        <f t="shared" si="6767"/>
        <v/>
      </c>
      <c r="RZ94" s="75" t="str">
        <f t="shared" ref="RZ94:RZ96" si="8759">OE94</f>
        <v/>
      </c>
      <c r="SA94" s="116" t="str">
        <f t="shared" si="6768"/>
        <v/>
      </c>
      <c r="SB94" s="114" t="str">
        <f t="shared" si="6769"/>
        <v/>
      </c>
      <c r="SC94" s="75" t="str">
        <f t="shared" si="7281"/>
        <v>B</v>
      </c>
      <c r="SD94" s="116" t="str">
        <f t="shared" si="6770"/>
        <v/>
      </c>
      <c r="SE94" s="114" t="str">
        <f t="shared" si="6771"/>
        <v/>
      </c>
      <c r="SF94" s="75" t="str">
        <f t="shared" ref="SF94" si="8760">PL94</f>
        <v/>
      </c>
      <c r="SG94" s="116" t="str">
        <f t="shared" si="6773"/>
        <v/>
      </c>
      <c r="SH94" s="114" t="str">
        <f t="shared" si="6774"/>
        <v/>
      </c>
      <c r="SI94" s="75" t="str">
        <f t="shared" si="6775"/>
        <v/>
      </c>
      <c r="SJ94" s="116" t="str">
        <f t="shared" si="6776"/>
        <v/>
      </c>
      <c r="SK94" s="117" t="str">
        <f t="shared" si="6777"/>
        <v/>
      </c>
      <c r="SL94" s="75" t="str">
        <f t="shared" ref="SL94" si="8761">PF94</f>
        <v/>
      </c>
      <c r="SM94" s="116" t="str">
        <f t="shared" si="6779"/>
        <v/>
      </c>
      <c r="SN94" s="114" t="str">
        <f t="shared" si="6780"/>
        <v/>
      </c>
      <c r="SO94" s="73" t="str">
        <f t="shared" si="6781"/>
        <v/>
      </c>
      <c r="SP94" s="116" t="str">
        <f t="shared" si="6782"/>
        <v/>
      </c>
      <c r="SQ94" s="114" t="str">
        <f t="shared" si="6783"/>
        <v/>
      </c>
      <c r="SR94" s="75" t="str">
        <f t="shared" ref="SR94" si="8762">OW94</f>
        <v/>
      </c>
      <c r="SS94" s="116" t="str">
        <f t="shared" si="6785"/>
        <v/>
      </c>
      <c r="ST94" s="114" t="str">
        <f t="shared" si="6786"/>
        <v/>
      </c>
      <c r="SU94" s="75" t="str">
        <f t="shared" si="6787"/>
        <v/>
      </c>
      <c r="SV94" s="116" t="str">
        <f t="shared" si="6788"/>
        <v/>
      </c>
      <c r="SW94" s="114" t="str">
        <f t="shared" si="6789"/>
        <v/>
      </c>
      <c r="SX94" s="75" t="str">
        <f t="shared" ref="SX94" si="8763">PL94</f>
        <v/>
      </c>
      <c r="SY94" s="116" t="str">
        <f t="shared" si="6791"/>
        <v/>
      </c>
      <c r="SZ94" s="114" t="str">
        <f t="shared" si="6792"/>
        <v/>
      </c>
      <c r="TA94" s="75" t="str">
        <f t="shared" si="6793"/>
        <v/>
      </c>
      <c r="TB94" s="116" t="str">
        <f t="shared" si="6794"/>
        <v/>
      </c>
      <c r="TC94" s="114" t="str">
        <f t="shared" si="6795"/>
        <v/>
      </c>
      <c r="TD94" s="75" t="str">
        <f t="shared" ref="TD94" si="8764">PI94</f>
        <v/>
      </c>
      <c r="TE94" s="116" t="str">
        <f t="shared" si="6797"/>
        <v/>
      </c>
      <c r="TF94" s="114" t="str">
        <f t="shared" si="6798"/>
        <v/>
      </c>
      <c r="TG94" s="75" t="str">
        <f t="shared" si="6799"/>
        <v/>
      </c>
      <c r="TH94" s="116" t="str">
        <f t="shared" si="6800"/>
        <v/>
      </c>
      <c r="TI94" s="114" t="str">
        <f t="shared" si="6801"/>
        <v/>
      </c>
      <c r="TJ94" s="75" t="str">
        <f t="shared" ref="TJ94" si="8765">PI94</f>
        <v/>
      </c>
      <c r="TK94" s="116" t="str">
        <f t="shared" si="6803"/>
        <v/>
      </c>
      <c r="TL94" s="114" t="str">
        <f t="shared" si="6804"/>
        <v/>
      </c>
      <c r="TM94" s="75" t="str">
        <f t="shared" si="6805"/>
        <v/>
      </c>
      <c r="TN94" s="116" t="str">
        <f t="shared" si="6806"/>
        <v/>
      </c>
      <c r="TO94" s="114" t="str">
        <f t="shared" si="6807"/>
        <v/>
      </c>
      <c r="TP94" s="75" t="str">
        <f t="shared" ref="TP94" si="8766">PL94</f>
        <v/>
      </c>
      <c r="TQ94" s="116" t="str">
        <f t="shared" si="6809"/>
        <v/>
      </c>
      <c r="TR94" s="114" t="str">
        <f t="shared" si="6810"/>
        <v/>
      </c>
      <c r="TS94" s="75" t="str">
        <f t="shared" si="6811"/>
        <v/>
      </c>
      <c r="TT94" s="116" t="str">
        <f t="shared" si="6812"/>
        <v/>
      </c>
      <c r="TU94" s="114" t="str">
        <f t="shared" si="6813"/>
        <v/>
      </c>
      <c r="TV94" s="75" t="str">
        <f t="shared" ref="TV94" si="8767">PF94</f>
        <v/>
      </c>
      <c r="TW94" s="116" t="str">
        <f t="shared" si="6815"/>
        <v/>
      </c>
      <c r="TX94" s="114" t="str">
        <f t="shared" si="6816"/>
        <v/>
      </c>
      <c r="TY94" s="75" t="str">
        <f t="shared" si="6817"/>
        <v/>
      </c>
      <c r="TZ94" s="116" t="str">
        <f t="shared" si="6818"/>
        <v/>
      </c>
      <c r="UA94" s="114" t="str">
        <f t="shared" si="6819"/>
        <v/>
      </c>
      <c r="UB94" s="75" t="str">
        <f t="shared" ref="UB94" si="8768">PC94</f>
        <v/>
      </c>
      <c r="UC94" s="116" t="str">
        <f t="shared" si="6821"/>
        <v/>
      </c>
      <c r="UD94" s="114" t="str">
        <f t="shared" si="6822"/>
        <v/>
      </c>
      <c r="UE94" s="75" t="str">
        <f t="shared" si="6823"/>
        <v/>
      </c>
      <c r="UF94" s="116" t="str">
        <f t="shared" si="6824"/>
        <v/>
      </c>
      <c r="UG94" s="114" t="str">
        <f t="shared" si="6825"/>
        <v/>
      </c>
      <c r="UH94" s="75" t="str">
        <f t="shared" ref="UH94" si="8769">OQ94</f>
        <v/>
      </c>
      <c r="UI94" s="116" t="str">
        <f t="shared" si="6827"/>
        <v/>
      </c>
      <c r="UJ94" s="114" t="str">
        <f t="shared" si="6828"/>
        <v/>
      </c>
      <c r="UK94" s="75" t="str">
        <f t="shared" ref="UK94:UK95" si="8770">UH94</f>
        <v/>
      </c>
      <c r="UL94" s="116" t="str">
        <f t="shared" si="6830"/>
        <v/>
      </c>
      <c r="UM94" s="114" t="str">
        <f t="shared" si="6831"/>
        <v/>
      </c>
      <c r="UN94" s="75" t="str">
        <f t="shared" si="6832"/>
        <v/>
      </c>
      <c r="UO94" s="116" t="str">
        <f t="shared" si="6833"/>
        <v/>
      </c>
      <c r="UP94" s="114" t="str">
        <f t="shared" si="6834"/>
        <v/>
      </c>
      <c r="UQ94" s="75" t="str">
        <f t="shared" si="6835"/>
        <v/>
      </c>
      <c r="UR94" s="116" t="str">
        <f t="shared" si="6836"/>
        <v/>
      </c>
      <c r="US94" s="114" t="str">
        <f t="shared" si="6837"/>
        <v/>
      </c>
      <c r="UT94" s="75" t="str">
        <f t="shared" ref="UT94" si="8771">OQ94</f>
        <v/>
      </c>
      <c r="UU94" s="116" t="str">
        <f t="shared" si="6839"/>
        <v/>
      </c>
      <c r="UV94" s="114" t="str">
        <f t="shared" si="6840"/>
        <v/>
      </c>
      <c r="UW94" s="75" t="str">
        <f t="shared" si="6841"/>
        <v/>
      </c>
      <c r="UX94" s="116" t="str">
        <f t="shared" si="6842"/>
        <v/>
      </c>
      <c r="UY94" s="114" t="str">
        <f t="shared" si="6843"/>
        <v/>
      </c>
      <c r="UZ94" s="75" t="str">
        <f t="shared" ref="UZ94" si="8772">NP94</f>
        <v>P</v>
      </c>
      <c r="VA94" s="116" t="str">
        <f t="shared" si="6845"/>
        <v/>
      </c>
      <c r="VB94" s="114" t="str">
        <f t="shared" si="6846"/>
        <v/>
      </c>
      <c r="VC94" s="75" t="str">
        <f t="shared" si="6847"/>
        <v/>
      </c>
      <c r="VD94" s="116" t="str">
        <f t="shared" si="6848"/>
        <v/>
      </c>
      <c r="VE94" s="114" t="str">
        <f t="shared" si="6849"/>
        <v/>
      </c>
      <c r="VF94" s="75" t="str">
        <f t="shared" ref="VF94" si="8773">NS94</f>
        <v/>
      </c>
      <c r="VG94" s="116" t="str">
        <f t="shared" si="6851"/>
        <v/>
      </c>
      <c r="VH94" s="114" t="str">
        <f t="shared" si="6852"/>
        <v/>
      </c>
      <c r="VI94" s="75" t="str">
        <f t="shared" si="6853"/>
        <v/>
      </c>
      <c r="VJ94" s="116" t="str">
        <f t="shared" si="6854"/>
        <v/>
      </c>
      <c r="VK94" s="114" t="str">
        <f t="shared" si="6855"/>
        <v/>
      </c>
      <c r="VL94" s="75" t="s">
        <v>6</v>
      </c>
      <c r="VM94" s="116" t="str">
        <f t="shared" si="6856"/>
        <v/>
      </c>
      <c r="VN94" s="114" t="str">
        <f t="shared" si="6857"/>
        <v/>
      </c>
      <c r="VO94" s="75" t="str">
        <f t="shared" si="6858"/>
        <v/>
      </c>
      <c r="VP94" s="116" t="str">
        <f t="shared" si="6859"/>
        <v/>
      </c>
      <c r="VQ94" s="114" t="str">
        <f t="shared" si="6860"/>
        <v/>
      </c>
      <c r="VR94" s="115" t="s">
        <v>5</v>
      </c>
      <c r="VS94" s="116" t="str">
        <f t="shared" si="6861"/>
        <v/>
      </c>
      <c r="VT94" s="114" t="str">
        <f t="shared" si="6862"/>
        <v/>
      </c>
      <c r="VU94" s="75" t="str">
        <f t="shared" si="6863"/>
        <v/>
      </c>
      <c r="VV94" s="116" t="str">
        <f t="shared" si="6864"/>
        <v/>
      </c>
      <c r="VW94" s="114" t="str">
        <f t="shared" si="6865"/>
        <v/>
      </c>
      <c r="VX94" s="46" t="str">
        <f t="shared" si="8622"/>
        <v/>
      </c>
      <c r="VY94" s="116" t="str">
        <f t="shared" si="6866"/>
        <v/>
      </c>
      <c r="VZ94" s="114" t="str">
        <f t="shared" si="6867"/>
        <v/>
      </c>
      <c r="WA94" s="75" t="str">
        <f t="shared" si="6868"/>
        <v/>
      </c>
      <c r="WB94" s="116" t="str">
        <f t="shared" si="6869"/>
        <v/>
      </c>
      <c r="WC94" s="114" t="str">
        <f t="shared" si="6870"/>
        <v/>
      </c>
      <c r="WD94" s="75" t="str">
        <f t="shared" ref="WD94:WD95" si="8774">ON94</f>
        <v/>
      </c>
      <c r="WE94" s="116" t="str">
        <f t="shared" si="6871"/>
        <v/>
      </c>
      <c r="WF94" s="114" t="str">
        <f t="shared" si="6872"/>
        <v/>
      </c>
      <c r="WG94" s="75" t="str">
        <f t="shared" si="6873"/>
        <v/>
      </c>
      <c r="WH94" s="116" t="str">
        <f t="shared" si="6874"/>
        <v/>
      </c>
      <c r="WI94" s="114" t="str">
        <f t="shared" si="6875"/>
        <v/>
      </c>
      <c r="WJ94" s="75" t="s">
        <v>6</v>
      </c>
      <c r="WK94" s="116" t="str">
        <f t="shared" si="6876"/>
        <v/>
      </c>
      <c r="WL94" s="114" t="str">
        <f t="shared" si="6877"/>
        <v/>
      </c>
      <c r="WM94" s="75" t="str">
        <f t="shared" si="6878"/>
        <v/>
      </c>
      <c r="WN94" s="116" t="str">
        <f t="shared" si="6879"/>
        <v/>
      </c>
      <c r="WO94" s="114" t="str">
        <f t="shared" si="6880"/>
        <v/>
      </c>
      <c r="WP94" s="75" t="str">
        <f t="shared" ref="WP94" si="8775">PL94</f>
        <v/>
      </c>
      <c r="WQ94" s="116" t="str">
        <f t="shared" si="6882"/>
        <v/>
      </c>
      <c r="WR94" s="114" t="str">
        <f t="shared" si="6883"/>
        <v/>
      </c>
      <c r="WS94" s="75" t="str">
        <f t="shared" si="6884"/>
        <v/>
      </c>
      <c r="WT94" s="116" t="str">
        <f t="shared" si="6885"/>
        <v/>
      </c>
      <c r="WU94" s="114" t="str">
        <f t="shared" si="6886"/>
        <v/>
      </c>
      <c r="WV94" s="75" t="str">
        <f t="shared" ref="WV94" si="8776">OZ94</f>
        <v/>
      </c>
      <c r="WW94" s="116" t="str">
        <f t="shared" si="6888"/>
        <v/>
      </c>
      <c r="WX94" s="114" t="str">
        <f t="shared" si="6889"/>
        <v/>
      </c>
      <c r="WY94" s="75" t="str">
        <f t="shared" si="6890"/>
        <v/>
      </c>
      <c r="WZ94" s="116" t="str">
        <f t="shared" si="6891"/>
        <v/>
      </c>
      <c r="XA94" s="114" t="str">
        <f t="shared" si="6892"/>
        <v/>
      </c>
      <c r="XB94" s="75" t="str">
        <f t="shared" ref="XB94" si="8777">OQ94</f>
        <v/>
      </c>
      <c r="XC94" s="116" t="str">
        <f t="shared" si="6894"/>
        <v/>
      </c>
      <c r="XD94" s="114" t="str">
        <f t="shared" si="6895"/>
        <v/>
      </c>
      <c r="XE94" s="75" t="str">
        <f t="shared" si="6896"/>
        <v/>
      </c>
      <c r="XF94" s="116" t="str">
        <f t="shared" si="6897"/>
        <v/>
      </c>
      <c r="XG94" s="114" t="str">
        <f t="shared" si="6898"/>
        <v/>
      </c>
      <c r="XH94" s="75" t="str">
        <f t="shared" ref="XH94" si="8778">OQ94</f>
        <v/>
      </c>
      <c r="XI94" s="116" t="str">
        <f t="shared" si="6900"/>
        <v/>
      </c>
      <c r="XJ94" s="114" t="str">
        <f t="shared" si="6901"/>
        <v/>
      </c>
      <c r="XK94" s="75" t="str">
        <f t="shared" si="6902"/>
        <v/>
      </c>
      <c r="XL94" s="116" t="str">
        <f t="shared" si="6903"/>
        <v/>
      </c>
      <c r="XM94" s="114" t="str">
        <f t="shared" si="6904"/>
        <v/>
      </c>
      <c r="XN94" s="75" t="str">
        <f t="shared" ref="XN94" si="8779">OH94</f>
        <v/>
      </c>
      <c r="XO94" s="116" t="str">
        <f t="shared" si="6906"/>
        <v/>
      </c>
      <c r="XP94" s="114" t="str">
        <f t="shared" si="6907"/>
        <v/>
      </c>
      <c r="XQ94" s="75" t="str">
        <f t="shared" si="6908"/>
        <v/>
      </c>
      <c r="XR94" s="116" t="str">
        <f t="shared" si="6909"/>
        <v/>
      </c>
      <c r="XS94" s="114" t="str">
        <f t="shared" si="6910"/>
        <v/>
      </c>
      <c r="XT94" s="75" t="str">
        <f t="shared" ref="XT94:XT95" si="8780">OH94</f>
        <v/>
      </c>
      <c r="XU94" s="116" t="str">
        <f t="shared" si="6912"/>
        <v/>
      </c>
      <c r="XV94" s="114" t="str">
        <f t="shared" si="6913"/>
        <v/>
      </c>
      <c r="XW94" s="75" t="str">
        <f t="shared" si="6914"/>
        <v/>
      </c>
      <c r="XX94" s="116" t="str">
        <f t="shared" si="6915"/>
        <v/>
      </c>
      <c r="XY94" s="114" t="str">
        <f t="shared" si="6916"/>
        <v/>
      </c>
      <c r="XZ94" s="197" t="s">
        <v>6</v>
      </c>
      <c r="YA94" s="116" t="str">
        <f t="shared" si="6917"/>
        <v/>
      </c>
      <c r="YB94" s="114" t="str">
        <f t="shared" si="6918"/>
        <v/>
      </c>
      <c r="YC94" s="75" t="str">
        <f t="shared" si="6919"/>
        <v/>
      </c>
      <c r="YD94" s="116" t="str">
        <f t="shared" si="6920"/>
        <v/>
      </c>
      <c r="YE94" s="114" t="str">
        <f t="shared" si="6921"/>
        <v/>
      </c>
      <c r="YF94" s="215" t="s">
        <v>5</v>
      </c>
      <c r="YG94" s="116" t="str">
        <f t="shared" si="6922"/>
        <v/>
      </c>
      <c r="YH94" s="114" t="str">
        <f t="shared" si="6923"/>
        <v/>
      </c>
      <c r="YI94" s="75" t="str">
        <f t="shared" si="6924"/>
        <v/>
      </c>
      <c r="YJ94" s="116" t="str">
        <f t="shared" si="6925"/>
        <v/>
      </c>
      <c r="YK94" s="114" t="str">
        <f t="shared" si="6926"/>
        <v/>
      </c>
      <c r="YL94" s="75" t="str">
        <f t="shared" ref="YL94" si="8781">YF94</f>
        <v>P</v>
      </c>
      <c r="YM94" s="116" t="str">
        <f t="shared" si="6928"/>
        <v/>
      </c>
      <c r="YN94" s="114" t="str">
        <f t="shared" si="6929"/>
        <v/>
      </c>
      <c r="YO94" s="75" t="str">
        <f t="shared" si="6930"/>
        <v/>
      </c>
      <c r="YP94" s="116" t="str">
        <f t="shared" si="6931"/>
        <v/>
      </c>
      <c r="YQ94" s="114" t="str">
        <f t="shared" si="6932"/>
        <v/>
      </c>
      <c r="YR94" s="195" t="s">
        <v>5</v>
      </c>
      <c r="YS94" s="116" t="str">
        <f t="shared" si="6933"/>
        <v/>
      </c>
      <c r="YT94" s="114" t="str">
        <f t="shared" si="6934"/>
        <v/>
      </c>
      <c r="YU94" s="75" t="str">
        <f t="shared" si="6935"/>
        <v/>
      </c>
      <c r="YV94" s="116" t="str">
        <f t="shared" si="6936"/>
        <v/>
      </c>
      <c r="YW94" s="114" t="str">
        <f t="shared" si="6937"/>
        <v/>
      </c>
      <c r="YX94" s="75" t="s">
        <v>6</v>
      </c>
      <c r="YY94" s="116" t="str">
        <f t="shared" si="6938"/>
        <v/>
      </c>
      <c r="YZ94" s="114" t="str">
        <f t="shared" si="6939"/>
        <v/>
      </c>
      <c r="ZA94" s="75" t="str">
        <f t="shared" si="6940"/>
        <v/>
      </c>
      <c r="ZB94" s="116" t="str">
        <f t="shared" si="6941"/>
        <v/>
      </c>
      <c r="ZC94" s="114" t="str">
        <f t="shared" si="6942"/>
        <v/>
      </c>
      <c r="ZD94" s="133">
        <f t="shared" si="6943"/>
        <v>0</v>
      </c>
      <c r="ZE94" s="134">
        <f t="shared" si="7302"/>
        <v>1</v>
      </c>
      <c r="ZF94" s="135" t="str">
        <f t="shared" si="6944"/>
        <v/>
      </c>
      <c r="ZG94" s="216" t="str">
        <f t="shared" si="6945"/>
        <v/>
      </c>
      <c r="ZH94" s="217" t="str">
        <f t="shared" si="6946"/>
        <v/>
      </c>
      <c r="ZI94" s="217" t="str">
        <f t="shared" si="6947"/>
        <v/>
      </c>
      <c r="ZJ94" s="217" t="str">
        <f t="shared" si="6948"/>
        <v/>
      </c>
      <c r="ZK94" s="217" t="str">
        <f t="shared" si="6949"/>
        <v/>
      </c>
      <c r="ZL94" s="217" t="str">
        <f t="shared" si="6950"/>
        <v/>
      </c>
      <c r="ZM94" s="217" t="str">
        <f t="shared" si="6951"/>
        <v/>
      </c>
      <c r="ZN94" s="217" t="str">
        <f t="shared" si="6952"/>
        <v/>
      </c>
      <c r="ZO94" s="217" t="str">
        <f t="shared" si="6953"/>
        <v/>
      </c>
      <c r="ZP94" s="217" t="str">
        <f t="shared" si="6954"/>
        <v>000000</v>
      </c>
      <c r="ZQ94" s="217" t="str">
        <f t="shared" si="6955"/>
        <v/>
      </c>
      <c r="ZR94" s="217" t="str">
        <f t="shared" si="6956"/>
        <v/>
      </c>
      <c r="ZS94" s="217" t="str">
        <f t="shared" si="6957"/>
        <v/>
      </c>
      <c r="ZT94" s="217" t="str">
        <f t="shared" si="6958"/>
        <v/>
      </c>
      <c r="ZU94" s="217" t="str">
        <f t="shared" si="6959"/>
        <v/>
      </c>
      <c r="ZV94" s="217" t="str">
        <f t="shared" si="6960"/>
        <v/>
      </c>
      <c r="ZW94" s="217" t="str">
        <f t="shared" si="6961"/>
        <v/>
      </c>
      <c r="ZX94" s="217" t="str">
        <f t="shared" si="6962"/>
        <v/>
      </c>
      <c r="ZY94" s="218" t="str">
        <f t="shared" si="6963"/>
        <v/>
      </c>
      <c r="ZZ94" s="218" t="str">
        <f t="shared" si="6964"/>
        <v/>
      </c>
      <c r="AAA94" s="218" t="str">
        <f t="shared" si="6965"/>
        <v/>
      </c>
      <c r="AAB94" s="218" t="str">
        <f t="shared" si="6966"/>
        <v/>
      </c>
      <c r="AAC94" s="218" t="str">
        <f t="shared" si="6967"/>
        <v/>
      </c>
      <c r="AAD94" s="218" t="str">
        <f t="shared" si="6968"/>
        <v/>
      </c>
      <c r="AAE94" s="218" t="str">
        <f t="shared" si="6969"/>
        <v/>
      </c>
      <c r="AAF94" s="218" t="str">
        <f t="shared" si="6970"/>
        <v/>
      </c>
      <c r="AAG94" s="218" t="str">
        <f t="shared" si="6971"/>
        <v/>
      </c>
      <c r="AAH94" s="218" t="str">
        <f t="shared" si="6972"/>
        <v/>
      </c>
      <c r="AAI94" s="218" t="str">
        <f t="shared" si="6973"/>
        <v/>
      </c>
      <c r="AAJ94" s="218" t="str">
        <f t="shared" si="6974"/>
        <v/>
      </c>
      <c r="AAK94" s="218" t="str">
        <f t="shared" si="6975"/>
        <v/>
      </c>
      <c r="AAL94" s="218" t="str">
        <f t="shared" si="6976"/>
        <v/>
      </c>
      <c r="AAM94" s="218" t="str">
        <f t="shared" si="6977"/>
        <v/>
      </c>
      <c r="AAN94" s="218" t="str">
        <f t="shared" si="6978"/>
        <v/>
      </c>
      <c r="AAO94" s="218" t="str">
        <f t="shared" si="6979"/>
        <v/>
      </c>
      <c r="AAP94" s="218" t="str">
        <f t="shared" si="6980"/>
        <v/>
      </c>
      <c r="AAQ94" s="217" t="str">
        <f t="shared" si="6981"/>
        <v/>
      </c>
      <c r="AAR94" s="217" t="str">
        <f t="shared" si="6982"/>
        <v/>
      </c>
      <c r="AAS94" s="217" t="str">
        <f t="shared" si="6983"/>
        <v/>
      </c>
      <c r="AAT94" s="217" t="str">
        <f t="shared" si="6984"/>
        <v/>
      </c>
      <c r="AAU94" s="217" t="str">
        <f t="shared" si="6985"/>
        <v/>
      </c>
      <c r="AAV94" s="217" t="str">
        <f t="shared" si="6986"/>
        <v/>
      </c>
      <c r="AAW94" s="217" t="str">
        <f t="shared" si="6987"/>
        <v/>
      </c>
      <c r="AAX94" s="217" t="str">
        <f t="shared" si="6988"/>
        <v/>
      </c>
      <c r="AAY94" s="217" t="str">
        <f t="shared" si="6989"/>
        <v/>
      </c>
      <c r="AAZ94" s="217" t="str">
        <f t="shared" si="6990"/>
        <v/>
      </c>
      <c r="ABA94" s="217" t="str">
        <f t="shared" si="6991"/>
        <v/>
      </c>
      <c r="ABB94" s="217" t="str">
        <f t="shared" si="6992"/>
        <v/>
      </c>
      <c r="ABC94" s="217" t="str">
        <f t="shared" si="6993"/>
        <v/>
      </c>
      <c r="ABD94" s="217" t="str">
        <f t="shared" si="6994"/>
        <v/>
      </c>
      <c r="ABE94" s="217" t="str">
        <f t="shared" si="6995"/>
        <v/>
      </c>
      <c r="ABF94" s="217" t="str">
        <f t="shared" si="6996"/>
        <v/>
      </c>
      <c r="ABG94" s="217" t="str">
        <f t="shared" si="6997"/>
        <v/>
      </c>
      <c r="ABH94" s="217" t="str">
        <f t="shared" si="6998"/>
        <v/>
      </c>
      <c r="ABI94" s="218" t="str">
        <f t="shared" si="6999"/>
        <v/>
      </c>
      <c r="ABJ94" s="218" t="str">
        <f t="shared" si="7000"/>
        <v/>
      </c>
      <c r="ABK94" s="218" t="str">
        <f t="shared" si="7001"/>
        <v/>
      </c>
      <c r="ABL94" s="218" t="str">
        <f t="shared" si="7002"/>
        <v/>
      </c>
      <c r="ABM94" s="218" t="str">
        <f t="shared" si="7003"/>
        <v/>
      </c>
      <c r="ABN94" s="218" t="str">
        <f t="shared" si="7004"/>
        <v/>
      </c>
      <c r="ABO94" s="218" t="str">
        <f t="shared" si="7005"/>
        <v/>
      </c>
      <c r="ABP94" s="218" t="str">
        <f t="shared" si="7006"/>
        <v/>
      </c>
      <c r="ABQ94" s="218" t="str">
        <f t="shared" si="7007"/>
        <v/>
      </c>
      <c r="ABR94" s="218" t="str">
        <f t="shared" si="7008"/>
        <v/>
      </c>
      <c r="ABS94" s="218" t="str">
        <f t="shared" si="7009"/>
        <v/>
      </c>
      <c r="ABT94" s="218" t="str">
        <f t="shared" si="7010"/>
        <v/>
      </c>
      <c r="ABU94" s="218" t="str">
        <f t="shared" si="7011"/>
        <v/>
      </c>
      <c r="ABV94" s="218" t="str">
        <f t="shared" si="7012"/>
        <v/>
      </c>
      <c r="ABW94" s="218" t="str">
        <f t="shared" si="7013"/>
        <v/>
      </c>
      <c r="ABX94" s="218" t="str">
        <f t="shared" si="7014"/>
        <v/>
      </c>
      <c r="ABY94" s="218" t="str">
        <f t="shared" si="7015"/>
        <v/>
      </c>
      <c r="ABZ94" s="218" t="str">
        <f t="shared" si="7016"/>
        <v/>
      </c>
      <c r="ACA94" s="217" t="str">
        <f t="shared" si="7017"/>
        <v/>
      </c>
      <c r="ACB94" s="217" t="str">
        <f t="shared" si="7018"/>
        <v/>
      </c>
      <c r="ACC94" s="217" t="str">
        <f t="shared" si="7019"/>
        <v/>
      </c>
      <c r="ACD94" s="217" t="str">
        <f t="shared" si="7020"/>
        <v/>
      </c>
      <c r="ACE94" s="217" t="str">
        <f t="shared" si="7021"/>
        <v/>
      </c>
      <c r="ACF94" s="217" t="str">
        <f t="shared" si="7022"/>
        <v/>
      </c>
      <c r="ACG94" s="217" t="str">
        <f t="shared" si="7023"/>
        <v/>
      </c>
      <c r="ACH94" s="217" t="str">
        <f t="shared" si="7024"/>
        <v/>
      </c>
      <c r="ACI94" s="217" t="str">
        <f t="shared" si="7025"/>
        <v/>
      </c>
      <c r="ACJ94" s="217" t="str">
        <f t="shared" si="7026"/>
        <v/>
      </c>
      <c r="ACK94" s="217" t="str">
        <f t="shared" si="7027"/>
        <v/>
      </c>
      <c r="ACL94" s="217">
        <f t="shared" si="7303"/>
        <v>0</v>
      </c>
      <c r="ACM94" s="217" t="str">
        <f t="shared" si="7028"/>
        <v/>
      </c>
      <c r="ACN94" s="217" t="str">
        <f t="shared" si="7029"/>
        <v/>
      </c>
      <c r="ACO94" s="217" t="str">
        <f t="shared" si="7030"/>
        <v/>
      </c>
      <c r="ACP94" s="217" t="str">
        <f t="shared" si="7031"/>
        <v/>
      </c>
      <c r="ACQ94" s="217" t="str">
        <f t="shared" si="7032"/>
        <v/>
      </c>
      <c r="ACR94" s="217" t="str">
        <f t="shared" si="7033"/>
        <v/>
      </c>
      <c r="ACS94" s="218" t="str">
        <f t="shared" si="7034"/>
        <v/>
      </c>
      <c r="ACT94" s="218" t="str">
        <f t="shared" si="7035"/>
        <v/>
      </c>
      <c r="ACU94" s="218" t="str">
        <f t="shared" si="7036"/>
        <v/>
      </c>
      <c r="ACV94" s="218" t="str">
        <f t="shared" si="7037"/>
        <v/>
      </c>
      <c r="ACW94" s="218" t="str">
        <f t="shared" si="7038"/>
        <v/>
      </c>
      <c r="ACX94" s="218" t="str">
        <f t="shared" si="7039"/>
        <v/>
      </c>
      <c r="ACY94" s="218" t="str">
        <f t="shared" si="7040"/>
        <v/>
      </c>
      <c r="ACZ94" s="218" t="str">
        <f t="shared" si="7041"/>
        <v/>
      </c>
      <c r="ADA94" s="218" t="str">
        <f t="shared" si="7042"/>
        <v/>
      </c>
      <c r="ADB94" s="219" t="str">
        <f t="shared" si="7043"/>
        <v/>
      </c>
      <c r="ADC94" s="223" t="str">
        <f t="shared" si="7044"/>
        <v/>
      </c>
      <c r="ADD94" s="221" t="str">
        <f t="shared" si="7045"/>
        <v/>
      </c>
      <c r="ADE94" s="221" t="str">
        <f t="shared" si="7046"/>
        <v/>
      </c>
      <c r="ADF94" s="221" t="str">
        <f t="shared" si="7047"/>
        <v>B</v>
      </c>
      <c r="ADG94" s="221" t="str">
        <f t="shared" si="7048"/>
        <v/>
      </c>
      <c r="ADH94" s="221" t="str">
        <f t="shared" si="7049"/>
        <v>B</v>
      </c>
      <c r="ADI94" s="221" t="str">
        <f t="shared" si="7050"/>
        <v/>
      </c>
      <c r="ADJ94" s="221" t="str">
        <f t="shared" si="7051"/>
        <v/>
      </c>
      <c r="ADK94" s="221" t="str">
        <f t="shared" si="7052"/>
        <v/>
      </c>
      <c r="ADL94" s="221" t="str">
        <f t="shared" si="7053"/>
        <v/>
      </c>
      <c r="ADM94" s="221" t="str">
        <f t="shared" si="7054"/>
        <v/>
      </c>
      <c r="ADN94" s="221" t="str">
        <f t="shared" si="7055"/>
        <v/>
      </c>
      <c r="ADO94" s="221" t="str">
        <f t="shared" si="7056"/>
        <v/>
      </c>
      <c r="ADP94" s="221" t="str">
        <f t="shared" si="7057"/>
        <v/>
      </c>
      <c r="ADQ94" s="221" t="str">
        <f t="shared" si="7058"/>
        <v/>
      </c>
      <c r="ADR94" s="221" t="str">
        <f t="shared" si="7059"/>
        <v/>
      </c>
      <c r="ADS94" s="221" t="str">
        <f t="shared" si="7060"/>
        <v/>
      </c>
      <c r="ADT94" s="221" t="str">
        <f t="shared" si="7061"/>
        <v/>
      </c>
      <c r="ADU94" s="220" t="str">
        <f t="shared" si="7062"/>
        <v/>
      </c>
      <c r="ADV94" s="220" t="str">
        <f t="shared" si="7063"/>
        <v/>
      </c>
      <c r="ADW94" s="220" t="str">
        <f t="shared" si="7064"/>
        <v/>
      </c>
      <c r="ADX94" s="220" t="str">
        <f t="shared" si="7065"/>
        <v/>
      </c>
      <c r="ADY94" s="220" t="str">
        <f t="shared" si="7066"/>
        <v/>
      </c>
      <c r="ADZ94" s="220" t="str">
        <f t="shared" si="7067"/>
        <v/>
      </c>
      <c r="AEA94" s="220" t="str">
        <f t="shared" si="7068"/>
        <v/>
      </c>
      <c r="AEB94" s="220" t="str">
        <f t="shared" si="7069"/>
        <v/>
      </c>
      <c r="AEC94" s="220" t="str">
        <f t="shared" si="7070"/>
        <v/>
      </c>
      <c r="AED94" s="220" t="str">
        <f t="shared" si="7071"/>
        <v/>
      </c>
      <c r="AEE94" s="220" t="str">
        <f t="shared" si="7072"/>
        <v/>
      </c>
      <c r="AEF94" s="220" t="str">
        <f t="shared" si="7073"/>
        <v/>
      </c>
      <c r="AEG94" s="220" t="str">
        <f t="shared" si="7074"/>
        <v/>
      </c>
      <c r="AEH94" s="220" t="str">
        <f t="shared" si="7075"/>
        <v/>
      </c>
      <c r="AEI94" s="220" t="str">
        <f t="shared" si="7076"/>
        <v/>
      </c>
      <c r="AEJ94" s="220" t="str">
        <f t="shared" si="7077"/>
        <v/>
      </c>
      <c r="AEK94" s="220" t="str">
        <f t="shared" si="7078"/>
        <v>B</v>
      </c>
      <c r="AEL94" s="220" t="str">
        <f t="shared" si="7079"/>
        <v/>
      </c>
      <c r="AEM94" s="221" t="str">
        <f t="shared" si="7080"/>
        <v>P</v>
      </c>
      <c r="AEN94" s="221" t="str">
        <f t="shared" si="7081"/>
        <v/>
      </c>
      <c r="AEO94" s="221" t="str">
        <f t="shared" si="7082"/>
        <v/>
      </c>
      <c r="AEP94" s="221" t="str">
        <f t="shared" si="7083"/>
        <v/>
      </c>
      <c r="AEQ94" s="221" t="str">
        <f t="shared" si="7084"/>
        <v/>
      </c>
      <c r="AER94" s="221" t="str">
        <f t="shared" si="7085"/>
        <v/>
      </c>
      <c r="AES94" s="221" t="str">
        <f t="shared" si="7086"/>
        <v>B</v>
      </c>
      <c r="AET94" s="221" t="str">
        <f t="shared" si="7087"/>
        <v/>
      </c>
      <c r="AEU94" s="221" t="str">
        <f t="shared" si="7088"/>
        <v/>
      </c>
      <c r="AEV94" s="221" t="str">
        <f t="shared" si="7089"/>
        <v/>
      </c>
      <c r="AEW94" s="221" t="str">
        <f t="shared" si="7090"/>
        <v/>
      </c>
      <c r="AEX94" s="221" t="str">
        <f t="shared" si="7091"/>
        <v/>
      </c>
      <c r="AEY94" s="221" t="str">
        <f t="shared" si="7092"/>
        <v/>
      </c>
      <c r="AEZ94" s="221" t="str">
        <f t="shared" si="7093"/>
        <v/>
      </c>
      <c r="AFA94" s="221" t="str">
        <f t="shared" si="7094"/>
        <v/>
      </c>
      <c r="AFB94" s="221" t="str">
        <f t="shared" si="7095"/>
        <v/>
      </c>
      <c r="AFC94" s="221" t="str">
        <f t="shared" si="7096"/>
        <v/>
      </c>
      <c r="AFD94" s="221" t="str">
        <f t="shared" si="7097"/>
        <v/>
      </c>
      <c r="AFE94" s="220" t="str">
        <f t="shared" si="7098"/>
        <v/>
      </c>
      <c r="AFF94" s="220" t="str">
        <f t="shared" si="7099"/>
        <v/>
      </c>
      <c r="AFG94" s="220" t="str">
        <f t="shared" si="7100"/>
        <v>B</v>
      </c>
      <c r="AFH94" s="220" t="str">
        <f t="shared" si="7101"/>
        <v/>
      </c>
      <c r="AFI94" s="220" t="str">
        <f t="shared" si="7102"/>
        <v/>
      </c>
      <c r="AFJ94" s="220" t="str">
        <f t="shared" si="7103"/>
        <v/>
      </c>
      <c r="AFK94" s="220" t="str">
        <f t="shared" si="7104"/>
        <v/>
      </c>
      <c r="AFL94" s="220" t="str">
        <f t="shared" si="7105"/>
        <v/>
      </c>
      <c r="AFM94" s="220" t="str">
        <f t="shared" si="7106"/>
        <v>P</v>
      </c>
      <c r="AFN94" s="220" t="str">
        <f t="shared" si="7107"/>
        <v/>
      </c>
      <c r="AFO94" s="220" t="str">
        <f t="shared" si="7108"/>
        <v>B</v>
      </c>
      <c r="AFP94" s="220" t="str">
        <f t="shared" si="7109"/>
        <v/>
      </c>
      <c r="AFQ94" s="220" t="str">
        <f t="shared" si="7110"/>
        <v>P</v>
      </c>
      <c r="AFR94" s="220" t="str">
        <f t="shared" si="7111"/>
        <v/>
      </c>
      <c r="AFS94" s="220" t="str">
        <f t="shared" si="7112"/>
        <v>B</v>
      </c>
      <c r="AFT94" s="220" t="str">
        <f t="shared" si="7113"/>
        <v/>
      </c>
      <c r="AFU94" s="220" t="str">
        <f t="shared" si="7114"/>
        <v/>
      </c>
      <c r="AFV94" s="220" t="str">
        <f t="shared" si="7115"/>
        <v/>
      </c>
      <c r="AFW94" s="221" t="str">
        <f t="shared" si="7116"/>
        <v/>
      </c>
      <c r="AFX94" s="221" t="str">
        <f t="shared" si="7117"/>
        <v/>
      </c>
      <c r="AFY94" s="221" t="str">
        <f t="shared" si="7118"/>
        <v/>
      </c>
      <c r="AFZ94" s="221" t="str">
        <f t="shared" si="7119"/>
        <v/>
      </c>
      <c r="AGA94" s="221" t="str">
        <f t="shared" si="7120"/>
        <v/>
      </c>
      <c r="AGB94" s="221" t="str">
        <f t="shared" si="7121"/>
        <v/>
      </c>
      <c r="AGC94" s="221" t="str">
        <f t="shared" si="7122"/>
        <v/>
      </c>
      <c r="AGD94" s="221" t="str">
        <f t="shared" si="7123"/>
        <v/>
      </c>
      <c r="AGE94" s="221" t="str">
        <f t="shared" si="7124"/>
        <v/>
      </c>
      <c r="AGF94" s="221" t="str">
        <f t="shared" si="7125"/>
        <v/>
      </c>
      <c r="AGG94" s="221" t="str">
        <f t="shared" si="7126"/>
        <v/>
      </c>
      <c r="AGH94" s="221">
        <f t="shared" si="7304"/>
        <v>0</v>
      </c>
      <c r="AGI94" s="221" t="str">
        <f t="shared" si="7127"/>
        <v>P</v>
      </c>
      <c r="AGJ94" s="221" t="str">
        <f t="shared" si="7128"/>
        <v/>
      </c>
      <c r="AGK94" s="221" t="str">
        <f t="shared" si="7129"/>
        <v>P</v>
      </c>
      <c r="AGL94" s="221" t="str">
        <f t="shared" si="7130"/>
        <v>B</v>
      </c>
      <c r="AGM94" s="221" t="str">
        <f t="shared" si="7131"/>
        <v>B</v>
      </c>
      <c r="AGN94" s="221" t="str">
        <f t="shared" si="7132"/>
        <v/>
      </c>
      <c r="AGO94" s="220" t="str">
        <f t="shared" si="7133"/>
        <v>P</v>
      </c>
      <c r="AGP94" s="220" t="str">
        <f t="shared" si="7134"/>
        <v/>
      </c>
      <c r="AGQ94" s="220" t="str">
        <f t="shared" si="7135"/>
        <v/>
      </c>
      <c r="AGR94" s="220" t="str">
        <f t="shared" si="7136"/>
        <v>B</v>
      </c>
      <c r="AGS94" s="220" t="str">
        <f t="shared" si="7137"/>
        <v/>
      </c>
      <c r="AGT94" s="220" t="str">
        <f t="shared" si="7138"/>
        <v/>
      </c>
      <c r="AGU94" s="220" t="str">
        <f t="shared" si="7139"/>
        <v/>
      </c>
      <c r="AGV94" s="220" t="str">
        <f t="shared" si="7140"/>
        <v/>
      </c>
      <c r="AGW94" s="220" t="str">
        <f t="shared" si="7141"/>
        <v/>
      </c>
      <c r="AGX94" s="222" t="str">
        <f t="shared" si="7142"/>
        <v/>
      </c>
      <c r="AGY94" s="94">
        <v>94</v>
      </c>
      <c r="AGZ94" s="95">
        <f t="shared" si="7714"/>
        <v>89</v>
      </c>
      <c r="AHA94" s="46" t="str" cm="1">
        <f t="array" ref="AHA94">IFERROR(INDEX($ZG$4:$ADB$4,_xlfn.AGGREGATE(15,6,COLUMN($ZG$4:$ADB$4)-COLUMN($ZF$1)/($ZG94:$ADB94=LARGE($ZG94:$ADB94,1)),COLUMNS($ADB$4:$ADB$4))),"")</f>
        <v>LQ</v>
      </c>
      <c r="AHB94" s="46" t="str" cm="1">
        <f t="array" ref="AHB94">IFERROR(INDEX($ZG$4:$ADB$4,_xlfn.AGGREGATE(15,6,COLUMN($ZG$4:$ADB$4)-COLUMN($ZF$1)/($ZG94:$ADB94=LARGE($ZG94:$ADB94,2)),COLUMNS($ADB$4:$AGY$4))),"")</f>
        <v/>
      </c>
      <c r="AHC94" s="46" t="str" cm="1">
        <f t="array" ref="AHC94">IFERROR(INDEX($ZG$4:$ADB$4,_xlfn.AGGREGATE(15,6,COLUMN($ZG$4:$ADB$4)-COLUMN($ZF$1)/($ZG94:$ADB94=LARGE($ZG94:$ADB94,3)),COLUMNS($ADB$4:$AGZ$4))),"")</f>
        <v/>
      </c>
      <c r="AHD94" s="46" t="str" cm="1">
        <f t="array" ref="AHD94">IFERROR(INDEX($ZG$4:$ADB$4,_xlfn.AGGREGATE(15,6,COLUMN($ZG$4:$ADB$4)-COLUMN($ZF$1)/($ZG94:$ADB94=LARGE($ZG94:$ADB94,4)),COLUMNS($ADB$4:$AHA$4))),"")</f>
        <v/>
      </c>
      <c r="AHE94" s="46" t="str" cm="1">
        <f t="array" ref="AHE94">IFERROR(INDEX($ZG$4:$ADB$4,_xlfn.AGGREGATE(15,6,COLUMN($ZG$4:$ADB$4)-COLUMN($ZF$1)/($ZG94:$ADB94=LARGE($ZG94:$ADB94,5)),COLUMNS($ADB$4:$AHB$4))),"")</f>
        <v/>
      </c>
      <c r="AHF94" s="46" t="str" cm="1">
        <f t="array" ref="AHF94">IFERROR(INDEX($ZG$4:$ADB$4,_xlfn.AGGREGATE(15,6,COLUMN($ZG$4:$ADB$4)-COLUMN($ZF$1)/($ZG94:$ADB94=LARGE($ZG94:$ADB94,6)),COLUMNS($ADB$4:$AHC$4))),"")</f>
        <v/>
      </c>
      <c r="AHG94" s="94" t="str">
        <f t="shared" si="7397"/>
        <v/>
      </c>
      <c r="AHH94" s="48" t="str">
        <f t="shared" ca="1" si="7398"/>
        <v>N</v>
      </c>
      <c r="AHI94" s="48" t="e" cm="1">
        <f t="array" aca="1" ref="AHI94" ca="1">IF(INDIRECT(VLOOKUP(AHI93,General!AC:AE,3,FALSE)&amp;AGY93)&gt;0,AHI93,AHG93)</f>
        <v>#N/A</v>
      </c>
      <c r="AHJ94" s="95">
        <f t="shared" ca="1" si="7399"/>
        <v>1</v>
      </c>
      <c r="AHK94" s="46" t="s">
        <v>45</v>
      </c>
      <c r="AHL94" s="48" t="s">
        <v>45</v>
      </c>
      <c r="AHM94" s="48" t="s">
        <v>45</v>
      </c>
      <c r="AHN94" s="48" t="s">
        <v>45</v>
      </c>
      <c r="AHO94" s="48" t="s">
        <v>45</v>
      </c>
      <c r="AHP94" s="49" t="s">
        <v>45</v>
      </c>
      <c r="AHQ94" s="136" t="e">
        <f ca="1">IF(AHA94="",-1,COUNTIF(INDIRECT(AHK94&amp;$DN$10):INDIRECT(AHK94&amp;AGY94),"Y"))</f>
        <v>#REF!</v>
      </c>
      <c r="AHR94" s="138">
        <f ca="1">IF(AHB94="",-1,COUNTIF(INDIRECT(AHL94&amp;$DN$10):INDIRECT(AHL94&amp;AGY94),"Y"))</f>
        <v>-1</v>
      </c>
      <c r="AHS94" s="138">
        <f ca="1">IF(AHC94="",-1,COUNTIF(INDIRECT(AHM94&amp;$DN$10):INDIRECT(AHM94&amp;AGY94),"Y"))</f>
        <v>-1</v>
      </c>
      <c r="AHT94" s="137">
        <f ca="1">IF(AHD94="",-1,COUNTIF(INDIRECT(AHN94&amp;$DN$10):INDIRECT(AHN94&amp;AGY94),"Y"))</f>
        <v>-1</v>
      </c>
      <c r="AHU94" s="141">
        <f ca="1">IF(AHE94="",-1,COUNTIF(INDIRECT(AHO94&amp;$DN$10):INDIRECT(AHO94&amp;AGY94),"Y"))</f>
        <v>-1</v>
      </c>
      <c r="AHV94" s="141">
        <f ca="1">IF(AHF94="",-1,COUNTIF(INDIRECT(AHP94&amp;$DN$10):INDIRECT(AHP94&amp;AGY94),"Y"))</f>
        <v>-1</v>
      </c>
      <c r="AHW94" s="46" t="str" cm="1">
        <f t="array" ref="AHW94">IFERROR(INDEX($DP$94:$DU$94,_xlfn.AGGREGATE(15,6,COLUMN($DP$94:$DU$94)-COLUMN($DO$94)/($ZF$94:$ZK$94=MAX($ZF$94:$ZK$94)),COLUMNS($DP$94:AHA94))),"")</f>
        <v/>
      </c>
      <c r="AHX94" s="48" t="str" cm="1">
        <f t="array" ref="AHX94">IFERROR(INDEX($DP$94:$DU$94,_xlfn.AGGREGATE(15,6,COLUMN($DP$94:$DU$94)-COLUMN($DO$94)/($ZF$94:$ZK$94=MAX($ZF$94:$ZK$94)),COLUMNS($DP$94:AHB94))),"")</f>
        <v/>
      </c>
      <c r="AHY94" s="48" t="str" cm="1">
        <f t="array" ref="AHY94">IFERROR(INDEX($DP$94:$DU$94,_xlfn.AGGREGATE(15,6,COLUMN($DP$94:$DU$94)-COLUMN($DO$94)/($ZF$94:$ZK$94=MAX($ZF$94:$ZK$94)),COLUMNS($DP$94:AHC94))),"")</f>
        <v/>
      </c>
      <c r="AHZ94" s="48" t="str" cm="1">
        <f t="array" ref="AHZ94">IFERROR(INDEX($DP$94:$DU$94,_xlfn.AGGREGATE(15,6,COLUMN($DP$94:$DU$94)-COLUMN($DO$94)/($ZF$94:$ZK$94=MAX($ZF$94:$ZK$94)),COLUMNS($DP$94:AHD94))),"")</f>
        <v/>
      </c>
      <c r="AIA94" s="48" t="str" cm="1">
        <f t="array" ref="AIA94">IFERROR(INDEX($DP$94:$DU$94,_xlfn.AGGREGATE(15,6,COLUMN($DP$94:$DU$94)-COLUMN($DO$94)/($ZF$94:$ZK$94=MAX($ZF$94:$ZK$94)),COLUMNS($DP$94:AHE94))),"")</f>
        <v/>
      </c>
      <c r="AIB94" s="49" t="str" cm="1">
        <f t="array" ref="AIB94">IFERROR(INDEX($DP$94:$DU$94,_xlfn.AGGREGATE(15,6,COLUMN($DP$94:$DU$94)-COLUMN($DO$94)/($ZF$94:$ZK$94=MAX($ZF$94:$ZK$94)),COLUMNS($DP$94:AHF94))),"")</f>
        <v/>
      </c>
      <c r="AIC94" s="20">
        <f t="shared" ca="1" si="7305"/>
        <v>1</v>
      </c>
      <c r="AID94" s="95">
        <f t="shared" ca="1" si="7400"/>
        <v>1</v>
      </c>
      <c r="AIE94" s="140" t="str" cm="1">
        <f t="array" aca="1" ref="AIE94" ca="1">INDEX(AHW94:AIB94,1,AID94)</f>
        <v/>
      </c>
      <c r="AIF94" s="46" t="e">
        <f t="shared" ca="1" si="6309"/>
        <v>#REF!</v>
      </c>
      <c r="AIG94" s="48" t="str">
        <f t="shared" ca="1" si="6310"/>
        <v>T</v>
      </c>
      <c r="AIH94" s="48" t="str">
        <f t="shared" si="6311"/>
        <v>C</v>
      </c>
      <c r="AII94" s="48" t="str">
        <f t="shared" si="6221"/>
        <v/>
      </c>
      <c r="AIJ94" s="48" t="str">
        <f t="shared" ca="1" si="6222"/>
        <v/>
      </c>
      <c r="AIK94" s="48" t="str">
        <f t="shared" si="6223"/>
        <v>00</v>
      </c>
      <c r="AIL94" s="20" t="str">
        <f t="shared" si="7143"/>
        <v/>
      </c>
      <c r="AIM94" s="20" t="str">
        <f t="shared" si="7144"/>
        <v/>
      </c>
      <c r="AIN94" s="20" t="str">
        <f t="shared" si="7145"/>
        <v/>
      </c>
      <c r="AIO94" s="20" t="str">
        <f t="shared" si="7146"/>
        <v/>
      </c>
      <c r="AIP94" s="20" t="str">
        <f t="shared" si="7147"/>
        <v/>
      </c>
      <c r="AIQ94" s="20" t="str">
        <f t="shared" si="7148"/>
        <v/>
      </c>
      <c r="AIR94" s="20">
        <f t="shared" ca="1" si="7149"/>
        <v>0</v>
      </c>
      <c r="AIS94" s="20">
        <f t="shared" ca="1" si="7150"/>
        <v>0</v>
      </c>
      <c r="AIT94" s="46" t="str">
        <f t="shared" si="6224"/>
        <v/>
      </c>
      <c r="AIU94" s="48">
        <f>IF(CC94="",0,IFERROR(VLOOKUP(CC89&amp;CC90&amp;CC91&amp;CC92&amp;CC93&amp;CC94,General!I:J,2,FALSE),0))</f>
        <v>0</v>
      </c>
      <c r="AIV94" s="48">
        <f>IF(CF94="",0,IFERROR(VLOOKUP(CF89&amp;CF90&amp;CF91&amp;CF92&amp;CF93&amp;CF94,General!I:J,2,FALSE),0))</f>
        <v>0</v>
      </c>
      <c r="AIW94" s="48">
        <f>IF(CI94="",0,IFERROR(VLOOKUP(CI89&amp;CI90&amp;CI91&amp;CI92&amp;CI93&amp;CI94,General!I:J,2,FALSE),0))</f>
        <v>0</v>
      </c>
      <c r="AIX94" s="48">
        <f>IF(CL94="",0,IFERROR(VLOOKUP(CL89&amp;CL90&amp;CL91&amp;CL92&amp;CL93&amp;CL94,General!I:J,2,FALSE),0))</f>
        <v>0</v>
      </c>
      <c r="AIY94" s="48">
        <f>IF(CO94="",0,IFERROR(VLOOKUP(CO89&amp;CO90&amp;CO91&amp;CO92&amp;CO93&amp;CO94,General!I:J,2,FALSE),0))</f>
        <v>0</v>
      </c>
      <c r="AIZ94" s="48">
        <f>IF(CR94="",0,IFERROR(VLOOKUP(CR89&amp;CR90&amp;CR91&amp;CR92&amp;CR93&amp;CR94,General!I:J,2,FALSE),0))</f>
        <v>0</v>
      </c>
      <c r="AJA94" s="48">
        <f>IF(CU94="",0,IFERROR(VLOOKUP(CU89&amp;CU90&amp;CU91&amp;CU92&amp;CU93&amp;CU94,General!I:J,2,FALSE),0))</f>
        <v>0</v>
      </c>
      <c r="AJB94" s="48">
        <f>IF(CX94="",0,IFERROR(VLOOKUP(CX89&amp;CX90&amp;CX91&amp;CX92&amp;CX93&amp;CX94,General!I:J,2,FALSE),0))</f>
        <v>0</v>
      </c>
      <c r="AJC94" s="48">
        <f>IF(DA94="",0,IFERROR(VLOOKUP(DA89&amp;DA90&amp;DA91&amp;DA92&amp;DA93&amp;DA94,General!I:J,2,FALSE),0))</f>
        <v>0</v>
      </c>
      <c r="AJD94" s="48">
        <f>IF(DD94="",0,IFERROR(VLOOKUP(DD89&amp;DD90&amp;DD91&amp;DD92&amp;DD93&amp;DD94,General!I:J,2,FALSE),0))</f>
        <v>0</v>
      </c>
      <c r="AJE94" s="48">
        <f>IF(DG94="",0,IFERROR(VLOOKUP(DG89&amp;DG90&amp;DG91&amp;DG92&amp;DG93&amp;DG94,General!I:J,2,FALSE),0))</f>
        <v>0</v>
      </c>
      <c r="AJF94" s="48">
        <f>IF(DJ94="",0,IFERROR(VLOOKUP(DJ89&amp;DJ90&amp;DJ91&amp;DJ92&amp;DJ93&amp;DJ94,General!I:J,2,FALSE),0))</f>
        <v>0</v>
      </c>
      <c r="AJG94" s="48">
        <f>IF(DM94="",0,IFERROR(VLOOKUP(DM89&amp;DM90&amp;DM91&amp;DM92&amp;DM93&amp;DM94,General!I:J,2,FALSE),0))</f>
        <v>0</v>
      </c>
      <c r="AJH94" s="48">
        <f>IF(DP94="",0,IFERROR(VLOOKUP(DP89&amp;DP90&amp;DP91&amp;DP92&amp;DP93&amp;DP94,General!I:J,2,FALSE),0))</f>
        <v>0</v>
      </c>
      <c r="AJI94" s="48">
        <f>IF(DS94="",0,IFERROR(VLOOKUP(DS89&amp;DS90&amp;DS91&amp;DS92&amp;DS93&amp;DS94,General!I:J,2,FALSE),0))</f>
        <v>0</v>
      </c>
      <c r="AJJ94" s="48">
        <f>IF(DV94="",0,IFERROR(VLOOKUP(DV89&amp;DV90&amp;DV91&amp;DV92&amp;DV93&amp;DV94,General!I:J,2,FALSE),0))</f>
        <v>0</v>
      </c>
      <c r="AJK94" s="48">
        <f>IF(DY94="",0,IFERROR(VLOOKUP(DY89&amp;DY90&amp;DY91&amp;DY92&amp;DY93&amp;DY94,General!I:J,2,FALSE),0))</f>
        <v>0</v>
      </c>
      <c r="AJL94" s="48">
        <f>IF(EE94="",0,IFERROR(VLOOKUP(EE89&amp;EE90&amp;EE91&amp;EE92&amp;EE93&amp;EE94,General!I:J,2,FALSE),0))</f>
        <v>0</v>
      </c>
      <c r="AJM94" s="48">
        <f>IF(EH94="",0,IFERROR(VLOOKUP(EH89&amp;EH90&amp;EH91&amp;EH92&amp;EH93&amp;EH94,General!I:J,2,FALSE),0))</f>
        <v>0</v>
      </c>
      <c r="AJN94" s="48">
        <f>IF(EK94="",0,IFERROR(VLOOKUP(EK89&amp;EK90&amp;EK91&amp;EK92&amp;EK93&amp;EK94,General!I:J,2,FALSE),0))</f>
        <v>0</v>
      </c>
      <c r="AJO94" s="48">
        <f>IF(EN94="",0,IFERROR(VLOOKUP(EN89&amp;EN90&amp;EN91&amp;EN92&amp;EN93&amp;EN94,General!I:J,2,FALSE),0))</f>
        <v>0</v>
      </c>
      <c r="AJP94" s="48">
        <f>IF(EQ94="",0,IFERROR(VLOOKUP(EQ89&amp;EQ90&amp;EQ91&amp;EQ92&amp;EQ93&amp;EQ94,General!I:J,2,FALSE),0))</f>
        <v>0</v>
      </c>
      <c r="AJQ94" s="48">
        <f>IF(ET94="",0,IFERROR(VLOOKUP(ET89&amp;ET90&amp;ET91&amp;ET92&amp;ET93&amp;ET94,General!I:J,2,FALSE),0))</f>
        <v>0</v>
      </c>
      <c r="AJR94" s="48">
        <f>IF(EW94="",0,IFERROR(VLOOKUP(EW89&amp;EW90&amp;EW91&amp;EW92&amp;EW93&amp;EW94,General!I:J,2,FALSE),0))</f>
        <v>0</v>
      </c>
      <c r="AJS94" s="48">
        <f>IF(EZ94="",0,IFERROR(VLOOKUP(EZ89&amp;EZ90&amp;EZ91&amp;EZ92&amp;EZ93&amp;EZ94,General!I:J,2,FALSE),0))</f>
        <v>0</v>
      </c>
      <c r="AJT94" s="48">
        <f>IF(FC94="",0,IFERROR(VLOOKUP(FC89&amp;FC90&amp;FC91&amp;FC92&amp;FC93&amp;FC94,General!I:J,2,FALSE),0))</f>
        <v>0</v>
      </c>
      <c r="AJU94" s="48">
        <f>IF(FF94="",0,IFERROR(VLOOKUP(FF89&amp;FF90&amp;FF91&amp;FF92&amp;FF93&amp;FF94,General!I:J,2,FALSE),0))</f>
        <v>0</v>
      </c>
      <c r="AJV94" s="48">
        <f>IF(FI94="",0,IFERROR(VLOOKUP(FI89&amp;FI90&amp;FI91&amp;FI92&amp;FI93&amp;FI94,General!I:J,2,FALSE),0))</f>
        <v>0</v>
      </c>
      <c r="AJW94" s="48">
        <f>IF(FL94="",0,IFERROR(VLOOKUP(FL89&amp;FL90&amp;FL91&amp;FL92&amp;FL93&amp;FL94,General!I:J,2,FALSE),0))</f>
        <v>0</v>
      </c>
      <c r="AJX94" s="48">
        <f>IF(FO94="",0,IFERROR(VLOOKUP(FO89&amp;FO90&amp;FO91&amp;FO92&amp;FO93&amp;FO94,General!I:J,2,FALSE),0))</f>
        <v>0</v>
      </c>
      <c r="AJY94" s="48">
        <f>IF(FR94="",0,IFERROR(VLOOKUP(FR89&amp;FR90&amp;FR91&amp;FR92&amp;FR93&amp;FR94,General!I:J,2,FALSE),0))</f>
        <v>0</v>
      </c>
      <c r="AJZ94" s="48">
        <f>IF(FU94="",0,IFERROR(VLOOKUP(FU89&amp;FU90&amp;FU91&amp;FU92&amp;FU93&amp;FU94,General!I:J,2,FALSE),0))</f>
        <v>0</v>
      </c>
      <c r="AKA94" s="48">
        <f>IF(FX94="",0,IFERROR(VLOOKUP(FX89&amp;FX90&amp;FX91&amp;FX92&amp;FX93&amp;FX94,General!I:J,2,FALSE),0))</f>
        <v>0</v>
      </c>
      <c r="AKB94" s="48">
        <f>IF(GA94="",0,IFERROR(VLOOKUP(GA89&amp;GA90&amp;GA91&amp;GA92&amp;GA93&amp;GA94,General!I:J,2,FALSE),0))</f>
        <v>0</v>
      </c>
      <c r="AKC94" s="48">
        <f>IF(GD94="",0,IFERROR(VLOOKUP(GD89&amp;GD90&amp;GD91&amp;GD92&amp;GD93&amp;GD94,General!I:J,2,FALSE),0))</f>
        <v>0</v>
      </c>
      <c r="AKD94" s="48">
        <f>IF(GG94="",0,IFERROR(VLOOKUP(GG89&amp;GG90&amp;GG91&amp;GG92&amp;GG93&amp;GG94,General!I:J,2,FALSE),0))</f>
        <v>0</v>
      </c>
      <c r="AKE94" s="48">
        <f>IF(GJ94="",0,IFERROR(VLOOKUP(GJ89&amp;GJ90&amp;GJ91&amp;GJ92&amp;GJ93&amp;GJ94,General!I:J,2,FALSE),0))</f>
        <v>0</v>
      </c>
      <c r="AKF94" s="48">
        <f>IF(GM94="",0,IFERROR(VLOOKUP(GM89&amp;GM90&amp;GM91&amp;GM92&amp;GM93&amp;GM94,General!I:J,2,FALSE),0))</f>
        <v>0</v>
      </c>
      <c r="AKG94" s="48">
        <f>IF(GP94="",0,IFERROR(VLOOKUP(GP89&amp;GP90&amp;GP91&amp;GP92&amp;GP93&amp;GP94,General!I:J,2,FALSE),0))</f>
        <v>0</v>
      </c>
      <c r="AKH94" s="48">
        <f>IF(GS94="",0,IFERROR(VLOOKUP(GS89&amp;GS90&amp;GS91&amp;GS92&amp;GS93&amp;GS94,General!I:J,2,FALSE),0))</f>
        <v>0</v>
      </c>
      <c r="AKI94" s="48">
        <f>IF(GV94="",0,IFERROR(VLOOKUP(GV89&amp;GV90&amp;GV91&amp;GV92&amp;GV93&amp;GV94,General!I:J,2,FALSE),0))</f>
        <v>0</v>
      </c>
      <c r="AKJ94" s="48">
        <f>IF(GY94="",0,IFERROR(VLOOKUP(GY89&amp;GY90&amp;GY91&amp;GY92&amp;GY93&amp;GY94,General!I:J,2,FALSE),0))</f>
        <v>0</v>
      </c>
      <c r="AKK94" s="48">
        <f>IF(HB94="",0,IFERROR(VLOOKUP(HB89&amp;HB90&amp;HB91&amp;HB92&amp;HB93&amp;HB94,General!I:J,2,FALSE),0))</f>
        <v>0</v>
      </c>
      <c r="AKL94" s="48">
        <f>IF(HE94="",0,IFERROR(VLOOKUP(HE89&amp;HE90&amp;HE91&amp;HE92&amp;HE93&amp;HE94,General!I:J,2,FALSE),0))</f>
        <v>0</v>
      </c>
      <c r="AKM94" s="48">
        <f>IF(HH94="",0,IFERROR(VLOOKUP(HH89&amp;HH90&amp;HH91&amp;HH92&amp;HH93&amp;HH94,General!I:J,2,FALSE),0))</f>
        <v>0</v>
      </c>
      <c r="AKN94" s="48">
        <f>IF(HK94="",0,IFERROR(VLOOKUP(HK89&amp;HK90&amp;HK91&amp;HK92&amp;HK93&amp;HK94,General!I:J,2,FALSE),0))</f>
        <v>0</v>
      </c>
      <c r="AKO94" s="48">
        <f>IF(HN94="",0,IFERROR(VLOOKUP(HN89&amp;HN90&amp;HN91&amp;HN92&amp;HN93&amp;HN94,General!I:J,2,FALSE),0))</f>
        <v>0</v>
      </c>
      <c r="AKP94" s="48">
        <f>IF(HQ94="",0,IFERROR(VLOOKUP(HQ89&amp;HQ90&amp;HQ91&amp;HQ92&amp;HQ93&amp;HQ94,General!I:J,2,FALSE),0))</f>
        <v>0</v>
      </c>
      <c r="AKQ94" s="48">
        <f>IF(HT94="",0,IFERROR(VLOOKUP(HT89&amp;HT90&amp;HT91&amp;HT92&amp;HT93&amp;HT94,General!I:J,2,FALSE),0))</f>
        <v>0</v>
      </c>
      <c r="AKR94" s="48">
        <f>IF(HW94="",0,IFERROR(VLOOKUP(HW89&amp;HW90&amp;HW91&amp;HW92&amp;HW93&amp;HW94,General!I:J,2,FALSE),0))</f>
        <v>0</v>
      </c>
      <c r="AKS94" s="48">
        <f>IF(HZ94="",0,IFERROR(VLOOKUP(HZ89&amp;HZ90&amp;HZ91&amp;HZ92&amp;HZ93&amp;HZ94,General!I:J,2,FALSE),0))</f>
        <v>0</v>
      </c>
      <c r="AKT94" s="48">
        <f>IF(FF94="",0,IFERROR(VLOOKUP(FF89&amp;FF90&amp;FF91&amp;FF92&amp;FF93&amp;FF94,General!I:J,2,FALSE),0))</f>
        <v>0</v>
      </c>
      <c r="AKU94" s="48">
        <f>IF(FI94="",0,IFERROR(VLOOKUP(FI89&amp;FI90&amp;FI91&amp;FI92&amp;FI93&amp;FI94,General!I:J,2,FALSE),0))</f>
        <v>0</v>
      </c>
      <c r="AKV94" s="48">
        <f>IF(II94="",0,IFERROR(VLOOKUP(II89&amp;II90&amp;II91&amp;II92&amp;II93&amp;II94,General!I:J,2,FALSE),0))</f>
        <v>0</v>
      </c>
      <c r="AKW94" s="48">
        <f>IF(IL94="",0,IFERROR(VLOOKUP(IL89&amp;IL90&amp;IL91&amp;IL92&amp;IL93&amp;IL94,General!I:J,2,FALSE),0))</f>
        <v>0</v>
      </c>
      <c r="AKX94" s="48">
        <f>IF(IO94="",0,IFERROR(VLOOKUP(IO89&amp;IO90&amp;IO91&amp;IO92&amp;IO93&amp;IO94,General!I:J,2,FALSE),0))</f>
        <v>0</v>
      </c>
      <c r="AKY94" s="48">
        <f>IF(IR94="",0,IFERROR(VLOOKUP(IR89&amp;IR90&amp;IR91&amp;IR92&amp;IR93&amp;IR94,General!I:J,2,FALSE),0))</f>
        <v>0</v>
      </c>
      <c r="AKZ94" s="48">
        <f>IF(IU94="",0,IFERROR(VLOOKUP(IU89&amp;IU90&amp;IU91&amp;IU92&amp;IU93&amp;IU94,General!I:J,2,FALSE),0))</f>
        <v>0</v>
      </c>
      <c r="ALA94" s="48">
        <f>IF(IX94="",0,IFERROR(VLOOKUP(IX89&amp;IX90&amp;IX91&amp;IX92&amp;IX93&amp;IX94,General!I:J,2,FALSE),0))</f>
        <v>0</v>
      </c>
      <c r="ALB94" s="48">
        <f>IF(JA94="",0,IFERROR(VLOOKUP(JA89&amp;JA90&amp;JA91&amp;JA92&amp;JA93&amp;JA94,General!I:J,2,FALSE),0))</f>
        <v>0</v>
      </c>
      <c r="ALC94" s="48">
        <f>IF(JD94="",0,IFERROR(VLOOKUP(JD89&amp;JD90&amp;JD91&amp;JD92&amp;JD93&amp;JD94,General!I:J,2,FALSE),0))</f>
        <v>0</v>
      </c>
      <c r="ALD94" s="48">
        <f>IF(JG94="",0,IFERROR(VLOOKUP(JG89&amp;JG90&amp;JG91&amp;JG92&amp;JG93&amp;JG94,General!I:J,2,FALSE),0))</f>
        <v>0</v>
      </c>
      <c r="ALE94" s="48">
        <f>IF(JJ94="",0,IFERROR(VLOOKUP(JJ89&amp;JJ90&amp;JJ91&amp;JJ92&amp;JJ93&amp;JJ94,General!I:J,2,FALSE),0))</f>
        <v>0</v>
      </c>
      <c r="ALF94" s="48">
        <f>IF(JM94="",0,IFERROR(VLOOKUP(JM89&amp;JM90&amp;JM91&amp;JM92&amp;JM93&amp;JM94,General!I:J,2,FALSE),0))</f>
        <v>0</v>
      </c>
      <c r="ALG94" s="48">
        <f>IF(JP94="",0,IFERROR(VLOOKUP(JP89&amp;JP90&amp;JP91&amp;JP92&amp;JP93&amp;JP94,General!I:J,2,FALSE),0))</f>
        <v>0</v>
      </c>
      <c r="ALH94" s="48">
        <f>IF(JS94="",0,IFERROR(VLOOKUP(JS89&amp;JS90&amp;JS91&amp;JS92&amp;JS93&amp;JS94,General!I:J,2,FALSE),0))</f>
        <v>0</v>
      </c>
      <c r="ALI94" s="48">
        <f>IF(JV94="",0,IFERROR(VLOOKUP(JV89&amp;JV90&amp;JV91&amp;JV92&amp;JV93&amp;JV94,General!I:J,2,FALSE),0))</f>
        <v>0</v>
      </c>
      <c r="ALJ94" s="48">
        <f>IF(JY94="",0,IFERROR(VLOOKUP(JY89&amp;JY90&amp;JY91&amp;JY92&amp;JY93&amp;JY94,General!I:J,2,FALSE),0))</f>
        <v>0</v>
      </c>
      <c r="ALK94" s="48">
        <f>IF(KB94="",0,IFERROR(VLOOKUP(KB89&amp;KB90&amp;KB91&amp;KB92&amp;KB93&amp;KB94,General!I:J,2,FALSE),0))</f>
        <v>0</v>
      </c>
      <c r="ALL94" s="48">
        <f>IF(KE94="",0,IFERROR(VLOOKUP(KE89&amp;KE90&amp;KE91&amp;KE92&amp;KE93&amp;KE94,General!I:J,2,FALSE),0))</f>
        <v>0</v>
      </c>
      <c r="ALM94" s="48">
        <f>IF(KH94="",0,IFERROR(VLOOKUP(KH89&amp;KH90&amp;KH91&amp;KH92&amp;KH93&amp;KH94,General!I:J,2,FALSE),0))</f>
        <v>0</v>
      </c>
      <c r="ALN94" s="48">
        <f>IF(KK94="",0,IFERROR(VLOOKUP(KK89&amp;KK90&amp;KK91&amp;KK92&amp;KK93&amp;KK94,General!I:J,2,FALSE),0))</f>
        <v>0</v>
      </c>
      <c r="ALO94" s="48">
        <f>IF(KN94="",0,IFERROR(VLOOKUP(KN89&amp;KN90&amp;KN91&amp;KN92&amp;KN93&amp;KN94,General!I:J,2,FALSE),0))</f>
        <v>0</v>
      </c>
      <c r="ALP94" s="48">
        <f>IF(KQ94="",0,IFERROR(VLOOKUP(KQ89&amp;KQ90&amp;KQ91&amp;KQ92&amp;KQ93&amp;KQ94,General!I:J,2,FALSE),0))</f>
        <v>0</v>
      </c>
      <c r="ALQ94" s="48">
        <f>IF(KT94="",0,IFERROR(VLOOKUP(KT89&amp;KT90&amp;KT91&amp;KT92&amp;KT93&amp;KT94,General!I:J,2,FALSE),0))</f>
        <v>0</v>
      </c>
      <c r="ALR94" s="48">
        <f>IF(KW94="",0,IFERROR(VLOOKUP(KW89&amp;KW90&amp;KW91&amp;KW92&amp;KW93&amp;KW94,General!I:J,2,FALSE),0))</f>
        <v>0</v>
      </c>
      <c r="ALS94" s="48">
        <f>IF(KZ94="",0,IFERROR(VLOOKUP(KZ89&amp;KZ90&amp;KZ91&amp;KZ92&amp;KZ93&amp;KZ94,General!I:J,2,FALSE),0))</f>
        <v>0</v>
      </c>
      <c r="ALT94" s="48">
        <f>IF(LC94="",0,IFERROR(VLOOKUP(LC89&amp;LC90&amp;LC91&amp;LC92&amp;LC93&amp;LC94,General!I:J,2,FALSE),0))</f>
        <v>0</v>
      </c>
      <c r="ALU94" s="48">
        <f>IF(LF94="",0,IFERROR(VLOOKUP(LF89&amp;LF90&amp;LF91&amp;LF92&amp;LF93&amp;LF94,General!I:J,2,FALSE),0))</f>
        <v>0</v>
      </c>
      <c r="ALV94" s="48">
        <f>IF(LI94="",0,IFERROR(VLOOKUP(LI89&amp;LI90&amp;LI91&amp;LI92&amp;LI93&amp;LI94,General!I:J,2,FALSE),0))</f>
        <v>0</v>
      </c>
      <c r="ALW94" s="48">
        <f>IF(LL94="",0,IFERROR(VLOOKUP(LL89&amp;LL90&amp;LL91&amp;LL92&amp;LL93&amp;LL94,General!I:J,2,FALSE),0))</f>
        <v>0</v>
      </c>
      <c r="ALX94" s="48">
        <f>IF(LO94="",0,IFERROR(VLOOKUP(LO89&amp;LO90&amp;LO91&amp;LO92&amp;LO93&amp;LO94,General!I:J,2,FALSE),0))</f>
        <v>0</v>
      </c>
      <c r="ALY94" s="48">
        <f>IF(LR94="",0,IFERROR(VLOOKUP(LR89&amp;LR90&amp;LR91&amp;LR92&amp;LR93&amp;LR94,General!I:J,2,FALSE),0))</f>
        <v>0</v>
      </c>
      <c r="ALZ94" s="48">
        <f>IF(LU94="",0,IFERROR(VLOOKUP(LU89&amp;LU90&amp;LU91&amp;LU92&amp;LU93&amp;LU94,General!I:J,2,FALSE),0))</f>
        <v>0</v>
      </c>
      <c r="AMA94" s="48">
        <f>IF(LX94="",0,IFERROR(VLOOKUP(LX89&amp;LX90&amp;LX91&amp;LX92&amp;LX93&amp;LX94,General!I:J,2,FALSE),0))</f>
        <v>0</v>
      </c>
      <c r="AMB94" s="48">
        <f>IF(MA94="",0,IFERROR(VLOOKUP(MA89&amp;MA90&amp;MA91&amp;MA92&amp;MA93&amp;MA94,General!I:J,2,FALSE),0))</f>
        <v>0</v>
      </c>
      <c r="AMC94" s="48">
        <f>IF(MD94="",0,IFERROR(VLOOKUP(MD89&amp;MD90&amp;MD91&amp;MD92&amp;MD93&amp;MD94,General!I:J,2,FALSE),0))</f>
        <v>0</v>
      </c>
      <c r="AMD94" s="48">
        <f>IF(MG94="",0,IFERROR(VLOOKUP(MG89&amp;MG90&amp;MG91&amp;MG92&amp;MG93&amp;MG94,General!I:J,2,FALSE),0))</f>
        <v>0</v>
      </c>
      <c r="AME94" s="48">
        <f>IF(MJ94="",0,IFERROR(VLOOKUP(MJ89&amp;MJ90&amp;MJ91&amp;MJ92&amp;MJ93&amp;MJ94,General!I:J,2,FALSE),0))</f>
        <v>0</v>
      </c>
      <c r="AMF94" s="48">
        <f>IF(MM94="",0,IFERROR(VLOOKUP(MM89&amp;MM90&amp;MM91&amp;MM92&amp;MM93&amp;MM94,General!I:J,2,FALSE),0))</f>
        <v>0</v>
      </c>
      <c r="AMG94" s="48">
        <f>IF(MP94="",0,IFERROR(VLOOKUP(MP89&amp;MP90&amp;MP91&amp;MP92&amp;MP93&amp;MP94,General!I:J,2,FALSE),0))</f>
        <v>0</v>
      </c>
      <c r="AMH94" s="48">
        <f>IF(MS94="",0,IFERROR(VLOOKUP(MS89&amp;MS90&amp;MS91&amp;MS92&amp;MS93&amp;MS94,General!I:J,2,FALSE),0))</f>
        <v>0</v>
      </c>
      <c r="AMI94" s="48">
        <f>IF(MV94="",0,IFERROR(VLOOKUP(MV89&amp;MV90&amp;MV91&amp;MV92&amp;MV93&amp;MV94,General!I:J,2,FALSE),0))</f>
        <v>0</v>
      </c>
      <c r="AMJ94" s="48">
        <f>IF(MY94="",0,IFERROR(VLOOKUP(MY89&amp;MY90&amp;MY91&amp;MY92&amp;MY93&amp;MY94,General!I:J,2,FALSE),0))</f>
        <v>0</v>
      </c>
      <c r="AMK94" s="48">
        <f>IF(NB94="",0,IFERROR(VLOOKUP(NB89&amp;NB90&amp;NB91&amp;NB92&amp;NB93&amp;NB94,General!I:J,2,FALSE),0))</f>
        <v>0</v>
      </c>
      <c r="AML94" s="48">
        <f>IF(NE94="",0,IFERROR(VLOOKUP(NE89&amp;NE90&amp;NE91&amp;NE92&amp;NE93&amp;NE94,General!I:J,2,FALSE),0))</f>
        <v>0</v>
      </c>
      <c r="AMM94" s="48">
        <f>IF(NH94="",0,IFERROR(VLOOKUP(NH89&amp;NH90&amp;NH91&amp;NH92&amp;NH93&amp;NH94,General!I:J,2,FALSE),0))</f>
        <v>0</v>
      </c>
      <c r="AMN94" s="48">
        <f>IF(NK94="",0,IFERROR(VLOOKUP(NK89&amp;NK90&amp;NK91&amp;NK92&amp;NK93&amp;NK94,General!I:J,2,FALSE),0))</f>
        <v>0</v>
      </c>
      <c r="AMO94" s="49">
        <f>IF(NN94="",0,IFERROR(VLOOKUP(NN89&amp;NN90&amp;NN91&amp;NN92&amp;NN93&amp;NN94,General!I:J,2,FALSE),0))</f>
        <v>0</v>
      </c>
      <c r="AMP94" s="81">
        <f>IF(EB94="",0,IFERROR(VLOOKUP(EB89&amp;EB90&amp;EB91&amp;EB92&amp;EB93&amp;EB94,General!I:J,2,FALSE),0))</f>
        <v>0</v>
      </c>
      <c r="AMQ94" s="49">
        <v>0</v>
      </c>
      <c r="AMR94" s="20" t="str">
        <f t="shared" si="7306"/>
        <v/>
      </c>
      <c r="AMS94" s="20" t="str">
        <f t="shared" si="7151"/>
        <v>N</v>
      </c>
      <c r="AMT94" s="20" t="str">
        <f t="shared" ca="1" si="7152"/>
        <v>N</v>
      </c>
      <c r="AMU94" s="20" t="str">
        <f t="shared" si="7153"/>
        <v>N</v>
      </c>
      <c r="AMV94" s="20" t="str">
        <f t="shared" si="7154"/>
        <v/>
      </c>
      <c r="AMW94" s="142" t="str">
        <f t="shared" si="7155"/>
        <v/>
      </c>
      <c r="AMX94" s="20" t="str">
        <f t="shared" si="7156"/>
        <v/>
      </c>
      <c r="AMY94" s="20" t="str">
        <f t="shared" si="7157"/>
        <v/>
      </c>
      <c r="AMZ94" s="20" t="str">
        <f t="shared" si="7158"/>
        <v/>
      </c>
      <c r="ANA94" s="20" t="str">
        <f t="shared" si="7159"/>
        <v/>
      </c>
      <c r="ANB94" s="20" t="str">
        <f t="shared" si="7160"/>
        <v/>
      </c>
      <c r="ANC94" s="20" t="str">
        <f t="shared" si="6145"/>
        <v/>
      </c>
      <c r="AND94" s="20" t="str">
        <f t="shared" si="6146"/>
        <v/>
      </c>
      <c r="ANE94" s="20" t="str">
        <f t="shared" si="4382"/>
        <v>00000</v>
      </c>
      <c r="ANF94" s="20" t="str">
        <f t="shared" si="4382"/>
        <v>00000</v>
      </c>
      <c r="ANG94" s="20" t="str">
        <f t="shared" si="4383"/>
        <v>000000</v>
      </c>
      <c r="ANH94" s="20" t="str">
        <f t="shared" si="4383"/>
        <v>000000</v>
      </c>
      <c r="ANI94" s="20" t="str">
        <f t="shared" si="4384"/>
        <v>B</v>
      </c>
      <c r="ANJ94" s="20" t="str">
        <f t="shared" si="7307"/>
        <v>B</v>
      </c>
      <c r="ANK94" s="20" t="str">
        <f t="shared" si="7161"/>
        <v/>
      </c>
      <c r="ANL94" s="20" t="e">
        <f t="shared" ca="1" si="7162"/>
        <v>#REF!</v>
      </c>
      <c r="ANM94" s="20" t="str">
        <f t="shared" ca="1" si="7163"/>
        <v/>
      </c>
      <c r="ANN94" s="20" t="str">
        <f t="shared" ca="1" si="7164"/>
        <v/>
      </c>
      <c r="ANO94" s="20" t="str">
        <f t="shared" si="7165"/>
        <v>0</v>
      </c>
      <c r="ANP94" s="20" t="str">
        <f t="shared" si="7166"/>
        <v/>
      </c>
      <c r="ANQ94" s="20" t="e">
        <f t="shared" ca="1" si="7308"/>
        <v>#REF!</v>
      </c>
      <c r="ANR94" s="20" t="str">
        <f t="shared" ca="1" si="7309"/>
        <v/>
      </c>
      <c r="ANS94" s="20" t="str">
        <f t="shared" si="7310"/>
        <v/>
      </c>
      <c r="ANT94" s="20" t="str">
        <f t="shared" si="7167"/>
        <v/>
      </c>
      <c r="ANU94" s="20"/>
      <c r="ANV94" s="20">
        <v>0</v>
      </c>
      <c r="ANW94" s="20">
        <v>0</v>
      </c>
      <c r="ANX94" s="20">
        <v>0</v>
      </c>
      <c r="ANY94" s="20">
        <v>0</v>
      </c>
      <c r="ANZ94" s="20">
        <v>2</v>
      </c>
      <c r="AOA94" s="75"/>
      <c r="AOB94" s="20">
        <v>0</v>
      </c>
      <c r="AOC94" s="20">
        <v>0</v>
      </c>
      <c r="AOD94" s="1" t="str">
        <f t="shared" si="7311"/>
        <v>B</v>
      </c>
      <c r="AOE94" s="123">
        <f t="shared" si="7168"/>
        <v>0</v>
      </c>
      <c r="AOF94" s="1" t="e">
        <f t="shared" si="7169"/>
        <v>#NUM!</v>
      </c>
      <c r="AOG94" s="1" t="e">
        <f t="shared" si="7170"/>
        <v>#NUM!</v>
      </c>
      <c r="AOH94" s="1" t="e">
        <f t="shared" si="7171"/>
        <v>#NUM!</v>
      </c>
      <c r="AOI94" s="1" t="e">
        <f t="shared" si="7172"/>
        <v>#NUM!</v>
      </c>
      <c r="AOJ94" s="1" t="str">
        <f t="shared" si="7173"/>
        <v/>
      </c>
      <c r="AOK94" s="1" t="str">
        <f t="shared" si="7174"/>
        <v/>
      </c>
      <c r="AOL94" s="1" t="str">
        <f t="shared" si="7175"/>
        <v/>
      </c>
      <c r="AOM94" s="1" t="str">
        <f t="shared" si="7176"/>
        <v/>
      </c>
      <c r="AON94" s="1" t="str">
        <f t="shared" si="7177"/>
        <v/>
      </c>
      <c r="AOO94" s="1" t="str" cm="1">
        <f t="array" aca="1" ref="AOO94" ca="1">IF(INDIRECT(VLOOKUP(AOO93,General!AC:AE,3,FALSE)&amp;AGY93)&gt;=7,AOO93,AOJ94)</f>
        <v>HD</v>
      </c>
      <c r="AOP94" s="1" t="str">
        <f ca="1">VLOOKUP(AOO93,General!AC:AE,3,FALSE)&amp;AGY93</f>
        <v>HF93</v>
      </c>
      <c r="AOQ94" s="1" t="str" cm="1">
        <f t="array" aca="1" ref="AOQ94" ca="1">INDIRECT(VLOOKUP(AOO93,General!AC:AE,3,FALSE)&amp;AGY93)</f>
        <v/>
      </c>
      <c r="AOR94" s="1" t="str" cm="1">
        <f t="array" aca="1" ref="AOR94" ca="1">INDIRECT(AOO94&amp;AGY94)</f>
        <v/>
      </c>
      <c r="AOS94" s="1" cm="1">
        <f t="array" aca="1" ref="AOS94" ca="1">INDIRECT(AOP94&amp;AGY94)</f>
        <v>0</v>
      </c>
      <c r="AOT94" s="1" t="e" cm="1">
        <f t="array" aca="1" ref="AOT94" ca="1">INDIRECT(AOQ94&amp;AGY94)</f>
        <v>#REF!</v>
      </c>
      <c r="AOU94" s="1" t="str">
        <f ca="1">VLOOKUP(AOO94,General!AF:AG,2,FALSE)</f>
        <v>S45</v>
      </c>
      <c r="AOV94" s="1" t="e">
        <f ca="1">VLOOKUP(AOP94,General!AF:AG,2,FALSE)</f>
        <v>#N/A</v>
      </c>
      <c r="AOW94" s="1" t="e">
        <f ca="1">VLOOKUP(AOQ94,General!AF:AG,2,FALSE)</f>
        <v>#N/A</v>
      </c>
      <c r="AOX94" s="1" t="str">
        <f t="shared" ca="1" si="7401"/>
        <v>Y</v>
      </c>
      <c r="AOY94" s="1" t="e">
        <f t="shared" ca="1" si="7402"/>
        <v>#N/A</v>
      </c>
      <c r="AOZ94" s="1" t="e">
        <f t="shared" ca="1" si="7403"/>
        <v>#N/A</v>
      </c>
      <c r="APB94" s="1">
        <f t="shared" si="6061"/>
        <v>1</v>
      </c>
    </row>
    <row r="95" spans="1:1094" ht="15.75" thickBot="1">
      <c r="A95" s="1">
        <v>81</v>
      </c>
      <c r="B95" s="171" t="str">
        <f t="shared" si="7631"/>
        <v/>
      </c>
      <c r="C95" s="124" t="str">
        <f t="shared" si="6385"/>
        <v/>
      </c>
      <c r="D95" s="129" t="str">
        <f t="shared" si="7178"/>
        <v/>
      </c>
      <c r="E95" s="126" t="str">
        <f t="shared" si="7178"/>
        <v/>
      </c>
      <c r="F95" s="127" t="str">
        <f t="shared" si="6386"/>
        <v/>
      </c>
      <c r="G95" s="190"/>
      <c r="H95" s="149" t="str">
        <f t="shared" si="7632"/>
        <v/>
      </c>
      <c r="I95" s="129" t="str">
        <f t="shared" si="7179"/>
        <v/>
      </c>
      <c r="J95" s="126" t="str">
        <f t="shared" si="7179"/>
        <v/>
      </c>
      <c r="K95" s="166" t="str">
        <f t="shared" si="7180"/>
        <v/>
      </c>
      <c r="L95" s="179"/>
      <c r="M95" s="183"/>
      <c r="N95" s="190"/>
      <c r="O95" s="187">
        <v>0</v>
      </c>
      <c r="P95" s="129">
        <v>0</v>
      </c>
      <c r="Q95" s="126">
        <v>0</v>
      </c>
      <c r="R95" s="130">
        <v>0</v>
      </c>
      <c r="S95" s="128" t="str">
        <f t="shared" si="7181"/>
        <v/>
      </c>
      <c r="T95" s="150" t="str">
        <f t="shared" si="7633"/>
        <v/>
      </c>
      <c r="U95" s="130" t="str">
        <f>IF(M95="","",IF(B95="NB",U94,IF(T95="",SUM($T$5:$T95)+S95,SUM($T$5:$T95))))</f>
        <v/>
      </c>
      <c r="V95" s="151" t="str">
        <f t="shared" si="5988"/>
        <v/>
      </c>
      <c r="W95" s="131" t="str">
        <f t="shared" si="7182"/>
        <v/>
      </c>
      <c r="X95" s="132" t="str">
        <f t="shared" si="6387"/>
        <v/>
      </c>
      <c r="Y95" s="61" t="str">
        <f t="shared" ca="1" si="6225"/>
        <v>B</v>
      </c>
      <c r="Z95" s="62" t="str">
        <f t="shared" ca="1" si="6226"/>
        <v>C</v>
      </c>
      <c r="AA95" s="62" t="str">
        <f t="shared" si="6227"/>
        <v>C</v>
      </c>
      <c r="AB95" s="62" t="str">
        <f t="shared" si="7312"/>
        <v/>
      </c>
      <c r="AC95" s="62" t="str">
        <f t="shared" si="7313"/>
        <v/>
      </c>
      <c r="AD95" s="62">
        <f t="shared" si="7314"/>
        <v>0</v>
      </c>
      <c r="AE95" s="1" t="str">
        <f t="shared" si="6388"/>
        <v/>
      </c>
      <c r="AF95" s="1" t="str">
        <f t="shared" si="6389"/>
        <v/>
      </c>
      <c r="AG95" s="1" t="str">
        <f t="shared" si="7315"/>
        <v/>
      </c>
      <c r="AH95" s="1" t="str">
        <f t="shared" si="6390"/>
        <v/>
      </c>
      <c r="AI95" s="1" t="str">
        <f t="shared" si="6391"/>
        <v/>
      </c>
      <c r="AJ95" s="1" t="str">
        <f t="shared" si="6392"/>
        <v/>
      </c>
      <c r="AK95" s="1">
        <f t="shared" si="7183"/>
        <v>0</v>
      </c>
      <c r="AL95" s="1">
        <f t="shared" si="7184"/>
        <v>0</v>
      </c>
      <c r="AM95" s="1" t="str">
        <f t="shared" si="6147"/>
        <v/>
      </c>
      <c r="AN95" s="1">
        <f t="shared" si="6393"/>
        <v>0</v>
      </c>
      <c r="AO95" s="1" t="str">
        <f t="shared" si="7715"/>
        <v/>
      </c>
      <c r="AP95" s="1" t="str">
        <f t="shared" si="6394"/>
        <v>N</v>
      </c>
      <c r="AQ95" s="1" t="str">
        <f t="shared" si="6395"/>
        <v>N</v>
      </c>
      <c r="AR95" s="1" t="str">
        <f t="shared" si="6396"/>
        <v>N</v>
      </c>
      <c r="AS95" s="1" t="str">
        <f t="shared" si="6397"/>
        <v/>
      </c>
      <c r="AT95" s="8" t="str">
        <f t="shared" ca="1" si="7185"/>
        <v/>
      </c>
      <c r="AU95" s="1" t="str">
        <f t="shared" ca="1" si="6398"/>
        <v/>
      </c>
      <c r="AV95" s="1" t="str">
        <f t="shared" ca="1" si="6399"/>
        <v/>
      </c>
      <c r="AW95" s="1" t="str">
        <f t="shared" si="6400"/>
        <v/>
      </c>
      <c r="AX95" s="1" t="str">
        <f t="shared" si="6401"/>
        <v/>
      </c>
      <c r="AY95" s="1" t="str">
        <f t="shared" si="6402"/>
        <v/>
      </c>
      <c r="AZ95" s="1" t="str">
        <f t="shared" si="6148"/>
        <v/>
      </c>
      <c r="BA95" s="1" t="str">
        <f t="shared" si="6149"/>
        <v/>
      </c>
      <c r="BB95" s="1" t="str">
        <f t="shared" si="5451"/>
        <v>00000</v>
      </c>
      <c r="BC95" s="1" t="str">
        <f t="shared" si="5451"/>
        <v>00000</v>
      </c>
      <c r="BD95" s="1" t="str">
        <f t="shared" si="5452"/>
        <v>000000</v>
      </c>
      <c r="BE95" s="1" t="str">
        <f t="shared" si="5452"/>
        <v>000000</v>
      </c>
      <c r="BF95" s="1" t="str">
        <f t="shared" si="7186"/>
        <v>B</v>
      </c>
      <c r="BG95" s="1" t="str">
        <f t="shared" si="6403"/>
        <v/>
      </c>
      <c r="BH95" s="1" t="str">
        <f t="shared" ca="1" si="7187"/>
        <v/>
      </c>
      <c r="BI95" s="1" t="str">
        <f t="shared" si="7634"/>
        <v/>
      </c>
      <c r="BJ95" s="1" t="str">
        <f t="shared" ca="1" si="7188"/>
        <v/>
      </c>
      <c r="BK95" s="1" t="str">
        <f t="shared" si="6404"/>
        <v>0</v>
      </c>
      <c r="BL95" s="1" t="str">
        <f t="shared" ca="1" si="7189"/>
        <v/>
      </c>
      <c r="BM95" s="1" t="str">
        <f t="shared" ca="1" si="7190"/>
        <v/>
      </c>
      <c r="BN95" s="1" t="str">
        <f t="shared" ca="1" si="7191"/>
        <v/>
      </c>
      <c r="BO95" s="1" t="str">
        <f t="shared" ca="1" si="7192"/>
        <v/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  <c r="BZ95" s="1">
        <f t="shared" si="5989"/>
        <v>1</v>
      </c>
      <c r="CA95" s="1" t="str">
        <f t="shared" ref="CA95" si="8782">CK95</f>
        <v/>
      </c>
      <c r="CB95" s="75" t="str">
        <f t="shared" si="6406"/>
        <v/>
      </c>
      <c r="CC95" s="76" t="str">
        <f t="shared" si="6407"/>
        <v/>
      </c>
      <c r="CD95" s="74" t="str">
        <f t="shared" si="6408"/>
        <v/>
      </c>
      <c r="CE95" s="75" t="str">
        <f t="shared" si="6409"/>
        <v/>
      </c>
      <c r="CF95" s="76" t="str">
        <f t="shared" si="6410"/>
        <v/>
      </c>
      <c r="CG95" s="74" t="str">
        <f t="shared" si="6411"/>
        <v/>
      </c>
      <c r="CH95" s="75" t="str">
        <f t="shared" si="6412"/>
        <v/>
      </c>
      <c r="CI95" s="76" t="str">
        <f t="shared" si="6413"/>
        <v/>
      </c>
      <c r="CJ95" s="74" t="str">
        <f t="shared" si="6414"/>
        <v/>
      </c>
      <c r="CK95" s="75" t="str">
        <f t="shared" si="6415"/>
        <v/>
      </c>
      <c r="CL95" s="76" t="str">
        <f t="shared" si="6416"/>
        <v/>
      </c>
      <c r="CM95" s="74" t="str">
        <f t="shared" si="6417"/>
        <v/>
      </c>
      <c r="CN95" s="75" t="str">
        <f t="shared" si="7194"/>
        <v/>
      </c>
      <c r="CO95" s="76" t="str">
        <f t="shared" si="6418"/>
        <v/>
      </c>
      <c r="CP95" s="74" t="str">
        <f t="shared" si="6419"/>
        <v/>
      </c>
      <c r="CQ95" s="75" t="str">
        <f t="shared" si="6420"/>
        <v/>
      </c>
      <c r="CR95" s="76" t="str">
        <f t="shared" si="6421"/>
        <v/>
      </c>
      <c r="CS95" s="74" t="str">
        <f t="shared" si="6422"/>
        <v/>
      </c>
      <c r="CT95" s="75" t="str">
        <f t="shared" si="6423"/>
        <v/>
      </c>
      <c r="CU95" s="76" t="str">
        <f t="shared" si="6424"/>
        <v/>
      </c>
      <c r="CV95" s="74" t="str">
        <f t="shared" si="6425"/>
        <v/>
      </c>
      <c r="CW95" s="75" t="str">
        <f t="shared" si="6426"/>
        <v/>
      </c>
      <c r="CX95" s="76" t="str">
        <f t="shared" si="6427"/>
        <v/>
      </c>
      <c r="CY95" s="77" t="str">
        <f t="shared" si="6428"/>
        <v/>
      </c>
      <c r="CZ95" s="75" t="str">
        <f t="shared" si="6429"/>
        <v/>
      </c>
      <c r="DA95" s="76" t="str">
        <f t="shared" si="6430"/>
        <v/>
      </c>
      <c r="DB95" s="74" t="str">
        <f t="shared" si="6431"/>
        <v/>
      </c>
      <c r="DC95" s="75" t="str">
        <f t="shared" si="6432"/>
        <v/>
      </c>
      <c r="DD95" s="76" t="str">
        <f t="shared" si="6433"/>
        <v/>
      </c>
      <c r="DE95" s="74" t="str">
        <f t="shared" si="6434"/>
        <v/>
      </c>
      <c r="DF95" s="75" t="str">
        <f t="shared" si="6435"/>
        <v/>
      </c>
      <c r="DG95" s="76" t="str">
        <f t="shared" si="6436"/>
        <v/>
      </c>
      <c r="DH95" s="74" t="str">
        <f t="shared" si="6437"/>
        <v/>
      </c>
      <c r="DI95" s="75" t="str">
        <f t="shared" si="6438"/>
        <v/>
      </c>
      <c r="DJ95" s="76" t="str">
        <f t="shared" si="6439"/>
        <v/>
      </c>
      <c r="DK95" s="74" t="str">
        <f t="shared" si="6440"/>
        <v/>
      </c>
      <c r="DL95" s="75" t="str">
        <f t="shared" si="6441"/>
        <v/>
      </c>
      <c r="DM95" s="76" t="str">
        <f t="shared" si="6442"/>
        <v/>
      </c>
      <c r="DN95" s="74" t="str">
        <f t="shared" si="6443"/>
        <v/>
      </c>
      <c r="DO95" s="75" t="str">
        <f t="shared" si="6444"/>
        <v/>
      </c>
      <c r="DP95" s="76" t="str">
        <f t="shared" si="6445"/>
        <v/>
      </c>
      <c r="DQ95" s="74" t="str">
        <f t="shared" si="6446"/>
        <v/>
      </c>
      <c r="DR95" s="75" t="str">
        <f t="shared" si="6447"/>
        <v/>
      </c>
      <c r="DS95" s="76" t="str">
        <f t="shared" si="6448"/>
        <v/>
      </c>
      <c r="DT95" s="74" t="str">
        <f t="shared" si="6449"/>
        <v/>
      </c>
      <c r="DU95" s="75" t="str">
        <f t="shared" si="6450"/>
        <v/>
      </c>
      <c r="DV95" s="76" t="str">
        <f t="shared" si="6451"/>
        <v/>
      </c>
      <c r="DW95" s="74" t="str">
        <f t="shared" si="6452"/>
        <v/>
      </c>
      <c r="DX95" s="75" t="str">
        <f t="shared" si="6453"/>
        <v/>
      </c>
      <c r="DY95" s="76" t="str">
        <f t="shared" si="6454"/>
        <v/>
      </c>
      <c r="DZ95" s="74" t="str">
        <f t="shared" si="6455"/>
        <v/>
      </c>
      <c r="EA95" s="46" t="str">
        <f t="shared" si="7557"/>
        <v/>
      </c>
      <c r="EB95" s="76" t="str">
        <f t="shared" si="6456"/>
        <v/>
      </c>
      <c r="EC95" s="74" t="str">
        <f t="shared" si="6457"/>
        <v/>
      </c>
      <c r="ED95" s="46" t="str">
        <f t="shared" ref="ED95" si="8783">CE95</f>
        <v/>
      </c>
      <c r="EE95" s="76" t="str">
        <f t="shared" si="6459"/>
        <v/>
      </c>
      <c r="EF95" s="74" t="str">
        <f t="shared" si="6460"/>
        <v/>
      </c>
      <c r="EG95" s="94" t="str">
        <f t="shared" ref="EG95" si="8784">CB95</f>
        <v/>
      </c>
      <c r="EH95" s="76" t="str">
        <f t="shared" si="6462"/>
        <v/>
      </c>
      <c r="EI95" s="74" t="str">
        <f t="shared" si="6463"/>
        <v/>
      </c>
      <c r="EJ95" s="73" t="s">
        <v>5</v>
      </c>
      <c r="EK95" s="76" t="str">
        <f t="shared" si="6464"/>
        <v/>
      </c>
      <c r="EL95" s="74" t="str">
        <f t="shared" si="6465"/>
        <v/>
      </c>
      <c r="EM95" s="75" t="s">
        <v>6</v>
      </c>
      <c r="EN95" s="76" t="str">
        <f t="shared" si="6466"/>
        <v/>
      </c>
      <c r="EO95" s="74" t="str">
        <f t="shared" si="6467"/>
        <v/>
      </c>
      <c r="EP95" s="46" t="str">
        <f t="shared" ref="EP95" si="8785">CK95</f>
        <v/>
      </c>
      <c r="EQ95" s="76" t="str">
        <f t="shared" si="6469"/>
        <v/>
      </c>
      <c r="ER95" s="74" t="str">
        <f t="shared" si="6470"/>
        <v/>
      </c>
      <c r="ES95" s="46" t="str">
        <f t="shared" ref="ES95" si="8786">CH95</f>
        <v/>
      </c>
      <c r="ET95" s="76" t="str">
        <f t="shared" si="6472"/>
        <v/>
      </c>
      <c r="EU95" s="74" t="str">
        <f t="shared" si="6473"/>
        <v/>
      </c>
      <c r="EV95" s="46" t="str">
        <f t="shared" ref="EV95" si="8787">CK95</f>
        <v/>
      </c>
      <c r="EW95" s="76" t="str">
        <f t="shared" si="6475"/>
        <v/>
      </c>
      <c r="EX95" s="74" t="str">
        <f t="shared" si="6476"/>
        <v/>
      </c>
      <c r="EY95" s="46" t="str">
        <f t="shared" ref="EY95" si="8788">CB95</f>
        <v/>
      </c>
      <c r="EZ95" s="76" t="str">
        <f t="shared" si="6478"/>
        <v/>
      </c>
      <c r="FA95" s="77" t="str">
        <f t="shared" si="6479"/>
        <v/>
      </c>
      <c r="FB95" s="46" t="str">
        <f t="shared" ref="FB95" si="8789">CH95</f>
        <v/>
      </c>
      <c r="FC95" s="76" t="str">
        <f t="shared" si="6481"/>
        <v/>
      </c>
      <c r="FD95" s="74" t="str">
        <f t="shared" si="6482"/>
        <v/>
      </c>
      <c r="FE95" s="94" t="str">
        <f t="shared" ref="FE95" si="8790">CE95</f>
        <v/>
      </c>
      <c r="FF95" s="76" t="str">
        <f t="shared" si="6484"/>
        <v/>
      </c>
      <c r="FG95" s="74" t="str">
        <f t="shared" si="6485"/>
        <v/>
      </c>
      <c r="FH95" s="46" t="str">
        <f t="shared" ref="FH95" si="8791">DF95</f>
        <v/>
      </c>
      <c r="FI95" s="76" t="str">
        <f t="shared" si="6487"/>
        <v/>
      </c>
      <c r="FJ95" s="74" t="str">
        <f t="shared" si="6488"/>
        <v/>
      </c>
      <c r="FK95" s="46" t="str">
        <f t="shared" ref="FK95" si="8792">DC95</f>
        <v/>
      </c>
      <c r="FL95" s="76" t="str">
        <f t="shared" si="6490"/>
        <v/>
      </c>
      <c r="FM95" s="74" t="str">
        <f t="shared" si="6491"/>
        <v/>
      </c>
      <c r="FN95" s="46" t="str">
        <f t="shared" ref="FN95" si="8793">CT95</f>
        <v/>
      </c>
      <c r="FO95" s="76" t="str">
        <f t="shared" si="6493"/>
        <v/>
      </c>
      <c r="FP95" s="74" t="str">
        <f t="shared" si="6494"/>
        <v/>
      </c>
      <c r="FQ95" s="46" t="str">
        <f t="shared" ref="FQ95" si="8794">CQ95</f>
        <v/>
      </c>
      <c r="FR95" s="76" t="str">
        <f t="shared" si="6496"/>
        <v/>
      </c>
      <c r="FS95" s="74" t="str">
        <f t="shared" si="6497"/>
        <v/>
      </c>
      <c r="FT95" s="46" t="str">
        <f t="shared" ref="FT95" si="8795">CN95</f>
        <v/>
      </c>
      <c r="FU95" s="76" t="str">
        <f t="shared" si="6499"/>
        <v/>
      </c>
      <c r="FV95" s="74" t="str">
        <f t="shared" si="6500"/>
        <v/>
      </c>
      <c r="FW95" s="46" t="str">
        <f t="shared" ref="FW95" si="8796">CQ95</f>
        <v/>
      </c>
      <c r="FX95" s="76" t="str">
        <f t="shared" si="6502"/>
        <v/>
      </c>
      <c r="FY95" s="74" t="str">
        <f t="shared" si="6503"/>
        <v/>
      </c>
      <c r="FZ95" s="46" t="str">
        <f t="shared" ref="FZ95" si="8797">CN95</f>
        <v/>
      </c>
      <c r="GA95" s="76" t="str">
        <f t="shared" si="6505"/>
        <v/>
      </c>
      <c r="GB95" s="74" t="str">
        <f t="shared" si="6506"/>
        <v/>
      </c>
      <c r="GC95" s="46" t="str">
        <f t="shared" ref="GC95" si="8798">CT95</f>
        <v/>
      </c>
      <c r="GD95" s="76" t="str">
        <f t="shared" si="6508"/>
        <v/>
      </c>
      <c r="GE95" s="74" t="str">
        <f t="shared" si="6509"/>
        <v/>
      </c>
      <c r="GF95" s="75" t="str">
        <f t="shared" si="8718"/>
        <v/>
      </c>
      <c r="GG95" s="76" t="str">
        <f t="shared" si="6511"/>
        <v/>
      </c>
      <c r="GH95" s="74" t="str">
        <f t="shared" si="6512"/>
        <v/>
      </c>
      <c r="GI95" s="75" t="str">
        <f t="shared" si="7211"/>
        <v>B</v>
      </c>
      <c r="GJ95" s="76" t="str">
        <f t="shared" si="6513"/>
        <v/>
      </c>
      <c r="GK95" s="74" t="str">
        <f t="shared" si="6514"/>
        <v/>
      </c>
      <c r="GL95" s="75" t="str">
        <f t="shared" si="7805"/>
        <v/>
      </c>
      <c r="GM95" s="76" t="str">
        <f t="shared" si="6515"/>
        <v/>
      </c>
      <c r="GN95" s="74" t="str">
        <f t="shared" si="6516"/>
        <v/>
      </c>
      <c r="GO95" s="75" t="str">
        <f t="shared" si="7212"/>
        <v>B</v>
      </c>
      <c r="GP95" s="76" t="str">
        <f t="shared" si="6517"/>
        <v/>
      </c>
      <c r="GQ95" s="74" t="str">
        <f t="shared" si="6518"/>
        <v/>
      </c>
      <c r="GR95" s="46" t="str">
        <f t="shared" ref="GR95" si="8799">DU95</f>
        <v/>
      </c>
      <c r="GS95" s="76" t="str">
        <f t="shared" si="6520"/>
        <v/>
      </c>
      <c r="GT95" s="74" t="str">
        <f t="shared" si="6521"/>
        <v/>
      </c>
      <c r="GU95" s="75" t="str">
        <f t="shared" si="7214"/>
        <v/>
      </c>
      <c r="GV95" s="76" t="str">
        <f t="shared" si="6522"/>
        <v/>
      </c>
      <c r="GW95" s="77" t="str">
        <f t="shared" si="6523"/>
        <v/>
      </c>
      <c r="GX95" s="46" t="str">
        <f t="shared" ref="GX95" si="8800">DO95</f>
        <v/>
      </c>
      <c r="GY95" s="76" t="str">
        <f t="shared" si="6525"/>
        <v/>
      </c>
      <c r="GZ95" s="74" t="str">
        <f t="shared" si="6526"/>
        <v/>
      </c>
      <c r="HA95" s="73" t="str">
        <f t="shared" si="7216"/>
        <v/>
      </c>
      <c r="HB95" s="76" t="str">
        <f t="shared" si="6527"/>
        <v/>
      </c>
      <c r="HC95" s="74" t="str">
        <f t="shared" si="6528"/>
        <v/>
      </c>
      <c r="HD95" s="46" t="str">
        <f t="shared" ref="HD95" si="8801">DL95</f>
        <v/>
      </c>
      <c r="HE95" s="76" t="str">
        <f t="shared" si="6530"/>
        <v/>
      </c>
      <c r="HF95" s="74" t="str">
        <f t="shared" si="6531"/>
        <v/>
      </c>
      <c r="HG95" s="75" t="str">
        <f t="shared" si="7218"/>
        <v/>
      </c>
      <c r="HH95" s="76" t="str">
        <f t="shared" si="6532"/>
        <v/>
      </c>
      <c r="HI95" s="74" t="str">
        <f t="shared" si="6533"/>
        <v/>
      </c>
      <c r="HJ95" s="46" t="str">
        <f t="shared" ref="HJ95" si="8802">DR95</f>
        <v/>
      </c>
      <c r="HK95" s="76" t="str">
        <f t="shared" si="6535"/>
        <v/>
      </c>
      <c r="HL95" s="74" t="str">
        <f t="shared" si="6536"/>
        <v/>
      </c>
      <c r="HM95" s="75" t="str">
        <f t="shared" si="7220"/>
        <v/>
      </c>
      <c r="HN95" s="76" t="str">
        <f t="shared" si="6537"/>
        <v/>
      </c>
      <c r="HO95" s="74" t="str">
        <f t="shared" si="6538"/>
        <v/>
      </c>
      <c r="HP95" s="46" t="str">
        <f t="shared" ref="HP95" si="8803">DO95</f>
        <v/>
      </c>
      <c r="HQ95" s="76" t="str">
        <f t="shared" si="6540"/>
        <v/>
      </c>
      <c r="HR95" s="74" t="str">
        <f t="shared" si="6541"/>
        <v/>
      </c>
      <c r="HS95" s="75" t="str">
        <f t="shared" si="7222"/>
        <v/>
      </c>
      <c r="HT95" s="76" t="str">
        <f t="shared" si="6542"/>
        <v/>
      </c>
      <c r="HU95" s="74" t="str">
        <f t="shared" si="6543"/>
        <v/>
      </c>
      <c r="HV95" s="46" t="str">
        <f t="shared" ref="HV95" si="8804">DI95</f>
        <v/>
      </c>
      <c r="HW95" s="76" t="str">
        <f t="shared" si="6545"/>
        <v/>
      </c>
      <c r="HX95" s="74" t="str">
        <f t="shared" si="6546"/>
        <v/>
      </c>
      <c r="HY95" s="75" t="str">
        <f t="shared" si="7224"/>
        <v/>
      </c>
      <c r="HZ95" s="76" t="str">
        <f t="shared" si="6547"/>
        <v/>
      </c>
      <c r="IA95" s="74" t="str">
        <f t="shared" si="6548"/>
        <v/>
      </c>
      <c r="IB95" s="46" t="str">
        <f t="shared" ref="IB95" si="8805">DL95</f>
        <v/>
      </c>
      <c r="IC95" s="76" t="str">
        <f t="shared" si="6550"/>
        <v/>
      </c>
      <c r="ID95" s="74" t="str">
        <f t="shared" si="6551"/>
        <v/>
      </c>
      <c r="IE95" s="75" t="str">
        <f t="shared" si="7226"/>
        <v/>
      </c>
      <c r="IF95" s="76" t="str">
        <f t="shared" si="6552"/>
        <v/>
      </c>
      <c r="IG95" s="74" t="str">
        <f t="shared" si="6553"/>
        <v/>
      </c>
      <c r="IH95" s="46" t="str">
        <f t="shared" ref="IH95" si="8806">DL95</f>
        <v/>
      </c>
      <c r="II95" s="76" t="str">
        <f t="shared" si="6555"/>
        <v/>
      </c>
      <c r="IJ95" s="74" t="str">
        <f t="shared" si="6556"/>
        <v/>
      </c>
      <c r="IK95" s="75" t="str">
        <f t="shared" si="7228"/>
        <v/>
      </c>
      <c r="IL95" s="76" t="str">
        <f t="shared" si="6557"/>
        <v/>
      </c>
      <c r="IM95" s="74" t="str">
        <f t="shared" si="6558"/>
        <v/>
      </c>
      <c r="IN95" s="46" t="str">
        <f t="shared" ref="IN95" si="8807">DI95</f>
        <v/>
      </c>
      <c r="IO95" s="76" t="str">
        <f t="shared" si="6560"/>
        <v/>
      </c>
      <c r="IP95" s="74" t="str">
        <f t="shared" si="6561"/>
        <v/>
      </c>
      <c r="IQ95" s="75" t="str">
        <f t="shared" si="7230"/>
        <v/>
      </c>
      <c r="IR95" s="76" t="str">
        <f t="shared" si="6562"/>
        <v/>
      </c>
      <c r="IS95" s="74" t="str">
        <f t="shared" si="6563"/>
        <v/>
      </c>
      <c r="IT95" s="46" t="str">
        <f t="shared" ref="IT95" si="8808">CT95</f>
        <v/>
      </c>
      <c r="IU95" s="76" t="str">
        <f t="shared" si="6565"/>
        <v/>
      </c>
      <c r="IV95" s="74" t="str">
        <f t="shared" si="6566"/>
        <v/>
      </c>
      <c r="IW95" s="46" t="str">
        <f t="shared" si="8730"/>
        <v/>
      </c>
      <c r="IX95" s="76" t="str">
        <f t="shared" si="6568"/>
        <v/>
      </c>
      <c r="IY95" s="74" t="str">
        <f t="shared" si="6569"/>
        <v/>
      </c>
      <c r="IZ95" s="75" t="str">
        <f t="shared" si="7232"/>
        <v/>
      </c>
      <c r="JA95" s="76" t="str">
        <f t="shared" si="6570"/>
        <v/>
      </c>
      <c r="JB95" s="74" t="str">
        <f t="shared" si="6571"/>
        <v/>
      </c>
      <c r="JC95" s="75" t="str">
        <f t="shared" si="7233"/>
        <v/>
      </c>
      <c r="JD95" s="76" t="str">
        <f t="shared" si="6572"/>
        <v/>
      </c>
      <c r="JE95" s="74" t="str">
        <f t="shared" si="6573"/>
        <v/>
      </c>
      <c r="JF95" s="46" t="str">
        <f t="shared" ref="JF95" si="8809">CB95</f>
        <v/>
      </c>
      <c r="JG95" s="76" t="str">
        <f t="shared" si="6575"/>
        <v/>
      </c>
      <c r="JH95" s="74" t="str">
        <f t="shared" si="6576"/>
        <v/>
      </c>
      <c r="JI95" s="75" t="str">
        <f t="shared" si="7235"/>
        <v/>
      </c>
      <c r="JJ95" s="76" t="str">
        <f t="shared" si="6577"/>
        <v/>
      </c>
      <c r="JK95" s="74" t="str">
        <f t="shared" si="6578"/>
        <v/>
      </c>
      <c r="JL95" s="46" t="str">
        <f t="shared" ref="JL95" si="8810">CH95</f>
        <v/>
      </c>
      <c r="JM95" s="76" t="str">
        <f t="shared" si="6580"/>
        <v/>
      </c>
      <c r="JN95" s="74" t="str">
        <f t="shared" si="6581"/>
        <v/>
      </c>
      <c r="JO95" s="75" t="str">
        <f t="shared" si="7237"/>
        <v/>
      </c>
      <c r="JP95" s="76" t="str">
        <f t="shared" si="6582"/>
        <v/>
      </c>
      <c r="JQ95" s="74" t="str">
        <f t="shared" si="6583"/>
        <v/>
      </c>
      <c r="JR95" s="46" t="str">
        <f t="shared" ref="JR95" si="8811">CK95</f>
        <v/>
      </c>
      <c r="JS95" s="76" t="str">
        <f t="shared" si="6585"/>
        <v/>
      </c>
      <c r="JT95" s="74" t="str">
        <f t="shared" si="6586"/>
        <v/>
      </c>
      <c r="JU95" s="75" t="str">
        <f t="shared" si="7239"/>
        <v/>
      </c>
      <c r="JV95" s="76" t="str">
        <f t="shared" si="6587"/>
        <v/>
      </c>
      <c r="JW95" s="74" t="str">
        <f t="shared" si="6588"/>
        <v/>
      </c>
      <c r="JX95" s="46" t="s">
        <v>6</v>
      </c>
      <c r="JY95" s="76" t="str">
        <f t="shared" si="6589"/>
        <v/>
      </c>
      <c r="JZ95" s="74" t="str">
        <f t="shared" si="6590"/>
        <v/>
      </c>
      <c r="KA95" s="75" t="str">
        <f t="shared" si="7240"/>
        <v/>
      </c>
      <c r="KB95" s="76" t="str">
        <f t="shared" si="6591"/>
        <v/>
      </c>
      <c r="KC95" s="74" t="str">
        <f t="shared" si="6592"/>
        <v/>
      </c>
      <c r="KD95" s="75" t="s">
        <v>5</v>
      </c>
      <c r="KE95" s="76" t="str">
        <f t="shared" si="6593"/>
        <v/>
      </c>
      <c r="KF95" s="74" t="str">
        <f t="shared" si="6594"/>
        <v/>
      </c>
      <c r="KG95" s="75" t="str">
        <f t="shared" si="7241"/>
        <v/>
      </c>
      <c r="KH95" s="76" t="str">
        <f t="shared" si="6595"/>
        <v/>
      </c>
      <c r="KI95" s="74" t="str">
        <f t="shared" si="6596"/>
        <v/>
      </c>
      <c r="KJ95" s="75" t="str">
        <f t="shared" ref="KJ95:KJ96" si="8812">CT95</f>
        <v/>
      </c>
      <c r="KK95" s="76" t="str">
        <f t="shared" si="6597"/>
        <v/>
      </c>
      <c r="KL95" s="74" t="str">
        <f t="shared" si="6598"/>
        <v/>
      </c>
      <c r="KM95" s="75" t="str">
        <f t="shared" si="7243"/>
        <v/>
      </c>
      <c r="KN95" s="76" t="str">
        <f t="shared" si="6599"/>
        <v/>
      </c>
      <c r="KO95" s="74" t="str">
        <f t="shared" si="6600"/>
        <v/>
      </c>
      <c r="KP95" s="75" t="str">
        <f t="shared" si="8734"/>
        <v/>
      </c>
      <c r="KQ95" s="76" t="str">
        <f t="shared" si="6601"/>
        <v/>
      </c>
      <c r="KR95" s="74" t="str">
        <f t="shared" si="6602"/>
        <v/>
      </c>
      <c r="KS95" s="75" t="str">
        <f t="shared" si="7244"/>
        <v/>
      </c>
      <c r="KT95" s="76" t="str">
        <f t="shared" si="6603"/>
        <v/>
      </c>
      <c r="KU95" s="74" t="str">
        <f t="shared" si="6604"/>
        <v/>
      </c>
      <c r="KV95" s="75" t="s">
        <v>5</v>
      </c>
      <c r="KW95" s="76" t="str">
        <f t="shared" si="6605"/>
        <v/>
      </c>
      <c r="KX95" s="74" t="str">
        <f t="shared" si="6606"/>
        <v/>
      </c>
      <c r="KY95" s="75" t="str">
        <f t="shared" si="7245"/>
        <v/>
      </c>
      <c r="KZ95" s="76" t="str">
        <f t="shared" si="6607"/>
        <v/>
      </c>
      <c r="LA95" s="74" t="str">
        <f t="shared" si="6608"/>
        <v/>
      </c>
      <c r="LB95" s="75" t="str">
        <f t="shared" ref="LB95" si="8813">DR95</f>
        <v/>
      </c>
      <c r="LC95" s="76" t="str">
        <f t="shared" si="6610"/>
        <v/>
      </c>
      <c r="LD95" s="74" t="str">
        <f t="shared" si="6611"/>
        <v/>
      </c>
      <c r="LE95" s="75" t="str">
        <f t="shared" si="7247"/>
        <v/>
      </c>
      <c r="LF95" s="76" t="str">
        <f t="shared" si="6612"/>
        <v/>
      </c>
      <c r="LG95" s="74" t="str">
        <f t="shared" si="6613"/>
        <v/>
      </c>
      <c r="LH95" s="75" t="str">
        <f t="shared" ref="LH95" si="8814">DR96</f>
        <v/>
      </c>
      <c r="LI95" s="76" t="str">
        <f t="shared" si="6615"/>
        <v/>
      </c>
      <c r="LJ95" s="74" t="str">
        <f t="shared" si="6616"/>
        <v/>
      </c>
      <c r="LK95" s="75" t="str">
        <f t="shared" si="7249"/>
        <v/>
      </c>
      <c r="LL95" s="76" t="str">
        <f t="shared" si="6617"/>
        <v/>
      </c>
      <c r="LM95" s="74" t="str">
        <f t="shared" si="6618"/>
        <v/>
      </c>
      <c r="LN95" s="75" t="str">
        <f t="shared" ref="LN95" si="8815">CN95</f>
        <v/>
      </c>
      <c r="LO95" s="76" t="str">
        <f t="shared" si="6620"/>
        <v/>
      </c>
      <c r="LP95" s="74" t="str">
        <f t="shared" si="6621"/>
        <v/>
      </c>
      <c r="LQ95" s="75" t="str">
        <f t="shared" si="7251"/>
        <v/>
      </c>
      <c r="LR95" s="76" t="str">
        <f t="shared" si="6622"/>
        <v/>
      </c>
      <c r="LS95" s="74" t="str">
        <f t="shared" si="6623"/>
        <v/>
      </c>
      <c r="LT95" s="75" t="str">
        <f t="shared" ref="LT95" si="8816">CW95</f>
        <v/>
      </c>
      <c r="LU95" s="76" t="str">
        <f t="shared" si="6625"/>
        <v/>
      </c>
      <c r="LV95" s="74" t="str">
        <f t="shared" si="6626"/>
        <v/>
      </c>
      <c r="LW95" s="75" t="str">
        <f t="shared" si="7253"/>
        <v/>
      </c>
      <c r="LX95" s="76" t="str">
        <f t="shared" si="6627"/>
        <v/>
      </c>
      <c r="LY95" s="74" t="str">
        <f t="shared" si="6628"/>
        <v/>
      </c>
      <c r="LZ95" s="75" t="str">
        <f t="shared" ref="LZ95" si="8817">DF95</f>
        <v/>
      </c>
      <c r="MA95" s="76" t="str">
        <f t="shared" si="6630"/>
        <v/>
      </c>
      <c r="MB95" s="74" t="str">
        <f t="shared" si="6631"/>
        <v/>
      </c>
      <c r="MC95" s="75" t="str">
        <f t="shared" si="7255"/>
        <v/>
      </c>
      <c r="MD95" s="76" t="str">
        <f t="shared" si="6632"/>
        <v/>
      </c>
      <c r="ME95" s="74" t="str">
        <f t="shared" si="6633"/>
        <v/>
      </c>
      <c r="MF95" s="75" t="str">
        <f t="shared" si="8740"/>
        <v/>
      </c>
      <c r="MG95" s="76" t="str">
        <f t="shared" si="6635"/>
        <v/>
      </c>
      <c r="MH95" s="74" t="str">
        <f t="shared" si="6636"/>
        <v/>
      </c>
      <c r="MI95" s="75" t="str">
        <f t="shared" si="7256"/>
        <v/>
      </c>
      <c r="MJ95" s="76" t="str">
        <f t="shared" si="6637"/>
        <v/>
      </c>
      <c r="MK95" s="74" t="str">
        <f t="shared" si="6638"/>
        <v/>
      </c>
      <c r="ML95" s="200" t="s">
        <v>6</v>
      </c>
      <c r="MM95" s="76" t="str">
        <f t="shared" si="6639"/>
        <v/>
      </c>
      <c r="MN95" s="74" t="str">
        <f t="shared" si="6640"/>
        <v/>
      </c>
      <c r="MO95" s="75" t="str">
        <f t="shared" si="7257"/>
        <v/>
      </c>
      <c r="MP95" s="76" t="str">
        <f t="shared" si="6641"/>
        <v/>
      </c>
      <c r="MQ95" s="74" t="str">
        <f t="shared" si="6642"/>
        <v/>
      </c>
      <c r="MR95" s="75" t="str">
        <f t="shared" si="6643"/>
        <v/>
      </c>
      <c r="MS95" s="76" t="str">
        <f t="shared" si="6644"/>
        <v/>
      </c>
      <c r="MT95" s="74" t="str">
        <f t="shared" si="6645"/>
        <v/>
      </c>
      <c r="MU95" s="75" t="str">
        <f t="shared" si="7258"/>
        <v/>
      </c>
      <c r="MV95" s="76" t="str">
        <f t="shared" si="6646"/>
        <v/>
      </c>
      <c r="MW95" s="74" t="str">
        <f t="shared" si="6647"/>
        <v/>
      </c>
      <c r="MX95" s="75" t="str">
        <f t="shared" ref="MX95" si="8818">MU95</f>
        <v/>
      </c>
      <c r="MY95" s="76" t="str">
        <f t="shared" si="6649"/>
        <v/>
      </c>
      <c r="MZ95" s="74" t="str">
        <f t="shared" si="6650"/>
        <v/>
      </c>
      <c r="NA95" s="75" t="str">
        <f t="shared" si="7260"/>
        <v/>
      </c>
      <c r="NB95" s="76" t="str">
        <f t="shared" si="6651"/>
        <v/>
      </c>
      <c r="NC95" s="74" t="str">
        <f t="shared" si="6652"/>
        <v/>
      </c>
      <c r="ND95" s="196" t="s">
        <v>5</v>
      </c>
      <c r="NE95" s="76" t="str">
        <f t="shared" si="6653"/>
        <v/>
      </c>
      <c r="NF95" s="74" t="str">
        <f t="shared" si="6654"/>
        <v/>
      </c>
      <c r="NG95" s="75" t="str">
        <f t="shared" si="7261"/>
        <v/>
      </c>
      <c r="NH95" s="76" t="str">
        <f t="shared" si="6655"/>
        <v/>
      </c>
      <c r="NI95" s="74" t="str">
        <f t="shared" si="6656"/>
        <v/>
      </c>
      <c r="NJ95" s="75" t="s">
        <v>5</v>
      </c>
      <c r="NK95" s="76" t="str">
        <f t="shared" si="6657"/>
        <v/>
      </c>
      <c r="NL95" s="74" t="str">
        <f t="shared" si="6658"/>
        <v/>
      </c>
      <c r="NM95" s="75" t="str">
        <f t="shared" si="7262"/>
        <v/>
      </c>
      <c r="NN95" s="76" t="str">
        <f t="shared" si="6659"/>
        <v/>
      </c>
      <c r="NO95" s="74" t="str">
        <f t="shared" si="6660"/>
        <v/>
      </c>
      <c r="NP95" s="213" t="s">
        <v>5</v>
      </c>
      <c r="NQ95" s="76" t="str">
        <f t="shared" si="6661"/>
        <v/>
      </c>
      <c r="NR95" s="74" t="str">
        <f t="shared" si="6662"/>
        <v/>
      </c>
      <c r="NS95" s="75" t="str">
        <f t="shared" si="6663"/>
        <v/>
      </c>
      <c r="NT95" s="76" t="str">
        <f t="shared" si="6664"/>
        <v/>
      </c>
      <c r="NU95" s="74" t="str">
        <f t="shared" si="6665"/>
        <v/>
      </c>
      <c r="NV95" s="213" t="s">
        <v>6</v>
      </c>
      <c r="NW95" s="76" t="str">
        <f t="shared" si="6666"/>
        <v/>
      </c>
      <c r="NX95" s="74" t="str">
        <f t="shared" si="6667"/>
        <v/>
      </c>
      <c r="NY95" s="75" t="str">
        <f t="shared" si="6668"/>
        <v/>
      </c>
      <c r="NZ95" s="76" t="str">
        <f t="shared" si="6669"/>
        <v/>
      </c>
      <c r="OA95" s="74" t="str">
        <f t="shared" si="6670"/>
        <v/>
      </c>
      <c r="OB95" s="75" t="str">
        <f t="shared" si="7263"/>
        <v/>
      </c>
      <c r="OC95" s="76" t="str">
        <f t="shared" si="6671"/>
        <v/>
      </c>
      <c r="OD95" s="74" t="str">
        <f t="shared" si="6672"/>
        <v/>
      </c>
      <c r="OE95" s="75" t="str">
        <f t="shared" si="6673"/>
        <v/>
      </c>
      <c r="OF95" s="76" t="str">
        <f t="shared" si="6674"/>
        <v/>
      </c>
      <c r="OG95" s="74" t="str">
        <f t="shared" si="6675"/>
        <v/>
      </c>
      <c r="OH95" s="75" t="str">
        <f t="shared" si="6676"/>
        <v/>
      </c>
      <c r="OI95" s="76" t="str">
        <f t="shared" si="6677"/>
        <v/>
      </c>
      <c r="OJ95" s="74" t="str">
        <f t="shared" si="6678"/>
        <v/>
      </c>
      <c r="OK95" s="75" t="str">
        <f t="shared" si="6679"/>
        <v/>
      </c>
      <c r="OL95" s="76" t="str">
        <f t="shared" si="6680"/>
        <v/>
      </c>
      <c r="OM95" s="77" t="str">
        <f t="shared" si="6681"/>
        <v/>
      </c>
      <c r="ON95" s="75" t="str">
        <f t="shared" si="6682"/>
        <v/>
      </c>
      <c r="OO95" s="76" t="str">
        <f t="shared" si="6683"/>
        <v/>
      </c>
      <c r="OP95" s="74" t="str">
        <f t="shared" si="6684"/>
        <v/>
      </c>
      <c r="OQ95" s="75" t="str">
        <f t="shared" si="6685"/>
        <v/>
      </c>
      <c r="OR95" s="76" t="str">
        <f t="shared" si="6686"/>
        <v/>
      </c>
      <c r="OS95" s="74" t="str">
        <f t="shared" si="6687"/>
        <v/>
      </c>
      <c r="OT95" s="75" t="str">
        <f t="shared" si="6688"/>
        <v/>
      </c>
      <c r="OU95" s="76" t="str">
        <f t="shared" si="6689"/>
        <v/>
      </c>
      <c r="OV95" s="74" t="str">
        <f t="shared" si="6690"/>
        <v/>
      </c>
      <c r="OW95" s="75" t="str">
        <f t="shared" si="6691"/>
        <v/>
      </c>
      <c r="OX95" s="76" t="str">
        <f t="shared" si="6692"/>
        <v/>
      </c>
      <c r="OY95" s="74" t="str">
        <f t="shared" si="6693"/>
        <v/>
      </c>
      <c r="OZ95" s="75" t="str">
        <f t="shared" si="6694"/>
        <v/>
      </c>
      <c r="PA95" s="76" t="str">
        <f t="shared" si="6695"/>
        <v/>
      </c>
      <c r="PB95" s="74" t="str">
        <f t="shared" si="6696"/>
        <v/>
      </c>
      <c r="PC95" s="75" t="str">
        <f t="shared" si="6697"/>
        <v/>
      </c>
      <c r="PD95" s="76" t="str">
        <f t="shared" si="6698"/>
        <v/>
      </c>
      <c r="PE95" s="74" t="str">
        <f t="shared" si="6699"/>
        <v/>
      </c>
      <c r="PF95" s="75" t="str">
        <f t="shared" si="6700"/>
        <v/>
      </c>
      <c r="PG95" s="76" t="str">
        <f t="shared" si="6701"/>
        <v/>
      </c>
      <c r="PH95" s="74" t="str">
        <f t="shared" si="6702"/>
        <v/>
      </c>
      <c r="PI95" s="75" t="str">
        <f t="shared" si="6703"/>
        <v/>
      </c>
      <c r="PJ95" s="76" t="str">
        <f t="shared" si="6704"/>
        <v/>
      </c>
      <c r="PK95" s="74" t="str">
        <f t="shared" si="6705"/>
        <v/>
      </c>
      <c r="PL95" s="75" t="str">
        <f t="shared" si="6706"/>
        <v/>
      </c>
      <c r="PM95" s="76" t="str">
        <f t="shared" si="6707"/>
        <v/>
      </c>
      <c r="PN95" s="74" t="str">
        <f t="shared" si="6708"/>
        <v/>
      </c>
      <c r="PO95" s="46" t="str">
        <f t="shared" si="7594"/>
        <v/>
      </c>
      <c r="PP95" s="76" t="str">
        <f t="shared" si="6709"/>
        <v/>
      </c>
      <c r="PQ95" s="74" t="str">
        <f t="shared" si="6710"/>
        <v/>
      </c>
      <c r="PR95" s="46" t="str">
        <f t="shared" ref="PR95" si="8819">NS95</f>
        <v/>
      </c>
      <c r="PS95" s="76" t="str">
        <f t="shared" si="6712"/>
        <v/>
      </c>
      <c r="PT95" s="74" t="str">
        <f t="shared" si="6713"/>
        <v/>
      </c>
      <c r="PU95" s="94" t="str">
        <f t="shared" ref="PU95" si="8820">NP95</f>
        <v>P</v>
      </c>
      <c r="PV95" s="76" t="str">
        <f t="shared" si="6715"/>
        <v/>
      </c>
      <c r="PW95" s="74" t="str">
        <f t="shared" si="6716"/>
        <v/>
      </c>
      <c r="PX95" s="73" t="s">
        <v>5</v>
      </c>
      <c r="PY95" s="76" t="str">
        <f t="shared" si="6717"/>
        <v/>
      </c>
      <c r="PZ95" s="74" t="str">
        <f t="shared" si="6718"/>
        <v/>
      </c>
      <c r="QA95" s="75" t="s">
        <v>6</v>
      </c>
      <c r="QB95" s="76" t="str">
        <f t="shared" si="6719"/>
        <v/>
      </c>
      <c r="QC95" s="74" t="str">
        <f t="shared" si="6720"/>
        <v/>
      </c>
      <c r="QD95" s="46" t="str">
        <f t="shared" ref="QD95" si="8821">NY95</f>
        <v/>
      </c>
      <c r="QE95" s="76" t="str">
        <f t="shared" si="6722"/>
        <v/>
      </c>
      <c r="QF95" s="74" t="str">
        <f t="shared" si="6723"/>
        <v/>
      </c>
      <c r="QG95" s="46" t="str">
        <f t="shared" ref="QG95" si="8822">NV95</f>
        <v>B</v>
      </c>
      <c r="QH95" s="76" t="str">
        <f t="shared" si="6725"/>
        <v/>
      </c>
      <c r="QI95" s="74" t="str">
        <f t="shared" si="6726"/>
        <v/>
      </c>
      <c r="QJ95" s="46" t="str">
        <f t="shared" ref="QJ95" si="8823">NY95</f>
        <v/>
      </c>
      <c r="QK95" s="76" t="str">
        <f t="shared" si="6728"/>
        <v/>
      </c>
      <c r="QL95" s="74" t="str">
        <f t="shared" si="6729"/>
        <v/>
      </c>
      <c r="QM95" s="46" t="str">
        <f t="shared" ref="QM95" si="8824">NP95</f>
        <v>P</v>
      </c>
      <c r="QN95" s="76" t="str">
        <f t="shared" si="6731"/>
        <v/>
      </c>
      <c r="QO95" s="77" t="str">
        <f t="shared" si="6732"/>
        <v/>
      </c>
      <c r="QP95" s="46" t="str">
        <f t="shared" ref="QP95" si="8825">NV95</f>
        <v>B</v>
      </c>
      <c r="QQ95" s="76" t="str">
        <f t="shared" si="6734"/>
        <v/>
      </c>
      <c r="QR95" s="74" t="str">
        <f t="shared" si="6735"/>
        <v/>
      </c>
      <c r="QS95" s="94" t="str">
        <f t="shared" ref="QS95" si="8826">NS95</f>
        <v/>
      </c>
      <c r="QT95" s="76" t="str">
        <f t="shared" si="6737"/>
        <v/>
      </c>
      <c r="QU95" s="74" t="str">
        <f t="shared" si="6738"/>
        <v/>
      </c>
      <c r="QV95" s="46" t="str">
        <f t="shared" ref="QV95" si="8827">OT95</f>
        <v/>
      </c>
      <c r="QW95" s="76" t="str">
        <f t="shared" si="6740"/>
        <v/>
      </c>
      <c r="QX95" s="74" t="str">
        <f t="shared" si="6741"/>
        <v/>
      </c>
      <c r="QY95" s="46" t="str">
        <f t="shared" ref="QY95" si="8828">OQ95</f>
        <v/>
      </c>
      <c r="QZ95" s="76" t="str">
        <f t="shared" si="6743"/>
        <v/>
      </c>
      <c r="RA95" s="74" t="str">
        <f t="shared" si="6744"/>
        <v/>
      </c>
      <c r="RB95" s="46" t="str">
        <f t="shared" ref="RB95" si="8829">OH95</f>
        <v/>
      </c>
      <c r="RC95" s="76" t="str">
        <f t="shared" si="6746"/>
        <v/>
      </c>
      <c r="RD95" s="74" t="str">
        <f t="shared" si="6747"/>
        <v/>
      </c>
      <c r="RE95" s="46" t="str">
        <f t="shared" ref="RE95" si="8830">OE95</f>
        <v/>
      </c>
      <c r="RF95" s="76" t="str">
        <f t="shared" si="6749"/>
        <v/>
      </c>
      <c r="RG95" s="74" t="str">
        <f t="shared" si="6750"/>
        <v/>
      </c>
      <c r="RH95" s="46" t="str">
        <f t="shared" ref="RH95" si="8831">OB95</f>
        <v/>
      </c>
      <c r="RI95" s="76" t="str">
        <f t="shared" si="6752"/>
        <v/>
      </c>
      <c r="RJ95" s="74" t="str">
        <f t="shared" si="6753"/>
        <v/>
      </c>
      <c r="RK95" s="46" t="str">
        <f t="shared" ref="RK95" si="8832">OE95</f>
        <v/>
      </c>
      <c r="RL95" s="76" t="str">
        <f t="shared" si="6755"/>
        <v/>
      </c>
      <c r="RM95" s="74" t="str">
        <f t="shared" si="6756"/>
        <v/>
      </c>
      <c r="RN95" s="46" t="str">
        <f t="shared" ref="RN95" si="8833">OB95</f>
        <v/>
      </c>
      <c r="RO95" s="76" t="str">
        <f t="shared" si="6758"/>
        <v/>
      </c>
      <c r="RP95" s="74" t="str">
        <f t="shared" si="6759"/>
        <v/>
      </c>
      <c r="RQ95" s="46" t="str">
        <f t="shared" ref="RQ95" si="8834">OH95</f>
        <v/>
      </c>
      <c r="RR95" s="76" t="str">
        <f t="shared" si="6761"/>
        <v/>
      </c>
      <c r="RS95" s="74" t="str">
        <f t="shared" si="6762"/>
        <v/>
      </c>
      <c r="RT95" s="75" t="str">
        <f t="shared" si="8758"/>
        <v/>
      </c>
      <c r="RU95" s="76" t="str">
        <f t="shared" si="6764"/>
        <v/>
      </c>
      <c r="RV95" s="74" t="str">
        <f t="shared" si="6765"/>
        <v/>
      </c>
      <c r="RW95" s="75" t="str">
        <f t="shared" si="7280"/>
        <v>B</v>
      </c>
      <c r="RX95" s="76" t="str">
        <f t="shared" si="6766"/>
        <v/>
      </c>
      <c r="RY95" s="74" t="str">
        <f t="shared" si="6767"/>
        <v/>
      </c>
      <c r="RZ95" s="75" t="str">
        <f t="shared" si="8759"/>
        <v/>
      </c>
      <c r="SA95" s="76" t="str">
        <f t="shared" si="6768"/>
        <v/>
      </c>
      <c r="SB95" s="74" t="str">
        <f t="shared" si="6769"/>
        <v/>
      </c>
      <c r="SC95" s="75" t="str">
        <f t="shared" si="7281"/>
        <v>B</v>
      </c>
      <c r="SD95" s="76" t="str">
        <f t="shared" si="6770"/>
        <v/>
      </c>
      <c r="SE95" s="74" t="str">
        <f t="shared" si="6771"/>
        <v/>
      </c>
      <c r="SF95" s="46" t="str">
        <f t="shared" ref="SF95" si="8835">PI95</f>
        <v/>
      </c>
      <c r="SG95" s="76" t="str">
        <f t="shared" si="6773"/>
        <v/>
      </c>
      <c r="SH95" s="74" t="str">
        <f t="shared" si="6774"/>
        <v/>
      </c>
      <c r="SI95" s="75" t="str">
        <f t="shared" si="6775"/>
        <v/>
      </c>
      <c r="SJ95" s="76" t="str">
        <f t="shared" si="6776"/>
        <v/>
      </c>
      <c r="SK95" s="77" t="str">
        <f t="shared" si="6777"/>
        <v/>
      </c>
      <c r="SL95" s="46" t="str">
        <f t="shared" ref="SL95" si="8836">PC95</f>
        <v/>
      </c>
      <c r="SM95" s="76" t="str">
        <f t="shared" si="6779"/>
        <v/>
      </c>
      <c r="SN95" s="74" t="str">
        <f t="shared" si="6780"/>
        <v/>
      </c>
      <c r="SO95" s="73" t="str">
        <f t="shared" si="6781"/>
        <v/>
      </c>
      <c r="SP95" s="76" t="str">
        <f t="shared" si="6782"/>
        <v/>
      </c>
      <c r="SQ95" s="74" t="str">
        <f t="shared" si="6783"/>
        <v/>
      </c>
      <c r="SR95" s="46" t="str">
        <f t="shared" ref="SR95" si="8837">OZ95</f>
        <v/>
      </c>
      <c r="SS95" s="76" t="str">
        <f t="shared" si="6785"/>
        <v/>
      </c>
      <c r="ST95" s="74" t="str">
        <f t="shared" si="6786"/>
        <v/>
      </c>
      <c r="SU95" s="75" t="str">
        <f t="shared" si="6787"/>
        <v/>
      </c>
      <c r="SV95" s="76" t="str">
        <f t="shared" si="6788"/>
        <v/>
      </c>
      <c r="SW95" s="74" t="str">
        <f t="shared" si="6789"/>
        <v/>
      </c>
      <c r="SX95" s="46" t="str">
        <f t="shared" ref="SX95" si="8838">PF95</f>
        <v/>
      </c>
      <c r="SY95" s="76" t="str">
        <f t="shared" si="6791"/>
        <v/>
      </c>
      <c r="SZ95" s="74" t="str">
        <f t="shared" si="6792"/>
        <v/>
      </c>
      <c r="TA95" s="75" t="str">
        <f t="shared" si="6793"/>
        <v/>
      </c>
      <c r="TB95" s="76" t="str">
        <f t="shared" si="6794"/>
        <v/>
      </c>
      <c r="TC95" s="74" t="str">
        <f t="shared" si="6795"/>
        <v/>
      </c>
      <c r="TD95" s="46" t="str">
        <f t="shared" ref="TD95" si="8839">PC95</f>
        <v/>
      </c>
      <c r="TE95" s="76" t="str">
        <f t="shared" si="6797"/>
        <v/>
      </c>
      <c r="TF95" s="74" t="str">
        <f t="shared" si="6798"/>
        <v/>
      </c>
      <c r="TG95" s="75" t="str">
        <f t="shared" si="6799"/>
        <v/>
      </c>
      <c r="TH95" s="76" t="str">
        <f t="shared" si="6800"/>
        <v/>
      </c>
      <c r="TI95" s="74" t="str">
        <f t="shared" si="6801"/>
        <v/>
      </c>
      <c r="TJ95" s="46" t="str">
        <f t="shared" ref="TJ95" si="8840">OW95</f>
        <v/>
      </c>
      <c r="TK95" s="76" t="str">
        <f t="shared" si="6803"/>
        <v/>
      </c>
      <c r="TL95" s="74" t="str">
        <f t="shared" si="6804"/>
        <v/>
      </c>
      <c r="TM95" s="75" t="str">
        <f t="shared" si="6805"/>
        <v/>
      </c>
      <c r="TN95" s="76" t="str">
        <f t="shared" si="6806"/>
        <v/>
      </c>
      <c r="TO95" s="74" t="str">
        <f t="shared" si="6807"/>
        <v/>
      </c>
      <c r="TP95" s="46" t="str">
        <f t="shared" ref="TP95" si="8841">OZ95</f>
        <v/>
      </c>
      <c r="TQ95" s="76" t="str">
        <f t="shared" si="6809"/>
        <v/>
      </c>
      <c r="TR95" s="74" t="str">
        <f t="shared" si="6810"/>
        <v/>
      </c>
      <c r="TS95" s="75" t="str">
        <f t="shared" si="6811"/>
        <v/>
      </c>
      <c r="TT95" s="76" t="str">
        <f t="shared" si="6812"/>
        <v/>
      </c>
      <c r="TU95" s="74" t="str">
        <f t="shared" si="6813"/>
        <v/>
      </c>
      <c r="TV95" s="46" t="str">
        <f t="shared" ref="TV95" si="8842">OZ95</f>
        <v/>
      </c>
      <c r="TW95" s="76" t="str">
        <f t="shared" si="6815"/>
        <v/>
      </c>
      <c r="TX95" s="74" t="str">
        <f t="shared" si="6816"/>
        <v/>
      </c>
      <c r="TY95" s="75" t="str">
        <f t="shared" si="6817"/>
        <v/>
      </c>
      <c r="TZ95" s="76" t="str">
        <f t="shared" si="6818"/>
        <v/>
      </c>
      <c r="UA95" s="74" t="str">
        <f t="shared" si="6819"/>
        <v/>
      </c>
      <c r="UB95" s="46" t="str">
        <f t="shared" ref="UB95" si="8843">OW95</f>
        <v/>
      </c>
      <c r="UC95" s="76" t="str">
        <f t="shared" si="6821"/>
        <v/>
      </c>
      <c r="UD95" s="74" t="str">
        <f t="shared" si="6822"/>
        <v/>
      </c>
      <c r="UE95" s="75" t="str">
        <f t="shared" si="6823"/>
        <v/>
      </c>
      <c r="UF95" s="76" t="str">
        <f t="shared" si="6824"/>
        <v/>
      </c>
      <c r="UG95" s="74" t="str">
        <f t="shared" si="6825"/>
        <v/>
      </c>
      <c r="UH95" s="46" t="str">
        <f t="shared" ref="UH95" si="8844">OH95</f>
        <v/>
      </c>
      <c r="UI95" s="76" t="str">
        <f t="shared" si="6827"/>
        <v/>
      </c>
      <c r="UJ95" s="74" t="str">
        <f t="shared" si="6828"/>
        <v/>
      </c>
      <c r="UK95" s="46" t="str">
        <f t="shared" si="8770"/>
        <v/>
      </c>
      <c r="UL95" s="76" t="str">
        <f t="shared" si="6830"/>
        <v/>
      </c>
      <c r="UM95" s="74" t="str">
        <f t="shared" si="6831"/>
        <v/>
      </c>
      <c r="UN95" s="75" t="str">
        <f t="shared" si="6832"/>
        <v/>
      </c>
      <c r="UO95" s="76" t="str">
        <f t="shared" si="6833"/>
        <v/>
      </c>
      <c r="UP95" s="74" t="str">
        <f t="shared" si="6834"/>
        <v/>
      </c>
      <c r="UQ95" s="75" t="str">
        <f t="shared" si="6835"/>
        <v/>
      </c>
      <c r="UR95" s="76" t="str">
        <f t="shared" si="6836"/>
        <v/>
      </c>
      <c r="US95" s="74" t="str">
        <f t="shared" si="6837"/>
        <v/>
      </c>
      <c r="UT95" s="46" t="str">
        <f t="shared" ref="UT95" si="8845">NP95</f>
        <v>P</v>
      </c>
      <c r="UU95" s="76" t="str">
        <f t="shared" si="6839"/>
        <v/>
      </c>
      <c r="UV95" s="74" t="str">
        <f t="shared" si="6840"/>
        <v/>
      </c>
      <c r="UW95" s="75" t="str">
        <f t="shared" si="6841"/>
        <v/>
      </c>
      <c r="UX95" s="76" t="str">
        <f t="shared" si="6842"/>
        <v/>
      </c>
      <c r="UY95" s="74" t="str">
        <f t="shared" si="6843"/>
        <v/>
      </c>
      <c r="UZ95" s="46" t="str">
        <f t="shared" ref="UZ95" si="8846">NV95</f>
        <v>B</v>
      </c>
      <c r="VA95" s="76" t="str">
        <f t="shared" si="6845"/>
        <v/>
      </c>
      <c r="VB95" s="74" t="str">
        <f t="shared" si="6846"/>
        <v/>
      </c>
      <c r="VC95" s="75" t="str">
        <f t="shared" si="6847"/>
        <v/>
      </c>
      <c r="VD95" s="76" t="str">
        <f t="shared" si="6848"/>
        <v/>
      </c>
      <c r="VE95" s="74" t="str">
        <f t="shared" si="6849"/>
        <v/>
      </c>
      <c r="VF95" s="46" t="str">
        <f t="shared" ref="VF95" si="8847">NY95</f>
        <v/>
      </c>
      <c r="VG95" s="76" t="str">
        <f t="shared" si="6851"/>
        <v/>
      </c>
      <c r="VH95" s="74" t="str">
        <f t="shared" si="6852"/>
        <v/>
      </c>
      <c r="VI95" s="75" t="str">
        <f t="shared" si="6853"/>
        <v/>
      </c>
      <c r="VJ95" s="76" t="str">
        <f t="shared" si="6854"/>
        <v/>
      </c>
      <c r="VK95" s="74" t="str">
        <f t="shared" si="6855"/>
        <v/>
      </c>
      <c r="VL95" s="46" t="s">
        <v>6</v>
      </c>
      <c r="VM95" s="76" t="str">
        <f t="shared" si="6856"/>
        <v/>
      </c>
      <c r="VN95" s="74" t="str">
        <f t="shared" si="6857"/>
        <v/>
      </c>
      <c r="VO95" s="75" t="str">
        <f t="shared" si="6858"/>
        <v/>
      </c>
      <c r="VP95" s="76" t="str">
        <f t="shared" si="6859"/>
        <v/>
      </c>
      <c r="VQ95" s="74" t="str">
        <f t="shared" si="6860"/>
        <v/>
      </c>
      <c r="VR95" s="75" t="s">
        <v>5</v>
      </c>
      <c r="VS95" s="76" t="str">
        <f t="shared" si="6861"/>
        <v/>
      </c>
      <c r="VT95" s="74" t="str">
        <f t="shared" si="6862"/>
        <v/>
      </c>
      <c r="VU95" s="75" t="str">
        <f t="shared" si="6863"/>
        <v/>
      </c>
      <c r="VV95" s="76" t="str">
        <f t="shared" si="6864"/>
        <v/>
      </c>
      <c r="VW95" s="74" t="str">
        <f t="shared" si="6865"/>
        <v/>
      </c>
      <c r="VX95" s="75" t="str">
        <f t="shared" ref="VX95:VX96" si="8848">OH95</f>
        <v/>
      </c>
      <c r="VY95" s="76" t="str">
        <f t="shared" si="6866"/>
        <v/>
      </c>
      <c r="VZ95" s="74" t="str">
        <f t="shared" si="6867"/>
        <v/>
      </c>
      <c r="WA95" s="75" t="str">
        <f t="shared" si="6868"/>
        <v/>
      </c>
      <c r="WB95" s="76" t="str">
        <f t="shared" si="6869"/>
        <v/>
      </c>
      <c r="WC95" s="74" t="str">
        <f t="shared" si="6870"/>
        <v/>
      </c>
      <c r="WD95" s="75" t="str">
        <f t="shared" si="8774"/>
        <v/>
      </c>
      <c r="WE95" s="76" t="str">
        <f t="shared" si="6871"/>
        <v/>
      </c>
      <c r="WF95" s="74" t="str">
        <f t="shared" si="6872"/>
        <v/>
      </c>
      <c r="WG95" s="75" t="str">
        <f t="shared" si="6873"/>
        <v/>
      </c>
      <c r="WH95" s="76" t="str">
        <f t="shared" si="6874"/>
        <v/>
      </c>
      <c r="WI95" s="74" t="str">
        <f t="shared" si="6875"/>
        <v/>
      </c>
      <c r="WJ95" s="75" t="s">
        <v>5</v>
      </c>
      <c r="WK95" s="76" t="str">
        <f t="shared" si="6876"/>
        <v/>
      </c>
      <c r="WL95" s="74" t="str">
        <f t="shared" si="6877"/>
        <v/>
      </c>
      <c r="WM95" s="75" t="str">
        <f t="shared" si="6878"/>
        <v/>
      </c>
      <c r="WN95" s="76" t="str">
        <f t="shared" si="6879"/>
        <v/>
      </c>
      <c r="WO95" s="74" t="str">
        <f t="shared" si="6880"/>
        <v/>
      </c>
      <c r="WP95" s="75" t="str">
        <f t="shared" ref="WP95" si="8849">PF95</f>
        <v/>
      </c>
      <c r="WQ95" s="76" t="str">
        <f t="shared" si="6882"/>
        <v/>
      </c>
      <c r="WR95" s="74" t="str">
        <f t="shared" si="6883"/>
        <v/>
      </c>
      <c r="WS95" s="75" t="str">
        <f t="shared" si="6884"/>
        <v/>
      </c>
      <c r="WT95" s="76" t="str">
        <f t="shared" si="6885"/>
        <v/>
      </c>
      <c r="WU95" s="74" t="str">
        <f t="shared" si="6886"/>
        <v/>
      </c>
      <c r="WV95" s="75" t="str">
        <f t="shared" ref="WV95" si="8850">PF96</f>
        <v/>
      </c>
      <c r="WW95" s="76" t="str">
        <f t="shared" si="6888"/>
        <v/>
      </c>
      <c r="WX95" s="74" t="str">
        <f t="shared" si="6889"/>
        <v/>
      </c>
      <c r="WY95" s="75" t="str">
        <f t="shared" si="6890"/>
        <v/>
      </c>
      <c r="WZ95" s="76" t="str">
        <f t="shared" si="6891"/>
        <v/>
      </c>
      <c r="XA95" s="74" t="str">
        <f t="shared" si="6892"/>
        <v/>
      </c>
      <c r="XB95" s="75" t="str">
        <f t="shared" ref="XB95" si="8851">OB95</f>
        <v/>
      </c>
      <c r="XC95" s="76" t="str">
        <f t="shared" si="6894"/>
        <v/>
      </c>
      <c r="XD95" s="74" t="str">
        <f t="shared" si="6895"/>
        <v/>
      </c>
      <c r="XE95" s="75" t="str">
        <f t="shared" si="6896"/>
        <v/>
      </c>
      <c r="XF95" s="76" t="str">
        <f t="shared" si="6897"/>
        <v/>
      </c>
      <c r="XG95" s="74" t="str">
        <f t="shared" si="6898"/>
        <v/>
      </c>
      <c r="XH95" s="75" t="str">
        <f t="shared" ref="XH95" si="8852">OK95</f>
        <v/>
      </c>
      <c r="XI95" s="76" t="str">
        <f t="shared" si="6900"/>
        <v/>
      </c>
      <c r="XJ95" s="74" t="str">
        <f t="shared" si="6901"/>
        <v/>
      </c>
      <c r="XK95" s="75" t="str">
        <f t="shared" si="6902"/>
        <v/>
      </c>
      <c r="XL95" s="76" t="str">
        <f t="shared" si="6903"/>
        <v/>
      </c>
      <c r="XM95" s="74" t="str">
        <f t="shared" si="6904"/>
        <v/>
      </c>
      <c r="XN95" s="75" t="str">
        <f t="shared" ref="XN95" si="8853">OT95</f>
        <v/>
      </c>
      <c r="XO95" s="76" t="str">
        <f t="shared" si="6906"/>
        <v/>
      </c>
      <c r="XP95" s="74" t="str">
        <f t="shared" si="6907"/>
        <v/>
      </c>
      <c r="XQ95" s="75" t="str">
        <f t="shared" si="6908"/>
        <v/>
      </c>
      <c r="XR95" s="76" t="str">
        <f t="shared" si="6909"/>
        <v/>
      </c>
      <c r="XS95" s="74" t="str">
        <f t="shared" si="6910"/>
        <v/>
      </c>
      <c r="XT95" s="75" t="str">
        <f t="shared" si="8780"/>
        <v/>
      </c>
      <c r="XU95" s="76" t="str">
        <f t="shared" si="6912"/>
        <v/>
      </c>
      <c r="XV95" s="74" t="str">
        <f t="shared" si="6913"/>
        <v/>
      </c>
      <c r="XW95" s="75" t="str">
        <f t="shared" si="6914"/>
        <v/>
      </c>
      <c r="XX95" s="76" t="str">
        <f t="shared" si="6915"/>
        <v/>
      </c>
      <c r="XY95" s="74" t="str">
        <f t="shared" si="6916"/>
        <v/>
      </c>
      <c r="XZ95" s="200" t="s">
        <v>6</v>
      </c>
      <c r="YA95" s="76" t="str">
        <f t="shared" si="6917"/>
        <v/>
      </c>
      <c r="YB95" s="74" t="str">
        <f t="shared" si="6918"/>
        <v/>
      </c>
      <c r="YC95" s="75" t="str">
        <f t="shared" si="6919"/>
        <v/>
      </c>
      <c r="YD95" s="76" t="str">
        <f t="shared" si="6920"/>
        <v/>
      </c>
      <c r="YE95" s="74" t="str">
        <f t="shared" si="6921"/>
        <v/>
      </c>
      <c r="YF95" s="213" t="s">
        <v>5</v>
      </c>
      <c r="YG95" s="76" t="str">
        <f t="shared" si="6922"/>
        <v/>
      </c>
      <c r="YH95" s="74" t="str">
        <f t="shared" si="6923"/>
        <v/>
      </c>
      <c r="YI95" s="75" t="str">
        <f t="shared" si="6924"/>
        <v/>
      </c>
      <c r="YJ95" s="76" t="str">
        <f t="shared" si="6925"/>
        <v/>
      </c>
      <c r="YK95" s="74" t="str">
        <f t="shared" si="6926"/>
        <v/>
      </c>
      <c r="YL95" s="75" t="str">
        <f t="shared" ref="YL95" si="8854">YI95</f>
        <v/>
      </c>
      <c r="YM95" s="76" t="str">
        <f t="shared" si="6928"/>
        <v/>
      </c>
      <c r="YN95" s="74" t="str">
        <f t="shared" si="6929"/>
        <v/>
      </c>
      <c r="YO95" s="75" t="str">
        <f t="shared" si="6930"/>
        <v/>
      </c>
      <c r="YP95" s="76" t="str">
        <f t="shared" si="6931"/>
        <v/>
      </c>
      <c r="YQ95" s="74" t="str">
        <f t="shared" si="6932"/>
        <v/>
      </c>
      <c r="YR95" s="196" t="s">
        <v>5</v>
      </c>
      <c r="YS95" s="76" t="str">
        <f t="shared" si="6933"/>
        <v/>
      </c>
      <c r="YT95" s="74" t="str">
        <f t="shared" si="6934"/>
        <v/>
      </c>
      <c r="YU95" s="75" t="str">
        <f t="shared" si="6935"/>
        <v/>
      </c>
      <c r="YV95" s="76" t="str">
        <f t="shared" si="6936"/>
        <v/>
      </c>
      <c r="YW95" s="74" t="str">
        <f t="shared" si="6937"/>
        <v/>
      </c>
      <c r="YX95" s="75" t="s">
        <v>5</v>
      </c>
      <c r="YY95" s="76" t="str">
        <f t="shared" si="6938"/>
        <v/>
      </c>
      <c r="YZ95" s="74" t="str">
        <f t="shared" si="6939"/>
        <v/>
      </c>
      <c r="ZA95" s="75" t="str">
        <f t="shared" si="6940"/>
        <v/>
      </c>
      <c r="ZB95" s="76" t="str">
        <f t="shared" si="6941"/>
        <v/>
      </c>
      <c r="ZC95" s="74" t="str">
        <f t="shared" si="6942"/>
        <v/>
      </c>
      <c r="ZD95" s="133">
        <f t="shared" si="6943"/>
        <v>0</v>
      </c>
      <c r="ZE95" s="134">
        <f t="shared" si="7302"/>
        <v>1</v>
      </c>
      <c r="ZF95" s="135" t="str">
        <f t="shared" si="6944"/>
        <v/>
      </c>
      <c r="ZG95" s="216" t="str">
        <f t="shared" si="6945"/>
        <v/>
      </c>
      <c r="ZH95" s="217" t="str">
        <f t="shared" si="6946"/>
        <v/>
      </c>
      <c r="ZI95" s="217" t="str">
        <f t="shared" si="6947"/>
        <v/>
      </c>
      <c r="ZJ95" s="217" t="str">
        <f t="shared" si="6948"/>
        <v/>
      </c>
      <c r="ZK95" s="217" t="str">
        <f t="shared" si="6949"/>
        <v/>
      </c>
      <c r="ZL95" s="217" t="str">
        <f t="shared" si="6950"/>
        <v/>
      </c>
      <c r="ZM95" s="217" t="str">
        <f t="shared" si="6951"/>
        <v/>
      </c>
      <c r="ZN95" s="217" t="str">
        <f t="shared" si="6952"/>
        <v/>
      </c>
      <c r="ZO95" s="217" t="str">
        <f t="shared" si="6953"/>
        <v/>
      </c>
      <c r="ZP95" s="217" t="str">
        <f t="shared" si="6954"/>
        <v>000000</v>
      </c>
      <c r="ZQ95" s="217" t="str">
        <f t="shared" si="6955"/>
        <v/>
      </c>
      <c r="ZR95" s="217" t="str">
        <f t="shared" si="6956"/>
        <v/>
      </c>
      <c r="ZS95" s="217" t="str">
        <f t="shared" si="6957"/>
        <v/>
      </c>
      <c r="ZT95" s="217" t="str">
        <f t="shared" si="6958"/>
        <v/>
      </c>
      <c r="ZU95" s="217" t="str">
        <f t="shared" si="6959"/>
        <v/>
      </c>
      <c r="ZV95" s="217" t="str">
        <f t="shared" si="6960"/>
        <v/>
      </c>
      <c r="ZW95" s="217" t="str">
        <f t="shared" si="6961"/>
        <v/>
      </c>
      <c r="ZX95" s="217" t="str">
        <f t="shared" si="6962"/>
        <v/>
      </c>
      <c r="ZY95" s="218" t="str">
        <f t="shared" si="6963"/>
        <v/>
      </c>
      <c r="ZZ95" s="218" t="str">
        <f t="shared" si="6964"/>
        <v/>
      </c>
      <c r="AAA95" s="218" t="str">
        <f t="shared" si="6965"/>
        <v/>
      </c>
      <c r="AAB95" s="218" t="str">
        <f t="shared" si="6966"/>
        <v/>
      </c>
      <c r="AAC95" s="218" t="str">
        <f t="shared" si="6967"/>
        <v/>
      </c>
      <c r="AAD95" s="218" t="str">
        <f t="shared" si="6968"/>
        <v/>
      </c>
      <c r="AAE95" s="218" t="str">
        <f t="shared" si="6969"/>
        <v/>
      </c>
      <c r="AAF95" s="218" t="str">
        <f t="shared" si="6970"/>
        <v/>
      </c>
      <c r="AAG95" s="218" t="str">
        <f t="shared" si="6971"/>
        <v/>
      </c>
      <c r="AAH95" s="218" t="str">
        <f t="shared" si="6972"/>
        <v/>
      </c>
      <c r="AAI95" s="218" t="str">
        <f t="shared" si="6973"/>
        <v/>
      </c>
      <c r="AAJ95" s="218" t="str">
        <f t="shared" si="6974"/>
        <v/>
      </c>
      <c r="AAK95" s="218" t="str">
        <f t="shared" si="6975"/>
        <v/>
      </c>
      <c r="AAL95" s="218" t="str">
        <f t="shared" si="6976"/>
        <v/>
      </c>
      <c r="AAM95" s="218" t="str">
        <f t="shared" si="6977"/>
        <v/>
      </c>
      <c r="AAN95" s="218" t="str">
        <f t="shared" si="6978"/>
        <v/>
      </c>
      <c r="AAO95" s="218" t="str">
        <f t="shared" si="6979"/>
        <v/>
      </c>
      <c r="AAP95" s="218" t="str">
        <f t="shared" si="6980"/>
        <v/>
      </c>
      <c r="AAQ95" s="217" t="str">
        <f t="shared" si="6981"/>
        <v/>
      </c>
      <c r="AAR95" s="217" t="str">
        <f t="shared" si="6982"/>
        <v/>
      </c>
      <c r="AAS95" s="217" t="str">
        <f t="shared" si="6983"/>
        <v/>
      </c>
      <c r="AAT95" s="217" t="str">
        <f t="shared" si="6984"/>
        <v/>
      </c>
      <c r="AAU95" s="217" t="str">
        <f t="shared" si="6985"/>
        <v/>
      </c>
      <c r="AAV95" s="217" t="str">
        <f t="shared" si="6986"/>
        <v/>
      </c>
      <c r="AAW95" s="217" t="str">
        <f t="shared" si="6987"/>
        <v/>
      </c>
      <c r="AAX95" s="217" t="str">
        <f t="shared" si="6988"/>
        <v/>
      </c>
      <c r="AAY95" s="217" t="str">
        <f t="shared" si="6989"/>
        <v/>
      </c>
      <c r="AAZ95" s="217" t="str">
        <f t="shared" si="6990"/>
        <v/>
      </c>
      <c r="ABA95" s="217" t="str">
        <f t="shared" si="6991"/>
        <v/>
      </c>
      <c r="ABB95" s="217" t="str">
        <f t="shared" si="6992"/>
        <v/>
      </c>
      <c r="ABC95" s="217" t="str">
        <f t="shared" si="6993"/>
        <v/>
      </c>
      <c r="ABD95" s="217" t="str">
        <f t="shared" si="6994"/>
        <v/>
      </c>
      <c r="ABE95" s="217" t="str">
        <f t="shared" si="6995"/>
        <v/>
      </c>
      <c r="ABF95" s="217" t="str">
        <f t="shared" si="6996"/>
        <v/>
      </c>
      <c r="ABG95" s="217" t="str">
        <f t="shared" si="6997"/>
        <v/>
      </c>
      <c r="ABH95" s="217" t="str">
        <f t="shared" si="6998"/>
        <v/>
      </c>
      <c r="ABI95" s="218" t="str">
        <f t="shared" si="6999"/>
        <v/>
      </c>
      <c r="ABJ95" s="218" t="str">
        <f t="shared" si="7000"/>
        <v/>
      </c>
      <c r="ABK95" s="218" t="str">
        <f t="shared" si="7001"/>
        <v/>
      </c>
      <c r="ABL95" s="218" t="str">
        <f t="shared" si="7002"/>
        <v/>
      </c>
      <c r="ABM95" s="218" t="str">
        <f t="shared" si="7003"/>
        <v/>
      </c>
      <c r="ABN95" s="218" t="str">
        <f t="shared" si="7004"/>
        <v/>
      </c>
      <c r="ABO95" s="218" t="str">
        <f t="shared" si="7005"/>
        <v/>
      </c>
      <c r="ABP95" s="218" t="str">
        <f t="shared" si="7006"/>
        <v/>
      </c>
      <c r="ABQ95" s="218" t="str">
        <f t="shared" si="7007"/>
        <v/>
      </c>
      <c r="ABR95" s="218" t="str">
        <f t="shared" si="7008"/>
        <v/>
      </c>
      <c r="ABS95" s="218" t="str">
        <f t="shared" si="7009"/>
        <v/>
      </c>
      <c r="ABT95" s="218" t="str">
        <f t="shared" si="7010"/>
        <v/>
      </c>
      <c r="ABU95" s="218" t="str">
        <f t="shared" si="7011"/>
        <v/>
      </c>
      <c r="ABV95" s="218" t="str">
        <f t="shared" si="7012"/>
        <v/>
      </c>
      <c r="ABW95" s="218" t="str">
        <f t="shared" si="7013"/>
        <v/>
      </c>
      <c r="ABX95" s="218" t="str">
        <f t="shared" si="7014"/>
        <v/>
      </c>
      <c r="ABY95" s="218" t="str">
        <f t="shared" si="7015"/>
        <v/>
      </c>
      <c r="ABZ95" s="218" t="str">
        <f t="shared" si="7016"/>
        <v/>
      </c>
      <c r="ACA95" s="217" t="str">
        <f t="shared" si="7017"/>
        <v/>
      </c>
      <c r="ACB95" s="217" t="str">
        <f t="shared" si="7018"/>
        <v/>
      </c>
      <c r="ACC95" s="217" t="str">
        <f t="shared" si="7019"/>
        <v/>
      </c>
      <c r="ACD95" s="217" t="str">
        <f t="shared" si="7020"/>
        <v/>
      </c>
      <c r="ACE95" s="217" t="str">
        <f t="shared" si="7021"/>
        <v/>
      </c>
      <c r="ACF95" s="217" t="str">
        <f t="shared" si="7022"/>
        <v/>
      </c>
      <c r="ACG95" s="217" t="str">
        <f t="shared" si="7023"/>
        <v/>
      </c>
      <c r="ACH95" s="217" t="str">
        <f t="shared" si="7024"/>
        <v/>
      </c>
      <c r="ACI95" s="217" t="str">
        <f t="shared" si="7025"/>
        <v/>
      </c>
      <c r="ACJ95" s="217" t="str">
        <f t="shared" si="7026"/>
        <v/>
      </c>
      <c r="ACK95" s="217" t="str">
        <f t="shared" si="7027"/>
        <v/>
      </c>
      <c r="ACL95" s="217">
        <f t="shared" si="7303"/>
        <v>0</v>
      </c>
      <c r="ACM95" s="217" t="str">
        <f t="shared" si="7028"/>
        <v/>
      </c>
      <c r="ACN95" s="217" t="str">
        <f t="shared" si="7029"/>
        <v/>
      </c>
      <c r="ACO95" s="217" t="str">
        <f t="shared" si="7030"/>
        <v/>
      </c>
      <c r="ACP95" s="217" t="str">
        <f t="shared" si="7031"/>
        <v/>
      </c>
      <c r="ACQ95" s="217" t="str">
        <f t="shared" si="7032"/>
        <v/>
      </c>
      <c r="ACR95" s="217" t="str">
        <f t="shared" si="7033"/>
        <v/>
      </c>
      <c r="ACS95" s="218" t="str">
        <f t="shared" si="7034"/>
        <v/>
      </c>
      <c r="ACT95" s="218" t="str">
        <f t="shared" si="7035"/>
        <v/>
      </c>
      <c r="ACU95" s="218" t="str">
        <f t="shared" si="7036"/>
        <v/>
      </c>
      <c r="ACV95" s="218" t="str">
        <f t="shared" si="7037"/>
        <v/>
      </c>
      <c r="ACW95" s="218" t="str">
        <f t="shared" si="7038"/>
        <v/>
      </c>
      <c r="ACX95" s="218" t="str">
        <f t="shared" si="7039"/>
        <v/>
      </c>
      <c r="ACY95" s="218" t="str">
        <f t="shared" si="7040"/>
        <v/>
      </c>
      <c r="ACZ95" s="218" t="str">
        <f t="shared" si="7041"/>
        <v/>
      </c>
      <c r="ADA95" s="218" t="str">
        <f t="shared" si="7042"/>
        <v/>
      </c>
      <c r="ADB95" s="219" t="str">
        <f t="shared" si="7043"/>
        <v/>
      </c>
      <c r="ADC95" s="223" t="str">
        <f t="shared" si="7044"/>
        <v/>
      </c>
      <c r="ADD95" s="221" t="str">
        <f t="shared" si="7045"/>
        <v/>
      </c>
      <c r="ADE95" s="221" t="str">
        <f t="shared" si="7046"/>
        <v/>
      </c>
      <c r="ADF95" s="221" t="str">
        <f t="shared" si="7047"/>
        <v>B</v>
      </c>
      <c r="ADG95" s="221" t="str">
        <f t="shared" si="7048"/>
        <v/>
      </c>
      <c r="ADH95" s="221" t="str">
        <f t="shared" si="7049"/>
        <v>B</v>
      </c>
      <c r="ADI95" s="221" t="str">
        <f t="shared" si="7050"/>
        <v/>
      </c>
      <c r="ADJ95" s="221" t="str">
        <f t="shared" si="7051"/>
        <v/>
      </c>
      <c r="ADK95" s="221" t="str">
        <f t="shared" si="7052"/>
        <v/>
      </c>
      <c r="ADL95" s="221" t="str">
        <f t="shared" si="7053"/>
        <v/>
      </c>
      <c r="ADM95" s="221" t="str">
        <f t="shared" si="7054"/>
        <v/>
      </c>
      <c r="ADN95" s="221" t="str">
        <f t="shared" si="7055"/>
        <v/>
      </c>
      <c r="ADO95" s="221" t="str">
        <f t="shared" si="7056"/>
        <v/>
      </c>
      <c r="ADP95" s="221" t="str">
        <f t="shared" si="7057"/>
        <v/>
      </c>
      <c r="ADQ95" s="221" t="str">
        <f t="shared" si="7058"/>
        <v/>
      </c>
      <c r="ADR95" s="221" t="str">
        <f t="shared" si="7059"/>
        <v/>
      </c>
      <c r="ADS95" s="221" t="str">
        <f t="shared" si="7060"/>
        <v/>
      </c>
      <c r="ADT95" s="221" t="str">
        <f t="shared" si="7061"/>
        <v/>
      </c>
      <c r="ADU95" s="220" t="str">
        <f t="shared" si="7062"/>
        <v/>
      </c>
      <c r="ADV95" s="220" t="str">
        <f t="shared" si="7063"/>
        <v/>
      </c>
      <c r="ADW95" s="220" t="str">
        <f t="shared" si="7064"/>
        <v/>
      </c>
      <c r="ADX95" s="220" t="str">
        <f t="shared" si="7065"/>
        <v/>
      </c>
      <c r="ADY95" s="220" t="str">
        <f t="shared" si="7066"/>
        <v/>
      </c>
      <c r="ADZ95" s="220" t="str">
        <f t="shared" si="7067"/>
        <v/>
      </c>
      <c r="AEA95" s="220" t="str">
        <f t="shared" si="7068"/>
        <v/>
      </c>
      <c r="AEB95" s="220" t="str">
        <f t="shared" si="7069"/>
        <v/>
      </c>
      <c r="AEC95" s="220" t="str">
        <f t="shared" si="7070"/>
        <v/>
      </c>
      <c r="AED95" s="220" t="str">
        <f t="shared" si="7071"/>
        <v/>
      </c>
      <c r="AEE95" s="220" t="str">
        <f t="shared" si="7072"/>
        <v/>
      </c>
      <c r="AEF95" s="220" t="str">
        <f t="shared" si="7073"/>
        <v/>
      </c>
      <c r="AEG95" s="220" t="str">
        <f t="shared" si="7074"/>
        <v/>
      </c>
      <c r="AEH95" s="220" t="str">
        <f t="shared" si="7075"/>
        <v/>
      </c>
      <c r="AEI95" s="220" t="str">
        <f t="shared" si="7076"/>
        <v/>
      </c>
      <c r="AEJ95" s="220" t="str">
        <f t="shared" si="7077"/>
        <v/>
      </c>
      <c r="AEK95" s="220" t="str">
        <f t="shared" si="7078"/>
        <v>B</v>
      </c>
      <c r="AEL95" s="220" t="str">
        <f t="shared" si="7079"/>
        <v/>
      </c>
      <c r="AEM95" s="221" t="str">
        <f t="shared" si="7080"/>
        <v>P</v>
      </c>
      <c r="AEN95" s="221" t="str">
        <f t="shared" si="7081"/>
        <v/>
      </c>
      <c r="AEO95" s="221" t="str">
        <f t="shared" si="7082"/>
        <v/>
      </c>
      <c r="AEP95" s="221" t="str">
        <f t="shared" si="7083"/>
        <v/>
      </c>
      <c r="AEQ95" s="221" t="str">
        <f t="shared" si="7084"/>
        <v/>
      </c>
      <c r="AER95" s="221" t="str">
        <f t="shared" si="7085"/>
        <v/>
      </c>
      <c r="AES95" s="221" t="str">
        <f t="shared" si="7086"/>
        <v>P</v>
      </c>
      <c r="AET95" s="221" t="str">
        <f t="shared" si="7087"/>
        <v/>
      </c>
      <c r="AEU95" s="221" t="str">
        <f t="shared" si="7088"/>
        <v/>
      </c>
      <c r="AEV95" s="221" t="str">
        <f t="shared" si="7089"/>
        <v/>
      </c>
      <c r="AEW95" s="221" t="str">
        <f t="shared" si="7090"/>
        <v/>
      </c>
      <c r="AEX95" s="221" t="str">
        <f t="shared" si="7091"/>
        <v/>
      </c>
      <c r="AEY95" s="221" t="str">
        <f t="shared" si="7092"/>
        <v/>
      </c>
      <c r="AEZ95" s="221" t="str">
        <f t="shared" si="7093"/>
        <v/>
      </c>
      <c r="AFA95" s="221" t="str">
        <f t="shared" si="7094"/>
        <v/>
      </c>
      <c r="AFB95" s="221" t="str">
        <f t="shared" si="7095"/>
        <v/>
      </c>
      <c r="AFC95" s="221" t="str">
        <f t="shared" si="7096"/>
        <v/>
      </c>
      <c r="AFD95" s="221" t="str">
        <f t="shared" si="7097"/>
        <v/>
      </c>
      <c r="AFE95" s="220" t="str">
        <f t="shared" si="7098"/>
        <v/>
      </c>
      <c r="AFF95" s="220" t="str">
        <f t="shared" si="7099"/>
        <v/>
      </c>
      <c r="AFG95" s="220" t="str">
        <f t="shared" si="7100"/>
        <v>B</v>
      </c>
      <c r="AFH95" s="220" t="str">
        <f t="shared" si="7101"/>
        <v/>
      </c>
      <c r="AFI95" s="220" t="str">
        <f t="shared" si="7102"/>
        <v/>
      </c>
      <c r="AFJ95" s="220" t="str">
        <f t="shared" si="7103"/>
        <v/>
      </c>
      <c r="AFK95" s="220" t="str">
        <f t="shared" si="7104"/>
        <v/>
      </c>
      <c r="AFL95" s="220" t="str">
        <f t="shared" si="7105"/>
        <v/>
      </c>
      <c r="AFM95" s="220" t="str">
        <f t="shared" si="7106"/>
        <v>P</v>
      </c>
      <c r="AFN95" s="220" t="str">
        <f t="shared" si="7107"/>
        <v/>
      </c>
      <c r="AFO95" s="220" t="str">
        <f t="shared" si="7108"/>
        <v>P</v>
      </c>
      <c r="AFP95" s="220" t="str">
        <f t="shared" si="7109"/>
        <v/>
      </c>
      <c r="AFQ95" s="220" t="str">
        <f t="shared" si="7110"/>
        <v>P</v>
      </c>
      <c r="AFR95" s="220" t="str">
        <f t="shared" si="7111"/>
        <v/>
      </c>
      <c r="AFS95" s="220" t="str">
        <f t="shared" si="7112"/>
        <v>B</v>
      </c>
      <c r="AFT95" s="220" t="str">
        <f t="shared" si="7113"/>
        <v/>
      </c>
      <c r="AFU95" s="220" t="str">
        <f t="shared" si="7114"/>
        <v/>
      </c>
      <c r="AFV95" s="220" t="str">
        <f t="shared" si="7115"/>
        <v/>
      </c>
      <c r="AFW95" s="221" t="str">
        <f t="shared" si="7116"/>
        <v/>
      </c>
      <c r="AFX95" s="221" t="str">
        <f t="shared" si="7117"/>
        <v/>
      </c>
      <c r="AFY95" s="221" t="str">
        <f t="shared" si="7118"/>
        <v/>
      </c>
      <c r="AFZ95" s="221" t="str">
        <f t="shared" si="7119"/>
        <v/>
      </c>
      <c r="AGA95" s="221" t="str">
        <f t="shared" si="7120"/>
        <v/>
      </c>
      <c r="AGB95" s="221" t="str">
        <f t="shared" si="7121"/>
        <v/>
      </c>
      <c r="AGC95" s="221" t="str">
        <f t="shared" si="7122"/>
        <v/>
      </c>
      <c r="AGD95" s="221" t="str">
        <f t="shared" si="7123"/>
        <v/>
      </c>
      <c r="AGE95" s="221" t="str">
        <f t="shared" si="7124"/>
        <v/>
      </c>
      <c r="AGF95" s="221" t="str">
        <f t="shared" si="7125"/>
        <v/>
      </c>
      <c r="AGG95" s="221" t="str">
        <f t="shared" si="7126"/>
        <v/>
      </c>
      <c r="AGH95" s="221">
        <f t="shared" si="7304"/>
        <v>0</v>
      </c>
      <c r="AGI95" s="221" t="str">
        <f t="shared" si="7127"/>
        <v/>
      </c>
      <c r="AGJ95" s="221" t="str">
        <f t="shared" si="7128"/>
        <v>P</v>
      </c>
      <c r="AGK95" s="221" t="str">
        <f t="shared" si="7129"/>
        <v>P</v>
      </c>
      <c r="AGL95" s="221" t="str">
        <f t="shared" si="7130"/>
        <v>B</v>
      </c>
      <c r="AGM95" s="221" t="str">
        <f t="shared" si="7131"/>
        <v/>
      </c>
      <c r="AGN95" s="221" t="str">
        <f t="shared" si="7132"/>
        <v>B</v>
      </c>
      <c r="AGO95" s="220" t="str">
        <f t="shared" si="7133"/>
        <v/>
      </c>
      <c r="AGP95" s="220" t="str">
        <f t="shared" si="7134"/>
        <v>P</v>
      </c>
      <c r="AGQ95" s="220" t="str">
        <f t="shared" si="7135"/>
        <v>B</v>
      </c>
      <c r="AGR95" s="220" t="str">
        <f t="shared" si="7136"/>
        <v/>
      </c>
      <c r="AGS95" s="220" t="str">
        <f t="shared" si="7137"/>
        <v/>
      </c>
      <c r="AGT95" s="220" t="str">
        <f t="shared" si="7138"/>
        <v/>
      </c>
      <c r="AGU95" s="220" t="str">
        <f t="shared" si="7139"/>
        <v/>
      </c>
      <c r="AGV95" s="220" t="str">
        <f t="shared" si="7140"/>
        <v/>
      </c>
      <c r="AGW95" s="220" t="str">
        <f t="shared" si="7141"/>
        <v/>
      </c>
      <c r="AGX95" s="222" t="str">
        <f t="shared" si="7142"/>
        <v/>
      </c>
      <c r="AGY95" s="94">
        <v>95</v>
      </c>
      <c r="AGZ95" s="95">
        <f t="shared" si="7714"/>
        <v>90</v>
      </c>
      <c r="AHA95" s="46" t="str" cm="1">
        <f t="array" ref="AHA95">IFERROR(INDEX($ZG$4:$ADB$4,_xlfn.AGGREGATE(15,6,COLUMN($ZG$4:$ADB$4)-COLUMN($ZF$1)/($ZG95:$ADB95=LARGE($ZG95:$ADB95,1)),COLUMNS($ADB$4:$ADB$4))),"")</f>
        <v>LQ</v>
      </c>
      <c r="AHB95" s="46" t="str" cm="1">
        <f t="array" ref="AHB95">IFERROR(INDEX($ZG$4:$ADB$4,_xlfn.AGGREGATE(15,6,COLUMN($ZG$4:$ADB$4)-COLUMN($ZF$1)/($ZG95:$ADB95=LARGE($ZG95:$ADB95,2)),COLUMNS($ADB$4:$AGY$4))),"")</f>
        <v/>
      </c>
      <c r="AHC95" s="46" t="str" cm="1">
        <f t="array" ref="AHC95">IFERROR(INDEX($ZG$4:$ADB$4,_xlfn.AGGREGATE(15,6,COLUMN($ZG$4:$ADB$4)-COLUMN($ZF$1)/($ZG95:$ADB95=LARGE($ZG95:$ADB95,3)),COLUMNS($ADB$4:$AGZ$4))),"")</f>
        <v/>
      </c>
      <c r="AHD95" s="46" t="str" cm="1">
        <f t="array" ref="AHD95">IFERROR(INDEX($ZG$4:$ADB$4,_xlfn.AGGREGATE(15,6,COLUMN($ZG$4:$ADB$4)-COLUMN($ZF$1)/($ZG95:$ADB95=LARGE($ZG95:$ADB95,4)),COLUMNS($ADB$4:$AHA$4))),"")</f>
        <v/>
      </c>
      <c r="AHE95" s="46" t="str" cm="1">
        <f t="array" ref="AHE95">IFERROR(INDEX($ZG$4:$ADB$4,_xlfn.AGGREGATE(15,6,COLUMN($ZG$4:$ADB$4)-COLUMN($ZF$1)/($ZG95:$ADB95=LARGE($ZG95:$ADB95,5)),COLUMNS($ADB$4:$AHB$4))),"")</f>
        <v/>
      </c>
      <c r="AHF95" s="46" t="str" cm="1">
        <f t="array" ref="AHF95">IFERROR(INDEX($ZG$4:$ADB$4,_xlfn.AGGREGATE(15,6,COLUMN($ZG$4:$ADB$4)-COLUMN($ZF$1)/($ZG95:$ADB95=LARGE($ZG95:$ADB95,6)),COLUMNS($ADB$4:$AHC$4))),"")</f>
        <v/>
      </c>
      <c r="AHG95" s="94" t="str">
        <f t="shared" si="7397"/>
        <v/>
      </c>
      <c r="AHH95" s="48" t="str">
        <f t="shared" ca="1" si="7398"/>
        <v>N</v>
      </c>
      <c r="AHI95" s="48" t="e" cm="1">
        <f t="array" aca="1" ref="AHI95" ca="1">IF(INDIRECT(VLOOKUP(AHI94,General!AC:AE,3,FALSE)&amp;AGY94)&gt;0,AHI94,AHG94)</f>
        <v>#N/A</v>
      </c>
      <c r="AHJ95" s="95">
        <f t="shared" ca="1" si="7399"/>
        <v>1</v>
      </c>
      <c r="AHK95" s="46" t="s">
        <v>45</v>
      </c>
      <c r="AHL95" s="48" t="s">
        <v>45</v>
      </c>
      <c r="AHM95" s="48" t="s">
        <v>45</v>
      </c>
      <c r="AHN95" s="48" t="s">
        <v>45</v>
      </c>
      <c r="AHO95" s="48" t="s">
        <v>45</v>
      </c>
      <c r="AHP95" s="49" t="s">
        <v>45</v>
      </c>
      <c r="AHQ95" s="136" t="e">
        <f ca="1">IF(AHA95="",-1,COUNTIF(INDIRECT(AHK95&amp;$DN$10):INDIRECT(AHK95&amp;AGY95),"Y"))</f>
        <v>#REF!</v>
      </c>
      <c r="AHR95" s="138">
        <f ca="1">IF(AHB95="",-1,COUNTIF(INDIRECT(AHL95&amp;$DN$10):INDIRECT(AHL95&amp;AGY95),"Y"))</f>
        <v>-1</v>
      </c>
      <c r="AHS95" s="138">
        <f ca="1">IF(AHC95="",-1,COUNTIF(INDIRECT(AHM95&amp;$DN$10):INDIRECT(AHM95&amp;AGY95),"Y"))</f>
        <v>-1</v>
      </c>
      <c r="AHT95" s="137">
        <f ca="1">IF(AHD95="",-1,COUNTIF(INDIRECT(AHN95&amp;$DN$10):INDIRECT(AHN95&amp;AGY95),"Y"))</f>
        <v>-1</v>
      </c>
      <c r="AHU95" s="141">
        <f ca="1">IF(AHE95="",-1,COUNTIF(INDIRECT(AHO95&amp;$DN$10):INDIRECT(AHO95&amp;AGY95),"Y"))</f>
        <v>-1</v>
      </c>
      <c r="AHV95" s="141">
        <f ca="1">IF(AHF95="",-1,COUNTIF(INDIRECT(AHP95&amp;$DN$10):INDIRECT(AHP95&amp;AGY95),"Y"))</f>
        <v>-1</v>
      </c>
      <c r="AHW95" s="46" t="str" cm="1">
        <f t="array" ref="AHW95">IFERROR(INDEX($DP$95:$DU$95,_xlfn.AGGREGATE(15,6,COLUMN($DP$95:$DU$95)-COLUMN($DO$95)/($ZF$95:$ZK$95=MAX($ZF$95:$ZK$95)),COLUMNS($DP$95:AHA95))),"")</f>
        <v/>
      </c>
      <c r="AHX95" s="48" t="str" cm="1">
        <f t="array" ref="AHX95">IFERROR(INDEX($DP$95:$DU$95,_xlfn.AGGREGATE(15,6,COLUMN($DP$95:$DU$95)-COLUMN($DO$95)/($ZF$95:$ZK$95=MAX($ZF$95:$ZK$95)),COLUMNS($DP$95:AHB95))),"")</f>
        <v/>
      </c>
      <c r="AHY95" s="48" t="str" cm="1">
        <f t="array" ref="AHY95">IFERROR(INDEX($DP$95:$DU$95,_xlfn.AGGREGATE(15,6,COLUMN($DP$95:$DU$95)-COLUMN($DO$95)/($ZF$95:$ZK$95=MAX($ZF$95:$ZK$95)),COLUMNS($DP$95:AHC95))),"")</f>
        <v/>
      </c>
      <c r="AHZ95" s="48" t="str" cm="1">
        <f t="array" ref="AHZ95">IFERROR(INDEX($DP$95:$DU$95,_xlfn.AGGREGATE(15,6,COLUMN($DP$95:$DU$95)-COLUMN($DO$95)/($ZF$95:$ZK$95=MAX($ZF$95:$ZK$95)),COLUMNS($DP$95:AHD95))),"")</f>
        <v/>
      </c>
      <c r="AIA95" s="48" t="str" cm="1">
        <f t="array" ref="AIA95">IFERROR(INDEX($DP$95:$DU$95,_xlfn.AGGREGATE(15,6,COLUMN($DP$95:$DU$95)-COLUMN($DO$95)/($ZF$95:$ZK$95=MAX($ZF$95:$ZK$95)),COLUMNS($DP$95:AHE95))),"")</f>
        <v/>
      </c>
      <c r="AIB95" s="49" t="str" cm="1">
        <f t="array" ref="AIB95">IFERROR(INDEX($DP$95:$DU$95,_xlfn.AGGREGATE(15,6,COLUMN($DP$95:$DU$95)-COLUMN($DO$95)/($ZF$95:$ZK$95=MAX($ZF$95:$ZK$95)),COLUMNS($DP$95:AHF95))),"")</f>
        <v/>
      </c>
      <c r="AIC95" s="20">
        <f t="shared" ca="1" si="7305"/>
        <v>1</v>
      </c>
      <c r="AID95" s="95">
        <f t="shared" ca="1" si="7400"/>
        <v>1</v>
      </c>
      <c r="AIE95" s="140" t="str" cm="1">
        <f t="array" aca="1" ref="AIE95" ca="1">INDEX(AHW95:AIB95,1,AID95)</f>
        <v/>
      </c>
      <c r="AIF95" s="46" t="e">
        <f t="shared" ca="1" si="6309"/>
        <v>#REF!</v>
      </c>
      <c r="AIG95" s="48" t="str">
        <f t="shared" ca="1" si="6310"/>
        <v>T</v>
      </c>
      <c r="AIH95" s="48" t="str">
        <f t="shared" si="6311"/>
        <v>C</v>
      </c>
      <c r="AII95" s="48" t="str">
        <f t="shared" si="6221"/>
        <v/>
      </c>
      <c r="AIJ95" s="48" t="str">
        <f t="shared" ca="1" si="6222"/>
        <v/>
      </c>
      <c r="AIK95" s="48" t="str">
        <f t="shared" si="6223"/>
        <v>00</v>
      </c>
      <c r="AIL95" s="20" t="str">
        <f t="shared" si="7143"/>
        <v/>
      </c>
      <c r="AIM95" s="20" t="str">
        <f t="shared" si="7144"/>
        <v/>
      </c>
      <c r="AIN95" s="20" t="str">
        <f t="shared" si="7145"/>
        <v/>
      </c>
      <c r="AIO95" s="20" t="str">
        <f t="shared" si="7146"/>
        <v/>
      </c>
      <c r="AIP95" s="20" t="str">
        <f t="shared" si="7147"/>
        <v/>
      </c>
      <c r="AIQ95" s="20" t="str">
        <f t="shared" si="7148"/>
        <v/>
      </c>
      <c r="AIR95" s="20">
        <f t="shared" ca="1" si="7149"/>
        <v>0</v>
      </c>
      <c r="AIS95" s="20">
        <f t="shared" ca="1" si="7150"/>
        <v>0</v>
      </c>
      <c r="AIT95" s="46" t="str">
        <f t="shared" si="6224"/>
        <v/>
      </c>
      <c r="AIU95" s="48">
        <f>IF(CC95="",0,IFERROR(VLOOKUP(CC90&amp;CC91&amp;CC92&amp;CC93&amp;CC94&amp;CC95,General!I:J,2,FALSE),0))</f>
        <v>0</v>
      </c>
      <c r="AIV95" s="48">
        <f>IF(CF95="",0,IFERROR(VLOOKUP(CF90&amp;CF91&amp;CF92&amp;CF93&amp;CF94&amp;CF95,General!I:J,2,FALSE),0))</f>
        <v>0</v>
      </c>
      <c r="AIW95" s="48">
        <f>IF(CI95="",0,IFERROR(VLOOKUP(CI90&amp;CI91&amp;CI92&amp;CI93&amp;CI94&amp;CI95,General!I:J,2,FALSE),0))</f>
        <v>0</v>
      </c>
      <c r="AIX95" s="48">
        <f>IF(CL95="",0,IFERROR(VLOOKUP(CL90&amp;CL91&amp;CL92&amp;CL93&amp;CL94&amp;CL95,General!I:J,2,FALSE),0))</f>
        <v>0</v>
      </c>
      <c r="AIY95" s="48">
        <f>IF(CO95="",0,IFERROR(VLOOKUP(CO90&amp;CO91&amp;CO92&amp;CO93&amp;CO94&amp;CO95,General!I:J,2,FALSE),0))</f>
        <v>0</v>
      </c>
      <c r="AIZ95" s="48">
        <f>IF(CR95="",0,IFERROR(VLOOKUP(CR90&amp;CR91&amp;CR92&amp;CR93&amp;CR94&amp;CR95,General!I:J,2,FALSE),0))</f>
        <v>0</v>
      </c>
      <c r="AJA95" s="48">
        <f>IF(CU95="",0,IFERROR(VLOOKUP(CU90&amp;CU91&amp;CU92&amp;CU93&amp;CU94&amp;CU95,General!I:J,2,FALSE),0))</f>
        <v>0</v>
      </c>
      <c r="AJB95" s="48">
        <f>IF(CX95="",0,IFERROR(VLOOKUP(CX90&amp;CX91&amp;CX92&amp;CX93&amp;CX94&amp;CX95,General!I:J,2,FALSE),0))</f>
        <v>0</v>
      </c>
      <c r="AJC95" s="48">
        <f>IF(DA95="",0,IFERROR(VLOOKUP(DA90&amp;DA91&amp;DA92&amp;DA93&amp;DA94&amp;DA95,General!I:J,2,FALSE),0))</f>
        <v>0</v>
      </c>
      <c r="AJD95" s="48">
        <f>IF(DD95="",0,IFERROR(VLOOKUP(DD90&amp;DD91&amp;DD92&amp;DD93&amp;DD94&amp;DD95,General!I:J,2,FALSE),0))</f>
        <v>0</v>
      </c>
      <c r="AJE95" s="48">
        <f>IF(DG95="",0,IFERROR(VLOOKUP(DG90&amp;DG91&amp;DG92&amp;DG93&amp;DG94&amp;DG95,General!I:J,2,FALSE),0))</f>
        <v>0</v>
      </c>
      <c r="AJF95" s="48">
        <f>IF(DJ95="",0,IFERROR(VLOOKUP(DJ90&amp;DJ91&amp;DJ92&amp;DJ93&amp;DJ94&amp;DJ95,General!I:J,2,FALSE),0))</f>
        <v>0</v>
      </c>
      <c r="AJG95" s="48">
        <f>IF(DM95="",0,IFERROR(VLOOKUP(DM90&amp;DM91&amp;DM92&amp;DM93&amp;DM94&amp;DM95,General!I:J,2,FALSE),0))</f>
        <v>0</v>
      </c>
      <c r="AJH95" s="48">
        <f>IF(DP95="",0,IFERROR(VLOOKUP(DP90&amp;DP91&amp;DP92&amp;DP93&amp;DP94&amp;DP95,General!I:J,2,FALSE),0))</f>
        <v>0</v>
      </c>
      <c r="AJI95" s="48">
        <f>IF(DS95="",0,IFERROR(VLOOKUP(DS90&amp;DS91&amp;DS92&amp;DS93&amp;DS94&amp;DS95,General!I:J,2,FALSE),0))</f>
        <v>0</v>
      </c>
      <c r="AJJ95" s="48">
        <f>IF(DV95="",0,IFERROR(VLOOKUP(DV90&amp;DV91&amp;DV92&amp;DV93&amp;DV94&amp;DV95,General!I:J,2,FALSE),0))</f>
        <v>0</v>
      </c>
      <c r="AJK95" s="48">
        <f>IF(DY95="",0,IFERROR(VLOOKUP(DY90&amp;DY91&amp;DY92&amp;DY93&amp;DY94&amp;DY95,General!I:J,2,FALSE),0))</f>
        <v>0</v>
      </c>
      <c r="AJL95" s="48">
        <f>IF(EE95="",0,IFERROR(VLOOKUP(EE90&amp;EE91&amp;EE92&amp;EE93&amp;EE94&amp;EE95,General!I:J,2,FALSE),0))</f>
        <v>0</v>
      </c>
      <c r="AJM95" s="48">
        <f>IF(EH95="",0,IFERROR(VLOOKUP(EH90&amp;EH91&amp;EH92&amp;EH93&amp;EH94&amp;EH95,General!I:J,2,FALSE),0))</f>
        <v>0</v>
      </c>
      <c r="AJN95" s="48">
        <f>IF(EK95="",0,IFERROR(VLOOKUP(EK90&amp;EK91&amp;EK92&amp;EK93&amp;EK94&amp;EK95,General!I:J,2,FALSE),0))</f>
        <v>0</v>
      </c>
      <c r="AJO95" s="48">
        <f>IF(EN95="",0,IFERROR(VLOOKUP(EN90&amp;EN91&amp;EN92&amp;EN93&amp;EN94&amp;EN95,General!I:J,2,FALSE),0))</f>
        <v>0</v>
      </c>
      <c r="AJP95" s="48">
        <f>IF(EQ95="",0,IFERROR(VLOOKUP(EQ90&amp;EQ91&amp;EQ92&amp;EQ93&amp;EQ94&amp;EQ95,General!I:J,2,FALSE),0))</f>
        <v>0</v>
      </c>
      <c r="AJQ95" s="48">
        <f>IF(ET95="",0,IFERROR(VLOOKUP(ET90&amp;ET91&amp;ET92&amp;ET93&amp;ET94&amp;ET95,General!I:J,2,FALSE),0))</f>
        <v>0</v>
      </c>
      <c r="AJR95" s="48">
        <f>IF(EW95="",0,IFERROR(VLOOKUP(EW90&amp;EW91&amp;EW92&amp;EW93&amp;EW94&amp;EW95,General!I:J,2,FALSE),0))</f>
        <v>0</v>
      </c>
      <c r="AJS95" s="48">
        <f>IF(EZ95="",0,IFERROR(VLOOKUP(EZ90&amp;EZ91&amp;EZ92&amp;EZ93&amp;EZ94&amp;EZ95,General!I:J,2,FALSE),0))</f>
        <v>0</v>
      </c>
      <c r="AJT95" s="48">
        <f>IF(FC95="",0,IFERROR(VLOOKUP(FC90&amp;FC91&amp;FC92&amp;FC93&amp;FC94&amp;FC95,General!I:J,2,FALSE),0))</f>
        <v>0</v>
      </c>
      <c r="AJU95" s="48">
        <f>IF(FF95="",0,IFERROR(VLOOKUP(FF90&amp;FF91&amp;FF92&amp;FF93&amp;FF94&amp;FF95,General!I:J,2,FALSE),0))</f>
        <v>0</v>
      </c>
      <c r="AJV95" s="48">
        <f>IF(FI95="",0,IFERROR(VLOOKUP(FI90&amp;FI91&amp;FI92&amp;FI93&amp;FI94&amp;FI95,General!I:J,2,FALSE),0))</f>
        <v>0</v>
      </c>
      <c r="AJW95" s="48">
        <f>IF(FL95="",0,IFERROR(VLOOKUP(FL90&amp;FL91&amp;FL92&amp;FL93&amp;FL94&amp;FL95,General!I:J,2,FALSE),0))</f>
        <v>0</v>
      </c>
      <c r="AJX95" s="48">
        <f>IF(FO95="",0,IFERROR(VLOOKUP(FO90&amp;FO91&amp;FO92&amp;FO93&amp;FO94&amp;FO95,General!I:J,2,FALSE),0))</f>
        <v>0</v>
      </c>
      <c r="AJY95" s="48">
        <f>IF(FR95="",0,IFERROR(VLOOKUP(FR90&amp;FR91&amp;FR92&amp;FR93&amp;FR94&amp;FR95,General!I:J,2,FALSE),0))</f>
        <v>0</v>
      </c>
      <c r="AJZ95" s="48">
        <f>IF(FU95="",0,IFERROR(VLOOKUP(FU90&amp;FU91&amp;FU92&amp;FU93&amp;FU94&amp;FU95,General!I:J,2,FALSE),0))</f>
        <v>0</v>
      </c>
      <c r="AKA95" s="48">
        <f>IF(FX95="",0,IFERROR(VLOOKUP(FX90&amp;FX91&amp;FX92&amp;FX93&amp;FX94&amp;FX95,General!I:J,2,FALSE),0))</f>
        <v>0</v>
      </c>
      <c r="AKB95" s="48">
        <f>IF(GA95="",0,IFERROR(VLOOKUP(GA90&amp;GA91&amp;GA92&amp;GA93&amp;GA94&amp;GA95,General!I:J,2,FALSE),0))</f>
        <v>0</v>
      </c>
      <c r="AKC95" s="48">
        <f>IF(GD95="",0,IFERROR(VLOOKUP(GD90&amp;GD91&amp;GD92&amp;GD93&amp;GD94&amp;GD95,General!I:J,2,FALSE),0))</f>
        <v>0</v>
      </c>
      <c r="AKD95" s="48">
        <f>IF(GG95="",0,IFERROR(VLOOKUP(GG90&amp;GG91&amp;GG92&amp;GG93&amp;GG94&amp;GG95,General!I:J,2,FALSE),0))</f>
        <v>0</v>
      </c>
      <c r="AKE95" s="48">
        <f>IF(GJ95="",0,IFERROR(VLOOKUP(GJ90&amp;GJ91&amp;GJ92&amp;GJ93&amp;GJ94&amp;GJ95,General!I:J,2,FALSE),0))</f>
        <v>0</v>
      </c>
      <c r="AKF95" s="48">
        <f>IF(GM95="",0,IFERROR(VLOOKUP(GM90&amp;GM91&amp;GM92&amp;GM93&amp;GM94&amp;GM95,General!I:J,2,FALSE),0))</f>
        <v>0</v>
      </c>
      <c r="AKG95" s="48">
        <f>IF(GP95="",0,IFERROR(VLOOKUP(GP90&amp;GP91&amp;GP92&amp;GP93&amp;GP94&amp;GP95,General!I:J,2,FALSE),0))</f>
        <v>0</v>
      </c>
      <c r="AKH95" s="48">
        <f>IF(GS95="",0,IFERROR(VLOOKUP(GS90&amp;GS91&amp;GS92&amp;GS93&amp;GS94&amp;GS95,General!I:J,2,FALSE),0))</f>
        <v>0</v>
      </c>
      <c r="AKI95" s="48">
        <f>IF(GV95="",0,IFERROR(VLOOKUP(GV90&amp;GV91&amp;GV92&amp;GV93&amp;GV94&amp;GV95,General!I:J,2,FALSE),0))</f>
        <v>0</v>
      </c>
      <c r="AKJ95" s="48">
        <f>IF(GY95="",0,IFERROR(VLOOKUP(GY90&amp;GY91&amp;GY92&amp;GY93&amp;GY94&amp;GY95,General!I:J,2,FALSE),0))</f>
        <v>0</v>
      </c>
      <c r="AKK95" s="48">
        <f>IF(HB95="",0,IFERROR(VLOOKUP(HB90&amp;HB91&amp;HB92&amp;HB93&amp;HB94&amp;HB95,General!I:J,2,FALSE),0))</f>
        <v>0</v>
      </c>
      <c r="AKL95" s="48">
        <f>IF(HE95="",0,IFERROR(VLOOKUP(HE90&amp;HE91&amp;HE92&amp;HE93&amp;HE94&amp;HE95,General!I:J,2,FALSE),0))</f>
        <v>0</v>
      </c>
      <c r="AKM95" s="48">
        <f>IF(HH95="",0,IFERROR(VLOOKUP(HH90&amp;HH91&amp;HH92&amp;HH93&amp;HH94&amp;HH95,General!I:J,2,FALSE),0))</f>
        <v>0</v>
      </c>
      <c r="AKN95" s="48">
        <f>IF(HK95="",0,IFERROR(VLOOKUP(HK90&amp;HK91&amp;HK92&amp;HK93&amp;HK94&amp;HK95,General!I:J,2,FALSE),0))</f>
        <v>0</v>
      </c>
      <c r="AKO95" s="48">
        <f>IF(HN95="",0,IFERROR(VLOOKUP(HN90&amp;HN91&amp;HN92&amp;HN93&amp;HN94&amp;HN95,General!I:J,2,FALSE),0))</f>
        <v>0</v>
      </c>
      <c r="AKP95" s="48">
        <f>IF(HQ95="",0,IFERROR(VLOOKUP(HQ90&amp;HQ91&amp;HQ92&amp;HQ93&amp;HQ94&amp;HQ95,General!I:J,2,FALSE),0))</f>
        <v>0</v>
      </c>
      <c r="AKQ95" s="48">
        <f>IF(HT95="",0,IFERROR(VLOOKUP(HT90&amp;HT91&amp;HT92&amp;HT93&amp;HT94&amp;HT95,General!I:J,2,FALSE),0))</f>
        <v>0</v>
      </c>
      <c r="AKR95" s="48">
        <f>IF(HW95="",0,IFERROR(VLOOKUP(HW90&amp;HW91&amp;HW92&amp;HW93&amp;HW94&amp;HW95,General!I:J,2,FALSE),0))</f>
        <v>0</v>
      </c>
      <c r="AKS95" s="48">
        <f>IF(HZ95="",0,IFERROR(VLOOKUP(HZ90&amp;HZ91&amp;HZ92&amp;HZ93&amp;HZ94&amp;HZ95,General!I:J,2,FALSE),0))</f>
        <v>0</v>
      </c>
      <c r="AKT95" s="48">
        <f>IF(FF95="",0,IFERROR(VLOOKUP(FF90&amp;FF91&amp;FF92&amp;FF93&amp;FF94&amp;FF95,General!I:J,2,FALSE),0))</f>
        <v>0</v>
      </c>
      <c r="AKU95" s="48">
        <f>IF(FI95="",0,IFERROR(VLOOKUP(FI90&amp;FI91&amp;FI92&amp;FI93&amp;FI94&amp;FI95,General!I:J,2,FALSE),0))</f>
        <v>0</v>
      </c>
      <c r="AKV95" s="48">
        <f>IF(II95="",0,IFERROR(VLOOKUP(II90&amp;II91&amp;II92&amp;II93&amp;II94&amp;II95,General!I:J,2,FALSE),0))</f>
        <v>0</v>
      </c>
      <c r="AKW95" s="48">
        <f>IF(IL95="",0,IFERROR(VLOOKUP(IL90&amp;IL91&amp;IL92&amp;IL93&amp;IL94&amp;IL95,General!I:J,2,FALSE),0))</f>
        <v>0</v>
      </c>
      <c r="AKX95" s="48">
        <f>IF(IO95="",0,IFERROR(VLOOKUP(IO90&amp;IO91&amp;IO92&amp;IO93&amp;IO94&amp;IO95,General!I:J,2,FALSE),0))</f>
        <v>0</v>
      </c>
      <c r="AKY95" s="48">
        <f>IF(IR95="",0,IFERROR(VLOOKUP(IR90&amp;IR91&amp;IR92&amp;IR93&amp;IR94&amp;IR95,General!I:J,2,FALSE),0))</f>
        <v>0</v>
      </c>
      <c r="AKZ95" s="48">
        <f>IF(IU95="",0,IFERROR(VLOOKUP(IU90&amp;IU91&amp;IU92&amp;IU93&amp;IU94&amp;IU95,General!I:J,2,FALSE),0))</f>
        <v>0</v>
      </c>
      <c r="ALA95" s="48">
        <f>IF(IX95="",0,IFERROR(VLOOKUP(IX90&amp;IX91&amp;IX92&amp;IX93&amp;IX94&amp;IX95,General!I:J,2,FALSE),0))</f>
        <v>0</v>
      </c>
      <c r="ALB95" s="48">
        <f>IF(JA95="",0,IFERROR(VLOOKUP(JA90&amp;JA91&amp;JA92&amp;JA93&amp;JA94&amp;JA95,General!I:J,2,FALSE),0))</f>
        <v>0</v>
      </c>
      <c r="ALC95" s="48">
        <f>IF(JD95="",0,IFERROR(VLOOKUP(JD90&amp;JD91&amp;JD92&amp;JD93&amp;JD94&amp;JD95,General!I:J,2,FALSE),0))</f>
        <v>0</v>
      </c>
      <c r="ALD95" s="48">
        <f>IF(JG95="",0,IFERROR(VLOOKUP(JG90&amp;JG91&amp;JG92&amp;JG93&amp;JG94&amp;JG95,General!I:J,2,FALSE),0))</f>
        <v>0</v>
      </c>
      <c r="ALE95" s="48">
        <f>IF(JJ95="",0,IFERROR(VLOOKUP(JJ90&amp;JJ91&amp;JJ92&amp;JJ93&amp;JJ94&amp;JJ95,General!I:J,2,FALSE),0))</f>
        <v>0</v>
      </c>
      <c r="ALF95" s="48">
        <f>IF(JM95="",0,IFERROR(VLOOKUP(JM90&amp;JM91&amp;JM92&amp;JM93&amp;JM94&amp;JM95,General!I:J,2,FALSE),0))</f>
        <v>0</v>
      </c>
      <c r="ALG95" s="48">
        <f>IF(JP95="",0,IFERROR(VLOOKUP(JP90&amp;JP91&amp;JP92&amp;JP93&amp;JP94&amp;JP95,General!I:J,2,FALSE),0))</f>
        <v>0</v>
      </c>
      <c r="ALH95" s="48">
        <f>IF(JS95="",0,IFERROR(VLOOKUP(JS90&amp;JS91&amp;JS92&amp;JS93&amp;JS94&amp;JS95,General!I:J,2,FALSE),0))</f>
        <v>0</v>
      </c>
      <c r="ALI95" s="48">
        <f>IF(JV95="",0,IFERROR(VLOOKUP(JV90&amp;JV91&amp;JV92&amp;JV93&amp;JV94&amp;JV95,General!I:J,2,FALSE),0))</f>
        <v>0</v>
      </c>
      <c r="ALJ95" s="48">
        <f>IF(JY95="",0,IFERROR(VLOOKUP(JY90&amp;JY91&amp;JY92&amp;JY93&amp;JY94&amp;JY95,General!I:J,2,FALSE),0))</f>
        <v>0</v>
      </c>
      <c r="ALK95" s="48">
        <f>IF(KB95="",0,IFERROR(VLOOKUP(KB90&amp;KB91&amp;KB92&amp;KB93&amp;KB94&amp;KB95,General!I:J,2,FALSE),0))</f>
        <v>0</v>
      </c>
      <c r="ALL95" s="48">
        <f>IF(KE95="",0,IFERROR(VLOOKUP(KE90&amp;KE91&amp;KE92&amp;KE93&amp;KE94&amp;KE95,General!I:J,2,FALSE),0))</f>
        <v>0</v>
      </c>
      <c r="ALM95" s="48">
        <f>IF(KH95="",0,IFERROR(VLOOKUP(KH90&amp;KH91&amp;KH92&amp;KH93&amp;KH94&amp;KH95,General!I:J,2,FALSE),0))</f>
        <v>0</v>
      </c>
      <c r="ALN95" s="48">
        <f>IF(KK95="",0,IFERROR(VLOOKUP(KK90&amp;KK91&amp;KK92&amp;KK93&amp;KK94&amp;KK95,General!I:J,2,FALSE),0))</f>
        <v>0</v>
      </c>
      <c r="ALO95" s="48">
        <f>IF(KN95="",0,IFERROR(VLOOKUP(KN90&amp;KN91&amp;KN92&amp;KN93&amp;KN94&amp;KN95,General!I:J,2,FALSE),0))</f>
        <v>0</v>
      </c>
      <c r="ALP95" s="48">
        <f>IF(KQ95="",0,IFERROR(VLOOKUP(KQ90&amp;KQ91&amp;KQ92&amp;KQ93&amp;KQ94&amp;KQ95,General!I:J,2,FALSE),0))</f>
        <v>0</v>
      </c>
      <c r="ALQ95" s="48">
        <f>IF(KT95="",0,IFERROR(VLOOKUP(KT90&amp;KT91&amp;KT92&amp;KT93&amp;KT94&amp;KT95,General!I:J,2,FALSE),0))</f>
        <v>0</v>
      </c>
      <c r="ALR95" s="48">
        <f>IF(KW95="",0,IFERROR(VLOOKUP(KW90&amp;KW91&amp;KW92&amp;KW93&amp;KW94&amp;KW95,General!I:J,2,FALSE),0))</f>
        <v>0</v>
      </c>
      <c r="ALS95" s="48">
        <f>IF(KZ95="",0,IFERROR(VLOOKUP(KZ90&amp;KZ91&amp;KZ92&amp;KZ93&amp;KZ94&amp;KZ95,General!I:J,2,FALSE),0))</f>
        <v>0</v>
      </c>
      <c r="ALT95" s="48">
        <f>IF(LC95="",0,IFERROR(VLOOKUP(LC90&amp;LC91&amp;LC92&amp;LC93&amp;LC94&amp;LC95,General!I:J,2,FALSE),0))</f>
        <v>0</v>
      </c>
      <c r="ALU95" s="48">
        <f>IF(LF95="",0,IFERROR(VLOOKUP(LF90&amp;LF91&amp;LF92&amp;LF93&amp;LF94&amp;LF95,General!I:J,2,FALSE),0))</f>
        <v>0</v>
      </c>
      <c r="ALV95" s="48">
        <f>IF(LI95="",0,IFERROR(VLOOKUP(LI90&amp;LI91&amp;LI92&amp;LI93&amp;LI94&amp;LI95,General!I:J,2,FALSE),0))</f>
        <v>0</v>
      </c>
      <c r="ALW95" s="48">
        <f>IF(LL95="",0,IFERROR(VLOOKUP(LL90&amp;LL91&amp;LL92&amp;LL93&amp;LL94&amp;LL95,General!I:J,2,FALSE),0))</f>
        <v>0</v>
      </c>
      <c r="ALX95" s="48">
        <f>IF(LO95="",0,IFERROR(VLOOKUP(LO90&amp;LO91&amp;LO92&amp;LO93&amp;LO94&amp;LO95,General!I:J,2,FALSE),0))</f>
        <v>0</v>
      </c>
      <c r="ALY95" s="48">
        <f>IF(LR95="",0,IFERROR(VLOOKUP(LR90&amp;LR91&amp;LR92&amp;LR93&amp;LR94&amp;LR95,General!I:J,2,FALSE),0))</f>
        <v>0</v>
      </c>
      <c r="ALZ95" s="48">
        <f>IF(LU95="",0,IFERROR(VLOOKUP(LU90&amp;LU91&amp;LU92&amp;LU93&amp;LU94&amp;LU95,General!I:J,2,FALSE),0))</f>
        <v>0</v>
      </c>
      <c r="AMA95" s="48">
        <f>IF(LX95="",0,IFERROR(VLOOKUP(LX90&amp;LX91&amp;LX92&amp;LX93&amp;LX94&amp;LX95,General!I:J,2,FALSE),0))</f>
        <v>0</v>
      </c>
      <c r="AMB95" s="48">
        <f>IF(MA95="",0,IFERROR(VLOOKUP(MA90&amp;MA91&amp;MA92&amp;MA93&amp;MA94&amp;MA95,General!I:J,2,FALSE),0))</f>
        <v>0</v>
      </c>
      <c r="AMC95" s="48">
        <f>IF(MD95="",0,IFERROR(VLOOKUP(MD90&amp;MD91&amp;MD92&amp;MD93&amp;MD94&amp;MD95,General!I:J,2,FALSE),0))</f>
        <v>0</v>
      </c>
      <c r="AMD95" s="48">
        <f>IF(MG95="",0,IFERROR(VLOOKUP(MG90&amp;MG91&amp;MG92&amp;MG93&amp;MG94&amp;MG95,General!I:J,2,FALSE),0))</f>
        <v>0</v>
      </c>
      <c r="AME95" s="48">
        <f>IF(MJ95="",0,IFERROR(VLOOKUP(MJ90&amp;MJ91&amp;MJ92&amp;MJ93&amp;MJ94&amp;MJ95,General!I:J,2,FALSE),0))</f>
        <v>0</v>
      </c>
      <c r="AMF95" s="48">
        <f>IF(MM95="",0,IFERROR(VLOOKUP(MM90&amp;MM91&amp;MM92&amp;MM93&amp;MM94&amp;MM95,General!I:J,2,FALSE),0))</f>
        <v>0</v>
      </c>
      <c r="AMG95" s="48">
        <f>IF(MP95="",0,IFERROR(VLOOKUP(MP90&amp;MP91&amp;MP92&amp;MP93&amp;MP94&amp;MP95,General!I:J,2,FALSE),0))</f>
        <v>0</v>
      </c>
      <c r="AMH95" s="48">
        <f>IF(MS95="",0,IFERROR(VLOOKUP(MS90&amp;MS91&amp;MS92&amp;MS93&amp;MS94&amp;MS95,General!I:J,2,FALSE),0))</f>
        <v>0</v>
      </c>
      <c r="AMI95" s="48">
        <f>IF(MV95="",0,IFERROR(VLOOKUP(MV90&amp;MV91&amp;MV92&amp;MV93&amp;MV94&amp;MV95,General!I:J,2,FALSE),0))</f>
        <v>0</v>
      </c>
      <c r="AMJ95" s="48">
        <f>IF(MY95="",0,IFERROR(VLOOKUP(MY90&amp;MY91&amp;MY92&amp;MY93&amp;MY94&amp;MY95,General!I:J,2,FALSE),0))</f>
        <v>0</v>
      </c>
      <c r="AMK95" s="48">
        <f>IF(NB95="",0,IFERROR(VLOOKUP(NB90&amp;NB91&amp;NB92&amp;NB93&amp;NB94&amp;NB95,General!I:J,2,FALSE),0))</f>
        <v>0</v>
      </c>
      <c r="AML95" s="48">
        <f>IF(NE95="",0,IFERROR(VLOOKUP(NE90&amp;NE91&amp;NE92&amp;NE93&amp;NE94&amp;NE95,General!I:J,2,FALSE),0))</f>
        <v>0</v>
      </c>
      <c r="AMM95" s="48">
        <f>IF(NH95="",0,IFERROR(VLOOKUP(NH90&amp;NH91&amp;NH92&amp;NH93&amp;NH94&amp;NH95,General!I:J,2,FALSE),0))</f>
        <v>0</v>
      </c>
      <c r="AMN95" s="48">
        <f>IF(NK95="",0,IFERROR(VLOOKUP(NK90&amp;NK91&amp;NK92&amp;NK93&amp;NK94&amp;NK95,General!I:J,2,FALSE),0))</f>
        <v>0</v>
      </c>
      <c r="AMO95" s="49">
        <f>IF(NN95="",0,IFERROR(VLOOKUP(NN90&amp;NN91&amp;NN92&amp;NN93&amp;NN94&amp;NN95,General!I:J,2,FALSE),0))</f>
        <v>0</v>
      </c>
      <c r="AMP95" s="81">
        <f>IF(EB95="",0,IFERROR(VLOOKUP(EB90&amp;EB91&amp;EB92&amp;EB93&amp;EB94&amp;EB95,General!I:J,2,FALSE),0))</f>
        <v>0</v>
      </c>
      <c r="AMQ95" s="49">
        <v>0</v>
      </c>
      <c r="AMR95" s="20" t="str">
        <f t="shared" si="7306"/>
        <v/>
      </c>
      <c r="AMS95" s="20" t="str">
        <f t="shared" si="7151"/>
        <v>N</v>
      </c>
      <c r="AMT95" s="20" t="str">
        <f t="shared" ca="1" si="7152"/>
        <v>N</v>
      </c>
      <c r="AMU95" s="20" t="str">
        <f t="shared" si="7153"/>
        <v>N</v>
      </c>
      <c r="AMV95" s="20" t="str">
        <f t="shared" si="7154"/>
        <v/>
      </c>
      <c r="AMW95" s="142" t="str">
        <f t="shared" si="7155"/>
        <v/>
      </c>
      <c r="AMX95" s="20" t="str">
        <f t="shared" si="7156"/>
        <v/>
      </c>
      <c r="AMY95" s="20" t="str">
        <f t="shared" si="7157"/>
        <v/>
      </c>
      <c r="AMZ95" s="20" t="str">
        <f t="shared" si="7158"/>
        <v/>
      </c>
      <c r="ANA95" s="20" t="str">
        <f t="shared" si="7159"/>
        <v/>
      </c>
      <c r="ANB95" s="20" t="str">
        <f t="shared" si="7160"/>
        <v/>
      </c>
      <c r="ANC95" s="20" t="str">
        <f t="shared" si="6145"/>
        <v/>
      </c>
      <c r="AND95" s="20" t="str">
        <f t="shared" si="6146"/>
        <v/>
      </c>
      <c r="ANE95" s="20" t="str">
        <f t="shared" si="4382"/>
        <v>00000</v>
      </c>
      <c r="ANF95" s="20" t="str">
        <f t="shared" si="4382"/>
        <v>00000</v>
      </c>
      <c r="ANG95" s="20" t="str">
        <f t="shared" si="4383"/>
        <v>000000</v>
      </c>
      <c r="ANH95" s="20" t="str">
        <f t="shared" si="4383"/>
        <v>000000</v>
      </c>
      <c r="ANI95" s="20" t="str">
        <f t="shared" si="4384"/>
        <v>B</v>
      </c>
      <c r="ANJ95" s="20" t="str">
        <f t="shared" si="7307"/>
        <v>B</v>
      </c>
      <c r="ANK95" s="20" t="str">
        <f t="shared" si="7161"/>
        <v/>
      </c>
      <c r="ANL95" s="20" t="e">
        <f t="shared" ca="1" si="7162"/>
        <v>#REF!</v>
      </c>
      <c r="ANM95" s="20" t="str">
        <f t="shared" ca="1" si="7163"/>
        <v/>
      </c>
      <c r="ANN95" s="20" t="str">
        <f t="shared" ca="1" si="7164"/>
        <v/>
      </c>
      <c r="ANO95" s="20" t="str">
        <f t="shared" si="7165"/>
        <v>0</v>
      </c>
      <c r="ANP95" s="20" t="str">
        <f t="shared" si="7166"/>
        <v/>
      </c>
      <c r="ANQ95" s="20" t="e">
        <f t="shared" ca="1" si="7308"/>
        <v>#REF!</v>
      </c>
      <c r="ANR95" s="20" t="str">
        <f t="shared" ca="1" si="7309"/>
        <v/>
      </c>
      <c r="ANS95" s="20" t="str">
        <f t="shared" si="7310"/>
        <v/>
      </c>
      <c r="ANT95" s="20" t="str">
        <f t="shared" si="7167"/>
        <v/>
      </c>
      <c r="ANU95" s="20"/>
      <c r="ANV95" s="20">
        <v>0</v>
      </c>
      <c r="ANW95" s="20">
        <v>0</v>
      </c>
      <c r="ANX95" s="20">
        <v>0</v>
      </c>
      <c r="ANY95" s="20">
        <v>0</v>
      </c>
      <c r="ANZ95" s="20">
        <v>1</v>
      </c>
      <c r="AOA95" s="75"/>
      <c r="AOB95" s="20">
        <v>0</v>
      </c>
      <c r="AOC95" s="20">
        <v>0</v>
      </c>
      <c r="AOD95" s="1" t="str">
        <f t="shared" si="7311"/>
        <v>B</v>
      </c>
      <c r="AOE95" s="123">
        <f t="shared" si="7168"/>
        <v>0</v>
      </c>
      <c r="AOF95" s="1" t="e">
        <f t="shared" si="7169"/>
        <v>#NUM!</v>
      </c>
      <c r="AOG95" s="1" t="e">
        <f t="shared" si="7170"/>
        <v>#NUM!</v>
      </c>
      <c r="AOH95" s="1" t="e">
        <f t="shared" si="7171"/>
        <v>#NUM!</v>
      </c>
      <c r="AOI95" s="1" t="e">
        <f t="shared" si="7172"/>
        <v>#NUM!</v>
      </c>
      <c r="AOJ95" s="1" t="str">
        <f t="shared" si="7173"/>
        <v/>
      </c>
      <c r="AOK95" s="1" t="str">
        <f t="shared" si="7174"/>
        <v/>
      </c>
      <c r="AOL95" s="1" t="str">
        <f t="shared" si="7175"/>
        <v/>
      </c>
      <c r="AOM95" s="1" t="str">
        <f t="shared" si="7176"/>
        <v/>
      </c>
      <c r="AON95" s="1" t="str">
        <f t="shared" si="7177"/>
        <v/>
      </c>
      <c r="AOO95" s="1" t="str" cm="1">
        <f t="array" aca="1" ref="AOO95" ca="1">IF(INDIRECT(VLOOKUP(AOO94,General!AC:AE,3,FALSE)&amp;AGY94)&gt;=7,AOO94,AOJ95)</f>
        <v>HD</v>
      </c>
      <c r="AOP95" s="1" t="str">
        <f ca="1">VLOOKUP(AOO94,General!AC:AE,3,FALSE)&amp;AGY94</f>
        <v>HF94</v>
      </c>
      <c r="AOQ95" s="1" t="str" cm="1">
        <f t="array" aca="1" ref="AOQ95" ca="1">INDIRECT(VLOOKUP(AOO94,General!AC:AE,3,FALSE)&amp;AGY94)</f>
        <v/>
      </c>
      <c r="AOR95" s="1" t="str" cm="1">
        <f t="array" aca="1" ref="AOR95" ca="1">INDIRECT(AOO95&amp;AGY95)</f>
        <v/>
      </c>
      <c r="AOS95" s="1" cm="1">
        <f t="array" aca="1" ref="AOS95" ca="1">INDIRECT(AOP95&amp;AGY95)</f>
        <v>0</v>
      </c>
      <c r="AOT95" s="1" t="e" cm="1">
        <f t="array" aca="1" ref="AOT95" ca="1">INDIRECT(AOQ95&amp;AGY95)</f>
        <v>#REF!</v>
      </c>
      <c r="AOU95" s="1" t="str">
        <f ca="1">VLOOKUP(AOO95,General!AF:AG,2,FALSE)</f>
        <v>S45</v>
      </c>
      <c r="AOV95" s="1" t="e">
        <f ca="1">VLOOKUP(AOP95,General!AF:AG,2,FALSE)</f>
        <v>#N/A</v>
      </c>
      <c r="AOW95" s="1" t="e">
        <f ca="1">VLOOKUP(AOQ95,General!AF:AG,2,FALSE)</f>
        <v>#N/A</v>
      </c>
      <c r="AOX95" s="1" t="str">
        <f t="shared" ca="1" si="7401"/>
        <v>Y</v>
      </c>
      <c r="AOY95" s="1" t="e">
        <f t="shared" ca="1" si="7402"/>
        <v>#N/A</v>
      </c>
      <c r="AOZ95" s="1" t="e">
        <f t="shared" ca="1" si="7403"/>
        <v>#N/A</v>
      </c>
      <c r="APB95" s="1">
        <f t="shared" si="6061"/>
        <v>1</v>
      </c>
    </row>
    <row r="96" spans="1:1094" ht="15.75" thickBot="1">
      <c r="A96" s="1">
        <v>82</v>
      </c>
      <c r="B96" s="172" t="str">
        <f t="shared" si="7631"/>
        <v/>
      </c>
      <c r="C96" s="152" t="str">
        <f t="shared" si="6385"/>
        <v/>
      </c>
      <c r="D96" s="153" t="str">
        <f t="shared" si="7178"/>
        <v/>
      </c>
      <c r="E96" s="144" t="str">
        <f t="shared" si="7178"/>
        <v/>
      </c>
      <c r="F96" s="63" t="str">
        <f t="shared" si="6386"/>
        <v/>
      </c>
      <c r="G96" s="190"/>
      <c r="H96" s="154" t="str">
        <f t="shared" si="7632"/>
        <v/>
      </c>
      <c r="I96" s="153" t="str">
        <f t="shared" si="7179"/>
        <v/>
      </c>
      <c r="J96" s="144" t="str">
        <f t="shared" si="7179"/>
        <v/>
      </c>
      <c r="K96" s="106" t="str">
        <f t="shared" si="7180"/>
        <v/>
      </c>
      <c r="L96" s="179"/>
      <c r="M96" s="184"/>
      <c r="N96" s="190"/>
      <c r="O96" s="187">
        <v>0</v>
      </c>
      <c r="P96" s="129">
        <v>0</v>
      </c>
      <c r="Q96" s="126">
        <v>0</v>
      </c>
      <c r="R96" s="130">
        <v>0</v>
      </c>
      <c r="S96" s="61" t="str">
        <f t="shared" si="7181"/>
        <v/>
      </c>
      <c r="T96" s="165" t="str">
        <f t="shared" si="7633"/>
        <v/>
      </c>
      <c r="U96" s="62" t="str">
        <f>IF(M96="","",IF(B96="NB",U95,IF(T96="",SUM($T$5:$T96)+S96,SUM($T$5:$T96))))</f>
        <v/>
      </c>
      <c r="V96" s="155" t="str">
        <f t="shared" si="5988"/>
        <v/>
      </c>
      <c r="W96" s="131" t="str">
        <f t="shared" si="7182"/>
        <v/>
      </c>
      <c r="X96" s="132" t="str">
        <f t="shared" si="6387"/>
        <v/>
      </c>
      <c r="Y96" s="61" t="str">
        <f t="shared" ca="1" si="6225"/>
        <v>B</v>
      </c>
      <c r="Z96" s="62" t="str">
        <f t="shared" ca="1" si="6226"/>
        <v>C</v>
      </c>
      <c r="AA96" s="62" t="str">
        <f t="shared" si="6227"/>
        <v>C</v>
      </c>
      <c r="AB96" s="62" t="str">
        <f t="shared" si="7312"/>
        <v/>
      </c>
      <c r="AC96" s="62" t="str">
        <f t="shared" si="7313"/>
        <v/>
      </c>
      <c r="AD96" s="62">
        <f t="shared" si="7314"/>
        <v>0</v>
      </c>
      <c r="AE96" s="1" t="str">
        <f t="shared" si="6388"/>
        <v/>
      </c>
      <c r="AF96" s="1" t="str">
        <f t="shared" si="6389"/>
        <v/>
      </c>
      <c r="AG96" s="1" t="str">
        <f t="shared" si="7315"/>
        <v/>
      </c>
      <c r="AH96" s="1" t="str">
        <f t="shared" si="6390"/>
        <v/>
      </c>
      <c r="AI96" s="1" t="str">
        <f t="shared" si="6391"/>
        <v/>
      </c>
      <c r="AJ96" s="1" t="str">
        <f t="shared" si="6392"/>
        <v/>
      </c>
      <c r="AK96" s="1">
        <f t="shared" si="7183"/>
        <v>0</v>
      </c>
      <c r="AL96" s="1">
        <f t="shared" si="7184"/>
        <v>0</v>
      </c>
      <c r="AM96" s="1" t="str">
        <f t="shared" si="6147"/>
        <v/>
      </c>
      <c r="AN96" s="1">
        <f t="shared" si="6393"/>
        <v>0</v>
      </c>
      <c r="AO96" s="1" t="str">
        <f t="shared" si="7715"/>
        <v/>
      </c>
      <c r="AP96" s="1" t="str">
        <f t="shared" si="6394"/>
        <v>N</v>
      </c>
      <c r="AQ96" s="1" t="str">
        <f t="shared" si="6395"/>
        <v>N</v>
      </c>
      <c r="AR96" s="1" t="str">
        <f t="shared" si="6396"/>
        <v>N</v>
      </c>
      <c r="AS96" s="1" t="str">
        <f t="shared" si="6397"/>
        <v/>
      </c>
      <c r="AT96" s="8" t="str">
        <f t="shared" ca="1" si="7185"/>
        <v/>
      </c>
      <c r="AU96" s="1" t="str">
        <f t="shared" ca="1" si="6398"/>
        <v/>
      </c>
      <c r="AV96" s="1" t="str">
        <f t="shared" ca="1" si="6399"/>
        <v/>
      </c>
      <c r="AW96" s="1" t="str">
        <f t="shared" si="6400"/>
        <v/>
      </c>
      <c r="AX96" s="1" t="str">
        <f t="shared" si="6401"/>
        <v/>
      </c>
      <c r="AY96" s="1" t="str">
        <f t="shared" si="6402"/>
        <v/>
      </c>
      <c r="AZ96" s="1" t="str">
        <f t="shared" si="6148"/>
        <v/>
      </c>
      <c r="BA96" s="1" t="str">
        <f t="shared" si="6149"/>
        <v/>
      </c>
      <c r="BB96" s="1" t="str">
        <f t="shared" si="5451"/>
        <v>00000</v>
      </c>
      <c r="BC96" s="1" t="str">
        <f t="shared" si="5451"/>
        <v>00000</v>
      </c>
      <c r="BD96" s="1" t="str">
        <f t="shared" si="5452"/>
        <v>000000</v>
      </c>
      <c r="BE96" s="1" t="str">
        <f t="shared" si="5452"/>
        <v>000000</v>
      </c>
      <c r="BF96" s="1" t="str">
        <f t="shared" si="7186"/>
        <v>B</v>
      </c>
      <c r="BG96" s="1" t="str">
        <f t="shared" si="6403"/>
        <v/>
      </c>
      <c r="BH96" s="1" t="str">
        <f t="shared" ca="1" si="7187"/>
        <v/>
      </c>
      <c r="BI96" s="1" t="str">
        <f t="shared" si="7634"/>
        <v/>
      </c>
      <c r="BJ96" s="1" t="str">
        <f t="shared" ca="1" si="7188"/>
        <v/>
      </c>
      <c r="BK96" s="1" t="str">
        <f t="shared" si="6404"/>
        <v>0</v>
      </c>
      <c r="BL96" s="1" t="str">
        <f t="shared" ca="1" si="7189"/>
        <v/>
      </c>
      <c r="BM96" s="1" t="str">
        <f t="shared" ca="1" si="7190"/>
        <v/>
      </c>
      <c r="BN96" s="1" t="str">
        <f t="shared" ca="1" si="7191"/>
        <v/>
      </c>
      <c r="BO96" s="1" t="str">
        <f t="shared" ca="1" si="7192"/>
        <v/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1</v>
      </c>
      <c r="BZ96" s="1">
        <f t="shared" si="5989"/>
        <v>1</v>
      </c>
      <c r="CA96" s="1" t="str">
        <f t="shared" ref="CA96" si="8855">CH96</f>
        <v/>
      </c>
      <c r="CB96" s="46" t="str">
        <f t="shared" si="6406"/>
        <v/>
      </c>
      <c r="CC96" s="48" t="str">
        <f t="shared" si="6407"/>
        <v/>
      </c>
      <c r="CD96" s="49" t="str">
        <f t="shared" si="6408"/>
        <v/>
      </c>
      <c r="CE96" s="46" t="str">
        <f t="shared" si="6409"/>
        <v/>
      </c>
      <c r="CF96" s="48" t="str">
        <f t="shared" si="6410"/>
        <v/>
      </c>
      <c r="CG96" s="49" t="str">
        <f t="shared" si="6411"/>
        <v/>
      </c>
      <c r="CH96" s="46" t="str">
        <f t="shared" si="6412"/>
        <v/>
      </c>
      <c r="CI96" s="48" t="str">
        <f t="shared" si="6413"/>
        <v/>
      </c>
      <c r="CJ96" s="49" t="str">
        <f t="shared" si="6414"/>
        <v/>
      </c>
      <c r="CK96" s="46" t="str">
        <f t="shared" si="6415"/>
        <v/>
      </c>
      <c r="CL96" s="48" t="str">
        <f t="shared" si="6416"/>
        <v/>
      </c>
      <c r="CM96" s="49" t="str">
        <f t="shared" si="6417"/>
        <v/>
      </c>
      <c r="CN96" s="46" t="str">
        <f t="shared" si="7194"/>
        <v/>
      </c>
      <c r="CO96" s="48" t="str">
        <f t="shared" si="6418"/>
        <v/>
      </c>
      <c r="CP96" s="49" t="str">
        <f t="shared" si="6419"/>
        <v/>
      </c>
      <c r="CQ96" s="46" t="str">
        <f t="shared" si="6420"/>
        <v/>
      </c>
      <c r="CR96" s="48" t="str">
        <f t="shared" si="6421"/>
        <v/>
      </c>
      <c r="CS96" s="49" t="str">
        <f t="shared" si="6422"/>
        <v/>
      </c>
      <c r="CT96" s="46" t="str">
        <f t="shared" si="6423"/>
        <v/>
      </c>
      <c r="CU96" s="48" t="str">
        <f t="shared" si="6424"/>
        <v/>
      </c>
      <c r="CV96" s="49" t="str">
        <f t="shared" si="6425"/>
        <v/>
      </c>
      <c r="CW96" s="46" t="str">
        <f t="shared" si="6426"/>
        <v/>
      </c>
      <c r="CX96" s="48" t="str">
        <f t="shared" si="6427"/>
        <v/>
      </c>
      <c r="CY96" s="95" t="str">
        <f t="shared" si="6428"/>
        <v/>
      </c>
      <c r="CZ96" s="46" t="str">
        <f t="shared" si="6429"/>
        <v/>
      </c>
      <c r="DA96" s="48" t="str">
        <f t="shared" si="6430"/>
        <v/>
      </c>
      <c r="DB96" s="49" t="str">
        <f t="shared" si="6431"/>
        <v/>
      </c>
      <c r="DC96" s="46" t="str">
        <f t="shared" si="6432"/>
        <v/>
      </c>
      <c r="DD96" s="48" t="str">
        <f t="shared" si="6433"/>
        <v/>
      </c>
      <c r="DE96" s="49" t="str">
        <f t="shared" si="6434"/>
        <v/>
      </c>
      <c r="DF96" s="46" t="str">
        <f t="shared" si="6435"/>
        <v/>
      </c>
      <c r="DG96" s="48" t="str">
        <f t="shared" si="6436"/>
        <v/>
      </c>
      <c r="DH96" s="49" t="str">
        <f t="shared" si="6437"/>
        <v/>
      </c>
      <c r="DI96" s="46" t="str">
        <f t="shared" si="6438"/>
        <v/>
      </c>
      <c r="DJ96" s="48" t="str">
        <f t="shared" si="6439"/>
        <v/>
      </c>
      <c r="DK96" s="49" t="str">
        <f t="shared" si="6440"/>
        <v/>
      </c>
      <c r="DL96" s="46" t="str">
        <f t="shared" si="6441"/>
        <v/>
      </c>
      <c r="DM96" s="48" t="str">
        <f t="shared" si="6442"/>
        <v/>
      </c>
      <c r="DN96" s="49" t="str">
        <f t="shared" si="6443"/>
        <v/>
      </c>
      <c r="DO96" s="46" t="str">
        <f t="shared" si="6444"/>
        <v/>
      </c>
      <c r="DP96" s="48" t="str">
        <f t="shared" si="6445"/>
        <v/>
      </c>
      <c r="DQ96" s="49" t="str">
        <f t="shared" si="6446"/>
        <v/>
      </c>
      <c r="DR96" s="46" t="str">
        <f t="shared" si="6447"/>
        <v/>
      </c>
      <c r="DS96" s="48" t="str">
        <f t="shared" si="6448"/>
        <v/>
      </c>
      <c r="DT96" s="49" t="str">
        <f t="shared" si="6449"/>
        <v/>
      </c>
      <c r="DU96" s="46" t="str">
        <f t="shared" si="6450"/>
        <v/>
      </c>
      <c r="DV96" s="48" t="str">
        <f t="shared" si="6451"/>
        <v/>
      </c>
      <c r="DW96" s="49" t="str">
        <f t="shared" si="6452"/>
        <v/>
      </c>
      <c r="DX96" s="46" t="str">
        <f t="shared" si="6453"/>
        <v/>
      </c>
      <c r="DY96" s="48" t="str">
        <f t="shared" si="6454"/>
        <v/>
      </c>
      <c r="DZ96" s="49" t="str">
        <f t="shared" si="6455"/>
        <v/>
      </c>
      <c r="EA96" s="46" t="str">
        <f t="shared" si="7557"/>
        <v/>
      </c>
      <c r="EB96" s="48" t="str">
        <f t="shared" si="6456"/>
        <v/>
      </c>
      <c r="EC96" s="49" t="str">
        <f t="shared" si="6457"/>
        <v/>
      </c>
      <c r="ED96" s="75" t="str">
        <f t="shared" ref="ED96" si="8856">CB96</f>
        <v/>
      </c>
      <c r="EE96" s="48" t="str">
        <f t="shared" si="6459"/>
        <v/>
      </c>
      <c r="EF96" s="49" t="str">
        <f t="shared" si="6460"/>
        <v/>
      </c>
      <c r="EG96" s="73" t="str">
        <f t="shared" ref="EG96" si="8857">CE96</f>
        <v/>
      </c>
      <c r="EH96" s="48" t="str">
        <f t="shared" si="6462"/>
        <v/>
      </c>
      <c r="EI96" s="49" t="str">
        <f t="shared" si="6463"/>
        <v/>
      </c>
      <c r="EJ96" s="73" t="s">
        <v>5</v>
      </c>
      <c r="EK96" s="48" t="str">
        <f t="shared" si="6464"/>
        <v/>
      </c>
      <c r="EL96" s="49" t="str">
        <f t="shared" si="6465"/>
        <v/>
      </c>
      <c r="EM96" s="75" t="s">
        <v>6</v>
      </c>
      <c r="EN96" s="48" t="str">
        <f t="shared" si="6466"/>
        <v/>
      </c>
      <c r="EO96" s="49" t="str">
        <f t="shared" si="6467"/>
        <v/>
      </c>
      <c r="EP96" s="75" t="str">
        <f t="shared" ref="EP96" si="8858">CH96</f>
        <v/>
      </c>
      <c r="EQ96" s="48" t="str">
        <f t="shared" si="6469"/>
        <v/>
      </c>
      <c r="ER96" s="49" t="str">
        <f t="shared" si="6470"/>
        <v/>
      </c>
      <c r="ES96" s="75" t="str">
        <f t="shared" ref="ES96" si="8859">CK96</f>
        <v/>
      </c>
      <c r="ET96" s="48" t="str">
        <f t="shared" si="6472"/>
        <v/>
      </c>
      <c r="EU96" s="49" t="str">
        <f t="shared" si="6473"/>
        <v/>
      </c>
      <c r="EV96" s="75" t="str">
        <f t="shared" ref="EV96" si="8860">CB96</f>
        <v/>
      </c>
      <c r="EW96" s="48" t="str">
        <f t="shared" si="6475"/>
        <v/>
      </c>
      <c r="EX96" s="49" t="str">
        <f t="shared" si="6476"/>
        <v/>
      </c>
      <c r="EY96" s="75" t="str">
        <f t="shared" ref="EY96" si="8861">CK96</f>
        <v/>
      </c>
      <c r="EZ96" s="48" t="str">
        <f t="shared" si="6478"/>
        <v/>
      </c>
      <c r="FA96" s="95" t="str">
        <f t="shared" si="6479"/>
        <v/>
      </c>
      <c r="FB96" s="75" t="str">
        <f t="shared" ref="FB96" si="8862">CE96</f>
        <v/>
      </c>
      <c r="FC96" s="48" t="str">
        <f t="shared" si="6481"/>
        <v/>
      </c>
      <c r="FD96" s="49" t="str">
        <f t="shared" si="6482"/>
        <v/>
      </c>
      <c r="FE96" s="73" t="str">
        <f t="shared" ref="FE96" si="8863">CH96</f>
        <v/>
      </c>
      <c r="FF96" s="48" t="str">
        <f t="shared" si="6484"/>
        <v/>
      </c>
      <c r="FG96" s="49" t="str">
        <f t="shared" si="6485"/>
        <v/>
      </c>
      <c r="FH96" s="75" t="str">
        <f t="shared" ref="FH96" si="8864">DC96</f>
        <v/>
      </c>
      <c r="FI96" s="48" t="str">
        <f t="shared" si="6487"/>
        <v/>
      </c>
      <c r="FJ96" s="49" t="str">
        <f t="shared" si="6488"/>
        <v/>
      </c>
      <c r="FK96" s="75" t="str">
        <f t="shared" ref="FK96" si="8865">DF96</f>
        <v/>
      </c>
      <c r="FL96" s="48" t="str">
        <f t="shared" si="6490"/>
        <v/>
      </c>
      <c r="FM96" s="49" t="str">
        <f t="shared" si="6491"/>
        <v/>
      </c>
      <c r="FN96" s="75" t="str">
        <f t="shared" ref="FN96" si="8866">CQ96</f>
        <v/>
      </c>
      <c r="FO96" s="48" t="str">
        <f t="shared" si="6493"/>
        <v/>
      </c>
      <c r="FP96" s="49" t="str">
        <f t="shared" si="6494"/>
        <v/>
      </c>
      <c r="FQ96" s="75" t="str">
        <f t="shared" ref="FQ96" si="8867">CT96</f>
        <v/>
      </c>
      <c r="FR96" s="48" t="str">
        <f t="shared" si="6496"/>
        <v/>
      </c>
      <c r="FS96" s="49" t="str">
        <f t="shared" si="6497"/>
        <v/>
      </c>
      <c r="FT96" s="75" t="str">
        <f t="shared" ref="FT96" si="8868">CQ96</f>
        <v/>
      </c>
      <c r="FU96" s="48" t="str">
        <f t="shared" si="6499"/>
        <v/>
      </c>
      <c r="FV96" s="49" t="str">
        <f t="shared" si="6500"/>
        <v/>
      </c>
      <c r="FW96" s="75" t="str">
        <f t="shared" ref="FW96" si="8869">CN96</f>
        <v/>
      </c>
      <c r="FX96" s="48" t="str">
        <f t="shared" si="6502"/>
        <v/>
      </c>
      <c r="FY96" s="49" t="str">
        <f t="shared" si="6503"/>
        <v/>
      </c>
      <c r="FZ96" s="75" t="str">
        <f t="shared" ref="FZ96" si="8870">CT96</f>
        <v/>
      </c>
      <c r="GA96" s="48" t="str">
        <f t="shared" si="6505"/>
        <v/>
      </c>
      <c r="GB96" s="49" t="str">
        <f t="shared" si="6506"/>
        <v/>
      </c>
      <c r="GC96" s="75" t="str">
        <f t="shared" ref="GC96" si="8871">CN96</f>
        <v/>
      </c>
      <c r="GD96" s="48" t="str">
        <f t="shared" si="6508"/>
        <v/>
      </c>
      <c r="GE96" s="49" t="str">
        <f t="shared" si="6509"/>
        <v/>
      </c>
      <c r="GF96" s="46" t="str">
        <f t="shared" ref="GF96:GF97" si="8872">CT96</f>
        <v/>
      </c>
      <c r="GG96" s="48" t="str">
        <f t="shared" si="6511"/>
        <v/>
      </c>
      <c r="GH96" s="49" t="str">
        <f t="shared" si="6512"/>
        <v/>
      </c>
      <c r="GI96" s="75" t="str">
        <f t="shared" si="7211"/>
        <v>B</v>
      </c>
      <c r="GJ96" s="48" t="str">
        <f t="shared" si="6513"/>
        <v/>
      </c>
      <c r="GK96" s="49" t="str">
        <f t="shared" si="6514"/>
        <v/>
      </c>
      <c r="GL96" s="75" t="str">
        <f t="shared" si="7805"/>
        <v/>
      </c>
      <c r="GM96" s="48" t="str">
        <f t="shared" si="6515"/>
        <v/>
      </c>
      <c r="GN96" s="49" t="str">
        <f t="shared" si="6516"/>
        <v/>
      </c>
      <c r="GO96" s="75" t="str">
        <f t="shared" si="7212"/>
        <v>B</v>
      </c>
      <c r="GP96" s="48" t="str">
        <f t="shared" si="6517"/>
        <v/>
      </c>
      <c r="GQ96" s="49" t="str">
        <f t="shared" si="6518"/>
        <v/>
      </c>
      <c r="GR96" s="75" t="str">
        <f t="shared" ref="GR96" si="8873">DX96</f>
        <v/>
      </c>
      <c r="GS96" s="48" t="str">
        <f t="shared" si="6520"/>
        <v/>
      </c>
      <c r="GT96" s="49" t="str">
        <f t="shared" si="6521"/>
        <v/>
      </c>
      <c r="GU96" s="75" t="str">
        <f t="shared" si="7214"/>
        <v/>
      </c>
      <c r="GV96" s="48" t="str">
        <f t="shared" si="6522"/>
        <v/>
      </c>
      <c r="GW96" s="95" t="str">
        <f t="shared" si="6523"/>
        <v/>
      </c>
      <c r="GX96" s="75" t="str">
        <f t="shared" ref="GX96" si="8874">DR96</f>
        <v/>
      </c>
      <c r="GY96" s="48" t="str">
        <f t="shared" si="6525"/>
        <v/>
      </c>
      <c r="GZ96" s="49" t="str">
        <f t="shared" si="6526"/>
        <v/>
      </c>
      <c r="HA96" s="73" t="str">
        <f t="shared" si="7216"/>
        <v/>
      </c>
      <c r="HB96" s="48" t="str">
        <f t="shared" si="6527"/>
        <v/>
      </c>
      <c r="HC96" s="49" t="str">
        <f t="shared" si="6528"/>
        <v/>
      </c>
      <c r="HD96" s="75" t="str">
        <f t="shared" ref="HD96" si="8875">DI96</f>
        <v/>
      </c>
      <c r="HE96" s="48" t="str">
        <f t="shared" si="6530"/>
        <v/>
      </c>
      <c r="HF96" s="49" t="str">
        <f t="shared" si="6531"/>
        <v/>
      </c>
      <c r="HG96" s="75" t="str">
        <f t="shared" si="7218"/>
        <v/>
      </c>
      <c r="HH96" s="48" t="str">
        <f t="shared" si="6532"/>
        <v/>
      </c>
      <c r="HI96" s="49" t="str">
        <f t="shared" si="6533"/>
        <v/>
      </c>
      <c r="HJ96" s="75" t="str">
        <f t="shared" ref="HJ96" si="8876">DX96</f>
        <v/>
      </c>
      <c r="HK96" s="48" t="str">
        <f t="shared" si="6535"/>
        <v/>
      </c>
      <c r="HL96" s="49" t="str">
        <f t="shared" si="6536"/>
        <v/>
      </c>
      <c r="HM96" s="75" t="str">
        <f t="shared" si="7220"/>
        <v/>
      </c>
      <c r="HN96" s="48" t="str">
        <f t="shared" si="6537"/>
        <v/>
      </c>
      <c r="HO96" s="49" t="str">
        <f t="shared" si="6538"/>
        <v/>
      </c>
      <c r="HP96" s="75" t="str">
        <f t="shared" ref="HP96" si="8877">DU96</f>
        <v/>
      </c>
      <c r="HQ96" s="48" t="str">
        <f t="shared" si="6540"/>
        <v/>
      </c>
      <c r="HR96" s="49" t="str">
        <f t="shared" si="6541"/>
        <v/>
      </c>
      <c r="HS96" s="75" t="str">
        <f t="shared" si="7222"/>
        <v/>
      </c>
      <c r="HT96" s="48" t="str">
        <f t="shared" si="6542"/>
        <v/>
      </c>
      <c r="HU96" s="49" t="str">
        <f t="shared" si="6543"/>
        <v/>
      </c>
      <c r="HV96" s="75" t="str">
        <f t="shared" ref="HV96" si="8878">DU96</f>
        <v/>
      </c>
      <c r="HW96" s="48" t="str">
        <f t="shared" si="6545"/>
        <v/>
      </c>
      <c r="HX96" s="49" t="str">
        <f t="shared" si="6546"/>
        <v/>
      </c>
      <c r="HY96" s="75" t="str">
        <f t="shared" si="7224"/>
        <v/>
      </c>
      <c r="HZ96" s="48" t="str">
        <f t="shared" si="6547"/>
        <v/>
      </c>
      <c r="IA96" s="49" t="str">
        <f t="shared" si="6548"/>
        <v/>
      </c>
      <c r="IB96" s="75" t="str">
        <f t="shared" ref="IB96" si="8879">DX96</f>
        <v/>
      </c>
      <c r="IC96" s="48" t="str">
        <f t="shared" si="6550"/>
        <v/>
      </c>
      <c r="ID96" s="49" t="str">
        <f t="shared" si="6551"/>
        <v/>
      </c>
      <c r="IE96" s="75" t="str">
        <f t="shared" si="7226"/>
        <v/>
      </c>
      <c r="IF96" s="48" t="str">
        <f t="shared" si="6552"/>
        <v/>
      </c>
      <c r="IG96" s="49" t="str">
        <f t="shared" si="6553"/>
        <v/>
      </c>
      <c r="IH96" s="75" t="str">
        <f t="shared" ref="IH96" si="8880">DR96</f>
        <v/>
      </c>
      <c r="II96" s="48" t="str">
        <f t="shared" si="6555"/>
        <v/>
      </c>
      <c r="IJ96" s="49" t="str">
        <f t="shared" si="6556"/>
        <v/>
      </c>
      <c r="IK96" s="75" t="str">
        <f t="shared" si="7228"/>
        <v/>
      </c>
      <c r="IL96" s="48" t="str">
        <f t="shared" si="6557"/>
        <v/>
      </c>
      <c r="IM96" s="49" t="str">
        <f t="shared" si="6558"/>
        <v/>
      </c>
      <c r="IN96" s="75" t="str">
        <f t="shared" ref="IN96" si="8881">DO96</f>
        <v/>
      </c>
      <c r="IO96" s="48" t="str">
        <f t="shared" si="6560"/>
        <v/>
      </c>
      <c r="IP96" s="49" t="str">
        <f t="shared" si="6561"/>
        <v/>
      </c>
      <c r="IQ96" s="75" t="str">
        <f t="shared" si="7230"/>
        <v/>
      </c>
      <c r="IR96" s="48" t="str">
        <f t="shared" si="6562"/>
        <v/>
      </c>
      <c r="IS96" s="49" t="str">
        <f t="shared" si="6563"/>
        <v/>
      </c>
      <c r="IT96" s="46" t="str">
        <f t="shared" ref="IT96" si="8882">DF96</f>
        <v/>
      </c>
      <c r="IU96" s="48" t="str">
        <f t="shared" si="6565"/>
        <v/>
      </c>
      <c r="IV96" s="49" t="str">
        <f t="shared" si="6566"/>
        <v/>
      </c>
      <c r="IW96" s="46" t="str">
        <f t="shared" ref="IW96:IW97" si="8883">DF96</f>
        <v/>
      </c>
      <c r="IX96" s="48" t="str">
        <f t="shared" si="6568"/>
        <v/>
      </c>
      <c r="IY96" s="49" t="str">
        <f t="shared" si="6569"/>
        <v/>
      </c>
      <c r="IZ96" s="75" t="str">
        <f t="shared" si="7232"/>
        <v/>
      </c>
      <c r="JA96" s="48" t="str">
        <f t="shared" si="6570"/>
        <v/>
      </c>
      <c r="JB96" s="49" t="str">
        <f t="shared" si="6571"/>
        <v/>
      </c>
      <c r="JC96" s="75" t="str">
        <f t="shared" si="7233"/>
        <v/>
      </c>
      <c r="JD96" s="48" t="str">
        <f t="shared" si="6572"/>
        <v/>
      </c>
      <c r="JE96" s="49" t="str">
        <f t="shared" si="6573"/>
        <v/>
      </c>
      <c r="JF96" s="46" t="str">
        <f t="shared" ref="JF96" si="8884">DF96</f>
        <v/>
      </c>
      <c r="JG96" s="48" t="str">
        <f t="shared" si="6575"/>
        <v/>
      </c>
      <c r="JH96" s="49" t="str">
        <f t="shared" si="6576"/>
        <v/>
      </c>
      <c r="JI96" s="75" t="str">
        <f t="shared" si="7235"/>
        <v/>
      </c>
      <c r="JJ96" s="48" t="str">
        <f t="shared" si="6577"/>
        <v/>
      </c>
      <c r="JK96" s="49" t="str">
        <f t="shared" si="6578"/>
        <v/>
      </c>
      <c r="JL96" s="75" t="str">
        <f t="shared" ref="JL96" si="8885">CB96</f>
        <v/>
      </c>
      <c r="JM96" s="48" t="str">
        <f t="shared" si="6580"/>
        <v/>
      </c>
      <c r="JN96" s="49" t="str">
        <f t="shared" si="6581"/>
        <v/>
      </c>
      <c r="JO96" s="75" t="str">
        <f t="shared" si="7237"/>
        <v/>
      </c>
      <c r="JP96" s="48" t="str">
        <f t="shared" si="6582"/>
        <v/>
      </c>
      <c r="JQ96" s="49" t="str">
        <f t="shared" si="6583"/>
        <v/>
      </c>
      <c r="JR96" s="75" t="str">
        <f t="shared" ref="JR96" si="8886">CE96</f>
        <v/>
      </c>
      <c r="JS96" s="48" t="str">
        <f t="shared" si="6585"/>
        <v/>
      </c>
      <c r="JT96" s="49" t="str">
        <f t="shared" si="6586"/>
        <v/>
      </c>
      <c r="JU96" s="75" t="str">
        <f t="shared" si="7239"/>
        <v/>
      </c>
      <c r="JV96" s="48" t="str">
        <f t="shared" si="6587"/>
        <v/>
      </c>
      <c r="JW96" s="49" t="str">
        <f t="shared" si="6588"/>
        <v/>
      </c>
      <c r="JX96" s="46" t="s">
        <v>6</v>
      </c>
      <c r="JY96" s="48" t="str">
        <f t="shared" si="6589"/>
        <v/>
      </c>
      <c r="JZ96" s="49" t="str">
        <f t="shared" si="6590"/>
        <v/>
      </c>
      <c r="KA96" s="75" t="str">
        <f t="shared" si="7240"/>
        <v/>
      </c>
      <c r="KB96" s="48" t="str">
        <f t="shared" si="6591"/>
        <v/>
      </c>
      <c r="KC96" s="49" t="str">
        <f t="shared" si="6592"/>
        <v/>
      </c>
      <c r="KD96" s="46" t="s">
        <v>5</v>
      </c>
      <c r="KE96" s="48" t="str">
        <f t="shared" si="6593"/>
        <v/>
      </c>
      <c r="KF96" s="49" t="str">
        <f t="shared" si="6594"/>
        <v/>
      </c>
      <c r="KG96" s="75" t="str">
        <f t="shared" si="7241"/>
        <v/>
      </c>
      <c r="KH96" s="48" t="str">
        <f t="shared" si="6595"/>
        <v/>
      </c>
      <c r="KI96" s="49" t="str">
        <f t="shared" si="6596"/>
        <v/>
      </c>
      <c r="KJ96" s="75" t="str">
        <f t="shared" si="8812"/>
        <v/>
      </c>
      <c r="KK96" s="48" t="str">
        <f t="shared" si="6597"/>
        <v/>
      </c>
      <c r="KL96" s="49" t="str">
        <f t="shared" si="6598"/>
        <v/>
      </c>
      <c r="KM96" s="75" t="str">
        <f t="shared" si="7243"/>
        <v/>
      </c>
      <c r="KN96" s="48" t="str">
        <f t="shared" si="6599"/>
        <v/>
      </c>
      <c r="KO96" s="49" t="str">
        <f t="shared" si="6600"/>
        <v/>
      </c>
      <c r="KP96" s="46" t="str">
        <f t="shared" ref="KP96" si="8887">DI96</f>
        <v/>
      </c>
      <c r="KQ96" s="48" t="str">
        <f t="shared" si="6601"/>
        <v/>
      </c>
      <c r="KR96" s="49" t="str">
        <f t="shared" si="6602"/>
        <v/>
      </c>
      <c r="KS96" s="75" t="str">
        <f t="shared" si="7244"/>
        <v/>
      </c>
      <c r="KT96" s="48" t="str">
        <f t="shared" si="6603"/>
        <v/>
      </c>
      <c r="KU96" s="49" t="str">
        <f t="shared" si="6604"/>
        <v/>
      </c>
      <c r="KV96" s="75" t="s">
        <v>5</v>
      </c>
      <c r="KW96" s="48" t="str">
        <f t="shared" si="6605"/>
        <v/>
      </c>
      <c r="KX96" s="49" t="str">
        <f t="shared" si="6606"/>
        <v/>
      </c>
      <c r="KY96" s="75" t="str">
        <f t="shared" si="7245"/>
        <v/>
      </c>
      <c r="KZ96" s="48" t="str">
        <f t="shared" si="6607"/>
        <v/>
      </c>
      <c r="LA96" s="49" t="str">
        <f t="shared" si="6608"/>
        <v/>
      </c>
      <c r="LB96" s="75" t="str">
        <f t="shared" ref="LB96" si="8888">DL96</f>
        <v/>
      </c>
      <c r="LC96" s="48" t="str">
        <f t="shared" si="6610"/>
        <v/>
      </c>
      <c r="LD96" s="49" t="str">
        <f t="shared" si="6611"/>
        <v/>
      </c>
      <c r="LE96" s="75" t="str">
        <f t="shared" si="7247"/>
        <v/>
      </c>
      <c r="LF96" s="48" t="str">
        <f t="shared" si="6612"/>
        <v/>
      </c>
      <c r="LG96" s="49" t="str">
        <f t="shared" si="6613"/>
        <v/>
      </c>
      <c r="LH96" s="75" t="str">
        <f t="shared" ref="LH96" si="8889">DX97</f>
        <v/>
      </c>
      <c r="LI96" s="48" t="str">
        <f t="shared" si="6615"/>
        <v/>
      </c>
      <c r="LJ96" s="49" t="str">
        <f t="shared" si="6616"/>
        <v/>
      </c>
      <c r="LK96" s="75" t="str">
        <f t="shared" si="7249"/>
        <v/>
      </c>
      <c r="LL96" s="48" t="str">
        <f t="shared" si="6617"/>
        <v/>
      </c>
      <c r="LM96" s="49" t="str">
        <f t="shared" si="6618"/>
        <v/>
      </c>
      <c r="LN96" s="75" t="str">
        <f t="shared" ref="LN96" si="8890">DC96</f>
        <v/>
      </c>
      <c r="LO96" s="48" t="str">
        <f t="shared" si="6620"/>
        <v/>
      </c>
      <c r="LP96" s="49" t="str">
        <f t="shared" si="6621"/>
        <v/>
      </c>
      <c r="LQ96" s="75" t="str">
        <f t="shared" si="7251"/>
        <v/>
      </c>
      <c r="LR96" s="48" t="str">
        <f t="shared" si="6622"/>
        <v/>
      </c>
      <c r="LS96" s="49" t="str">
        <f t="shared" si="6623"/>
        <v/>
      </c>
      <c r="LT96" s="75" t="str">
        <f t="shared" ref="LT96" si="8891">DC96</f>
        <v/>
      </c>
      <c r="LU96" s="48" t="str">
        <f t="shared" si="6625"/>
        <v/>
      </c>
      <c r="LV96" s="49" t="str">
        <f t="shared" si="6626"/>
        <v/>
      </c>
      <c r="LW96" s="75" t="str">
        <f t="shared" si="7253"/>
        <v/>
      </c>
      <c r="LX96" s="48" t="str">
        <f t="shared" si="6627"/>
        <v/>
      </c>
      <c r="LY96" s="49" t="str">
        <f t="shared" si="6628"/>
        <v/>
      </c>
      <c r="LZ96" s="75" t="str">
        <f t="shared" ref="LZ96" si="8892">CT96</f>
        <v/>
      </c>
      <c r="MA96" s="48" t="str">
        <f t="shared" si="6630"/>
        <v/>
      </c>
      <c r="MB96" s="49" t="str">
        <f t="shared" si="6631"/>
        <v/>
      </c>
      <c r="MC96" s="75" t="str">
        <f t="shared" si="7255"/>
        <v/>
      </c>
      <c r="MD96" s="48" t="str">
        <f t="shared" si="6632"/>
        <v/>
      </c>
      <c r="ME96" s="49" t="str">
        <f t="shared" si="6633"/>
        <v/>
      </c>
      <c r="MF96" s="75" t="str">
        <f t="shared" ref="MF96:MF97" si="8893">DF96</f>
        <v/>
      </c>
      <c r="MG96" s="48" t="str">
        <f t="shared" si="6635"/>
        <v/>
      </c>
      <c r="MH96" s="49" t="str">
        <f t="shared" si="6636"/>
        <v/>
      </c>
      <c r="MI96" s="75" t="str">
        <f t="shared" si="7256"/>
        <v/>
      </c>
      <c r="MJ96" s="48" t="str">
        <f t="shared" si="6637"/>
        <v/>
      </c>
      <c r="MK96" s="49" t="str">
        <f t="shared" si="6638"/>
        <v/>
      </c>
      <c r="ML96" s="199" t="s">
        <v>6</v>
      </c>
      <c r="MM96" s="48" t="str">
        <f t="shared" si="6639"/>
        <v/>
      </c>
      <c r="MN96" s="49" t="str">
        <f t="shared" si="6640"/>
        <v/>
      </c>
      <c r="MO96" s="75" t="str">
        <f t="shared" si="7257"/>
        <v/>
      </c>
      <c r="MP96" s="48" t="str">
        <f t="shared" si="6641"/>
        <v/>
      </c>
      <c r="MQ96" s="49" t="str">
        <f t="shared" si="6642"/>
        <v/>
      </c>
      <c r="MR96" s="75" t="str">
        <f t="shared" si="6643"/>
        <v/>
      </c>
      <c r="MS96" s="48" t="str">
        <f t="shared" si="6644"/>
        <v/>
      </c>
      <c r="MT96" s="49" t="str">
        <f t="shared" si="6645"/>
        <v/>
      </c>
      <c r="MU96" s="75" t="str">
        <f t="shared" si="7258"/>
        <v/>
      </c>
      <c r="MV96" s="48" t="str">
        <f t="shared" si="6646"/>
        <v/>
      </c>
      <c r="MW96" s="49" t="str">
        <f t="shared" si="6647"/>
        <v/>
      </c>
      <c r="MX96" s="75" t="str">
        <f t="shared" ref="MX96" si="8894">MR96</f>
        <v/>
      </c>
      <c r="MY96" s="48" t="str">
        <f t="shared" si="6649"/>
        <v/>
      </c>
      <c r="MZ96" s="49" t="str">
        <f t="shared" si="6650"/>
        <v/>
      </c>
      <c r="NA96" s="75" t="str">
        <f t="shared" si="7260"/>
        <v/>
      </c>
      <c r="NB96" s="48" t="str">
        <f t="shared" si="6651"/>
        <v/>
      </c>
      <c r="NC96" s="49" t="str">
        <f t="shared" si="6652"/>
        <v/>
      </c>
      <c r="ND96" s="196" t="s">
        <v>5</v>
      </c>
      <c r="NE96" s="48" t="str">
        <f t="shared" si="6653"/>
        <v/>
      </c>
      <c r="NF96" s="49" t="str">
        <f t="shared" si="6654"/>
        <v/>
      </c>
      <c r="NG96" s="75" t="str">
        <f t="shared" si="7261"/>
        <v/>
      </c>
      <c r="NH96" s="48" t="str">
        <f t="shared" si="6655"/>
        <v/>
      </c>
      <c r="NI96" s="49" t="str">
        <f t="shared" si="6656"/>
        <v/>
      </c>
      <c r="NJ96" s="75" t="s">
        <v>5</v>
      </c>
      <c r="NK96" s="48" t="str">
        <f t="shared" si="6657"/>
        <v/>
      </c>
      <c r="NL96" s="49" t="str">
        <f t="shared" si="6658"/>
        <v/>
      </c>
      <c r="NM96" s="75" t="str">
        <f t="shared" si="7262"/>
        <v/>
      </c>
      <c r="NN96" s="48" t="str">
        <f t="shared" si="6659"/>
        <v/>
      </c>
      <c r="NO96" s="49" t="str">
        <f t="shared" si="6660"/>
        <v/>
      </c>
      <c r="NP96" s="214" t="s">
        <v>5</v>
      </c>
      <c r="NQ96" s="48" t="str">
        <f t="shared" si="6661"/>
        <v/>
      </c>
      <c r="NR96" s="49" t="str">
        <f t="shared" si="6662"/>
        <v/>
      </c>
      <c r="NS96" s="46" t="str">
        <f t="shared" si="6663"/>
        <v/>
      </c>
      <c r="NT96" s="48" t="str">
        <f t="shared" si="6664"/>
        <v/>
      </c>
      <c r="NU96" s="49" t="str">
        <f t="shared" si="6665"/>
        <v/>
      </c>
      <c r="NV96" s="214" t="s">
        <v>6</v>
      </c>
      <c r="NW96" s="48" t="str">
        <f t="shared" si="6666"/>
        <v/>
      </c>
      <c r="NX96" s="49" t="str">
        <f t="shared" si="6667"/>
        <v/>
      </c>
      <c r="NY96" s="46" t="str">
        <f t="shared" si="6668"/>
        <v/>
      </c>
      <c r="NZ96" s="48" t="str">
        <f t="shared" si="6669"/>
        <v/>
      </c>
      <c r="OA96" s="49" t="str">
        <f t="shared" si="6670"/>
        <v/>
      </c>
      <c r="OB96" s="46" t="str">
        <f t="shared" si="7263"/>
        <v/>
      </c>
      <c r="OC96" s="48" t="str">
        <f t="shared" si="6671"/>
        <v/>
      </c>
      <c r="OD96" s="49" t="str">
        <f t="shared" si="6672"/>
        <v/>
      </c>
      <c r="OE96" s="46" t="str">
        <f t="shared" si="6673"/>
        <v/>
      </c>
      <c r="OF96" s="48" t="str">
        <f t="shared" si="6674"/>
        <v/>
      </c>
      <c r="OG96" s="49" t="str">
        <f t="shared" si="6675"/>
        <v/>
      </c>
      <c r="OH96" s="46" t="str">
        <f t="shared" si="6676"/>
        <v/>
      </c>
      <c r="OI96" s="48" t="str">
        <f t="shared" si="6677"/>
        <v/>
      </c>
      <c r="OJ96" s="49" t="str">
        <f t="shared" si="6678"/>
        <v/>
      </c>
      <c r="OK96" s="46" t="str">
        <f t="shared" si="6679"/>
        <v/>
      </c>
      <c r="OL96" s="48" t="str">
        <f t="shared" si="6680"/>
        <v/>
      </c>
      <c r="OM96" s="95" t="str">
        <f t="shared" si="6681"/>
        <v/>
      </c>
      <c r="ON96" s="46" t="str">
        <f t="shared" si="6682"/>
        <v/>
      </c>
      <c r="OO96" s="48" t="str">
        <f t="shared" si="6683"/>
        <v/>
      </c>
      <c r="OP96" s="49" t="str">
        <f t="shared" si="6684"/>
        <v/>
      </c>
      <c r="OQ96" s="46" t="str">
        <f t="shared" si="6685"/>
        <v/>
      </c>
      <c r="OR96" s="48" t="str">
        <f t="shared" si="6686"/>
        <v/>
      </c>
      <c r="OS96" s="49" t="str">
        <f t="shared" si="6687"/>
        <v/>
      </c>
      <c r="OT96" s="46" t="str">
        <f t="shared" si="6688"/>
        <v/>
      </c>
      <c r="OU96" s="48" t="str">
        <f t="shared" si="6689"/>
        <v/>
      </c>
      <c r="OV96" s="49" t="str">
        <f t="shared" si="6690"/>
        <v/>
      </c>
      <c r="OW96" s="46" t="str">
        <f t="shared" si="6691"/>
        <v/>
      </c>
      <c r="OX96" s="48" t="str">
        <f t="shared" si="6692"/>
        <v/>
      </c>
      <c r="OY96" s="49" t="str">
        <f t="shared" si="6693"/>
        <v/>
      </c>
      <c r="OZ96" s="46" t="str">
        <f t="shared" si="6694"/>
        <v/>
      </c>
      <c r="PA96" s="48" t="str">
        <f t="shared" si="6695"/>
        <v/>
      </c>
      <c r="PB96" s="49" t="str">
        <f t="shared" si="6696"/>
        <v/>
      </c>
      <c r="PC96" s="46" t="str">
        <f t="shared" si="6697"/>
        <v/>
      </c>
      <c r="PD96" s="48" t="str">
        <f t="shared" si="6698"/>
        <v/>
      </c>
      <c r="PE96" s="49" t="str">
        <f t="shared" si="6699"/>
        <v/>
      </c>
      <c r="PF96" s="46" t="str">
        <f t="shared" si="6700"/>
        <v/>
      </c>
      <c r="PG96" s="48" t="str">
        <f t="shared" si="6701"/>
        <v/>
      </c>
      <c r="PH96" s="49" t="str">
        <f t="shared" si="6702"/>
        <v/>
      </c>
      <c r="PI96" s="46" t="str">
        <f t="shared" si="6703"/>
        <v/>
      </c>
      <c r="PJ96" s="48" t="str">
        <f t="shared" si="6704"/>
        <v/>
      </c>
      <c r="PK96" s="49" t="str">
        <f t="shared" si="6705"/>
        <v/>
      </c>
      <c r="PL96" s="46" t="str">
        <f t="shared" si="6706"/>
        <v/>
      </c>
      <c r="PM96" s="48" t="str">
        <f t="shared" si="6707"/>
        <v/>
      </c>
      <c r="PN96" s="49" t="str">
        <f t="shared" si="6708"/>
        <v/>
      </c>
      <c r="PO96" s="46" t="str">
        <f t="shared" si="7594"/>
        <v/>
      </c>
      <c r="PP96" s="48" t="str">
        <f t="shared" si="6709"/>
        <v/>
      </c>
      <c r="PQ96" s="49" t="str">
        <f t="shared" si="6710"/>
        <v/>
      </c>
      <c r="PR96" s="75" t="str">
        <f t="shared" ref="PR96" si="8895">NP96</f>
        <v>P</v>
      </c>
      <c r="PS96" s="48" t="str">
        <f t="shared" si="6712"/>
        <v/>
      </c>
      <c r="PT96" s="49" t="str">
        <f t="shared" si="6713"/>
        <v/>
      </c>
      <c r="PU96" s="73" t="str">
        <f t="shared" ref="PU96" si="8896">NS96</f>
        <v/>
      </c>
      <c r="PV96" s="48" t="str">
        <f t="shared" si="6715"/>
        <v/>
      </c>
      <c r="PW96" s="49" t="str">
        <f t="shared" si="6716"/>
        <v/>
      </c>
      <c r="PX96" s="73" t="s">
        <v>5</v>
      </c>
      <c r="PY96" s="48" t="str">
        <f t="shared" si="6717"/>
        <v/>
      </c>
      <c r="PZ96" s="49" t="str">
        <f t="shared" si="6718"/>
        <v/>
      </c>
      <c r="QA96" s="75" t="s">
        <v>6</v>
      </c>
      <c r="QB96" s="48" t="str">
        <f t="shared" si="6719"/>
        <v/>
      </c>
      <c r="QC96" s="49" t="str">
        <f t="shared" si="6720"/>
        <v/>
      </c>
      <c r="QD96" s="75" t="str">
        <f t="shared" ref="QD96" si="8897">NV96</f>
        <v>B</v>
      </c>
      <c r="QE96" s="48" t="str">
        <f t="shared" si="6722"/>
        <v/>
      </c>
      <c r="QF96" s="49" t="str">
        <f t="shared" si="6723"/>
        <v/>
      </c>
      <c r="QG96" s="75" t="str">
        <f t="shared" ref="QG96" si="8898">NY96</f>
        <v/>
      </c>
      <c r="QH96" s="48" t="str">
        <f t="shared" si="6725"/>
        <v/>
      </c>
      <c r="QI96" s="49" t="str">
        <f t="shared" si="6726"/>
        <v/>
      </c>
      <c r="QJ96" s="75" t="str">
        <f t="shared" ref="QJ96" si="8899">NP96</f>
        <v>P</v>
      </c>
      <c r="QK96" s="48" t="str">
        <f t="shared" si="6728"/>
        <v/>
      </c>
      <c r="QL96" s="49" t="str">
        <f t="shared" si="6729"/>
        <v/>
      </c>
      <c r="QM96" s="75" t="str">
        <f t="shared" ref="QM96" si="8900">NY96</f>
        <v/>
      </c>
      <c r="QN96" s="48" t="str">
        <f t="shared" si="6731"/>
        <v/>
      </c>
      <c r="QO96" s="95" t="str">
        <f t="shared" si="6732"/>
        <v/>
      </c>
      <c r="QP96" s="75" t="str">
        <f t="shared" ref="QP96" si="8901">NS96</f>
        <v/>
      </c>
      <c r="QQ96" s="48" t="str">
        <f t="shared" si="6734"/>
        <v/>
      </c>
      <c r="QR96" s="49" t="str">
        <f t="shared" si="6735"/>
        <v/>
      </c>
      <c r="QS96" s="73" t="str">
        <f t="shared" ref="QS96" si="8902">NV96</f>
        <v>B</v>
      </c>
      <c r="QT96" s="48" t="str">
        <f t="shared" si="6737"/>
        <v/>
      </c>
      <c r="QU96" s="49" t="str">
        <f t="shared" si="6738"/>
        <v/>
      </c>
      <c r="QV96" s="75" t="str">
        <f t="shared" ref="QV96" si="8903">OQ96</f>
        <v/>
      </c>
      <c r="QW96" s="48" t="str">
        <f t="shared" si="6740"/>
        <v/>
      </c>
      <c r="QX96" s="49" t="str">
        <f t="shared" si="6741"/>
        <v/>
      </c>
      <c r="QY96" s="75" t="str">
        <f t="shared" ref="QY96" si="8904">OT96</f>
        <v/>
      </c>
      <c r="QZ96" s="48" t="str">
        <f t="shared" si="6743"/>
        <v/>
      </c>
      <c r="RA96" s="49" t="str">
        <f t="shared" si="6744"/>
        <v/>
      </c>
      <c r="RB96" s="75" t="str">
        <f t="shared" ref="RB96" si="8905">OE96</f>
        <v/>
      </c>
      <c r="RC96" s="48" t="str">
        <f t="shared" si="6746"/>
        <v/>
      </c>
      <c r="RD96" s="49" t="str">
        <f t="shared" si="6747"/>
        <v/>
      </c>
      <c r="RE96" s="75" t="str">
        <f t="shared" ref="RE96" si="8906">OH96</f>
        <v/>
      </c>
      <c r="RF96" s="48" t="str">
        <f t="shared" si="6749"/>
        <v/>
      </c>
      <c r="RG96" s="49" t="str">
        <f t="shared" si="6750"/>
        <v/>
      </c>
      <c r="RH96" s="75" t="str">
        <f t="shared" ref="RH96" si="8907">OE96</f>
        <v/>
      </c>
      <c r="RI96" s="48" t="str">
        <f t="shared" si="6752"/>
        <v/>
      </c>
      <c r="RJ96" s="49" t="str">
        <f t="shared" si="6753"/>
        <v/>
      </c>
      <c r="RK96" s="75" t="str">
        <f t="shared" ref="RK96" si="8908">OB96</f>
        <v/>
      </c>
      <c r="RL96" s="48" t="str">
        <f t="shared" si="6755"/>
        <v/>
      </c>
      <c r="RM96" s="49" t="str">
        <f t="shared" si="6756"/>
        <v/>
      </c>
      <c r="RN96" s="75" t="str">
        <f t="shared" ref="RN96" si="8909">OH96</f>
        <v/>
      </c>
      <c r="RO96" s="48" t="str">
        <f t="shared" si="6758"/>
        <v/>
      </c>
      <c r="RP96" s="49" t="str">
        <f t="shared" si="6759"/>
        <v/>
      </c>
      <c r="RQ96" s="75" t="str">
        <f t="shared" ref="RQ96" si="8910">OB96</f>
        <v/>
      </c>
      <c r="RR96" s="48" t="str">
        <f t="shared" si="6761"/>
        <v/>
      </c>
      <c r="RS96" s="49" t="str">
        <f t="shared" si="6762"/>
        <v/>
      </c>
      <c r="RT96" s="46" t="str">
        <f t="shared" ref="RT96:RT97" si="8911">OH96</f>
        <v/>
      </c>
      <c r="RU96" s="48" t="str">
        <f t="shared" si="6764"/>
        <v/>
      </c>
      <c r="RV96" s="49" t="str">
        <f t="shared" si="6765"/>
        <v/>
      </c>
      <c r="RW96" s="75" t="str">
        <f t="shared" si="7280"/>
        <v>B</v>
      </c>
      <c r="RX96" s="48" t="str">
        <f t="shared" si="6766"/>
        <v/>
      </c>
      <c r="RY96" s="49" t="str">
        <f t="shared" si="6767"/>
        <v/>
      </c>
      <c r="RZ96" s="75" t="str">
        <f t="shared" si="8759"/>
        <v/>
      </c>
      <c r="SA96" s="48" t="str">
        <f t="shared" si="6768"/>
        <v/>
      </c>
      <c r="SB96" s="49" t="str">
        <f t="shared" si="6769"/>
        <v/>
      </c>
      <c r="SC96" s="75" t="str">
        <f t="shared" si="7281"/>
        <v>B</v>
      </c>
      <c r="SD96" s="48" t="str">
        <f t="shared" si="6770"/>
        <v/>
      </c>
      <c r="SE96" s="49" t="str">
        <f t="shared" si="6771"/>
        <v/>
      </c>
      <c r="SF96" s="75" t="str">
        <f t="shared" ref="SF96" si="8912">PL96</f>
        <v/>
      </c>
      <c r="SG96" s="48" t="str">
        <f t="shared" si="6773"/>
        <v/>
      </c>
      <c r="SH96" s="49" t="str">
        <f t="shared" si="6774"/>
        <v/>
      </c>
      <c r="SI96" s="75" t="str">
        <f t="shared" si="6775"/>
        <v/>
      </c>
      <c r="SJ96" s="48" t="str">
        <f t="shared" si="6776"/>
        <v/>
      </c>
      <c r="SK96" s="95" t="str">
        <f t="shared" si="6777"/>
        <v/>
      </c>
      <c r="SL96" s="75" t="str">
        <f t="shared" ref="SL96" si="8913">PF96</f>
        <v/>
      </c>
      <c r="SM96" s="48" t="str">
        <f t="shared" si="6779"/>
        <v/>
      </c>
      <c r="SN96" s="49" t="str">
        <f t="shared" si="6780"/>
        <v/>
      </c>
      <c r="SO96" s="73" t="str">
        <f t="shared" si="6781"/>
        <v/>
      </c>
      <c r="SP96" s="48" t="str">
        <f t="shared" si="6782"/>
        <v/>
      </c>
      <c r="SQ96" s="49" t="str">
        <f t="shared" si="6783"/>
        <v/>
      </c>
      <c r="SR96" s="75" t="str">
        <f t="shared" ref="SR96" si="8914">OW96</f>
        <v/>
      </c>
      <c r="SS96" s="48" t="str">
        <f t="shared" si="6785"/>
        <v/>
      </c>
      <c r="ST96" s="49" t="str">
        <f t="shared" si="6786"/>
        <v/>
      </c>
      <c r="SU96" s="75" t="str">
        <f t="shared" si="6787"/>
        <v/>
      </c>
      <c r="SV96" s="48" t="str">
        <f t="shared" si="6788"/>
        <v/>
      </c>
      <c r="SW96" s="49" t="str">
        <f t="shared" si="6789"/>
        <v/>
      </c>
      <c r="SX96" s="75" t="str">
        <f t="shared" ref="SX96" si="8915">PL96</f>
        <v/>
      </c>
      <c r="SY96" s="48" t="str">
        <f t="shared" si="6791"/>
        <v/>
      </c>
      <c r="SZ96" s="49" t="str">
        <f t="shared" si="6792"/>
        <v/>
      </c>
      <c r="TA96" s="75" t="str">
        <f t="shared" si="6793"/>
        <v/>
      </c>
      <c r="TB96" s="48" t="str">
        <f t="shared" si="6794"/>
        <v/>
      </c>
      <c r="TC96" s="49" t="str">
        <f t="shared" si="6795"/>
        <v/>
      </c>
      <c r="TD96" s="75" t="str">
        <f t="shared" ref="TD96" si="8916">PI96</f>
        <v/>
      </c>
      <c r="TE96" s="48" t="str">
        <f t="shared" si="6797"/>
        <v/>
      </c>
      <c r="TF96" s="49" t="str">
        <f t="shared" si="6798"/>
        <v/>
      </c>
      <c r="TG96" s="75" t="str">
        <f t="shared" si="6799"/>
        <v/>
      </c>
      <c r="TH96" s="48" t="str">
        <f t="shared" si="6800"/>
        <v/>
      </c>
      <c r="TI96" s="49" t="str">
        <f t="shared" si="6801"/>
        <v/>
      </c>
      <c r="TJ96" s="75" t="str">
        <f t="shared" ref="TJ96" si="8917">PI96</f>
        <v/>
      </c>
      <c r="TK96" s="48" t="str">
        <f t="shared" si="6803"/>
        <v/>
      </c>
      <c r="TL96" s="49" t="str">
        <f t="shared" si="6804"/>
        <v/>
      </c>
      <c r="TM96" s="75" t="str">
        <f t="shared" si="6805"/>
        <v/>
      </c>
      <c r="TN96" s="48" t="str">
        <f t="shared" si="6806"/>
        <v/>
      </c>
      <c r="TO96" s="49" t="str">
        <f t="shared" si="6807"/>
        <v/>
      </c>
      <c r="TP96" s="75" t="str">
        <f t="shared" ref="TP96" si="8918">PL96</f>
        <v/>
      </c>
      <c r="TQ96" s="48" t="str">
        <f t="shared" si="6809"/>
        <v/>
      </c>
      <c r="TR96" s="49" t="str">
        <f t="shared" si="6810"/>
        <v/>
      </c>
      <c r="TS96" s="75" t="str">
        <f t="shared" si="6811"/>
        <v/>
      </c>
      <c r="TT96" s="48" t="str">
        <f t="shared" si="6812"/>
        <v/>
      </c>
      <c r="TU96" s="49" t="str">
        <f t="shared" si="6813"/>
        <v/>
      </c>
      <c r="TV96" s="75" t="str">
        <f t="shared" ref="TV96" si="8919">PF96</f>
        <v/>
      </c>
      <c r="TW96" s="48" t="str">
        <f t="shared" si="6815"/>
        <v/>
      </c>
      <c r="TX96" s="49" t="str">
        <f t="shared" si="6816"/>
        <v/>
      </c>
      <c r="TY96" s="75" t="str">
        <f t="shared" si="6817"/>
        <v/>
      </c>
      <c r="TZ96" s="48" t="str">
        <f t="shared" si="6818"/>
        <v/>
      </c>
      <c r="UA96" s="49" t="str">
        <f t="shared" si="6819"/>
        <v/>
      </c>
      <c r="UB96" s="75" t="str">
        <f t="shared" ref="UB96" si="8920">PC96</f>
        <v/>
      </c>
      <c r="UC96" s="48" t="str">
        <f t="shared" si="6821"/>
        <v/>
      </c>
      <c r="UD96" s="49" t="str">
        <f t="shared" si="6822"/>
        <v/>
      </c>
      <c r="UE96" s="75" t="str">
        <f t="shared" si="6823"/>
        <v/>
      </c>
      <c r="UF96" s="48" t="str">
        <f t="shared" si="6824"/>
        <v/>
      </c>
      <c r="UG96" s="49" t="str">
        <f t="shared" si="6825"/>
        <v/>
      </c>
      <c r="UH96" s="46" t="str">
        <f t="shared" ref="UH96" si="8921">OT96</f>
        <v/>
      </c>
      <c r="UI96" s="48" t="str">
        <f t="shared" si="6827"/>
        <v/>
      </c>
      <c r="UJ96" s="49" t="str">
        <f t="shared" si="6828"/>
        <v/>
      </c>
      <c r="UK96" s="46" t="str">
        <f t="shared" ref="UK96:UK97" si="8922">OT96</f>
        <v/>
      </c>
      <c r="UL96" s="48" t="str">
        <f t="shared" si="6830"/>
        <v/>
      </c>
      <c r="UM96" s="49" t="str">
        <f t="shared" si="6831"/>
        <v/>
      </c>
      <c r="UN96" s="75" t="str">
        <f t="shared" si="6832"/>
        <v/>
      </c>
      <c r="UO96" s="48" t="str">
        <f t="shared" si="6833"/>
        <v/>
      </c>
      <c r="UP96" s="49" t="str">
        <f t="shared" si="6834"/>
        <v/>
      </c>
      <c r="UQ96" s="75" t="str">
        <f t="shared" si="6835"/>
        <v/>
      </c>
      <c r="UR96" s="48" t="str">
        <f t="shared" si="6836"/>
        <v/>
      </c>
      <c r="US96" s="49" t="str">
        <f t="shared" si="6837"/>
        <v/>
      </c>
      <c r="UT96" s="46" t="str">
        <f t="shared" ref="UT96" si="8923">OT96</f>
        <v/>
      </c>
      <c r="UU96" s="48" t="str">
        <f t="shared" si="6839"/>
        <v/>
      </c>
      <c r="UV96" s="49" t="str">
        <f t="shared" si="6840"/>
        <v/>
      </c>
      <c r="UW96" s="75" t="str">
        <f t="shared" si="6841"/>
        <v/>
      </c>
      <c r="UX96" s="48" t="str">
        <f t="shared" si="6842"/>
        <v/>
      </c>
      <c r="UY96" s="49" t="str">
        <f t="shared" si="6843"/>
        <v/>
      </c>
      <c r="UZ96" s="75" t="str">
        <f t="shared" ref="UZ96" si="8924">NP96</f>
        <v>P</v>
      </c>
      <c r="VA96" s="48" t="str">
        <f t="shared" si="6845"/>
        <v/>
      </c>
      <c r="VB96" s="49" t="str">
        <f t="shared" si="6846"/>
        <v/>
      </c>
      <c r="VC96" s="75" t="str">
        <f t="shared" si="6847"/>
        <v/>
      </c>
      <c r="VD96" s="48" t="str">
        <f t="shared" si="6848"/>
        <v/>
      </c>
      <c r="VE96" s="49" t="str">
        <f t="shared" si="6849"/>
        <v/>
      </c>
      <c r="VF96" s="75" t="str">
        <f t="shared" ref="VF96" si="8925">NS96</f>
        <v/>
      </c>
      <c r="VG96" s="48" t="str">
        <f t="shared" si="6851"/>
        <v/>
      </c>
      <c r="VH96" s="49" t="str">
        <f t="shared" si="6852"/>
        <v/>
      </c>
      <c r="VI96" s="75" t="str">
        <f t="shared" si="6853"/>
        <v/>
      </c>
      <c r="VJ96" s="48" t="str">
        <f t="shared" si="6854"/>
        <v/>
      </c>
      <c r="VK96" s="49" t="str">
        <f t="shared" si="6855"/>
        <v/>
      </c>
      <c r="VL96" s="46" t="s">
        <v>6</v>
      </c>
      <c r="VM96" s="48" t="str">
        <f t="shared" si="6856"/>
        <v/>
      </c>
      <c r="VN96" s="49" t="str">
        <f t="shared" si="6857"/>
        <v/>
      </c>
      <c r="VO96" s="75" t="str">
        <f t="shared" si="6858"/>
        <v/>
      </c>
      <c r="VP96" s="48" t="str">
        <f t="shared" si="6859"/>
        <v/>
      </c>
      <c r="VQ96" s="49" t="str">
        <f t="shared" si="6860"/>
        <v/>
      </c>
      <c r="VR96" s="46" t="s">
        <v>5</v>
      </c>
      <c r="VS96" s="48" t="str">
        <f t="shared" si="6861"/>
        <v/>
      </c>
      <c r="VT96" s="49" t="str">
        <f t="shared" si="6862"/>
        <v/>
      </c>
      <c r="VU96" s="75" t="str">
        <f t="shared" si="6863"/>
        <v/>
      </c>
      <c r="VV96" s="48" t="str">
        <f t="shared" si="6864"/>
        <v/>
      </c>
      <c r="VW96" s="49" t="str">
        <f t="shared" si="6865"/>
        <v/>
      </c>
      <c r="VX96" s="75" t="str">
        <f t="shared" si="8848"/>
        <v/>
      </c>
      <c r="VY96" s="48" t="str">
        <f t="shared" si="6866"/>
        <v/>
      </c>
      <c r="VZ96" s="49" t="str">
        <f t="shared" si="6867"/>
        <v/>
      </c>
      <c r="WA96" s="75" t="str">
        <f t="shared" si="6868"/>
        <v/>
      </c>
      <c r="WB96" s="48" t="str">
        <f t="shared" si="6869"/>
        <v/>
      </c>
      <c r="WC96" s="49" t="str">
        <f t="shared" si="6870"/>
        <v/>
      </c>
      <c r="WD96" s="46" t="str">
        <f t="shared" ref="WD96:WD99" si="8926">OW96</f>
        <v/>
      </c>
      <c r="WE96" s="48" t="str">
        <f t="shared" si="6871"/>
        <v/>
      </c>
      <c r="WF96" s="49" t="str">
        <f t="shared" si="6872"/>
        <v/>
      </c>
      <c r="WG96" s="75" t="str">
        <f t="shared" si="6873"/>
        <v/>
      </c>
      <c r="WH96" s="48" t="str">
        <f t="shared" si="6874"/>
        <v/>
      </c>
      <c r="WI96" s="49" t="str">
        <f t="shared" si="6875"/>
        <v/>
      </c>
      <c r="WJ96" s="75" t="s">
        <v>5</v>
      </c>
      <c r="WK96" s="48" t="str">
        <f t="shared" si="6876"/>
        <v/>
      </c>
      <c r="WL96" s="49" t="str">
        <f t="shared" si="6877"/>
        <v/>
      </c>
      <c r="WM96" s="75" t="str">
        <f t="shared" si="6878"/>
        <v/>
      </c>
      <c r="WN96" s="48" t="str">
        <f t="shared" si="6879"/>
        <v/>
      </c>
      <c r="WO96" s="49" t="str">
        <f t="shared" si="6880"/>
        <v/>
      </c>
      <c r="WP96" s="75" t="str">
        <f t="shared" ref="WP96" si="8927">OZ96</f>
        <v/>
      </c>
      <c r="WQ96" s="48" t="str">
        <f t="shared" si="6882"/>
        <v/>
      </c>
      <c r="WR96" s="49" t="str">
        <f t="shared" si="6883"/>
        <v/>
      </c>
      <c r="WS96" s="75" t="str">
        <f t="shared" si="6884"/>
        <v/>
      </c>
      <c r="WT96" s="48" t="str">
        <f t="shared" si="6885"/>
        <v/>
      </c>
      <c r="WU96" s="49" t="str">
        <f t="shared" si="6886"/>
        <v/>
      </c>
      <c r="WV96" s="75" t="str">
        <f t="shared" ref="WV96" si="8928">PL97</f>
        <v/>
      </c>
      <c r="WW96" s="48" t="str">
        <f t="shared" si="6888"/>
        <v/>
      </c>
      <c r="WX96" s="49" t="str">
        <f t="shared" si="6889"/>
        <v/>
      </c>
      <c r="WY96" s="75" t="str">
        <f t="shared" si="6890"/>
        <v/>
      </c>
      <c r="WZ96" s="48" t="str">
        <f t="shared" si="6891"/>
        <v/>
      </c>
      <c r="XA96" s="49" t="str">
        <f t="shared" si="6892"/>
        <v/>
      </c>
      <c r="XB96" s="75" t="str">
        <f t="shared" ref="XB96" si="8929">OQ96</f>
        <v/>
      </c>
      <c r="XC96" s="48" t="str">
        <f t="shared" si="6894"/>
        <v/>
      </c>
      <c r="XD96" s="49" t="str">
        <f t="shared" si="6895"/>
        <v/>
      </c>
      <c r="XE96" s="75" t="str">
        <f t="shared" si="6896"/>
        <v/>
      </c>
      <c r="XF96" s="48" t="str">
        <f t="shared" si="6897"/>
        <v/>
      </c>
      <c r="XG96" s="49" t="str">
        <f t="shared" si="6898"/>
        <v/>
      </c>
      <c r="XH96" s="75" t="str">
        <f t="shared" ref="XH96" si="8930">OQ96</f>
        <v/>
      </c>
      <c r="XI96" s="48" t="str">
        <f t="shared" si="6900"/>
        <v/>
      </c>
      <c r="XJ96" s="49" t="str">
        <f t="shared" si="6901"/>
        <v/>
      </c>
      <c r="XK96" s="75" t="str">
        <f t="shared" si="6902"/>
        <v/>
      </c>
      <c r="XL96" s="48" t="str">
        <f t="shared" si="6903"/>
        <v/>
      </c>
      <c r="XM96" s="49" t="str">
        <f t="shared" si="6904"/>
        <v/>
      </c>
      <c r="XN96" s="75" t="str">
        <f t="shared" ref="XN96" si="8931">OH96</f>
        <v/>
      </c>
      <c r="XO96" s="48" t="str">
        <f t="shared" si="6906"/>
        <v/>
      </c>
      <c r="XP96" s="49" t="str">
        <f t="shared" si="6907"/>
        <v/>
      </c>
      <c r="XQ96" s="75" t="str">
        <f t="shared" si="6908"/>
        <v/>
      </c>
      <c r="XR96" s="48" t="str">
        <f t="shared" si="6909"/>
        <v/>
      </c>
      <c r="XS96" s="49" t="str">
        <f t="shared" si="6910"/>
        <v/>
      </c>
      <c r="XT96" s="75" t="str">
        <f t="shared" ref="XT96:XT97" si="8932">OT96</f>
        <v/>
      </c>
      <c r="XU96" s="48" t="str">
        <f t="shared" si="6912"/>
        <v/>
      </c>
      <c r="XV96" s="49" t="str">
        <f t="shared" si="6913"/>
        <v/>
      </c>
      <c r="XW96" s="75" t="str">
        <f t="shared" si="6914"/>
        <v/>
      </c>
      <c r="XX96" s="48" t="str">
        <f t="shared" si="6915"/>
        <v/>
      </c>
      <c r="XY96" s="49" t="str">
        <f t="shared" si="6916"/>
        <v/>
      </c>
      <c r="XZ96" s="199" t="s">
        <v>6</v>
      </c>
      <c r="YA96" s="48" t="str">
        <f t="shared" si="6917"/>
        <v/>
      </c>
      <c r="YB96" s="49" t="str">
        <f t="shared" si="6918"/>
        <v/>
      </c>
      <c r="YC96" s="75" t="str">
        <f t="shared" si="6919"/>
        <v/>
      </c>
      <c r="YD96" s="48" t="str">
        <f t="shared" si="6920"/>
        <v/>
      </c>
      <c r="YE96" s="49" t="str">
        <f t="shared" si="6921"/>
        <v/>
      </c>
      <c r="YF96" s="214" t="s">
        <v>5</v>
      </c>
      <c r="YG96" s="48" t="str">
        <f t="shared" si="6922"/>
        <v/>
      </c>
      <c r="YH96" s="49" t="str">
        <f t="shared" si="6923"/>
        <v/>
      </c>
      <c r="YI96" s="75" t="str">
        <f t="shared" si="6924"/>
        <v/>
      </c>
      <c r="YJ96" s="48" t="str">
        <f t="shared" si="6925"/>
        <v/>
      </c>
      <c r="YK96" s="49" t="str">
        <f t="shared" si="6926"/>
        <v/>
      </c>
      <c r="YL96" s="75" t="str">
        <f t="shared" ref="YL96" si="8933">YF96</f>
        <v>P</v>
      </c>
      <c r="YM96" s="48" t="str">
        <f t="shared" si="6928"/>
        <v/>
      </c>
      <c r="YN96" s="49" t="str">
        <f t="shared" si="6929"/>
        <v/>
      </c>
      <c r="YO96" s="75" t="str">
        <f t="shared" si="6930"/>
        <v/>
      </c>
      <c r="YP96" s="48" t="str">
        <f t="shared" si="6931"/>
        <v/>
      </c>
      <c r="YQ96" s="49" t="str">
        <f t="shared" si="6932"/>
        <v/>
      </c>
      <c r="YR96" s="196" t="s">
        <v>5</v>
      </c>
      <c r="YS96" s="48" t="str">
        <f t="shared" si="6933"/>
        <v/>
      </c>
      <c r="YT96" s="49" t="str">
        <f t="shared" si="6934"/>
        <v/>
      </c>
      <c r="YU96" s="75" t="str">
        <f t="shared" si="6935"/>
        <v/>
      </c>
      <c r="YV96" s="48" t="str">
        <f t="shared" si="6936"/>
        <v/>
      </c>
      <c r="YW96" s="49" t="str">
        <f t="shared" si="6937"/>
        <v/>
      </c>
      <c r="YX96" s="75" t="s">
        <v>5</v>
      </c>
      <c r="YY96" s="48" t="str">
        <f t="shared" si="6938"/>
        <v/>
      </c>
      <c r="YZ96" s="49" t="str">
        <f t="shared" si="6939"/>
        <v/>
      </c>
      <c r="ZA96" s="75" t="str">
        <f t="shared" si="6940"/>
        <v/>
      </c>
      <c r="ZB96" s="48" t="str">
        <f t="shared" si="6941"/>
        <v/>
      </c>
      <c r="ZC96" s="49" t="str">
        <f t="shared" si="6942"/>
        <v/>
      </c>
      <c r="ZD96" s="133">
        <f t="shared" si="6943"/>
        <v>0</v>
      </c>
      <c r="ZE96" s="134">
        <f t="shared" si="7302"/>
        <v>1</v>
      </c>
      <c r="ZF96" s="135" t="str">
        <f t="shared" si="6944"/>
        <v/>
      </c>
      <c r="ZG96" s="216" t="str">
        <f t="shared" si="6945"/>
        <v/>
      </c>
      <c r="ZH96" s="217" t="str">
        <f t="shared" si="6946"/>
        <v/>
      </c>
      <c r="ZI96" s="217" t="str">
        <f t="shared" si="6947"/>
        <v/>
      </c>
      <c r="ZJ96" s="217" t="str">
        <f t="shared" si="6948"/>
        <v/>
      </c>
      <c r="ZK96" s="217" t="str">
        <f t="shared" si="6949"/>
        <v/>
      </c>
      <c r="ZL96" s="217" t="str">
        <f t="shared" si="6950"/>
        <v/>
      </c>
      <c r="ZM96" s="217" t="str">
        <f t="shared" si="6951"/>
        <v/>
      </c>
      <c r="ZN96" s="217" t="str">
        <f t="shared" si="6952"/>
        <v/>
      </c>
      <c r="ZO96" s="217" t="str">
        <f t="shared" si="6953"/>
        <v/>
      </c>
      <c r="ZP96" s="217" t="str">
        <f t="shared" si="6954"/>
        <v>000000</v>
      </c>
      <c r="ZQ96" s="217" t="str">
        <f t="shared" si="6955"/>
        <v/>
      </c>
      <c r="ZR96" s="217" t="str">
        <f t="shared" si="6956"/>
        <v/>
      </c>
      <c r="ZS96" s="217" t="str">
        <f t="shared" si="6957"/>
        <v/>
      </c>
      <c r="ZT96" s="217" t="str">
        <f t="shared" si="6958"/>
        <v/>
      </c>
      <c r="ZU96" s="217" t="str">
        <f t="shared" si="6959"/>
        <v/>
      </c>
      <c r="ZV96" s="217" t="str">
        <f t="shared" si="6960"/>
        <v/>
      </c>
      <c r="ZW96" s="217" t="str">
        <f t="shared" si="6961"/>
        <v/>
      </c>
      <c r="ZX96" s="217" t="str">
        <f t="shared" si="6962"/>
        <v/>
      </c>
      <c r="ZY96" s="218" t="str">
        <f t="shared" si="6963"/>
        <v/>
      </c>
      <c r="ZZ96" s="218" t="str">
        <f t="shared" si="6964"/>
        <v/>
      </c>
      <c r="AAA96" s="218" t="str">
        <f t="shared" si="6965"/>
        <v/>
      </c>
      <c r="AAB96" s="218" t="str">
        <f t="shared" si="6966"/>
        <v/>
      </c>
      <c r="AAC96" s="218" t="str">
        <f t="shared" si="6967"/>
        <v/>
      </c>
      <c r="AAD96" s="218" t="str">
        <f t="shared" si="6968"/>
        <v/>
      </c>
      <c r="AAE96" s="218" t="str">
        <f t="shared" si="6969"/>
        <v/>
      </c>
      <c r="AAF96" s="218" t="str">
        <f t="shared" si="6970"/>
        <v/>
      </c>
      <c r="AAG96" s="218" t="str">
        <f t="shared" si="6971"/>
        <v/>
      </c>
      <c r="AAH96" s="218" t="str">
        <f t="shared" si="6972"/>
        <v/>
      </c>
      <c r="AAI96" s="218" t="str">
        <f t="shared" si="6973"/>
        <v/>
      </c>
      <c r="AAJ96" s="218" t="str">
        <f t="shared" si="6974"/>
        <v/>
      </c>
      <c r="AAK96" s="218" t="str">
        <f t="shared" si="6975"/>
        <v/>
      </c>
      <c r="AAL96" s="218" t="str">
        <f t="shared" si="6976"/>
        <v/>
      </c>
      <c r="AAM96" s="218" t="str">
        <f t="shared" si="6977"/>
        <v/>
      </c>
      <c r="AAN96" s="218" t="str">
        <f t="shared" si="6978"/>
        <v/>
      </c>
      <c r="AAO96" s="218" t="str">
        <f t="shared" si="6979"/>
        <v/>
      </c>
      <c r="AAP96" s="218" t="str">
        <f t="shared" si="6980"/>
        <v/>
      </c>
      <c r="AAQ96" s="217" t="str">
        <f t="shared" si="6981"/>
        <v/>
      </c>
      <c r="AAR96" s="217" t="str">
        <f t="shared" si="6982"/>
        <v/>
      </c>
      <c r="AAS96" s="217" t="str">
        <f t="shared" si="6983"/>
        <v/>
      </c>
      <c r="AAT96" s="217" t="str">
        <f t="shared" si="6984"/>
        <v/>
      </c>
      <c r="AAU96" s="217" t="str">
        <f t="shared" si="6985"/>
        <v/>
      </c>
      <c r="AAV96" s="217" t="str">
        <f t="shared" si="6986"/>
        <v/>
      </c>
      <c r="AAW96" s="217" t="str">
        <f t="shared" si="6987"/>
        <v/>
      </c>
      <c r="AAX96" s="217" t="str">
        <f t="shared" si="6988"/>
        <v/>
      </c>
      <c r="AAY96" s="217" t="str">
        <f t="shared" si="6989"/>
        <v/>
      </c>
      <c r="AAZ96" s="217" t="str">
        <f t="shared" si="6990"/>
        <v/>
      </c>
      <c r="ABA96" s="217" t="str">
        <f t="shared" si="6991"/>
        <v/>
      </c>
      <c r="ABB96" s="217" t="str">
        <f t="shared" si="6992"/>
        <v/>
      </c>
      <c r="ABC96" s="217" t="str">
        <f t="shared" si="6993"/>
        <v/>
      </c>
      <c r="ABD96" s="217" t="str">
        <f t="shared" si="6994"/>
        <v/>
      </c>
      <c r="ABE96" s="217" t="str">
        <f t="shared" si="6995"/>
        <v/>
      </c>
      <c r="ABF96" s="217" t="str">
        <f t="shared" si="6996"/>
        <v/>
      </c>
      <c r="ABG96" s="217" t="str">
        <f t="shared" si="6997"/>
        <v/>
      </c>
      <c r="ABH96" s="217" t="str">
        <f t="shared" si="6998"/>
        <v/>
      </c>
      <c r="ABI96" s="218" t="str">
        <f t="shared" si="6999"/>
        <v/>
      </c>
      <c r="ABJ96" s="218" t="str">
        <f t="shared" si="7000"/>
        <v/>
      </c>
      <c r="ABK96" s="218" t="str">
        <f t="shared" si="7001"/>
        <v/>
      </c>
      <c r="ABL96" s="218" t="str">
        <f t="shared" si="7002"/>
        <v/>
      </c>
      <c r="ABM96" s="218" t="str">
        <f t="shared" si="7003"/>
        <v/>
      </c>
      <c r="ABN96" s="218" t="str">
        <f t="shared" si="7004"/>
        <v/>
      </c>
      <c r="ABO96" s="218" t="str">
        <f t="shared" si="7005"/>
        <v/>
      </c>
      <c r="ABP96" s="218" t="str">
        <f t="shared" si="7006"/>
        <v/>
      </c>
      <c r="ABQ96" s="218" t="str">
        <f t="shared" si="7007"/>
        <v/>
      </c>
      <c r="ABR96" s="218" t="str">
        <f t="shared" si="7008"/>
        <v/>
      </c>
      <c r="ABS96" s="218" t="str">
        <f t="shared" si="7009"/>
        <v/>
      </c>
      <c r="ABT96" s="218" t="str">
        <f t="shared" si="7010"/>
        <v/>
      </c>
      <c r="ABU96" s="218" t="str">
        <f t="shared" si="7011"/>
        <v/>
      </c>
      <c r="ABV96" s="218" t="str">
        <f t="shared" si="7012"/>
        <v/>
      </c>
      <c r="ABW96" s="218" t="str">
        <f t="shared" si="7013"/>
        <v/>
      </c>
      <c r="ABX96" s="218" t="str">
        <f t="shared" si="7014"/>
        <v/>
      </c>
      <c r="ABY96" s="218" t="str">
        <f t="shared" si="7015"/>
        <v/>
      </c>
      <c r="ABZ96" s="218" t="str">
        <f t="shared" si="7016"/>
        <v/>
      </c>
      <c r="ACA96" s="217" t="str">
        <f t="shared" si="7017"/>
        <v/>
      </c>
      <c r="ACB96" s="217" t="str">
        <f t="shared" si="7018"/>
        <v/>
      </c>
      <c r="ACC96" s="217" t="str">
        <f t="shared" si="7019"/>
        <v/>
      </c>
      <c r="ACD96" s="217" t="str">
        <f t="shared" si="7020"/>
        <v/>
      </c>
      <c r="ACE96" s="217" t="str">
        <f t="shared" si="7021"/>
        <v/>
      </c>
      <c r="ACF96" s="217" t="str">
        <f t="shared" si="7022"/>
        <v/>
      </c>
      <c r="ACG96" s="217" t="str">
        <f t="shared" si="7023"/>
        <v/>
      </c>
      <c r="ACH96" s="217" t="str">
        <f t="shared" si="7024"/>
        <v/>
      </c>
      <c r="ACI96" s="217" t="str">
        <f t="shared" si="7025"/>
        <v/>
      </c>
      <c r="ACJ96" s="217" t="str">
        <f t="shared" si="7026"/>
        <v/>
      </c>
      <c r="ACK96" s="217" t="str">
        <f t="shared" si="7027"/>
        <v/>
      </c>
      <c r="ACL96" s="217">
        <f t="shared" si="7303"/>
        <v>0</v>
      </c>
      <c r="ACM96" s="217" t="str">
        <f t="shared" si="7028"/>
        <v/>
      </c>
      <c r="ACN96" s="217" t="str">
        <f t="shared" si="7029"/>
        <v/>
      </c>
      <c r="ACO96" s="217" t="str">
        <f t="shared" si="7030"/>
        <v/>
      </c>
      <c r="ACP96" s="217" t="str">
        <f t="shared" si="7031"/>
        <v/>
      </c>
      <c r="ACQ96" s="217" t="str">
        <f t="shared" si="7032"/>
        <v/>
      </c>
      <c r="ACR96" s="217" t="str">
        <f t="shared" si="7033"/>
        <v/>
      </c>
      <c r="ACS96" s="218" t="str">
        <f t="shared" si="7034"/>
        <v/>
      </c>
      <c r="ACT96" s="218" t="str">
        <f t="shared" si="7035"/>
        <v/>
      </c>
      <c r="ACU96" s="218" t="str">
        <f t="shared" si="7036"/>
        <v/>
      </c>
      <c r="ACV96" s="218" t="str">
        <f t="shared" si="7037"/>
        <v/>
      </c>
      <c r="ACW96" s="218" t="str">
        <f t="shared" si="7038"/>
        <v/>
      </c>
      <c r="ACX96" s="218" t="str">
        <f t="shared" si="7039"/>
        <v/>
      </c>
      <c r="ACY96" s="218" t="str">
        <f t="shared" si="7040"/>
        <v/>
      </c>
      <c r="ACZ96" s="218" t="str">
        <f t="shared" si="7041"/>
        <v/>
      </c>
      <c r="ADA96" s="218" t="str">
        <f t="shared" si="7042"/>
        <v/>
      </c>
      <c r="ADB96" s="219" t="str">
        <f t="shared" si="7043"/>
        <v/>
      </c>
      <c r="ADC96" s="223" t="str">
        <f t="shared" si="7044"/>
        <v/>
      </c>
      <c r="ADD96" s="221" t="str">
        <f t="shared" si="7045"/>
        <v/>
      </c>
      <c r="ADE96" s="221" t="str">
        <f t="shared" si="7046"/>
        <v/>
      </c>
      <c r="ADF96" s="221" t="str">
        <f t="shared" si="7047"/>
        <v>B</v>
      </c>
      <c r="ADG96" s="221" t="str">
        <f t="shared" si="7048"/>
        <v/>
      </c>
      <c r="ADH96" s="221" t="str">
        <f t="shared" si="7049"/>
        <v>B</v>
      </c>
      <c r="ADI96" s="221" t="str">
        <f t="shared" si="7050"/>
        <v/>
      </c>
      <c r="ADJ96" s="221" t="str">
        <f t="shared" si="7051"/>
        <v/>
      </c>
      <c r="ADK96" s="221" t="str">
        <f t="shared" si="7052"/>
        <v/>
      </c>
      <c r="ADL96" s="221" t="str">
        <f t="shared" si="7053"/>
        <v/>
      </c>
      <c r="ADM96" s="221" t="str">
        <f t="shared" si="7054"/>
        <v/>
      </c>
      <c r="ADN96" s="221" t="str">
        <f t="shared" si="7055"/>
        <v/>
      </c>
      <c r="ADO96" s="221" t="str">
        <f t="shared" si="7056"/>
        <v/>
      </c>
      <c r="ADP96" s="221" t="str">
        <f t="shared" si="7057"/>
        <v/>
      </c>
      <c r="ADQ96" s="221" t="str">
        <f t="shared" si="7058"/>
        <v/>
      </c>
      <c r="ADR96" s="221" t="str">
        <f t="shared" si="7059"/>
        <v/>
      </c>
      <c r="ADS96" s="221" t="str">
        <f t="shared" si="7060"/>
        <v/>
      </c>
      <c r="ADT96" s="221" t="str">
        <f t="shared" si="7061"/>
        <v/>
      </c>
      <c r="ADU96" s="220" t="str">
        <f t="shared" si="7062"/>
        <v/>
      </c>
      <c r="ADV96" s="220" t="str">
        <f t="shared" si="7063"/>
        <v/>
      </c>
      <c r="ADW96" s="220" t="str">
        <f t="shared" si="7064"/>
        <v/>
      </c>
      <c r="ADX96" s="220" t="str">
        <f t="shared" si="7065"/>
        <v/>
      </c>
      <c r="ADY96" s="220" t="str">
        <f t="shared" si="7066"/>
        <v/>
      </c>
      <c r="ADZ96" s="220" t="str">
        <f t="shared" si="7067"/>
        <v/>
      </c>
      <c r="AEA96" s="220" t="str">
        <f t="shared" si="7068"/>
        <v/>
      </c>
      <c r="AEB96" s="220" t="str">
        <f t="shared" si="7069"/>
        <v/>
      </c>
      <c r="AEC96" s="220" t="str">
        <f t="shared" si="7070"/>
        <v/>
      </c>
      <c r="AED96" s="220" t="str">
        <f t="shared" si="7071"/>
        <v/>
      </c>
      <c r="AEE96" s="220" t="str">
        <f t="shared" si="7072"/>
        <v/>
      </c>
      <c r="AEF96" s="220" t="str">
        <f t="shared" si="7073"/>
        <v/>
      </c>
      <c r="AEG96" s="220" t="str">
        <f t="shared" si="7074"/>
        <v/>
      </c>
      <c r="AEH96" s="220" t="str">
        <f t="shared" si="7075"/>
        <v/>
      </c>
      <c r="AEI96" s="220" t="str">
        <f t="shared" si="7076"/>
        <v/>
      </c>
      <c r="AEJ96" s="220" t="str">
        <f t="shared" si="7077"/>
        <v/>
      </c>
      <c r="AEK96" s="220" t="str">
        <f t="shared" si="7078"/>
        <v>B</v>
      </c>
      <c r="AEL96" s="220" t="str">
        <f t="shared" si="7079"/>
        <v/>
      </c>
      <c r="AEM96" s="221" t="str">
        <f t="shared" si="7080"/>
        <v>P</v>
      </c>
      <c r="AEN96" s="221" t="str">
        <f t="shared" si="7081"/>
        <v/>
      </c>
      <c r="AEO96" s="221" t="str">
        <f t="shared" si="7082"/>
        <v/>
      </c>
      <c r="AEP96" s="221" t="str">
        <f t="shared" si="7083"/>
        <v/>
      </c>
      <c r="AEQ96" s="221" t="str">
        <f t="shared" si="7084"/>
        <v/>
      </c>
      <c r="AER96" s="221" t="str">
        <f t="shared" si="7085"/>
        <v/>
      </c>
      <c r="AES96" s="221" t="str">
        <f t="shared" si="7086"/>
        <v>P</v>
      </c>
      <c r="AET96" s="221" t="str">
        <f t="shared" si="7087"/>
        <v/>
      </c>
      <c r="AEU96" s="221" t="str">
        <f t="shared" si="7088"/>
        <v/>
      </c>
      <c r="AEV96" s="221" t="str">
        <f t="shared" si="7089"/>
        <v/>
      </c>
      <c r="AEW96" s="221" t="str">
        <f t="shared" si="7090"/>
        <v/>
      </c>
      <c r="AEX96" s="221" t="str">
        <f t="shared" si="7091"/>
        <v/>
      </c>
      <c r="AEY96" s="221" t="str">
        <f t="shared" si="7092"/>
        <v/>
      </c>
      <c r="AEZ96" s="221" t="str">
        <f t="shared" si="7093"/>
        <v/>
      </c>
      <c r="AFA96" s="221" t="str">
        <f t="shared" si="7094"/>
        <v/>
      </c>
      <c r="AFB96" s="221" t="str">
        <f t="shared" si="7095"/>
        <v/>
      </c>
      <c r="AFC96" s="221" t="str">
        <f t="shared" si="7096"/>
        <v/>
      </c>
      <c r="AFD96" s="221" t="str">
        <f t="shared" si="7097"/>
        <v/>
      </c>
      <c r="AFE96" s="220" t="str">
        <f t="shared" si="7098"/>
        <v/>
      </c>
      <c r="AFF96" s="220" t="str">
        <f t="shared" si="7099"/>
        <v/>
      </c>
      <c r="AFG96" s="220" t="str">
        <f t="shared" si="7100"/>
        <v>B</v>
      </c>
      <c r="AFH96" s="220" t="str">
        <f t="shared" si="7101"/>
        <v/>
      </c>
      <c r="AFI96" s="220" t="str">
        <f t="shared" si="7102"/>
        <v/>
      </c>
      <c r="AFJ96" s="220" t="str">
        <f t="shared" si="7103"/>
        <v/>
      </c>
      <c r="AFK96" s="220" t="str">
        <f t="shared" si="7104"/>
        <v/>
      </c>
      <c r="AFL96" s="220" t="str">
        <f t="shared" si="7105"/>
        <v/>
      </c>
      <c r="AFM96" s="220" t="str">
        <f t="shared" si="7106"/>
        <v>P</v>
      </c>
      <c r="AFN96" s="220" t="str">
        <f t="shared" si="7107"/>
        <v/>
      </c>
      <c r="AFO96" s="220" t="str">
        <f t="shared" si="7108"/>
        <v>P</v>
      </c>
      <c r="AFP96" s="220" t="str">
        <f t="shared" si="7109"/>
        <v/>
      </c>
      <c r="AFQ96" s="220" t="str">
        <f t="shared" si="7110"/>
        <v>P</v>
      </c>
      <c r="AFR96" s="220" t="str">
        <f t="shared" si="7111"/>
        <v/>
      </c>
      <c r="AFS96" s="220" t="str">
        <f t="shared" si="7112"/>
        <v>B</v>
      </c>
      <c r="AFT96" s="220" t="str">
        <f t="shared" si="7113"/>
        <v/>
      </c>
      <c r="AFU96" s="220" t="str">
        <f t="shared" si="7114"/>
        <v/>
      </c>
      <c r="AFV96" s="220" t="str">
        <f t="shared" si="7115"/>
        <v/>
      </c>
      <c r="AFW96" s="221" t="str">
        <f t="shared" si="7116"/>
        <v/>
      </c>
      <c r="AFX96" s="221" t="str">
        <f t="shared" si="7117"/>
        <v/>
      </c>
      <c r="AFY96" s="221" t="str">
        <f t="shared" si="7118"/>
        <v/>
      </c>
      <c r="AFZ96" s="221" t="str">
        <f t="shared" si="7119"/>
        <v/>
      </c>
      <c r="AGA96" s="221" t="str">
        <f t="shared" si="7120"/>
        <v/>
      </c>
      <c r="AGB96" s="221" t="str">
        <f t="shared" si="7121"/>
        <v/>
      </c>
      <c r="AGC96" s="221" t="str">
        <f t="shared" si="7122"/>
        <v/>
      </c>
      <c r="AGD96" s="221" t="str">
        <f t="shared" si="7123"/>
        <v/>
      </c>
      <c r="AGE96" s="221" t="str">
        <f t="shared" si="7124"/>
        <v/>
      </c>
      <c r="AGF96" s="221" t="str">
        <f t="shared" si="7125"/>
        <v/>
      </c>
      <c r="AGG96" s="221" t="str">
        <f t="shared" si="7126"/>
        <v/>
      </c>
      <c r="AGH96" s="221">
        <f t="shared" si="7304"/>
        <v>0</v>
      </c>
      <c r="AGI96" s="221" t="str">
        <f t="shared" si="7127"/>
        <v>P</v>
      </c>
      <c r="AGJ96" s="221" t="str">
        <f t="shared" si="7128"/>
        <v/>
      </c>
      <c r="AGK96" s="221" t="str">
        <f t="shared" si="7129"/>
        <v>P</v>
      </c>
      <c r="AGL96" s="221" t="str">
        <f t="shared" si="7130"/>
        <v>B</v>
      </c>
      <c r="AGM96" s="221" t="str">
        <f t="shared" si="7131"/>
        <v>B</v>
      </c>
      <c r="AGN96" s="221" t="str">
        <f t="shared" si="7132"/>
        <v/>
      </c>
      <c r="AGO96" s="220" t="str">
        <f t="shared" si="7133"/>
        <v>P</v>
      </c>
      <c r="AGP96" s="220" t="str">
        <f t="shared" si="7134"/>
        <v/>
      </c>
      <c r="AGQ96" s="220" t="str">
        <f t="shared" si="7135"/>
        <v/>
      </c>
      <c r="AGR96" s="220" t="str">
        <f t="shared" si="7136"/>
        <v>B</v>
      </c>
      <c r="AGS96" s="220" t="str">
        <f t="shared" si="7137"/>
        <v/>
      </c>
      <c r="AGT96" s="220" t="str">
        <f t="shared" si="7138"/>
        <v/>
      </c>
      <c r="AGU96" s="220" t="str">
        <f t="shared" si="7139"/>
        <v/>
      </c>
      <c r="AGV96" s="220" t="str">
        <f t="shared" si="7140"/>
        <v/>
      </c>
      <c r="AGW96" s="220" t="str">
        <f t="shared" si="7141"/>
        <v/>
      </c>
      <c r="AGX96" s="222" t="str">
        <f t="shared" si="7142"/>
        <v/>
      </c>
      <c r="AGY96" s="94">
        <v>96</v>
      </c>
      <c r="AGZ96" s="95">
        <f t="shared" si="7714"/>
        <v>91</v>
      </c>
      <c r="AHA96" s="46" t="str" cm="1">
        <f t="array" ref="AHA96">IFERROR(INDEX($ZG$4:$ADB$4,_xlfn.AGGREGATE(15,6,COLUMN($ZG$4:$ADB$4)-COLUMN($ZF$1)/($ZG96:$ADB96=LARGE($ZG96:$ADB96,1)),COLUMNS($ADB$4:$ADB$4))),"")</f>
        <v>LQ</v>
      </c>
      <c r="AHB96" s="46" t="str" cm="1">
        <f t="array" ref="AHB96">IFERROR(INDEX($ZG$4:$ADB$4,_xlfn.AGGREGATE(15,6,COLUMN($ZG$4:$ADB$4)-COLUMN($ZF$1)/($ZG96:$ADB96=LARGE($ZG96:$ADB96,2)),COLUMNS($ADB$4:$AGY$4))),"")</f>
        <v/>
      </c>
      <c r="AHC96" s="46" t="str" cm="1">
        <f t="array" ref="AHC96">IFERROR(INDEX($ZG$4:$ADB$4,_xlfn.AGGREGATE(15,6,COLUMN($ZG$4:$ADB$4)-COLUMN($ZF$1)/($ZG96:$ADB96=LARGE($ZG96:$ADB96,3)),COLUMNS($ADB$4:$AGZ$4))),"")</f>
        <v/>
      </c>
      <c r="AHD96" s="46" t="str" cm="1">
        <f t="array" ref="AHD96">IFERROR(INDEX($ZG$4:$ADB$4,_xlfn.AGGREGATE(15,6,COLUMN($ZG$4:$ADB$4)-COLUMN($ZF$1)/($ZG96:$ADB96=LARGE($ZG96:$ADB96,4)),COLUMNS($ADB$4:$AHA$4))),"")</f>
        <v/>
      </c>
      <c r="AHE96" s="46" t="str" cm="1">
        <f t="array" ref="AHE96">IFERROR(INDEX($ZG$4:$ADB$4,_xlfn.AGGREGATE(15,6,COLUMN($ZG$4:$ADB$4)-COLUMN($ZF$1)/($ZG96:$ADB96=LARGE($ZG96:$ADB96,5)),COLUMNS($ADB$4:$AHB$4))),"")</f>
        <v/>
      </c>
      <c r="AHF96" s="46" t="str" cm="1">
        <f t="array" ref="AHF96">IFERROR(INDEX($ZG$4:$ADB$4,_xlfn.AGGREGATE(15,6,COLUMN($ZG$4:$ADB$4)-COLUMN($ZF$1)/($ZG96:$ADB96=LARGE($ZG96:$ADB96,6)),COLUMNS($ADB$4:$AHC$4))),"")</f>
        <v/>
      </c>
      <c r="AHG96" s="94" t="str">
        <f t="shared" si="7397"/>
        <v/>
      </c>
      <c r="AHH96" s="48" t="str">
        <f t="shared" ca="1" si="7398"/>
        <v>N</v>
      </c>
      <c r="AHI96" s="48" t="e" cm="1">
        <f t="array" aca="1" ref="AHI96" ca="1">IF(INDIRECT(VLOOKUP(AHI95,General!AC:AE,3,FALSE)&amp;AGY95)&gt;0,AHI95,AHG95)</f>
        <v>#N/A</v>
      </c>
      <c r="AHJ96" s="95">
        <f t="shared" ca="1" si="7399"/>
        <v>1</v>
      </c>
      <c r="AHK96" s="46" t="s">
        <v>45</v>
      </c>
      <c r="AHL96" s="48" t="s">
        <v>45</v>
      </c>
      <c r="AHM96" s="48" t="s">
        <v>45</v>
      </c>
      <c r="AHN96" s="48" t="s">
        <v>45</v>
      </c>
      <c r="AHO96" s="48" t="s">
        <v>45</v>
      </c>
      <c r="AHP96" s="49" t="s">
        <v>45</v>
      </c>
      <c r="AHQ96" s="136" t="e">
        <f ca="1">IF(AHA96="",-1,COUNTIF(INDIRECT(AHK96&amp;$DN$10):INDIRECT(AHK96&amp;AGY96),"Y"))</f>
        <v>#REF!</v>
      </c>
      <c r="AHR96" s="138">
        <f ca="1">IF(AHB96="",-1,COUNTIF(INDIRECT(AHL96&amp;$DN$10):INDIRECT(AHL96&amp;AGY96),"Y"))</f>
        <v>-1</v>
      </c>
      <c r="AHS96" s="138">
        <f ca="1">IF(AHC96="",-1,COUNTIF(INDIRECT(AHM96&amp;$DN$10):INDIRECT(AHM96&amp;AGY96),"Y"))</f>
        <v>-1</v>
      </c>
      <c r="AHT96" s="137">
        <f ca="1">IF(AHD96="",-1,COUNTIF(INDIRECT(AHN96&amp;$DN$10):INDIRECT(AHN96&amp;AGY96),"Y"))</f>
        <v>-1</v>
      </c>
      <c r="AHU96" s="141">
        <f ca="1">IF(AHE96="",-1,COUNTIF(INDIRECT(AHO96&amp;$DN$10):INDIRECT(AHO96&amp;AGY96),"Y"))</f>
        <v>-1</v>
      </c>
      <c r="AHV96" s="141">
        <f ca="1">IF(AHF96="",-1,COUNTIF(INDIRECT(AHP96&amp;$DN$10):INDIRECT(AHP96&amp;AGY96),"Y"))</f>
        <v>-1</v>
      </c>
      <c r="AHW96" s="46" t="str" cm="1">
        <f t="array" ref="AHW96">IFERROR(INDEX($DP$96:$DU$96,_xlfn.AGGREGATE(15,6,COLUMN($DP$96:$DU$96)-COLUMN($DO$96)/($ZF$96:$ZK$96=MAX($ZF$96:$ZK$96)),COLUMNS($DP$96:AHA96))),"")</f>
        <v/>
      </c>
      <c r="AHX96" s="48" t="str" cm="1">
        <f t="array" ref="AHX96">IFERROR(INDEX($DP$96:$DU$96,_xlfn.AGGREGATE(15,6,COLUMN($DP$96:$DU$96)-COLUMN($DO$96)/($ZF$96:$ZK$96=MAX($ZF$96:$ZK$96)),COLUMNS($DP$96:AHB96))),"")</f>
        <v/>
      </c>
      <c r="AHY96" s="48" t="str" cm="1">
        <f t="array" ref="AHY96">IFERROR(INDEX($DP$96:$DU$96,_xlfn.AGGREGATE(15,6,COLUMN($DP$96:$DU$96)-COLUMN($DO$96)/($ZF$96:$ZK$96=MAX($ZF$96:$ZK$96)),COLUMNS($DP$96:AHC96))),"")</f>
        <v/>
      </c>
      <c r="AHZ96" s="48" t="str" cm="1">
        <f t="array" ref="AHZ96">IFERROR(INDEX($DP$96:$DU$96,_xlfn.AGGREGATE(15,6,COLUMN($DP$96:$DU$96)-COLUMN($DO$96)/($ZF$96:$ZK$96=MAX($ZF$96:$ZK$96)),COLUMNS($DP$96:AHD96))),"")</f>
        <v/>
      </c>
      <c r="AIA96" s="48" t="str" cm="1">
        <f t="array" ref="AIA96">IFERROR(INDEX($DP$96:$DU$96,_xlfn.AGGREGATE(15,6,COLUMN($DP$96:$DU$96)-COLUMN($DO$96)/($ZF$96:$ZK$96=MAX($ZF$96:$ZK$96)),COLUMNS($DP$96:AHE96))),"")</f>
        <v/>
      </c>
      <c r="AIB96" s="49" t="str" cm="1">
        <f t="array" ref="AIB96">IFERROR(INDEX($DP$96:$DU$96,_xlfn.AGGREGATE(15,6,COLUMN($DP$96:$DU$96)-COLUMN($DO$96)/($ZF$96:$ZK$96=MAX($ZF$96:$ZK$96)),COLUMNS($DP$96:AHF96))),"")</f>
        <v/>
      </c>
      <c r="AIC96" s="20">
        <f t="shared" ca="1" si="7305"/>
        <v>1</v>
      </c>
      <c r="AID96" s="95">
        <f t="shared" ca="1" si="7400"/>
        <v>1</v>
      </c>
      <c r="AIE96" s="140" t="str" cm="1">
        <f t="array" aca="1" ref="AIE96" ca="1">INDEX(AHW96:AIB96,1,AID96)</f>
        <v/>
      </c>
      <c r="AIF96" s="46" t="e">
        <f t="shared" ca="1" si="6309"/>
        <v>#REF!</v>
      </c>
      <c r="AIG96" s="48" t="str">
        <f t="shared" ca="1" si="6310"/>
        <v>T</v>
      </c>
      <c r="AIH96" s="48" t="str">
        <f t="shared" si="6311"/>
        <v>C</v>
      </c>
      <c r="AII96" s="48" t="str">
        <f t="shared" si="6221"/>
        <v/>
      </c>
      <c r="AIJ96" s="48" t="str">
        <f t="shared" ca="1" si="6222"/>
        <v/>
      </c>
      <c r="AIK96" s="48" t="str">
        <f t="shared" si="6223"/>
        <v>00</v>
      </c>
      <c r="AIL96" s="20" t="str">
        <f t="shared" si="7143"/>
        <v/>
      </c>
      <c r="AIM96" s="20" t="str">
        <f t="shared" si="7144"/>
        <v/>
      </c>
      <c r="AIN96" s="20" t="str">
        <f t="shared" si="7145"/>
        <v/>
      </c>
      <c r="AIO96" s="20" t="str">
        <f t="shared" si="7146"/>
        <v/>
      </c>
      <c r="AIP96" s="20" t="str">
        <f t="shared" si="7147"/>
        <v/>
      </c>
      <c r="AIQ96" s="20" t="str">
        <f t="shared" si="7148"/>
        <v/>
      </c>
      <c r="AIR96" s="20">
        <f t="shared" ca="1" si="7149"/>
        <v>0</v>
      </c>
      <c r="AIS96" s="20">
        <f t="shared" ca="1" si="7150"/>
        <v>0</v>
      </c>
      <c r="AIT96" s="46" t="str">
        <f t="shared" si="6224"/>
        <v/>
      </c>
      <c r="AIU96" s="48">
        <f>IF(CC96="",0,IFERROR(VLOOKUP(CC91&amp;CC92&amp;CC93&amp;CC94&amp;CC95&amp;CC96,General!I:J,2,FALSE),0))</f>
        <v>0</v>
      </c>
      <c r="AIV96" s="48">
        <f>IF(CF96="",0,IFERROR(VLOOKUP(CF91&amp;CF92&amp;CF93&amp;CF94&amp;CF95&amp;CF96,General!I:J,2,FALSE),0))</f>
        <v>0</v>
      </c>
      <c r="AIW96" s="48">
        <f>IF(CI96="",0,IFERROR(VLOOKUP(CI91&amp;CI92&amp;CI93&amp;CI94&amp;CI95&amp;CI96,General!I:J,2,FALSE),0))</f>
        <v>0</v>
      </c>
      <c r="AIX96" s="48">
        <f>IF(CL96="",0,IFERROR(VLOOKUP(CL91&amp;CL92&amp;CL93&amp;CL94&amp;CL95&amp;CL96,General!I:J,2,FALSE),0))</f>
        <v>0</v>
      </c>
      <c r="AIY96" s="48">
        <f>IF(CO96="",0,IFERROR(VLOOKUP(CO91&amp;CO92&amp;CO93&amp;CO94&amp;CO95&amp;CO96,General!I:J,2,FALSE),0))</f>
        <v>0</v>
      </c>
      <c r="AIZ96" s="48">
        <f>IF(CR96="",0,IFERROR(VLOOKUP(CR91&amp;CR92&amp;CR93&amp;CR94&amp;CR95&amp;CR96,General!I:J,2,FALSE),0))</f>
        <v>0</v>
      </c>
      <c r="AJA96" s="48">
        <f>IF(CU96="",0,IFERROR(VLOOKUP(CU91&amp;CU92&amp;CU93&amp;CU94&amp;CU95&amp;CU96,General!I:J,2,FALSE),0))</f>
        <v>0</v>
      </c>
      <c r="AJB96" s="48">
        <f>IF(CX96="",0,IFERROR(VLOOKUP(CX91&amp;CX92&amp;CX93&amp;CX94&amp;CX95&amp;CX96,General!I:J,2,FALSE),0))</f>
        <v>0</v>
      </c>
      <c r="AJC96" s="48">
        <f>IF(DA96="",0,IFERROR(VLOOKUP(DA91&amp;DA92&amp;DA93&amp;DA94&amp;DA95&amp;DA96,General!I:J,2,FALSE),0))</f>
        <v>0</v>
      </c>
      <c r="AJD96" s="48">
        <f>IF(DD96="",0,IFERROR(VLOOKUP(DD91&amp;DD92&amp;DD93&amp;DD94&amp;DD95&amp;DD96,General!I:J,2,FALSE),0))</f>
        <v>0</v>
      </c>
      <c r="AJE96" s="48">
        <f>IF(DG96="",0,IFERROR(VLOOKUP(DG91&amp;DG92&amp;DG93&amp;DG94&amp;DG95&amp;DG96,General!I:J,2,FALSE),0))</f>
        <v>0</v>
      </c>
      <c r="AJF96" s="48">
        <f>IF(DJ96="",0,IFERROR(VLOOKUP(DJ91&amp;DJ92&amp;DJ93&amp;DJ94&amp;DJ95&amp;DJ96,General!I:J,2,FALSE),0))</f>
        <v>0</v>
      </c>
      <c r="AJG96" s="48">
        <f>IF(DM96="",0,IFERROR(VLOOKUP(DM91&amp;DM92&amp;DM93&amp;DM94&amp;DM95&amp;DM96,General!I:J,2,FALSE),0))</f>
        <v>0</v>
      </c>
      <c r="AJH96" s="48">
        <f>IF(DP96="",0,IFERROR(VLOOKUP(DP91&amp;DP92&amp;DP93&amp;DP94&amp;DP95&amp;DP96,General!I:J,2,FALSE),0))</f>
        <v>0</v>
      </c>
      <c r="AJI96" s="48">
        <f>IF(DS96="",0,IFERROR(VLOOKUP(DS91&amp;DS92&amp;DS93&amp;DS94&amp;DS95&amp;DS96,General!I:J,2,FALSE),0))</f>
        <v>0</v>
      </c>
      <c r="AJJ96" s="48">
        <f>IF(DV96="",0,IFERROR(VLOOKUP(DV91&amp;DV92&amp;DV93&amp;DV94&amp;DV95&amp;DV96,General!I:J,2,FALSE),0))</f>
        <v>0</v>
      </c>
      <c r="AJK96" s="48">
        <f>IF(DY96="",0,IFERROR(VLOOKUP(DY91&amp;DY92&amp;DY93&amp;DY94&amp;DY95&amp;DY96,General!I:J,2,FALSE),0))</f>
        <v>0</v>
      </c>
      <c r="AJL96" s="48">
        <f>IF(EE96="",0,IFERROR(VLOOKUP(EE91&amp;EE92&amp;EE93&amp;EE94&amp;EE95&amp;EE96,General!I:J,2,FALSE),0))</f>
        <v>0</v>
      </c>
      <c r="AJM96" s="48">
        <f>IF(EH96="",0,IFERROR(VLOOKUP(EH91&amp;EH92&amp;EH93&amp;EH94&amp;EH95&amp;EH96,General!I:J,2,FALSE),0))</f>
        <v>0</v>
      </c>
      <c r="AJN96" s="48">
        <f>IF(EK96="",0,IFERROR(VLOOKUP(EK91&amp;EK92&amp;EK93&amp;EK94&amp;EK95&amp;EK96,General!I:J,2,FALSE),0))</f>
        <v>0</v>
      </c>
      <c r="AJO96" s="48">
        <f>IF(EN96="",0,IFERROR(VLOOKUP(EN91&amp;EN92&amp;EN93&amp;EN94&amp;EN95&amp;EN96,General!I:J,2,FALSE),0))</f>
        <v>0</v>
      </c>
      <c r="AJP96" s="48">
        <f>IF(EQ96="",0,IFERROR(VLOOKUP(EQ91&amp;EQ92&amp;EQ93&amp;EQ94&amp;EQ95&amp;EQ96,General!I:J,2,FALSE),0))</f>
        <v>0</v>
      </c>
      <c r="AJQ96" s="48">
        <f>IF(ET96="",0,IFERROR(VLOOKUP(ET91&amp;ET92&amp;ET93&amp;ET94&amp;ET95&amp;ET96,General!I:J,2,FALSE),0))</f>
        <v>0</v>
      </c>
      <c r="AJR96" s="48">
        <f>IF(EW96="",0,IFERROR(VLOOKUP(EW91&amp;EW92&amp;EW93&amp;EW94&amp;EW95&amp;EW96,General!I:J,2,FALSE),0))</f>
        <v>0</v>
      </c>
      <c r="AJS96" s="48">
        <f>IF(EZ96="",0,IFERROR(VLOOKUP(EZ91&amp;EZ92&amp;EZ93&amp;EZ94&amp;EZ95&amp;EZ96,General!I:J,2,FALSE),0))</f>
        <v>0</v>
      </c>
      <c r="AJT96" s="48">
        <f>IF(FC96="",0,IFERROR(VLOOKUP(FC91&amp;FC92&amp;FC93&amp;FC94&amp;FC95&amp;FC96,General!I:J,2,FALSE),0))</f>
        <v>0</v>
      </c>
      <c r="AJU96" s="48">
        <f>IF(FF96="",0,IFERROR(VLOOKUP(FF91&amp;FF92&amp;FF93&amp;FF94&amp;FF95&amp;FF96,General!I:J,2,FALSE),0))</f>
        <v>0</v>
      </c>
      <c r="AJV96" s="48">
        <f>IF(FI96="",0,IFERROR(VLOOKUP(FI91&amp;FI92&amp;FI93&amp;FI94&amp;FI95&amp;FI96,General!I:J,2,FALSE),0))</f>
        <v>0</v>
      </c>
      <c r="AJW96" s="48">
        <f>IF(FL96="",0,IFERROR(VLOOKUP(FL91&amp;FL92&amp;FL93&amp;FL94&amp;FL95&amp;FL96,General!I:J,2,FALSE),0))</f>
        <v>0</v>
      </c>
      <c r="AJX96" s="48">
        <f>IF(FO96="",0,IFERROR(VLOOKUP(FO91&amp;FO92&amp;FO93&amp;FO94&amp;FO95&amp;FO96,General!I:J,2,FALSE),0))</f>
        <v>0</v>
      </c>
      <c r="AJY96" s="48">
        <f>IF(FR96="",0,IFERROR(VLOOKUP(FR91&amp;FR92&amp;FR93&amp;FR94&amp;FR95&amp;FR96,General!I:J,2,FALSE),0))</f>
        <v>0</v>
      </c>
      <c r="AJZ96" s="48">
        <f>IF(FU96="",0,IFERROR(VLOOKUP(FU91&amp;FU92&amp;FU93&amp;FU94&amp;FU95&amp;FU96,General!I:J,2,FALSE),0))</f>
        <v>0</v>
      </c>
      <c r="AKA96" s="48">
        <f>IF(FX96="",0,IFERROR(VLOOKUP(FX91&amp;FX92&amp;FX93&amp;FX94&amp;FX95&amp;FX96,General!I:J,2,FALSE),0))</f>
        <v>0</v>
      </c>
      <c r="AKB96" s="48">
        <f>IF(GA96="",0,IFERROR(VLOOKUP(GA91&amp;GA92&amp;GA93&amp;GA94&amp;GA95&amp;GA96,General!I:J,2,FALSE),0))</f>
        <v>0</v>
      </c>
      <c r="AKC96" s="48">
        <f>IF(GD96="",0,IFERROR(VLOOKUP(GD91&amp;GD92&amp;GD93&amp;GD94&amp;GD95&amp;GD96,General!I:J,2,FALSE),0))</f>
        <v>0</v>
      </c>
      <c r="AKD96" s="48">
        <f>IF(GG96="",0,IFERROR(VLOOKUP(GG91&amp;GG92&amp;GG93&amp;GG94&amp;GG95&amp;GG96,General!I:J,2,FALSE),0))</f>
        <v>0</v>
      </c>
      <c r="AKE96" s="48">
        <f>IF(GJ96="",0,IFERROR(VLOOKUP(GJ91&amp;GJ92&amp;GJ93&amp;GJ94&amp;GJ95&amp;GJ96,General!I:J,2,FALSE),0))</f>
        <v>0</v>
      </c>
      <c r="AKF96" s="48">
        <f>IF(GM96="",0,IFERROR(VLOOKUP(GM91&amp;GM92&amp;GM93&amp;GM94&amp;GM95&amp;GM96,General!I:J,2,FALSE),0))</f>
        <v>0</v>
      </c>
      <c r="AKG96" s="48">
        <f>IF(GP96="",0,IFERROR(VLOOKUP(GP91&amp;GP92&amp;GP93&amp;GP94&amp;GP95&amp;GP96,General!I:J,2,FALSE),0))</f>
        <v>0</v>
      </c>
      <c r="AKH96" s="48">
        <f>IF(GS96="",0,IFERROR(VLOOKUP(GS91&amp;GS92&amp;GS93&amp;GS94&amp;GS95&amp;GS96,General!I:J,2,FALSE),0))</f>
        <v>0</v>
      </c>
      <c r="AKI96" s="48">
        <f>IF(GV96="",0,IFERROR(VLOOKUP(GV91&amp;GV92&amp;GV93&amp;GV94&amp;GV95&amp;GV96,General!I:J,2,FALSE),0))</f>
        <v>0</v>
      </c>
      <c r="AKJ96" s="48">
        <f>IF(GY96="",0,IFERROR(VLOOKUP(GY91&amp;GY92&amp;GY93&amp;GY94&amp;GY95&amp;GY96,General!I:J,2,FALSE),0))</f>
        <v>0</v>
      </c>
      <c r="AKK96" s="48">
        <f>IF(HB96="",0,IFERROR(VLOOKUP(HB91&amp;HB92&amp;HB93&amp;HB94&amp;HB95&amp;HB96,General!I:J,2,FALSE),0))</f>
        <v>0</v>
      </c>
      <c r="AKL96" s="48">
        <f>IF(HE96="",0,IFERROR(VLOOKUP(HE91&amp;HE92&amp;HE93&amp;HE94&amp;HE95&amp;HE96,General!I:J,2,FALSE),0))</f>
        <v>0</v>
      </c>
      <c r="AKM96" s="48">
        <f>IF(HH96="",0,IFERROR(VLOOKUP(HH91&amp;HH92&amp;HH93&amp;HH94&amp;HH95&amp;HH96,General!I:J,2,FALSE),0))</f>
        <v>0</v>
      </c>
      <c r="AKN96" s="48">
        <f>IF(HK96="",0,IFERROR(VLOOKUP(HK91&amp;HK92&amp;HK93&amp;HK94&amp;HK95&amp;HK96,General!I:J,2,FALSE),0))</f>
        <v>0</v>
      </c>
      <c r="AKO96" s="48">
        <f>IF(HN96="",0,IFERROR(VLOOKUP(HN91&amp;HN92&amp;HN93&amp;HN94&amp;HN95&amp;HN96,General!I:J,2,FALSE),0))</f>
        <v>0</v>
      </c>
      <c r="AKP96" s="48">
        <f>IF(HQ96="",0,IFERROR(VLOOKUP(HQ91&amp;HQ92&amp;HQ93&amp;HQ94&amp;HQ95&amp;HQ96,General!I:J,2,FALSE),0))</f>
        <v>0</v>
      </c>
      <c r="AKQ96" s="48">
        <f>IF(HT96="",0,IFERROR(VLOOKUP(HT91&amp;HT92&amp;HT93&amp;HT94&amp;HT95&amp;HT96,General!I:J,2,FALSE),0))</f>
        <v>0</v>
      </c>
      <c r="AKR96" s="48">
        <f>IF(HW96="",0,IFERROR(VLOOKUP(HW91&amp;HW92&amp;HW93&amp;HW94&amp;HW95&amp;HW96,General!I:J,2,FALSE),0))</f>
        <v>0</v>
      </c>
      <c r="AKS96" s="48">
        <f>IF(HZ96="",0,IFERROR(VLOOKUP(HZ91&amp;HZ92&amp;HZ93&amp;HZ94&amp;HZ95&amp;HZ96,General!I:J,2,FALSE),0))</f>
        <v>0</v>
      </c>
      <c r="AKT96" s="48">
        <f>IF(FF96="",0,IFERROR(VLOOKUP(FF91&amp;FF92&amp;FF93&amp;FF94&amp;FF95&amp;FF96,General!I:J,2,FALSE),0))</f>
        <v>0</v>
      </c>
      <c r="AKU96" s="48">
        <f>IF(FI96="",0,IFERROR(VLOOKUP(FI91&amp;FI92&amp;FI93&amp;FI94&amp;FI95&amp;FI96,General!I:J,2,FALSE),0))</f>
        <v>0</v>
      </c>
      <c r="AKV96" s="48">
        <f>IF(II96="",0,IFERROR(VLOOKUP(II91&amp;II92&amp;II93&amp;II94&amp;II95&amp;II96,General!I:J,2,FALSE),0))</f>
        <v>0</v>
      </c>
      <c r="AKW96" s="48">
        <f>IF(IL96="",0,IFERROR(VLOOKUP(IL91&amp;IL92&amp;IL93&amp;IL94&amp;IL95&amp;IL96,General!I:J,2,FALSE),0))</f>
        <v>0</v>
      </c>
      <c r="AKX96" s="48">
        <f>IF(IO96="",0,IFERROR(VLOOKUP(IO91&amp;IO92&amp;IO93&amp;IO94&amp;IO95&amp;IO96,General!I:J,2,FALSE),0))</f>
        <v>0</v>
      </c>
      <c r="AKY96" s="48">
        <f>IF(IR96="",0,IFERROR(VLOOKUP(IR91&amp;IR92&amp;IR93&amp;IR94&amp;IR95&amp;IR96,General!I:J,2,FALSE),0))</f>
        <v>0</v>
      </c>
      <c r="AKZ96" s="48">
        <f>IF(IU96="",0,IFERROR(VLOOKUP(IU91&amp;IU92&amp;IU93&amp;IU94&amp;IU95&amp;IU96,General!I:J,2,FALSE),0))</f>
        <v>0</v>
      </c>
      <c r="ALA96" s="48">
        <f>IF(IX96="",0,IFERROR(VLOOKUP(IX91&amp;IX92&amp;IX93&amp;IX94&amp;IX95&amp;IX96,General!I:J,2,FALSE),0))</f>
        <v>0</v>
      </c>
      <c r="ALB96" s="48">
        <f>IF(JA96="",0,IFERROR(VLOOKUP(JA91&amp;JA92&amp;JA93&amp;JA94&amp;JA95&amp;JA96,General!I:J,2,FALSE),0))</f>
        <v>0</v>
      </c>
      <c r="ALC96" s="48">
        <f>IF(JD96="",0,IFERROR(VLOOKUP(JD91&amp;JD92&amp;JD93&amp;JD94&amp;JD95&amp;JD96,General!I:J,2,FALSE),0))</f>
        <v>0</v>
      </c>
      <c r="ALD96" s="48">
        <f>IF(JG96="",0,IFERROR(VLOOKUP(JG91&amp;JG92&amp;JG93&amp;JG94&amp;JG95&amp;JG96,General!I:J,2,FALSE),0))</f>
        <v>0</v>
      </c>
      <c r="ALE96" s="48">
        <f>IF(JJ96="",0,IFERROR(VLOOKUP(JJ91&amp;JJ92&amp;JJ93&amp;JJ94&amp;JJ95&amp;JJ96,General!I:J,2,FALSE),0))</f>
        <v>0</v>
      </c>
      <c r="ALF96" s="48">
        <f>IF(JM96="",0,IFERROR(VLOOKUP(JM91&amp;JM92&amp;JM93&amp;JM94&amp;JM95&amp;JM96,General!I:J,2,FALSE),0))</f>
        <v>0</v>
      </c>
      <c r="ALG96" s="48">
        <f>IF(JP96="",0,IFERROR(VLOOKUP(JP91&amp;JP92&amp;JP93&amp;JP94&amp;JP95&amp;JP96,General!I:J,2,FALSE),0))</f>
        <v>0</v>
      </c>
      <c r="ALH96" s="48">
        <f>IF(JS96="",0,IFERROR(VLOOKUP(JS91&amp;JS92&amp;JS93&amp;JS94&amp;JS95&amp;JS96,General!I:J,2,FALSE),0))</f>
        <v>0</v>
      </c>
      <c r="ALI96" s="48">
        <f>IF(JV96="",0,IFERROR(VLOOKUP(JV91&amp;JV92&amp;JV93&amp;JV94&amp;JV95&amp;JV96,General!I:J,2,FALSE),0))</f>
        <v>0</v>
      </c>
      <c r="ALJ96" s="48">
        <f>IF(JY96="",0,IFERROR(VLOOKUP(JY91&amp;JY92&amp;JY93&amp;JY94&amp;JY95&amp;JY96,General!I:J,2,FALSE),0))</f>
        <v>0</v>
      </c>
      <c r="ALK96" s="48">
        <f>IF(KB96="",0,IFERROR(VLOOKUP(KB91&amp;KB92&amp;KB93&amp;KB94&amp;KB95&amp;KB96,General!I:J,2,FALSE),0))</f>
        <v>0</v>
      </c>
      <c r="ALL96" s="48">
        <f>IF(KE96="",0,IFERROR(VLOOKUP(KE91&amp;KE92&amp;KE93&amp;KE94&amp;KE95&amp;KE96,General!I:J,2,FALSE),0))</f>
        <v>0</v>
      </c>
      <c r="ALM96" s="48">
        <f>IF(KH96="",0,IFERROR(VLOOKUP(KH91&amp;KH92&amp;KH93&amp;KH94&amp;KH95&amp;KH96,General!I:J,2,FALSE),0))</f>
        <v>0</v>
      </c>
      <c r="ALN96" s="48">
        <f>IF(KK96="",0,IFERROR(VLOOKUP(KK91&amp;KK92&amp;KK93&amp;KK94&amp;KK95&amp;KK96,General!I:J,2,FALSE),0))</f>
        <v>0</v>
      </c>
      <c r="ALO96" s="48">
        <f>IF(KN96="",0,IFERROR(VLOOKUP(KN91&amp;KN92&amp;KN93&amp;KN94&amp;KN95&amp;KN96,General!I:J,2,FALSE),0))</f>
        <v>0</v>
      </c>
      <c r="ALP96" s="48">
        <f>IF(KQ96="",0,IFERROR(VLOOKUP(KQ91&amp;KQ92&amp;KQ93&amp;KQ94&amp;KQ95&amp;KQ96,General!I:J,2,FALSE),0))</f>
        <v>0</v>
      </c>
      <c r="ALQ96" s="48">
        <f>IF(KT96="",0,IFERROR(VLOOKUP(KT91&amp;KT92&amp;KT93&amp;KT94&amp;KT95&amp;KT96,General!I:J,2,FALSE),0))</f>
        <v>0</v>
      </c>
      <c r="ALR96" s="48">
        <f>IF(KW96="",0,IFERROR(VLOOKUP(KW91&amp;KW92&amp;KW93&amp;KW94&amp;KW95&amp;KW96,General!I:J,2,FALSE),0))</f>
        <v>0</v>
      </c>
      <c r="ALS96" s="48">
        <f>IF(KZ96="",0,IFERROR(VLOOKUP(KZ91&amp;KZ92&amp;KZ93&amp;KZ94&amp;KZ95&amp;KZ96,General!I:J,2,FALSE),0))</f>
        <v>0</v>
      </c>
      <c r="ALT96" s="48">
        <f>IF(LC96="",0,IFERROR(VLOOKUP(LC91&amp;LC92&amp;LC93&amp;LC94&amp;LC95&amp;LC96,General!I:J,2,FALSE),0))</f>
        <v>0</v>
      </c>
      <c r="ALU96" s="48">
        <f>IF(LF96="",0,IFERROR(VLOOKUP(LF91&amp;LF92&amp;LF93&amp;LF94&amp;LF95&amp;LF96,General!I:J,2,FALSE),0))</f>
        <v>0</v>
      </c>
      <c r="ALV96" s="48">
        <f>IF(LI96="",0,IFERROR(VLOOKUP(LI91&amp;LI92&amp;LI93&amp;LI94&amp;LI95&amp;LI96,General!I:J,2,FALSE),0))</f>
        <v>0</v>
      </c>
      <c r="ALW96" s="48">
        <f>IF(LL96="",0,IFERROR(VLOOKUP(LL91&amp;LL92&amp;LL93&amp;LL94&amp;LL95&amp;LL96,General!I:J,2,FALSE),0))</f>
        <v>0</v>
      </c>
      <c r="ALX96" s="48">
        <f>IF(LO96="",0,IFERROR(VLOOKUP(LO91&amp;LO92&amp;LO93&amp;LO94&amp;LO95&amp;LO96,General!I:J,2,FALSE),0))</f>
        <v>0</v>
      </c>
      <c r="ALY96" s="48">
        <f>IF(LR96="",0,IFERROR(VLOOKUP(LR91&amp;LR92&amp;LR93&amp;LR94&amp;LR95&amp;LR96,General!I:J,2,FALSE),0))</f>
        <v>0</v>
      </c>
      <c r="ALZ96" s="48">
        <f>IF(LU96="",0,IFERROR(VLOOKUP(LU91&amp;LU92&amp;LU93&amp;LU94&amp;LU95&amp;LU96,General!I:J,2,FALSE),0))</f>
        <v>0</v>
      </c>
      <c r="AMA96" s="48">
        <f>IF(LX96="",0,IFERROR(VLOOKUP(LX91&amp;LX92&amp;LX93&amp;LX94&amp;LX95&amp;LX96,General!I:J,2,FALSE),0))</f>
        <v>0</v>
      </c>
      <c r="AMB96" s="48">
        <f>IF(MA96="",0,IFERROR(VLOOKUP(MA91&amp;MA92&amp;MA93&amp;MA94&amp;MA95&amp;MA96,General!I:J,2,FALSE),0))</f>
        <v>0</v>
      </c>
      <c r="AMC96" s="48">
        <f>IF(MD96="",0,IFERROR(VLOOKUP(MD91&amp;MD92&amp;MD93&amp;MD94&amp;MD95&amp;MD96,General!I:J,2,FALSE),0))</f>
        <v>0</v>
      </c>
      <c r="AMD96" s="48">
        <f>IF(MG96="",0,IFERROR(VLOOKUP(MG91&amp;MG92&amp;MG93&amp;MG94&amp;MG95&amp;MG96,General!I:J,2,FALSE),0))</f>
        <v>0</v>
      </c>
      <c r="AME96" s="48">
        <f>IF(MJ96="",0,IFERROR(VLOOKUP(MJ91&amp;MJ92&amp;MJ93&amp;MJ94&amp;MJ95&amp;MJ96,General!I:J,2,FALSE),0))</f>
        <v>0</v>
      </c>
      <c r="AMF96" s="48">
        <f>IF(MM96="",0,IFERROR(VLOOKUP(MM91&amp;MM92&amp;MM93&amp;MM94&amp;MM95&amp;MM96,General!I:J,2,FALSE),0))</f>
        <v>0</v>
      </c>
      <c r="AMG96" s="48">
        <f>IF(MP96="",0,IFERROR(VLOOKUP(MP91&amp;MP92&amp;MP93&amp;MP94&amp;MP95&amp;MP96,General!I:J,2,FALSE),0))</f>
        <v>0</v>
      </c>
      <c r="AMH96" s="48">
        <f>IF(MS96="",0,IFERROR(VLOOKUP(MS91&amp;MS92&amp;MS93&amp;MS94&amp;MS95&amp;MS96,General!I:J,2,FALSE),0))</f>
        <v>0</v>
      </c>
      <c r="AMI96" s="48">
        <f>IF(MV96="",0,IFERROR(VLOOKUP(MV91&amp;MV92&amp;MV93&amp;MV94&amp;MV95&amp;MV96,General!I:J,2,FALSE),0))</f>
        <v>0</v>
      </c>
      <c r="AMJ96" s="48">
        <f>IF(MY96="",0,IFERROR(VLOOKUP(MY91&amp;MY92&amp;MY93&amp;MY94&amp;MY95&amp;MY96,General!I:J,2,FALSE),0))</f>
        <v>0</v>
      </c>
      <c r="AMK96" s="48">
        <f>IF(NB96="",0,IFERROR(VLOOKUP(NB91&amp;NB92&amp;NB93&amp;NB94&amp;NB95&amp;NB96,General!I:J,2,FALSE),0))</f>
        <v>0</v>
      </c>
      <c r="AML96" s="48">
        <f>IF(NE96="",0,IFERROR(VLOOKUP(NE91&amp;NE92&amp;NE93&amp;NE94&amp;NE95&amp;NE96,General!I:J,2,FALSE),0))</f>
        <v>0</v>
      </c>
      <c r="AMM96" s="48">
        <f>IF(NH96="",0,IFERROR(VLOOKUP(NH91&amp;NH92&amp;NH93&amp;NH94&amp;NH95&amp;NH96,General!I:J,2,FALSE),0))</f>
        <v>0</v>
      </c>
      <c r="AMN96" s="48">
        <f>IF(NK96="",0,IFERROR(VLOOKUP(NK91&amp;NK92&amp;NK93&amp;NK94&amp;NK95&amp;NK96,General!I:J,2,FALSE),0))</f>
        <v>0</v>
      </c>
      <c r="AMO96" s="49">
        <f>IF(NN96="",0,IFERROR(VLOOKUP(NN91&amp;NN92&amp;NN93&amp;NN94&amp;NN95&amp;NN96,General!I:J,2,FALSE),0))</f>
        <v>0</v>
      </c>
      <c r="AMP96" s="81">
        <f>IF(EB96="",0,IFERROR(VLOOKUP(EB91&amp;EB92&amp;EB93&amp;EB94&amp;EB95&amp;EB96,General!I:J,2,FALSE),0))</f>
        <v>0</v>
      </c>
      <c r="AMQ96" s="49">
        <v>0</v>
      </c>
      <c r="AMR96" s="20" t="str">
        <f t="shared" si="7306"/>
        <v/>
      </c>
      <c r="AMS96" s="20" t="str">
        <f t="shared" si="7151"/>
        <v>N</v>
      </c>
      <c r="AMT96" s="20" t="str">
        <f t="shared" ca="1" si="7152"/>
        <v>N</v>
      </c>
      <c r="AMU96" s="20" t="str">
        <f t="shared" si="7153"/>
        <v>N</v>
      </c>
      <c r="AMV96" s="20" t="str">
        <f t="shared" si="7154"/>
        <v/>
      </c>
      <c r="AMW96" s="142" t="str">
        <f t="shared" si="7155"/>
        <v/>
      </c>
      <c r="AMX96" s="20" t="str">
        <f t="shared" si="7156"/>
        <v/>
      </c>
      <c r="AMY96" s="20" t="str">
        <f t="shared" si="7157"/>
        <v/>
      </c>
      <c r="AMZ96" s="20" t="str">
        <f t="shared" si="7158"/>
        <v/>
      </c>
      <c r="ANA96" s="20" t="str">
        <f t="shared" si="7159"/>
        <v/>
      </c>
      <c r="ANB96" s="20" t="str">
        <f t="shared" si="7160"/>
        <v/>
      </c>
      <c r="ANC96" s="20" t="str">
        <f t="shared" si="6145"/>
        <v/>
      </c>
      <c r="AND96" s="20" t="str">
        <f t="shared" si="6146"/>
        <v/>
      </c>
      <c r="ANE96" s="20" t="str">
        <f t="shared" si="4382"/>
        <v>00000</v>
      </c>
      <c r="ANF96" s="20" t="str">
        <f t="shared" si="4382"/>
        <v>00000</v>
      </c>
      <c r="ANG96" s="20" t="str">
        <f t="shared" si="4383"/>
        <v>000000</v>
      </c>
      <c r="ANH96" s="20" t="str">
        <f t="shared" si="4383"/>
        <v>000000</v>
      </c>
      <c r="ANI96" s="20" t="str">
        <f t="shared" si="4384"/>
        <v>B</v>
      </c>
      <c r="ANJ96" s="20" t="str">
        <f t="shared" si="7307"/>
        <v>B</v>
      </c>
      <c r="ANK96" s="20" t="str">
        <f t="shared" si="7161"/>
        <v/>
      </c>
      <c r="ANL96" s="20" t="e">
        <f t="shared" ca="1" si="7162"/>
        <v>#REF!</v>
      </c>
      <c r="ANM96" s="20" t="str">
        <f t="shared" ca="1" si="7163"/>
        <v/>
      </c>
      <c r="ANN96" s="20" t="str">
        <f t="shared" ca="1" si="7164"/>
        <v/>
      </c>
      <c r="ANO96" s="20" t="str">
        <f t="shared" si="7165"/>
        <v>0</v>
      </c>
      <c r="ANP96" s="20" t="str">
        <f t="shared" si="7166"/>
        <v/>
      </c>
      <c r="ANQ96" s="20" t="e">
        <f t="shared" ca="1" si="7308"/>
        <v>#REF!</v>
      </c>
      <c r="ANR96" s="20" t="str">
        <f t="shared" ca="1" si="7309"/>
        <v/>
      </c>
      <c r="ANS96" s="20" t="str">
        <f t="shared" si="7310"/>
        <v/>
      </c>
      <c r="ANT96" s="20" t="str">
        <f t="shared" si="7167"/>
        <v/>
      </c>
      <c r="ANU96" s="20"/>
      <c r="ANV96" s="20">
        <v>0</v>
      </c>
      <c r="ANW96" s="20">
        <v>0</v>
      </c>
      <c r="ANX96" s="20">
        <v>0</v>
      </c>
      <c r="ANY96" s="20">
        <v>0</v>
      </c>
      <c r="ANZ96" s="20">
        <v>1</v>
      </c>
      <c r="AOA96" s="75"/>
      <c r="AOB96" s="20">
        <v>0</v>
      </c>
      <c r="AOC96" s="20">
        <v>0</v>
      </c>
      <c r="AOD96" s="1" t="str">
        <f t="shared" si="7311"/>
        <v>B</v>
      </c>
      <c r="AOE96" s="123">
        <f t="shared" si="7168"/>
        <v>0</v>
      </c>
      <c r="AOF96" s="1" t="e">
        <f t="shared" si="7169"/>
        <v>#NUM!</v>
      </c>
      <c r="AOG96" s="1" t="e">
        <f t="shared" si="7170"/>
        <v>#NUM!</v>
      </c>
      <c r="AOH96" s="1" t="e">
        <f t="shared" si="7171"/>
        <v>#NUM!</v>
      </c>
      <c r="AOI96" s="1" t="e">
        <f t="shared" si="7172"/>
        <v>#NUM!</v>
      </c>
      <c r="AOJ96" s="1" t="str">
        <f t="shared" si="7173"/>
        <v/>
      </c>
      <c r="AOK96" s="1" t="str">
        <f t="shared" si="7174"/>
        <v/>
      </c>
      <c r="AOL96" s="1" t="str">
        <f t="shared" si="7175"/>
        <v/>
      </c>
      <c r="AOM96" s="1" t="str">
        <f t="shared" si="7176"/>
        <v/>
      </c>
      <c r="AON96" s="1" t="str">
        <f t="shared" si="7177"/>
        <v/>
      </c>
      <c r="AOO96" s="1" t="str" cm="1">
        <f t="array" aca="1" ref="AOO96" ca="1">IF(INDIRECT(VLOOKUP(AOO95,General!AC:AE,3,FALSE)&amp;AGY95)&gt;=7,AOO95,AOJ96)</f>
        <v>HD</v>
      </c>
      <c r="AOP96" s="1" t="str">
        <f ca="1">VLOOKUP(AOO95,General!AC:AE,3,FALSE)&amp;AGY95</f>
        <v>HF95</v>
      </c>
      <c r="AOQ96" s="1" t="str" cm="1">
        <f t="array" aca="1" ref="AOQ96" ca="1">INDIRECT(VLOOKUP(AOO95,General!AC:AE,3,FALSE)&amp;AGY95)</f>
        <v/>
      </c>
      <c r="AOR96" s="1" t="str" cm="1">
        <f t="array" aca="1" ref="AOR96" ca="1">INDIRECT(AOO96&amp;AGY96)</f>
        <v/>
      </c>
      <c r="AOS96" s="1" cm="1">
        <f t="array" aca="1" ref="AOS96" ca="1">INDIRECT(AOP96&amp;AGY96)</f>
        <v>0</v>
      </c>
      <c r="AOT96" s="1" t="e" cm="1">
        <f t="array" aca="1" ref="AOT96" ca="1">INDIRECT(AOQ96&amp;AGY96)</f>
        <v>#REF!</v>
      </c>
      <c r="AOU96" s="1" t="str">
        <f ca="1">VLOOKUP(AOO96,General!AF:AG,2,FALSE)</f>
        <v>S45</v>
      </c>
      <c r="AOV96" s="1" t="e">
        <f ca="1">VLOOKUP(AOP96,General!AF:AG,2,FALSE)</f>
        <v>#N/A</v>
      </c>
      <c r="AOW96" s="1" t="e">
        <f ca="1">VLOOKUP(AOQ96,General!AF:AG,2,FALSE)</f>
        <v>#N/A</v>
      </c>
      <c r="AOX96" s="1" t="str">
        <f t="shared" ca="1" si="7401"/>
        <v>Y</v>
      </c>
      <c r="AOY96" s="1" t="e">
        <f t="shared" ca="1" si="7402"/>
        <v>#N/A</v>
      </c>
      <c r="AOZ96" s="1" t="e">
        <f t="shared" ca="1" si="7403"/>
        <v>#N/A</v>
      </c>
      <c r="APB96" s="1">
        <f t="shared" si="6061"/>
        <v>1</v>
      </c>
    </row>
    <row r="97" spans="1:1094" ht="15.75" thickBot="1">
      <c r="A97" s="1">
        <v>83</v>
      </c>
      <c r="B97" s="172" t="str">
        <f t="shared" si="7631"/>
        <v/>
      </c>
      <c r="C97" s="152" t="str">
        <f t="shared" si="6385"/>
        <v/>
      </c>
      <c r="D97" s="153" t="str">
        <f t="shared" si="7178"/>
        <v/>
      </c>
      <c r="E97" s="144" t="str">
        <f t="shared" si="7178"/>
        <v/>
      </c>
      <c r="F97" s="63" t="str">
        <f t="shared" si="6386"/>
        <v/>
      </c>
      <c r="G97" s="190"/>
      <c r="H97" s="154" t="str">
        <f t="shared" si="7632"/>
        <v/>
      </c>
      <c r="I97" s="153" t="str">
        <f t="shared" si="7179"/>
        <v/>
      </c>
      <c r="J97" s="144" t="str">
        <f t="shared" si="7179"/>
        <v/>
      </c>
      <c r="K97" s="106" t="str">
        <f t="shared" si="7180"/>
        <v/>
      </c>
      <c r="L97" s="179"/>
      <c r="M97" s="184"/>
      <c r="N97" s="190"/>
      <c r="O97" s="187">
        <v>0</v>
      </c>
      <c r="P97" s="129">
        <v>0</v>
      </c>
      <c r="Q97" s="126">
        <v>0</v>
      </c>
      <c r="R97" s="130">
        <v>0</v>
      </c>
      <c r="S97" s="61" t="str">
        <f t="shared" si="7181"/>
        <v/>
      </c>
      <c r="T97" s="165" t="str">
        <f t="shared" si="7633"/>
        <v/>
      </c>
      <c r="U97" s="62" t="str">
        <f>IF(M97="","",IF(B97="NB",U96,IF(T97="",SUM($T$5:$T97)+S97,SUM($T$5:$T97))))</f>
        <v/>
      </c>
      <c r="V97" s="155" t="str">
        <f t="shared" si="5988"/>
        <v/>
      </c>
      <c r="W97" s="131" t="str">
        <f t="shared" si="7182"/>
        <v/>
      </c>
      <c r="X97" s="132" t="str">
        <f t="shared" si="6387"/>
        <v/>
      </c>
      <c r="Y97" s="61" t="str">
        <f t="shared" ca="1" si="6225"/>
        <v>B</v>
      </c>
      <c r="Z97" s="62" t="str">
        <f t="shared" ca="1" si="6226"/>
        <v>C</v>
      </c>
      <c r="AA97" s="62" t="str">
        <f t="shared" si="6227"/>
        <v>C</v>
      </c>
      <c r="AB97" s="62" t="str">
        <f t="shared" si="7312"/>
        <v/>
      </c>
      <c r="AC97" s="62" t="str">
        <f t="shared" si="7313"/>
        <v/>
      </c>
      <c r="AD97" s="62">
        <f t="shared" si="7314"/>
        <v>0</v>
      </c>
      <c r="AE97" s="1" t="str">
        <f t="shared" si="6388"/>
        <v/>
      </c>
      <c r="AF97" s="1" t="str">
        <f t="shared" si="6389"/>
        <v/>
      </c>
      <c r="AG97" s="1" t="str">
        <f t="shared" si="7315"/>
        <v/>
      </c>
      <c r="AH97" s="1" t="str">
        <f t="shared" si="6390"/>
        <v/>
      </c>
      <c r="AI97" s="1" t="str">
        <f t="shared" si="6391"/>
        <v/>
      </c>
      <c r="AJ97" s="1" t="str">
        <f t="shared" si="6392"/>
        <v/>
      </c>
      <c r="AK97" s="1">
        <f t="shared" si="7183"/>
        <v>0</v>
      </c>
      <c r="AL97" s="1">
        <f t="shared" si="7184"/>
        <v>0</v>
      </c>
      <c r="AM97" s="1" t="str">
        <f t="shared" si="6147"/>
        <v/>
      </c>
      <c r="AN97" s="1">
        <f t="shared" si="6393"/>
        <v>0</v>
      </c>
      <c r="AO97" s="1" t="str">
        <f t="shared" si="7715"/>
        <v/>
      </c>
      <c r="AP97" s="1" t="str">
        <f t="shared" si="6394"/>
        <v>N</v>
      </c>
      <c r="AQ97" s="1" t="str">
        <f t="shared" si="6395"/>
        <v>N</v>
      </c>
      <c r="AR97" s="1" t="str">
        <f t="shared" si="6396"/>
        <v>N</v>
      </c>
      <c r="AS97" s="1" t="str">
        <f t="shared" si="6397"/>
        <v/>
      </c>
      <c r="AT97" s="8" t="str">
        <f t="shared" ca="1" si="7185"/>
        <v/>
      </c>
      <c r="AU97" s="1" t="str">
        <f t="shared" ca="1" si="6398"/>
        <v/>
      </c>
      <c r="AV97" s="1" t="str">
        <f t="shared" ca="1" si="6399"/>
        <v/>
      </c>
      <c r="AW97" s="1" t="str">
        <f t="shared" si="6400"/>
        <v/>
      </c>
      <c r="AX97" s="1" t="str">
        <f t="shared" si="6401"/>
        <v/>
      </c>
      <c r="AY97" s="1" t="str">
        <f t="shared" si="6402"/>
        <v/>
      </c>
      <c r="AZ97" s="1" t="str">
        <f t="shared" si="6148"/>
        <v/>
      </c>
      <c r="BA97" s="1" t="str">
        <f t="shared" si="6149"/>
        <v/>
      </c>
      <c r="BB97" s="1" t="str">
        <f t="shared" si="5451"/>
        <v>00000</v>
      </c>
      <c r="BC97" s="1" t="str">
        <f t="shared" si="5451"/>
        <v>00000</v>
      </c>
      <c r="BD97" s="1" t="str">
        <f t="shared" si="5452"/>
        <v>000000</v>
      </c>
      <c r="BE97" s="1" t="str">
        <f t="shared" si="5452"/>
        <v>000000</v>
      </c>
      <c r="BF97" s="1" t="str">
        <f t="shared" si="7186"/>
        <v>B</v>
      </c>
      <c r="BG97" s="1" t="str">
        <f t="shared" si="6403"/>
        <v/>
      </c>
      <c r="BH97" s="1" t="str">
        <f t="shared" ca="1" si="7187"/>
        <v/>
      </c>
      <c r="BI97" s="1" t="str">
        <f t="shared" si="7634"/>
        <v/>
      </c>
      <c r="BJ97" s="1" t="str">
        <f t="shared" ca="1" si="7188"/>
        <v/>
      </c>
      <c r="BK97" s="1" t="str">
        <f t="shared" si="6404"/>
        <v>0</v>
      </c>
      <c r="BL97" s="1" t="str">
        <f t="shared" ca="1" si="7189"/>
        <v/>
      </c>
      <c r="BM97" s="1" t="str">
        <f t="shared" ca="1" si="7190"/>
        <v/>
      </c>
      <c r="BN97" s="1" t="str">
        <f t="shared" ca="1" si="7191"/>
        <v/>
      </c>
      <c r="BO97" s="1" t="str">
        <f t="shared" ca="1" si="7192"/>
        <v/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-1</v>
      </c>
      <c r="BZ97" s="1">
        <f t="shared" si="5989"/>
        <v>1</v>
      </c>
      <c r="CA97" s="1" t="str">
        <f t="shared" ref="CA97" si="8934">CK97</f>
        <v/>
      </c>
      <c r="CB97" s="46" t="str">
        <f t="shared" si="6406"/>
        <v/>
      </c>
      <c r="CC97" s="48" t="str">
        <f t="shared" si="6407"/>
        <v/>
      </c>
      <c r="CD97" s="49" t="str">
        <f t="shared" si="6408"/>
        <v/>
      </c>
      <c r="CE97" s="46" t="str">
        <f t="shared" si="6409"/>
        <v/>
      </c>
      <c r="CF97" s="48" t="str">
        <f t="shared" si="6410"/>
        <v/>
      </c>
      <c r="CG97" s="49" t="str">
        <f t="shared" si="6411"/>
        <v/>
      </c>
      <c r="CH97" s="46" t="str">
        <f t="shared" si="6412"/>
        <v/>
      </c>
      <c r="CI97" s="48" t="str">
        <f t="shared" si="6413"/>
        <v/>
      </c>
      <c r="CJ97" s="49" t="str">
        <f t="shared" si="6414"/>
        <v/>
      </c>
      <c r="CK97" s="46" t="str">
        <f t="shared" si="6415"/>
        <v/>
      </c>
      <c r="CL97" s="48" t="str">
        <f t="shared" si="6416"/>
        <v/>
      </c>
      <c r="CM97" s="49" t="str">
        <f t="shared" si="6417"/>
        <v/>
      </c>
      <c r="CN97" s="46" t="str">
        <f t="shared" si="7194"/>
        <v/>
      </c>
      <c r="CO97" s="48" t="str">
        <f t="shared" si="6418"/>
        <v/>
      </c>
      <c r="CP97" s="49" t="str">
        <f t="shared" si="6419"/>
        <v/>
      </c>
      <c r="CQ97" s="46" t="str">
        <f t="shared" si="6420"/>
        <v/>
      </c>
      <c r="CR97" s="48" t="str">
        <f t="shared" si="6421"/>
        <v/>
      </c>
      <c r="CS97" s="49" t="str">
        <f t="shared" si="6422"/>
        <v/>
      </c>
      <c r="CT97" s="46" t="str">
        <f t="shared" si="6423"/>
        <v/>
      </c>
      <c r="CU97" s="48" t="str">
        <f t="shared" si="6424"/>
        <v/>
      </c>
      <c r="CV97" s="49" t="str">
        <f t="shared" si="6425"/>
        <v/>
      </c>
      <c r="CW97" s="46" t="str">
        <f t="shared" si="6426"/>
        <v/>
      </c>
      <c r="CX97" s="48" t="str">
        <f t="shared" si="6427"/>
        <v/>
      </c>
      <c r="CY97" s="95" t="str">
        <f t="shared" si="6428"/>
        <v/>
      </c>
      <c r="CZ97" s="46" t="str">
        <f t="shared" si="6429"/>
        <v/>
      </c>
      <c r="DA97" s="48" t="str">
        <f t="shared" si="6430"/>
        <v/>
      </c>
      <c r="DB97" s="49" t="str">
        <f t="shared" si="6431"/>
        <v/>
      </c>
      <c r="DC97" s="46" t="str">
        <f t="shared" si="6432"/>
        <v/>
      </c>
      <c r="DD97" s="48" t="str">
        <f t="shared" si="6433"/>
        <v/>
      </c>
      <c r="DE97" s="49" t="str">
        <f t="shared" si="6434"/>
        <v/>
      </c>
      <c r="DF97" s="46" t="str">
        <f t="shared" si="6435"/>
        <v/>
      </c>
      <c r="DG97" s="48" t="str">
        <f t="shared" si="6436"/>
        <v/>
      </c>
      <c r="DH97" s="49" t="str">
        <f t="shared" si="6437"/>
        <v/>
      </c>
      <c r="DI97" s="46" t="str">
        <f t="shared" si="6438"/>
        <v/>
      </c>
      <c r="DJ97" s="48" t="str">
        <f t="shared" si="6439"/>
        <v/>
      </c>
      <c r="DK97" s="49" t="str">
        <f t="shared" si="6440"/>
        <v/>
      </c>
      <c r="DL97" s="46" t="str">
        <f t="shared" si="6441"/>
        <v/>
      </c>
      <c r="DM97" s="48" t="str">
        <f t="shared" si="6442"/>
        <v/>
      </c>
      <c r="DN97" s="49" t="str">
        <f t="shared" si="6443"/>
        <v/>
      </c>
      <c r="DO97" s="46" t="str">
        <f t="shared" si="6444"/>
        <v/>
      </c>
      <c r="DP97" s="48" t="str">
        <f t="shared" si="6445"/>
        <v/>
      </c>
      <c r="DQ97" s="49" t="str">
        <f t="shared" si="6446"/>
        <v/>
      </c>
      <c r="DR97" s="46" t="str">
        <f t="shared" si="6447"/>
        <v/>
      </c>
      <c r="DS97" s="48" t="str">
        <f t="shared" si="6448"/>
        <v/>
      </c>
      <c r="DT97" s="49" t="str">
        <f t="shared" si="6449"/>
        <v/>
      </c>
      <c r="DU97" s="46" t="str">
        <f t="shared" si="6450"/>
        <v/>
      </c>
      <c r="DV97" s="48" t="str">
        <f t="shared" si="6451"/>
        <v/>
      </c>
      <c r="DW97" s="49" t="str">
        <f t="shared" si="6452"/>
        <v/>
      </c>
      <c r="DX97" s="46" t="str">
        <f t="shared" si="6453"/>
        <v/>
      </c>
      <c r="DY97" s="48" t="str">
        <f t="shared" si="6454"/>
        <v/>
      </c>
      <c r="DZ97" s="49" t="str">
        <f t="shared" si="6455"/>
        <v/>
      </c>
      <c r="EA97" s="46" t="str">
        <f t="shared" si="7557"/>
        <v/>
      </c>
      <c r="EB97" s="48" t="str">
        <f t="shared" si="6456"/>
        <v/>
      </c>
      <c r="EC97" s="49" t="str">
        <f t="shared" si="6457"/>
        <v/>
      </c>
      <c r="ED97" s="46" t="str">
        <f t="shared" ref="ED97" si="8935">CE97</f>
        <v/>
      </c>
      <c r="EE97" s="48" t="str">
        <f t="shared" si="6459"/>
        <v/>
      </c>
      <c r="EF97" s="49" t="str">
        <f t="shared" si="6460"/>
        <v/>
      </c>
      <c r="EG97" s="94" t="str">
        <f t="shared" ref="EG97" si="8936">CB97</f>
        <v/>
      </c>
      <c r="EH97" s="48" t="str">
        <f t="shared" si="6462"/>
        <v/>
      </c>
      <c r="EI97" s="49" t="str">
        <f t="shared" si="6463"/>
        <v/>
      </c>
      <c r="EJ97" s="73" t="s">
        <v>5</v>
      </c>
      <c r="EK97" s="48" t="str">
        <f t="shared" si="6464"/>
        <v/>
      </c>
      <c r="EL97" s="49" t="str">
        <f t="shared" si="6465"/>
        <v/>
      </c>
      <c r="EM97" s="75" t="s">
        <v>6</v>
      </c>
      <c r="EN97" s="48" t="str">
        <f t="shared" si="6466"/>
        <v/>
      </c>
      <c r="EO97" s="49" t="str">
        <f t="shared" si="6467"/>
        <v/>
      </c>
      <c r="EP97" s="46" t="str">
        <f t="shared" ref="EP97" si="8937">CK97</f>
        <v/>
      </c>
      <c r="EQ97" s="48" t="str">
        <f t="shared" si="6469"/>
        <v/>
      </c>
      <c r="ER97" s="49" t="str">
        <f t="shared" si="6470"/>
        <v/>
      </c>
      <c r="ES97" s="46" t="str">
        <f t="shared" ref="ES97" si="8938">CH97</f>
        <v/>
      </c>
      <c r="ET97" s="48" t="str">
        <f t="shared" si="6472"/>
        <v/>
      </c>
      <c r="EU97" s="49" t="str">
        <f t="shared" si="6473"/>
        <v/>
      </c>
      <c r="EV97" s="46" t="str">
        <f t="shared" ref="EV97" si="8939">CK97</f>
        <v/>
      </c>
      <c r="EW97" s="48" t="str">
        <f t="shared" si="6475"/>
        <v/>
      </c>
      <c r="EX97" s="49" t="str">
        <f t="shared" si="6476"/>
        <v/>
      </c>
      <c r="EY97" s="46" t="str">
        <f t="shared" ref="EY97" si="8940">CB97</f>
        <v/>
      </c>
      <c r="EZ97" s="48" t="str">
        <f t="shared" si="6478"/>
        <v/>
      </c>
      <c r="FA97" s="95" t="str">
        <f t="shared" si="6479"/>
        <v/>
      </c>
      <c r="FB97" s="46" t="str">
        <f t="shared" ref="FB97" si="8941">CH97</f>
        <v/>
      </c>
      <c r="FC97" s="48" t="str">
        <f t="shared" si="6481"/>
        <v/>
      </c>
      <c r="FD97" s="49" t="str">
        <f t="shared" si="6482"/>
        <v/>
      </c>
      <c r="FE97" s="94" t="str">
        <f t="shared" ref="FE97" si="8942">CE97</f>
        <v/>
      </c>
      <c r="FF97" s="48" t="str">
        <f t="shared" si="6484"/>
        <v/>
      </c>
      <c r="FG97" s="49" t="str">
        <f t="shared" si="6485"/>
        <v/>
      </c>
      <c r="FH97" s="46" t="str">
        <f t="shared" ref="FH97" si="8943">DF97</f>
        <v/>
      </c>
      <c r="FI97" s="48" t="str">
        <f t="shared" si="6487"/>
        <v/>
      </c>
      <c r="FJ97" s="49" t="str">
        <f t="shared" si="6488"/>
        <v/>
      </c>
      <c r="FK97" s="46" t="str">
        <f t="shared" ref="FK97" si="8944">DC97</f>
        <v/>
      </c>
      <c r="FL97" s="48" t="str">
        <f t="shared" si="6490"/>
        <v/>
      </c>
      <c r="FM97" s="49" t="str">
        <f t="shared" si="6491"/>
        <v/>
      </c>
      <c r="FN97" s="46" t="str">
        <f t="shared" ref="FN97" si="8945">CT97</f>
        <v/>
      </c>
      <c r="FO97" s="48" t="str">
        <f t="shared" si="6493"/>
        <v/>
      </c>
      <c r="FP97" s="49" t="str">
        <f t="shared" si="6494"/>
        <v/>
      </c>
      <c r="FQ97" s="46" t="str">
        <f t="shared" ref="FQ97" si="8946">CQ97</f>
        <v/>
      </c>
      <c r="FR97" s="48" t="str">
        <f t="shared" si="6496"/>
        <v/>
      </c>
      <c r="FS97" s="49" t="str">
        <f t="shared" si="6497"/>
        <v/>
      </c>
      <c r="FT97" s="46" t="str">
        <f t="shared" ref="FT97" si="8947">CN97</f>
        <v/>
      </c>
      <c r="FU97" s="48" t="str">
        <f t="shared" si="6499"/>
        <v/>
      </c>
      <c r="FV97" s="49" t="str">
        <f t="shared" si="6500"/>
        <v/>
      </c>
      <c r="FW97" s="46" t="str">
        <f t="shared" ref="FW97" si="8948">CQ97</f>
        <v/>
      </c>
      <c r="FX97" s="48" t="str">
        <f t="shared" si="6502"/>
        <v/>
      </c>
      <c r="FY97" s="49" t="str">
        <f t="shared" si="6503"/>
        <v/>
      </c>
      <c r="FZ97" s="46" t="str">
        <f t="shared" ref="FZ97" si="8949">CN97</f>
        <v/>
      </c>
      <c r="GA97" s="48" t="str">
        <f t="shared" si="6505"/>
        <v/>
      </c>
      <c r="GB97" s="49" t="str">
        <f t="shared" si="6506"/>
        <v/>
      </c>
      <c r="GC97" s="46" t="str">
        <f t="shared" ref="GC97" si="8950">CT97</f>
        <v/>
      </c>
      <c r="GD97" s="48" t="str">
        <f t="shared" si="6508"/>
        <v/>
      </c>
      <c r="GE97" s="49" t="str">
        <f t="shared" si="6509"/>
        <v/>
      </c>
      <c r="GF97" s="46" t="str">
        <f t="shared" si="8872"/>
        <v/>
      </c>
      <c r="GG97" s="48" t="str">
        <f t="shared" si="6511"/>
        <v/>
      </c>
      <c r="GH97" s="49" t="str">
        <f t="shared" si="6512"/>
        <v/>
      </c>
      <c r="GI97" s="75" t="str">
        <f t="shared" si="7211"/>
        <v>B</v>
      </c>
      <c r="GJ97" s="48" t="str">
        <f t="shared" si="6513"/>
        <v/>
      </c>
      <c r="GK97" s="49" t="str">
        <f t="shared" si="6514"/>
        <v/>
      </c>
      <c r="GL97" s="46" t="str">
        <f t="shared" ref="GL97" si="8951">CT97</f>
        <v/>
      </c>
      <c r="GM97" s="48" t="str">
        <f t="shared" si="6515"/>
        <v/>
      </c>
      <c r="GN97" s="49" t="str">
        <f t="shared" si="6516"/>
        <v/>
      </c>
      <c r="GO97" s="75" t="str">
        <f t="shared" si="7212"/>
        <v>B</v>
      </c>
      <c r="GP97" s="48" t="str">
        <f t="shared" si="6517"/>
        <v/>
      </c>
      <c r="GQ97" s="49" t="str">
        <f t="shared" si="6518"/>
        <v/>
      </c>
      <c r="GR97" s="46" t="str">
        <f t="shared" ref="GR97" si="8952">DU97</f>
        <v/>
      </c>
      <c r="GS97" s="48" t="str">
        <f t="shared" si="6520"/>
        <v/>
      </c>
      <c r="GT97" s="49" t="str">
        <f t="shared" si="6521"/>
        <v/>
      </c>
      <c r="GU97" s="75" t="str">
        <f t="shared" si="7214"/>
        <v/>
      </c>
      <c r="GV97" s="48" t="str">
        <f t="shared" si="6522"/>
        <v/>
      </c>
      <c r="GW97" s="95" t="str">
        <f t="shared" si="6523"/>
        <v/>
      </c>
      <c r="GX97" s="46" t="str">
        <f t="shared" ref="GX97" si="8953">DO97</f>
        <v/>
      </c>
      <c r="GY97" s="48" t="str">
        <f t="shared" si="6525"/>
        <v/>
      </c>
      <c r="GZ97" s="49" t="str">
        <f t="shared" si="6526"/>
        <v/>
      </c>
      <c r="HA97" s="73" t="str">
        <f t="shared" si="7216"/>
        <v/>
      </c>
      <c r="HB97" s="48" t="str">
        <f t="shared" si="6527"/>
        <v/>
      </c>
      <c r="HC97" s="49" t="str">
        <f t="shared" si="6528"/>
        <v/>
      </c>
      <c r="HD97" s="46" t="str">
        <f t="shared" ref="HD97" si="8954">DL97</f>
        <v/>
      </c>
      <c r="HE97" s="48" t="str">
        <f t="shared" si="6530"/>
        <v/>
      </c>
      <c r="HF97" s="49" t="str">
        <f t="shared" si="6531"/>
        <v/>
      </c>
      <c r="HG97" s="75" t="str">
        <f t="shared" si="7218"/>
        <v/>
      </c>
      <c r="HH97" s="48" t="str">
        <f t="shared" si="6532"/>
        <v/>
      </c>
      <c r="HI97" s="49" t="str">
        <f t="shared" si="6533"/>
        <v/>
      </c>
      <c r="HJ97" s="46" t="str">
        <f t="shared" ref="HJ97" si="8955">DR97</f>
        <v/>
      </c>
      <c r="HK97" s="48" t="str">
        <f t="shared" si="6535"/>
        <v/>
      </c>
      <c r="HL97" s="49" t="str">
        <f t="shared" si="6536"/>
        <v/>
      </c>
      <c r="HM97" s="75" t="str">
        <f t="shared" si="7220"/>
        <v/>
      </c>
      <c r="HN97" s="48" t="str">
        <f t="shared" si="6537"/>
        <v/>
      </c>
      <c r="HO97" s="49" t="str">
        <f t="shared" si="6538"/>
        <v/>
      </c>
      <c r="HP97" s="46" t="str">
        <f t="shared" ref="HP97" si="8956">DO97</f>
        <v/>
      </c>
      <c r="HQ97" s="48" t="str">
        <f t="shared" si="6540"/>
        <v/>
      </c>
      <c r="HR97" s="49" t="str">
        <f t="shared" si="6541"/>
        <v/>
      </c>
      <c r="HS97" s="75" t="str">
        <f t="shared" si="7222"/>
        <v/>
      </c>
      <c r="HT97" s="48" t="str">
        <f t="shared" si="6542"/>
        <v/>
      </c>
      <c r="HU97" s="49" t="str">
        <f t="shared" si="6543"/>
        <v/>
      </c>
      <c r="HV97" s="46" t="str">
        <f t="shared" ref="HV97" si="8957">DI97</f>
        <v/>
      </c>
      <c r="HW97" s="48" t="str">
        <f t="shared" si="6545"/>
        <v/>
      </c>
      <c r="HX97" s="49" t="str">
        <f t="shared" si="6546"/>
        <v/>
      </c>
      <c r="HY97" s="75" t="str">
        <f t="shared" si="7224"/>
        <v/>
      </c>
      <c r="HZ97" s="48" t="str">
        <f t="shared" si="6547"/>
        <v/>
      </c>
      <c r="IA97" s="49" t="str">
        <f t="shared" si="6548"/>
        <v/>
      </c>
      <c r="IB97" s="46" t="str">
        <f t="shared" ref="IB97" si="8958">DL97</f>
        <v/>
      </c>
      <c r="IC97" s="48" t="str">
        <f t="shared" si="6550"/>
        <v/>
      </c>
      <c r="ID97" s="49" t="str">
        <f t="shared" si="6551"/>
        <v/>
      </c>
      <c r="IE97" s="75" t="str">
        <f t="shared" si="7226"/>
        <v/>
      </c>
      <c r="IF97" s="48" t="str">
        <f t="shared" si="6552"/>
        <v/>
      </c>
      <c r="IG97" s="49" t="str">
        <f t="shared" si="6553"/>
        <v/>
      </c>
      <c r="IH97" s="46" t="str">
        <f t="shared" ref="IH97" si="8959">DL97</f>
        <v/>
      </c>
      <c r="II97" s="48" t="str">
        <f t="shared" si="6555"/>
        <v/>
      </c>
      <c r="IJ97" s="49" t="str">
        <f t="shared" si="6556"/>
        <v/>
      </c>
      <c r="IK97" s="75" t="str">
        <f t="shared" si="7228"/>
        <v/>
      </c>
      <c r="IL97" s="48" t="str">
        <f t="shared" si="6557"/>
        <v/>
      </c>
      <c r="IM97" s="49" t="str">
        <f t="shared" si="6558"/>
        <v/>
      </c>
      <c r="IN97" s="46" t="str">
        <f t="shared" ref="IN97" si="8960">DI97</f>
        <v/>
      </c>
      <c r="IO97" s="48" t="str">
        <f t="shared" si="6560"/>
        <v/>
      </c>
      <c r="IP97" s="49" t="str">
        <f t="shared" si="6561"/>
        <v/>
      </c>
      <c r="IQ97" s="75" t="str">
        <f t="shared" si="7230"/>
        <v/>
      </c>
      <c r="IR97" s="48" t="str">
        <f t="shared" si="6562"/>
        <v/>
      </c>
      <c r="IS97" s="49" t="str">
        <f t="shared" si="6563"/>
        <v/>
      </c>
      <c r="IT97" s="75" t="str">
        <f t="shared" ref="IT97" si="8961">DC97</f>
        <v/>
      </c>
      <c r="IU97" s="48" t="str">
        <f t="shared" si="6565"/>
        <v/>
      </c>
      <c r="IV97" s="49" t="str">
        <f t="shared" si="6566"/>
        <v/>
      </c>
      <c r="IW97" s="46" t="str">
        <f t="shared" si="8883"/>
        <v/>
      </c>
      <c r="IX97" s="48" t="str">
        <f t="shared" si="6568"/>
        <v/>
      </c>
      <c r="IY97" s="49" t="str">
        <f t="shared" si="6569"/>
        <v/>
      </c>
      <c r="IZ97" s="75" t="str">
        <f t="shared" si="7232"/>
        <v/>
      </c>
      <c r="JA97" s="48" t="str">
        <f t="shared" si="6570"/>
        <v/>
      </c>
      <c r="JB97" s="49" t="str">
        <f t="shared" si="6571"/>
        <v/>
      </c>
      <c r="JC97" s="75" t="str">
        <f t="shared" si="7233"/>
        <v/>
      </c>
      <c r="JD97" s="48" t="str">
        <f t="shared" si="6572"/>
        <v/>
      </c>
      <c r="JE97" s="49" t="str">
        <f t="shared" si="6573"/>
        <v/>
      </c>
      <c r="JF97" s="75" t="str">
        <f t="shared" ref="JF97" si="8962">DC97</f>
        <v/>
      </c>
      <c r="JG97" s="48" t="str">
        <f t="shared" si="6575"/>
        <v/>
      </c>
      <c r="JH97" s="49" t="str">
        <f t="shared" si="6576"/>
        <v/>
      </c>
      <c r="JI97" s="75" t="str">
        <f t="shared" si="7235"/>
        <v/>
      </c>
      <c r="JJ97" s="48" t="str">
        <f t="shared" si="6577"/>
        <v/>
      </c>
      <c r="JK97" s="49" t="str">
        <f t="shared" si="6578"/>
        <v/>
      </c>
      <c r="JL97" s="46" t="str">
        <f t="shared" ref="JL97" si="8963">CH97</f>
        <v/>
      </c>
      <c r="JM97" s="48" t="str">
        <f t="shared" si="6580"/>
        <v/>
      </c>
      <c r="JN97" s="49" t="str">
        <f t="shared" si="6581"/>
        <v/>
      </c>
      <c r="JO97" s="75" t="str">
        <f t="shared" si="7237"/>
        <v/>
      </c>
      <c r="JP97" s="48" t="str">
        <f t="shared" si="6582"/>
        <v/>
      </c>
      <c r="JQ97" s="49" t="str">
        <f t="shared" si="6583"/>
        <v/>
      </c>
      <c r="JR97" s="46" t="str">
        <f t="shared" ref="JR97" si="8964">CK97</f>
        <v/>
      </c>
      <c r="JS97" s="48" t="str">
        <f t="shared" si="6585"/>
        <v/>
      </c>
      <c r="JT97" s="49" t="str">
        <f t="shared" si="6586"/>
        <v/>
      </c>
      <c r="JU97" s="75" t="str">
        <f t="shared" si="7239"/>
        <v/>
      </c>
      <c r="JV97" s="48" t="str">
        <f t="shared" si="6587"/>
        <v/>
      </c>
      <c r="JW97" s="49" t="str">
        <f t="shared" si="6588"/>
        <v/>
      </c>
      <c r="JX97" s="46" t="s">
        <v>5</v>
      </c>
      <c r="JY97" s="48" t="str">
        <f t="shared" si="6589"/>
        <v/>
      </c>
      <c r="JZ97" s="49" t="str">
        <f t="shared" si="6590"/>
        <v/>
      </c>
      <c r="KA97" s="75" t="str">
        <f t="shared" si="7240"/>
        <v/>
      </c>
      <c r="KB97" s="48" t="str">
        <f t="shared" si="6591"/>
        <v/>
      </c>
      <c r="KC97" s="49" t="str">
        <f t="shared" si="6592"/>
        <v/>
      </c>
      <c r="KD97" s="46" t="s">
        <v>5</v>
      </c>
      <c r="KE97" s="48" t="str">
        <f t="shared" si="6593"/>
        <v/>
      </c>
      <c r="KF97" s="49" t="str">
        <f t="shared" si="6594"/>
        <v/>
      </c>
      <c r="KG97" s="75" t="str">
        <f t="shared" si="7241"/>
        <v/>
      </c>
      <c r="KH97" s="48" t="str">
        <f t="shared" si="6595"/>
        <v/>
      </c>
      <c r="KI97" s="49" t="str">
        <f t="shared" si="6596"/>
        <v/>
      </c>
      <c r="KJ97" s="46" t="str">
        <f t="shared" ref="KJ97" si="8965">DC97</f>
        <v/>
      </c>
      <c r="KK97" s="48" t="str">
        <f t="shared" si="6597"/>
        <v/>
      </c>
      <c r="KL97" s="49" t="str">
        <f t="shared" si="6598"/>
        <v/>
      </c>
      <c r="KM97" s="75" t="str">
        <f t="shared" si="7243"/>
        <v/>
      </c>
      <c r="KN97" s="48" t="str">
        <f t="shared" si="6599"/>
        <v/>
      </c>
      <c r="KO97" s="49" t="str">
        <f t="shared" si="6600"/>
        <v/>
      </c>
      <c r="KP97" s="46" t="str">
        <f t="shared" si="7973"/>
        <v/>
      </c>
      <c r="KQ97" s="48" t="str">
        <f t="shared" si="6601"/>
        <v/>
      </c>
      <c r="KR97" s="49" t="str">
        <f t="shared" si="6602"/>
        <v/>
      </c>
      <c r="KS97" s="75" t="str">
        <f t="shared" si="7244"/>
        <v/>
      </c>
      <c r="KT97" s="48" t="str">
        <f t="shared" si="6603"/>
        <v/>
      </c>
      <c r="KU97" s="49" t="str">
        <f t="shared" si="6604"/>
        <v/>
      </c>
      <c r="KV97" s="75" t="s">
        <v>6</v>
      </c>
      <c r="KW97" s="48" t="str">
        <f t="shared" si="6605"/>
        <v/>
      </c>
      <c r="KX97" s="49" t="str">
        <f t="shared" si="6606"/>
        <v/>
      </c>
      <c r="KY97" s="75" t="str">
        <f t="shared" si="7245"/>
        <v/>
      </c>
      <c r="KZ97" s="48" t="str">
        <f t="shared" si="6607"/>
        <v/>
      </c>
      <c r="LA97" s="49" t="str">
        <f t="shared" si="6608"/>
        <v/>
      </c>
      <c r="LB97" s="75" t="str">
        <f t="shared" ref="LB97" si="8966">DX97</f>
        <v/>
      </c>
      <c r="LC97" s="48" t="str">
        <f t="shared" si="6610"/>
        <v/>
      </c>
      <c r="LD97" s="49" t="str">
        <f t="shared" si="6611"/>
        <v/>
      </c>
      <c r="LE97" s="75" t="str">
        <f t="shared" si="7247"/>
        <v/>
      </c>
      <c r="LF97" s="48" t="str">
        <f t="shared" si="6612"/>
        <v/>
      </c>
      <c r="LG97" s="49" t="str">
        <f t="shared" si="6613"/>
        <v/>
      </c>
      <c r="LH97" s="75" t="str">
        <f t="shared" ref="LH97" si="8967">DL97</f>
        <v/>
      </c>
      <c r="LI97" s="48" t="str">
        <f t="shared" si="6615"/>
        <v/>
      </c>
      <c r="LJ97" s="49" t="str">
        <f t="shared" si="6616"/>
        <v/>
      </c>
      <c r="LK97" s="75" t="str">
        <f t="shared" si="7249"/>
        <v/>
      </c>
      <c r="LL97" s="48" t="str">
        <f t="shared" si="6617"/>
        <v/>
      </c>
      <c r="LM97" s="49" t="str">
        <f t="shared" si="6618"/>
        <v/>
      </c>
      <c r="LN97" s="75" t="str">
        <f t="shared" ref="LN97" si="8968">CN97</f>
        <v/>
      </c>
      <c r="LO97" s="48" t="str">
        <f t="shared" si="6620"/>
        <v/>
      </c>
      <c r="LP97" s="49" t="str">
        <f t="shared" si="6621"/>
        <v/>
      </c>
      <c r="LQ97" s="75" t="str">
        <f t="shared" si="7251"/>
        <v/>
      </c>
      <c r="LR97" s="48" t="str">
        <f t="shared" si="6622"/>
        <v/>
      </c>
      <c r="LS97" s="49" t="str">
        <f t="shared" si="6623"/>
        <v/>
      </c>
      <c r="LT97" s="75" t="str">
        <f t="shared" ref="LT97" si="8969">CW97</f>
        <v/>
      </c>
      <c r="LU97" s="48" t="str">
        <f t="shared" si="6625"/>
        <v/>
      </c>
      <c r="LV97" s="49" t="str">
        <f t="shared" si="6626"/>
        <v/>
      </c>
      <c r="LW97" s="75" t="str">
        <f t="shared" si="7253"/>
        <v/>
      </c>
      <c r="LX97" s="48" t="str">
        <f t="shared" si="6627"/>
        <v/>
      </c>
      <c r="LY97" s="49" t="str">
        <f t="shared" si="6628"/>
        <v/>
      </c>
      <c r="LZ97" s="75" t="str">
        <f t="shared" ref="LZ97" si="8970">DF97</f>
        <v/>
      </c>
      <c r="MA97" s="48" t="str">
        <f t="shared" si="6630"/>
        <v/>
      </c>
      <c r="MB97" s="49" t="str">
        <f t="shared" si="6631"/>
        <v/>
      </c>
      <c r="MC97" s="75" t="str">
        <f t="shared" si="7255"/>
        <v/>
      </c>
      <c r="MD97" s="48" t="str">
        <f t="shared" si="6632"/>
        <v/>
      </c>
      <c r="ME97" s="49" t="str">
        <f t="shared" si="6633"/>
        <v/>
      </c>
      <c r="MF97" s="75" t="str">
        <f t="shared" si="8893"/>
        <v/>
      </c>
      <c r="MG97" s="48" t="str">
        <f t="shared" si="6635"/>
        <v/>
      </c>
      <c r="MH97" s="49" t="str">
        <f t="shared" si="6636"/>
        <v/>
      </c>
      <c r="MI97" s="75" t="str">
        <f t="shared" si="7256"/>
        <v/>
      </c>
      <c r="MJ97" s="48" t="str">
        <f t="shared" si="6637"/>
        <v/>
      </c>
      <c r="MK97" s="49" t="str">
        <f t="shared" si="6638"/>
        <v/>
      </c>
      <c r="ML97" s="196" t="s">
        <v>5</v>
      </c>
      <c r="MM97" s="48" t="str">
        <f t="shared" si="6639"/>
        <v/>
      </c>
      <c r="MN97" s="49" t="str">
        <f t="shared" si="6640"/>
        <v/>
      </c>
      <c r="MO97" s="75" t="str">
        <f t="shared" si="7257"/>
        <v/>
      </c>
      <c r="MP97" s="48" t="str">
        <f t="shared" si="6641"/>
        <v/>
      </c>
      <c r="MQ97" s="49" t="str">
        <f t="shared" si="6642"/>
        <v/>
      </c>
      <c r="MR97" s="75" t="str">
        <f t="shared" si="6643"/>
        <v/>
      </c>
      <c r="MS97" s="48" t="str">
        <f t="shared" si="6644"/>
        <v/>
      </c>
      <c r="MT97" s="49" t="str">
        <f t="shared" si="6645"/>
        <v/>
      </c>
      <c r="MU97" s="75" t="str">
        <f t="shared" si="7258"/>
        <v/>
      </c>
      <c r="MV97" s="48" t="str">
        <f t="shared" si="6646"/>
        <v/>
      </c>
      <c r="MW97" s="49" t="str">
        <f t="shared" si="6647"/>
        <v/>
      </c>
      <c r="MX97" s="75" t="str">
        <f t="shared" ref="MX97" si="8971">MU97</f>
        <v/>
      </c>
      <c r="MY97" s="48" t="str">
        <f t="shared" si="6649"/>
        <v/>
      </c>
      <c r="MZ97" s="49" t="str">
        <f t="shared" si="6650"/>
        <v/>
      </c>
      <c r="NA97" s="75" t="str">
        <f t="shared" si="7260"/>
        <v/>
      </c>
      <c r="NB97" s="48" t="str">
        <f t="shared" si="6651"/>
        <v/>
      </c>
      <c r="NC97" s="49" t="str">
        <f t="shared" si="6652"/>
        <v/>
      </c>
      <c r="ND97" s="196" t="s">
        <v>5</v>
      </c>
      <c r="NE97" s="48" t="str">
        <f t="shared" si="6653"/>
        <v/>
      </c>
      <c r="NF97" s="49" t="str">
        <f t="shared" si="6654"/>
        <v/>
      </c>
      <c r="NG97" s="75" t="str">
        <f t="shared" si="7261"/>
        <v/>
      </c>
      <c r="NH97" s="48" t="str">
        <f t="shared" si="6655"/>
        <v/>
      </c>
      <c r="NI97" s="49" t="str">
        <f t="shared" si="6656"/>
        <v/>
      </c>
      <c r="NJ97" s="75" t="s">
        <v>5</v>
      </c>
      <c r="NK97" s="48" t="str">
        <f t="shared" si="6657"/>
        <v/>
      </c>
      <c r="NL97" s="49" t="str">
        <f t="shared" si="6658"/>
        <v/>
      </c>
      <c r="NM97" s="75" t="str">
        <f t="shared" si="7262"/>
        <v/>
      </c>
      <c r="NN97" s="48" t="str">
        <f t="shared" si="6659"/>
        <v/>
      </c>
      <c r="NO97" s="49" t="str">
        <f t="shared" si="6660"/>
        <v/>
      </c>
      <c r="NP97" s="214" t="s">
        <v>5</v>
      </c>
      <c r="NQ97" s="48" t="str">
        <f t="shared" si="6661"/>
        <v/>
      </c>
      <c r="NR97" s="49" t="str">
        <f t="shared" si="6662"/>
        <v/>
      </c>
      <c r="NS97" s="46" t="str">
        <f t="shared" si="6663"/>
        <v/>
      </c>
      <c r="NT97" s="48" t="str">
        <f t="shared" si="6664"/>
        <v/>
      </c>
      <c r="NU97" s="49" t="str">
        <f t="shared" si="6665"/>
        <v/>
      </c>
      <c r="NV97" s="214" t="s">
        <v>6</v>
      </c>
      <c r="NW97" s="48" t="str">
        <f t="shared" si="6666"/>
        <v/>
      </c>
      <c r="NX97" s="49" t="str">
        <f t="shared" si="6667"/>
        <v/>
      </c>
      <c r="NY97" s="46" t="str">
        <f t="shared" si="6668"/>
        <v/>
      </c>
      <c r="NZ97" s="48" t="str">
        <f t="shared" si="6669"/>
        <v/>
      </c>
      <c r="OA97" s="49" t="str">
        <f t="shared" si="6670"/>
        <v/>
      </c>
      <c r="OB97" s="46" t="str">
        <f t="shared" si="7263"/>
        <v/>
      </c>
      <c r="OC97" s="48" t="str">
        <f t="shared" si="6671"/>
        <v/>
      </c>
      <c r="OD97" s="49" t="str">
        <f t="shared" si="6672"/>
        <v/>
      </c>
      <c r="OE97" s="46" t="str">
        <f t="shared" si="6673"/>
        <v/>
      </c>
      <c r="OF97" s="48" t="str">
        <f t="shared" si="6674"/>
        <v/>
      </c>
      <c r="OG97" s="49" t="str">
        <f t="shared" si="6675"/>
        <v/>
      </c>
      <c r="OH97" s="46" t="str">
        <f t="shared" si="6676"/>
        <v/>
      </c>
      <c r="OI97" s="48" t="str">
        <f t="shared" si="6677"/>
        <v/>
      </c>
      <c r="OJ97" s="49" t="str">
        <f t="shared" si="6678"/>
        <v/>
      </c>
      <c r="OK97" s="46" t="str">
        <f t="shared" si="6679"/>
        <v/>
      </c>
      <c r="OL97" s="48" t="str">
        <f t="shared" si="6680"/>
        <v/>
      </c>
      <c r="OM97" s="95" t="str">
        <f t="shared" si="6681"/>
        <v/>
      </c>
      <c r="ON97" s="46" t="str">
        <f t="shared" si="6682"/>
        <v/>
      </c>
      <c r="OO97" s="48" t="str">
        <f t="shared" si="6683"/>
        <v/>
      </c>
      <c r="OP97" s="49" t="str">
        <f t="shared" si="6684"/>
        <v/>
      </c>
      <c r="OQ97" s="46" t="str">
        <f t="shared" si="6685"/>
        <v/>
      </c>
      <c r="OR97" s="48" t="str">
        <f t="shared" si="6686"/>
        <v/>
      </c>
      <c r="OS97" s="49" t="str">
        <f t="shared" si="6687"/>
        <v/>
      </c>
      <c r="OT97" s="46" t="str">
        <f t="shared" si="6688"/>
        <v/>
      </c>
      <c r="OU97" s="48" t="str">
        <f t="shared" si="6689"/>
        <v/>
      </c>
      <c r="OV97" s="49" t="str">
        <f t="shared" si="6690"/>
        <v/>
      </c>
      <c r="OW97" s="46" t="str">
        <f t="shared" si="6691"/>
        <v/>
      </c>
      <c r="OX97" s="48" t="str">
        <f t="shared" si="6692"/>
        <v/>
      </c>
      <c r="OY97" s="49" t="str">
        <f t="shared" si="6693"/>
        <v/>
      </c>
      <c r="OZ97" s="46" t="str">
        <f t="shared" si="6694"/>
        <v/>
      </c>
      <c r="PA97" s="48" t="str">
        <f t="shared" si="6695"/>
        <v/>
      </c>
      <c r="PB97" s="49" t="str">
        <f t="shared" si="6696"/>
        <v/>
      </c>
      <c r="PC97" s="46" t="str">
        <f t="shared" si="6697"/>
        <v/>
      </c>
      <c r="PD97" s="48" t="str">
        <f t="shared" si="6698"/>
        <v/>
      </c>
      <c r="PE97" s="49" t="str">
        <f t="shared" si="6699"/>
        <v/>
      </c>
      <c r="PF97" s="46" t="str">
        <f t="shared" si="6700"/>
        <v/>
      </c>
      <c r="PG97" s="48" t="str">
        <f t="shared" si="6701"/>
        <v/>
      </c>
      <c r="PH97" s="49" t="str">
        <f t="shared" si="6702"/>
        <v/>
      </c>
      <c r="PI97" s="46" t="str">
        <f t="shared" si="6703"/>
        <v/>
      </c>
      <c r="PJ97" s="48" t="str">
        <f t="shared" si="6704"/>
        <v/>
      </c>
      <c r="PK97" s="49" t="str">
        <f t="shared" si="6705"/>
        <v/>
      </c>
      <c r="PL97" s="46" t="str">
        <f t="shared" si="6706"/>
        <v/>
      </c>
      <c r="PM97" s="48" t="str">
        <f t="shared" si="6707"/>
        <v/>
      </c>
      <c r="PN97" s="49" t="str">
        <f t="shared" si="6708"/>
        <v/>
      </c>
      <c r="PO97" s="46" t="str">
        <f t="shared" si="7594"/>
        <v/>
      </c>
      <c r="PP97" s="48" t="str">
        <f t="shared" si="6709"/>
        <v/>
      </c>
      <c r="PQ97" s="49" t="str">
        <f t="shared" si="6710"/>
        <v/>
      </c>
      <c r="PR97" s="46" t="str">
        <f t="shared" ref="PR97" si="8972">NS97</f>
        <v/>
      </c>
      <c r="PS97" s="48" t="str">
        <f t="shared" si="6712"/>
        <v/>
      </c>
      <c r="PT97" s="49" t="str">
        <f t="shared" si="6713"/>
        <v/>
      </c>
      <c r="PU97" s="94" t="str">
        <f t="shared" ref="PU97" si="8973">NP97</f>
        <v>P</v>
      </c>
      <c r="PV97" s="48" t="str">
        <f t="shared" si="6715"/>
        <v/>
      </c>
      <c r="PW97" s="49" t="str">
        <f t="shared" si="6716"/>
        <v/>
      </c>
      <c r="PX97" s="73" t="s">
        <v>5</v>
      </c>
      <c r="PY97" s="48" t="str">
        <f t="shared" si="6717"/>
        <v/>
      </c>
      <c r="PZ97" s="49" t="str">
        <f t="shared" si="6718"/>
        <v/>
      </c>
      <c r="QA97" s="75" t="s">
        <v>6</v>
      </c>
      <c r="QB97" s="48" t="str">
        <f t="shared" si="6719"/>
        <v/>
      </c>
      <c r="QC97" s="49" t="str">
        <f t="shared" si="6720"/>
        <v/>
      </c>
      <c r="QD97" s="46" t="str">
        <f t="shared" ref="QD97" si="8974">NY97</f>
        <v/>
      </c>
      <c r="QE97" s="48" t="str">
        <f t="shared" si="6722"/>
        <v/>
      </c>
      <c r="QF97" s="49" t="str">
        <f t="shared" si="6723"/>
        <v/>
      </c>
      <c r="QG97" s="46" t="str">
        <f t="shared" ref="QG97" si="8975">NV97</f>
        <v>B</v>
      </c>
      <c r="QH97" s="48" t="str">
        <f t="shared" si="6725"/>
        <v/>
      </c>
      <c r="QI97" s="49" t="str">
        <f t="shared" si="6726"/>
        <v/>
      </c>
      <c r="QJ97" s="46" t="str">
        <f t="shared" ref="QJ97" si="8976">NY97</f>
        <v/>
      </c>
      <c r="QK97" s="48" t="str">
        <f t="shared" si="6728"/>
        <v/>
      </c>
      <c r="QL97" s="49" t="str">
        <f t="shared" si="6729"/>
        <v/>
      </c>
      <c r="QM97" s="46" t="str">
        <f t="shared" ref="QM97" si="8977">NP97</f>
        <v>P</v>
      </c>
      <c r="QN97" s="48" t="str">
        <f t="shared" si="6731"/>
        <v/>
      </c>
      <c r="QO97" s="95" t="str">
        <f t="shared" si="6732"/>
        <v/>
      </c>
      <c r="QP97" s="46" t="str">
        <f t="shared" ref="QP97" si="8978">NV97</f>
        <v>B</v>
      </c>
      <c r="QQ97" s="48" t="str">
        <f t="shared" si="6734"/>
        <v/>
      </c>
      <c r="QR97" s="49" t="str">
        <f t="shared" si="6735"/>
        <v/>
      </c>
      <c r="QS97" s="94" t="str">
        <f t="shared" ref="QS97" si="8979">NS97</f>
        <v/>
      </c>
      <c r="QT97" s="48" t="str">
        <f t="shared" si="6737"/>
        <v/>
      </c>
      <c r="QU97" s="49" t="str">
        <f t="shared" si="6738"/>
        <v/>
      </c>
      <c r="QV97" s="46" t="str">
        <f t="shared" ref="QV97" si="8980">OT97</f>
        <v/>
      </c>
      <c r="QW97" s="48" t="str">
        <f t="shared" si="6740"/>
        <v/>
      </c>
      <c r="QX97" s="49" t="str">
        <f t="shared" si="6741"/>
        <v/>
      </c>
      <c r="QY97" s="46" t="str">
        <f t="shared" ref="QY97" si="8981">OQ97</f>
        <v/>
      </c>
      <c r="QZ97" s="48" t="str">
        <f t="shared" si="6743"/>
        <v/>
      </c>
      <c r="RA97" s="49" t="str">
        <f t="shared" si="6744"/>
        <v/>
      </c>
      <c r="RB97" s="46" t="str">
        <f t="shared" ref="RB97" si="8982">OH97</f>
        <v/>
      </c>
      <c r="RC97" s="48" t="str">
        <f t="shared" si="6746"/>
        <v/>
      </c>
      <c r="RD97" s="49" t="str">
        <f t="shared" si="6747"/>
        <v/>
      </c>
      <c r="RE97" s="46" t="str">
        <f t="shared" ref="RE97" si="8983">OE97</f>
        <v/>
      </c>
      <c r="RF97" s="48" t="str">
        <f t="shared" si="6749"/>
        <v/>
      </c>
      <c r="RG97" s="49" t="str">
        <f t="shared" si="6750"/>
        <v/>
      </c>
      <c r="RH97" s="46" t="str">
        <f t="shared" ref="RH97" si="8984">OB97</f>
        <v/>
      </c>
      <c r="RI97" s="48" t="str">
        <f t="shared" si="6752"/>
        <v/>
      </c>
      <c r="RJ97" s="49" t="str">
        <f t="shared" si="6753"/>
        <v/>
      </c>
      <c r="RK97" s="46" t="str">
        <f t="shared" ref="RK97" si="8985">OE97</f>
        <v/>
      </c>
      <c r="RL97" s="48" t="str">
        <f t="shared" si="6755"/>
        <v/>
      </c>
      <c r="RM97" s="49" t="str">
        <f t="shared" si="6756"/>
        <v/>
      </c>
      <c r="RN97" s="46" t="str">
        <f t="shared" ref="RN97" si="8986">OB97</f>
        <v/>
      </c>
      <c r="RO97" s="48" t="str">
        <f t="shared" si="6758"/>
        <v/>
      </c>
      <c r="RP97" s="49" t="str">
        <f t="shared" si="6759"/>
        <v/>
      </c>
      <c r="RQ97" s="46" t="str">
        <f t="shared" ref="RQ97" si="8987">OH97</f>
        <v/>
      </c>
      <c r="RR97" s="48" t="str">
        <f t="shared" si="6761"/>
        <v/>
      </c>
      <c r="RS97" s="49" t="str">
        <f t="shared" si="6762"/>
        <v/>
      </c>
      <c r="RT97" s="46" t="str">
        <f t="shared" si="8911"/>
        <v/>
      </c>
      <c r="RU97" s="48" t="str">
        <f t="shared" si="6764"/>
        <v/>
      </c>
      <c r="RV97" s="49" t="str">
        <f t="shared" si="6765"/>
        <v/>
      </c>
      <c r="RW97" s="75" t="str">
        <f t="shared" si="7280"/>
        <v>B</v>
      </c>
      <c r="RX97" s="48" t="str">
        <f t="shared" si="6766"/>
        <v/>
      </c>
      <c r="RY97" s="49" t="str">
        <f t="shared" si="6767"/>
        <v/>
      </c>
      <c r="RZ97" s="46" t="str">
        <f t="shared" ref="RZ97:RZ99" si="8988">OH97</f>
        <v/>
      </c>
      <c r="SA97" s="48" t="str">
        <f t="shared" si="6768"/>
        <v/>
      </c>
      <c r="SB97" s="49" t="str">
        <f t="shared" si="6769"/>
        <v/>
      </c>
      <c r="SC97" s="75" t="str">
        <f t="shared" si="7281"/>
        <v>B</v>
      </c>
      <c r="SD97" s="48" t="str">
        <f t="shared" si="6770"/>
        <v/>
      </c>
      <c r="SE97" s="49" t="str">
        <f t="shared" si="6771"/>
        <v/>
      </c>
      <c r="SF97" s="46" t="str">
        <f t="shared" ref="SF97" si="8989">PI97</f>
        <v/>
      </c>
      <c r="SG97" s="48" t="str">
        <f t="shared" si="6773"/>
        <v/>
      </c>
      <c r="SH97" s="49" t="str">
        <f t="shared" si="6774"/>
        <v/>
      </c>
      <c r="SI97" s="75" t="str">
        <f t="shared" si="6775"/>
        <v/>
      </c>
      <c r="SJ97" s="48" t="str">
        <f t="shared" si="6776"/>
        <v/>
      </c>
      <c r="SK97" s="95" t="str">
        <f t="shared" si="6777"/>
        <v/>
      </c>
      <c r="SL97" s="46" t="str">
        <f t="shared" ref="SL97" si="8990">PC97</f>
        <v/>
      </c>
      <c r="SM97" s="48" t="str">
        <f t="shared" si="6779"/>
        <v/>
      </c>
      <c r="SN97" s="49" t="str">
        <f t="shared" si="6780"/>
        <v/>
      </c>
      <c r="SO97" s="73" t="str">
        <f t="shared" si="6781"/>
        <v/>
      </c>
      <c r="SP97" s="48" t="str">
        <f t="shared" si="6782"/>
        <v/>
      </c>
      <c r="SQ97" s="49" t="str">
        <f t="shared" si="6783"/>
        <v/>
      </c>
      <c r="SR97" s="46" t="str">
        <f t="shared" ref="SR97" si="8991">OZ97</f>
        <v/>
      </c>
      <c r="SS97" s="48" t="str">
        <f t="shared" si="6785"/>
        <v/>
      </c>
      <c r="ST97" s="49" t="str">
        <f t="shared" si="6786"/>
        <v/>
      </c>
      <c r="SU97" s="75" t="str">
        <f t="shared" si="6787"/>
        <v/>
      </c>
      <c r="SV97" s="48" t="str">
        <f t="shared" si="6788"/>
        <v/>
      </c>
      <c r="SW97" s="49" t="str">
        <f t="shared" si="6789"/>
        <v/>
      </c>
      <c r="SX97" s="46" t="str">
        <f t="shared" ref="SX97" si="8992">PF97</f>
        <v/>
      </c>
      <c r="SY97" s="48" t="str">
        <f t="shared" si="6791"/>
        <v/>
      </c>
      <c r="SZ97" s="49" t="str">
        <f t="shared" si="6792"/>
        <v/>
      </c>
      <c r="TA97" s="75" t="str">
        <f t="shared" si="6793"/>
        <v/>
      </c>
      <c r="TB97" s="48" t="str">
        <f t="shared" si="6794"/>
        <v/>
      </c>
      <c r="TC97" s="49" t="str">
        <f t="shared" si="6795"/>
        <v/>
      </c>
      <c r="TD97" s="46" t="str">
        <f t="shared" ref="TD97" si="8993">PC97</f>
        <v/>
      </c>
      <c r="TE97" s="48" t="str">
        <f t="shared" si="6797"/>
        <v/>
      </c>
      <c r="TF97" s="49" t="str">
        <f t="shared" si="6798"/>
        <v/>
      </c>
      <c r="TG97" s="75" t="str">
        <f t="shared" si="6799"/>
        <v/>
      </c>
      <c r="TH97" s="48" t="str">
        <f t="shared" si="6800"/>
        <v/>
      </c>
      <c r="TI97" s="49" t="str">
        <f t="shared" si="6801"/>
        <v/>
      </c>
      <c r="TJ97" s="46" t="str">
        <f t="shared" ref="TJ97" si="8994">OW97</f>
        <v/>
      </c>
      <c r="TK97" s="48" t="str">
        <f t="shared" si="6803"/>
        <v/>
      </c>
      <c r="TL97" s="49" t="str">
        <f t="shared" si="6804"/>
        <v/>
      </c>
      <c r="TM97" s="75" t="str">
        <f t="shared" si="6805"/>
        <v/>
      </c>
      <c r="TN97" s="48" t="str">
        <f t="shared" si="6806"/>
        <v/>
      </c>
      <c r="TO97" s="49" t="str">
        <f t="shared" si="6807"/>
        <v/>
      </c>
      <c r="TP97" s="46" t="str">
        <f t="shared" ref="TP97" si="8995">OZ97</f>
        <v/>
      </c>
      <c r="TQ97" s="48" t="str">
        <f t="shared" si="6809"/>
        <v/>
      </c>
      <c r="TR97" s="49" t="str">
        <f t="shared" si="6810"/>
        <v/>
      </c>
      <c r="TS97" s="75" t="str">
        <f t="shared" si="6811"/>
        <v/>
      </c>
      <c r="TT97" s="48" t="str">
        <f t="shared" si="6812"/>
        <v/>
      </c>
      <c r="TU97" s="49" t="str">
        <f t="shared" si="6813"/>
        <v/>
      </c>
      <c r="TV97" s="46" t="str">
        <f t="shared" ref="TV97" si="8996">OZ97</f>
        <v/>
      </c>
      <c r="TW97" s="48" t="str">
        <f t="shared" si="6815"/>
        <v/>
      </c>
      <c r="TX97" s="49" t="str">
        <f t="shared" si="6816"/>
        <v/>
      </c>
      <c r="TY97" s="75" t="str">
        <f t="shared" si="6817"/>
        <v/>
      </c>
      <c r="TZ97" s="48" t="str">
        <f t="shared" si="6818"/>
        <v/>
      </c>
      <c r="UA97" s="49" t="str">
        <f t="shared" si="6819"/>
        <v/>
      </c>
      <c r="UB97" s="46" t="str">
        <f t="shared" ref="UB97" si="8997">OW97</f>
        <v/>
      </c>
      <c r="UC97" s="48" t="str">
        <f t="shared" si="6821"/>
        <v/>
      </c>
      <c r="UD97" s="49" t="str">
        <f t="shared" si="6822"/>
        <v/>
      </c>
      <c r="UE97" s="75" t="str">
        <f t="shared" si="6823"/>
        <v/>
      </c>
      <c r="UF97" s="48" t="str">
        <f t="shared" si="6824"/>
        <v/>
      </c>
      <c r="UG97" s="49" t="str">
        <f t="shared" si="6825"/>
        <v/>
      </c>
      <c r="UH97" s="75" t="str">
        <f t="shared" ref="UH97" si="8998">OQ97</f>
        <v/>
      </c>
      <c r="UI97" s="48" t="str">
        <f t="shared" si="6827"/>
        <v/>
      </c>
      <c r="UJ97" s="49" t="str">
        <f t="shared" si="6828"/>
        <v/>
      </c>
      <c r="UK97" s="46" t="str">
        <f t="shared" si="8922"/>
        <v/>
      </c>
      <c r="UL97" s="48" t="str">
        <f t="shared" si="6830"/>
        <v/>
      </c>
      <c r="UM97" s="49" t="str">
        <f t="shared" si="6831"/>
        <v/>
      </c>
      <c r="UN97" s="75" t="str">
        <f t="shared" si="6832"/>
        <v/>
      </c>
      <c r="UO97" s="48" t="str">
        <f t="shared" si="6833"/>
        <v/>
      </c>
      <c r="UP97" s="49" t="str">
        <f t="shared" si="6834"/>
        <v/>
      </c>
      <c r="UQ97" s="75" t="str">
        <f t="shared" si="6835"/>
        <v/>
      </c>
      <c r="UR97" s="48" t="str">
        <f t="shared" si="6836"/>
        <v/>
      </c>
      <c r="US97" s="49" t="str">
        <f t="shared" si="6837"/>
        <v/>
      </c>
      <c r="UT97" s="75" t="str">
        <f t="shared" ref="UT97" si="8999">OQ97</f>
        <v/>
      </c>
      <c r="UU97" s="48" t="str">
        <f t="shared" si="6839"/>
        <v/>
      </c>
      <c r="UV97" s="49" t="str">
        <f t="shared" si="6840"/>
        <v/>
      </c>
      <c r="UW97" s="75" t="str">
        <f t="shared" si="6841"/>
        <v/>
      </c>
      <c r="UX97" s="48" t="str">
        <f t="shared" si="6842"/>
        <v/>
      </c>
      <c r="UY97" s="49" t="str">
        <f t="shared" si="6843"/>
        <v/>
      </c>
      <c r="UZ97" s="46" t="str">
        <f t="shared" ref="UZ97" si="9000">NV97</f>
        <v>B</v>
      </c>
      <c r="VA97" s="48" t="str">
        <f t="shared" si="6845"/>
        <v/>
      </c>
      <c r="VB97" s="49" t="str">
        <f t="shared" si="6846"/>
        <v/>
      </c>
      <c r="VC97" s="75" t="str">
        <f t="shared" si="6847"/>
        <v/>
      </c>
      <c r="VD97" s="48" t="str">
        <f t="shared" si="6848"/>
        <v/>
      </c>
      <c r="VE97" s="49" t="str">
        <f t="shared" si="6849"/>
        <v/>
      </c>
      <c r="VF97" s="46" t="str">
        <f t="shared" ref="VF97" si="9001">NY97</f>
        <v/>
      </c>
      <c r="VG97" s="48" t="str">
        <f t="shared" si="6851"/>
        <v/>
      </c>
      <c r="VH97" s="49" t="str">
        <f t="shared" si="6852"/>
        <v/>
      </c>
      <c r="VI97" s="75" t="str">
        <f t="shared" si="6853"/>
        <v/>
      </c>
      <c r="VJ97" s="48" t="str">
        <f t="shared" si="6854"/>
        <v/>
      </c>
      <c r="VK97" s="49" t="str">
        <f t="shared" si="6855"/>
        <v/>
      </c>
      <c r="VL97" s="46" t="s">
        <v>5</v>
      </c>
      <c r="VM97" s="48" t="str">
        <f t="shared" si="6856"/>
        <v/>
      </c>
      <c r="VN97" s="49" t="str">
        <f t="shared" si="6857"/>
        <v/>
      </c>
      <c r="VO97" s="75" t="str">
        <f t="shared" si="6858"/>
        <v/>
      </c>
      <c r="VP97" s="48" t="str">
        <f t="shared" si="6859"/>
        <v/>
      </c>
      <c r="VQ97" s="49" t="str">
        <f t="shared" si="6860"/>
        <v/>
      </c>
      <c r="VR97" s="46" t="s">
        <v>5</v>
      </c>
      <c r="VS97" s="48" t="str">
        <f t="shared" si="6861"/>
        <v/>
      </c>
      <c r="VT97" s="49" t="str">
        <f t="shared" si="6862"/>
        <v/>
      </c>
      <c r="VU97" s="75" t="str">
        <f t="shared" si="6863"/>
        <v/>
      </c>
      <c r="VV97" s="48" t="str">
        <f t="shared" si="6864"/>
        <v/>
      </c>
      <c r="VW97" s="49" t="str">
        <f t="shared" si="6865"/>
        <v/>
      </c>
      <c r="VX97" s="46" t="str">
        <f t="shared" ref="VX97:VX99" si="9002">OQ97</f>
        <v/>
      </c>
      <c r="VY97" s="48" t="str">
        <f t="shared" si="6866"/>
        <v/>
      </c>
      <c r="VZ97" s="49" t="str">
        <f t="shared" si="6867"/>
        <v/>
      </c>
      <c r="WA97" s="75" t="str">
        <f t="shared" si="6868"/>
        <v/>
      </c>
      <c r="WB97" s="48" t="str">
        <f t="shared" si="6869"/>
        <v/>
      </c>
      <c r="WC97" s="49" t="str">
        <f t="shared" si="6870"/>
        <v/>
      </c>
      <c r="WD97" s="46" t="str">
        <f t="shared" si="8926"/>
        <v/>
      </c>
      <c r="WE97" s="48" t="str">
        <f t="shared" si="6871"/>
        <v/>
      </c>
      <c r="WF97" s="49" t="str">
        <f t="shared" si="6872"/>
        <v/>
      </c>
      <c r="WG97" s="75" t="str">
        <f t="shared" si="6873"/>
        <v/>
      </c>
      <c r="WH97" s="48" t="str">
        <f t="shared" si="6874"/>
        <v/>
      </c>
      <c r="WI97" s="49" t="str">
        <f t="shared" si="6875"/>
        <v/>
      </c>
      <c r="WJ97" s="75" t="s">
        <v>6</v>
      </c>
      <c r="WK97" s="48" t="str">
        <f t="shared" si="6876"/>
        <v/>
      </c>
      <c r="WL97" s="49" t="str">
        <f t="shared" si="6877"/>
        <v/>
      </c>
      <c r="WM97" s="75" t="str">
        <f t="shared" si="6878"/>
        <v/>
      </c>
      <c r="WN97" s="48" t="str">
        <f t="shared" si="6879"/>
        <v/>
      </c>
      <c r="WO97" s="49" t="str">
        <f t="shared" si="6880"/>
        <v/>
      </c>
      <c r="WP97" s="75" t="str">
        <f t="shared" ref="WP97" si="9003">PL97</f>
        <v/>
      </c>
      <c r="WQ97" s="48" t="str">
        <f t="shared" si="6882"/>
        <v/>
      </c>
      <c r="WR97" s="49" t="str">
        <f t="shared" si="6883"/>
        <v/>
      </c>
      <c r="WS97" s="75" t="str">
        <f t="shared" si="6884"/>
        <v/>
      </c>
      <c r="WT97" s="48" t="str">
        <f t="shared" si="6885"/>
        <v/>
      </c>
      <c r="WU97" s="49" t="str">
        <f t="shared" si="6886"/>
        <v/>
      </c>
      <c r="WV97" s="75" t="str">
        <f t="shared" ref="WV97" si="9004">OZ97</f>
        <v/>
      </c>
      <c r="WW97" s="48" t="str">
        <f t="shared" si="6888"/>
        <v/>
      </c>
      <c r="WX97" s="49" t="str">
        <f t="shared" si="6889"/>
        <v/>
      </c>
      <c r="WY97" s="75" t="str">
        <f t="shared" si="6890"/>
        <v/>
      </c>
      <c r="WZ97" s="48" t="str">
        <f t="shared" si="6891"/>
        <v/>
      </c>
      <c r="XA97" s="49" t="str">
        <f t="shared" si="6892"/>
        <v/>
      </c>
      <c r="XB97" s="75" t="str">
        <f t="shared" ref="XB97" si="9005">OB97</f>
        <v/>
      </c>
      <c r="XC97" s="48" t="str">
        <f t="shared" si="6894"/>
        <v/>
      </c>
      <c r="XD97" s="49" t="str">
        <f t="shared" si="6895"/>
        <v/>
      </c>
      <c r="XE97" s="75" t="str">
        <f t="shared" si="6896"/>
        <v/>
      </c>
      <c r="XF97" s="48" t="str">
        <f t="shared" si="6897"/>
        <v/>
      </c>
      <c r="XG97" s="49" t="str">
        <f t="shared" si="6898"/>
        <v/>
      </c>
      <c r="XH97" s="75" t="str">
        <f t="shared" ref="XH97" si="9006">OK97</f>
        <v/>
      </c>
      <c r="XI97" s="48" t="str">
        <f t="shared" si="6900"/>
        <v/>
      </c>
      <c r="XJ97" s="49" t="str">
        <f t="shared" si="6901"/>
        <v/>
      </c>
      <c r="XK97" s="75" t="str">
        <f t="shared" si="6902"/>
        <v/>
      </c>
      <c r="XL97" s="48" t="str">
        <f t="shared" si="6903"/>
        <v/>
      </c>
      <c r="XM97" s="49" t="str">
        <f t="shared" si="6904"/>
        <v/>
      </c>
      <c r="XN97" s="75" t="str">
        <f t="shared" ref="XN97" si="9007">OT97</f>
        <v/>
      </c>
      <c r="XO97" s="48" t="str">
        <f t="shared" si="6906"/>
        <v/>
      </c>
      <c r="XP97" s="49" t="str">
        <f t="shared" si="6907"/>
        <v/>
      </c>
      <c r="XQ97" s="75" t="str">
        <f t="shared" si="6908"/>
        <v/>
      </c>
      <c r="XR97" s="48" t="str">
        <f t="shared" si="6909"/>
        <v/>
      </c>
      <c r="XS97" s="49" t="str">
        <f t="shared" si="6910"/>
        <v/>
      </c>
      <c r="XT97" s="75" t="str">
        <f t="shared" si="8932"/>
        <v/>
      </c>
      <c r="XU97" s="48" t="str">
        <f t="shared" si="6912"/>
        <v/>
      </c>
      <c r="XV97" s="49" t="str">
        <f t="shared" si="6913"/>
        <v/>
      </c>
      <c r="XW97" s="75" t="str">
        <f t="shared" si="6914"/>
        <v/>
      </c>
      <c r="XX97" s="48" t="str">
        <f t="shared" si="6915"/>
        <v/>
      </c>
      <c r="XY97" s="49" t="str">
        <f t="shared" si="6916"/>
        <v/>
      </c>
      <c r="XZ97" s="196" t="s">
        <v>5</v>
      </c>
      <c r="YA97" s="48" t="str">
        <f t="shared" si="6917"/>
        <v/>
      </c>
      <c r="YB97" s="49" t="str">
        <f t="shared" si="6918"/>
        <v/>
      </c>
      <c r="YC97" s="75" t="str">
        <f t="shared" si="6919"/>
        <v/>
      </c>
      <c r="YD97" s="48" t="str">
        <f t="shared" si="6920"/>
        <v/>
      </c>
      <c r="YE97" s="49" t="str">
        <f t="shared" si="6921"/>
        <v/>
      </c>
      <c r="YF97" s="214" t="s">
        <v>5</v>
      </c>
      <c r="YG97" s="48" t="str">
        <f t="shared" si="6922"/>
        <v/>
      </c>
      <c r="YH97" s="49" t="str">
        <f t="shared" si="6923"/>
        <v/>
      </c>
      <c r="YI97" s="75" t="str">
        <f t="shared" si="6924"/>
        <v/>
      </c>
      <c r="YJ97" s="48" t="str">
        <f t="shared" si="6925"/>
        <v/>
      </c>
      <c r="YK97" s="49" t="str">
        <f t="shared" si="6926"/>
        <v/>
      </c>
      <c r="YL97" s="75" t="str">
        <f t="shared" ref="YL97" si="9008">YI97</f>
        <v/>
      </c>
      <c r="YM97" s="48" t="str">
        <f t="shared" si="6928"/>
        <v/>
      </c>
      <c r="YN97" s="49" t="str">
        <f t="shared" si="6929"/>
        <v/>
      </c>
      <c r="YO97" s="75" t="str">
        <f t="shared" si="6930"/>
        <v/>
      </c>
      <c r="YP97" s="48" t="str">
        <f t="shared" si="6931"/>
        <v/>
      </c>
      <c r="YQ97" s="49" t="str">
        <f t="shared" si="6932"/>
        <v/>
      </c>
      <c r="YR97" s="196" t="s">
        <v>5</v>
      </c>
      <c r="YS97" s="48" t="str">
        <f t="shared" si="6933"/>
        <v/>
      </c>
      <c r="YT97" s="49" t="str">
        <f t="shared" si="6934"/>
        <v/>
      </c>
      <c r="YU97" s="75" t="str">
        <f t="shared" si="6935"/>
        <v/>
      </c>
      <c r="YV97" s="48" t="str">
        <f t="shared" si="6936"/>
        <v/>
      </c>
      <c r="YW97" s="49" t="str">
        <f t="shared" si="6937"/>
        <v/>
      </c>
      <c r="YX97" s="75" t="s">
        <v>5</v>
      </c>
      <c r="YY97" s="48" t="str">
        <f t="shared" si="6938"/>
        <v/>
      </c>
      <c r="YZ97" s="49" t="str">
        <f t="shared" si="6939"/>
        <v/>
      </c>
      <c r="ZA97" s="75" t="str">
        <f t="shared" si="6940"/>
        <v/>
      </c>
      <c r="ZB97" s="48" t="str">
        <f t="shared" si="6941"/>
        <v/>
      </c>
      <c r="ZC97" s="49" t="str">
        <f t="shared" si="6942"/>
        <v/>
      </c>
      <c r="ZD97" s="133">
        <f t="shared" si="6943"/>
        <v>0</v>
      </c>
      <c r="ZE97" s="134">
        <f t="shared" si="7302"/>
        <v>1</v>
      </c>
      <c r="ZF97" s="135" t="str">
        <f t="shared" si="6944"/>
        <v/>
      </c>
      <c r="ZG97" s="216" t="str">
        <f t="shared" si="6945"/>
        <v/>
      </c>
      <c r="ZH97" s="217" t="str">
        <f t="shared" si="6946"/>
        <v/>
      </c>
      <c r="ZI97" s="217" t="str">
        <f t="shared" si="6947"/>
        <v/>
      </c>
      <c r="ZJ97" s="217" t="str">
        <f t="shared" si="6948"/>
        <v/>
      </c>
      <c r="ZK97" s="217" t="str">
        <f t="shared" si="6949"/>
        <v/>
      </c>
      <c r="ZL97" s="217" t="str">
        <f t="shared" si="6950"/>
        <v/>
      </c>
      <c r="ZM97" s="217" t="str">
        <f t="shared" si="6951"/>
        <v/>
      </c>
      <c r="ZN97" s="217" t="str">
        <f t="shared" si="6952"/>
        <v/>
      </c>
      <c r="ZO97" s="217" t="str">
        <f t="shared" si="6953"/>
        <v/>
      </c>
      <c r="ZP97" s="217" t="str">
        <f t="shared" si="6954"/>
        <v>000000</v>
      </c>
      <c r="ZQ97" s="217" t="str">
        <f t="shared" si="6955"/>
        <v/>
      </c>
      <c r="ZR97" s="217" t="str">
        <f t="shared" si="6956"/>
        <v/>
      </c>
      <c r="ZS97" s="217" t="str">
        <f t="shared" si="6957"/>
        <v/>
      </c>
      <c r="ZT97" s="217" t="str">
        <f t="shared" si="6958"/>
        <v/>
      </c>
      <c r="ZU97" s="217" t="str">
        <f t="shared" si="6959"/>
        <v/>
      </c>
      <c r="ZV97" s="217" t="str">
        <f t="shared" si="6960"/>
        <v/>
      </c>
      <c r="ZW97" s="217" t="str">
        <f t="shared" si="6961"/>
        <v/>
      </c>
      <c r="ZX97" s="217" t="str">
        <f t="shared" si="6962"/>
        <v/>
      </c>
      <c r="ZY97" s="218" t="str">
        <f t="shared" si="6963"/>
        <v/>
      </c>
      <c r="ZZ97" s="218" t="str">
        <f t="shared" si="6964"/>
        <v/>
      </c>
      <c r="AAA97" s="218" t="str">
        <f t="shared" si="6965"/>
        <v/>
      </c>
      <c r="AAB97" s="218" t="str">
        <f t="shared" si="6966"/>
        <v/>
      </c>
      <c r="AAC97" s="218" t="str">
        <f t="shared" si="6967"/>
        <v/>
      </c>
      <c r="AAD97" s="218" t="str">
        <f t="shared" si="6968"/>
        <v/>
      </c>
      <c r="AAE97" s="218" t="str">
        <f t="shared" si="6969"/>
        <v/>
      </c>
      <c r="AAF97" s="218" t="str">
        <f t="shared" si="6970"/>
        <v/>
      </c>
      <c r="AAG97" s="218" t="str">
        <f t="shared" si="6971"/>
        <v/>
      </c>
      <c r="AAH97" s="218" t="str">
        <f t="shared" si="6972"/>
        <v/>
      </c>
      <c r="AAI97" s="218" t="str">
        <f t="shared" si="6973"/>
        <v/>
      </c>
      <c r="AAJ97" s="218" t="str">
        <f t="shared" si="6974"/>
        <v/>
      </c>
      <c r="AAK97" s="218" t="str">
        <f t="shared" si="6975"/>
        <v/>
      </c>
      <c r="AAL97" s="218" t="str">
        <f t="shared" si="6976"/>
        <v/>
      </c>
      <c r="AAM97" s="218" t="str">
        <f t="shared" si="6977"/>
        <v/>
      </c>
      <c r="AAN97" s="218" t="str">
        <f t="shared" si="6978"/>
        <v/>
      </c>
      <c r="AAO97" s="218" t="str">
        <f t="shared" si="6979"/>
        <v/>
      </c>
      <c r="AAP97" s="218" t="str">
        <f t="shared" si="6980"/>
        <v/>
      </c>
      <c r="AAQ97" s="217" t="str">
        <f t="shared" si="6981"/>
        <v/>
      </c>
      <c r="AAR97" s="217" t="str">
        <f t="shared" si="6982"/>
        <v/>
      </c>
      <c r="AAS97" s="217" t="str">
        <f t="shared" si="6983"/>
        <v/>
      </c>
      <c r="AAT97" s="217" t="str">
        <f t="shared" si="6984"/>
        <v/>
      </c>
      <c r="AAU97" s="217" t="str">
        <f t="shared" si="6985"/>
        <v/>
      </c>
      <c r="AAV97" s="217" t="str">
        <f t="shared" si="6986"/>
        <v/>
      </c>
      <c r="AAW97" s="217" t="str">
        <f t="shared" si="6987"/>
        <v/>
      </c>
      <c r="AAX97" s="217" t="str">
        <f t="shared" si="6988"/>
        <v/>
      </c>
      <c r="AAY97" s="217" t="str">
        <f t="shared" si="6989"/>
        <v/>
      </c>
      <c r="AAZ97" s="217" t="str">
        <f t="shared" si="6990"/>
        <v/>
      </c>
      <c r="ABA97" s="217" t="str">
        <f t="shared" si="6991"/>
        <v/>
      </c>
      <c r="ABB97" s="217" t="str">
        <f t="shared" si="6992"/>
        <v/>
      </c>
      <c r="ABC97" s="217" t="str">
        <f t="shared" si="6993"/>
        <v/>
      </c>
      <c r="ABD97" s="217" t="str">
        <f t="shared" si="6994"/>
        <v/>
      </c>
      <c r="ABE97" s="217" t="str">
        <f t="shared" si="6995"/>
        <v/>
      </c>
      <c r="ABF97" s="217" t="str">
        <f t="shared" si="6996"/>
        <v/>
      </c>
      <c r="ABG97" s="217" t="str">
        <f t="shared" si="6997"/>
        <v/>
      </c>
      <c r="ABH97" s="217" t="str">
        <f t="shared" si="6998"/>
        <v/>
      </c>
      <c r="ABI97" s="218" t="str">
        <f t="shared" si="6999"/>
        <v/>
      </c>
      <c r="ABJ97" s="218" t="str">
        <f t="shared" si="7000"/>
        <v/>
      </c>
      <c r="ABK97" s="218" t="str">
        <f t="shared" si="7001"/>
        <v/>
      </c>
      <c r="ABL97" s="218" t="str">
        <f t="shared" si="7002"/>
        <v/>
      </c>
      <c r="ABM97" s="218" t="str">
        <f t="shared" si="7003"/>
        <v/>
      </c>
      <c r="ABN97" s="218" t="str">
        <f t="shared" si="7004"/>
        <v/>
      </c>
      <c r="ABO97" s="218" t="str">
        <f t="shared" si="7005"/>
        <v/>
      </c>
      <c r="ABP97" s="218" t="str">
        <f t="shared" si="7006"/>
        <v/>
      </c>
      <c r="ABQ97" s="218" t="str">
        <f t="shared" si="7007"/>
        <v/>
      </c>
      <c r="ABR97" s="218" t="str">
        <f t="shared" si="7008"/>
        <v/>
      </c>
      <c r="ABS97" s="218" t="str">
        <f t="shared" si="7009"/>
        <v/>
      </c>
      <c r="ABT97" s="218" t="str">
        <f t="shared" si="7010"/>
        <v/>
      </c>
      <c r="ABU97" s="218" t="str">
        <f t="shared" si="7011"/>
        <v/>
      </c>
      <c r="ABV97" s="218" t="str">
        <f t="shared" si="7012"/>
        <v/>
      </c>
      <c r="ABW97" s="218" t="str">
        <f t="shared" si="7013"/>
        <v/>
      </c>
      <c r="ABX97" s="218" t="str">
        <f t="shared" si="7014"/>
        <v/>
      </c>
      <c r="ABY97" s="218" t="str">
        <f t="shared" si="7015"/>
        <v/>
      </c>
      <c r="ABZ97" s="218" t="str">
        <f t="shared" si="7016"/>
        <v/>
      </c>
      <c r="ACA97" s="217" t="str">
        <f t="shared" si="7017"/>
        <v/>
      </c>
      <c r="ACB97" s="217" t="str">
        <f t="shared" si="7018"/>
        <v/>
      </c>
      <c r="ACC97" s="217" t="str">
        <f t="shared" si="7019"/>
        <v/>
      </c>
      <c r="ACD97" s="217" t="str">
        <f t="shared" si="7020"/>
        <v/>
      </c>
      <c r="ACE97" s="217" t="str">
        <f t="shared" si="7021"/>
        <v/>
      </c>
      <c r="ACF97" s="217" t="str">
        <f t="shared" si="7022"/>
        <v/>
      </c>
      <c r="ACG97" s="217" t="str">
        <f t="shared" si="7023"/>
        <v/>
      </c>
      <c r="ACH97" s="217" t="str">
        <f t="shared" si="7024"/>
        <v/>
      </c>
      <c r="ACI97" s="217" t="str">
        <f t="shared" si="7025"/>
        <v/>
      </c>
      <c r="ACJ97" s="217" t="str">
        <f t="shared" si="7026"/>
        <v/>
      </c>
      <c r="ACK97" s="217" t="str">
        <f t="shared" si="7027"/>
        <v/>
      </c>
      <c r="ACL97" s="217">
        <f t="shared" si="7303"/>
        <v>0</v>
      </c>
      <c r="ACM97" s="217" t="str">
        <f t="shared" si="7028"/>
        <v/>
      </c>
      <c r="ACN97" s="217" t="str">
        <f t="shared" si="7029"/>
        <v/>
      </c>
      <c r="ACO97" s="217" t="str">
        <f t="shared" si="7030"/>
        <v/>
      </c>
      <c r="ACP97" s="217" t="str">
        <f t="shared" si="7031"/>
        <v/>
      </c>
      <c r="ACQ97" s="217" t="str">
        <f t="shared" si="7032"/>
        <v/>
      </c>
      <c r="ACR97" s="217" t="str">
        <f t="shared" si="7033"/>
        <v/>
      </c>
      <c r="ACS97" s="218" t="str">
        <f t="shared" si="7034"/>
        <v/>
      </c>
      <c r="ACT97" s="218" t="str">
        <f t="shared" si="7035"/>
        <v/>
      </c>
      <c r="ACU97" s="218" t="str">
        <f t="shared" si="7036"/>
        <v/>
      </c>
      <c r="ACV97" s="218" t="str">
        <f t="shared" si="7037"/>
        <v/>
      </c>
      <c r="ACW97" s="218" t="str">
        <f t="shared" si="7038"/>
        <v/>
      </c>
      <c r="ACX97" s="218" t="str">
        <f t="shared" si="7039"/>
        <v/>
      </c>
      <c r="ACY97" s="218" t="str">
        <f t="shared" si="7040"/>
        <v/>
      </c>
      <c r="ACZ97" s="218" t="str">
        <f t="shared" si="7041"/>
        <v/>
      </c>
      <c r="ADA97" s="218" t="str">
        <f t="shared" si="7042"/>
        <v/>
      </c>
      <c r="ADB97" s="219" t="str">
        <f t="shared" si="7043"/>
        <v/>
      </c>
      <c r="ADC97" s="223" t="str">
        <f t="shared" si="7044"/>
        <v/>
      </c>
      <c r="ADD97" s="221" t="str">
        <f t="shared" si="7045"/>
        <v/>
      </c>
      <c r="ADE97" s="221" t="str">
        <f t="shared" si="7046"/>
        <v/>
      </c>
      <c r="ADF97" s="221" t="str">
        <f t="shared" si="7047"/>
        <v>B</v>
      </c>
      <c r="ADG97" s="221" t="str">
        <f t="shared" si="7048"/>
        <v/>
      </c>
      <c r="ADH97" s="221" t="str">
        <f t="shared" si="7049"/>
        <v>B</v>
      </c>
      <c r="ADI97" s="221" t="str">
        <f t="shared" si="7050"/>
        <v/>
      </c>
      <c r="ADJ97" s="221" t="str">
        <f t="shared" si="7051"/>
        <v/>
      </c>
      <c r="ADK97" s="221" t="str">
        <f t="shared" si="7052"/>
        <v/>
      </c>
      <c r="ADL97" s="221" t="str">
        <f t="shared" si="7053"/>
        <v/>
      </c>
      <c r="ADM97" s="221" t="str">
        <f t="shared" si="7054"/>
        <v/>
      </c>
      <c r="ADN97" s="221" t="str">
        <f t="shared" si="7055"/>
        <v/>
      </c>
      <c r="ADO97" s="221" t="str">
        <f t="shared" si="7056"/>
        <v/>
      </c>
      <c r="ADP97" s="221" t="str">
        <f t="shared" si="7057"/>
        <v/>
      </c>
      <c r="ADQ97" s="221" t="str">
        <f t="shared" si="7058"/>
        <v/>
      </c>
      <c r="ADR97" s="221" t="str">
        <f t="shared" si="7059"/>
        <v/>
      </c>
      <c r="ADS97" s="221" t="str">
        <f t="shared" si="7060"/>
        <v/>
      </c>
      <c r="ADT97" s="221" t="str">
        <f t="shared" si="7061"/>
        <v/>
      </c>
      <c r="ADU97" s="220" t="str">
        <f t="shared" si="7062"/>
        <v/>
      </c>
      <c r="ADV97" s="220" t="str">
        <f t="shared" si="7063"/>
        <v/>
      </c>
      <c r="ADW97" s="220" t="str">
        <f t="shared" si="7064"/>
        <v/>
      </c>
      <c r="ADX97" s="220" t="str">
        <f t="shared" si="7065"/>
        <v/>
      </c>
      <c r="ADY97" s="220" t="str">
        <f t="shared" si="7066"/>
        <v/>
      </c>
      <c r="ADZ97" s="220" t="str">
        <f t="shared" si="7067"/>
        <v/>
      </c>
      <c r="AEA97" s="220" t="str">
        <f t="shared" si="7068"/>
        <v/>
      </c>
      <c r="AEB97" s="220" t="str">
        <f t="shared" si="7069"/>
        <v/>
      </c>
      <c r="AEC97" s="220" t="str">
        <f t="shared" si="7070"/>
        <v/>
      </c>
      <c r="AED97" s="220" t="str">
        <f t="shared" si="7071"/>
        <v/>
      </c>
      <c r="AEE97" s="220" t="str">
        <f t="shared" si="7072"/>
        <v/>
      </c>
      <c r="AEF97" s="220" t="str">
        <f t="shared" si="7073"/>
        <v/>
      </c>
      <c r="AEG97" s="220" t="str">
        <f t="shared" si="7074"/>
        <v/>
      </c>
      <c r="AEH97" s="220" t="str">
        <f t="shared" si="7075"/>
        <v/>
      </c>
      <c r="AEI97" s="220" t="str">
        <f t="shared" si="7076"/>
        <v/>
      </c>
      <c r="AEJ97" s="220" t="str">
        <f t="shared" si="7077"/>
        <v/>
      </c>
      <c r="AEK97" s="220" t="str">
        <f t="shared" si="7078"/>
        <v>P</v>
      </c>
      <c r="AEL97" s="220" t="str">
        <f t="shared" si="7079"/>
        <v/>
      </c>
      <c r="AEM97" s="221" t="str">
        <f t="shared" si="7080"/>
        <v>P</v>
      </c>
      <c r="AEN97" s="221" t="str">
        <f t="shared" si="7081"/>
        <v/>
      </c>
      <c r="AEO97" s="221" t="str">
        <f t="shared" si="7082"/>
        <v/>
      </c>
      <c r="AEP97" s="221" t="str">
        <f t="shared" si="7083"/>
        <v/>
      </c>
      <c r="AEQ97" s="221" t="str">
        <f t="shared" si="7084"/>
        <v/>
      </c>
      <c r="AER97" s="221" t="str">
        <f t="shared" si="7085"/>
        <v/>
      </c>
      <c r="AES97" s="221" t="str">
        <f t="shared" si="7086"/>
        <v>B</v>
      </c>
      <c r="AET97" s="221" t="str">
        <f t="shared" si="7087"/>
        <v/>
      </c>
      <c r="AEU97" s="221" t="str">
        <f t="shared" si="7088"/>
        <v/>
      </c>
      <c r="AEV97" s="221" t="str">
        <f t="shared" si="7089"/>
        <v/>
      </c>
      <c r="AEW97" s="221" t="str">
        <f t="shared" si="7090"/>
        <v/>
      </c>
      <c r="AEX97" s="221" t="str">
        <f t="shared" si="7091"/>
        <v/>
      </c>
      <c r="AEY97" s="221" t="str">
        <f t="shared" si="7092"/>
        <v/>
      </c>
      <c r="AEZ97" s="221" t="str">
        <f t="shared" si="7093"/>
        <v/>
      </c>
      <c r="AFA97" s="221" t="str">
        <f t="shared" si="7094"/>
        <v/>
      </c>
      <c r="AFB97" s="221" t="str">
        <f t="shared" si="7095"/>
        <v/>
      </c>
      <c r="AFC97" s="221" t="str">
        <f t="shared" si="7096"/>
        <v/>
      </c>
      <c r="AFD97" s="221" t="str">
        <f t="shared" si="7097"/>
        <v/>
      </c>
      <c r="AFE97" s="220" t="str">
        <f t="shared" si="7098"/>
        <v/>
      </c>
      <c r="AFF97" s="220" t="str">
        <f t="shared" si="7099"/>
        <v/>
      </c>
      <c r="AFG97" s="220" t="str">
        <f t="shared" si="7100"/>
        <v>P</v>
      </c>
      <c r="AFH97" s="220" t="str">
        <f t="shared" si="7101"/>
        <v/>
      </c>
      <c r="AFI97" s="220" t="str">
        <f t="shared" si="7102"/>
        <v/>
      </c>
      <c r="AFJ97" s="220" t="str">
        <f t="shared" si="7103"/>
        <v/>
      </c>
      <c r="AFK97" s="220" t="str">
        <f t="shared" si="7104"/>
        <v/>
      </c>
      <c r="AFL97" s="220" t="str">
        <f t="shared" si="7105"/>
        <v/>
      </c>
      <c r="AFM97" s="220" t="str">
        <f t="shared" si="7106"/>
        <v>P</v>
      </c>
      <c r="AFN97" s="220" t="str">
        <f t="shared" si="7107"/>
        <v/>
      </c>
      <c r="AFO97" s="220" t="str">
        <f t="shared" si="7108"/>
        <v>P</v>
      </c>
      <c r="AFP97" s="220" t="str">
        <f t="shared" si="7109"/>
        <v/>
      </c>
      <c r="AFQ97" s="220" t="str">
        <f t="shared" si="7110"/>
        <v>P</v>
      </c>
      <c r="AFR97" s="220" t="str">
        <f t="shared" si="7111"/>
        <v/>
      </c>
      <c r="AFS97" s="220" t="str">
        <f t="shared" si="7112"/>
        <v>B</v>
      </c>
      <c r="AFT97" s="220" t="str">
        <f t="shared" si="7113"/>
        <v/>
      </c>
      <c r="AFU97" s="220" t="str">
        <f t="shared" si="7114"/>
        <v/>
      </c>
      <c r="AFV97" s="220" t="str">
        <f t="shared" si="7115"/>
        <v/>
      </c>
      <c r="AFW97" s="221" t="str">
        <f t="shared" si="7116"/>
        <v/>
      </c>
      <c r="AFX97" s="221" t="str">
        <f t="shared" si="7117"/>
        <v/>
      </c>
      <c r="AFY97" s="221" t="str">
        <f t="shared" si="7118"/>
        <v/>
      </c>
      <c r="AFZ97" s="221" t="str">
        <f t="shared" si="7119"/>
        <v/>
      </c>
      <c r="AGA97" s="221" t="str">
        <f t="shared" si="7120"/>
        <v/>
      </c>
      <c r="AGB97" s="221" t="str">
        <f t="shared" si="7121"/>
        <v/>
      </c>
      <c r="AGC97" s="221" t="str">
        <f t="shared" si="7122"/>
        <v/>
      </c>
      <c r="AGD97" s="221" t="str">
        <f t="shared" si="7123"/>
        <v/>
      </c>
      <c r="AGE97" s="221" t="str">
        <f t="shared" si="7124"/>
        <v/>
      </c>
      <c r="AGF97" s="221" t="str">
        <f t="shared" si="7125"/>
        <v/>
      </c>
      <c r="AGG97" s="221" t="str">
        <f t="shared" si="7126"/>
        <v/>
      </c>
      <c r="AGH97" s="221">
        <f t="shared" si="7304"/>
        <v>0</v>
      </c>
      <c r="AGI97" s="221" t="str">
        <f t="shared" si="7127"/>
        <v/>
      </c>
      <c r="AGJ97" s="221" t="str">
        <f t="shared" si="7128"/>
        <v>P</v>
      </c>
      <c r="AGK97" s="221" t="str">
        <f t="shared" si="7129"/>
        <v>P</v>
      </c>
      <c r="AGL97" s="221" t="str">
        <f t="shared" si="7130"/>
        <v>B</v>
      </c>
      <c r="AGM97" s="221" t="str">
        <f t="shared" si="7131"/>
        <v/>
      </c>
      <c r="AGN97" s="221" t="str">
        <f t="shared" si="7132"/>
        <v>B</v>
      </c>
      <c r="AGO97" s="220" t="str">
        <f t="shared" si="7133"/>
        <v/>
      </c>
      <c r="AGP97" s="220" t="str">
        <f t="shared" si="7134"/>
        <v>P</v>
      </c>
      <c r="AGQ97" s="220" t="str">
        <f t="shared" si="7135"/>
        <v>B</v>
      </c>
      <c r="AGR97" s="220" t="str">
        <f t="shared" si="7136"/>
        <v/>
      </c>
      <c r="AGS97" s="220" t="str">
        <f t="shared" si="7137"/>
        <v/>
      </c>
      <c r="AGT97" s="220" t="str">
        <f t="shared" si="7138"/>
        <v/>
      </c>
      <c r="AGU97" s="220" t="str">
        <f t="shared" si="7139"/>
        <v/>
      </c>
      <c r="AGV97" s="220" t="str">
        <f t="shared" si="7140"/>
        <v/>
      </c>
      <c r="AGW97" s="220" t="str">
        <f t="shared" si="7141"/>
        <v/>
      </c>
      <c r="AGX97" s="222" t="str">
        <f t="shared" si="7142"/>
        <v/>
      </c>
      <c r="AGY97" s="94">
        <v>97</v>
      </c>
      <c r="AGZ97" s="95">
        <f t="shared" si="7714"/>
        <v>92</v>
      </c>
      <c r="AHA97" s="46" t="str" cm="1">
        <f t="array" ref="AHA97">IFERROR(INDEX($ZG$4:$ADB$4,_xlfn.AGGREGATE(15,6,COLUMN($ZG$4:$ADB$4)-COLUMN($ZF$1)/($ZG97:$ADB97=LARGE($ZG97:$ADB97,1)),COLUMNS($ADB$4:$ADB$4))),"")</f>
        <v>LQ</v>
      </c>
      <c r="AHB97" s="46" t="str" cm="1">
        <f t="array" ref="AHB97">IFERROR(INDEX($ZG$4:$ADB$4,_xlfn.AGGREGATE(15,6,COLUMN($ZG$4:$ADB$4)-COLUMN($ZF$1)/($ZG97:$ADB97=LARGE($ZG97:$ADB97,2)),COLUMNS($ADB$4:$AGY$4))),"")</f>
        <v/>
      </c>
      <c r="AHC97" s="46" t="str" cm="1">
        <f t="array" ref="AHC97">IFERROR(INDEX($ZG$4:$ADB$4,_xlfn.AGGREGATE(15,6,COLUMN($ZG$4:$ADB$4)-COLUMN($ZF$1)/($ZG97:$ADB97=LARGE($ZG97:$ADB97,3)),COLUMNS($ADB$4:$AGZ$4))),"")</f>
        <v/>
      </c>
      <c r="AHD97" s="46" t="str" cm="1">
        <f t="array" ref="AHD97">IFERROR(INDEX($ZG$4:$ADB$4,_xlfn.AGGREGATE(15,6,COLUMN($ZG$4:$ADB$4)-COLUMN($ZF$1)/($ZG97:$ADB97=LARGE($ZG97:$ADB97,4)),COLUMNS($ADB$4:$AHA$4))),"")</f>
        <v/>
      </c>
      <c r="AHE97" s="46" t="str" cm="1">
        <f t="array" ref="AHE97">IFERROR(INDEX($ZG$4:$ADB$4,_xlfn.AGGREGATE(15,6,COLUMN($ZG$4:$ADB$4)-COLUMN($ZF$1)/($ZG97:$ADB97=LARGE($ZG97:$ADB97,5)),COLUMNS($ADB$4:$AHB$4))),"")</f>
        <v/>
      </c>
      <c r="AHF97" s="46" t="str" cm="1">
        <f t="array" ref="AHF97">IFERROR(INDEX($ZG$4:$ADB$4,_xlfn.AGGREGATE(15,6,COLUMN($ZG$4:$ADB$4)-COLUMN($ZF$1)/($ZG97:$ADB97=LARGE($ZG97:$ADB97,6)),COLUMNS($ADB$4:$AHC$4))),"")</f>
        <v/>
      </c>
      <c r="AHG97" s="94" t="str">
        <f t="shared" si="7397"/>
        <v/>
      </c>
      <c r="AHH97" s="48" t="str">
        <f t="shared" ca="1" si="7398"/>
        <v>N</v>
      </c>
      <c r="AHI97" s="48" t="e" cm="1">
        <f t="array" aca="1" ref="AHI97" ca="1">IF(INDIRECT(VLOOKUP(AHI96,General!AC:AE,3,FALSE)&amp;AGY96)&gt;0,AHI96,AHG96)</f>
        <v>#N/A</v>
      </c>
      <c r="AHJ97" s="95">
        <f t="shared" ca="1" si="7399"/>
        <v>1</v>
      </c>
      <c r="AHK97" s="46" t="s">
        <v>45</v>
      </c>
      <c r="AHL97" s="48" t="s">
        <v>45</v>
      </c>
      <c r="AHM97" s="48" t="s">
        <v>45</v>
      </c>
      <c r="AHN97" s="48" t="s">
        <v>45</v>
      </c>
      <c r="AHO97" s="48" t="s">
        <v>45</v>
      </c>
      <c r="AHP97" s="49" t="s">
        <v>45</v>
      </c>
      <c r="AHQ97" s="136" t="e">
        <f ca="1">IF(AHA97="",-1,COUNTIF(INDIRECT(AHK97&amp;$DN$10):INDIRECT(AHK97&amp;AGY97),"Y"))</f>
        <v>#REF!</v>
      </c>
      <c r="AHR97" s="138">
        <f ca="1">IF(AHB97="",-1,COUNTIF(INDIRECT(AHL97&amp;$DN$10):INDIRECT(AHL97&amp;AGY97),"Y"))</f>
        <v>-1</v>
      </c>
      <c r="AHS97" s="138">
        <f ca="1">IF(AHC97="",-1,COUNTIF(INDIRECT(AHM97&amp;$DN$10):INDIRECT(AHM97&amp;AGY97),"Y"))</f>
        <v>-1</v>
      </c>
      <c r="AHT97" s="137">
        <f ca="1">IF(AHD97="",-1,COUNTIF(INDIRECT(AHN97&amp;$DN$10):INDIRECT(AHN97&amp;AGY97),"Y"))</f>
        <v>-1</v>
      </c>
      <c r="AHU97" s="141">
        <f ca="1">IF(AHE97="",-1,COUNTIF(INDIRECT(AHO97&amp;$DN$10):INDIRECT(AHO97&amp;AGY97),"Y"))</f>
        <v>-1</v>
      </c>
      <c r="AHV97" s="141">
        <f ca="1">IF(AHF97="",-1,COUNTIF(INDIRECT(AHP97&amp;$DN$10):INDIRECT(AHP97&amp;AGY97),"Y"))</f>
        <v>-1</v>
      </c>
      <c r="AHW97" s="46" t="str" cm="1">
        <f t="array" ref="AHW97">IFERROR(INDEX($DP$97:$DU$97,_xlfn.AGGREGATE(15,6,COLUMN($DP$97:$DU$97)-COLUMN($DO$97)/($ZF$97:$ZK$97=MAX($ZF$97:$ZK$97)),COLUMNS($DP$97:AHA97))),"")</f>
        <v/>
      </c>
      <c r="AHX97" s="48" t="str" cm="1">
        <f t="array" ref="AHX97">IFERROR(INDEX($DP$97:$DU$97,_xlfn.AGGREGATE(15,6,COLUMN($DP$97:$DU$97)-COLUMN($DO$97)/($ZF$97:$ZK$97=MAX($ZF$97:$ZK$97)),COLUMNS($DP$97:AHB97))),"")</f>
        <v/>
      </c>
      <c r="AHY97" s="48" t="str" cm="1">
        <f t="array" ref="AHY97">IFERROR(INDEX($DP$97:$DU$97,_xlfn.AGGREGATE(15,6,COLUMN($DP$97:$DU$97)-COLUMN($DO$97)/($ZF$97:$ZK$97=MAX($ZF$97:$ZK$97)),COLUMNS($DP$97:AHC97))),"")</f>
        <v/>
      </c>
      <c r="AHZ97" s="48" t="str" cm="1">
        <f t="array" ref="AHZ97">IFERROR(INDEX($DP$97:$DU$97,_xlfn.AGGREGATE(15,6,COLUMN($DP$97:$DU$97)-COLUMN($DO$97)/($ZF$97:$ZK$97=MAX($ZF$97:$ZK$97)),COLUMNS($DP$97:AHD97))),"")</f>
        <v/>
      </c>
      <c r="AIA97" s="48" t="str" cm="1">
        <f t="array" ref="AIA97">IFERROR(INDEX($DP$97:$DU$97,_xlfn.AGGREGATE(15,6,COLUMN($DP$97:$DU$97)-COLUMN($DO$97)/($ZF$97:$ZK$97=MAX($ZF$97:$ZK$97)),COLUMNS($DP$97:AHE97))),"")</f>
        <v/>
      </c>
      <c r="AIB97" s="49" t="str" cm="1">
        <f t="array" ref="AIB97">IFERROR(INDEX($DP$97:$DU$97,_xlfn.AGGREGATE(15,6,COLUMN($DP$97:$DU$97)-COLUMN($DO$97)/($ZF$97:$ZK$97=MAX($ZF$97:$ZK$97)),COLUMNS($DP$97:AHF97))),"")</f>
        <v/>
      </c>
      <c r="AIC97" s="20">
        <f t="shared" ca="1" si="7305"/>
        <v>1</v>
      </c>
      <c r="AID97" s="95">
        <f t="shared" ca="1" si="7400"/>
        <v>1</v>
      </c>
      <c r="AIE97" s="140" t="str" cm="1">
        <f t="array" aca="1" ref="AIE97" ca="1">INDEX(AHW97:AIB97,1,AID97)</f>
        <v/>
      </c>
      <c r="AIF97" s="46" t="e">
        <f t="shared" ca="1" si="6309"/>
        <v>#REF!</v>
      </c>
      <c r="AIG97" s="48" t="str">
        <f t="shared" ca="1" si="6310"/>
        <v>T</v>
      </c>
      <c r="AIH97" s="48" t="str">
        <f t="shared" si="6311"/>
        <v>C</v>
      </c>
      <c r="AII97" s="48" t="str">
        <f t="shared" si="6221"/>
        <v/>
      </c>
      <c r="AIJ97" s="48" t="str">
        <f t="shared" ca="1" si="6222"/>
        <v/>
      </c>
      <c r="AIK97" s="48" t="str">
        <f t="shared" si="6223"/>
        <v>00</v>
      </c>
      <c r="AIL97" s="20" t="str">
        <f t="shared" si="7143"/>
        <v/>
      </c>
      <c r="AIM97" s="20" t="str">
        <f t="shared" si="7144"/>
        <v/>
      </c>
      <c r="AIN97" s="20" t="str">
        <f t="shared" si="7145"/>
        <v/>
      </c>
      <c r="AIO97" s="20" t="str">
        <f t="shared" si="7146"/>
        <v/>
      </c>
      <c r="AIP97" s="20" t="str">
        <f t="shared" si="7147"/>
        <v/>
      </c>
      <c r="AIQ97" s="20" t="str">
        <f t="shared" si="7148"/>
        <v/>
      </c>
      <c r="AIR97" s="20">
        <f t="shared" ca="1" si="7149"/>
        <v>0</v>
      </c>
      <c r="AIS97" s="20">
        <f t="shared" ca="1" si="7150"/>
        <v>0</v>
      </c>
      <c r="AIT97" s="46" t="str">
        <f t="shared" si="6224"/>
        <v/>
      </c>
      <c r="AIU97" s="48">
        <f>IF(CC97="",0,IFERROR(VLOOKUP(CC92&amp;CC93&amp;CC94&amp;CC95&amp;CC96&amp;CC97,General!I:J,2,FALSE),0))</f>
        <v>0</v>
      </c>
      <c r="AIV97" s="48">
        <f>IF(CF97="",0,IFERROR(VLOOKUP(CF92&amp;CF93&amp;CF94&amp;CF95&amp;CF96&amp;CF97,General!I:J,2,FALSE),0))</f>
        <v>0</v>
      </c>
      <c r="AIW97" s="48">
        <f>IF(CI97="",0,IFERROR(VLOOKUP(CI92&amp;CI93&amp;CI94&amp;CI95&amp;CI96&amp;CI97,General!I:J,2,FALSE),0))</f>
        <v>0</v>
      </c>
      <c r="AIX97" s="48">
        <f>IF(CL97="",0,IFERROR(VLOOKUP(CL92&amp;CL93&amp;CL94&amp;CL95&amp;CL96&amp;CL97,General!I:J,2,FALSE),0))</f>
        <v>0</v>
      </c>
      <c r="AIY97" s="48">
        <f>IF(CO97="",0,IFERROR(VLOOKUP(CO92&amp;CO93&amp;CO94&amp;CO95&amp;CO96&amp;CO97,General!I:J,2,FALSE),0))</f>
        <v>0</v>
      </c>
      <c r="AIZ97" s="48">
        <f>IF(CR97="",0,IFERROR(VLOOKUP(CR92&amp;CR93&amp;CR94&amp;CR95&amp;CR96&amp;CR97,General!I:J,2,FALSE),0))</f>
        <v>0</v>
      </c>
      <c r="AJA97" s="48">
        <f>IF(CU97="",0,IFERROR(VLOOKUP(CU92&amp;CU93&amp;CU94&amp;CU95&amp;CU96&amp;CU97,General!I:J,2,FALSE),0))</f>
        <v>0</v>
      </c>
      <c r="AJB97" s="48">
        <f>IF(CX97="",0,IFERROR(VLOOKUP(CX92&amp;CX93&amp;CX94&amp;CX95&amp;CX96&amp;CX97,General!I:J,2,FALSE),0))</f>
        <v>0</v>
      </c>
      <c r="AJC97" s="48">
        <f>IF(DA97="",0,IFERROR(VLOOKUP(DA92&amp;DA93&amp;DA94&amp;DA95&amp;DA96&amp;DA97,General!I:J,2,FALSE),0))</f>
        <v>0</v>
      </c>
      <c r="AJD97" s="48">
        <f>IF(DD97="",0,IFERROR(VLOOKUP(DD92&amp;DD93&amp;DD94&amp;DD95&amp;DD96&amp;DD97,General!I:J,2,FALSE),0))</f>
        <v>0</v>
      </c>
      <c r="AJE97" s="48">
        <f>IF(DG97="",0,IFERROR(VLOOKUP(DG92&amp;DG93&amp;DG94&amp;DG95&amp;DG96&amp;DG97,General!I:J,2,FALSE),0))</f>
        <v>0</v>
      </c>
      <c r="AJF97" s="48">
        <f>IF(DJ97="",0,IFERROR(VLOOKUP(DJ92&amp;DJ93&amp;DJ94&amp;DJ95&amp;DJ96&amp;DJ97,General!I:J,2,FALSE),0))</f>
        <v>0</v>
      </c>
      <c r="AJG97" s="48">
        <f>IF(DM97="",0,IFERROR(VLOOKUP(DM92&amp;DM93&amp;DM94&amp;DM95&amp;DM96&amp;DM97,General!I:J,2,FALSE),0))</f>
        <v>0</v>
      </c>
      <c r="AJH97" s="48">
        <f>IF(DP97="",0,IFERROR(VLOOKUP(DP92&amp;DP93&amp;DP94&amp;DP95&amp;DP96&amp;DP97,General!I:J,2,FALSE),0))</f>
        <v>0</v>
      </c>
      <c r="AJI97" s="48">
        <f>IF(DS97="",0,IFERROR(VLOOKUP(DS92&amp;DS93&amp;DS94&amp;DS95&amp;DS96&amp;DS97,General!I:J,2,FALSE),0))</f>
        <v>0</v>
      </c>
      <c r="AJJ97" s="48">
        <f>IF(DV97="",0,IFERROR(VLOOKUP(DV92&amp;DV93&amp;DV94&amp;DV95&amp;DV96&amp;DV97,General!I:J,2,FALSE),0))</f>
        <v>0</v>
      </c>
      <c r="AJK97" s="48">
        <f>IF(DY97="",0,IFERROR(VLOOKUP(DY92&amp;DY93&amp;DY94&amp;DY95&amp;DY96&amp;DY97,General!I:J,2,FALSE),0))</f>
        <v>0</v>
      </c>
      <c r="AJL97" s="48">
        <f>IF(EE97="",0,IFERROR(VLOOKUP(EE92&amp;EE93&amp;EE94&amp;EE95&amp;EE96&amp;EE97,General!I:J,2,FALSE),0))</f>
        <v>0</v>
      </c>
      <c r="AJM97" s="48">
        <f>IF(EH97="",0,IFERROR(VLOOKUP(EH92&amp;EH93&amp;EH94&amp;EH95&amp;EH96&amp;EH97,General!I:J,2,FALSE),0))</f>
        <v>0</v>
      </c>
      <c r="AJN97" s="48">
        <f>IF(EK97="",0,IFERROR(VLOOKUP(EK92&amp;EK93&amp;EK94&amp;EK95&amp;EK96&amp;EK97,General!I:J,2,FALSE),0))</f>
        <v>0</v>
      </c>
      <c r="AJO97" s="48">
        <f>IF(EN97="",0,IFERROR(VLOOKUP(EN92&amp;EN93&amp;EN94&amp;EN95&amp;EN96&amp;EN97,General!I:J,2,FALSE),0))</f>
        <v>0</v>
      </c>
      <c r="AJP97" s="48">
        <f>IF(EQ97="",0,IFERROR(VLOOKUP(EQ92&amp;EQ93&amp;EQ94&amp;EQ95&amp;EQ96&amp;EQ97,General!I:J,2,FALSE),0))</f>
        <v>0</v>
      </c>
      <c r="AJQ97" s="48">
        <f>IF(ET97="",0,IFERROR(VLOOKUP(ET92&amp;ET93&amp;ET94&amp;ET95&amp;ET96&amp;ET97,General!I:J,2,FALSE),0))</f>
        <v>0</v>
      </c>
      <c r="AJR97" s="48">
        <f>IF(EW97="",0,IFERROR(VLOOKUP(EW92&amp;EW93&amp;EW94&amp;EW95&amp;EW96&amp;EW97,General!I:J,2,FALSE),0))</f>
        <v>0</v>
      </c>
      <c r="AJS97" s="48">
        <f>IF(EZ97="",0,IFERROR(VLOOKUP(EZ92&amp;EZ93&amp;EZ94&amp;EZ95&amp;EZ96&amp;EZ97,General!I:J,2,FALSE),0))</f>
        <v>0</v>
      </c>
      <c r="AJT97" s="48">
        <f>IF(FC97="",0,IFERROR(VLOOKUP(FC92&amp;FC93&amp;FC94&amp;FC95&amp;FC96&amp;FC97,General!I:J,2,FALSE),0))</f>
        <v>0</v>
      </c>
      <c r="AJU97" s="48">
        <f>IF(FF97="",0,IFERROR(VLOOKUP(FF92&amp;FF93&amp;FF94&amp;FF95&amp;FF96&amp;FF97,General!I:J,2,FALSE),0))</f>
        <v>0</v>
      </c>
      <c r="AJV97" s="48">
        <f>IF(FI97="",0,IFERROR(VLOOKUP(FI92&amp;FI93&amp;FI94&amp;FI95&amp;FI96&amp;FI97,General!I:J,2,FALSE),0))</f>
        <v>0</v>
      </c>
      <c r="AJW97" s="48">
        <f>IF(FL97="",0,IFERROR(VLOOKUP(FL92&amp;FL93&amp;FL94&amp;FL95&amp;FL96&amp;FL97,General!I:J,2,FALSE),0))</f>
        <v>0</v>
      </c>
      <c r="AJX97" s="48">
        <f>IF(FO97="",0,IFERROR(VLOOKUP(FO92&amp;FO93&amp;FO94&amp;FO95&amp;FO96&amp;FO97,General!I:J,2,FALSE),0))</f>
        <v>0</v>
      </c>
      <c r="AJY97" s="48">
        <f>IF(FR97="",0,IFERROR(VLOOKUP(FR92&amp;FR93&amp;FR94&amp;FR95&amp;FR96&amp;FR97,General!I:J,2,FALSE),0))</f>
        <v>0</v>
      </c>
      <c r="AJZ97" s="48">
        <f>IF(FU97="",0,IFERROR(VLOOKUP(FU92&amp;FU93&amp;FU94&amp;FU95&amp;FU96&amp;FU97,General!I:J,2,FALSE),0))</f>
        <v>0</v>
      </c>
      <c r="AKA97" s="48">
        <f>IF(FX97="",0,IFERROR(VLOOKUP(FX92&amp;FX93&amp;FX94&amp;FX95&amp;FX96&amp;FX97,General!I:J,2,FALSE),0))</f>
        <v>0</v>
      </c>
      <c r="AKB97" s="48">
        <f>IF(GA97="",0,IFERROR(VLOOKUP(GA92&amp;GA93&amp;GA94&amp;GA95&amp;GA96&amp;GA97,General!I:J,2,FALSE),0))</f>
        <v>0</v>
      </c>
      <c r="AKC97" s="48">
        <f>IF(GD97="",0,IFERROR(VLOOKUP(GD92&amp;GD93&amp;GD94&amp;GD95&amp;GD96&amp;GD97,General!I:J,2,FALSE),0))</f>
        <v>0</v>
      </c>
      <c r="AKD97" s="48">
        <f>IF(GG97="",0,IFERROR(VLOOKUP(GG92&amp;GG93&amp;GG94&amp;GG95&amp;GG96&amp;GG97,General!I:J,2,FALSE),0))</f>
        <v>0</v>
      </c>
      <c r="AKE97" s="48">
        <f>IF(GJ97="",0,IFERROR(VLOOKUP(GJ92&amp;GJ93&amp;GJ94&amp;GJ95&amp;GJ96&amp;GJ97,General!I:J,2,FALSE),0))</f>
        <v>0</v>
      </c>
      <c r="AKF97" s="48">
        <f>IF(GM97="",0,IFERROR(VLOOKUP(GM92&amp;GM93&amp;GM94&amp;GM95&amp;GM96&amp;GM97,General!I:J,2,FALSE),0))</f>
        <v>0</v>
      </c>
      <c r="AKG97" s="48">
        <f>IF(GP97="",0,IFERROR(VLOOKUP(GP92&amp;GP93&amp;GP94&amp;GP95&amp;GP96&amp;GP97,General!I:J,2,FALSE),0))</f>
        <v>0</v>
      </c>
      <c r="AKH97" s="48">
        <f>IF(GS97="",0,IFERROR(VLOOKUP(GS92&amp;GS93&amp;GS94&amp;GS95&amp;GS96&amp;GS97,General!I:J,2,FALSE),0))</f>
        <v>0</v>
      </c>
      <c r="AKI97" s="48">
        <f>IF(GV97="",0,IFERROR(VLOOKUP(GV92&amp;GV93&amp;GV94&amp;GV95&amp;GV96&amp;GV97,General!I:J,2,FALSE),0))</f>
        <v>0</v>
      </c>
      <c r="AKJ97" s="48">
        <f>IF(GY97="",0,IFERROR(VLOOKUP(GY92&amp;GY93&amp;GY94&amp;GY95&amp;GY96&amp;GY97,General!I:J,2,FALSE),0))</f>
        <v>0</v>
      </c>
      <c r="AKK97" s="48">
        <f>IF(HB97="",0,IFERROR(VLOOKUP(HB92&amp;HB93&amp;HB94&amp;HB95&amp;HB96&amp;HB97,General!I:J,2,FALSE),0))</f>
        <v>0</v>
      </c>
      <c r="AKL97" s="48">
        <f>IF(HE97="",0,IFERROR(VLOOKUP(HE92&amp;HE93&amp;HE94&amp;HE95&amp;HE96&amp;HE97,General!I:J,2,FALSE),0))</f>
        <v>0</v>
      </c>
      <c r="AKM97" s="48">
        <f>IF(HH97="",0,IFERROR(VLOOKUP(HH92&amp;HH93&amp;HH94&amp;HH95&amp;HH96&amp;HH97,General!I:J,2,FALSE),0))</f>
        <v>0</v>
      </c>
      <c r="AKN97" s="48">
        <f>IF(HK97="",0,IFERROR(VLOOKUP(HK92&amp;HK93&amp;HK94&amp;HK95&amp;HK96&amp;HK97,General!I:J,2,FALSE),0))</f>
        <v>0</v>
      </c>
      <c r="AKO97" s="48">
        <f>IF(HN97="",0,IFERROR(VLOOKUP(HN92&amp;HN93&amp;HN94&amp;HN95&amp;HN96&amp;HN97,General!I:J,2,FALSE),0))</f>
        <v>0</v>
      </c>
      <c r="AKP97" s="48">
        <f>IF(HQ97="",0,IFERROR(VLOOKUP(HQ92&amp;HQ93&amp;HQ94&amp;HQ95&amp;HQ96&amp;HQ97,General!I:J,2,FALSE),0))</f>
        <v>0</v>
      </c>
      <c r="AKQ97" s="48">
        <f>IF(HT97="",0,IFERROR(VLOOKUP(HT92&amp;HT93&amp;HT94&amp;HT95&amp;HT96&amp;HT97,General!I:J,2,FALSE),0))</f>
        <v>0</v>
      </c>
      <c r="AKR97" s="48">
        <f>IF(HW97="",0,IFERROR(VLOOKUP(HW92&amp;HW93&amp;HW94&amp;HW95&amp;HW96&amp;HW97,General!I:J,2,FALSE),0))</f>
        <v>0</v>
      </c>
      <c r="AKS97" s="48">
        <f>IF(HZ97="",0,IFERROR(VLOOKUP(HZ92&amp;HZ93&amp;HZ94&amp;HZ95&amp;HZ96&amp;HZ97,General!I:J,2,FALSE),0))</f>
        <v>0</v>
      </c>
      <c r="AKT97" s="48">
        <f>IF(FF97="",0,IFERROR(VLOOKUP(FF92&amp;FF93&amp;FF94&amp;FF95&amp;FF96&amp;FF97,General!I:J,2,FALSE),0))</f>
        <v>0</v>
      </c>
      <c r="AKU97" s="48">
        <f>IF(FI97="",0,IFERROR(VLOOKUP(FI92&amp;FI93&amp;FI94&amp;FI95&amp;FI96&amp;FI97,General!I:J,2,FALSE),0))</f>
        <v>0</v>
      </c>
      <c r="AKV97" s="48">
        <f>IF(II97="",0,IFERROR(VLOOKUP(II92&amp;II93&amp;II94&amp;II95&amp;II96&amp;II97,General!I:J,2,FALSE),0))</f>
        <v>0</v>
      </c>
      <c r="AKW97" s="48">
        <f>IF(IL97="",0,IFERROR(VLOOKUP(IL92&amp;IL93&amp;IL94&amp;IL95&amp;IL96&amp;IL97,General!I:J,2,FALSE),0))</f>
        <v>0</v>
      </c>
      <c r="AKX97" s="48">
        <f>IF(IO97="",0,IFERROR(VLOOKUP(IO92&amp;IO93&amp;IO94&amp;IO95&amp;IO96&amp;IO97,General!I:J,2,FALSE),0))</f>
        <v>0</v>
      </c>
      <c r="AKY97" s="48">
        <f>IF(IR97="",0,IFERROR(VLOOKUP(IR92&amp;IR93&amp;IR94&amp;IR95&amp;IR96&amp;IR97,General!I:J,2,FALSE),0))</f>
        <v>0</v>
      </c>
      <c r="AKZ97" s="48">
        <f>IF(IU97="",0,IFERROR(VLOOKUP(IU92&amp;IU93&amp;IU94&amp;IU95&amp;IU96&amp;IU97,General!I:J,2,FALSE),0))</f>
        <v>0</v>
      </c>
      <c r="ALA97" s="48">
        <f>IF(IX97="",0,IFERROR(VLOOKUP(IX92&amp;IX93&amp;IX94&amp;IX95&amp;IX96&amp;IX97,General!I:J,2,FALSE),0))</f>
        <v>0</v>
      </c>
      <c r="ALB97" s="48">
        <f>IF(JA97="",0,IFERROR(VLOOKUP(JA92&amp;JA93&amp;JA94&amp;JA95&amp;JA96&amp;JA97,General!I:J,2,FALSE),0))</f>
        <v>0</v>
      </c>
      <c r="ALC97" s="48">
        <f>IF(JD97="",0,IFERROR(VLOOKUP(JD92&amp;JD93&amp;JD94&amp;JD95&amp;JD96&amp;JD97,General!I:J,2,FALSE),0))</f>
        <v>0</v>
      </c>
      <c r="ALD97" s="48">
        <f>IF(JG97="",0,IFERROR(VLOOKUP(JG92&amp;JG93&amp;JG94&amp;JG95&amp;JG96&amp;JG97,General!I:J,2,FALSE),0))</f>
        <v>0</v>
      </c>
      <c r="ALE97" s="48">
        <f>IF(JJ97="",0,IFERROR(VLOOKUP(JJ92&amp;JJ93&amp;JJ94&amp;JJ95&amp;JJ96&amp;JJ97,General!I:J,2,FALSE),0))</f>
        <v>0</v>
      </c>
      <c r="ALF97" s="48">
        <f>IF(JM97="",0,IFERROR(VLOOKUP(JM92&amp;JM93&amp;JM94&amp;JM95&amp;JM96&amp;JM97,General!I:J,2,FALSE),0))</f>
        <v>0</v>
      </c>
      <c r="ALG97" s="48">
        <f>IF(JP97="",0,IFERROR(VLOOKUP(JP92&amp;JP93&amp;JP94&amp;JP95&amp;JP96&amp;JP97,General!I:J,2,FALSE),0))</f>
        <v>0</v>
      </c>
      <c r="ALH97" s="48">
        <f>IF(JS97="",0,IFERROR(VLOOKUP(JS92&amp;JS93&amp;JS94&amp;JS95&amp;JS96&amp;JS97,General!I:J,2,FALSE),0))</f>
        <v>0</v>
      </c>
      <c r="ALI97" s="48">
        <f>IF(JV97="",0,IFERROR(VLOOKUP(JV92&amp;JV93&amp;JV94&amp;JV95&amp;JV96&amp;JV97,General!I:J,2,FALSE),0))</f>
        <v>0</v>
      </c>
      <c r="ALJ97" s="48">
        <f>IF(JY97="",0,IFERROR(VLOOKUP(JY92&amp;JY93&amp;JY94&amp;JY95&amp;JY96&amp;JY97,General!I:J,2,FALSE),0))</f>
        <v>0</v>
      </c>
      <c r="ALK97" s="48">
        <f>IF(KB97="",0,IFERROR(VLOOKUP(KB92&amp;KB93&amp;KB94&amp;KB95&amp;KB96&amp;KB97,General!I:J,2,FALSE),0))</f>
        <v>0</v>
      </c>
      <c r="ALL97" s="48">
        <f>IF(KE97="",0,IFERROR(VLOOKUP(KE92&amp;KE93&amp;KE94&amp;KE95&amp;KE96&amp;KE97,General!I:J,2,FALSE),0))</f>
        <v>0</v>
      </c>
      <c r="ALM97" s="48">
        <f>IF(KH97="",0,IFERROR(VLOOKUP(KH92&amp;KH93&amp;KH94&amp;KH95&amp;KH96&amp;KH97,General!I:J,2,FALSE),0))</f>
        <v>0</v>
      </c>
      <c r="ALN97" s="48">
        <f>IF(KK97="",0,IFERROR(VLOOKUP(KK92&amp;KK93&amp;KK94&amp;KK95&amp;KK96&amp;KK97,General!I:J,2,FALSE),0))</f>
        <v>0</v>
      </c>
      <c r="ALO97" s="48">
        <f>IF(KN97="",0,IFERROR(VLOOKUP(KN92&amp;KN93&amp;KN94&amp;KN95&amp;KN96&amp;KN97,General!I:J,2,FALSE),0))</f>
        <v>0</v>
      </c>
      <c r="ALP97" s="48">
        <f>IF(KQ97="",0,IFERROR(VLOOKUP(KQ92&amp;KQ93&amp;KQ94&amp;KQ95&amp;KQ96&amp;KQ97,General!I:J,2,FALSE),0))</f>
        <v>0</v>
      </c>
      <c r="ALQ97" s="48">
        <f>IF(KT97="",0,IFERROR(VLOOKUP(KT92&amp;KT93&amp;KT94&amp;KT95&amp;KT96&amp;KT97,General!I:J,2,FALSE),0))</f>
        <v>0</v>
      </c>
      <c r="ALR97" s="48">
        <f>IF(KW97="",0,IFERROR(VLOOKUP(KW92&amp;KW93&amp;KW94&amp;KW95&amp;KW96&amp;KW97,General!I:J,2,FALSE),0))</f>
        <v>0</v>
      </c>
      <c r="ALS97" s="48">
        <f>IF(KZ97="",0,IFERROR(VLOOKUP(KZ92&amp;KZ93&amp;KZ94&amp;KZ95&amp;KZ96&amp;KZ97,General!I:J,2,FALSE),0))</f>
        <v>0</v>
      </c>
      <c r="ALT97" s="48">
        <f>IF(LC97="",0,IFERROR(VLOOKUP(LC92&amp;LC93&amp;LC94&amp;LC95&amp;LC96&amp;LC97,General!I:J,2,FALSE),0))</f>
        <v>0</v>
      </c>
      <c r="ALU97" s="48">
        <f>IF(LF97="",0,IFERROR(VLOOKUP(LF92&amp;LF93&amp;LF94&amp;LF95&amp;LF96&amp;LF97,General!I:J,2,FALSE),0))</f>
        <v>0</v>
      </c>
      <c r="ALV97" s="48">
        <f>IF(LI97="",0,IFERROR(VLOOKUP(LI92&amp;LI93&amp;LI94&amp;LI95&amp;LI96&amp;LI97,General!I:J,2,FALSE),0))</f>
        <v>0</v>
      </c>
      <c r="ALW97" s="48">
        <f>IF(LL97="",0,IFERROR(VLOOKUP(LL92&amp;LL93&amp;LL94&amp;LL95&amp;LL96&amp;LL97,General!I:J,2,FALSE),0))</f>
        <v>0</v>
      </c>
      <c r="ALX97" s="48">
        <f>IF(LO97="",0,IFERROR(VLOOKUP(LO92&amp;LO93&amp;LO94&amp;LO95&amp;LO96&amp;LO97,General!I:J,2,FALSE),0))</f>
        <v>0</v>
      </c>
      <c r="ALY97" s="48">
        <f>IF(LR97="",0,IFERROR(VLOOKUP(LR92&amp;LR93&amp;LR94&amp;LR95&amp;LR96&amp;LR97,General!I:J,2,FALSE),0))</f>
        <v>0</v>
      </c>
      <c r="ALZ97" s="48">
        <f>IF(LU97="",0,IFERROR(VLOOKUP(LU92&amp;LU93&amp;LU94&amp;LU95&amp;LU96&amp;LU97,General!I:J,2,FALSE),0))</f>
        <v>0</v>
      </c>
      <c r="AMA97" s="48">
        <f>IF(LX97="",0,IFERROR(VLOOKUP(LX92&amp;LX93&amp;LX94&amp;LX95&amp;LX96&amp;LX97,General!I:J,2,FALSE),0))</f>
        <v>0</v>
      </c>
      <c r="AMB97" s="48">
        <f>IF(MA97="",0,IFERROR(VLOOKUP(MA92&amp;MA93&amp;MA94&amp;MA95&amp;MA96&amp;MA97,General!I:J,2,FALSE),0))</f>
        <v>0</v>
      </c>
      <c r="AMC97" s="48">
        <f>IF(MD97="",0,IFERROR(VLOOKUP(MD92&amp;MD93&amp;MD94&amp;MD95&amp;MD96&amp;MD97,General!I:J,2,FALSE),0))</f>
        <v>0</v>
      </c>
      <c r="AMD97" s="48">
        <f>IF(MG97="",0,IFERROR(VLOOKUP(MG92&amp;MG93&amp;MG94&amp;MG95&amp;MG96&amp;MG97,General!I:J,2,FALSE),0))</f>
        <v>0</v>
      </c>
      <c r="AME97" s="48">
        <f>IF(MJ97="",0,IFERROR(VLOOKUP(MJ92&amp;MJ93&amp;MJ94&amp;MJ95&amp;MJ96&amp;MJ97,General!I:J,2,FALSE),0))</f>
        <v>0</v>
      </c>
      <c r="AMF97" s="48">
        <f>IF(MM97="",0,IFERROR(VLOOKUP(MM92&amp;MM93&amp;MM94&amp;MM95&amp;MM96&amp;MM97,General!I:J,2,FALSE),0))</f>
        <v>0</v>
      </c>
      <c r="AMG97" s="48">
        <f>IF(MP97="",0,IFERROR(VLOOKUP(MP92&amp;MP93&amp;MP94&amp;MP95&amp;MP96&amp;MP97,General!I:J,2,FALSE),0))</f>
        <v>0</v>
      </c>
      <c r="AMH97" s="48">
        <f>IF(MS97="",0,IFERROR(VLOOKUP(MS92&amp;MS93&amp;MS94&amp;MS95&amp;MS96&amp;MS97,General!I:J,2,FALSE),0))</f>
        <v>0</v>
      </c>
      <c r="AMI97" s="48">
        <f>IF(MV97="",0,IFERROR(VLOOKUP(MV92&amp;MV93&amp;MV94&amp;MV95&amp;MV96&amp;MV97,General!I:J,2,FALSE),0))</f>
        <v>0</v>
      </c>
      <c r="AMJ97" s="48">
        <f>IF(MY97="",0,IFERROR(VLOOKUP(MY92&amp;MY93&amp;MY94&amp;MY95&amp;MY96&amp;MY97,General!I:J,2,FALSE),0))</f>
        <v>0</v>
      </c>
      <c r="AMK97" s="48">
        <f>IF(NB97="",0,IFERROR(VLOOKUP(NB92&amp;NB93&amp;NB94&amp;NB95&amp;NB96&amp;NB97,General!I:J,2,FALSE),0))</f>
        <v>0</v>
      </c>
      <c r="AML97" s="48">
        <f>IF(NE97="",0,IFERROR(VLOOKUP(NE92&amp;NE93&amp;NE94&amp;NE95&amp;NE96&amp;NE97,General!I:J,2,FALSE),0))</f>
        <v>0</v>
      </c>
      <c r="AMM97" s="48">
        <f>IF(NH97="",0,IFERROR(VLOOKUP(NH92&amp;NH93&amp;NH94&amp;NH95&amp;NH96&amp;NH97,General!I:J,2,FALSE),0))</f>
        <v>0</v>
      </c>
      <c r="AMN97" s="48">
        <f>IF(NK97="",0,IFERROR(VLOOKUP(NK92&amp;NK93&amp;NK94&amp;NK95&amp;NK96&amp;NK97,General!I:J,2,FALSE),0))</f>
        <v>0</v>
      </c>
      <c r="AMO97" s="49">
        <f>IF(NN97="",0,IFERROR(VLOOKUP(NN92&amp;NN93&amp;NN94&amp;NN95&amp;NN96&amp;NN97,General!I:J,2,FALSE),0))</f>
        <v>0</v>
      </c>
      <c r="AMP97" s="81">
        <f>IF(EB97="",0,IFERROR(VLOOKUP(EB92&amp;EB93&amp;EB94&amp;EB95&amp;EB96&amp;EB97,General!I:J,2,FALSE),0))</f>
        <v>0</v>
      </c>
      <c r="AMQ97" s="49">
        <v>0</v>
      </c>
      <c r="AMR97" s="20" t="str">
        <f t="shared" si="7306"/>
        <v/>
      </c>
      <c r="AMS97" s="20" t="str">
        <f t="shared" si="7151"/>
        <v>N</v>
      </c>
      <c r="AMT97" s="20" t="str">
        <f t="shared" ca="1" si="7152"/>
        <v>N</v>
      </c>
      <c r="AMU97" s="20" t="str">
        <f t="shared" si="7153"/>
        <v>N</v>
      </c>
      <c r="AMV97" s="20" t="str">
        <f t="shared" si="7154"/>
        <v/>
      </c>
      <c r="AMW97" s="142" t="str">
        <f t="shared" si="7155"/>
        <v/>
      </c>
      <c r="AMX97" s="20" t="str">
        <f t="shared" si="7156"/>
        <v/>
      </c>
      <c r="AMY97" s="20" t="str">
        <f t="shared" si="7157"/>
        <v/>
      </c>
      <c r="AMZ97" s="20" t="str">
        <f t="shared" si="7158"/>
        <v/>
      </c>
      <c r="ANA97" s="20" t="str">
        <f t="shared" si="7159"/>
        <v/>
      </c>
      <c r="ANB97" s="20" t="str">
        <f t="shared" si="7160"/>
        <v/>
      </c>
      <c r="ANC97" s="20" t="str">
        <f t="shared" si="6145"/>
        <v/>
      </c>
      <c r="AND97" s="20" t="str">
        <f t="shared" si="6146"/>
        <v/>
      </c>
      <c r="ANE97" s="20" t="str">
        <f t="shared" si="4382"/>
        <v>00000</v>
      </c>
      <c r="ANF97" s="20" t="str">
        <f t="shared" si="4382"/>
        <v>00000</v>
      </c>
      <c r="ANG97" s="20" t="str">
        <f t="shared" si="4383"/>
        <v>000000</v>
      </c>
      <c r="ANH97" s="20" t="str">
        <f t="shared" si="4383"/>
        <v>000000</v>
      </c>
      <c r="ANI97" s="20" t="str">
        <f t="shared" si="4384"/>
        <v>B</v>
      </c>
      <c r="ANJ97" s="20" t="str">
        <f t="shared" si="7307"/>
        <v>B</v>
      </c>
      <c r="ANK97" s="20" t="str">
        <f t="shared" si="7161"/>
        <v/>
      </c>
      <c r="ANL97" s="20" t="e">
        <f t="shared" ca="1" si="7162"/>
        <v>#REF!</v>
      </c>
      <c r="ANM97" s="20" t="str">
        <f t="shared" ca="1" si="7163"/>
        <v/>
      </c>
      <c r="ANN97" s="20" t="str">
        <f t="shared" ca="1" si="7164"/>
        <v/>
      </c>
      <c r="ANO97" s="20" t="str">
        <f t="shared" si="7165"/>
        <v>0</v>
      </c>
      <c r="ANP97" s="20" t="str">
        <f t="shared" si="7166"/>
        <v/>
      </c>
      <c r="ANQ97" s="20" t="e">
        <f t="shared" ca="1" si="7308"/>
        <v>#REF!</v>
      </c>
      <c r="ANR97" s="20" t="str">
        <f t="shared" ca="1" si="7309"/>
        <v/>
      </c>
      <c r="ANS97" s="20" t="str">
        <f t="shared" si="7310"/>
        <v/>
      </c>
      <c r="ANT97" s="20" t="str">
        <f t="shared" si="7167"/>
        <v/>
      </c>
      <c r="ANU97" s="20"/>
      <c r="ANV97" s="20">
        <v>0</v>
      </c>
      <c r="ANW97" s="20">
        <v>0</v>
      </c>
      <c r="ANX97" s="20">
        <v>0</v>
      </c>
      <c r="ANY97" s="20">
        <v>0</v>
      </c>
      <c r="ANZ97" s="20">
        <v>1</v>
      </c>
      <c r="AOA97" s="75"/>
      <c r="AOB97" s="20">
        <v>0</v>
      </c>
      <c r="AOC97" s="20">
        <v>0</v>
      </c>
      <c r="AOD97" s="1" t="str">
        <f t="shared" si="7311"/>
        <v>B</v>
      </c>
      <c r="AOE97" s="123">
        <f t="shared" si="7168"/>
        <v>0</v>
      </c>
      <c r="AOF97" s="1" t="e">
        <f t="shared" si="7169"/>
        <v>#NUM!</v>
      </c>
      <c r="AOG97" s="1" t="e">
        <f t="shared" si="7170"/>
        <v>#NUM!</v>
      </c>
      <c r="AOH97" s="1" t="e">
        <f t="shared" si="7171"/>
        <v>#NUM!</v>
      </c>
      <c r="AOI97" s="1" t="e">
        <f t="shared" si="7172"/>
        <v>#NUM!</v>
      </c>
      <c r="AOJ97" s="1" t="str">
        <f t="shared" si="7173"/>
        <v/>
      </c>
      <c r="AOK97" s="1" t="str">
        <f t="shared" si="7174"/>
        <v/>
      </c>
      <c r="AOL97" s="1" t="str">
        <f t="shared" si="7175"/>
        <v/>
      </c>
      <c r="AOM97" s="1" t="str">
        <f t="shared" si="7176"/>
        <v/>
      </c>
      <c r="AON97" s="1" t="str">
        <f t="shared" si="7177"/>
        <v/>
      </c>
      <c r="AOO97" s="1" t="str" cm="1">
        <f t="array" aca="1" ref="AOO97" ca="1">IF(INDIRECT(VLOOKUP(AOO96,General!AC:AE,3,FALSE)&amp;AGY96)&gt;=7,AOO96,AOJ97)</f>
        <v>HD</v>
      </c>
      <c r="AOP97" s="1" t="str">
        <f ca="1">VLOOKUP(AOO96,General!AC:AE,3,FALSE)&amp;AGY96</f>
        <v>HF96</v>
      </c>
      <c r="AOQ97" s="1" t="str" cm="1">
        <f t="array" aca="1" ref="AOQ97" ca="1">INDIRECT(VLOOKUP(AOO96,General!AC:AE,3,FALSE)&amp;AGY96)</f>
        <v/>
      </c>
      <c r="AOR97" s="1" t="str" cm="1">
        <f t="array" aca="1" ref="AOR97" ca="1">INDIRECT(AOO97&amp;AGY97)</f>
        <v/>
      </c>
      <c r="AOS97" s="1" cm="1">
        <f t="array" aca="1" ref="AOS97" ca="1">INDIRECT(AOP97&amp;AGY97)</f>
        <v>0</v>
      </c>
      <c r="AOT97" s="1" t="e" cm="1">
        <f t="array" aca="1" ref="AOT97" ca="1">INDIRECT(AOQ97&amp;AGY97)</f>
        <v>#REF!</v>
      </c>
      <c r="AOU97" s="1" t="str">
        <f ca="1">VLOOKUP(AOO97,General!AF:AG,2,FALSE)</f>
        <v>S45</v>
      </c>
      <c r="AOV97" s="1" t="e">
        <f ca="1">VLOOKUP(AOP97,General!AF:AG,2,FALSE)</f>
        <v>#N/A</v>
      </c>
      <c r="AOW97" s="1" t="e">
        <f ca="1">VLOOKUP(AOQ97,General!AF:AG,2,FALSE)</f>
        <v>#N/A</v>
      </c>
      <c r="AOX97" s="1" t="str">
        <f t="shared" ca="1" si="7401"/>
        <v>Y</v>
      </c>
      <c r="AOY97" s="1" t="e">
        <f t="shared" ca="1" si="7402"/>
        <v>#N/A</v>
      </c>
      <c r="AOZ97" s="1" t="e">
        <f t="shared" ca="1" si="7403"/>
        <v>#N/A</v>
      </c>
      <c r="APB97" s="1">
        <f t="shared" si="6061"/>
        <v>1</v>
      </c>
    </row>
    <row r="98" spans="1:1094" ht="15.75" thickBot="1">
      <c r="A98" s="1">
        <v>84</v>
      </c>
      <c r="B98" s="172" t="str">
        <f t="shared" si="7631"/>
        <v/>
      </c>
      <c r="C98" s="152" t="str">
        <f t="shared" si="6385"/>
        <v/>
      </c>
      <c r="D98" s="153" t="str">
        <f t="shared" si="7178"/>
        <v/>
      </c>
      <c r="E98" s="144" t="str">
        <f t="shared" si="7178"/>
        <v/>
      </c>
      <c r="F98" s="63" t="str">
        <f t="shared" si="6386"/>
        <v/>
      </c>
      <c r="G98" s="190"/>
      <c r="H98" s="154" t="str">
        <f t="shared" si="7632"/>
        <v/>
      </c>
      <c r="I98" s="153" t="str">
        <f t="shared" si="7179"/>
        <v/>
      </c>
      <c r="J98" s="144" t="str">
        <f t="shared" si="7179"/>
        <v/>
      </c>
      <c r="K98" s="106" t="str">
        <f t="shared" si="7180"/>
        <v/>
      </c>
      <c r="L98" s="179"/>
      <c r="M98" s="184"/>
      <c r="N98" s="190"/>
      <c r="O98" s="187">
        <v>0</v>
      </c>
      <c r="P98" s="129">
        <v>0</v>
      </c>
      <c r="Q98" s="126">
        <v>0</v>
      </c>
      <c r="R98" s="130">
        <v>0</v>
      </c>
      <c r="S98" s="61" t="str">
        <f t="shared" si="7181"/>
        <v/>
      </c>
      <c r="T98" s="165" t="str">
        <f t="shared" si="7633"/>
        <v/>
      </c>
      <c r="U98" s="62" t="str">
        <f>IF(M98="","",IF(B98="NB",U97,IF(T98="",SUM($T$5:$T98)+S98,SUM($T$5:$T98))))</f>
        <v/>
      </c>
      <c r="V98" s="155" t="str">
        <f t="shared" si="5988"/>
        <v/>
      </c>
      <c r="W98" s="131" t="str">
        <f t="shared" si="7182"/>
        <v/>
      </c>
      <c r="X98" s="132" t="str">
        <f t="shared" si="6387"/>
        <v/>
      </c>
      <c r="Y98" s="61" t="str">
        <f t="shared" ca="1" si="6225"/>
        <v>B</v>
      </c>
      <c r="Z98" s="62" t="str">
        <f t="shared" ca="1" si="6226"/>
        <v>C</v>
      </c>
      <c r="AA98" s="62" t="str">
        <f t="shared" si="6227"/>
        <v>C</v>
      </c>
      <c r="AB98" s="62" t="str">
        <f t="shared" si="7312"/>
        <v/>
      </c>
      <c r="AC98" s="62" t="str">
        <f t="shared" si="7313"/>
        <v/>
      </c>
      <c r="AD98" s="62">
        <f t="shared" si="7314"/>
        <v>0</v>
      </c>
      <c r="AE98" s="1" t="str">
        <f t="shared" si="6388"/>
        <v/>
      </c>
      <c r="AF98" s="1" t="str">
        <f t="shared" si="6389"/>
        <v/>
      </c>
      <c r="AG98" s="1" t="str">
        <f t="shared" si="7315"/>
        <v/>
      </c>
      <c r="AH98" s="1" t="str">
        <f t="shared" si="6390"/>
        <v/>
      </c>
      <c r="AI98" s="1" t="str">
        <f t="shared" si="6391"/>
        <v/>
      </c>
      <c r="AJ98" s="1" t="str">
        <f t="shared" si="6392"/>
        <v/>
      </c>
      <c r="AK98" s="1">
        <f t="shared" si="7183"/>
        <v>0</v>
      </c>
      <c r="AL98" s="1">
        <f t="shared" si="7184"/>
        <v>0</v>
      </c>
      <c r="AM98" s="1" t="str">
        <f t="shared" si="6147"/>
        <v/>
      </c>
      <c r="AN98" s="1">
        <f t="shared" si="6393"/>
        <v>0</v>
      </c>
      <c r="AO98" s="1" t="str">
        <f t="shared" si="7715"/>
        <v/>
      </c>
      <c r="AP98" s="1" t="str">
        <f t="shared" si="6394"/>
        <v>N</v>
      </c>
      <c r="AQ98" s="1" t="str">
        <f t="shared" si="6395"/>
        <v>N</v>
      </c>
      <c r="AR98" s="1" t="str">
        <f t="shared" si="6396"/>
        <v>N</v>
      </c>
      <c r="AS98" s="1" t="str">
        <f t="shared" si="6397"/>
        <v/>
      </c>
      <c r="AT98" s="8" t="str">
        <f t="shared" ca="1" si="7185"/>
        <v/>
      </c>
      <c r="AU98" s="1" t="str">
        <f t="shared" ca="1" si="6398"/>
        <v/>
      </c>
      <c r="AV98" s="1" t="str">
        <f t="shared" ca="1" si="6399"/>
        <v/>
      </c>
      <c r="AW98" s="1" t="str">
        <f t="shared" si="6400"/>
        <v/>
      </c>
      <c r="AX98" s="1" t="str">
        <f t="shared" si="6401"/>
        <v/>
      </c>
      <c r="AY98" s="1" t="str">
        <f t="shared" si="6402"/>
        <v/>
      </c>
      <c r="AZ98" s="1" t="str">
        <f t="shared" si="6148"/>
        <v/>
      </c>
      <c r="BA98" s="1" t="str">
        <f t="shared" si="6149"/>
        <v/>
      </c>
      <c r="BB98" s="1" t="str">
        <f t="shared" si="5451"/>
        <v>00000</v>
      </c>
      <c r="BC98" s="1" t="str">
        <f t="shared" si="5451"/>
        <v>00000</v>
      </c>
      <c r="BD98" s="1" t="str">
        <f t="shared" si="5452"/>
        <v>000000</v>
      </c>
      <c r="BE98" s="1" t="str">
        <f t="shared" si="5452"/>
        <v>000000</v>
      </c>
      <c r="BF98" s="1" t="str">
        <f t="shared" si="7186"/>
        <v>B</v>
      </c>
      <c r="BG98" s="1" t="str">
        <f t="shared" si="6403"/>
        <v/>
      </c>
      <c r="BH98" s="1" t="str">
        <f t="shared" ca="1" si="7187"/>
        <v/>
      </c>
      <c r="BI98" s="1" t="str">
        <f t="shared" si="7634"/>
        <v/>
      </c>
      <c r="BJ98" s="1" t="str">
        <f t="shared" ca="1" si="7188"/>
        <v/>
      </c>
      <c r="BK98" s="1" t="str">
        <f t="shared" si="6404"/>
        <v>0</v>
      </c>
      <c r="BL98" s="1" t="str">
        <f t="shared" ca="1" si="7189"/>
        <v/>
      </c>
      <c r="BM98" s="1" t="str">
        <f t="shared" ca="1" si="7190"/>
        <v/>
      </c>
      <c r="BN98" s="1" t="str">
        <f t="shared" ca="1" si="7191"/>
        <v/>
      </c>
      <c r="BO98" s="1" t="str">
        <f t="shared" ca="1" si="7192"/>
        <v/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  <c r="BZ98" s="1">
        <f t="shared" si="5989"/>
        <v>1</v>
      </c>
      <c r="CA98" s="1" t="str">
        <f t="shared" ref="CA98" si="9009">CH98</f>
        <v/>
      </c>
      <c r="CB98" s="46" t="str">
        <f t="shared" si="6406"/>
        <v/>
      </c>
      <c r="CC98" s="48" t="str">
        <f t="shared" si="6407"/>
        <v/>
      </c>
      <c r="CD98" s="49" t="str">
        <f t="shared" si="6408"/>
        <v/>
      </c>
      <c r="CE98" s="46" t="str">
        <f t="shared" si="6409"/>
        <v/>
      </c>
      <c r="CF98" s="48" t="str">
        <f t="shared" si="6410"/>
        <v/>
      </c>
      <c r="CG98" s="49" t="str">
        <f t="shared" si="6411"/>
        <v/>
      </c>
      <c r="CH98" s="46" t="str">
        <f t="shared" si="6412"/>
        <v/>
      </c>
      <c r="CI98" s="48" t="str">
        <f t="shared" si="6413"/>
        <v/>
      </c>
      <c r="CJ98" s="49" t="str">
        <f t="shared" si="6414"/>
        <v/>
      </c>
      <c r="CK98" s="46" t="str">
        <f t="shared" si="6415"/>
        <v/>
      </c>
      <c r="CL98" s="48" t="str">
        <f t="shared" si="6416"/>
        <v/>
      </c>
      <c r="CM98" s="49" t="str">
        <f t="shared" si="6417"/>
        <v/>
      </c>
      <c r="CN98" s="46" t="str">
        <f t="shared" si="7194"/>
        <v/>
      </c>
      <c r="CO98" s="48" t="str">
        <f t="shared" si="6418"/>
        <v/>
      </c>
      <c r="CP98" s="49" t="str">
        <f t="shared" si="6419"/>
        <v/>
      </c>
      <c r="CQ98" s="46" t="str">
        <f t="shared" si="6420"/>
        <v/>
      </c>
      <c r="CR98" s="48" t="str">
        <f t="shared" si="6421"/>
        <v/>
      </c>
      <c r="CS98" s="49" t="str">
        <f t="shared" si="6422"/>
        <v/>
      </c>
      <c r="CT98" s="46" t="str">
        <f t="shared" si="6423"/>
        <v/>
      </c>
      <c r="CU98" s="48" t="str">
        <f t="shared" si="6424"/>
        <v/>
      </c>
      <c r="CV98" s="49" t="str">
        <f t="shared" si="6425"/>
        <v/>
      </c>
      <c r="CW98" s="46" t="str">
        <f t="shared" si="6426"/>
        <v/>
      </c>
      <c r="CX98" s="48" t="str">
        <f t="shared" si="6427"/>
        <v/>
      </c>
      <c r="CY98" s="95" t="str">
        <f t="shared" si="6428"/>
        <v/>
      </c>
      <c r="CZ98" s="46" t="str">
        <f t="shared" si="6429"/>
        <v/>
      </c>
      <c r="DA98" s="48" t="str">
        <f t="shared" si="6430"/>
        <v/>
      </c>
      <c r="DB98" s="49" t="str">
        <f t="shared" si="6431"/>
        <v/>
      </c>
      <c r="DC98" s="46" t="str">
        <f t="shared" si="6432"/>
        <v/>
      </c>
      <c r="DD98" s="48" t="str">
        <f t="shared" si="6433"/>
        <v/>
      </c>
      <c r="DE98" s="49" t="str">
        <f t="shared" si="6434"/>
        <v/>
      </c>
      <c r="DF98" s="46" t="str">
        <f t="shared" si="6435"/>
        <v/>
      </c>
      <c r="DG98" s="48" t="str">
        <f t="shared" si="6436"/>
        <v/>
      </c>
      <c r="DH98" s="49" t="str">
        <f t="shared" si="6437"/>
        <v/>
      </c>
      <c r="DI98" s="46" t="str">
        <f t="shared" si="6438"/>
        <v/>
      </c>
      <c r="DJ98" s="48" t="str">
        <f t="shared" si="6439"/>
        <v/>
      </c>
      <c r="DK98" s="49" t="str">
        <f t="shared" si="6440"/>
        <v/>
      </c>
      <c r="DL98" s="46" t="str">
        <f t="shared" si="6441"/>
        <v/>
      </c>
      <c r="DM98" s="48" t="str">
        <f t="shared" si="6442"/>
        <v/>
      </c>
      <c r="DN98" s="49" t="str">
        <f t="shared" si="6443"/>
        <v/>
      </c>
      <c r="DO98" s="46" t="str">
        <f t="shared" si="6444"/>
        <v/>
      </c>
      <c r="DP98" s="48" t="str">
        <f t="shared" si="6445"/>
        <v/>
      </c>
      <c r="DQ98" s="49" t="str">
        <f t="shared" si="6446"/>
        <v/>
      </c>
      <c r="DR98" s="46" t="str">
        <f t="shared" si="6447"/>
        <v/>
      </c>
      <c r="DS98" s="48" t="str">
        <f t="shared" si="6448"/>
        <v/>
      </c>
      <c r="DT98" s="49" t="str">
        <f t="shared" si="6449"/>
        <v/>
      </c>
      <c r="DU98" s="46" t="str">
        <f t="shared" si="6450"/>
        <v/>
      </c>
      <c r="DV98" s="48" t="str">
        <f t="shared" si="6451"/>
        <v/>
      </c>
      <c r="DW98" s="49" t="str">
        <f t="shared" si="6452"/>
        <v/>
      </c>
      <c r="DX98" s="46" t="str">
        <f t="shared" si="6453"/>
        <v/>
      </c>
      <c r="DY98" s="48" t="str">
        <f t="shared" si="6454"/>
        <v/>
      </c>
      <c r="DZ98" s="49" t="str">
        <f t="shared" si="6455"/>
        <v/>
      </c>
      <c r="EA98" s="46" t="str">
        <f t="shared" si="7557"/>
        <v/>
      </c>
      <c r="EB98" s="48" t="str">
        <f t="shared" si="6456"/>
        <v/>
      </c>
      <c r="EC98" s="49" t="str">
        <f t="shared" si="6457"/>
        <v/>
      </c>
      <c r="ED98" s="75" t="str">
        <f t="shared" ref="ED98" si="9010">CB98</f>
        <v/>
      </c>
      <c r="EE98" s="48" t="str">
        <f t="shared" si="6459"/>
        <v/>
      </c>
      <c r="EF98" s="49" t="str">
        <f t="shared" si="6460"/>
        <v/>
      </c>
      <c r="EG98" s="73" t="str">
        <f t="shared" ref="EG98" si="9011">CE98</f>
        <v/>
      </c>
      <c r="EH98" s="48" t="str">
        <f t="shared" si="6462"/>
        <v/>
      </c>
      <c r="EI98" s="49" t="str">
        <f t="shared" si="6463"/>
        <v/>
      </c>
      <c r="EJ98" s="73" t="s">
        <v>5</v>
      </c>
      <c r="EK98" s="48" t="str">
        <f t="shared" si="6464"/>
        <v/>
      </c>
      <c r="EL98" s="49" t="str">
        <f t="shared" si="6465"/>
        <v/>
      </c>
      <c r="EM98" s="75" t="s">
        <v>6</v>
      </c>
      <c r="EN98" s="48" t="str">
        <f t="shared" si="6466"/>
        <v/>
      </c>
      <c r="EO98" s="49" t="str">
        <f t="shared" si="6467"/>
        <v/>
      </c>
      <c r="EP98" s="75" t="str">
        <f t="shared" ref="EP98" si="9012">CH98</f>
        <v/>
      </c>
      <c r="EQ98" s="48" t="str">
        <f t="shared" si="6469"/>
        <v/>
      </c>
      <c r="ER98" s="49" t="str">
        <f t="shared" si="6470"/>
        <v/>
      </c>
      <c r="ES98" s="75" t="str">
        <f t="shared" ref="ES98" si="9013">CK98</f>
        <v/>
      </c>
      <c r="ET98" s="48" t="str">
        <f t="shared" si="6472"/>
        <v/>
      </c>
      <c r="EU98" s="49" t="str">
        <f t="shared" si="6473"/>
        <v/>
      </c>
      <c r="EV98" s="75" t="str">
        <f t="shared" ref="EV98" si="9014">CB98</f>
        <v/>
      </c>
      <c r="EW98" s="48" t="str">
        <f t="shared" si="6475"/>
        <v/>
      </c>
      <c r="EX98" s="49" t="str">
        <f t="shared" si="6476"/>
        <v/>
      </c>
      <c r="EY98" s="75" t="str">
        <f t="shared" ref="EY98" si="9015">CK98</f>
        <v/>
      </c>
      <c r="EZ98" s="48" t="str">
        <f t="shared" si="6478"/>
        <v/>
      </c>
      <c r="FA98" s="95" t="str">
        <f t="shared" si="6479"/>
        <v/>
      </c>
      <c r="FB98" s="75" t="str">
        <f t="shared" ref="FB98" si="9016">CE98</f>
        <v/>
      </c>
      <c r="FC98" s="48" t="str">
        <f t="shared" si="6481"/>
        <v/>
      </c>
      <c r="FD98" s="49" t="str">
        <f t="shared" si="6482"/>
        <v/>
      </c>
      <c r="FE98" s="73" t="str">
        <f t="shared" ref="FE98" si="9017">CH98</f>
        <v/>
      </c>
      <c r="FF98" s="48" t="str">
        <f t="shared" si="6484"/>
        <v/>
      </c>
      <c r="FG98" s="49" t="str">
        <f t="shared" si="6485"/>
        <v/>
      </c>
      <c r="FH98" s="75" t="str">
        <f t="shared" ref="FH98" si="9018">DC98</f>
        <v/>
      </c>
      <c r="FI98" s="48" t="str">
        <f t="shared" si="6487"/>
        <v/>
      </c>
      <c r="FJ98" s="49" t="str">
        <f t="shared" si="6488"/>
        <v/>
      </c>
      <c r="FK98" s="75" t="str">
        <f t="shared" ref="FK98" si="9019">DF98</f>
        <v/>
      </c>
      <c r="FL98" s="48" t="str">
        <f t="shared" si="6490"/>
        <v/>
      </c>
      <c r="FM98" s="49" t="str">
        <f t="shared" si="6491"/>
        <v/>
      </c>
      <c r="FN98" s="75" t="str">
        <f t="shared" ref="FN98" si="9020">CQ98</f>
        <v/>
      </c>
      <c r="FO98" s="48" t="str">
        <f t="shared" si="6493"/>
        <v/>
      </c>
      <c r="FP98" s="49" t="str">
        <f t="shared" si="6494"/>
        <v/>
      </c>
      <c r="FQ98" s="75" t="str">
        <f t="shared" ref="FQ98" si="9021">CT98</f>
        <v/>
      </c>
      <c r="FR98" s="48" t="str">
        <f t="shared" si="6496"/>
        <v/>
      </c>
      <c r="FS98" s="49" t="str">
        <f t="shared" si="6497"/>
        <v/>
      </c>
      <c r="FT98" s="75" t="str">
        <f t="shared" ref="FT98" si="9022">CQ98</f>
        <v/>
      </c>
      <c r="FU98" s="48" t="str">
        <f t="shared" si="6499"/>
        <v/>
      </c>
      <c r="FV98" s="49" t="str">
        <f t="shared" si="6500"/>
        <v/>
      </c>
      <c r="FW98" s="75" t="str">
        <f t="shared" ref="FW98" si="9023">CN98</f>
        <v/>
      </c>
      <c r="FX98" s="48" t="str">
        <f t="shared" si="6502"/>
        <v/>
      </c>
      <c r="FY98" s="49" t="str">
        <f t="shared" si="6503"/>
        <v/>
      </c>
      <c r="FZ98" s="75" t="str">
        <f t="shared" ref="FZ98" si="9024">CT98</f>
        <v/>
      </c>
      <c r="GA98" s="48" t="str">
        <f t="shared" si="6505"/>
        <v/>
      </c>
      <c r="GB98" s="49" t="str">
        <f t="shared" si="6506"/>
        <v/>
      </c>
      <c r="GC98" s="75" t="str">
        <f t="shared" ref="GC98" si="9025">CN98</f>
        <v/>
      </c>
      <c r="GD98" s="48" t="str">
        <f t="shared" si="6508"/>
        <v/>
      </c>
      <c r="GE98" s="49" t="str">
        <f t="shared" si="6509"/>
        <v/>
      </c>
      <c r="GF98" s="75" t="str">
        <f t="shared" ref="GF98:GF99" si="9026">CQ98</f>
        <v/>
      </c>
      <c r="GG98" s="48" t="str">
        <f t="shared" si="6511"/>
        <v/>
      </c>
      <c r="GH98" s="49" t="str">
        <f t="shared" si="6512"/>
        <v/>
      </c>
      <c r="GI98" s="75" t="str">
        <f t="shared" si="7211"/>
        <v>B</v>
      </c>
      <c r="GJ98" s="48" t="str">
        <f t="shared" si="6513"/>
        <v/>
      </c>
      <c r="GK98" s="49" t="str">
        <f t="shared" si="6514"/>
        <v/>
      </c>
      <c r="GL98" s="46" t="str">
        <f t="shared" si="8037"/>
        <v/>
      </c>
      <c r="GM98" s="48" t="str">
        <f t="shared" si="6515"/>
        <v/>
      </c>
      <c r="GN98" s="49" t="str">
        <f t="shared" si="6516"/>
        <v/>
      </c>
      <c r="GO98" s="75" t="str">
        <f t="shared" si="7212"/>
        <v>B</v>
      </c>
      <c r="GP98" s="48" t="str">
        <f t="shared" si="6517"/>
        <v/>
      </c>
      <c r="GQ98" s="49" t="str">
        <f t="shared" si="6518"/>
        <v/>
      </c>
      <c r="GR98" s="75" t="str">
        <f t="shared" ref="GR98" si="9027">DX98</f>
        <v/>
      </c>
      <c r="GS98" s="48" t="str">
        <f t="shared" si="6520"/>
        <v/>
      </c>
      <c r="GT98" s="49" t="str">
        <f t="shared" si="6521"/>
        <v/>
      </c>
      <c r="GU98" s="75" t="str">
        <f t="shared" si="7214"/>
        <v/>
      </c>
      <c r="GV98" s="48" t="str">
        <f t="shared" si="6522"/>
        <v/>
      </c>
      <c r="GW98" s="95" t="str">
        <f t="shared" si="6523"/>
        <v/>
      </c>
      <c r="GX98" s="75" t="str">
        <f t="shared" ref="GX98" si="9028">DR98</f>
        <v/>
      </c>
      <c r="GY98" s="48" t="str">
        <f t="shared" si="6525"/>
        <v/>
      </c>
      <c r="GZ98" s="49" t="str">
        <f t="shared" si="6526"/>
        <v/>
      </c>
      <c r="HA98" s="73" t="str">
        <f t="shared" si="7216"/>
        <v/>
      </c>
      <c r="HB98" s="48" t="str">
        <f t="shared" si="6527"/>
        <v/>
      </c>
      <c r="HC98" s="49" t="str">
        <f t="shared" si="6528"/>
        <v/>
      </c>
      <c r="HD98" s="75" t="str">
        <f t="shared" ref="HD98" si="9029">DI98</f>
        <v/>
      </c>
      <c r="HE98" s="48" t="str">
        <f t="shared" si="6530"/>
        <v/>
      </c>
      <c r="HF98" s="49" t="str">
        <f t="shared" si="6531"/>
        <v/>
      </c>
      <c r="HG98" s="75" t="str">
        <f t="shared" si="7218"/>
        <v/>
      </c>
      <c r="HH98" s="48" t="str">
        <f t="shared" si="6532"/>
        <v/>
      </c>
      <c r="HI98" s="49" t="str">
        <f t="shared" si="6533"/>
        <v/>
      </c>
      <c r="HJ98" s="75" t="str">
        <f t="shared" ref="HJ98" si="9030">DX98</f>
        <v/>
      </c>
      <c r="HK98" s="48" t="str">
        <f t="shared" si="6535"/>
        <v/>
      </c>
      <c r="HL98" s="49" t="str">
        <f t="shared" si="6536"/>
        <v/>
      </c>
      <c r="HM98" s="75" t="str">
        <f t="shared" si="7220"/>
        <v/>
      </c>
      <c r="HN98" s="48" t="str">
        <f t="shared" si="6537"/>
        <v/>
      </c>
      <c r="HO98" s="49" t="str">
        <f t="shared" si="6538"/>
        <v/>
      </c>
      <c r="HP98" s="75" t="str">
        <f t="shared" ref="HP98" si="9031">DU98</f>
        <v/>
      </c>
      <c r="HQ98" s="48" t="str">
        <f t="shared" si="6540"/>
        <v/>
      </c>
      <c r="HR98" s="49" t="str">
        <f t="shared" si="6541"/>
        <v/>
      </c>
      <c r="HS98" s="75" t="str">
        <f t="shared" si="7222"/>
        <v/>
      </c>
      <c r="HT98" s="48" t="str">
        <f t="shared" si="6542"/>
        <v/>
      </c>
      <c r="HU98" s="49" t="str">
        <f t="shared" si="6543"/>
        <v/>
      </c>
      <c r="HV98" s="75" t="str">
        <f t="shared" ref="HV98" si="9032">DU98</f>
        <v/>
      </c>
      <c r="HW98" s="48" t="str">
        <f t="shared" si="6545"/>
        <v/>
      </c>
      <c r="HX98" s="49" t="str">
        <f t="shared" si="6546"/>
        <v/>
      </c>
      <c r="HY98" s="75" t="str">
        <f t="shared" si="7224"/>
        <v/>
      </c>
      <c r="HZ98" s="48" t="str">
        <f t="shared" si="6547"/>
        <v/>
      </c>
      <c r="IA98" s="49" t="str">
        <f t="shared" si="6548"/>
        <v/>
      </c>
      <c r="IB98" s="75" t="str">
        <f t="shared" ref="IB98" si="9033">DX98</f>
        <v/>
      </c>
      <c r="IC98" s="48" t="str">
        <f t="shared" si="6550"/>
        <v/>
      </c>
      <c r="ID98" s="49" t="str">
        <f t="shared" si="6551"/>
        <v/>
      </c>
      <c r="IE98" s="75" t="str">
        <f t="shared" si="7226"/>
        <v/>
      </c>
      <c r="IF98" s="48" t="str">
        <f t="shared" si="6552"/>
        <v/>
      </c>
      <c r="IG98" s="49" t="str">
        <f t="shared" si="6553"/>
        <v/>
      </c>
      <c r="IH98" s="75" t="str">
        <f t="shared" ref="IH98" si="9034">DR98</f>
        <v/>
      </c>
      <c r="II98" s="48" t="str">
        <f t="shared" si="6555"/>
        <v/>
      </c>
      <c r="IJ98" s="49" t="str">
        <f t="shared" si="6556"/>
        <v/>
      </c>
      <c r="IK98" s="75" t="str">
        <f t="shared" si="7228"/>
        <v/>
      </c>
      <c r="IL98" s="48" t="str">
        <f t="shared" si="6557"/>
        <v/>
      </c>
      <c r="IM98" s="49" t="str">
        <f t="shared" si="6558"/>
        <v/>
      </c>
      <c r="IN98" s="75" t="str">
        <f t="shared" ref="IN98" si="9035">DO98</f>
        <v/>
      </c>
      <c r="IO98" s="48" t="str">
        <f t="shared" si="6560"/>
        <v/>
      </c>
      <c r="IP98" s="49" t="str">
        <f t="shared" si="6561"/>
        <v/>
      </c>
      <c r="IQ98" s="75" t="str">
        <f t="shared" si="7230"/>
        <v/>
      </c>
      <c r="IR98" s="48" t="str">
        <f t="shared" si="6562"/>
        <v/>
      </c>
      <c r="IS98" s="49" t="str">
        <f t="shared" si="6563"/>
        <v/>
      </c>
      <c r="IT98" s="46" t="str">
        <f t="shared" ref="IT98" si="9036">CT98</f>
        <v/>
      </c>
      <c r="IU98" s="48" t="str">
        <f t="shared" si="6565"/>
        <v/>
      </c>
      <c r="IV98" s="49" t="str">
        <f t="shared" si="6566"/>
        <v/>
      </c>
      <c r="IW98" s="75" t="str">
        <f t="shared" ref="IW98:IW99" si="9037">IT98</f>
        <v/>
      </c>
      <c r="IX98" s="48" t="str">
        <f t="shared" si="6568"/>
        <v/>
      </c>
      <c r="IY98" s="49" t="str">
        <f t="shared" si="6569"/>
        <v/>
      </c>
      <c r="IZ98" s="75" t="str">
        <f t="shared" si="7232"/>
        <v/>
      </c>
      <c r="JA98" s="48" t="str">
        <f t="shared" si="6570"/>
        <v/>
      </c>
      <c r="JB98" s="49" t="str">
        <f t="shared" si="6571"/>
        <v/>
      </c>
      <c r="JC98" s="75" t="str">
        <f t="shared" si="7233"/>
        <v/>
      </c>
      <c r="JD98" s="48" t="str">
        <f t="shared" si="6572"/>
        <v/>
      </c>
      <c r="JE98" s="49" t="str">
        <f t="shared" si="6573"/>
        <v/>
      </c>
      <c r="JF98" s="46" t="str">
        <f t="shared" ref="JF98" si="9038">CB98</f>
        <v/>
      </c>
      <c r="JG98" s="48" t="str">
        <f t="shared" si="6575"/>
        <v/>
      </c>
      <c r="JH98" s="49" t="str">
        <f t="shared" si="6576"/>
        <v/>
      </c>
      <c r="JI98" s="75" t="str">
        <f t="shared" si="7235"/>
        <v/>
      </c>
      <c r="JJ98" s="48" t="str">
        <f t="shared" si="6577"/>
        <v/>
      </c>
      <c r="JK98" s="49" t="str">
        <f t="shared" si="6578"/>
        <v/>
      </c>
      <c r="JL98" s="75" t="str">
        <f t="shared" ref="JL98" si="9039">CB98</f>
        <v/>
      </c>
      <c r="JM98" s="48" t="str">
        <f t="shared" si="6580"/>
        <v/>
      </c>
      <c r="JN98" s="49" t="str">
        <f t="shared" si="6581"/>
        <v/>
      </c>
      <c r="JO98" s="75" t="str">
        <f t="shared" si="7237"/>
        <v/>
      </c>
      <c r="JP98" s="48" t="str">
        <f t="shared" si="6582"/>
        <v/>
      </c>
      <c r="JQ98" s="49" t="str">
        <f t="shared" si="6583"/>
        <v/>
      </c>
      <c r="JR98" s="75" t="str">
        <f t="shared" ref="JR98" si="9040">CE98</f>
        <v/>
      </c>
      <c r="JS98" s="48" t="str">
        <f t="shared" si="6585"/>
        <v/>
      </c>
      <c r="JT98" s="49" t="str">
        <f t="shared" si="6586"/>
        <v/>
      </c>
      <c r="JU98" s="75" t="str">
        <f t="shared" si="7239"/>
        <v/>
      </c>
      <c r="JV98" s="48" t="str">
        <f t="shared" si="6587"/>
        <v/>
      </c>
      <c r="JW98" s="49" t="str">
        <f t="shared" si="6588"/>
        <v/>
      </c>
      <c r="JX98" s="115" t="s">
        <v>5</v>
      </c>
      <c r="JY98" s="48" t="str">
        <f t="shared" si="6589"/>
        <v/>
      </c>
      <c r="JZ98" s="49" t="str">
        <f t="shared" si="6590"/>
        <v/>
      </c>
      <c r="KA98" s="75" t="str">
        <f t="shared" si="7240"/>
        <v/>
      </c>
      <c r="KB98" s="48" t="str">
        <f t="shared" si="6591"/>
        <v/>
      </c>
      <c r="KC98" s="49" t="str">
        <f t="shared" si="6592"/>
        <v/>
      </c>
      <c r="KD98" s="75" t="s">
        <v>6</v>
      </c>
      <c r="KE98" s="48" t="str">
        <f t="shared" si="6593"/>
        <v/>
      </c>
      <c r="KF98" s="49" t="str">
        <f t="shared" si="6594"/>
        <v/>
      </c>
      <c r="KG98" s="75" t="str">
        <f t="shared" si="7241"/>
        <v/>
      </c>
      <c r="KH98" s="48" t="str">
        <f t="shared" si="6595"/>
        <v/>
      </c>
      <c r="KI98" s="49" t="str">
        <f t="shared" si="6596"/>
        <v/>
      </c>
      <c r="KJ98" s="46" t="str">
        <f t="shared" si="7820"/>
        <v/>
      </c>
      <c r="KK98" s="48" t="str">
        <f t="shared" si="6597"/>
        <v/>
      </c>
      <c r="KL98" s="49" t="str">
        <f t="shared" si="6598"/>
        <v/>
      </c>
      <c r="KM98" s="75" t="str">
        <f t="shared" si="7243"/>
        <v/>
      </c>
      <c r="KN98" s="48" t="str">
        <f t="shared" si="6599"/>
        <v/>
      </c>
      <c r="KO98" s="49" t="str">
        <f t="shared" si="6600"/>
        <v/>
      </c>
      <c r="KP98" s="46" t="str">
        <f t="shared" si="7973"/>
        <v/>
      </c>
      <c r="KQ98" s="48" t="str">
        <f t="shared" si="6601"/>
        <v/>
      </c>
      <c r="KR98" s="49" t="str">
        <f t="shared" si="6602"/>
        <v/>
      </c>
      <c r="KS98" s="75" t="str">
        <f t="shared" si="7244"/>
        <v/>
      </c>
      <c r="KT98" s="48" t="str">
        <f t="shared" si="6603"/>
        <v/>
      </c>
      <c r="KU98" s="49" t="str">
        <f t="shared" si="6604"/>
        <v/>
      </c>
      <c r="KV98" s="75" t="s">
        <v>6</v>
      </c>
      <c r="KW98" s="48" t="str">
        <f t="shared" si="6605"/>
        <v/>
      </c>
      <c r="KX98" s="49" t="str">
        <f t="shared" si="6606"/>
        <v/>
      </c>
      <c r="KY98" s="75" t="str">
        <f t="shared" si="7245"/>
        <v/>
      </c>
      <c r="KZ98" s="48" t="str">
        <f t="shared" si="6607"/>
        <v/>
      </c>
      <c r="LA98" s="49" t="str">
        <f t="shared" si="6608"/>
        <v/>
      </c>
      <c r="LB98" s="75" t="str">
        <f t="shared" ref="LB98" si="9041">DR98</f>
        <v/>
      </c>
      <c r="LC98" s="48" t="str">
        <f t="shared" si="6610"/>
        <v/>
      </c>
      <c r="LD98" s="49" t="str">
        <f t="shared" si="6611"/>
        <v/>
      </c>
      <c r="LE98" s="75" t="str">
        <f t="shared" si="7247"/>
        <v/>
      </c>
      <c r="LF98" s="48" t="str">
        <f t="shared" si="6612"/>
        <v/>
      </c>
      <c r="LG98" s="49" t="str">
        <f t="shared" si="6613"/>
        <v/>
      </c>
      <c r="LH98" s="75" t="str">
        <f t="shared" ref="LH98" si="9042">DR99</f>
        <v/>
      </c>
      <c r="LI98" s="48" t="str">
        <f t="shared" si="6615"/>
        <v/>
      </c>
      <c r="LJ98" s="49" t="str">
        <f t="shared" si="6616"/>
        <v/>
      </c>
      <c r="LK98" s="75" t="str">
        <f t="shared" si="7249"/>
        <v/>
      </c>
      <c r="LL98" s="48" t="str">
        <f t="shared" si="6617"/>
        <v/>
      </c>
      <c r="LM98" s="49" t="str">
        <f t="shared" si="6618"/>
        <v/>
      </c>
      <c r="LN98" s="75" t="str">
        <f t="shared" ref="LN98" si="9043">DC98</f>
        <v/>
      </c>
      <c r="LO98" s="48" t="str">
        <f t="shared" si="6620"/>
        <v/>
      </c>
      <c r="LP98" s="49" t="str">
        <f t="shared" si="6621"/>
        <v/>
      </c>
      <c r="LQ98" s="75" t="str">
        <f t="shared" si="7251"/>
        <v/>
      </c>
      <c r="LR98" s="48" t="str">
        <f t="shared" si="6622"/>
        <v/>
      </c>
      <c r="LS98" s="49" t="str">
        <f t="shared" si="6623"/>
        <v/>
      </c>
      <c r="LT98" s="75" t="str">
        <f t="shared" ref="LT98" si="9044">DC98</f>
        <v/>
      </c>
      <c r="LU98" s="48" t="str">
        <f t="shared" si="6625"/>
        <v/>
      </c>
      <c r="LV98" s="49" t="str">
        <f t="shared" si="6626"/>
        <v/>
      </c>
      <c r="LW98" s="75" t="str">
        <f t="shared" si="7253"/>
        <v/>
      </c>
      <c r="LX98" s="48" t="str">
        <f t="shared" si="6627"/>
        <v/>
      </c>
      <c r="LY98" s="49" t="str">
        <f t="shared" si="6628"/>
        <v/>
      </c>
      <c r="LZ98" s="75" t="str">
        <f t="shared" ref="LZ98" si="9045">CT98</f>
        <v/>
      </c>
      <c r="MA98" s="48" t="str">
        <f t="shared" si="6630"/>
        <v/>
      </c>
      <c r="MB98" s="49" t="str">
        <f t="shared" si="6631"/>
        <v/>
      </c>
      <c r="MC98" s="75" t="str">
        <f t="shared" si="7255"/>
        <v/>
      </c>
      <c r="MD98" s="48" t="str">
        <f t="shared" si="6632"/>
        <v/>
      </c>
      <c r="ME98" s="49" t="str">
        <f t="shared" si="6633"/>
        <v/>
      </c>
      <c r="MF98" s="75" t="str">
        <f t="shared" ref="MF98:MF99" si="9046">CT98</f>
        <v/>
      </c>
      <c r="MG98" s="48" t="str">
        <f t="shared" si="6635"/>
        <v/>
      </c>
      <c r="MH98" s="49" t="str">
        <f t="shared" si="6636"/>
        <v/>
      </c>
      <c r="MI98" s="75" t="str">
        <f t="shared" si="7256"/>
        <v/>
      </c>
      <c r="MJ98" s="48" t="str">
        <f t="shared" si="6637"/>
        <v/>
      </c>
      <c r="MK98" s="49" t="str">
        <f t="shared" si="6638"/>
        <v/>
      </c>
      <c r="ML98" s="197" t="s">
        <v>6</v>
      </c>
      <c r="MM98" s="48" t="str">
        <f t="shared" si="6639"/>
        <v/>
      </c>
      <c r="MN98" s="49" t="str">
        <f t="shared" si="6640"/>
        <v/>
      </c>
      <c r="MO98" s="75" t="str">
        <f t="shared" si="7257"/>
        <v/>
      </c>
      <c r="MP98" s="48" t="str">
        <f t="shared" si="6641"/>
        <v/>
      </c>
      <c r="MQ98" s="49" t="str">
        <f t="shared" si="6642"/>
        <v/>
      </c>
      <c r="MR98" s="75" t="str">
        <f t="shared" si="6643"/>
        <v/>
      </c>
      <c r="MS98" s="48" t="str">
        <f t="shared" si="6644"/>
        <v/>
      </c>
      <c r="MT98" s="49" t="str">
        <f t="shared" si="6645"/>
        <v/>
      </c>
      <c r="MU98" s="75" t="str">
        <f t="shared" si="7258"/>
        <v/>
      </c>
      <c r="MV98" s="48" t="str">
        <f t="shared" si="6646"/>
        <v/>
      </c>
      <c r="MW98" s="49" t="str">
        <f t="shared" si="6647"/>
        <v/>
      </c>
      <c r="MX98" s="75" t="str">
        <f t="shared" ref="MX98" si="9047">MR98</f>
        <v/>
      </c>
      <c r="MY98" s="48" t="str">
        <f t="shared" si="6649"/>
        <v/>
      </c>
      <c r="MZ98" s="49" t="str">
        <f t="shared" si="6650"/>
        <v/>
      </c>
      <c r="NA98" s="75" t="str">
        <f t="shared" si="7260"/>
        <v/>
      </c>
      <c r="NB98" s="48" t="str">
        <f t="shared" si="6651"/>
        <v/>
      </c>
      <c r="NC98" s="49" t="str">
        <f t="shared" si="6652"/>
        <v/>
      </c>
      <c r="ND98" s="198" t="s">
        <v>5</v>
      </c>
      <c r="NE98" s="48" t="str">
        <f t="shared" si="6653"/>
        <v/>
      </c>
      <c r="NF98" s="49" t="str">
        <f t="shared" si="6654"/>
        <v/>
      </c>
      <c r="NG98" s="75" t="str">
        <f t="shared" si="7261"/>
        <v/>
      </c>
      <c r="NH98" s="48" t="str">
        <f t="shared" si="6655"/>
        <v/>
      </c>
      <c r="NI98" s="49" t="str">
        <f t="shared" si="6656"/>
        <v/>
      </c>
      <c r="NJ98" s="75" t="s">
        <v>6</v>
      </c>
      <c r="NK98" s="48" t="str">
        <f t="shared" si="6657"/>
        <v/>
      </c>
      <c r="NL98" s="49" t="str">
        <f t="shared" si="6658"/>
        <v/>
      </c>
      <c r="NM98" s="75" t="str">
        <f t="shared" si="7262"/>
        <v/>
      </c>
      <c r="NN98" s="48" t="str">
        <f t="shared" si="6659"/>
        <v/>
      </c>
      <c r="NO98" s="49" t="str">
        <f t="shared" si="6660"/>
        <v/>
      </c>
      <c r="NP98" s="214" t="s">
        <v>5</v>
      </c>
      <c r="NQ98" s="48" t="str">
        <f t="shared" si="6661"/>
        <v/>
      </c>
      <c r="NR98" s="49" t="str">
        <f t="shared" si="6662"/>
        <v/>
      </c>
      <c r="NS98" s="46" t="str">
        <f t="shared" si="6663"/>
        <v/>
      </c>
      <c r="NT98" s="48" t="str">
        <f t="shared" si="6664"/>
        <v/>
      </c>
      <c r="NU98" s="49" t="str">
        <f t="shared" si="6665"/>
        <v/>
      </c>
      <c r="NV98" s="214" t="s">
        <v>6</v>
      </c>
      <c r="NW98" s="48" t="str">
        <f t="shared" si="6666"/>
        <v/>
      </c>
      <c r="NX98" s="49" t="str">
        <f t="shared" si="6667"/>
        <v/>
      </c>
      <c r="NY98" s="46" t="str">
        <f t="shared" si="6668"/>
        <v/>
      </c>
      <c r="NZ98" s="48" t="str">
        <f t="shared" si="6669"/>
        <v/>
      </c>
      <c r="OA98" s="49" t="str">
        <f t="shared" si="6670"/>
        <v/>
      </c>
      <c r="OB98" s="46" t="str">
        <f t="shared" si="7263"/>
        <v/>
      </c>
      <c r="OC98" s="48" t="str">
        <f t="shared" si="6671"/>
        <v/>
      </c>
      <c r="OD98" s="49" t="str">
        <f t="shared" si="6672"/>
        <v/>
      </c>
      <c r="OE98" s="46" t="str">
        <f t="shared" si="6673"/>
        <v/>
      </c>
      <c r="OF98" s="48" t="str">
        <f t="shared" si="6674"/>
        <v/>
      </c>
      <c r="OG98" s="49" t="str">
        <f t="shared" si="6675"/>
        <v/>
      </c>
      <c r="OH98" s="46" t="str">
        <f t="shared" si="6676"/>
        <v/>
      </c>
      <c r="OI98" s="48" t="str">
        <f t="shared" si="6677"/>
        <v/>
      </c>
      <c r="OJ98" s="49" t="str">
        <f t="shared" si="6678"/>
        <v/>
      </c>
      <c r="OK98" s="46" t="str">
        <f t="shared" si="6679"/>
        <v/>
      </c>
      <c r="OL98" s="48" t="str">
        <f t="shared" si="6680"/>
        <v/>
      </c>
      <c r="OM98" s="95" t="str">
        <f t="shared" si="6681"/>
        <v/>
      </c>
      <c r="ON98" s="46" t="str">
        <f t="shared" si="6682"/>
        <v/>
      </c>
      <c r="OO98" s="48" t="str">
        <f t="shared" si="6683"/>
        <v/>
      </c>
      <c r="OP98" s="49" t="str">
        <f t="shared" si="6684"/>
        <v/>
      </c>
      <c r="OQ98" s="46" t="str">
        <f t="shared" si="6685"/>
        <v/>
      </c>
      <c r="OR98" s="48" t="str">
        <f t="shared" si="6686"/>
        <v/>
      </c>
      <c r="OS98" s="49" t="str">
        <f t="shared" si="6687"/>
        <v/>
      </c>
      <c r="OT98" s="46" t="str">
        <f t="shared" si="6688"/>
        <v/>
      </c>
      <c r="OU98" s="48" t="str">
        <f t="shared" si="6689"/>
        <v/>
      </c>
      <c r="OV98" s="49" t="str">
        <f t="shared" si="6690"/>
        <v/>
      </c>
      <c r="OW98" s="46" t="str">
        <f t="shared" si="6691"/>
        <v/>
      </c>
      <c r="OX98" s="48" t="str">
        <f t="shared" si="6692"/>
        <v/>
      </c>
      <c r="OY98" s="49" t="str">
        <f t="shared" si="6693"/>
        <v/>
      </c>
      <c r="OZ98" s="46" t="str">
        <f t="shared" si="6694"/>
        <v/>
      </c>
      <c r="PA98" s="48" t="str">
        <f t="shared" si="6695"/>
        <v/>
      </c>
      <c r="PB98" s="49" t="str">
        <f t="shared" si="6696"/>
        <v/>
      </c>
      <c r="PC98" s="46" t="str">
        <f t="shared" si="6697"/>
        <v/>
      </c>
      <c r="PD98" s="48" t="str">
        <f t="shared" si="6698"/>
        <v/>
      </c>
      <c r="PE98" s="49" t="str">
        <f t="shared" si="6699"/>
        <v/>
      </c>
      <c r="PF98" s="46" t="str">
        <f t="shared" si="6700"/>
        <v/>
      </c>
      <c r="PG98" s="48" t="str">
        <f t="shared" si="6701"/>
        <v/>
      </c>
      <c r="PH98" s="49" t="str">
        <f t="shared" si="6702"/>
        <v/>
      </c>
      <c r="PI98" s="46" t="str">
        <f t="shared" si="6703"/>
        <v/>
      </c>
      <c r="PJ98" s="48" t="str">
        <f t="shared" si="6704"/>
        <v/>
      </c>
      <c r="PK98" s="49" t="str">
        <f t="shared" si="6705"/>
        <v/>
      </c>
      <c r="PL98" s="46" t="str">
        <f t="shared" si="6706"/>
        <v/>
      </c>
      <c r="PM98" s="48" t="str">
        <f t="shared" si="6707"/>
        <v/>
      </c>
      <c r="PN98" s="49" t="str">
        <f t="shared" si="6708"/>
        <v/>
      </c>
      <c r="PO98" s="46" t="str">
        <f t="shared" si="7594"/>
        <v/>
      </c>
      <c r="PP98" s="48" t="str">
        <f t="shared" si="6709"/>
        <v/>
      </c>
      <c r="PQ98" s="49" t="str">
        <f t="shared" si="6710"/>
        <v/>
      </c>
      <c r="PR98" s="75" t="str">
        <f t="shared" ref="PR98" si="9048">NP98</f>
        <v>P</v>
      </c>
      <c r="PS98" s="48" t="str">
        <f t="shared" si="6712"/>
        <v/>
      </c>
      <c r="PT98" s="49" t="str">
        <f t="shared" si="6713"/>
        <v/>
      </c>
      <c r="PU98" s="73" t="str">
        <f t="shared" ref="PU98" si="9049">NS98</f>
        <v/>
      </c>
      <c r="PV98" s="48" t="str">
        <f t="shared" si="6715"/>
        <v/>
      </c>
      <c r="PW98" s="49" t="str">
        <f t="shared" si="6716"/>
        <v/>
      </c>
      <c r="PX98" s="73" t="s">
        <v>5</v>
      </c>
      <c r="PY98" s="48" t="str">
        <f t="shared" si="6717"/>
        <v/>
      </c>
      <c r="PZ98" s="49" t="str">
        <f t="shared" si="6718"/>
        <v/>
      </c>
      <c r="QA98" s="75" t="s">
        <v>6</v>
      </c>
      <c r="QB98" s="48" t="str">
        <f t="shared" si="6719"/>
        <v/>
      </c>
      <c r="QC98" s="49" t="str">
        <f t="shared" si="6720"/>
        <v/>
      </c>
      <c r="QD98" s="75" t="str">
        <f t="shared" ref="QD98" si="9050">NV98</f>
        <v>B</v>
      </c>
      <c r="QE98" s="48" t="str">
        <f t="shared" si="6722"/>
        <v/>
      </c>
      <c r="QF98" s="49" t="str">
        <f t="shared" si="6723"/>
        <v/>
      </c>
      <c r="QG98" s="75" t="str">
        <f t="shared" ref="QG98" si="9051">NY98</f>
        <v/>
      </c>
      <c r="QH98" s="48" t="str">
        <f t="shared" si="6725"/>
        <v/>
      </c>
      <c r="QI98" s="49" t="str">
        <f t="shared" si="6726"/>
        <v/>
      </c>
      <c r="QJ98" s="75" t="str">
        <f t="shared" ref="QJ98" si="9052">NP98</f>
        <v>P</v>
      </c>
      <c r="QK98" s="48" t="str">
        <f t="shared" si="6728"/>
        <v/>
      </c>
      <c r="QL98" s="49" t="str">
        <f t="shared" si="6729"/>
        <v/>
      </c>
      <c r="QM98" s="75" t="str">
        <f t="shared" ref="QM98" si="9053">NY98</f>
        <v/>
      </c>
      <c r="QN98" s="48" t="str">
        <f t="shared" si="6731"/>
        <v/>
      </c>
      <c r="QO98" s="95" t="str">
        <f t="shared" si="6732"/>
        <v/>
      </c>
      <c r="QP98" s="75" t="str">
        <f t="shared" ref="QP98" si="9054">NS98</f>
        <v/>
      </c>
      <c r="QQ98" s="48" t="str">
        <f t="shared" si="6734"/>
        <v/>
      </c>
      <c r="QR98" s="49" t="str">
        <f t="shared" si="6735"/>
        <v/>
      </c>
      <c r="QS98" s="73" t="str">
        <f t="shared" ref="QS98" si="9055">NV98</f>
        <v>B</v>
      </c>
      <c r="QT98" s="48" t="str">
        <f t="shared" si="6737"/>
        <v/>
      </c>
      <c r="QU98" s="49" t="str">
        <f t="shared" si="6738"/>
        <v/>
      </c>
      <c r="QV98" s="75" t="str">
        <f t="shared" ref="QV98" si="9056">OQ98</f>
        <v/>
      </c>
      <c r="QW98" s="48" t="str">
        <f t="shared" si="6740"/>
        <v/>
      </c>
      <c r="QX98" s="49" t="str">
        <f t="shared" si="6741"/>
        <v/>
      </c>
      <c r="QY98" s="75" t="str">
        <f t="shared" ref="QY98" si="9057">OT98</f>
        <v/>
      </c>
      <c r="QZ98" s="48" t="str">
        <f t="shared" si="6743"/>
        <v/>
      </c>
      <c r="RA98" s="49" t="str">
        <f t="shared" si="6744"/>
        <v/>
      </c>
      <c r="RB98" s="75" t="str">
        <f t="shared" ref="RB98" si="9058">OE98</f>
        <v/>
      </c>
      <c r="RC98" s="48" t="str">
        <f t="shared" si="6746"/>
        <v/>
      </c>
      <c r="RD98" s="49" t="str">
        <f t="shared" si="6747"/>
        <v/>
      </c>
      <c r="RE98" s="75" t="str">
        <f t="shared" ref="RE98" si="9059">OH98</f>
        <v/>
      </c>
      <c r="RF98" s="48" t="str">
        <f t="shared" si="6749"/>
        <v/>
      </c>
      <c r="RG98" s="49" t="str">
        <f t="shared" si="6750"/>
        <v/>
      </c>
      <c r="RH98" s="75" t="str">
        <f t="shared" ref="RH98" si="9060">OE98</f>
        <v/>
      </c>
      <c r="RI98" s="48" t="str">
        <f t="shared" si="6752"/>
        <v/>
      </c>
      <c r="RJ98" s="49" t="str">
        <f t="shared" si="6753"/>
        <v/>
      </c>
      <c r="RK98" s="75" t="str">
        <f t="shared" ref="RK98" si="9061">OB98</f>
        <v/>
      </c>
      <c r="RL98" s="48" t="str">
        <f t="shared" si="6755"/>
        <v/>
      </c>
      <c r="RM98" s="49" t="str">
        <f t="shared" si="6756"/>
        <v/>
      </c>
      <c r="RN98" s="75" t="str">
        <f t="shared" ref="RN98" si="9062">OH98</f>
        <v/>
      </c>
      <c r="RO98" s="48" t="str">
        <f t="shared" si="6758"/>
        <v/>
      </c>
      <c r="RP98" s="49" t="str">
        <f t="shared" si="6759"/>
        <v/>
      </c>
      <c r="RQ98" s="75" t="str">
        <f t="shared" ref="RQ98" si="9063">OB98</f>
        <v/>
      </c>
      <c r="RR98" s="48" t="str">
        <f t="shared" si="6761"/>
        <v/>
      </c>
      <c r="RS98" s="49" t="str">
        <f t="shared" si="6762"/>
        <v/>
      </c>
      <c r="RT98" s="75" t="str">
        <f t="shared" ref="RT98:RT99" si="9064">OE98</f>
        <v/>
      </c>
      <c r="RU98" s="48" t="str">
        <f t="shared" si="6764"/>
        <v/>
      </c>
      <c r="RV98" s="49" t="str">
        <f t="shared" si="6765"/>
        <v/>
      </c>
      <c r="RW98" s="75" t="str">
        <f t="shared" si="7280"/>
        <v>B</v>
      </c>
      <c r="RX98" s="48" t="str">
        <f t="shared" si="6766"/>
        <v/>
      </c>
      <c r="RY98" s="49" t="str">
        <f t="shared" si="6767"/>
        <v/>
      </c>
      <c r="RZ98" s="46" t="str">
        <f t="shared" si="8988"/>
        <v/>
      </c>
      <c r="SA98" s="48" t="str">
        <f t="shared" si="6768"/>
        <v/>
      </c>
      <c r="SB98" s="49" t="str">
        <f t="shared" si="6769"/>
        <v/>
      </c>
      <c r="SC98" s="75" t="str">
        <f t="shared" si="7281"/>
        <v>B</v>
      </c>
      <c r="SD98" s="48" t="str">
        <f t="shared" si="6770"/>
        <v/>
      </c>
      <c r="SE98" s="49" t="str">
        <f t="shared" si="6771"/>
        <v/>
      </c>
      <c r="SF98" s="75" t="str">
        <f t="shared" ref="SF98" si="9065">PL98</f>
        <v/>
      </c>
      <c r="SG98" s="48" t="str">
        <f t="shared" si="6773"/>
        <v/>
      </c>
      <c r="SH98" s="49" t="str">
        <f t="shared" si="6774"/>
        <v/>
      </c>
      <c r="SI98" s="75" t="str">
        <f t="shared" si="6775"/>
        <v/>
      </c>
      <c r="SJ98" s="48" t="str">
        <f t="shared" si="6776"/>
        <v/>
      </c>
      <c r="SK98" s="95" t="str">
        <f t="shared" si="6777"/>
        <v/>
      </c>
      <c r="SL98" s="75" t="str">
        <f t="shared" ref="SL98" si="9066">PF98</f>
        <v/>
      </c>
      <c r="SM98" s="48" t="str">
        <f t="shared" si="6779"/>
        <v/>
      </c>
      <c r="SN98" s="49" t="str">
        <f t="shared" si="6780"/>
        <v/>
      </c>
      <c r="SO98" s="73" t="str">
        <f t="shared" si="6781"/>
        <v/>
      </c>
      <c r="SP98" s="48" t="str">
        <f t="shared" si="6782"/>
        <v/>
      </c>
      <c r="SQ98" s="49" t="str">
        <f t="shared" si="6783"/>
        <v/>
      </c>
      <c r="SR98" s="75" t="str">
        <f t="shared" ref="SR98" si="9067">OW98</f>
        <v/>
      </c>
      <c r="SS98" s="48" t="str">
        <f t="shared" si="6785"/>
        <v/>
      </c>
      <c r="ST98" s="49" t="str">
        <f t="shared" si="6786"/>
        <v/>
      </c>
      <c r="SU98" s="75" t="str">
        <f t="shared" si="6787"/>
        <v/>
      </c>
      <c r="SV98" s="48" t="str">
        <f t="shared" si="6788"/>
        <v/>
      </c>
      <c r="SW98" s="49" t="str">
        <f t="shared" si="6789"/>
        <v/>
      </c>
      <c r="SX98" s="75" t="str">
        <f t="shared" ref="SX98" si="9068">PL98</f>
        <v/>
      </c>
      <c r="SY98" s="48" t="str">
        <f t="shared" si="6791"/>
        <v/>
      </c>
      <c r="SZ98" s="49" t="str">
        <f t="shared" si="6792"/>
        <v/>
      </c>
      <c r="TA98" s="75" t="str">
        <f t="shared" si="6793"/>
        <v/>
      </c>
      <c r="TB98" s="48" t="str">
        <f t="shared" si="6794"/>
        <v/>
      </c>
      <c r="TC98" s="49" t="str">
        <f t="shared" si="6795"/>
        <v/>
      </c>
      <c r="TD98" s="75" t="str">
        <f t="shared" ref="TD98" si="9069">PI98</f>
        <v/>
      </c>
      <c r="TE98" s="48" t="str">
        <f t="shared" si="6797"/>
        <v/>
      </c>
      <c r="TF98" s="49" t="str">
        <f t="shared" si="6798"/>
        <v/>
      </c>
      <c r="TG98" s="75" t="str">
        <f t="shared" si="6799"/>
        <v/>
      </c>
      <c r="TH98" s="48" t="str">
        <f t="shared" si="6800"/>
        <v/>
      </c>
      <c r="TI98" s="49" t="str">
        <f t="shared" si="6801"/>
        <v/>
      </c>
      <c r="TJ98" s="75" t="str">
        <f t="shared" ref="TJ98" si="9070">PI98</f>
        <v/>
      </c>
      <c r="TK98" s="48" t="str">
        <f t="shared" si="6803"/>
        <v/>
      </c>
      <c r="TL98" s="49" t="str">
        <f t="shared" si="6804"/>
        <v/>
      </c>
      <c r="TM98" s="75" t="str">
        <f t="shared" si="6805"/>
        <v/>
      </c>
      <c r="TN98" s="48" t="str">
        <f t="shared" si="6806"/>
        <v/>
      </c>
      <c r="TO98" s="49" t="str">
        <f t="shared" si="6807"/>
        <v/>
      </c>
      <c r="TP98" s="75" t="str">
        <f t="shared" ref="TP98" si="9071">PL98</f>
        <v/>
      </c>
      <c r="TQ98" s="48" t="str">
        <f t="shared" si="6809"/>
        <v/>
      </c>
      <c r="TR98" s="49" t="str">
        <f t="shared" si="6810"/>
        <v/>
      </c>
      <c r="TS98" s="75" t="str">
        <f t="shared" si="6811"/>
        <v/>
      </c>
      <c r="TT98" s="48" t="str">
        <f t="shared" si="6812"/>
        <v/>
      </c>
      <c r="TU98" s="49" t="str">
        <f t="shared" si="6813"/>
        <v/>
      </c>
      <c r="TV98" s="75" t="str">
        <f t="shared" ref="TV98" si="9072">PF98</f>
        <v/>
      </c>
      <c r="TW98" s="48" t="str">
        <f t="shared" si="6815"/>
        <v/>
      </c>
      <c r="TX98" s="49" t="str">
        <f t="shared" si="6816"/>
        <v/>
      </c>
      <c r="TY98" s="75" t="str">
        <f t="shared" si="6817"/>
        <v/>
      </c>
      <c r="TZ98" s="48" t="str">
        <f t="shared" si="6818"/>
        <v/>
      </c>
      <c r="UA98" s="49" t="str">
        <f t="shared" si="6819"/>
        <v/>
      </c>
      <c r="UB98" s="75" t="str">
        <f t="shared" ref="UB98" si="9073">PC98</f>
        <v/>
      </c>
      <c r="UC98" s="48" t="str">
        <f t="shared" si="6821"/>
        <v/>
      </c>
      <c r="UD98" s="49" t="str">
        <f t="shared" si="6822"/>
        <v/>
      </c>
      <c r="UE98" s="75" t="str">
        <f t="shared" si="6823"/>
        <v/>
      </c>
      <c r="UF98" s="48" t="str">
        <f t="shared" si="6824"/>
        <v/>
      </c>
      <c r="UG98" s="49" t="str">
        <f t="shared" si="6825"/>
        <v/>
      </c>
      <c r="UH98" s="46" t="str">
        <f t="shared" ref="UH98" si="9074">OH98</f>
        <v/>
      </c>
      <c r="UI98" s="48" t="str">
        <f t="shared" si="6827"/>
        <v/>
      </c>
      <c r="UJ98" s="49" t="str">
        <f t="shared" si="6828"/>
        <v/>
      </c>
      <c r="UK98" s="75" t="str">
        <f t="shared" ref="UK98:UK99" si="9075">UH98</f>
        <v/>
      </c>
      <c r="UL98" s="48" t="str">
        <f t="shared" si="6830"/>
        <v/>
      </c>
      <c r="UM98" s="49" t="str">
        <f t="shared" si="6831"/>
        <v/>
      </c>
      <c r="UN98" s="75" t="str">
        <f t="shared" si="6832"/>
        <v/>
      </c>
      <c r="UO98" s="48" t="str">
        <f t="shared" si="6833"/>
        <v/>
      </c>
      <c r="UP98" s="49" t="str">
        <f t="shared" si="6834"/>
        <v/>
      </c>
      <c r="UQ98" s="75" t="str">
        <f t="shared" si="6835"/>
        <v/>
      </c>
      <c r="UR98" s="48" t="str">
        <f t="shared" si="6836"/>
        <v/>
      </c>
      <c r="US98" s="49" t="str">
        <f t="shared" si="6837"/>
        <v/>
      </c>
      <c r="UT98" s="46" t="str">
        <f t="shared" ref="UT98" si="9076">NP98</f>
        <v>P</v>
      </c>
      <c r="UU98" s="48" t="str">
        <f t="shared" si="6839"/>
        <v/>
      </c>
      <c r="UV98" s="49" t="str">
        <f t="shared" si="6840"/>
        <v/>
      </c>
      <c r="UW98" s="75" t="str">
        <f t="shared" si="6841"/>
        <v/>
      </c>
      <c r="UX98" s="48" t="str">
        <f t="shared" si="6842"/>
        <v/>
      </c>
      <c r="UY98" s="49" t="str">
        <f t="shared" si="6843"/>
        <v/>
      </c>
      <c r="UZ98" s="75" t="str">
        <f t="shared" ref="UZ98" si="9077">NP98</f>
        <v>P</v>
      </c>
      <c r="VA98" s="48" t="str">
        <f t="shared" si="6845"/>
        <v/>
      </c>
      <c r="VB98" s="49" t="str">
        <f t="shared" si="6846"/>
        <v/>
      </c>
      <c r="VC98" s="75" t="str">
        <f t="shared" si="6847"/>
        <v/>
      </c>
      <c r="VD98" s="48" t="str">
        <f t="shared" si="6848"/>
        <v/>
      </c>
      <c r="VE98" s="49" t="str">
        <f t="shared" si="6849"/>
        <v/>
      </c>
      <c r="VF98" s="75" t="str">
        <f t="shared" ref="VF98" si="9078">NS98</f>
        <v/>
      </c>
      <c r="VG98" s="48" t="str">
        <f t="shared" si="6851"/>
        <v/>
      </c>
      <c r="VH98" s="49" t="str">
        <f t="shared" si="6852"/>
        <v/>
      </c>
      <c r="VI98" s="75" t="str">
        <f t="shared" si="6853"/>
        <v/>
      </c>
      <c r="VJ98" s="48" t="str">
        <f t="shared" si="6854"/>
        <v/>
      </c>
      <c r="VK98" s="49" t="str">
        <f t="shared" si="6855"/>
        <v/>
      </c>
      <c r="VL98" s="115" t="s">
        <v>5</v>
      </c>
      <c r="VM98" s="48" t="str">
        <f t="shared" si="6856"/>
        <v/>
      </c>
      <c r="VN98" s="49" t="str">
        <f t="shared" si="6857"/>
        <v/>
      </c>
      <c r="VO98" s="75" t="str">
        <f t="shared" si="6858"/>
        <v/>
      </c>
      <c r="VP98" s="48" t="str">
        <f t="shared" si="6859"/>
        <v/>
      </c>
      <c r="VQ98" s="49" t="str">
        <f t="shared" si="6860"/>
        <v/>
      </c>
      <c r="VR98" s="75" t="s">
        <v>6</v>
      </c>
      <c r="VS98" s="48" t="str">
        <f t="shared" si="6861"/>
        <v/>
      </c>
      <c r="VT98" s="49" t="str">
        <f t="shared" si="6862"/>
        <v/>
      </c>
      <c r="VU98" s="75" t="str">
        <f t="shared" si="6863"/>
        <v/>
      </c>
      <c r="VV98" s="48" t="str">
        <f t="shared" si="6864"/>
        <v/>
      </c>
      <c r="VW98" s="49" t="str">
        <f t="shared" si="6865"/>
        <v/>
      </c>
      <c r="VX98" s="46" t="str">
        <f t="shared" si="9002"/>
        <v/>
      </c>
      <c r="VY98" s="48" t="str">
        <f t="shared" si="6866"/>
        <v/>
      </c>
      <c r="VZ98" s="49" t="str">
        <f t="shared" si="6867"/>
        <v/>
      </c>
      <c r="WA98" s="75" t="str">
        <f t="shared" si="6868"/>
        <v/>
      </c>
      <c r="WB98" s="48" t="str">
        <f t="shared" si="6869"/>
        <v/>
      </c>
      <c r="WC98" s="49" t="str">
        <f t="shared" si="6870"/>
        <v/>
      </c>
      <c r="WD98" s="46" t="str">
        <f t="shared" si="8926"/>
        <v/>
      </c>
      <c r="WE98" s="48" t="str">
        <f t="shared" si="6871"/>
        <v/>
      </c>
      <c r="WF98" s="49" t="str">
        <f t="shared" si="6872"/>
        <v/>
      </c>
      <c r="WG98" s="75" t="str">
        <f t="shared" si="6873"/>
        <v/>
      </c>
      <c r="WH98" s="48" t="str">
        <f t="shared" si="6874"/>
        <v/>
      </c>
      <c r="WI98" s="49" t="str">
        <f t="shared" si="6875"/>
        <v/>
      </c>
      <c r="WJ98" s="75" t="s">
        <v>6</v>
      </c>
      <c r="WK98" s="48" t="str">
        <f t="shared" si="6876"/>
        <v/>
      </c>
      <c r="WL98" s="49" t="str">
        <f t="shared" si="6877"/>
        <v/>
      </c>
      <c r="WM98" s="75" t="str">
        <f t="shared" si="6878"/>
        <v/>
      </c>
      <c r="WN98" s="48" t="str">
        <f t="shared" si="6879"/>
        <v/>
      </c>
      <c r="WO98" s="49" t="str">
        <f t="shared" si="6880"/>
        <v/>
      </c>
      <c r="WP98" s="75" t="str">
        <f t="shared" ref="WP98" si="9079">PF98</f>
        <v/>
      </c>
      <c r="WQ98" s="48" t="str">
        <f t="shared" si="6882"/>
        <v/>
      </c>
      <c r="WR98" s="49" t="str">
        <f t="shared" si="6883"/>
        <v/>
      </c>
      <c r="WS98" s="75" t="str">
        <f t="shared" si="6884"/>
        <v/>
      </c>
      <c r="WT98" s="48" t="str">
        <f t="shared" si="6885"/>
        <v/>
      </c>
      <c r="WU98" s="49" t="str">
        <f t="shared" si="6886"/>
        <v/>
      </c>
      <c r="WV98" s="75" t="str">
        <f t="shared" ref="WV98" si="9080">PF99</f>
        <v/>
      </c>
      <c r="WW98" s="48" t="str">
        <f t="shared" si="6888"/>
        <v/>
      </c>
      <c r="WX98" s="49" t="str">
        <f t="shared" si="6889"/>
        <v/>
      </c>
      <c r="WY98" s="75" t="str">
        <f t="shared" si="6890"/>
        <v/>
      </c>
      <c r="WZ98" s="48" t="str">
        <f t="shared" si="6891"/>
        <v/>
      </c>
      <c r="XA98" s="49" t="str">
        <f t="shared" si="6892"/>
        <v/>
      </c>
      <c r="XB98" s="75" t="str">
        <f t="shared" ref="XB98" si="9081">OQ98</f>
        <v/>
      </c>
      <c r="XC98" s="48" t="str">
        <f t="shared" si="6894"/>
        <v/>
      </c>
      <c r="XD98" s="49" t="str">
        <f t="shared" si="6895"/>
        <v/>
      </c>
      <c r="XE98" s="75" t="str">
        <f t="shared" si="6896"/>
        <v/>
      </c>
      <c r="XF98" s="48" t="str">
        <f t="shared" si="6897"/>
        <v/>
      </c>
      <c r="XG98" s="49" t="str">
        <f t="shared" si="6898"/>
        <v/>
      </c>
      <c r="XH98" s="75" t="str">
        <f t="shared" ref="XH98" si="9082">OQ98</f>
        <v/>
      </c>
      <c r="XI98" s="48" t="str">
        <f t="shared" si="6900"/>
        <v/>
      </c>
      <c r="XJ98" s="49" t="str">
        <f t="shared" si="6901"/>
        <v/>
      </c>
      <c r="XK98" s="75" t="str">
        <f t="shared" si="6902"/>
        <v/>
      </c>
      <c r="XL98" s="48" t="str">
        <f t="shared" si="6903"/>
        <v/>
      </c>
      <c r="XM98" s="49" t="str">
        <f t="shared" si="6904"/>
        <v/>
      </c>
      <c r="XN98" s="75" t="str">
        <f t="shared" ref="XN98" si="9083">OH98</f>
        <v/>
      </c>
      <c r="XO98" s="48" t="str">
        <f t="shared" si="6906"/>
        <v/>
      </c>
      <c r="XP98" s="49" t="str">
        <f t="shared" si="6907"/>
        <v/>
      </c>
      <c r="XQ98" s="75" t="str">
        <f t="shared" si="6908"/>
        <v/>
      </c>
      <c r="XR98" s="48" t="str">
        <f t="shared" si="6909"/>
        <v/>
      </c>
      <c r="XS98" s="49" t="str">
        <f t="shared" si="6910"/>
        <v/>
      </c>
      <c r="XT98" s="75" t="str">
        <f t="shared" ref="XT98:XT99" si="9084">OH98</f>
        <v/>
      </c>
      <c r="XU98" s="48" t="str">
        <f t="shared" si="6912"/>
        <v/>
      </c>
      <c r="XV98" s="49" t="str">
        <f t="shared" si="6913"/>
        <v/>
      </c>
      <c r="XW98" s="75" t="str">
        <f t="shared" si="6914"/>
        <v/>
      </c>
      <c r="XX98" s="48" t="str">
        <f t="shared" si="6915"/>
        <v/>
      </c>
      <c r="XY98" s="49" t="str">
        <f t="shared" si="6916"/>
        <v/>
      </c>
      <c r="XZ98" s="197" t="s">
        <v>6</v>
      </c>
      <c r="YA98" s="48" t="str">
        <f t="shared" si="6917"/>
        <v/>
      </c>
      <c r="YB98" s="49" t="str">
        <f t="shared" si="6918"/>
        <v/>
      </c>
      <c r="YC98" s="75" t="str">
        <f t="shared" si="6919"/>
        <v/>
      </c>
      <c r="YD98" s="48" t="str">
        <f t="shared" si="6920"/>
        <v/>
      </c>
      <c r="YE98" s="49" t="str">
        <f t="shared" si="6921"/>
        <v/>
      </c>
      <c r="YF98" s="214" t="s">
        <v>5</v>
      </c>
      <c r="YG98" s="48" t="str">
        <f t="shared" si="6922"/>
        <v/>
      </c>
      <c r="YH98" s="49" t="str">
        <f t="shared" si="6923"/>
        <v/>
      </c>
      <c r="YI98" s="75" t="str">
        <f t="shared" si="6924"/>
        <v/>
      </c>
      <c r="YJ98" s="48" t="str">
        <f t="shared" si="6925"/>
        <v/>
      </c>
      <c r="YK98" s="49" t="str">
        <f t="shared" si="6926"/>
        <v/>
      </c>
      <c r="YL98" s="75" t="str">
        <f t="shared" ref="YL98" si="9085">YF98</f>
        <v>P</v>
      </c>
      <c r="YM98" s="48" t="str">
        <f t="shared" si="6928"/>
        <v/>
      </c>
      <c r="YN98" s="49" t="str">
        <f t="shared" si="6929"/>
        <v/>
      </c>
      <c r="YO98" s="75" t="str">
        <f t="shared" si="6930"/>
        <v/>
      </c>
      <c r="YP98" s="48" t="str">
        <f t="shared" si="6931"/>
        <v/>
      </c>
      <c r="YQ98" s="49" t="str">
        <f t="shared" si="6932"/>
        <v/>
      </c>
      <c r="YR98" s="198" t="s">
        <v>5</v>
      </c>
      <c r="YS98" s="48" t="str">
        <f t="shared" si="6933"/>
        <v/>
      </c>
      <c r="YT98" s="49" t="str">
        <f t="shared" si="6934"/>
        <v/>
      </c>
      <c r="YU98" s="75" t="str">
        <f t="shared" si="6935"/>
        <v/>
      </c>
      <c r="YV98" s="48" t="str">
        <f t="shared" si="6936"/>
        <v/>
      </c>
      <c r="YW98" s="49" t="str">
        <f t="shared" si="6937"/>
        <v/>
      </c>
      <c r="YX98" s="75" t="s">
        <v>6</v>
      </c>
      <c r="YY98" s="48" t="str">
        <f t="shared" si="6938"/>
        <v/>
      </c>
      <c r="YZ98" s="49" t="str">
        <f t="shared" si="6939"/>
        <v/>
      </c>
      <c r="ZA98" s="75" t="str">
        <f t="shared" si="6940"/>
        <v/>
      </c>
      <c r="ZB98" s="48" t="str">
        <f t="shared" si="6941"/>
        <v/>
      </c>
      <c r="ZC98" s="49" t="str">
        <f t="shared" si="6942"/>
        <v/>
      </c>
      <c r="ZD98" s="133">
        <f t="shared" si="6943"/>
        <v>0</v>
      </c>
      <c r="ZE98" s="134">
        <f t="shared" si="7302"/>
        <v>1</v>
      </c>
      <c r="ZF98" s="135" t="str">
        <f t="shared" si="6944"/>
        <v/>
      </c>
      <c r="ZG98" s="216" t="str">
        <f t="shared" si="6945"/>
        <v/>
      </c>
      <c r="ZH98" s="217" t="str">
        <f t="shared" si="6946"/>
        <v/>
      </c>
      <c r="ZI98" s="217" t="str">
        <f t="shared" si="6947"/>
        <v/>
      </c>
      <c r="ZJ98" s="217" t="str">
        <f t="shared" si="6948"/>
        <v/>
      </c>
      <c r="ZK98" s="217" t="str">
        <f t="shared" si="6949"/>
        <v/>
      </c>
      <c r="ZL98" s="217" t="str">
        <f t="shared" si="6950"/>
        <v/>
      </c>
      <c r="ZM98" s="217" t="str">
        <f t="shared" si="6951"/>
        <v/>
      </c>
      <c r="ZN98" s="217" t="str">
        <f t="shared" si="6952"/>
        <v/>
      </c>
      <c r="ZO98" s="217" t="str">
        <f t="shared" si="6953"/>
        <v/>
      </c>
      <c r="ZP98" s="217" t="str">
        <f t="shared" si="6954"/>
        <v>000000</v>
      </c>
      <c r="ZQ98" s="217" t="str">
        <f t="shared" si="6955"/>
        <v/>
      </c>
      <c r="ZR98" s="217" t="str">
        <f t="shared" si="6956"/>
        <v/>
      </c>
      <c r="ZS98" s="217" t="str">
        <f t="shared" si="6957"/>
        <v/>
      </c>
      <c r="ZT98" s="217" t="str">
        <f t="shared" si="6958"/>
        <v/>
      </c>
      <c r="ZU98" s="217" t="str">
        <f t="shared" si="6959"/>
        <v/>
      </c>
      <c r="ZV98" s="217" t="str">
        <f t="shared" si="6960"/>
        <v/>
      </c>
      <c r="ZW98" s="217" t="str">
        <f t="shared" si="6961"/>
        <v/>
      </c>
      <c r="ZX98" s="217" t="str">
        <f t="shared" si="6962"/>
        <v/>
      </c>
      <c r="ZY98" s="218" t="str">
        <f t="shared" si="6963"/>
        <v/>
      </c>
      <c r="ZZ98" s="218" t="str">
        <f t="shared" si="6964"/>
        <v/>
      </c>
      <c r="AAA98" s="218" t="str">
        <f t="shared" si="6965"/>
        <v/>
      </c>
      <c r="AAB98" s="218" t="str">
        <f t="shared" si="6966"/>
        <v/>
      </c>
      <c r="AAC98" s="218" t="str">
        <f t="shared" si="6967"/>
        <v/>
      </c>
      <c r="AAD98" s="218" t="str">
        <f t="shared" si="6968"/>
        <v/>
      </c>
      <c r="AAE98" s="218" t="str">
        <f t="shared" si="6969"/>
        <v/>
      </c>
      <c r="AAF98" s="218" t="str">
        <f t="shared" si="6970"/>
        <v/>
      </c>
      <c r="AAG98" s="218" t="str">
        <f t="shared" si="6971"/>
        <v/>
      </c>
      <c r="AAH98" s="218" t="str">
        <f t="shared" si="6972"/>
        <v/>
      </c>
      <c r="AAI98" s="218" t="str">
        <f t="shared" si="6973"/>
        <v/>
      </c>
      <c r="AAJ98" s="218" t="str">
        <f t="shared" si="6974"/>
        <v/>
      </c>
      <c r="AAK98" s="218" t="str">
        <f t="shared" si="6975"/>
        <v/>
      </c>
      <c r="AAL98" s="218" t="str">
        <f t="shared" si="6976"/>
        <v/>
      </c>
      <c r="AAM98" s="218" t="str">
        <f t="shared" si="6977"/>
        <v/>
      </c>
      <c r="AAN98" s="218" t="str">
        <f t="shared" si="6978"/>
        <v/>
      </c>
      <c r="AAO98" s="218" t="str">
        <f t="shared" si="6979"/>
        <v/>
      </c>
      <c r="AAP98" s="218" t="str">
        <f t="shared" si="6980"/>
        <v/>
      </c>
      <c r="AAQ98" s="217" t="str">
        <f t="shared" si="6981"/>
        <v/>
      </c>
      <c r="AAR98" s="217" t="str">
        <f t="shared" si="6982"/>
        <v/>
      </c>
      <c r="AAS98" s="217" t="str">
        <f t="shared" si="6983"/>
        <v/>
      </c>
      <c r="AAT98" s="217" t="str">
        <f t="shared" si="6984"/>
        <v/>
      </c>
      <c r="AAU98" s="217" t="str">
        <f t="shared" si="6985"/>
        <v/>
      </c>
      <c r="AAV98" s="217" t="str">
        <f t="shared" si="6986"/>
        <v/>
      </c>
      <c r="AAW98" s="217" t="str">
        <f t="shared" si="6987"/>
        <v/>
      </c>
      <c r="AAX98" s="217" t="str">
        <f t="shared" si="6988"/>
        <v/>
      </c>
      <c r="AAY98" s="217" t="str">
        <f t="shared" si="6989"/>
        <v/>
      </c>
      <c r="AAZ98" s="217" t="str">
        <f t="shared" si="6990"/>
        <v/>
      </c>
      <c r="ABA98" s="217" t="str">
        <f t="shared" si="6991"/>
        <v/>
      </c>
      <c r="ABB98" s="217" t="str">
        <f t="shared" si="6992"/>
        <v/>
      </c>
      <c r="ABC98" s="217" t="str">
        <f t="shared" si="6993"/>
        <v/>
      </c>
      <c r="ABD98" s="217" t="str">
        <f t="shared" si="6994"/>
        <v/>
      </c>
      <c r="ABE98" s="217" t="str">
        <f t="shared" si="6995"/>
        <v/>
      </c>
      <c r="ABF98" s="217" t="str">
        <f t="shared" si="6996"/>
        <v/>
      </c>
      <c r="ABG98" s="217" t="str">
        <f t="shared" si="6997"/>
        <v/>
      </c>
      <c r="ABH98" s="217" t="str">
        <f t="shared" si="6998"/>
        <v/>
      </c>
      <c r="ABI98" s="218" t="str">
        <f t="shared" si="6999"/>
        <v/>
      </c>
      <c r="ABJ98" s="218" t="str">
        <f t="shared" si="7000"/>
        <v/>
      </c>
      <c r="ABK98" s="218" t="str">
        <f t="shared" si="7001"/>
        <v/>
      </c>
      <c r="ABL98" s="218" t="str">
        <f t="shared" si="7002"/>
        <v/>
      </c>
      <c r="ABM98" s="218" t="str">
        <f t="shared" si="7003"/>
        <v/>
      </c>
      <c r="ABN98" s="218" t="str">
        <f t="shared" si="7004"/>
        <v/>
      </c>
      <c r="ABO98" s="218" t="str">
        <f t="shared" si="7005"/>
        <v/>
      </c>
      <c r="ABP98" s="218" t="str">
        <f t="shared" si="7006"/>
        <v/>
      </c>
      <c r="ABQ98" s="218" t="str">
        <f t="shared" si="7007"/>
        <v/>
      </c>
      <c r="ABR98" s="218" t="str">
        <f t="shared" si="7008"/>
        <v/>
      </c>
      <c r="ABS98" s="218" t="str">
        <f t="shared" si="7009"/>
        <v/>
      </c>
      <c r="ABT98" s="218" t="str">
        <f t="shared" si="7010"/>
        <v/>
      </c>
      <c r="ABU98" s="218" t="str">
        <f t="shared" si="7011"/>
        <v/>
      </c>
      <c r="ABV98" s="218" t="str">
        <f t="shared" si="7012"/>
        <v/>
      </c>
      <c r="ABW98" s="218" t="str">
        <f t="shared" si="7013"/>
        <v/>
      </c>
      <c r="ABX98" s="218" t="str">
        <f t="shared" si="7014"/>
        <v/>
      </c>
      <c r="ABY98" s="218" t="str">
        <f t="shared" si="7015"/>
        <v/>
      </c>
      <c r="ABZ98" s="218" t="str">
        <f t="shared" si="7016"/>
        <v/>
      </c>
      <c r="ACA98" s="217" t="str">
        <f t="shared" si="7017"/>
        <v/>
      </c>
      <c r="ACB98" s="217" t="str">
        <f t="shared" si="7018"/>
        <v/>
      </c>
      <c r="ACC98" s="217" t="str">
        <f t="shared" si="7019"/>
        <v/>
      </c>
      <c r="ACD98" s="217" t="str">
        <f t="shared" si="7020"/>
        <v/>
      </c>
      <c r="ACE98" s="217" t="str">
        <f t="shared" si="7021"/>
        <v/>
      </c>
      <c r="ACF98" s="217" t="str">
        <f t="shared" si="7022"/>
        <v/>
      </c>
      <c r="ACG98" s="217" t="str">
        <f t="shared" si="7023"/>
        <v/>
      </c>
      <c r="ACH98" s="217" t="str">
        <f t="shared" si="7024"/>
        <v/>
      </c>
      <c r="ACI98" s="217" t="str">
        <f t="shared" si="7025"/>
        <v/>
      </c>
      <c r="ACJ98" s="217" t="str">
        <f t="shared" si="7026"/>
        <v/>
      </c>
      <c r="ACK98" s="217" t="str">
        <f t="shared" si="7027"/>
        <v/>
      </c>
      <c r="ACL98" s="217">
        <f t="shared" si="7303"/>
        <v>0</v>
      </c>
      <c r="ACM98" s="217" t="str">
        <f t="shared" si="7028"/>
        <v/>
      </c>
      <c r="ACN98" s="217" t="str">
        <f t="shared" si="7029"/>
        <v/>
      </c>
      <c r="ACO98" s="217" t="str">
        <f t="shared" si="7030"/>
        <v/>
      </c>
      <c r="ACP98" s="217" t="str">
        <f t="shared" si="7031"/>
        <v/>
      </c>
      <c r="ACQ98" s="217" t="str">
        <f t="shared" si="7032"/>
        <v/>
      </c>
      <c r="ACR98" s="217" t="str">
        <f t="shared" si="7033"/>
        <v/>
      </c>
      <c r="ACS98" s="218" t="str">
        <f t="shared" si="7034"/>
        <v/>
      </c>
      <c r="ACT98" s="218" t="str">
        <f t="shared" si="7035"/>
        <v/>
      </c>
      <c r="ACU98" s="218" t="str">
        <f t="shared" si="7036"/>
        <v/>
      </c>
      <c r="ACV98" s="218" t="str">
        <f t="shared" si="7037"/>
        <v/>
      </c>
      <c r="ACW98" s="218" t="str">
        <f t="shared" si="7038"/>
        <v/>
      </c>
      <c r="ACX98" s="218" t="str">
        <f t="shared" si="7039"/>
        <v/>
      </c>
      <c r="ACY98" s="218" t="str">
        <f t="shared" si="7040"/>
        <v/>
      </c>
      <c r="ACZ98" s="218" t="str">
        <f t="shared" si="7041"/>
        <v/>
      </c>
      <c r="ADA98" s="218" t="str">
        <f t="shared" si="7042"/>
        <v/>
      </c>
      <c r="ADB98" s="219" t="str">
        <f t="shared" si="7043"/>
        <v/>
      </c>
      <c r="ADC98" s="223" t="str">
        <f t="shared" si="7044"/>
        <v/>
      </c>
      <c r="ADD98" s="221" t="str">
        <f t="shared" si="7045"/>
        <v/>
      </c>
      <c r="ADE98" s="221" t="str">
        <f t="shared" si="7046"/>
        <v/>
      </c>
      <c r="ADF98" s="221" t="str">
        <f t="shared" si="7047"/>
        <v>B</v>
      </c>
      <c r="ADG98" s="221" t="str">
        <f t="shared" si="7048"/>
        <v/>
      </c>
      <c r="ADH98" s="221" t="str">
        <f t="shared" si="7049"/>
        <v>B</v>
      </c>
      <c r="ADI98" s="221" t="str">
        <f t="shared" si="7050"/>
        <v/>
      </c>
      <c r="ADJ98" s="221" t="str">
        <f t="shared" si="7051"/>
        <v/>
      </c>
      <c r="ADK98" s="221" t="str">
        <f t="shared" si="7052"/>
        <v/>
      </c>
      <c r="ADL98" s="221" t="str">
        <f t="shared" si="7053"/>
        <v/>
      </c>
      <c r="ADM98" s="221" t="str">
        <f t="shared" si="7054"/>
        <v/>
      </c>
      <c r="ADN98" s="221" t="str">
        <f t="shared" si="7055"/>
        <v/>
      </c>
      <c r="ADO98" s="221" t="str">
        <f t="shared" si="7056"/>
        <v/>
      </c>
      <c r="ADP98" s="221" t="str">
        <f t="shared" si="7057"/>
        <v/>
      </c>
      <c r="ADQ98" s="221" t="str">
        <f t="shared" si="7058"/>
        <v/>
      </c>
      <c r="ADR98" s="221" t="str">
        <f t="shared" si="7059"/>
        <v/>
      </c>
      <c r="ADS98" s="221" t="str">
        <f t="shared" si="7060"/>
        <v/>
      </c>
      <c r="ADT98" s="221" t="str">
        <f t="shared" si="7061"/>
        <v/>
      </c>
      <c r="ADU98" s="220" t="str">
        <f t="shared" si="7062"/>
        <v/>
      </c>
      <c r="ADV98" s="220" t="str">
        <f t="shared" si="7063"/>
        <v/>
      </c>
      <c r="ADW98" s="220" t="str">
        <f t="shared" si="7064"/>
        <v/>
      </c>
      <c r="ADX98" s="220" t="str">
        <f t="shared" si="7065"/>
        <v/>
      </c>
      <c r="ADY98" s="220" t="str">
        <f t="shared" si="7066"/>
        <v/>
      </c>
      <c r="ADZ98" s="220" t="str">
        <f t="shared" si="7067"/>
        <v/>
      </c>
      <c r="AEA98" s="220" t="str">
        <f t="shared" si="7068"/>
        <v/>
      </c>
      <c r="AEB98" s="220" t="str">
        <f t="shared" si="7069"/>
        <v/>
      </c>
      <c r="AEC98" s="220" t="str">
        <f t="shared" si="7070"/>
        <v/>
      </c>
      <c r="AED98" s="220" t="str">
        <f t="shared" si="7071"/>
        <v/>
      </c>
      <c r="AEE98" s="220" t="str">
        <f t="shared" si="7072"/>
        <v/>
      </c>
      <c r="AEF98" s="220" t="str">
        <f t="shared" si="7073"/>
        <v/>
      </c>
      <c r="AEG98" s="220" t="str">
        <f t="shared" si="7074"/>
        <v/>
      </c>
      <c r="AEH98" s="220" t="str">
        <f t="shared" si="7075"/>
        <v/>
      </c>
      <c r="AEI98" s="220" t="str">
        <f t="shared" si="7076"/>
        <v/>
      </c>
      <c r="AEJ98" s="220" t="str">
        <f t="shared" si="7077"/>
        <v/>
      </c>
      <c r="AEK98" s="220" t="str">
        <f t="shared" si="7078"/>
        <v>P</v>
      </c>
      <c r="AEL98" s="220" t="str">
        <f t="shared" si="7079"/>
        <v/>
      </c>
      <c r="AEM98" s="221" t="str">
        <f t="shared" si="7080"/>
        <v>B</v>
      </c>
      <c r="AEN98" s="221" t="str">
        <f t="shared" si="7081"/>
        <v/>
      </c>
      <c r="AEO98" s="221" t="str">
        <f t="shared" si="7082"/>
        <v/>
      </c>
      <c r="AEP98" s="221" t="str">
        <f t="shared" si="7083"/>
        <v/>
      </c>
      <c r="AEQ98" s="221" t="str">
        <f t="shared" si="7084"/>
        <v/>
      </c>
      <c r="AER98" s="221" t="str">
        <f t="shared" si="7085"/>
        <v/>
      </c>
      <c r="AES98" s="221" t="str">
        <f t="shared" si="7086"/>
        <v>B</v>
      </c>
      <c r="AET98" s="221" t="str">
        <f t="shared" si="7087"/>
        <v/>
      </c>
      <c r="AEU98" s="221" t="str">
        <f t="shared" si="7088"/>
        <v/>
      </c>
      <c r="AEV98" s="221" t="str">
        <f t="shared" si="7089"/>
        <v/>
      </c>
      <c r="AEW98" s="221" t="str">
        <f t="shared" si="7090"/>
        <v/>
      </c>
      <c r="AEX98" s="221" t="str">
        <f t="shared" si="7091"/>
        <v/>
      </c>
      <c r="AEY98" s="221" t="str">
        <f t="shared" si="7092"/>
        <v/>
      </c>
      <c r="AEZ98" s="221" t="str">
        <f t="shared" si="7093"/>
        <v/>
      </c>
      <c r="AFA98" s="221" t="str">
        <f t="shared" si="7094"/>
        <v/>
      </c>
      <c r="AFB98" s="221" t="str">
        <f t="shared" si="7095"/>
        <v/>
      </c>
      <c r="AFC98" s="221" t="str">
        <f t="shared" si="7096"/>
        <v/>
      </c>
      <c r="AFD98" s="221" t="str">
        <f t="shared" si="7097"/>
        <v/>
      </c>
      <c r="AFE98" s="220" t="str">
        <f t="shared" si="7098"/>
        <v/>
      </c>
      <c r="AFF98" s="220" t="str">
        <f t="shared" si="7099"/>
        <v/>
      </c>
      <c r="AFG98" s="220" t="str">
        <f t="shared" si="7100"/>
        <v>B</v>
      </c>
      <c r="AFH98" s="220" t="str">
        <f t="shared" si="7101"/>
        <v/>
      </c>
      <c r="AFI98" s="220" t="str">
        <f t="shared" si="7102"/>
        <v/>
      </c>
      <c r="AFJ98" s="220" t="str">
        <f t="shared" si="7103"/>
        <v/>
      </c>
      <c r="AFK98" s="220" t="str">
        <f t="shared" si="7104"/>
        <v/>
      </c>
      <c r="AFL98" s="220" t="str">
        <f t="shared" si="7105"/>
        <v/>
      </c>
      <c r="AFM98" s="220" t="str">
        <f t="shared" si="7106"/>
        <v>P</v>
      </c>
      <c r="AFN98" s="220" t="str">
        <f t="shared" si="7107"/>
        <v/>
      </c>
      <c r="AFO98" s="220" t="str">
        <f t="shared" si="7108"/>
        <v>B</v>
      </c>
      <c r="AFP98" s="220" t="str">
        <f t="shared" si="7109"/>
        <v/>
      </c>
      <c r="AFQ98" s="220" t="str">
        <f t="shared" si="7110"/>
        <v>P</v>
      </c>
      <c r="AFR98" s="220" t="str">
        <f t="shared" si="7111"/>
        <v/>
      </c>
      <c r="AFS98" s="220" t="str">
        <f t="shared" si="7112"/>
        <v>B</v>
      </c>
      <c r="AFT98" s="220" t="str">
        <f t="shared" si="7113"/>
        <v/>
      </c>
      <c r="AFU98" s="220" t="str">
        <f t="shared" si="7114"/>
        <v/>
      </c>
      <c r="AFV98" s="220" t="str">
        <f t="shared" si="7115"/>
        <v/>
      </c>
      <c r="AFW98" s="221" t="str">
        <f t="shared" si="7116"/>
        <v/>
      </c>
      <c r="AFX98" s="221" t="str">
        <f t="shared" si="7117"/>
        <v/>
      </c>
      <c r="AFY98" s="221" t="str">
        <f t="shared" si="7118"/>
        <v/>
      </c>
      <c r="AFZ98" s="221" t="str">
        <f t="shared" si="7119"/>
        <v/>
      </c>
      <c r="AGA98" s="221" t="str">
        <f t="shared" si="7120"/>
        <v/>
      </c>
      <c r="AGB98" s="221" t="str">
        <f t="shared" si="7121"/>
        <v/>
      </c>
      <c r="AGC98" s="221" t="str">
        <f t="shared" si="7122"/>
        <v/>
      </c>
      <c r="AGD98" s="221" t="str">
        <f t="shared" si="7123"/>
        <v/>
      </c>
      <c r="AGE98" s="221" t="str">
        <f t="shared" si="7124"/>
        <v/>
      </c>
      <c r="AGF98" s="221" t="str">
        <f t="shared" si="7125"/>
        <v/>
      </c>
      <c r="AGG98" s="221" t="str">
        <f t="shared" si="7126"/>
        <v/>
      </c>
      <c r="AGH98" s="221">
        <f t="shared" si="7304"/>
        <v>0</v>
      </c>
      <c r="AGI98" s="221" t="str">
        <f t="shared" si="7127"/>
        <v>P</v>
      </c>
      <c r="AGJ98" s="221" t="str">
        <f t="shared" si="7128"/>
        <v/>
      </c>
      <c r="AGK98" s="221" t="str">
        <f t="shared" si="7129"/>
        <v>P</v>
      </c>
      <c r="AGL98" s="221" t="str">
        <f t="shared" si="7130"/>
        <v>B</v>
      </c>
      <c r="AGM98" s="221" t="str">
        <f t="shared" si="7131"/>
        <v>B</v>
      </c>
      <c r="AGN98" s="221" t="str">
        <f t="shared" si="7132"/>
        <v/>
      </c>
      <c r="AGO98" s="220" t="str">
        <f t="shared" si="7133"/>
        <v>P</v>
      </c>
      <c r="AGP98" s="220" t="str">
        <f t="shared" si="7134"/>
        <v/>
      </c>
      <c r="AGQ98" s="220" t="str">
        <f t="shared" si="7135"/>
        <v/>
      </c>
      <c r="AGR98" s="220" t="str">
        <f t="shared" si="7136"/>
        <v>B</v>
      </c>
      <c r="AGS98" s="220" t="str">
        <f t="shared" si="7137"/>
        <v/>
      </c>
      <c r="AGT98" s="220" t="str">
        <f t="shared" si="7138"/>
        <v/>
      </c>
      <c r="AGU98" s="220" t="str">
        <f t="shared" si="7139"/>
        <v/>
      </c>
      <c r="AGV98" s="220" t="str">
        <f t="shared" si="7140"/>
        <v/>
      </c>
      <c r="AGW98" s="220" t="str">
        <f t="shared" si="7141"/>
        <v/>
      </c>
      <c r="AGX98" s="222" t="str">
        <f t="shared" si="7142"/>
        <v/>
      </c>
      <c r="AGY98" s="94">
        <v>98</v>
      </c>
      <c r="AGZ98" s="95">
        <f t="shared" si="7714"/>
        <v>93</v>
      </c>
      <c r="AHA98" s="46" t="str" cm="1">
        <f t="array" ref="AHA98">IFERROR(INDEX($ZG$4:$ADB$4,_xlfn.AGGREGATE(15,6,COLUMN($ZG$4:$ADB$4)-COLUMN($ZF$1)/($ZG98:$ADB98=LARGE($ZG98:$ADB98,1)),COLUMNS($ADB$4:$ADB$4))),"")</f>
        <v>LQ</v>
      </c>
      <c r="AHB98" s="46" t="str" cm="1">
        <f t="array" ref="AHB98">IFERROR(INDEX($ZG$4:$ADB$4,_xlfn.AGGREGATE(15,6,COLUMN($ZG$4:$ADB$4)-COLUMN($ZF$1)/($ZG98:$ADB98=LARGE($ZG98:$ADB98,2)),COLUMNS($ADB$4:$AGY$4))),"")</f>
        <v/>
      </c>
      <c r="AHC98" s="46" t="str" cm="1">
        <f t="array" ref="AHC98">IFERROR(INDEX($ZG$4:$ADB$4,_xlfn.AGGREGATE(15,6,COLUMN($ZG$4:$ADB$4)-COLUMN($ZF$1)/($ZG98:$ADB98=LARGE($ZG98:$ADB98,3)),COLUMNS($ADB$4:$AGZ$4))),"")</f>
        <v/>
      </c>
      <c r="AHD98" s="46" t="str" cm="1">
        <f t="array" ref="AHD98">IFERROR(INDEX($ZG$4:$ADB$4,_xlfn.AGGREGATE(15,6,COLUMN($ZG$4:$ADB$4)-COLUMN($ZF$1)/($ZG98:$ADB98=LARGE($ZG98:$ADB98,4)),COLUMNS($ADB$4:$AHA$4))),"")</f>
        <v/>
      </c>
      <c r="AHE98" s="46" t="str" cm="1">
        <f t="array" ref="AHE98">IFERROR(INDEX($ZG$4:$ADB$4,_xlfn.AGGREGATE(15,6,COLUMN($ZG$4:$ADB$4)-COLUMN($ZF$1)/($ZG98:$ADB98=LARGE($ZG98:$ADB98,5)),COLUMNS($ADB$4:$AHB$4))),"")</f>
        <v/>
      </c>
      <c r="AHF98" s="46" t="str" cm="1">
        <f t="array" ref="AHF98">IFERROR(INDEX($ZG$4:$ADB$4,_xlfn.AGGREGATE(15,6,COLUMN($ZG$4:$ADB$4)-COLUMN($ZF$1)/($ZG98:$ADB98=LARGE($ZG98:$ADB98,6)),COLUMNS($ADB$4:$AHC$4))),"")</f>
        <v/>
      </c>
      <c r="AHG98" s="94" t="str">
        <f t="shared" si="7397"/>
        <v/>
      </c>
      <c r="AHH98" s="48" t="str">
        <f t="shared" ca="1" si="7398"/>
        <v>N</v>
      </c>
      <c r="AHI98" s="48" t="e" cm="1">
        <f t="array" aca="1" ref="AHI98" ca="1">IF(INDIRECT(VLOOKUP(AHI97,General!AC:AE,3,FALSE)&amp;AGY97)&gt;0,AHI97,AHG97)</f>
        <v>#N/A</v>
      </c>
      <c r="AHJ98" s="95">
        <f t="shared" ca="1" si="7399"/>
        <v>1</v>
      </c>
      <c r="AHK98" s="46" t="s">
        <v>45</v>
      </c>
      <c r="AHL98" s="48" t="s">
        <v>45</v>
      </c>
      <c r="AHM98" s="48" t="s">
        <v>45</v>
      </c>
      <c r="AHN98" s="48" t="s">
        <v>45</v>
      </c>
      <c r="AHO98" s="48" t="s">
        <v>45</v>
      </c>
      <c r="AHP98" s="49" t="s">
        <v>45</v>
      </c>
      <c r="AHQ98" s="136" t="e">
        <f ca="1">IF(AHA98="",-1,COUNTIF(INDIRECT(AHK98&amp;$DN$10):INDIRECT(AHK98&amp;AGY98),"Y"))</f>
        <v>#REF!</v>
      </c>
      <c r="AHR98" s="138">
        <f ca="1">IF(AHB98="",-1,COUNTIF(INDIRECT(AHL98&amp;$DN$10):INDIRECT(AHL98&amp;AGY98),"Y"))</f>
        <v>-1</v>
      </c>
      <c r="AHS98" s="138">
        <f ca="1">IF(AHC98="",-1,COUNTIF(INDIRECT(AHM98&amp;$DN$10):INDIRECT(AHM98&amp;AGY98),"Y"))</f>
        <v>-1</v>
      </c>
      <c r="AHT98" s="137">
        <f ca="1">IF(AHD98="",-1,COUNTIF(INDIRECT(AHN98&amp;$DN$10):INDIRECT(AHN98&amp;AGY98),"Y"))</f>
        <v>-1</v>
      </c>
      <c r="AHU98" s="141">
        <f ca="1">IF(AHE98="",-1,COUNTIF(INDIRECT(AHO98&amp;$DN$10):INDIRECT(AHO98&amp;AGY98),"Y"))</f>
        <v>-1</v>
      </c>
      <c r="AHV98" s="141">
        <f ca="1">IF(AHF98="",-1,COUNTIF(INDIRECT(AHP98&amp;$DN$10):INDIRECT(AHP98&amp;AGY98),"Y"))</f>
        <v>-1</v>
      </c>
      <c r="AHW98" s="46" t="str" cm="1">
        <f t="array" ref="AHW98">IFERROR(INDEX($DP$98:$DU$98,_xlfn.AGGREGATE(15,6,COLUMN($DP$98:$DU$98)-COLUMN($DO$98)/($ZF$98:$ZK$98=MAX($ZF$98:$ZK$98)),COLUMNS($DP$98:AHA98))),"")</f>
        <v/>
      </c>
      <c r="AHX98" s="48" t="str" cm="1">
        <f t="array" ref="AHX98">IFERROR(INDEX($DP$98:$DU$98,_xlfn.AGGREGATE(15,6,COLUMN($DP$98:$DU$98)-COLUMN($DO$98)/($ZF$98:$ZK$98=MAX($ZF$98:$ZK$98)),COLUMNS($DP$98:AHB98))),"")</f>
        <v/>
      </c>
      <c r="AHY98" s="48" t="str" cm="1">
        <f t="array" ref="AHY98">IFERROR(INDEX($DP$98:$DU$98,_xlfn.AGGREGATE(15,6,COLUMN($DP$98:$DU$98)-COLUMN($DO$98)/($ZF$98:$ZK$98=MAX($ZF$98:$ZK$98)),COLUMNS($DP$98:AHC98))),"")</f>
        <v/>
      </c>
      <c r="AHZ98" s="48" t="str" cm="1">
        <f t="array" ref="AHZ98">IFERROR(INDEX($DP$98:$DU$98,_xlfn.AGGREGATE(15,6,COLUMN($DP$98:$DU$98)-COLUMN($DO$98)/($ZF$98:$ZK$98=MAX($ZF$98:$ZK$98)),COLUMNS($DP$98:AHD98))),"")</f>
        <v/>
      </c>
      <c r="AIA98" s="48" t="str" cm="1">
        <f t="array" ref="AIA98">IFERROR(INDEX($DP$98:$DU$98,_xlfn.AGGREGATE(15,6,COLUMN($DP$98:$DU$98)-COLUMN($DO$98)/($ZF$98:$ZK$98=MAX($ZF$98:$ZK$98)),COLUMNS($DP$98:AHE98))),"")</f>
        <v/>
      </c>
      <c r="AIB98" s="49" t="str" cm="1">
        <f t="array" ref="AIB98">IFERROR(INDEX($DP$98:$DU$98,_xlfn.AGGREGATE(15,6,COLUMN($DP$98:$DU$98)-COLUMN($DO$98)/($ZF$98:$ZK$98=MAX($ZF$98:$ZK$98)),COLUMNS($DP$98:AHF98))),"")</f>
        <v/>
      </c>
      <c r="AIC98" s="20">
        <f t="shared" ca="1" si="7305"/>
        <v>1</v>
      </c>
      <c r="AID98" s="95">
        <f t="shared" ca="1" si="7400"/>
        <v>1</v>
      </c>
      <c r="AIE98" s="140" t="str" cm="1">
        <f t="array" aca="1" ref="AIE98" ca="1">INDEX(AHW98:AIB98,1,AID98)</f>
        <v/>
      </c>
      <c r="AIF98" s="46" t="e">
        <f t="shared" ca="1" si="6309"/>
        <v>#REF!</v>
      </c>
      <c r="AIG98" s="48" t="str">
        <f t="shared" ca="1" si="6310"/>
        <v>T</v>
      </c>
      <c r="AIH98" s="48" t="str">
        <f t="shared" si="6311"/>
        <v>C</v>
      </c>
      <c r="AII98" s="48" t="str">
        <f t="shared" si="6221"/>
        <v/>
      </c>
      <c r="AIJ98" s="48" t="str">
        <f t="shared" ca="1" si="6222"/>
        <v/>
      </c>
      <c r="AIK98" s="48" t="str">
        <f t="shared" si="6223"/>
        <v>00</v>
      </c>
      <c r="AIL98" s="20" t="str">
        <f t="shared" si="7143"/>
        <v/>
      </c>
      <c r="AIM98" s="20" t="str">
        <f t="shared" si="7144"/>
        <v/>
      </c>
      <c r="AIN98" s="20" t="str">
        <f t="shared" si="7145"/>
        <v/>
      </c>
      <c r="AIO98" s="20" t="str">
        <f t="shared" si="7146"/>
        <v/>
      </c>
      <c r="AIP98" s="20" t="str">
        <f t="shared" si="7147"/>
        <v/>
      </c>
      <c r="AIQ98" s="20" t="str">
        <f t="shared" si="7148"/>
        <v/>
      </c>
      <c r="AIR98" s="20">
        <f t="shared" ca="1" si="7149"/>
        <v>0</v>
      </c>
      <c r="AIS98" s="20">
        <f t="shared" ca="1" si="7150"/>
        <v>0</v>
      </c>
      <c r="AIT98" s="46" t="str">
        <f t="shared" si="6224"/>
        <v/>
      </c>
      <c r="AIU98" s="48">
        <f>IF(CC98="",0,IFERROR(VLOOKUP(CC93&amp;CC94&amp;CC95&amp;CC96&amp;CC97&amp;CC98,General!I:J,2,FALSE),0))</f>
        <v>0</v>
      </c>
      <c r="AIV98" s="48">
        <f>IF(CF98="",0,IFERROR(VLOOKUP(CF93&amp;CF94&amp;CF95&amp;CF96&amp;CF97&amp;CF98,General!I:J,2,FALSE),0))</f>
        <v>0</v>
      </c>
      <c r="AIW98" s="48">
        <f>IF(CI98="",0,IFERROR(VLOOKUP(CI93&amp;CI94&amp;CI95&amp;CI96&amp;CI97&amp;CI98,General!I:J,2,FALSE),0))</f>
        <v>0</v>
      </c>
      <c r="AIX98" s="48">
        <f>IF(CL98="",0,IFERROR(VLOOKUP(CL93&amp;CL94&amp;CL95&amp;CL96&amp;CL97&amp;CL98,General!I:J,2,FALSE),0))</f>
        <v>0</v>
      </c>
      <c r="AIY98" s="48">
        <f>IF(CO98="",0,IFERROR(VLOOKUP(CO93&amp;CO94&amp;CO95&amp;CO96&amp;CO97&amp;CO98,General!I:J,2,FALSE),0))</f>
        <v>0</v>
      </c>
      <c r="AIZ98" s="48">
        <f>IF(CR98="",0,IFERROR(VLOOKUP(CR93&amp;CR94&amp;CR95&amp;CR96&amp;CR97&amp;CR98,General!I:J,2,FALSE),0))</f>
        <v>0</v>
      </c>
      <c r="AJA98" s="48">
        <f>IF(CU98="",0,IFERROR(VLOOKUP(CU93&amp;CU94&amp;CU95&amp;CU96&amp;CU97&amp;CU98,General!I:J,2,FALSE),0))</f>
        <v>0</v>
      </c>
      <c r="AJB98" s="48">
        <f>IF(CX98="",0,IFERROR(VLOOKUP(CX93&amp;CX94&amp;CX95&amp;CX96&amp;CX97&amp;CX98,General!I:J,2,FALSE),0))</f>
        <v>0</v>
      </c>
      <c r="AJC98" s="48">
        <f>IF(DA98="",0,IFERROR(VLOOKUP(DA93&amp;DA94&amp;DA95&amp;DA96&amp;DA97&amp;DA98,General!I:J,2,FALSE),0))</f>
        <v>0</v>
      </c>
      <c r="AJD98" s="48">
        <f>IF(DD98="",0,IFERROR(VLOOKUP(DD93&amp;DD94&amp;DD95&amp;DD96&amp;DD97&amp;DD98,General!I:J,2,FALSE),0))</f>
        <v>0</v>
      </c>
      <c r="AJE98" s="48">
        <f>IF(DG98="",0,IFERROR(VLOOKUP(DG93&amp;DG94&amp;DG95&amp;DG96&amp;DG97&amp;DG98,General!I:J,2,FALSE),0))</f>
        <v>0</v>
      </c>
      <c r="AJF98" s="48">
        <f>IF(DJ98="",0,IFERROR(VLOOKUP(DJ93&amp;DJ94&amp;DJ95&amp;DJ96&amp;DJ97&amp;DJ98,General!I:J,2,FALSE),0))</f>
        <v>0</v>
      </c>
      <c r="AJG98" s="48">
        <f>IF(DM98="",0,IFERROR(VLOOKUP(DM93&amp;DM94&amp;DM95&amp;DM96&amp;DM97&amp;DM98,General!I:J,2,FALSE),0))</f>
        <v>0</v>
      </c>
      <c r="AJH98" s="48">
        <f>IF(DP98="",0,IFERROR(VLOOKUP(DP93&amp;DP94&amp;DP95&amp;DP96&amp;DP97&amp;DP98,General!I:J,2,FALSE),0))</f>
        <v>0</v>
      </c>
      <c r="AJI98" s="48">
        <f>IF(DS98="",0,IFERROR(VLOOKUP(DS93&amp;DS94&amp;DS95&amp;DS96&amp;DS97&amp;DS98,General!I:J,2,FALSE),0))</f>
        <v>0</v>
      </c>
      <c r="AJJ98" s="48">
        <f>IF(DV98="",0,IFERROR(VLOOKUP(DV93&amp;DV94&amp;DV95&amp;DV96&amp;DV97&amp;DV98,General!I:J,2,FALSE),0))</f>
        <v>0</v>
      </c>
      <c r="AJK98" s="48">
        <f>IF(DY98="",0,IFERROR(VLOOKUP(DY93&amp;DY94&amp;DY95&amp;DY96&amp;DY97&amp;DY98,General!I:J,2,FALSE),0))</f>
        <v>0</v>
      </c>
      <c r="AJL98" s="48">
        <f>IF(EE98="",0,IFERROR(VLOOKUP(EE93&amp;EE94&amp;EE95&amp;EE96&amp;EE97&amp;EE98,General!I:J,2,FALSE),0))</f>
        <v>0</v>
      </c>
      <c r="AJM98" s="48">
        <f>IF(EH98="",0,IFERROR(VLOOKUP(EH93&amp;EH94&amp;EH95&amp;EH96&amp;EH97&amp;EH98,General!I:J,2,FALSE),0))</f>
        <v>0</v>
      </c>
      <c r="AJN98" s="48">
        <f>IF(EK98="",0,IFERROR(VLOOKUP(EK93&amp;EK94&amp;EK95&amp;EK96&amp;EK97&amp;EK98,General!I:J,2,FALSE),0))</f>
        <v>0</v>
      </c>
      <c r="AJO98" s="48">
        <f>IF(EN98="",0,IFERROR(VLOOKUP(EN93&amp;EN94&amp;EN95&amp;EN96&amp;EN97&amp;EN98,General!I:J,2,FALSE),0))</f>
        <v>0</v>
      </c>
      <c r="AJP98" s="48">
        <f>IF(EQ98="",0,IFERROR(VLOOKUP(EQ93&amp;EQ94&amp;EQ95&amp;EQ96&amp;EQ97&amp;EQ98,General!I:J,2,FALSE),0))</f>
        <v>0</v>
      </c>
      <c r="AJQ98" s="48">
        <f>IF(ET98="",0,IFERROR(VLOOKUP(ET93&amp;ET94&amp;ET95&amp;ET96&amp;ET97&amp;ET98,General!I:J,2,FALSE),0))</f>
        <v>0</v>
      </c>
      <c r="AJR98" s="48">
        <f>IF(EW98="",0,IFERROR(VLOOKUP(EW93&amp;EW94&amp;EW95&amp;EW96&amp;EW97&amp;EW98,General!I:J,2,FALSE),0))</f>
        <v>0</v>
      </c>
      <c r="AJS98" s="48">
        <f>IF(EZ98="",0,IFERROR(VLOOKUP(EZ93&amp;EZ94&amp;EZ95&amp;EZ96&amp;EZ97&amp;EZ98,General!I:J,2,FALSE),0))</f>
        <v>0</v>
      </c>
      <c r="AJT98" s="48">
        <f>IF(FC98="",0,IFERROR(VLOOKUP(FC93&amp;FC94&amp;FC95&amp;FC96&amp;FC97&amp;FC98,General!I:J,2,FALSE),0))</f>
        <v>0</v>
      </c>
      <c r="AJU98" s="48">
        <f>IF(FF98="",0,IFERROR(VLOOKUP(FF93&amp;FF94&amp;FF95&amp;FF96&amp;FF97&amp;FF98,General!I:J,2,FALSE),0))</f>
        <v>0</v>
      </c>
      <c r="AJV98" s="48">
        <f>IF(FI98="",0,IFERROR(VLOOKUP(FI93&amp;FI94&amp;FI95&amp;FI96&amp;FI97&amp;FI98,General!I:J,2,FALSE),0))</f>
        <v>0</v>
      </c>
      <c r="AJW98" s="48">
        <f>IF(FL98="",0,IFERROR(VLOOKUP(FL93&amp;FL94&amp;FL95&amp;FL96&amp;FL97&amp;FL98,General!I:J,2,FALSE),0))</f>
        <v>0</v>
      </c>
      <c r="AJX98" s="48">
        <f>IF(FO98="",0,IFERROR(VLOOKUP(FO93&amp;FO94&amp;FO95&amp;FO96&amp;FO97&amp;FO98,General!I:J,2,FALSE),0))</f>
        <v>0</v>
      </c>
      <c r="AJY98" s="48">
        <f>IF(FR98="",0,IFERROR(VLOOKUP(FR93&amp;FR94&amp;FR95&amp;FR96&amp;FR97&amp;FR98,General!I:J,2,FALSE),0))</f>
        <v>0</v>
      </c>
      <c r="AJZ98" s="48">
        <f>IF(FU98="",0,IFERROR(VLOOKUP(FU93&amp;FU94&amp;FU95&amp;FU96&amp;FU97&amp;FU98,General!I:J,2,FALSE),0))</f>
        <v>0</v>
      </c>
      <c r="AKA98" s="48">
        <f>IF(FX98="",0,IFERROR(VLOOKUP(FX93&amp;FX94&amp;FX95&amp;FX96&amp;FX97&amp;FX98,General!I:J,2,FALSE),0))</f>
        <v>0</v>
      </c>
      <c r="AKB98" s="48">
        <f>IF(GA98="",0,IFERROR(VLOOKUP(GA93&amp;GA94&amp;GA95&amp;GA96&amp;GA97&amp;GA98,General!I:J,2,FALSE),0))</f>
        <v>0</v>
      </c>
      <c r="AKC98" s="48">
        <f>IF(GD98="",0,IFERROR(VLOOKUP(GD93&amp;GD94&amp;GD95&amp;GD96&amp;GD97&amp;GD98,General!I:J,2,FALSE),0))</f>
        <v>0</v>
      </c>
      <c r="AKD98" s="48">
        <f>IF(GG98="",0,IFERROR(VLOOKUP(GG93&amp;GG94&amp;GG95&amp;GG96&amp;GG97&amp;GG98,General!I:J,2,FALSE),0))</f>
        <v>0</v>
      </c>
      <c r="AKE98" s="48">
        <f>IF(GJ98="",0,IFERROR(VLOOKUP(GJ93&amp;GJ94&amp;GJ95&amp;GJ96&amp;GJ97&amp;GJ98,General!I:J,2,FALSE),0))</f>
        <v>0</v>
      </c>
      <c r="AKF98" s="48">
        <f>IF(GM98="",0,IFERROR(VLOOKUP(GM93&amp;GM94&amp;GM95&amp;GM96&amp;GM97&amp;GM98,General!I:J,2,FALSE),0))</f>
        <v>0</v>
      </c>
      <c r="AKG98" s="48">
        <f>IF(GP98="",0,IFERROR(VLOOKUP(GP93&amp;GP94&amp;GP95&amp;GP96&amp;GP97&amp;GP98,General!I:J,2,FALSE),0))</f>
        <v>0</v>
      </c>
      <c r="AKH98" s="48">
        <f>IF(GS98="",0,IFERROR(VLOOKUP(GS93&amp;GS94&amp;GS95&amp;GS96&amp;GS97&amp;GS98,General!I:J,2,FALSE),0))</f>
        <v>0</v>
      </c>
      <c r="AKI98" s="48">
        <f>IF(GV98="",0,IFERROR(VLOOKUP(GV93&amp;GV94&amp;GV95&amp;GV96&amp;GV97&amp;GV98,General!I:J,2,FALSE),0))</f>
        <v>0</v>
      </c>
      <c r="AKJ98" s="48">
        <f>IF(GY98="",0,IFERROR(VLOOKUP(GY93&amp;GY94&amp;GY95&amp;GY96&amp;GY97&amp;GY98,General!I:J,2,FALSE),0))</f>
        <v>0</v>
      </c>
      <c r="AKK98" s="48">
        <f>IF(HB98="",0,IFERROR(VLOOKUP(HB93&amp;HB94&amp;HB95&amp;HB96&amp;HB97&amp;HB98,General!I:J,2,FALSE),0))</f>
        <v>0</v>
      </c>
      <c r="AKL98" s="48">
        <f>IF(HE98="",0,IFERROR(VLOOKUP(HE93&amp;HE94&amp;HE95&amp;HE96&amp;HE97&amp;HE98,General!I:J,2,FALSE),0))</f>
        <v>0</v>
      </c>
      <c r="AKM98" s="48">
        <f>IF(HH98="",0,IFERROR(VLOOKUP(HH93&amp;HH94&amp;HH95&amp;HH96&amp;HH97&amp;HH98,General!I:J,2,FALSE),0))</f>
        <v>0</v>
      </c>
      <c r="AKN98" s="48">
        <f>IF(HK98="",0,IFERROR(VLOOKUP(HK93&amp;HK94&amp;HK95&amp;HK96&amp;HK97&amp;HK98,General!I:J,2,FALSE),0))</f>
        <v>0</v>
      </c>
      <c r="AKO98" s="48">
        <f>IF(HN98="",0,IFERROR(VLOOKUP(HN93&amp;HN94&amp;HN95&amp;HN96&amp;HN97&amp;HN98,General!I:J,2,FALSE),0))</f>
        <v>0</v>
      </c>
      <c r="AKP98" s="48">
        <f>IF(HQ98="",0,IFERROR(VLOOKUP(HQ93&amp;HQ94&amp;HQ95&amp;HQ96&amp;HQ97&amp;HQ98,General!I:J,2,FALSE),0))</f>
        <v>0</v>
      </c>
      <c r="AKQ98" s="48">
        <f>IF(HT98="",0,IFERROR(VLOOKUP(HT93&amp;HT94&amp;HT95&amp;HT96&amp;HT97&amp;HT98,General!I:J,2,FALSE),0))</f>
        <v>0</v>
      </c>
      <c r="AKR98" s="48">
        <f>IF(HW98="",0,IFERROR(VLOOKUP(HW93&amp;HW94&amp;HW95&amp;HW96&amp;HW97&amp;HW98,General!I:J,2,FALSE),0))</f>
        <v>0</v>
      </c>
      <c r="AKS98" s="48">
        <f>IF(HZ98="",0,IFERROR(VLOOKUP(HZ93&amp;HZ94&amp;HZ95&amp;HZ96&amp;HZ97&amp;HZ98,General!I:J,2,FALSE),0))</f>
        <v>0</v>
      </c>
      <c r="AKT98" s="48">
        <f>IF(FF98="",0,IFERROR(VLOOKUP(FF93&amp;FF94&amp;FF95&amp;FF96&amp;FF97&amp;FF98,General!I:J,2,FALSE),0))</f>
        <v>0</v>
      </c>
      <c r="AKU98" s="48">
        <f>IF(FI98="",0,IFERROR(VLOOKUP(FI93&amp;FI94&amp;FI95&amp;FI96&amp;FI97&amp;FI98,General!I:J,2,FALSE),0))</f>
        <v>0</v>
      </c>
      <c r="AKV98" s="48">
        <f>IF(II98="",0,IFERROR(VLOOKUP(II93&amp;II94&amp;II95&amp;II96&amp;II97&amp;II98,General!I:J,2,FALSE),0))</f>
        <v>0</v>
      </c>
      <c r="AKW98" s="48">
        <f>IF(IL98="",0,IFERROR(VLOOKUP(IL93&amp;IL94&amp;IL95&amp;IL96&amp;IL97&amp;IL98,General!I:J,2,FALSE),0))</f>
        <v>0</v>
      </c>
      <c r="AKX98" s="48">
        <f>IF(IO98="",0,IFERROR(VLOOKUP(IO93&amp;IO94&amp;IO95&amp;IO96&amp;IO97&amp;IO98,General!I:J,2,FALSE),0))</f>
        <v>0</v>
      </c>
      <c r="AKY98" s="48">
        <f>IF(IR98="",0,IFERROR(VLOOKUP(IR93&amp;IR94&amp;IR95&amp;IR96&amp;IR97&amp;IR98,General!I:J,2,FALSE),0))</f>
        <v>0</v>
      </c>
      <c r="AKZ98" s="48">
        <f>IF(IU98="",0,IFERROR(VLOOKUP(IU93&amp;IU94&amp;IU95&amp;IU96&amp;IU97&amp;IU98,General!I:J,2,FALSE),0))</f>
        <v>0</v>
      </c>
      <c r="ALA98" s="48">
        <f>IF(IX98="",0,IFERROR(VLOOKUP(IX93&amp;IX94&amp;IX95&amp;IX96&amp;IX97&amp;IX98,General!I:J,2,FALSE),0))</f>
        <v>0</v>
      </c>
      <c r="ALB98" s="48">
        <f>IF(JA98="",0,IFERROR(VLOOKUP(JA93&amp;JA94&amp;JA95&amp;JA96&amp;JA97&amp;JA98,General!I:J,2,FALSE),0))</f>
        <v>0</v>
      </c>
      <c r="ALC98" s="48">
        <f>IF(JD98="",0,IFERROR(VLOOKUP(JD93&amp;JD94&amp;JD95&amp;JD96&amp;JD97&amp;JD98,General!I:J,2,FALSE),0))</f>
        <v>0</v>
      </c>
      <c r="ALD98" s="48">
        <f>IF(JG98="",0,IFERROR(VLOOKUP(JG93&amp;JG94&amp;JG95&amp;JG96&amp;JG97&amp;JG98,General!I:J,2,FALSE),0))</f>
        <v>0</v>
      </c>
      <c r="ALE98" s="48">
        <f>IF(JJ98="",0,IFERROR(VLOOKUP(JJ93&amp;JJ94&amp;JJ95&amp;JJ96&amp;JJ97&amp;JJ98,General!I:J,2,FALSE),0))</f>
        <v>0</v>
      </c>
      <c r="ALF98" s="48">
        <f>IF(JM98="",0,IFERROR(VLOOKUP(JM93&amp;JM94&amp;JM95&amp;JM96&amp;JM97&amp;JM98,General!I:J,2,FALSE),0))</f>
        <v>0</v>
      </c>
      <c r="ALG98" s="48">
        <f>IF(JP98="",0,IFERROR(VLOOKUP(JP93&amp;JP94&amp;JP95&amp;JP96&amp;JP97&amp;JP98,General!I:J,2,FALSE),0))</f>
        <v>0</v>
      </c>
      <c r="ALH98" s="48">
        <f>IF(JS98="",0,IFERROR(VLOOKUP(JS93&amp;JS94&amp;JS95&amp;JS96&amp;JS97&amp;JS98,General!I:J,2,FALSE),0))</f>
        <v>0</v>
      </c>
      <c r="ALI98" s="48">
        <f>IF(JV98="",0,IFERROR(VLOOKUP(JV93&amp;JV94&amp;JV95&amp;JV96&amp;JV97&amp;JV98,General!I:J,2,FALSE),0))</f>
        <v>0</v>
      </c>
      <c r="ALJ98" s="48">
        <f>IF(JY98="",0,IFERROR(VLOOKUP(JY93&amp;JY94&amp;JY95&amp;JY96&amp;JY97&amp;JY98,General!I:J,2,FALSE),0))</f>
        <v>0</v>
      </c>
      <c r="ALK98" s="48">
        <f>IF(KB98="",0,IFERROR(VLOOKUP(KB93&amp;KB94&amp;KB95&amp;KB96&amp;KB97&amp;KB98,General!I:J,2,FALSE),0))</f>
        <v>0</v>
      </c>
      <c r="ALL98" s="48">
        <f>IF(KE98="",0,IFERROR(VLOOKUP(KE93&amp;KE94&amp;KE95&amp;KE96&amp;KE97&amp;KE98,General!I:J,2,FALSE),0))</f>
        <v>0</v>
      </c>
      <c r="ALM98" s="48">
        <f>IF(KH98="",0,IFERROR(VLOOKUP(KH93&amp;KH94&amp;KH95&amp;KH96&amp;KH97&amp;KH98,General!I:J,2,FALSE),0))</f>
        <v>0</v>
      </c>
      <c r="ALN98" s="48">
        <f>IF(KK98="",0,IFERROR(VLOOKUP(KK93&amp;KK94&amp;KK95&amp;KK96&amp;KK97&amp;KK98,General!I:J,2,FALSE),0))</f>
        <v>0</v>
      </c>
      <c r="ALO98" s="48">
        <f>IF(KN98="",0,IFERROR(VLOOKUP(KN93&amp;KN94&amp;KN95&amp;KN96&amp;KN97&amp;KN98,General!I:J,2,FALSE),0))</f>
        <v>0</v>
      </c>
      <c r="ALP98" s="48">
        <f>IF(KQ98="",0,IFERROR(VLOOKUP(KQ93&amp;KQ94&amp;KQ95&amp;KQ96&amp;KQ97&amp;KQ98,General!I:J,2,FALSE),0))</f>
        <v>0</v>
      </c>
      <c r="ALQ98" s="48">
        <f>IF(KT98="",0,IFERROR(VLOOKUP(KT93&amp;KT94&amp;KT95&amp;KT96&amp;KT97&amp;KT98,General!I:J,2,FALSE),0))</f>
        <v>0</v>
      </c>
      <c r="ALR98" s="48">
        <f>IF(KW98="",0,IFERROR(VLOOKUP(KW93&amp;KW94&amp;KW95&amp;KW96&amp;KW97&amp;KW98,General!I:J,2,FALSE),0))</f>
        <v>0</v>
      </c>
      <c r="ALS98" s="48">
        <f>IF(KZ98="",0,IFERROR(VLOOKUP(KZ93&amp;KZ94&amp;KZ95&amp;KZ96&amp;KZ97&amp;KZ98,General!I:J,2,FALSE),0))</f>
        <v>0</v>
      </c>
      <c r="ALT98" s="48">
        <f>IF(LC98="",0,IFERROR(VLOOKUP(LC93&amp;LC94&amp;LC95&amp;LC96&amp;LC97&amp;LC98,General!I:J,2,FALSE),0))</f>
        <v>0</v>
      </c>
      <c r="ALU98" s="48">
        <f>IF(LF98="",0,IFERROR(VLOOKUP(LF93&amp;LF94&amp;LF95&amp;LF96&amp;LF97&amp;LF98,General!I:J,2,FALSE),0))</f>
        <v>0</v>
      </c>
      <c r="ALV98" s="48">
        <f>IF(LI98="",0,IFERROR(VLOOKUP(LI93&amp;LI94&amp;LI95&amp;LI96&amp;LI97&amp;LI98,General!I:J,2,FALSE),0))</f>
        <v>0</v>
      </c>
      <c r="ALW98" s="48">
        <f>IF(LL98="",0,IFERROR(VLOOKUP(LL93&amp;LL94&amp;LL95&amp;LL96&amp;LL97&amp;LL98,General!I:J,2,FALSE),0))</f>
        <v>0</v>
      </c>
      <c r="ALX98" s="48">
        <f>IF(LO98="",0,IFERROR(VLOOKUP(LO93&amp;LO94&amp;LO95&amp;LO96&amp;LO97&amp;LO98,General!I:J,2,FALSE),0))</f>
        <v>0</v>
      </c>
      <c r="ALY98" s="48">
        <f>IF(LR98="",0,IFERROR(VLOOKUP(LR93&amp;LR94&amp;LR95&amp;LR96&amp;LR97&amp;LR98,General!I:J,2,FALSE),0))</f>
        <v>0</v>
      </c>
      <c r="ALZ98" s="48">
        <f>IF(LU98="",0,IFERROR(VLOOKUP(LU93&amp;LU94&amp;LU95&amp;LU96&amp;LU97&amp;LU98,General!I:J,2,FALSE),0))</f>
        <v>0</v>
      </c>
      <c r="AMA98" s="48">
        <f>IF(LX98="",0,IFERROR(VLOOKUP(LX93&amp;LX94&amp;LX95&amp;LX96&amp;LX97&amp;LX98,General!I:J,2,FALSE),0))</f>
        <v>0</v>
      </c>
      <c r="AMB98" s="48">
        <f>IF(MA98="",0,IFERROR(VLOOKUP(MA93&amp;MA94&amp;MA95&amp;MA96&amp;MA97&amp;MA98,General!I:J,2,FALSE),0))</f>
        <v>0</v>
      </c>
      <c r="AMC98" s="48">
        <f>IF(MD98="",0,IFERROR(VLOOKUP(MD93&amp;MD94&amp;MD95&amp;MD96&amp;MD97&amp;MD98,General!I:J,2,FALSE),0))</f>
        <v>0</v>
      </c>
      <c r="AMD98" s="48">
        <f>IF(MG98="",0,IFERROR(VLOOKUP(MG93&amp;MG94&amp;MG95&amp;MG96&amp;MG97&amp;MG98,General!I:J,2,FALSE),0))</f>
        <v>0</v>
      </c>
      <c r="AME98" s="48">
        <f>IF(MJ98="",0,IFERROR(VLOOKUP(MJ93&amp;MJ94&amp;MJ95&amp;MJ96&amp;MJ97&amp;MJ98,General!I:J,2,FALSE),0))</f>
        <v>0</v>
      </c>
      <c r="AMF98" s="48">
        <f>IF(MM98="",0,IFERROR(VLOOKUP(MM93&amp;MM94&amp;MM95&amp;MM96&amp;MM97&amp;MM98,General!I:J,2,FALSE),0))</f>
        <v>0</v>
      </c>
      <c r="AMG98" s="48">
        <f>IF(MP98="",0,IFERROR(VLOOKUP(MP93&amp;MP94&amp;MP95&amp;MP96&amp;MP97&amp;MP98,General!I:J,2,FALSE),0))</f>
        <v>0</v>
      </c>
      <c r="AMH98" s="48">
        <f>IF(MS98="",0,IFERROR(VLOOKUP(MS93&amp;MS94&amp;MS95&amp;MS96&amp;MS97&amp;MS98,General!I:J,2,FALSE),0))</f>
        <v>0</v>
      </c>
      <c r="AMI98" s="48">
        <f>IF(MV98="",0,IFERROR(VLOOKUP(MV93&amp;MV94&amp;MV95&amp;MV96&amp;MV97&amp;MV98,General!I:J,2,FALSE),0))</f>
        <v>0</v>
      </c>
      <c r="AMJ98" s="48">
        <f>IF(MY98="",0,IFERROR(VLOOKUP(MY93&amp;MY94&amp;MY95&amp;MY96&amp;MY97&amp;MY98,General!I:J,2,FALSE),0))</f>
        <v>0</v>
      </c>
      <c r="AMK98" s="48">
        <f>IF(NB98="",0,IFERROR(VLOOKUP(NB93&amp;NB94&amp;NB95&amp;NB96&amp;NB97&amp;NB98,General!I:J,2,FALSE),0))</f>
        <v>0</v>
      </c>
      <c r="AML98" s="48">
        <f>IF(NE98="",0,IFERROR(VLOOKUP(NE93&amp;NE94&amp;NE95&amp;NE96&amp;NE97&amp;NE98,General!I:J,2,FALSE),0))</f>
        <v>0</v>
      </c>
      <c r="AMM98" s="48">
        <f>IF(NH98="",0,IFERROR(VLOOKUP(NH93&amp;NH94&amp;NH95&amp;NH96&amp;NH97&amp;NH98,General!I:J,2,FALSE),0))</f>
        <v>0</v>
      </c>
      <c r="AMN98" s="48">
        <f>IF(NK98="",0,IFERROR(VLOOKUP(NK93&amp;NK94&amp;NK95&amp;NK96&amp;NK97&amp;NK98,General!I:J,2,FALSE),0))</f>
        <v>0</v>
      </c>
      <c r="AMO98" s="49">
        <f>IF(NN98="",0,IFERROR(VLOOKUP(NN93&amp;NN94&amp;NN95&amp;NN96&amp;NN97&amp;NN98,General!I:J,2,FALSE),0))</f>
        <v>0</v>
      </c>
      <c r="AMP98" s="81">
        <f>IF(EB98="",0,IFERROR(VLOOKUP(EB93&amp;EB94&amp;EB95&amp;EB96&amp;EB97&amp;EB98,General!I:J,2,FALSE),0))</f>
        <v>0</v>
      </c>
      <c r="AMQ98" s="49">
        <v>0</v>
      </c>
      <c r="AMR98" s="20" t="str">
        <f t="shared" si="7306"/>
        <v/>
      </c>
      <c r="AMS98" s="20" t="str">
        <f t="shared" si="7151"/>
        <v>N</v>
      </c>
      <c r="AMT98" s="20" t="str">
        <f t="shared" ca="1" si="7152"/>
        <v>N</v>
      </c>
      <c r="AMU98" s="20" t="str">
        <f t="shared" si="7153"/>
        <v>N</v>
      </c>
      <c r="AMV98" s="20" t="str">
        <f t="shared" si="7154"/>
        <v/>
      </c>
      <c r="AMW98" s="142" t="str">
        <f t="shared" si="7155"/>
        <v/>
      </c>
      <c r="AMX98" s="20" t="str">
        <f t="shared" si="7156"/>
        <v/>
      </c>
      <c r="AMY98" s="20" t="str">
        <f t="shared" si="7157"/>
        <v/>
      </c>
      <c r="AMZ98" s="20" t="str">
        <f t="shared" si="7158"/>
        <v/>
      </c>
      <c r="ANA98" s="20" t="str">
        <f t="shared" si="7159"/>
        <v/>
      </c>
      <c r="ANB98" s="20" t="str">
        <f t="shared" si="7160"/>
        <v/>
      </c>
      <c r="ANC98" s="20" t="str">
        <f t="shared" si="6145"/>
        <v/>
      </c>
      <c r="AND98" s="20" t="str">
        <f t="shared" si="6146"/>
        <v/>
      </c>
      <c r="ANE98" s="20" t="str">
        <f t="shared" si="4382"/>
        <v>00000</v>
      </c>
      <c r="ANF98" s="20" t="str">
        <f t="shared" si="4382"/>
        <v>00000</v>
      </c>
      <c r="ANG98" s="20" t="str">
        <f t="shared" si="4383"/>
        <v>000000</v>
      </c>
      <c r="ANH98" s="20" t="str">
        <f t="shared" si="4383"/>
        <v>000000</v>
      </c>
      <c r="ANI98" s="20" t="str">
        <f t="shared" si="4384"/>
        <v>B</v>
      </c>
      <c r="ANJ98" s="20" t="str">
        <f t="shared" si="7307"/>
        <v>B</v>
      </c>
      <c r="ANK98" s="20" t="str">
        <f t="shared" si="7161"/>
        <v/>
      </c>
      <c r="ANL98" s="20" t="e">
        <f t="shared" ca="1" si="7162"/>
        <v>#REF!</v>
      </c>
      <c r="ANM98" s="20" t="str">
        <f t="shared" ca="1" si="7163"/>
        <v/>
      </c>
      <c r="ANN98" s="20" t="str">
        <f t="shared" ca="1" si="7164"/>
        <v/>
      </c>
      <c r="ANO98" s="20" t="str">
        <f t="shared" si="7165"/>
        <v>0</v>
      </c>
      <c r="ANP98" s="20" t="str">
        <f t="shared" si="7166"/>
        <v/>
      </c>
      <c r="ANQ98" s="20" t="e">
        <f t="shared" ca="1" si="7308"/>
        <v>#REF!</v>
      </c>
      <c r="ANR98" s="20" t="str">
        <f t="shared" ca="1" si="7309"/>
        <v/>
      </c>
      <c r="ANS98" s="20" t="str">
        <f t="shared" si="7310"/>
        <v/>
      </c>
      <c r="ANT98" s="20" t="str">
        <f t="shared" si="7167"/>
        <v/>
      </c>
      <c r="ANU98" s="20"/>
      <c r="ANV98" s="20">
        <v>0</v>
      </c>
      <c r="ANW98" s="20">
        <v>0</v>
      </c>
      <c r="ANX98" s="20">
        <v>0</v>
      </c>
      <c r="ANY98" s="20">
        <v>0</v>
      </c>
      <c r="ANZ98" s="20">
        <v>2</v>
      </c>
      <c r="AOA98" s="75"/>
      <c r="AOB98" s="20">
        <v>0</v>
      </c>
      <c r="AOC98" s="20">
        <v>0</v>
      </c>
      <c r="AOD98" s="1" t="str">
        <f t="shared" si="7311"/>
        <v>B</v>
      </c>
      <c r="AOE98" s="123">
        <f t="shared" si="7168"/>
        <v>0</v>
      </c>
      <c r="AOF98" s="1" t="e">
        <f t="shared" si="7169"/>
        <v>#NUM!</v>
      </c>
      <c r="AOG98" s="1" t="e">
        <f t="shared" si="7170"/>
        <v>#NUM!</v>
      </c>
      <c r="AOH98" s="1" t="e">
        <f t="shared" si="7171"/>
        <v>#NUM!</v>
      </c>
      <c r="AOI98" s="1" t="e">
        <f t="shared" si="7172"/>
        <v>#NUM!</v>
      </c>
      <c r="AOJ98" s="1" t="str">
        <f t="shared" si="7173"/>
        <v/>
      </c>
      <c r="AOK98" s="1" t="str">
        <f t="shared" si="7174"/>
        <v/>
      </c>
      <c r="AOL98" s="1" t="str">
        <f t="shared" si="7175"/>
        <v/>
      </c>
      <c r="AOM98" s="1" t="str">
        <f t="shared" si="7176"/>
        <v/>
      </c>
      <c r="AON98" s="1" t="str">
        <f t="shared" si="7177"/>
        <v/>
      </c>
      <c r="AOO98" s="1" t="str" cm="1">
        <f t="array" aca="1" ref="AOO98" ca="1">IF(INDIRECT(VLOOKUP(AOO97,General!AC:AE,3,FALSE)&amp;AGY97)&gt;=7,AOO97,AOJ98)</f>
        <v>HD</v>
      </c>
      <c r="AOP98" s="1" t="str">
        <f ca="1">VLOOKUP(AOO97,General!AC:AE,3,FALSE)&amp;AGY97</f>
        <v>HF97</v>
      </c>
      <c r="AOQ98" s="1" t="str" cm="1">
        <f t="array" aca="1" ref="AOQ98" ca="1">INDIRECT(VLOOKUP(AOO97,General!AC:AE,3,FALSE)&amp;AGY97)</f>
        <v/>
      </c>
      <c r="AOR98" s="1" t="str" cm="1">
        <f t="array" aca="1" ref="AOR98" ca="1">INDIRECT(AOO98&amp;AGY98)</f>
        <v/>
      </c>
      <c r="AOS98" s="1" cm="1">
        <f t="array" aca="1" ref="AOS98" ca="1">INDIRECT(AOP98&amp;AGY98)</f>
        <v>0</v>
      </c>
      <c r="AOT98" s="1" t="e" cm="1">
        <f t="array" aca="1" ref="AOT98" ca="1">INDIRECT(AOQ98&amp;AGY98)</f>
        <v>#REF!</v>
      </c>
      <c r="AOU98" s="1" t="str">
        <f ca="1">VLOOKUP(AOO98,General!AF:AG,2,FALSE)</f>
        <v>S45</v>
      </c>
      <c r="AOV98" s="1" t="e">
        <f ca="1">VLOOKUP(AOP98,General!AF:AG,2,FALSE)</f>
        <v>#N/A</v>
      </c>
      <c r="AOW98" s="1" t="e">
        <f ca="1">VLOOKUP(AOQ98,General!AF:AG,2,FALSE)</f>
        <v>#N/A</v>
      </c>
      <c r="AOX98" s="1" t="str">
        <f t="shared" ca="1" si="7401"/>
        <v>Y</v>
      </c>
      <c r="AOY98" s="1" t="e">
        <f t="shared" ca="1" si="7402"/>
        <v>#N/A</v>
      </c>
      <c r="AOZ98" s="1" t="e">
        <f t="shared" ca="1" si="7403"/>
        <v>#N/A</v>
      </c>
      <c r="APB98" s="1">
        <f t="shared" si="6061"/>
        <v>1</v>
      </c>
    </row>
    <row r="99" spans="1:1094" ht="15.75" thickBot="1">
      <c r="A99" s="1">
        <v>85</v>
      </c>
      <c r="B99" s="173" t="str">
        <f t="shared" si="7631"/>
        <v/>
      </c>
      <c r="C99" s="157" t="str">
        <f t="shared" si="6385"/>
        <v/>
      </c>
      <c r="D99" s="158" t="str">
        <f t="shared" si="7178"/>
        <v/>
      </c>
      <c r="E99" s="147" t="str">
        <f t="shared" si="7178"/>
        <v/>
      </c>
      <c r="F99" s="148" t="str">
        <f t="shared" si="6386"/>
        <v/>
      </c>
      <c r="G99" s="190"/>
      <c r="H99" s="159" t="str">
        <f t="shared" si="7632"/>
        <v/>
      </c>
      <c r="I99" s="158" t="str">
        <f t="shared" si="7179"/>
        <v/>
      </c>
      <c r="J99" s="147" t="str">
        <f t="shared" si="7179"/>
        <v/>
      </c>
      <c r="K99" s="178" t="str">
        <f t="shared" si="7180"/>
        <v/>
      </c>
      <c r="L99" s="179"/>
      <c r="M99" s="185"/>
      <c r="N99" s="190"/>
      <c r="O99" s="187">
        <v>0</v>
      </c>
      <c r="P99" s="129">
        <v>0</v>
      </c>
      <c r="Q99" s="126">
        <v>0</v>
      </c>
      <c r="R99" s="130">
        <v>0</v>
      </c>
      <c r="S99" s="164" t="str">
        <f t="shared" si="7181"/>
        <v/>
      </c>
      <c r="T99" s="167" t="str">
        <f t="shared" si="7633"/>
        <v/>
      </c>
      <c r="U99" s="160" t="str">
        <f>IF(M99="","",IF(B99="NB",U98,IF(T99="",SUM($T$5:$T99)+S99,SUM($T$5:$T99))))</f>
        <v/>
      </c>
      <c r="V99" s="161" t="str">
        <f t="shared" si="5988"/>
        <v/>
      </c>
      <c r="W99" s="131" t="str">
        <f t="shared" si="7182"/>
        <v/>
      </c>
      <c r="X99" s="132" t="str">
        <f t="shared" si="6387"/>
        <v/>
      </c>
      <c r="Y99" s="61" t="str">
        <f t="shared" ca="1" si="6225"/>
        <v>B</v>
      </c>
      <c r="Z99" s="62" t="str">
        <f t="shared" ca="1" si="6226"/>
        <v>C</v>
      </c>
      <c r="AA99" s="62" t="str">
        <f t="shared" si="6227"/>
        <v>C</v>
      </c>
      <c r="AB99" s="62" t="str">
        <f t="shared" si="7312"/>
        <v/>
      </c>
      <c r="AC99" s="62" t="str">
        <f t="shared" si="7313"/>
        <v/>
      </c>
      <c r="AD99" s="62">
        <f t="shared" si="7314"/>
        <v>0</v>
      </c>
      <c r="AE99" s="1" t="str">
        <f t="shared" si="6388"/>
        <v/>
      </c>
      <c r="AF99" s="1" t="str">
        <f t="shared" si="6389"/>
        <v/>
      </c>
      <c r="AG99" s="1" t="str">
        <f t="shared" si="7315"/>
        <v/>
      </c>
      <c r="AH99" s="1" t="str">
        <f t="shared" si="6390"/>
        <v/>
      </c>
      <c r="AI99" s="1" t="str">
        <f t="shared" si="6391"/>
        <v/>
      </c>
      <c r="AJ99" s="1" t="str">
        <f t="shared" si="6392"/>
        <v/>
      </c>
      <c r="AK99" s="1">
        <f t="shared" si="7183"/>
        <v>0</v>
      </c>
      <c r="AL99" s="1">
        <f t="shared" si="7184"/>
        <v>0</v>
      </c>
      <c r="AM99" s="1" t="str">
        <f t="shared" si="6147"/>
        <v/>
      </c>
      <c r="AN99" s="1">
        <f t="shared" si="6393"/>
        <v>0</v>
      </c>
      <c r="AO99" s="1" t="str">
        <f t="shared" si="7715"/>
        <v/>
      </c>
      <c r="AP99" s="1" t="str">
        <f t="shared" si="6394"/>
        <v>N</v>
      </c>
      <c r="AQ99" s="1" t="str">
        <f t="shared" si="6395"/>
        <v>N</v>
      </c>
      <c r="AR99" s="1" t="str">
        <f t="shared" si="6396"/>
        <v>N</v>
      </c>
      <c r="AS99" s="1" t="str">
        <f t="shared" si="6397"/>
        <v/>
      </c>
      <c r="AT99" s="8" t="str">
        <f t="shared" ca="1" si="7185"/>
        <v/>
      </c>
      <c r="AU99" s="1" t="str">
        <f t="shared" ca="1" si="6398"/>
        <v/>
      </c>
      <c r="AV99" s="1" t="str">
        <f t="shared" ca="1" si="6399"/>
        <v/>
      </c>
      <c r="AW99" s="1" t="str">
        <f t="shared" si="6400"/>
        <v/>
      </c>
      <c r="AX99" s="1" t="str">
        <f t="shared" si="6401"/>
        <v/>
      </c>
      <c r="AY99" s="1" t="str">
        <f t="shared" si="6402"/>
        <v/>
      </c>
      <c r="AZ99" s="1" t="str">
        <f t="shared" si="6148"/>
        <v/>
      </c>
      <c r="BA99" s="1" t="str">
        <f t="shared" si="6149"/>
        <v/>
      </c>
      <c r="BB99" s="1" t="str">
        <f t="shared" si="5451"/>
        <v>00000</v>
      </c>
      <c r="BC99" s="1" t="str">
        <f t="shared" si="5451"/>
        <v>00000</v>
      </c>
      <c r="BD99" s="1" t="str">
        <f t="shared" si="5452"/>
        <v>000000</v>
      </c>
      <c r="BE99" s="1" t="str">
        <f t="shared" si="5452"/>
        <v>000000</v>
      </c>
      <c r="BF99" s="1" t="str">
        <f t="shared" si="7186"/>
        <v>B</v>
      </c>
      <c r="BG99" s="1" t="str">
        <f t="shared" si="6403"/>
        <v/>
      </c>
      <c r="BH99" s="1" t="str">
        <f t="shared" ca="1" si="7187"/>
        <v/>
      </c>
      <c r="BI99" s="1" t="str">
        <f t="shared" si="7634"/>
        <v/>
      </c>
      <c r="BJ99" s="1" t="str">
        <f t="shared" ca="1" si="7188"/>
        <v/>
      </c>
      <c r="BK99" s="1" t="str">
        <f t="shared" si="6404"/>
        <v>0</v>
      </c>
      <c r="BL99" s="1" t="str">
        <f t="shared" ca="1" si="7189"/>
        <v/>
      </c>
      <c r="BM99" s="1" t="str">
        <f t="shared" ca="1" si="7190"/>
        <v/>
      </c>
      <c r="BN99" s="1" t="str">
        <f t="shared" ca="1" si="7191"/>
        <v/>
      </c>
      <c r="BO99" s="1" t="str">
        <f t="shared" ca="1" si="7192"/>
        <v/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  <c r="BZ99" s="1">
        <f t="shared" si="5989"/>
        <v>1</v>
      </c>
      <c r="CA99" s="1" t="str">
        <f t="shared" ref="CA99" si="9086">CK99</f>
        <v/>
      </c>
      <c r="CB99" s="115" t="str">
        <f t="shared" si="6406"/>
        <v/>
      </c>
      <c r="CC99" s="116" t="str">
        <f t="shared" si="6407"/>
        <v/>
      </c>
      <c r="CD99" s="114" t="str">
        <f t="shared" si="6408"/>
        <v/>
      </c>
      <c r="CE99" s="115" t="str">
        <f t="shared" si="6409"/>
        <v/>
      </c>
      <c r="CF99" s="116" t="str">
        <f t="shared" si="6410"/>
        <v/>
      </c>
      <c r="CG99" s="114" t="str">
        <f t="shared" si="6411"/>
        <v/>
      </c>
      <c r="CH99" s="115" t="str">
        <f t="shared" si="6412"/>
        <v/>
      </c>
      <c r="CI99" s="116" t="str">
        <f t="shared" si="6413"/>
        <v/>
      </c>
      <c r="CJ99" s="114" t="str">
        <f t="shared" si="6414"/>
        <v/>
      </c>
      <c r="CK99" s="115" t="str">
        <f t="shared" si="6415"/>
        <v/>
      </c>
      <c r="CL99" s="116" t="str">
        <f t="shared" si="6416"/>
        <v/>
      </c>
      <c r="CM99" s="114" t="str">
        <f t="shared" si="6417"/>
        <v/>
      </c>
      <c r="CN99" s="115" t="str">
        <f t="shared" si="7194"/>
        <v/>
      </c>
      <c r="CO99" s="116" t="str">
        <f t="shared" si="6418"/>
        <v/>
      </c>
      <c r="CP99" s="114" t="str">
        <f t="shared" si="6419"/>
        <v/>
      </c>
      <c r="CQ99" s="115" t="str">
        <f t="shared" si="6420"/>
        <v/>
      </c>
      <c r="CR99" s="116" t="str">
        <f t="shared" si="6421"/>
        <v/>
      </c>
      <c r="CS99" s="114" t="str">
        <f t="shared" si="6422"/>
        <v/>
      </c>
      <c r="CT99" s="115" t="str">
        <f t="shared" si="6423"/>
        <v/>
      </c>
      <c r="CU99" s="116" t="str">
        <f t="shared" si="6424"/>
        <v/>
      </c>
      <c r="CV99" s="114" t="str">
        <f t="shared" si="6425"/>
        <v/>
      </c>
      <c r="CW99" s="115" t="str">
        <f t="shared" si="6426"/>
        <v/>
      </c>
      <c r="CX99" s="116" t="str">
        <f t="shared" si="6427"/>
        <v/>
      </c>
      <c r="CY99" s="117" t="str">
        <f t="shared" si="6428"/>
        <v/>
      </c>
      <c r="CZ99" s="115" t="str">
        <f t="shared" si="6429"/>
        <v/>
      </c>
      <c r="DA99" s="116" t="str">
        <f t="shared" si="6430"/>
        <v/>
      </c>
      <c r="DB99" s="114" t="str">
        <f t="shared" si="6431"/>
        <v/>
      </c>
      <c r="DC99" s="115" t="str">
        <f t="shared" si="6432"/>
        <v/>
      </c>
      <c r="DD99" s="116" t="str">
        <f t="shared" si="6433"/>
        <v/>
      </c>
      <c r="DE99" s="114" t="str">
        <f t="shared" si="6434"/>
        <v/>
      </c>
      <c r="DF99" s="115" t="str">
        <f t="shared" si="6435"/>
        <v/>
      </c>
      <c r="DG99" s="116" t="str">
        <f t="shared" si="6436"/>
        <v/>
      </c>
      <c r="DH99" s="114" t="str">
        <f t="shared" si="6437"/>
        <v/>
      </c>
      <c r="DI99" s="115" t="str">
        <f t="shared" si="6438"/>
        <v/>
      </c>
      <c r="DJ99" s="116" t="str">
        <f t="shared" si="6439"/>
        <v/>
      </c>
      <c r="DK99" s="114" t="str">
        <f t="shared" si="6440"/>
        <v/>
      </c>
      <c r="DL99" s="115" t="str">
        <f t="shared" si="6441"/>
        <v/>
      </c>
      <c r="DM99" s="116" t="str">
        <f t="shared" si="6442"/>
        <v/>
      </c>
      <c r="DN99" s="114" t="str">
        <f t="shared" si="6443"/>
        <v/>
      </c>
      <c r="DO99" s="115" t="str">
        <f t="shared" si="6444"/>
        <v/>
      </c>
      <c r="DP99" s="116" t="str">
        <f t="shared" si="6445"/>
        <v/>
      </c>
      <c r="DQ99" s="114" t="str">
        <f t="shared" si="6446"/>
        <v/>
      </c>
      <c r="DR99" s="115" t="str">
        <f t="shared" si="6447"/>
        <v/>
      </c>
      <c r="DS99" s="116" t="str">
        <f t="shared" si="6448"/>
        <v/>
      </c>
      <c r="DT99" s="114" t="str">
        <f t="shared" si="6449"/>
        <v/>
      </c>
      <c r="DU99" s="115" t="str">
        <f t="shared" si="6450"/>
        <v/>
      </c>
      <c r="DV99" s="116" t="str">
        <f t="shared" si="6451"/>
        <v/>
      </c>
      <c r="DW99" s="114" t="str">
        <f t="shared" si="6452"/>
        <v/>
      </c>
      <c r="DX99" s="115" t="str">
        <f t="shared" si="6453"/>
        <v/>
      </c>
      <c r="DY99" s="116" t="str">
        <f t="shared" si="6454"/>
        <v/>
      </c>
      <c r="DZ99" s="114" t="str">
        <f t="shared" si="6455"/>
        <v/>
      </c>
      <c r="EA99" s="46" t="str">
        <f t="shared" si="7557"/>
        <v/>
      </c>
      <c r="EB99" s="116" t="str">
        <f t="shared" si="6456"/>
        <v/>
      </c>
      <c r="EC99" s="114" t="str">
        <f t="shared" si="6457"/>
        <v/>
      </c>
      <c r="ED99" s="46" t="str">
        <f t="shared" ref="ED99" si="9087">CE99</f>
        <v/>
      </c>
      <c r="EE99" s="116" t="str">
        <f t="shared" si="6459"/>
        <v/>
      </c>
      <c r="EF99" s="114" t="str">
        <f t="shared" si="6460"/>
        <v/>
      </c>
      <c r="EG99" s="94" t="str">
        <f t="shared" ref="EG99" si="9088">CB99</f>
        <v/>
      </c>
      <c r="EH99" s="116" t="str">
        <f t="shared" si="6462"/>
        <v/>
      </c>
      <c r="EI99" s="114" t="str">
        <f t="shared" si="6463"/>
        <v/>
      </c>
      <c r="EJ99" s="73" t="s">
        <v>5</v>
      </c>
      <c r="EK99" s="116" t="str">
        <f t="shared" si="6464"/>
        <v/>
      </c>
      <c r="EL99" s="114" t="str">
        <f t="shared" si="6465"/>
        <v/>
      </c>
      <c r="EM99" s="75" t="s">
        <v>6</v>
      </c>
      <c r="EN99" s="116" t="str">
        <f t="shared" si="6466"/>
        <v/>
      </c>
      <c r="EO99" s="114" t="str">
        <f t="shared" si="6467"/>
        <v/>
      </c>
      <c r="EP99" s="46" t="str">
        <f t="shared" ref="EP99" si="9089">CK99</f>
        <v/>
      </c>
      <c r="EQ99" s="116" t="str">
        <f t="shared" si="6469"/>
        <v/>
      </c>
      <c r="ER99" s="114" t="str">
        <f t="shared" si="6470"/>
        <v/>
      </c>
      <c r="ES99" s="46" t="str">
        <f t="shared" ref="ES99" si="9090">CH99</f>
        <v/>
      </c>
      <c r="ET99" s="116" t="str">
        <f t="shared" si="6472"/>
        <v/>
      </c>
      <c r="EU99" s="114" t="str">
        <f t="shared" si="6473"/>
        <v/>
      </c>
      <c r="EV99" s="46" t="str">
        <f t="shared" ref="EV99" si="9091">CK99</f>
        <v/>
      </c>
      <c r="EW99" s="116" t="str">
        <f t="shared" si="6475"/>
        <v/>
      </c>
      <c r="EX99" s="114" t="str">
        <f t="shared" si="6476"/>
        <v/>
      </c>
      <c r="EY99" s="46" t="str">
        <f t="shared" ref="EY99" si="9092">CB99</f>
        <v/>
      </c>
      <c r="EZ99" s="116" t="str">
        <f t="shared" si="6478"/>
        <v/>
      </c>
      <c r="FA99" s="117" t="str">
        <f t="shared" si="6479"/>
        <v/>
      </c>
      <c r="FB99" s="46" t="str">
        <f t="shared" ref="FB99" si="9093">CH99</f>
        <v/>
      </c>
      <c r="FC99" s="116" t="str">
        <f t="shared" si="6481"/>
        <v/>
      </c>
      <c r="FD99" s="114" t="str">
        <f t="shared" si="6482"/>
        <v/>
      </c>
      <c r="FE99" s="94" t="str">
        <f t="shared" ref="FE99" si="9094">CE99</f>
        <v/>
      </c>
      <c r="FF99" s="116" t="str">
        <f t="shared" si="6484"/>
        <v/>
      </c>
      <c r="FG99" s="114" t="str">
        <f t="shared" si="6485"/>
        <v/>
      </c>
      <c r="FH99" s="46" t="str">
        <f t="shared" ref="FH99" si="9095">DF99</f>
        <v/>
      </c>
      <c r="FI99" s="116" t="str">
        <f t="shared" si="6487"/>
        <v/>
      </c>
      <c r="FJ99" s="114" t="str">
        <f t="shared" si="6488"/>
        <v/>
      </c>
      <c r="FK99" s="46" t="str">
        <f t="shared" ref="FK99" si="9096">DC99</f>
        <v/>
      </c>
      <c r="FL99" s="116" t="str">
        <f t="shared" si="6490"/>
        <v/>
      </c>
      <c r="FM99" s="114" t="str">
        <f t="shared" si="6491"/>
        <v/>
      </c>
      <c r="FN99" s="46" t="str">
        <f t="shared" ref="FN99" si="9097">CT99</f>
        <v/>
      </c>
      <c r="FO99" s="116" t="str">
        <f t="shared" si="6493"/>
        <v/>
      </c>
      <c r="FP99" s="114" t="str">
        <f t="shared" si="6494"/>
        <v/>
      </c>
      <c r="FQ99" s="46" t="str">
        <f t="shared" ref="FQ99" si="9098">CQ99</f>
        <v/>
      </c>
      <c r="FR99" s="116" t="str">
        <f t="shared" si="6496"/>
        <v/>
      </c>
      <c r="FS99" s="114" t="str">
        <f t="shared" si="6497"/>
        <v/>
      </c>
      <c r="FT99" s="46" t="str">
        <f t="shared" ref="FT99" si="9099">CN99</f>
        <v/>
      </c>
      <c r="FU99" s="116" t="str">
        <f t="shared" si="6499"/>
        <v/>
      </c>
      <c r="FV99" s="114" t="str">
        <f t="shared" si="6500"/>
        <v/>
      </c>
      <c r="FW99" s="46" t="str">
        <f t="shared" ref="FW99" si="9100">CQ99</f>
        <v/>
      </c>
      <c r="FX99" s="116" t="str">
        <f t="shared" si="6502"/>
        <v/>
      </c>
      <c r="FY99" s="114" t="str">
        <f t="shared" si="6503"/>
        <v/>
      </c>
      <c r="FZ99" s="46" t="str">
        <f t="shared" ref="FZ99" si="9101">CN99</f>
        <v/>
      </c>
      <c r="GA99" s="116" t="str">
        <f t="shared" si="6505"/>
        <v/>
      </c>
      <c r="GB99" s="114" t="str">
        <f t="shared" si="6506"/>
        <v/>
      </c>
      <c r="GC99" s="46" t="str">
        <f t="shared" ref="GC99" si="9102">CT99</f>
        <v/>
      </c>
      <c r="GD99" s="116" t="str">
        <f t="shared" si="6508"/>
        <v/>
      </c>
      <c r="GE99" s="114" t="str">
        <f t="shared" si="6509"/>
        <v/>
      </c>
      <c r="GF99" s="75" t="str">
        <f t="shared" si="9026"/>
        <v/>
      </c>
      <c r="GG99" s="116" t="str">
        <f t="shared" si="6511"/>
        <v/>
      </c>
      <c r="GH99" s="114" t="str">
        <f t="shared" si="6512"/>
        <v/>
      </c>
      <c r="GI99" s="75" t="str">
        <f t="shared" si="7211"/>
        <v>B</v>
      </c>
      <c r="GJ99" s="116" t="str">
        <f t="shared" si="6513"/>
        <v/>
      </c>
      <c r="GK99" s="114" t="str">
        <f t="shared" si="6514"/>
        <v/>
      </c>
      <c r="GL99" s="46" t="str">
        <f t="shared" si="8037"/>
        <v/>
      </c>
      <c r="GM99" s="116" t="str">
        <f t="shared" si="6515"/>
        <v/>
      </c>
      <c r="GN99" s="114" t="str">
        <f t="shared" si="6516"/>
        <v/>
      </c>
      <c r="GO99" s="75" t="str">
        <f t="shared" si="7212"/>
        <v>B</v>
      </c>
      <c r="GP99" s="116" t="str">
        <f t="shared" si="6517"/>
        <v/>
      </c>
      <c r="GQ99" s="114" t="str">
        <f t="shared" si="6518"/>
        <v/>
      </c>
      <c r="GR99" s="46" t="str">
        <f t="shared" ref="GR99" si="9103">DU99</f>
        <v/>
      </c>
      <c r="GS99" s="116" t="str">
        <f t="shared" si="6520"/>
        <v/>
      </c>
      <c r="GT99" s="114" t="str">
        <f t="shared" si="6521"/>
        <v/>
      </c>
      <c r="GU99" s="75" t="str">
        <f t="shared" si="7214"/>
        <v/>
      </c>
      <c r="GV99" s="116" t="str">
        <f t="shared" si="6522"/>
        <v/>
      </c>
      <c r="GW99" s="117" t="str">
        <f t="shared" si="6523"/>
        <v/>
      </c>
      <c r="GX99" s="46" t="str">
        <f t="shared" ref="GX99" si="9104">DO99</f>
        <v/>
      </c>
      <c r="GY99" s="116" t="str">
        <f t="shared" si="6525"/>
        <v/>
      </c>
      <c r="GZ99" s="114" t="str">
        <f t="shared" si="6526"/>
        <v/>
      </c>
      <c r="HA99" s="73" t="str">
        <f t="shared" si="7216"/>
        <v/>
      </c>
      <c r="HB99" s="116" t="str">
        <f t="shared" si="6527"/>
        <v/>
      </c>
      <c r="HC99" s="114" t="str">
        <f t="shared" si="6528"/>
        <v/>
      </c>
      <c r="HD99" s="46" t="str">
        <f t="shared" ref="HD99" si="9105">DL99</f>
        <v/>
      </c>
      <c r="HE99" s="116" t="str">
        <f t="shared" si="6530"/>
        <v/>
      </c>
      <c r="HF99" s="114" t="str">
        <f t="shared" si="6531"/>
        <v/>
      </c>
      <c r="HG99" s="75" t="str">
        <f t="shared" si="7218"/>
        <v/>
      </c>
      <c r="HH99" s="116" t="str">
        <f t="shared" si="6532"/>
        <v/>
      </c>
      <c r="HI99" s="114" t="str">
        <f t="shared" si="6533"/>
        <v/>
      </c>
      <c r="HJ99" s="46" t="str">
        <f t="shared" ref="HJ99" si="9106">DR99</f>
        <v/>
      </c>
      <c r="HK99" s="116" t="str">
        <f t="shared" si="6535"/>
        <v/>
      </c>
      <c r="HL99" s="114" t="str">
        <f t="shared" si="6536"/>
        <v/>
      </c>
      <c r="HM99" s="75" t="str">
        <f t="shared" si="7220"/>
        <v/>
      </c>
      <c r="HN99" s="116" t="str">
        <f t="shared" si="6537"/>
        <v/>
      </c>
      <c r="HO99" s="114" t="str">
        <f t="shared" si="6538"/>
        <v/>
      </c>
      <c r="HP99" s="46" t="str">
        <f t="shared" ref="HP99" si="9107">DO99</f>
        <v/>
      </c>
      <c r="HQ99" s="116" t="str">
        <f t="shared" si="6540"/>
        <v/>
      </c>
      <c r="HR99" s="114" t="str">
        <f t="shared" si="6541"/>
        <v/>
      </c>
      <c r="HS99" s="75" t="str">
        <f t="shared" si="7222"/>
        <v/>
      </c>
      <c r="HT99" s="116" t="str">
        <f t="shared" si="6542"/>
        <v/>
      </c>
      <c r="HU99" s="114" t="str">
        <f t="shared" si="6543"/>
        <v/>
      </c>
      <c r="HV99" s="46" t="str">
        <f t="shared" ref="HV99" si="9108">DI99</f>
        <v/>
      </c>
      <c r="HW99" s="116" t="str">
        <f t="shared" si="6545"/>
        <v/>
      </c>
      <c r="HX99" s="114" t="str">
        <f t="shared" si="6546"/>
        <v/>
      </c>
      <c r="HY99" s="75" t="str">
        <f t="shared" si="7224"/>
        <v/>
      </c>
      <c r="HZ99" s="116" t="str">
        <f t="shared" si="6547"/>
        <v/>
      </c>
      <c r="IA99" s="114" t="str">
        <f t="shared" si="6548"/>
        <v/>
      </c>
      <c r="IB99" s="46" t="str">
        <f t="shared" ref="IB99" si="9109">DL99</f>
        <v/>
      </c>
      <c r="IC99" s="116" t="str">
        <f t="shared" si="6550"/>
        <v/>
      </c>
      <c r="ID99" s="114" t="str">
        <f t="shared" si="6551"/>
        <v/>
      </c>
      <c r="IE99" s="75" t="str">
        <f t="shared" si="7226"/>
        <v/>
      </c>
      <c r="IF99" s="116" t="str">
        <f t="shared" si="6552"/>
        <v/>
      </c>
      <c r="IG99" s="114" t="str">
        <f t="shared" si="6553"/>
        <v/>
      </c>
      <c r="IH99" s="46" t="str">
        <f t="shared" ref="IH99" si="9110">DL99</f>
        <v/>
      </c>
      <c r="II99" s="116" t="str">
        <f t="shared" si="6555"/>
        <v/>
      </c>
      <c r="IJ99" s="114" t="str">
        <f t="shared" si="6556"/>
        <v/>
      </c>
      <c r="IK99" s="75" t="str">
        <f t="shared" si="7228"/>
        <v/>
      </c>
      <c r="IL99" s="116" t="str">
        <f t="shared" si="6557"/>
        <v/>
      </c>
      <c r="IM99" s="114" t="str">
        <f t="shared" si="6558"/>
        <v/>
      </c>
      <c r="IN99" s="46" t="str">
        <f t="shared" ref="IN99" si="9111">DI99</f>
        <v/>
      </c>
      <c r="IO99" s="116" t="str">
        <f t="shared" si="6560"/>
        <v/>
      </c>
      <c r="IP99" s="114" t="str">
        <f t="shared" si="6561"/>
        <v/>
      </c>
      <c r="IQ99" s="75" t="str">
        <f t="shared" si="7230"/>
        <v/>
      </c>
      <c r="IR99" s="116" t="str">
        <f t="shared" si="6562"/>
        <v/>
      </c>
      <c r="IS99" s="114" t="str">
        <f t="shared" si="6563"/>
        <v/>
      </c>
      <c r="IT99" s="46" t="str">
        <f t="shared" ref="IT99" si="9112">DF99</f>
        <v/>
      </c>
      <c r="IU99" s="116" t="str">
        <f t="shared" si="6565"/>
        <v/>
      </c>
      <c r="IV99" s="114" t="str">
        <f t="shared" si="6566"/>
        <v/>
      </c>
      <c r="IW99" s="46" t="str">
        <f t="shared" si="9037"/>
        <v/>
      </c>
      <c r="IX99" s="116" t="str">
        <f t="shared" si="6568"/>
        <v/>
      </c>
      <c r="IY99" s="114" t="str">
        <f t="shared" si="6569"/>
        <v/>
      </c>
      <c r="IZ99" s="75" t="str">
        <f t="shared" si="7232"/>
        <v/>
      </c>
      <c r="JA99" s="116" t="str">
        <f t="shared" si="6570"/>
        <v/>
      </c>
      <c r="JB99" s="114" t="str">
        <f t="shared" si="6571"/>
        <v/>
      </c>
      <c r="JC99" s="75" t="str">
        <f t="shared" si="7233"/>
        <v/>
      </c>
      <c r="JD99" s="116" t="str">
        <f t="shared" si="6572"/>
        <v/>
      </c>
      <c r="JE99" s="114" t="str">
        <f t="shared" si="6573"/>
        <v/>
      </c>
      <c r="JF99" s="46" t="str">
        <f t="shared" ref="JF99" si="9113">DF99</f>
        <v/>
      </c>
      <c r="JG99" s="116" t="str">
        <f t="shared" si="6575"/>
        <v/>
      </c>
      <c r="JH99" s="114" t="str">
        <f t="shared" si="6576"/>
        <v/>
      </c>
      <c r="JI99" s="75" t="str">
        <f t="shared" si="7235"/>
        <v/>
      </c>
      <c r="JJ99" s="116" t="str">
        <f t="shared" si="6577"/>
        <v/>
      </c>
      <c r="JK99" s="114" t="str">
        <f t="shared" si="6578"/>
        <v/>
      </c>
      <c r="JL99" s="46" t="str">
        <f t="shared" ref="JL99" si="9114">CH99</f>
        <v/>
      </c>
      <c r="JM99" s="116" t="str">
        <f t="shared" si="6580"/>
        <v/>
      </c>
      <c r="JN99" s="114" t="str">
        <f t="shared" si="6581"/>
        <v/>
      </c>
      <c r="JO99" s="75" t="str">
        <f t="shared" si="7237"/>
        <v/>
      </c>
      <c r="JP99" s="116" t="str">
        <f t="shared" si="6582"/>
        <v/>
      </c>
      <c r="JQ99" s="114" t="str">
        <f t="shared" si="6583"/>
        <v/>
      </c>
      <c r="JR99" s="46" t="str">
        <f t="shared" ref="JR99" si="9115">CK99</f>
        <v/>
      </c>
      <c r="JS99" s="116" t="str">
        <f t="shared" si="6585"/>
        <v/>
      </c>
      <c r="JT99" s="114" t="str">
        <f t="shared" si="6586"/>
        <v/>
      </c>
      <c r="JU99" s="75" t="str">
        <f t="shared" si="7239"/>
        <v/>
      </c>
      <c r="JV99" s="116" t="str">
        <f t="shared" si="6587"/>
        <v/>
      </c>
      <c r="JW99" s="114" t="str">
        <f t="shared" si="6588"/>
        <v/>
      </c>
      <c r="JX99" s="75" t="s">
        <v>5</v>
      </c>
      <c r="JY99" s="116" t="str">
        <f t="shared" si="6589"/>
        <v/>
      </c>
      <c r="JZ99" s="114" t="str">
        <f t="shared" si="6590"/>
        <v/>
      </c>
      <c r="KA99" s="75" t="str">
        <f t="shared" si="7240"/>
        <v/>
      </c>
      <c r="KB99" s="116" t="str">
        <f t="shared" si="6591"/>
        <v/>
      </c>
      <c r="KC99" s="114" t="str">
        <f t="shared" si="6592"/>
        <v/>
      </c>
      <c r="KD99" s="46" t="s">
        <v>6</v>
      </c>
      <c r="KE99" s="116" t="str">
        <f t="shared" si="6593"/>
        <v/>
      </c>
      <c r="KF99" s="114" t="str">
        <f t="shared" si="6594"/>
        <v/>
      </c>
      <c r="KG99" s="75" t="str">
        <f t="shared" si="7241"/>
        <v/>
      </c>
      <c r="KH99" s="116" t="str">
        <f t="shared" si="6595"/>
        <v/>
      </c>
      <c r="KI99" s="114" t="str">
        <f t="shared" si="6596"/>
        <v/>
      </c>
      <c r="KJ99" s="46" t="str">
        <f t="shared" si="7820"/>
        <v/>
      </c>
      <c r="KK99" s="116" t="str">
        <f t="shared" si="6597"/>
        <v/>
      </c>
      <c r="KL99" s="114" t="str">
        <f t="shared" si="6598"/>
        <v/>
      </c>
      <c r="KM99" s="75" t="str">
        <f t="shared" si="7243"/>
        <v/>
      </c>
      <c r="KN99" s="116" t="str">
        <f t="shared" si="6599"/>
        <v/>
      </c>
      <c r="KO99" s="114" t="str">
        <f t="shared" si="6600"/>
        <v/>
      </c>
      <c r="KP99" s="46" t="str">
        <f t="shared" si="7973"/>
        <v/>
      </c>
      <c r="KQ99" s="116" t="str">
        <f t="shared" si="6601"/>
        <v/>
      </c>
      <c r="KR99" s="114" t="str">
        <f t="shared" si="6602"/>
        <v/>
      </c>
      <c r="KS99" s="75" t="str">
        <f t="shared" si="7244"/>
        <v/>
      </c>
      <c r="KT99" s="116" t="str">
        <f t="shared" si="6603"/>
        <v/>
      </c>
      <c r="KU99" s="114" t="str">
        <f t="shared" si="6604"/>
        <v/>
      </c>
      <c r="KV99" s="75" t="s">
        <v>6</v>
      </c>
      <c r="KW99" s="116" t="str">
        <f t="shared" si="6605"/>
        <v/>
      </c>
      <c r="KX99" s="114" t="str">
        <f t="shared" si="6606"/>
        <v/>
      </c>
      <c r="KY99" s="75" t="str">
        <f t="shared" si="7245"/>
        <v/>
      </c>
      <c r="KZ99" s="116" t="str">
        <f t="shared" si="6607"/>
        <v/>
      </c>
      <c r="LA99" s="114" t="str">
        <f t="shared" si="6608"/>
        <v/>
      </c>
      <c r="LB99" s="75" t="str">
        <f t="shared" ref="LB99" si="9116">DL99</f>
        <v/>
      </c>
      <c r="LC99" s="116" t="str">
        <f t="shared" si="6610"/>
        <v/>
      </c>
      <c r="LD99" s="114" t="str">
        <f t="shared" si="6611"/>
        <v/>
      </c>
      <c r="LE99" s="75" t="str">
        <f t="shared" si="7247"/>
        <v/>
      </c>
      <c r="LF99" s="116" t="str">
        <f t="shared" si="6612"/>
        <v/>
      </c>
      <c r="LG99" s="114" t="str">
        <f t="shared" si="6613"/>
        <v/>
      </c>
      <c r="LH99" s="75" t="str">
        <f t="shared" ref="LH99" si="9117">DX100</f>
        <v/>
      </c>
      <c r="LI99" s="116" t="str">
        <f t="shared" si="6615"/>
        <v/>
      </c>
      <c r="LJ99" s="114" t="str">
        <f t="shared" si="6616"/>
        <v/>
      </c>
      <c r="LK99" s="75" t="str">
        <f t="shared" si="7249"/>
        <v/>
      </c>
      <c r="LL99" s="116" t="str">
        <f t="shared" si="6617"/>
        <v/>
      </c>
      <c r="LM99" s="114" t="str">
        <f t="shared" si="6618"/>
        <v/>
      </c>
      <c r="LN99" s="75" t="str">
        <f t="shared" ref="LN99" si="9118">CN99</f>
        <v/>
      </c>
      <c r="LO99" s="116" t="str">
        <f t="shared" si="6620"/>
        <v/>
      </c>
      <c r="LP99" s="114" t="str">
        <f t="shared" si="6621"/>
        <v/>
      </c>
      <c r="LQ99" s="75" t="str">
        <f t="shared" si="7251"/>
        <v/>
      </c>
      <c r="LR99" s="116" t="str">
        <f t="shared" si="6622"/>
        <v/>
      </c>
      <c r="LS99" s="114" t="str">
        <f t="shared" si="6623"/>
        <v/>
      </c>
      <c r="LT99" s="75" t="str">
        <f t="shared" ref="LT99" si="9119">CW99</f>
        <v/>
      </c>
      <c r="LU99" s="116" t="str">
        <f t="shared" si="6625"/>
        <v/>
      </c>
      <c r="LV99" s="114" t="str">
        <f t="shared" si="6626"/>
        <v/>
      </c>
      <c r="LW99" s="75" t="str">
        <f t="shared" si="7253"/>
        <v/>
      </c>
      <c r="LX99" s="116" t="str">
        <f t="shared" si="6627"/>
        <v/>
      </c>
      <c r="LY99" s="114" t="str">
        <f t="shared" si="6628"/>
        <v/>
      </c>
      <c r="LZ99" s="75" t="str">
        <f t="shared" ref="LZ99" si="9120">DF99</f>
        <v/>
      </c>
      <c r="MA99" s="116" t="str">
        <f t="shared" si="6630"/>
        <v/>
      </c>
      <c r="MB99" s="114" t="str">
        <f t="shared" si="6631"/>
        <v/>
      </c>
      <c r="MC99" s="75" t="str">
        <f t="shared" si="7255"/>
        <v/>
      </c>
      <c r="MD99" s="116" t="str">
        <f t="shared" si="6632"/>
        <v/>
      </c>
      <c r="ME99" s="114" t="str">
        <f t="shared" si="6633"/>
        <v/>
      </c>
      <c r="MF99" s="75" t="str">
        <f t="shared" si="9046"/>
        <v/>
      </c>
      <c r="MG99" s="116" t="str">
        <f t="shared" si="6635"/>
        <v/>
      </c>
      <c r="MH99" s="114" t="str">
        <f t="shared" si="6636"/>
        <v/>
      </c>
      <c r="MI99" s="75" t="str">
        <f t="shared" si="7256"/>
        <v/>
      </c>
      <c r="MJ99" s="116" t="str">
        <f t="shared" si="6637"/>
        <v/>
      </c>
      <c r="MK99" s="114" t="str">
        <f t="shared" si="6638"/>
        <v/>
      </c>
      <c r="ML99" s="196" t="s">
        <v>5</v>
      </c>
      <c r="MM99" s="116" t="str">
        <f t="shared" si="6639"/>
        <v/>
      </c>
      <c r="MN99" s="114" t="str">
        <f t="shared" si="6640"/>
        <v/>
      </c>
      <c r="MO99" s="75" t="str">
        <f t="shared" si="7257"/>
        <v/>
      </c>
      <c r="MP99" s="116" t="str">
        <f t="shared" si="6641"/>
        <v/>
      </c>
      <c r="MQ99" s="114" t="str">
        <f t="shared" si="6642"/>
        <v/>
      </c>
      <c r="MR99" s="75" t="str">
        <f t="shared" si="6643"/>
        <v/>
      </c>
      <c r="MS99" s="116" t="str">
        <f t="shared" si="6644"/>
        <v/>
      </c>
      <c r="MT99" s="114" t="str">
        <f t="shared" si="6645"/>
        <v/>
      </c>
      <c r="MU99" s="75" t="str">
        <f t="shared" si="7258"/>
        <v/>
      </c>
      <c r="MV99" s="116" t="str">
        <f t="shared" si="6646"/>
        <v/>
      </c>
      <c r="MW99" s="114" t="str">
        <f t="shared" si="6647"/>
        <v/>
      </c>
      <c r="MX99" s="75" t="str">
        <f t="shared" ref="MX99" si="9121">MU99</f>
        <v/>
      </c>
      <c r="MY99" s="116" t="str">
        <f t="shared" si="6649"/>
        <v/>
      </c>
      <c r="MZ99" s="114" t="str">
        <f t="shared" si="6650"/>
        <v/>
      </c>
      <c r="NA99" s="75" t="str">
        <f t="shared" si="7260"/>
        <v/>
      </c>
      <c r="NB99" s="116" t="str">
        <f t="shared" si="6651"/>
        <v/>
      </c>
      <c r="NC99" s="114" t="str">
        <f t="shared" si="6652"/>
        <v/>
      </c>
      <c r="ND99" s="195" t="s">
        <v>5</v>
      </c>
      <c r="NE99" s="116" t="str">
        <f t="shared" si="6653"/>
        <v/>
      </c>
      <c r="NF99" s="114" t="str">
        <f t="shared" si="6654"/>
        <v/>
      </c>
      <c r="NG99" s="75" t="str">
        <f t="shared" si="7261"/>
        <v/>
      </c>
      <c r="NH99" s="116" t="str">
        <f t="shared" si="6655"/>
        <v/>
      </c>
      <c r="NI99" s="114" t="str">
        <f t="shared" si="6656"/>
        <v/>
      </c>
      <c r="NJ99" s="75" t="s">
        <v>5</v>
      </c>
      <c r="NK99" s="116" t="str">
        <f t="shared" si="6657"/>
        <v/>
      </c>
      <c r="NL99" s="114" t="str">
        <f t="shared" si="6658"/>
        <v/>
      </c>
      <c r="NM99" s="75" t="str">
        <f t="shared" si="7262"/>
        <v/>
      </c>
      <c r="NN99" s="116" t="str">
        <f t="shared" si="6659"/>
        <v/>
      </c>
      <c r="NO99" s="114" t="str">
        <f t="shared" si="6660"/>
        <v/>
      </c>
      <c r="NP99" s="215" t="s">
        <v>5</v>
      </c>
      <c r="NQ99" s="116" t="str">
        <f t="shared" si="6661"/>
        <v/>
      </c>
      <c r="NR99" s="114" t="str">
        <f t="shared" si="6662"/>
        <v/>
      </c>
      <c r="NS99" s="115" t="str">
        <f t="shared" si="6663"/>
        <v/>
      </c>
      <c r="NT99" s="116" t="str">
        <f t="shared" si="6664"/>
        <v/>
      </c>
      <c r="NU99" s="114" t="str">
        <f t="shared" si="6665"/>
        <v/>
      </c>
      <c r="NV99" s="215" t="s">
        <v>6</v>
      </c>
      <c r="NW99" s="116" t="str">
        <f t="shared" si="6666"/>
        <v/>
      </c>
      <c r="NX99" s="114" t="str">
        <f t="shared" si="6667"/>
        <v/>
      </c>
      <c r="NY99" s="115" t="str">
        <f t="shared" si="6668"/>
        <v/>
      </c>
      <c r="NZ99" s="116" t="str">
        <f t="shared" si="6669"/>
        <v/>
      </c>
      <c r="OA99" s="114" t="str">
        <f t="shared" si="6670"/>
        <v/>
      </c>
      <c r="OB99" s="115" t="str">
        <f t="shared" si="7263"/>
        <v/>
      </c>
      <c r="OC99" s="116" t="str">
        <f t="shared" si="6671"/>
        <v/>
      </c>
      <c r="OD99" s="114" t="str">
        <f t="shared" si="6672"/>
        <v/>
      </c>
      <c r="OE99" s="115" t="str">
        <f t="shared" si="6673"/>
        <v/>
      </c>
      <c r="OF99" s="116" t="str">
        <f t="shared" si="6674"/>
        <v/>
      </c>
      <c r="OG99" s="114" t="str">
        <f t="shared" si="6675"/>
        <v/>
      </c>
      <c r="OH99" s="115" t="str">
        <f t="shared" si="6676"/>
        <v/>
      </c>
      <c r="OI99" s="116" t="str">
        <f t="shared" si="6677"/>
        <v/>
      </c>
      <c r="OJ99" s="114" t="str">
        <f t="shared" si="6678"/>
        <v/>
      </c>
      <c r="OK99" s="115" t="str">
        <f t="shared" si="6679"/>
        <v/>
      </c>
      <c r="OL99" s="116" t="str">
        <f t="shared" si="6680"/>
        <v/>
      </c>
      <c r="OM99" s="117" t="str">
        <f t="shared" si="6681"/>
        <v/>
      </c>
      <c r="ON99" s="115" t="str">
        <f t="shared" si="6682"/>
        <v/>
      </c>
      <c r="OO99" s="116" t="str">
        <f t="shared" si="6683"/>
        <v/>
      </c>
      <c r="OP99" s="114" t="str">
        <f t="shared" si="6684"/>
        <v/>
      </c>
      <c r="OQ99" s="115" t="str">
        <f t="shared" si="6685"/>
        <v/>
      </c>
      <c r="OR99" s="116" t="str">
        <f t="shared" si="6686"/>
        <v/>
      </c>
      <c r="OS99" s="114" t="str">
        <f t="shared" si="6687"/>
        <v/>
      </c>
      <c r="OT99" s="115" t="str">
        <f t="shared" si="6688"/>
        <v/>
      </c>
      <c r="OU99" s="116" t="str">
        <f t="shared" si="6689"/>
        <v/>
      </c>
      <c r="OV99" s="114" t="str">
        <f t="shared" si="6690"/>
        <v/>
      </c>
      <c r="OW99" s="115" t="str">
        <f t="shared" si="6691"/>
        <v/>
      </c>
      <c r="OX99" s="116" t="str">
        <f t="shared" si="6692"/>
        <v/>
      </c>
      <c r="OY99" s="114" t="str">
        <f t="shared" si="6693"/>
        <v/>
      </c>
      <c r="OZ99" s="115" t="str">
        <f t="shared" si="6694"/>
        <v/>
      </c>
      <c r="PA99" s="116" t="str">
        <f t="shared" si="6695"/>
        <v/>
      </c>
      <c r="PB99" s="114" t="str">
        <f t="shared" si="6696"/>
        <v/>
      </c>
      <c r="PC99" s="115" t="str">
        <f t="shared" si="6697"/>
        <v/>
      </c>
      <c r="PD99" s="116" t="str">
        <f t="shared" si="6698"/>
        <v/>
      </c>
      <c r="PE99" s="114" t="str">
        <f t="shared" si="6699"/>
        <v/>
      </c>
      <c r="PF99" s="115" t="str">
        <f t="shared" si="6700"/>
        <v/>
      </c>
      <c r="PG99" s="116" t="str">
        <f t="shared" si="6701"/>
        <v/>
      </c>
      <c r="PH99" s="114" t="str">
        <f t="shared" si="6702"/>
        <v/>
      </c>
      <c r="PI99" s="115" t="str">
        <f t="shared" si="6703"/>
        <v/>
      </c>
      <c r="PJ99" s="116" t="str">
        <f t="shared" si="6704"/>
        <v/>
      </c>
      <c r="PK99" s="114" t="str">
        <f t="shared" si="6705"/>
        <v/>
      </c>
      <c r="PL99" s="115" t="str">
        <f t="shared" si="6706"/>
        <v/>
      </c>
      <c r="PM99" s="116" t="str">
        <f t="shared" si="6707"/>
        <v/>
      </c>
      <c r="PN99" s="114" t="str">
        <f t="shared" si="6708"/>
        <v/>
      </c>
      <c r="PO99" s="46" t="str">
        <f t="shared" si="7594"/>
        <v/>
      </c>
      <c r="PP99" s="116" t="str">
        <f t="shared" si="6709"/>
        <v/>
      </c>
      <c r="PQ99" s="114" t="str">
        <f t="shared" si="6710"/>
        <v/>
      </c>
      <c r="PR99" s="46" t="str">
        <f t="shared" ref="PR99" si="9122">NS99</f>
        <v/>
      </c>
      <c r="PS99" s="116" t="str">
        <f t="shared" si="6712"/>
        <v/>
      </c>
      <c r="PT99" s="114" t="str">
        <f t="shared" si="6713"/>
        <v/>
      </c>
      <c r="PU99" s="94" t="str">
        <f t="shared" ref="PU99" si="9123">NP99</f>
        <v>P</v>
      </c>
      <c r="PV99" s="116" t="str">
        <f t="shared" si="6715"/>
        <v/>
      </c>
      <c r="PW99" s="114" t="str">
        <f t="shared" si="6716"/>
        <v/>
      </c>
      <c r="PX99" s="73" t="s">
        <v>5</v>
      </c>
      <c r="PY99" s="116" t="str">
        <f t="shared" si="6717"/>
        <v/>
      </c>
      <c r="PZ99" s="114" t="str">
        <f t="shared" si="6718"/>
        <v/>
      </c>
      <c r="QA99" s="75" t="s">
        <v>6</v>
      </c>
      <c r="QB99" s="116" t="str">
        <f t="shared" si="6719"/>
        <v/>
      </c>
      <c r="QC99" s="114" t="str">
        <f t="shared" si="6720"/>
        <v/>
      </c>
      <c r="QD99" s="46" t="str">
        <f t="shared" ref="QD99" si="9124">NY99</f>
        <v/>
      </c>
      <c r="QE99" s="116" t="str">
        <f t="shared" si="6722"/>
        <v/>
      </c>
      <c r="QF99" s="114" t="str">
        <f t="shared" si="6723"/>
        <v/>
      </c>
      <c r="QG99" s="46" t="str">
        <f t="shared" ref="QG99" si="9125">NV99</f>
        <v>B</v>
      </c>
      <c r="QH99" s="116" t="str">
        <f t="shared" si="6725"/>
        <v/>
      </c>
      <c r="QI99" s="114" t="str">
        <f t="shared" si="6726"/>
        <v/>
      </c>
      <c r="QJ99" s="46" t="str">
        <f t="shared" ref="QJ99" si="9126">NY99</f>
        <v/>
      </c>
      <c r="QK99" s="116" t="str">
        <f t="shared" si="6728"/>
        <v/>
      </c>
      <c r="QL99" s="114" t="str">
        <f t="shared" si="6729"/>
        <v/>
      </c>
      <c r="QM99" s="46" t="str">
        <f t="shared" ref="QM99" si="9127">NP99</f>
        <v>P</v>
      </c>
      <c r="QN99" s="116" t="str">
        <f t="shared" si="6731"/>
        <v/>
      </c>
      <c r="QO99" s="117" t="str">
        <f t="shared" si="6732"/>
        <v/>
      </c>
      <c r="QP99" s="46" t="str">
        <f t="shared" ref="QP99" si="9128">NV99</f>
        <v>B</v>
      </c>
      <c r="QQ99" s="116" t="str">
        <f t="shared" si="6734"/>
        <v/>
      </c>
      <c r="QR99" s="114" t="str">
        <f t="shared" si="6735"/>
        <v/>
      </c>
      <c r="QS99" s="94" t="str">
        <f t="shared" ref="QS99" si="9129">NS99</f>
        <v/>
      </c>
      <c r="QT99" s="116" t="str">
        <f t="shared" si="6737"/>
        <v/>
      </c>
      <c r="QU99" s="114" t="str">
        <f t="shared" si="6738"/>
        <v/>
      </c>
      <c r="QV99" s="46" t="str">
        <f t="shared" ref="QV99" si="9130">OT99</f>
        <v/>
      </c>
      <c r="QW99" s="116" t="str">
        <f t="shared" si="6740"/>
        <v/>
      </c>
      <c r="QX99" s="114" t="str">
        <f t="shared" si="6741"/>
        <v/>
      </c>
      <c r="QY99" s="46" t="str">
        <f t="shared" ref="QY99" si="9131">OQ99</f>
        <v/>
      </c>
      <c r="QZ99" s="116" t="str">
        <f t="shared" si="6743"/>
        <v/>
      </c>
      <c r="RA99" s="114" t="str">
        <f t="shared" si="6744"/>
        <v/>
      </c>
      <c r="RB99" s="46" t="str">
        <f t="shared" ref="RB99" si="9132">OH99</f>
        <v/>
      </c>
      <c r="RC99" s="116" t="str">
        <f t="shared" si="6746"/>
        <v/>
      </c>
      <c r="RD99" s="114" t="str">
        <f t="shared" si="6747"/>
        <v/>
      </c>
      <c r="RE99" s="46" t="str">
        <f t="shared" ref="RE99" si="9133">OE99</f>
        <v/>
      </c>
      <c r="RF99" s="116" t="str">
        <f t="shared" si="6749"/>
        <v/>
      </c>
      <c r="RG99" s="114" t="str">
        <f t="shared" si="6750"/>
        <v/>
      </c>
      <c r="RH99" s="46" t="str">
        <f t="shared" ref="RH99" si="9134">OB99</f>
        <v/>
      </c>
      <c r="RI99" s="116" t="str">
        <f t="shared" si="6752"/>
        <v/>
      </c>
      <c r="RJ99" s="114" t="str">
        <f t="shared" si="6753"/>
        <v/>
      </c>
      <c r="RK99" s="46" t="str">
        <f t="shared" ref="RK99" si="9135">OE99</f>
        <v/>
      </c>
      <c r="RL99" s="116" t="str">
        <f t="shared" si="6755"/>
        <v/>
      </c>
      <c r="RM99" s="114" t="str">
        <f t="shared" si="6756"/>
        <v/>
      </c>
      <c r="RN99" s="46" t="str">
        <f t="shared" ref="RN99" si="9136">OB99</f>
        <v/>
      </c>
      <c r="RO99" s="116" t="str">
        <f t="shared" si="6758"/>
        <v/>
      </c>
      <c r="RP99" s="114" t="str">
        <f t="shared" si="6759"/>
        <v/>
      </c>
      <c r="RQ99" s="46" t="str">
        <f t="shared" ref="RQ99" si="9137">OH99</f>
        <v/>
      </c>
      <c r="RR99" s="116" t="str">
        <f t="shared" si="6761"/>
        <v/>
      </c>
      <c r="RS99" s="114" t="str">
        <f t="shared" si="6762"/>
        <v/>
      </c>
      <c r="RT99" s="75" t="str">
        <f t="shared" si="9064"/>
        <v/>
      </c>
      <c r="RU99" s="116" t="str">
        <f t="shared" si="6764"/>
        <v/>
      </c>
      <c r="RV99" s="114" t="str">
        <f t="shared" si="6765"/>
        <v/>
      </c>
      <c r="RW99" s="75" t="str">
        <f t="shared" si="7280"/>
        <v>B</v>
      </c>
      <c r="RX99" s="116" t="str">
        <f t="shared" si="6766"/>
        <v/>
      </c>
      <c r="RY99" s="114" t="str">
        <f t="shared" si="6767"/>
        <v/>
      </c>
      <c r="RZ99" s="46" t="str">
        <f t="shared" si="8988"/>
        <v/>
      </c>
      <c r="SA99" s="116" t="str">
        <f t="shared" si="6768"/>
        <v/>
      </c>
      <c r="SB99" s="114" t="str">
        <f t="shared" si="6769"/>
        <v/>
      </c>
      <c r="SC99" s="75" t="str">
        <f t="shared" si="7281"/>
        <v>B</v>
      </c>
      <c r="SD99" s="116" t="str">
        <f t="shared" si="6770"/>
        <v/>
      </c>
      <c r="SE99" s="114" t="str">
        <f t="shared" si="6771"/>
        <v/>
      </c>
      <c r="SF99" s="46" t="str">
        <f t="shared" ref="SF99" si="9138">PI99</f>
        <v/>
      </c>
      <c r="SG99" s="116" t="str">
        <f t="shared" si="6773"/>
        <v/>
      </c>
      <c r="SH99" s="114" t="str">
        <f t="shared" si="6774"/>
        <v/>
      </c>
      <c r="SI99" s="75" t="str">
        <f t="shared" si="6775"/>
        <v/>
      </c>
      <c r="SJ99" s="116" t="str">
        <f t="shared" si="6776"/>
        <v/>
      </c>
      <c r="SK99" s="117" t="str">
        <f t="shared" si="6777"/>
        <v/>
      </c>
      <c r="SL99" s="46" t="str">
        <f t="shared" ref="SL99" si="9139">PC99</f>
        <v/>
      </c>
      <c r="SM99" s="116" t="str">
        <f t="shared" si="6779"/>
        <v/>
      </c>
      <c r="SN99" s="114" t="str">
        <f t="shared" si="6780"/>
        <v/>
      </c>
      <c r="SO99" s="73" t="str">
        <f t="shared" si="6781"/>
        <v/>
      </c>
      <c r="SP99" s="116" t="str">
        <f t="shared" si="6782"/>
        <v/>
      </c>
      <c r="SQ99" s="114" t="str">
        <f t="shared" si="6783"/>
        <v/>
      </c>
      <c r="SR99" s="46" t="str">
        <f t="shared" ref="SR99" si="9140">OZ99</f>
        <v/>
      </c>
      <c r="SS99" s="116" t="str">
        <f t="shared" si="6785"/>
        <v/>
      </c>
      <c r="ST99" s="114" t="str">
        <f t="shared" si="6786"/>
        <v/>
      </c>
      <c r="SU99" s="75" t="str">
        <f t="shared" si="6787"/>
        <v/>
      </c>
      <c r="SV99" s="116" t="str">
        <f t="shared" si="6788"/>
        <v/>
      </c>
      <c r="SW99" s="114" t="str">
        <f t="shared" si="6789"/>
        <v/>
      </c>
      <c r="SX99" s="46" t="str">
        <f t="shared" ref="SX99" si="9141">PF99</f>
        <v/>
      </c>
      <c r="SY99" s="116" t="str">
        <f t="shared" si="6791"/>
        <v/>
      </c>
      <c r="SZ99" s="114" t="str">
        <f t="shared" si="6792"/>
        <v/>
      </c>
      <c r="TA99" s="75" t="str">
        <f t="shared" si="6793"/>
        <v/>
      </c>
      <c r="TB99" s="116" t="str">
        <f t="shared" si="6794"/>
        <v/>
      </c>
      <c r="TC99" s="114" t="str">
        <f t="shared" si="6795"/>
        <v/>
      </c>
      <c r="TD99" s="46" t="str">
        <f t="shared" ref="TD99" si="9142">PC99</f>
        <v/>
      </c>
      <c r="TE99" s="116" t="str">
        <f t="shared" si="6797"/>
        <v/>
      </c>
      <c r="TF99" s="114" t="str">
        <f t="shared" si="6798"/>
        <v/>
      </c>
      <c r="TG99" s="75" t="str">
        <f t="shared" si="6799"/>
        <v/>
      </c>
      <c r="TH99" s="116" t="str">
        <f t="shared" si="6800"/>
        <v/>
      </c>
      <c r="TI99" s="114" t="str">
        <f t="shared" si="6801"/>
        <v/>
      </c>
      <c r="TJ99" s="46" t="str">
        <f t="shared" ref="TJ99" si="9143">OW99</f>
        <v/>
      </c>
      <c r="TK99" s="116" t="str">
        <f t="shared" si="6803"/>
        <v/>
      </c>
      <c r="TL99" s="114" t="str">
        <f t="shared" si="6804"/>
        <v/>
      </c>
      <c r="TM99" s="75" t="str">
        <f t="shared" si="6805"/>
        <v/>
      </c>
      <c r="TN99" s="116" t="str">
        <f t="shared" si="6806"/>
        <v/>
      </c>
      <c r="TO99" s="114" t="str">
        <f t="shared" si="6807"/>
        <v/>
      </c>
      <c r="TP99" s="46" t="str">
        <f t="shared" ref="TP99" si="9144">OZ99</f>
        <v/>
      </c>
      <c r="TQ99" s="116" t="str">
        <f t="shared" si="6809"/>
        <v/>
      </c>
      <c r="TR99" s="114" t="str">
        <f t="shared" si="6810"/>
        <v/>
      </c>
      <c r="TS99" s="75" t="str">
        <f t="shared" si="6811"/>
        <v/>
      </c>
      <c r="TT99" s="116" t="str">
        <f t="shared" si="6812"/>
        <v/>
      </c>
      <c r="TU99" s="114" t="str">
        <f t="shared" si="6813"/>
        <v/>
      </c>
      <c r="TV99" s="46" t="str">
        <f t="shared" ref="TV99" si="9145">OZ99</f>
        <v/>
      </c>
      <c r="TW99" s="116" t="str">
        <f t="shared" si="6815"/>
        <v/>
      </c>
      <c r="TX99" s="114" t="str">
        <f t="shared" si="6816"/>
        <v/>
      </c>
      <c r="TY99" s="75" t="str">
        <f t="shared" si="6817"/>
        <v/>
      </c>
      <c r="TZ99" s="116" t="str">
        <f t="shared" si="6818"/>
        <v/>
      </c>
      <c r="UA99" s="114" t="str">
        <f t="shared" si="6819"/>
        <v/>
      </c>
      <c r="UB99" s="46" t="str">
        <f t="shared" ref="UB99" si="9146">OW99</f>
        <v/>
      </c>
      <c r="UC99" s="116" t="str">
        <f t="shared" si="6821"/>
        <v/>
      </c>
      <c r="UD99" s="114" t="str">
        <f t="shared" si="6822"/>
        <v/>
      </c>
      <c r="UE99" s="75" t="str">
        <f t="shared" si="6823"/>
        <v/>
      </c>
      <c r="UF99" s="116" t="str">
        <f t="shared" si="6824"/>
        <v/>
      </c>
      <c r="UG99" s="114" t="str">
        <f t="shared" si="6825"/>
        <v/>
      </c>
      <c r="UH99" s="46" t="str">
        <f t="shared" ref="UH99" si="9147">OT99</f>
        <v/>
      </c>
      <c r="UI99" s="116" t="str">
        <f t="shared" si="6827"/>
        <v/>
      </c>
      <c r="UJ99" s="114" t="str">
        <f t="shared" si="6828"/>
        <v/>
      </c>
      <c r="UK99" s="46" t="str">
        <f t="shared" si="9075"/>
        <v/>
      </c>
      <c r="UL99" s="116" t="str">
        <f t="shared" si="6830"/>
        <v/>
      </c>
      <c r="UM99" s="114" t="str">
        <f t="shared" si="6831"/>
        <v/>
      </c>
      <c r="UN99" s="75" t="str">
        <f t="shared" si="6832"/>
        <v/>
      </c>
      <c r="UO99" s="116" t="str">
        <f t="shared" si="6833"/>
        <v/>
      </c>
      <c r="UP99" s="114" t="str">
        <f t="shared" si="6834"/>
        <v/>
      </c>
      <c r="UQ99" s="75" t="str">
        <f t="shared" si="6835"/>
        <v/>
      </c>
      <c r="UR99" s="116" t="str">
        <f t="shared" si="6836"/>
        <v/>
      </c>
      <c r="US99" s="114" t="str">
        <f t="shared" si="6837"/>
        <v/>
      </c>
      <c r="UT99" s="46" t="str">
        <f t="shared" ref="UT99" si="9148">OT99</f>
        <v/>
      </c>
      <c r="UU99" s="116" t="str">
        <f t="shared" si="6839"/>
        <v/>
      </c>
      <c r="UV99" s="114" t="str">
        <f t="shared" si="6840"/>
        <v/>
      </c>
      <c r="UW99" s="75" t="str">
        <f t="shared" si="6841"/>
        <v/>
      </c>
      <c r="UX99" s="116" t="str">
        <f t="shared" si="6842"/>
        <v/>
      </c>
      <c r="UY99" s="114" t="str">
        <f t="shared" si="6843"/>
        <v/>
      </c>
      <c r="UZ99" s="46" t="str">
        <f t="shared" ref="UZ99" si="9149">NV99</f>
        <v>B</v>
      </c>
      <c r="VA99" s="116" t="str">
        <f t="shared" si="6845"/>
        <v/>
      </c>
      <c r="VB99" s="114" t="str">
        <f t="shared" si="6846"/>
        <v/>
      </c>
      <c r="VC99" s="75" t="str">
        <f t="shared" si="6847"/>
        <v/>
      </c>
      <c r="VD99" s="116" t="str">
        <f t="shared" si="6848"/>
        <v/>
      </c>
      <c r="VE99" s="114" t="str">
        <f t="shared" si="6849"/>
        <v/>
      </c>
      <c r="VF99" s="46" t="str">
        <f t="shared" ref="VF99" si="9150">NY99</f>
        <v/>
      </c>
      <c r="VG99" s="116" t="str">
        <f t="shared" si="6851"/>
        <v/>
      </c>
      <c r="VH99" s="114" t="str">
        <f t="shared" si="6852"/>
        <v/>
      </c>
      <c r="VI99" s="75" t="str">
        <f t="shared" si="6853"/>
        <v/>
      </c>
      <c r="VJ99" s="116" t="str">
        <f t="shared" si="6854"/>
        <v/>
      </c>
      <c r="VK99" s="114" t="str">
        <f t="shared" si="6855"/>
        <v/>
      </c>
      <c r="VL99" s="75" t="s">
        <v>5</v>
      </c>
      <c r="VM99" s="116" t="str">
        <f t="shared" si="6856"/>
        <v/>
      </c>
      <c r="VN99" s="114" t="str">
        <f t="shared" si="6857"/>
        <v/>
      </c>
      <c r="VO99" s="75" t="str">
        <f t="shared" si="6858"/>
        <v/>
      </c>
      <c r="VP99" s="116" t="str">
        <f t="shared" si="6859"/>
        <v/>
      </c>
      <c r="VQ99" s="114" t="str">
        <f t="shared" si="6860"/>
        <v/>
      </c>
      <c r="VR99" s="46" t="s">
        <v>6</v>
      </c>
      <c r="VS99" s="116" t="str">
        <f t="shared" si="6861"/>
        <v/>
      </c>
      <c r="VT99" s="114" t="str">
        <f t="shared" si="6862"/>
        <v/>
      </c>
      <c r="VU99" s="75" t="str">
        <f t="shared" si="6863"/>
        <v/>
      </c>
      <c r="VV99" s="116" t="str">
        <f t="shared" si="6864"/>
        <v/>
      </c>
      <c r="VW99" s="114" t="str">
        <f t="shared" si="6865"/>
        <v/>
      </c>
      <c r="VX99" s="46" t="str">
        <f t="shared" si="9002"/>
        <v/>
      </c>
      <c r="VY99" s="116" t="str">
        <f t="shared" si="6866"/>
        <v/>
      </c>
      <c r="VZ99" s="114" t="str">
        <f t="shared" si="6867"/>
        <v/>
      </c>
      <c r="WA99" s="75" t="str">
        <f t="shared" si="6868"/>
        <v/>
      </c>
      <c r="WB99" s="116" t="str">
        <f t="shared" si="6869"/>
        <v/>
      </c>
      <c r="WC99" s="114" t="str">
        <f t="shared" si="6870"/>
        <v/>
      </c>
      <c r="WD99" s="46" t="str">
        <f t="shared" si="8926"/>
        <v/>
      </c>
      <c r="WE99" s="116" t="str">
        <f t="shared" si="6871"/>
        <v/>
      </c>
      <c r="WF99" s="114" t="str">
        <f t="shared" si="6872"/>
        <v/>
      </c>
      <c r="WG99" s="75" t="str">
        <f t="shared" si="6873"/>
        <v/>
      </c>
      <c r="WH99" s="116" t="str">
        <f t="shared" si="6874"/>
        <v/>
      </c>
      <c r="WI99" s="114" t="str">
        <f t="shared" si="6875"/>
        <v/>
      </c>
      <c r="WJ99" s="75" t="s">
        <v>6</v>
      </c>
      <c r="WK99" s="116" t="str">
        <f t="shared" si="6876"/>
        <v/>
      </c>
      <c r="WL99" s="114" t="str">
        <f t="shared" si="6877"/>
        <v/>
      </c>
      <c r="WM99" s="75" t="str">
        <f t="shared" si="6878"/>
        <v/>
      </c>
      <c r="WN99" s="116" t="str">
        <f t="shared" si="6879"/>
        <v/>
      </c>
      <c r="WO99" s="114" t="str">
        <f t="shared" si="6880"/>
        <v/>
      </c>
      <c r="WP99" s="75" t="str">
        <f t="shared" ref="WP99" si="9151">OZ99</f>
        <v/>
      </c>
      <c r="WQ99" s="116" t="str">
        <f t="shared" si="6882"/>
        <v/>
      </c>
      <c r="WR99" s="114" t="str">
        <f t="shared" si="6883"/>
        <v/>
      </c>
      <c r="WS99" s="75" t="str">
        <f t="shared" si="6884"/>
        <v/>
      </c>
      <c r="WT99" s="116" t="str">
        <f t="shared" si="6885"/>
        <v/>
      </c>
      <c r="WU99" s="114" t="str">
        <f t="shared" si="6886"/>
        <v/>
      </c>
      <c r="WV99" s="75" t="str">
        <f t="shared" ref="WV99" si="9152">PL100</f>
        <v/>
      </c>
      <c r="WW99" s="116" t="str">
        <f t="shared" si="6888"/>
        <v/>
      </c>
      <c r="WX99" s="114" t="str">
        <f t="shared" si="6889"/>
        <v/>
      </c>
      <c r="WY99" s="75" t="str">
        <f t="shared" si="6890"/>
        <v/>
      </c>
      <c r="WZ99" s="116" t="str">
        <f t="shared" si="6891"/>
        <v/>
      </c>
      <c r="XA99" s="114" t="str">
        <f t="shared" si="6892"/>
        <v/>
      </c>
      <c r="XB99" s="75" t="str">
        <f t="shared" ref="XB99" si="9153">OB99</f>
        <v/>
      </c>
      <c r="XC99" s="116" t="str">
        <f t="shared" si="6894"/>
        <v/>
      </c>
      <c r="XD99" s="114" t="str">
        <f t="shared" si="6895"/>
        <v/>
      </c>
      <c r="XE99" s="75" t="str">
        <f t="shared" si="6896"/>
        <v/>
      </c>
      <c r="XF99" s="116" t="str">
        <f t="shared" si="6897"/>
        <v/>
      </c>
      <c r="XG99" s="114" t="str">
        <f t="shared" si="6898"/>
        <v/>
      </c>
      <c r="XH99" s="75" t="str">
        <f t="shared" ref="XH99" si="9154">OK99</f>
        <v/>
      </c>
      <c r="XI99" s="116" t="str">
        <f t="shared" si="6900"/>
        <v/>
      </c>
      <c r="XJ99" s="114" t="str">
        <f t="shared" si="6901"/>
        <v/>
      </c>
      <c r="XK99" s="75" t="str">
        <f t="shared" si="6902"/>
        <v/>
      </c>
      <c r="XL99" s="116" t="str">
        <f t="shared" si="6903"/>
        <v/>
      </c>
      <c r="XM99" s="114" t="str">
        <f t="shared" si="6904"/>
        <v/>
      </c>
      <c r="XN99" s="75" t="str">
        <f t="shared" ref="XN99" si="9155">OT99</f>
        <v/>
      </c>
      <c r="XO99" s="116" t="str">
        <f t="shared" si="6906"/>
        <v/>
      </c>
      <c r="XP99" s="114" t="str">
        <f t="shared" si="6907"/>
        <v/>
      </c>
      <c r="XQ99" s="75" t="str">
        <f t="shared" si="6908"/>
        <v/>
      </c>
      <c r="XR99" s="116" t="str">
        <f t="shared" si="6909"/>
        <v/>
      </c>
      <c r="XS99" s="114" t="str">
        <f t="shared" si="6910"/>
        <v/>
      </c>
      <c r="XT99" s="75" t="str">
        <f t="shared" si="9084"/>
        <v/>
      </c>
      <c r="XU99" s="116" t="str">
        <f t="shared" si="6912"/>
        <v/>
      </c>
      <c r="XV99" s="114" t="str">
        <f t="shared" si="6913"/>
        <v/>
      </c>
      <c r="XW99" s="75" t="str">
        <f t="shared" si="6914"/>
        <v/>
      </c>
      <c r="XX99" s="116" t="str">
        <f t="shared" si="6915"/>
        <v/>
      </c>
      <c r="XY99" s="114" t="str">
        <f t="shared" si="6916"/>
        <v/>
      </c>
      <c r="XZ99" s="196" t="s">
        <v>5</v>
      </c>
      <c r="YA99" s="116" t="str">
        <f t="shared" si="6917"/>
        <v/>
      </c>
      <c r="YB99" s="114" t="str">
        <f t="shared" si="6918"/>
        <v/>
      </c>
      <c r="YC99" s="75" t="str">
        <f t="shared" si="6919"/>
        <v/>
      </c>
      <c r="YD99" s="116" t="str">
        <f t="shared" si="6920"/>
        <v/>
      </c>
      <c r="YE99" s="114" t="str">
        <f t="shared" si="6921"/>
        <v/>
      </c>
      <c r="YF99" s="215" t="s">
        <v>5</v>
      </c>
      <c r="YG99" s="116" t="str">
        <f t="shared" si="6922"/>
        <v/>
      </c>
      <c r="YH99" s="114" t="str">
        <f t="shared" si="6923"/>
        <v/>
      </c>
      <c r="YI99" s="75" t="str">
        <f t="shared" si="6924"/>
        <v/>
      </c>
      <c r="YJ99" s="116" t="str">
        <f t="shared" si="6925"/>
        <v/>
      </c>
      <c r="YK99" s="114" t="str">
        <f t="shared" si="6926"/>
        <v/>
      </c>
      <c r="YL99" s="75" t="str">
        <f t="shared" ref="YL99" si="9156">YI99</f>
        <v/>
      </c>
      <c r="YM99" s="116" t="str">
        <f t="shared" si="6928"/>
        <v/>
      </c>
      <c r="YN99" s="114" t="str">
        <f t="shared" si="6929"/>
        <v/>
      </c>
      <c r="YO99" s="75" t="str">
        <f t="shared" si="6930"/>
        <v/>
      </c>
      <c r="YP99" s="116" t="str">
        <f t="shared" si="6931"/>
        <v/>
      </c>
      <c r="YQ99" s="114" t="str">
        <f t="shared" si="6932"/>
        <v/>
      </c>
      <c r="YR99" s="195" t="s">
        <v>5</v>
      </c>
      <c r="YS99" s="116" t="str">
        <f t="shared" si="6933"/>
        <v/>
      </c>
      <c r="YT99" s="114" t="str">
        <f t="shared" si="6934"/>
        <v/>
      </c>
      <c r="YU99" s="75" t="str">
        <f t="shared" si="6935"/>
        <v/>
      </c>
      <c r="YV99" s="116" t="str">
        <f t="shared" si="6936"/>
        <v/>
      </c>
      <c r="YW99" s="114" t="str">
        <f t="shared" si="6937"/>
        <v/>
      </c>
      <c r="YX99" s="75" t="s">
        <v>5</v>
      </c>
      <c r="YY99" s="116" t="str">
        <f t="shared" si="6938"/>
        <v/>
      </c>
      <c r="YZ99" s="114" t="str">
        <f t="shared" si="6939"/>
        <v/>
      </c>
      <c r="ZA99" s="75" t="str">
        <f t="shared" si="6940"/>
        <v/>
      </c>
      <c r="ZB99" s="116" t="str">
        <f t="shared" si="6941"/>
        <v/>
      </c>
      <c r="ZC99" s="114" t="str">
        <f t="shared" si="6942"/>
        <v/>
      </c>
      <c r="ZD99" s="133">
        <f t="shared" si="6943"/>
        <v>0</v>
      </c>
      <c r="ZE99" s="134">
        <f t="shared" si="7302"/>
        <v>1</v>
      </c>
      <c r="ZF99" s="135" t="str">
        <f t="shared" si="6944"/>
        <v/>
      </c>
      <c r="ZG99" s="216" t="str">
        <f t="shared" si="6945"/>
        <v/>
      </c>
      <c r="ZH99" s="217" t="str">
        <f t="shared" si="6946"/>
        <v/>
      </c>
      <c r="ZI99" s="217" t="str">
        <f t="shared" si="6947"/>
        <v/>
      </c>
      <c r="ZJ99" s="217" t="str">
        <f t="shared" si="6948"/>
        <v/>
      </c>
      <c r="ZK99" s="217" t="str">
        <f t="shared" si="6949"/>
        <v/>
      </c>
      <c r="ZL99" s="217" t="str">
        <f t="shared" si="6950"/>
        <v/>
      </c>
      <c r="ZM99" s="217" t="str">
        <f t="shared" si="6951"/>
        <v/>
      </c>
      <c r="ZN99" s="217" t="str">
        <f t="shared" si="6952"/>
        <v/>
      </c>
      <c r="ZO99" s="217" t="str">
        <f t="shared" si="6953"/>
        <v/>
      </c>
      <c r="ZP99" s="217" t="str">
        <f t="shared" si="6954"/>
        <v>000000</v>
      </c>
      <c r="ZQ99" s="217" t="str">
        <f t="shared" si="6955"/>
        <v/>
      </c>
      <c r="ZR99" s="217" t="str">
        <f t="shared" si="6956"/>
        <v/>
      </c>
      <c r="ZS99" s="217" t="str">
        <f t="shared" si="6957"/>
        <v/>
      </c>
      <c r="ZT99" s="217" t="str">
        <f t="shared" si="6958"/>
        <v/>
      </c>
      <c r="ZU99" s="217" t="str">
        <f t="shared" si="6959"/>
        <v/>
      </c>
      <c r="ZV99" s="217" t="str">
        <f t="shared" si="6960"/>
        <v/>
      </c>
      <c r="ZW99" s="217" t="str">
        <f t="shared" si="6961"/>
        <v/>
      </c>
      <c r="ZX99" s="217" t="str">
        <f t="shared" si="6962"/>
        <v/>
      </c>
      <c r="ZY99" s="218" t="str">
        <f t="shared" si="6963"/>
        <v/>
      </c>
      <c r="ZZ99" s="218" t="str">
        <f t="shared" si="6964"/>
        <v/>
      </c>
      <c r="AAA99" s="218" t="str">
        <f t="shared" si="6965"/>
        <v/>
      </c>
      <c r="AAB99" s="218" t="str">
        <f t="shared" si="6966"/>
        <v/>
      </c>
      <c r="AAC99" s="218" t="str">
        <f t="shared" si="6967"/>
        <v/>
      </c>
      <c r="AAD99" s="218" t="str">
        <f t="shared" si="6968"/>
        <v/>
      </c>
      <c r="AAE99" s="218" t="str">
        <f t="shared" si="6969"/>
        <v/>
      </c>
      <c r="AAF99" s="218" t="str">
        <f t="shared" si="6970"/>
        <v/>
      </c>
      <c r="AAG99" s="218" t="str">
        <f t="shared" si="6971"/>
        <v/>
      </c>
      <c r="AAH99" s="218" t="str">
        <f t="shared" si="6972"/>
        <v/>
      </c>
      <c r="AAI99" s="218" t="str">
        <f t="shared" si="6973"/>
        <v/>
      </c>
      <c r="AAJ99" s="218" t="str">
        <f t="shared" si="6974"/>
        <v/>
      </c>
      <c r="AAK99" s="218" t="str">
        <f t="shared" si="6975"/>
        <v/>
      </c>
      <c r="AAL99" s="218" t="str">
        <f t="shared" si="6976"/>
        <v/>
      </c>
      <c r="AAM99" s="218" t="str">
        <f t="shared" si="6977"/>
        <v/>
      </c>
      <c r="AAN99" s="218" t="str">
        <f t="shared" si="6978"/>
        <v/>
      </c>
      <c r="AAO99" s="218" t="str">
        <f t="shared" si="6979"/>
        <v/>
      </c>
      <c r="AAP99" s="218" t="str">
        <f t="shared" si="6980"/>
        <v/>
      </c>
      <c r="AAQ99" s="217" t="str">
        <f t="shared" si="6981"/>
        <v/>
      </c>
      <c r="AAR99" s="217" t="str">
        <f t="shared" si="6982"/>
        <v/>
      </c>
      <c r="AAS99" s="217" t="str">
        <f t="shared" si="6983"/>
        <v/>
      </c>
      <c r="AAT99" s="217" t="str">
        <f t="shared" si="6984"/>
        <v/>
      </c>
      <c r="AAU99" s="217" t="str">
        <f t="shared" si="6985"/>
        <v/>
      </c>
      <c r="AAV99" s="217" t="str">
        <f t="shared" si="6986"/>
        <v/>
      </c>
      <c r="AAW99" s="217" t="str">
        <f t="shared" si="6987"/>
        <v/>
      </c>
      <c r="AAX99" s="217" t="str">
        <f t="shared" si="6988"/>
        <v/>
      </c>
      <c r="AAY99" s="217" t="str">
        <f t="shared" si="6989"/>
        <v/>
      </c>
      <c r="AAZ99" s="217" t="str">
        <f t="shared" si="6990"/>
        <v/>
      </c>
      <c r="ABA99" s="217" t="str">
        <f t="shared" si="6991"/>
        <v/>
      </c>
      <c r="ABB99" s="217" t="str">
        <f t="shared" si="6992"/>
        <v/>
      </c>
      <c r="ABC99" s="217" t="str">
        <f t="shared" si="6993"/>
        <v/>
      </c>
      <c r="ABD99" s="217" t="str">
        <f t="shared" si="6994"/>
        <v/>
      </c>
      <c r="ABE99" s="217" t="str">
        <f t="shared" si="6995"/>
        <v/>
      </c>
      <c r="ABF99" s="217" t="str">
        <f t="shared" si="6996"/>
        <v/>
      </c>
      <c r="ABG99" s="217" t="str">
        <f t="shared" si="6997"/>
        <v/>
      </c>
      <c r="ABH99" s="217" t="str">
        <f t="shared" si="6998"/>
        <v/>
      </c>
      <c r="ABI99" s="218" t="str">
        <f t="shared" si="6999"/>
        <v/>
      </c>
      <c r="ABJ99" s="218" t="str">
        <f t="shared" si="7000"/>
        <v/>
      </c>
      <c r="ABK99" s="218" t="str">
        <f t="shared" si="7001"/>
        <v/>
      </c>
      <c r="ABL99" s="218" t="str">
        <f t="shared" si="7002"/>
        <v/>
      </c>
      <c r="ABM99" s="218" t="str">
        <f t="shared" si="7003"/>
        <v/>
      </c>
      <c r="ABN99" s="218" t="str">
        <f t="shared" si="7004"/>
        <v/>
      </c>
      <c r="ABO99" s="218" t="str">
        <f t="shared" si="7005"/>
        <v/>
      </c>
      <c r="ABP99" s="218" t="str">
        <f t="shared" si="7006"/>
        <v/>
      </c>
      <c r="ABQ99" s="218" t="str">
        <f t="shared" si="7007"/>
        <v/>
      </c>
      <c r="ABR99" s="218" t="str">
        <f t="shared" si="7008"/>
        <v/>
      </c>
      <c r="ABS99" s="218" t="str">
        <f t="shared" si="7009"/>
        <v/>
      </c>
      <c r="ABT99" s="218" t="str">
        <f t="shared" si="7010"/>
        <v/>
      </c>
      <c r="ABU99" s="218" t="str">
        <f t="shared" si="7011"/>
        <v/>
      </c>
      <c r="ABV99" s="218" t="str">
        <f t="shared" si="7012"/>
        <v/>
      </c>
      <c r="ABW99" s="218" t="str">
        <f t="shared" si="7013"/>
        <v/>
      </c>
      <c r="ABX99" s="218" t="str">
        <f t="shared" si="7014"/>
        <v/>
      </c>
      <c r="ABY99" s="218" t="str">
        <f t="shared" si="7015"/>
        <v/>
      </c>
      <c r="ABZ99" s="218" t="str">
        <f t="shared" si="7016"/>
        <v/>
      </c>
      <c r="ACA99" s="217" t="str">
        <f t="shared" si="7017"/>
        <v/>
      </c>
      <c r="ACB99" s="217" t="str">
        <f t="shared" si="7018"/>
        <v/>
      </c>
      <c r="ACC99" s="217" t="str">
        <f t="shared" si="7019"/>
        <v/>
      </c>
      <c r="ACD99" s="217" t="str">
        <f t="shared" si="7020"/>
        <v/>
      </c>
      <c r="ACE99" s="217" t="str">
        <f t="shared" si="7021"/>
        <v/>
      </c>
      <c r="ACF99" s="217" t="str">
        <f t="shared" si="7022"/>
        <v/>
      </c>
      <c r="ACG99" s="217" t="str">
        <f t="shared" si="7023"/>
        <v/>
      </c>
      <c r="ACH99" s="217" t="str">
        <f t="shared" si="7024"/>
        <v/>
      </c>
      <c r="ACI99" s="217" t="str">
        <f t="shared" si="7025"/>
        <v/>
      </c>
      <c r="ACJ99" s="217" t="str">
        <f t="shared" si="7026"/>
        <v/>
      </c>
      <c r="ACK99" s="217" t="str">
        <f t="shared" si="7027"/>
        <v/>
      </c>
      <c r="ACL99" s="217">
        <f t="shared" si="7303"/>
        <v>0</v>
      </c>
      <c r="ACM99" s="217" t="str">
        <f t="shared" si="7028"/>
        <v/>
      </c>
      <c r="ACN99" s="217" t="str">
        <f t="shared" si="7029"/>
        <v/>
      </c>
      <c r="ACO99" s="217" t="str">
        <f t="shared" si="7030"/>
        <v/>
      </c>
      <c r="ACP99" s="217" t="str">
        <f t="shared" si="7031"/>
        <v/>
      </c>
      <c r="ACQ99" s="217" t="str">
        <f t="shared" si="7032"/>
        <v/>
      </c>
      <c r="ACR99" s="217" t="str">
        <f t="shared" si="7033"/>
        <v/>
      </c>
      <c r="ACS99" s="218" t="str">
        <f t="shared" si="7034"/>
        <v/>
      </c>
      <c r="ACT99" s="218" t="str">
        <f t="shared" si="7035"/>
        <v/>
      </c>
      <c r="ACU99" s="218" t="str">
        <f t="shared" si="7036"/>
        <v/>
      </c>
      <c r="ACV99" s="218" t="str">
        <f t="shared" si="7037"/>
        <v/>
      </c>
      <c r="ACW99" s="218" t="str">
        <f t="shared" si="7038"/>
        <v/>
      </c>
      <c r="ACX99" s="218" t="str">
        <f t="shared" si="7039"/>
        <v/>
      </c>
      <c r="ACY99" s="218" t="str">
        <f t="shared" si="7040"/>
        <v/>
      </c>
      <c r="ACZ99" s="218" t="str">
        <f t="shared" si="7041"/>
        <v/>
      </c>
      <c r="ADA99" s="218" t="str">
        <f t="shared" si="7042"/>
        <v/>
      </c>
      <c r="ADB99" s="219" t="str">
        <f t="shared" si="7043"/>
        <v/>
      </c>
      <c r="ADC99" s="223" t="str">
        <f t="shared" si="7044"/>
        <v/>
      </c>
      <c r="ADD99" s="221" t="str">
        <f t="shared" si="7045"/>
        <v/>
      </c>
      <c r="ADE99" s="221" t="str">
        <f t="shared" si="7046"/>
        <v/>
      </c>
      <c r="ADF99" s="221" t="str">
        <f t="shared" si="7047"/>
        <v>B</v>
      </c>
      <c r="ADG99" s="221" t="str">
        <f t="shared" si="7048"/>
        <v/>
      </c>
      <c r="ADH99" s="221" t="str">
        <f t="shared" si="7049"/>
        <v>B</v>
      </c>
      <c r="ADI99" s="221" t="str">
        <f t="shared" si="7050"/>
        <v/>
      </c>
      <c r="ADJ99" s="221" t="str">
        <f t="shared" si="7051"/>
        <v/>
      </c>
      <c r="ADK99" s="221" t="str">
        <f t="shared" si="7052"/>
        <v/>
      </c>
      <c r="ADL99" s="221" t="str">
        <f t="shared" si="7053"/>
        <v/>
      </c>
      <c r="ADM99" s="221" t="str">
        <f t="shared" si="7054"/>
        <v/>
      </c>
      <c r="ADN99" s="221" t="str">
        <f t="shared" si="7055"/>
        <v/>
      </c>
      <c r="ADO99" s="221" t="str">
        <f t="shared" si="7056"/>
        <v/>
      </c>
      <c r="ADP99" s="221" t="str">
        <f t="shared" si="7057"/>
        <v/>
      </c>
      <c r="ADQ99" s="221" t="str">
        <f t="shared" si="7058"/>
        <v/>
      </c>
      <c r="ADR99" s="221" t="str">
        <f t="shared" si="7059"/>
        <v/>
      </c>
      <c r="ADS99" s="221" t="str">
        <f t="shared" si="7060"/>
        <v/>
      </c>
      <c r="ADT99" s="221" t="str">
        <f t="shared" si="7061"/>
        <v/>
      </c>
      <c r="ADU99" s="220" t="str">
        <f t="shared" si="7062"/>
        <v/>
      </c>
      <c r="ADV99" s="220" t="str">
        <f t="shared" si="7063"/>
        <v/>
      </c>
      <c r="ADW99" s="220" t="str">
        <f t="shared" si="7064"/>
        <v/>
      </c>
      <c r="ADX99" s="220" t="str">
        <f t="shared" si="7065"/>
        <v/>
      </c>
      <c r="ADY99" s="220" t="str">
        <f t="shared" si="7066"/>
        <v/>
      </c>
      <c r="ADZ99" s="220" t="str">
        <f t="shared" si="7067"/>
        <v/>
      </c>
      <c r="AEA99" s="220" t="str">
        <f t="shared" si="7068"/>
        <v/>
      </c>
      <c r="AEB99" s="220" t="str">
        <f t="shared" si="7069"/>
        <v/>
      </c>
      <c r="AEC99" s="220" t="str">
        <f t="shared" si="7070"/>
        <v/>
      </c>
      <c r="AED99" s="220" t="str">
        <f t="shared" si="7071"/>
        <v/>
      </c>
      <c r="AEE99" s="220" t="str">
        <f t="shared" si="7072"/>
        <v/>
      </c>
      <c r="AEF99" s="220" t="str">
        <f t="shared" si="7073"/>
        <v/>
      </c>
      <c r="AEG99" s="220" t="str">
        <f t="shared" si="7074"/>
        <v/>
      </c>
      <c r="AEH99" s="220" t="str">
        <f t="shared" si="7075"/>
        <v/>
      </c>
      <c r="AEI99" s="220" t="str">
        <f t="shared" si="7076"/>
        <v/>
      </c>
      <c r="AEJ99" s="220" t="str">
        <f t="shared" si="7077"/>
        <v/>
      </c>
      <c r="AEK99" s="220" t="str">
        <f t="shared" si="7078"/>
        <v>P</v>
      </c>
      <c r="AEL99" s="220" t="str">
        <f t="shared" si="7079"/>
        <v/>
      </c>
      <c r="AEM99" s="221" t="str">
        <f t="shared" si="7080"/>
        <v>B</v>
      </c>
      <c r="AEN99" s="221" t="str">
        <f t="shared" si="7081"/>
        <v/>
      </c>
      <c r="AEO99" s="221" t="str">
        <f t="shared" si="7082"/>
        <v/>
      </c>
      <c r="AEP99" s="221" t="str">
        <f t="shared" si="7083"/>
        <v/>
      </c>
      <c r="AEQ99" s="221" t="str">
        <f t="shared" si="7084"/>
        <v/>
      </c>
      <c r="AER99" s="221" t="str">
        <f t="shared" si="7085"/>
        <v/>
      </c>
      <c r="AES99" s="221" t="str">
        <f t="shared" si="7086"/>
        <v>B</v>
      </c>
      <c r="AET99" s="221" t="str">
        <f t="shared" si="7087"/>
        <v/>
      </c>
      <c r="AEU99" s="221" t="str">
        <f t="shared" si="7088"/>
        <v/>
      </c>
      <c r="AEV99" s="221" t="str">
        <f t="shared" si="7089"/>
        <v/>
      </c>
      <c r="AEW99" s="221" t="str">
        <f t="shared" si="7090"/>
        <v/>
      </c>
      <c r="AEX99" s="221" t="str">
        <f t="shared" si="7091"/>
        <v/>
      </c>
      <c r="AEY99" s="221" t="str">
        <f t="shared" si="7092"/>
        <v/>
      </c>
      <c r="AEZ99" s="221" t="str">
        <f t="shared" si="7093"/>
        <v/>
      </c>
      <c r="AFA99" s="221" t="str">
        <f t="shared" si="7094"/>
        <v/>
      </c>
      <c r="AFB99" s="221" t="str">
        <f t="shared" si="7095"/>
        <v/>
      </c>
      <c r="AFC99" s="221" t="str">
        <f t="shared" si="7096"/>
        <v/>
      </c>
      <c r="AFD99" s="221" t="str">
        <f t="shared" si="7097"/>
        <v/>
      </c>
      <c r="AFE99" s="220" t="str">
        <f t="shared" si="7098"/>
        <v/>
      </c>
      <c r="AFF99" s="220" t="str">
        <f t="shared" si="7099"/>
        <v/>
      </c>
      <c r="AFG99" s="220" t="str">
        <f t="shared" si="7100"/>
        <v>P</v>
      </c>
      <c r="AFH99" s="220" t="str">
        <f t="shared" si="7101"/>
        <v/>
      </c>
      <c r="AFI99" s="220" t="str">
        <f t="shared" si="7102"/>
        <v/>
      </c>
      <c r="AFJ99" s="220" t="str">
        <f t="shared" si="7103"/>
        <v/>
      </c>
      <c r="AFK99" s="220" t="str">
        <f t="shared" si="7104"/>
        <v/>
      </c>
      <c r="AFL99" s="220" t="str">
        <f t="shared" si="7105"/>
        <v/>
      </c>
      <c r="AFM99" s="220" t="str">
        <f t="shared" si="7106"/>
        <v>P</v>
      </c>
      <c r="AFN99" s="220" t="str">
        <f t="shared" si="7107"/>
        <v/>
      </c>
      <c r="AFO99" s="220" t="str">
        <f t="shared" si="7108"/>
        <v>P</v>
      </c>
      <c r="AFP99" s="220" t="str">
        <f t="shared" si="7109"/>
        <v/>
      </c>
      <c r="AFQ99" s="220" t="str">
        <f t="shared" si="7110"/>
        <v>P</v>
      </c>
      <c r="AFR99" s="220" t="str">
        <f t="shared" si="7111"/>
        <v/>
      </c>
      <c r="AFS99" s="220" t="str">
        <f t="shared" si="7112"/>
        <v>B</v>
      </c>
      <c r="AFT99" s="220" t="str">
        <f t="shared" si="7113"/>
        <v/>
      </c>
      <c r="AFU99" s="220" t="str">
        <f t="shared" si="7114"/>
        <v/>
      </c>
      <c r="AFV99" s="220" t="str">
        <f t="shared" si="7115"/>
        <v/>
      </c>
      <c r="AFW99" s="221" t="str">
        <f t="shared" si="7116"/>
        <v/>
      </c>
      <c r="AFX99" s="221" t="str">
        <f t="shared" si="7117"/>
        <v/>
      </c>
      <c r="AFY99" s="221" t="str">
        <f t="shared" si="7118"/>
        <v/>
      </c>
      <c r="AFZ99" s="221" t="str">
        <f t="shared" si="7119"/>
        <v/>
      </c>
      <c r="AGA99" s="221" t="str">
        <f t="shared" si="7120"/>
        <v/>
      </c>
      <c r="AGB99" s="221" t="str">
        <f t="shared" si="7121"/>
        <v/>
      </c>
      <c r="AGC99" s="221" t="str">
        <f t="shared" si="7122"/>
        <v/>
      </c>
      <c r="AGD99" s="221" t="str">
        <f t="shared" si="7123"/>
        <v/>
      </c>
      <c r="AGE99" s="221" t="str">
        <f t="shared" si="7124"/>
        <v/>
      </c>
      <c r="AGF99" s="221" t="str">
        <f t="shared" si="7125"/>
        <v/>
      </c>
      <c r="AGG99" s="221" t="str">
        <f t="shared" si="7126"/>
        <v/>
      </c>
      <c r="AGH99" s="221">
        <f t="shared" si="7304"/>
        <v>0</v>
      </c>
      <c r="AGI99" s="221" t="str">
        <f t="shared" si="7127"/>
        <v/>
      </c>
      <c r="AGJ99" s="221" t="str">
        <f t="shared" si="7128"/>
        <v>P</v>
      </c>
      <c r="AGK99" s="221" t="str">
        <f t="shared" si="7129"/>
        <v>P</v>
      </c>
      <c r="AGL99" s="221" t="str">
        <f t="shared" si="7130"/>
        <v>B</v>
      </c>
      <c r="AGM99" s="221" t="str">
        <f t="shared" si="7131"/>
        <v/>
      </c>
      <c r="AGN99" s="221" t="str">
        <f t="shared" si="7132"/>
        <v>B</v>
      </c>
      <c r="AGO99" s="220" t="str">
        <f t="shared" si="7133"/>
        <v/>
      </c>
      <c r="AGP99" s="220" t="str">
        <f t="shared" si="7134"/>
        <v>P</v>
      </c>
      <c r="AGQ99" s="220" t="str">
        <f t="shared" si="7135"/>
        <v>B</v>
      </c>
      <c r="AGR99" s="220" t="str">
        <f t="shared" si="7136"/>
        <v/>
      </c>
      <c r="AGS99" s="220" t="str">
        <f t="shared" si="7137"/>
        <v/>
      </c>
      <c r="AGT99" s="220" t="str">
        <f t="shared" si="7138"/>
        <v/>
      </c>
      <c r="AGU99" s="220" t="str">
        <f t="shared" si="7139"/>
        <v/>
      </c>
      <c r="AGV99" s="220" t="str">
        <f t="shared" si="7140"/>
        <v/>
      </c>
      <c r="AGW99" s="220" t="str">
        <f t="shared" si="7141"/>
        <v/>
      </c>
      <c r="AGX99" s="222" t="str">
        <f t="shared" si="7142"/>
        <v/>
      </c>
      <c r="AGY99" s="94">
        <v>99</v>
      </c>
      <c r="AGZ99" s="95">
        <f t="shared" si="7714"/>
        <v>94</v>
      </c>
      <c r="AHA99" s="46" t="str" cm="1">
        <f t="array" ref="AHA99">IFERROR(INDEX($ZG$4:$ADB$4,_xlfn.AGGREGATE(15,6,COLUMN($ZG$4:$ADB$4)-COLUMN($ZF$1)/($ZG99:$ADB99=LARGE($ZG99:$ADB99,1)),COLUMNS($ADB$4:$ADB$4))),"")</f>
        <v>LQ</v>
      </c>
      <c r="AHB99" s="46" t="str" cm="1">
        <f t="array" ref="AHB99">IFERROR(INDEX($ZG$4:$ADB$4,_xlfn.AGGREGATE(15,6,COLUMN($ZG$4:$ADB$4)-COLUMN($ZF$1)/($ZG99:$ADB99=LARGE($ZG99:$ADB99,2)),COLUMNS($ADB$4:$AGY$4))),"")</f>
        <v/>
      </c>
      <c r="AHC99" s="46" t="str" cm="1">
        <f t="array" ref="AHC99">IFERROR(INDEX($ZG$4:$ADB$4,_xlfn.AGGREGATE(15,6,COLUMN($ZG$4:$ADB$4)-COLUMN($ZF$1)/($ZG99:$ADB99=LARGE($ZG99:$ADB99,3)),COLUMNS($ADB$4:$AGZ$4))),"")</f>
        <v/>
      </c>
      <c r="AHD99" s="46" t="str" cm="1">
        <f t="array" ref="AHD99">IFERROR(INDEX($ZG$4:$ADB$4,_xlfn.AGGREGATE(15,6,COLUMN($ZG$4:$ADB$4)-COLUMN($ZF$1)/($ZG99:$ADB99=LARGE($ZG99:$ADB99,4)),COLUMNS($ADB$4:$AHA$4))),"")</f>
        <v/>
      </c>
      <c r="AHE99" s="46" t="str" cm="1">
        <f t="array" ref="AHE99">IFERROR(INDEX($ZG$4:$ADB$4,_xlfn.AGGREGATE(15,6,COLUMN($ZG$4:$ADB$4)-COLUMN($ZF$1)/($ZG99:$ADB99=LARGE($ZG99:$ADB99,5)),COLUMNS($ADB$4:$AHB$4))),"")</f>
        <v/>
      </c>
      <c r="AHF99" s="46" t="str" cm="1">
        <f t="array" ref="AHF99">IFERROR(INDEX($ZG$4:$ADB$4,_xlfn.AGGREGATE(15,6,COLUMN($ZG$4:$ADB$4)-COLUMN($ZF$1)/($ZG99:$ADB99=LARGE($ZG99:$ADB99,6)),COLUMNS($ADB$4:$AHC$4))),"")</f>
        <v/>
      </c>
      <c r="AHG99" s="94" t="str">
        <f t="shared" si="7397"/>
        <v/>
      </c>
      <c r="AHH99" s="48" t="str">
        <f t="shared" ca="1" si="7398"/>
        <v>N</v>
      </c>
      <c r="AHI99" s="48" t="e" cm="1">
        <f t="array" aca="1" ref="AHI99" ca="1">IF(INDIRECT(VLOOKUP(AHI98,General!AC:AE,3,FALSE)&amp;AGY98)&gt;0,AHI98,AHG98)</f>
        <v>#N/A</v>
      </c>
      <c r="AHJ99" s="95">
        <f t="shared" ca="1" si="7399"/>
        <v>1</v>
      </c>
      <c r="AHK99" s="46" t="s">
        <v>45</v>
      </c>
      <c r="AHL99" s="48" t="s">
        <v>45</v>
      </c>
      <c r="AHM99" s="48" t="s">
        <v>45</v>
      </c>
      <c r="AHN99" s="48" t="s">
        <v>45</v>
      </c>
      <c r="AHO99" s="48" t="s">
        <v>45</v>
      </c>
      <c r="AHP99" s="49" t="s">
        <v>45</v>
      </c>
      <c r="AHQ99" s="136" t="e">
        <f ca="1">IF(AHA99="",-1,COUNTIF(INDIRECT(AHK99&amp;$DN$10):INDIRECT(AHK99&amp;AGY99),"Y"))</f>
        <v>#REF!</v>
      </c>
      <c r="AHR99" s="138">
        <f ca="1">IF(AHB99="",-1,COUNTIF(INDIRECT(AHL99&amp;$DN$10):INDIRECT(AHL99&amp;AGY99),"Y"))</f>
        <v>-1</v>
      </c>
      <c r="AHS99" s="138">
        <f ca="1">IF(AHC99="",-1,COUNTIF(INDIRECT(AHM99&amp;$DN$10):INDIRECT(AHM99&amp;AGY99),"Y"))</f>
        <v>-1</v>
      </c>
      <c r="AHT99" s="137">
        <f ca="1">IF(AHD99="",-1,COUNTIF(INDIRECT(AHN99&amp;$DN$10):INDIRECT(AHN99&amp;AGY99),"Y"))</f>
        <v>-1</v>
      </c>
      <c r="AHU99" s="141">
        <f ca="1">IF(AHE99="",-1,COUNTIF(INDIRECT(AHO99&amp;$DN$10):INDIRECT(AHO99&amp;AGY99),"Y"))</f>
        <v>-1</v>
      </c>
      <c r="AHV99" s="141">
        <f ca="1">IF(AHF99="",-1,COUNTIF(INDIRECT(AHP99&amp;$DN$10):INDIRECT(AHP99&amp;AGY99),"Y"))</f>
        <v>-1</v>
      </c>
      <c r="AHW99" s="46" t="str" cm="1">
        <f t="array" ref="AHW99">IFERROR(INDEX($DP$99:$DU$99,_xlfn.AGGREGATE(15,6,COLUMN($DP$99:$DU$99)-COLUMN($DO$99)/($ZF$99:$ZK$99=MAX($ZF$99:$ZK$99)),COLUMNS($DP$99:AHA99))),"")</f>
        <v/>
      </c>
      <c r="AHX99" s="48" t="str" cm="1">
        <f t="array" ref="AHX99">IFERROR(INDEX($DP$99:$DU$99,_xlfn.AGGREGATE(15,6,COLUMN($DP$99:$DU$99)-COLUMN($DO$99)/($ZF$99:$ZK$99=MAX($ZF$99:$ZK$99)),COLUMNS($DP$99:AHB99))),"")</f>
        <v/>
      </c>
      <c r="AHY99" s="48" t="str" cm="1">
        <f t="array" ref="AHY99">IFERROR(INDEX($DP$99:$DU$99,_xlfn.AGGREGATE(15,6,COLUMN($DP$99:$DU$99)-COLUMN($DO$99)/($ZF$99:$ZK$99=MAX($ZF$99:$ZK$99)),COLUMNS($DP$99:AHC99))),"")</f>
        <v/>
      </c>
      <c r="AHZ99" s="48" t="str" cm="1">
        <f t="array" ref="AHZ99">IFERROR(INDEX($DP$99:$DU$99,_xlfn.AGGREGATE(15,6,COLUMN($DP$99:$DU$99)-COLUMN($DO$99)/($ZF$99:$ZK$99=MAX($ZF$99:$ZK$99)),COLUMNS($DP$99:AHD99))),"")</f>
        <v/>
      </c>
      <c r="AIA99" s="48" t="str" cm="1">
        <f t="array" ref="AIA99">IFERROR(INDEX($DP$99:$DU$99,_xlfn.AGGREGATE(15,6,COLUMN($DP$99:$DU$99)-COLUMN($DO$99)/($ZF$99:$ZK$99=MAX($ZF$99:$ZK$99)),COLUMNS($DP$99:AHE99))),"")</f>
        <v/>
      </c>
      <c r="AIB99" s="49" t="str" cm="1">
        <f t="array" ref="AIB99">IFERROR(INDEX($DP$99:$DU$99,_xlfn.AGGREGATE(15,6,COLUMN($DP$99:$DU$99)-COLUMN($DO$99)/($ZF$99:$ZK$99=MAX($ZF$99:$ZK$99)),COLUMNS($DP$99:AHF99))),"")</f>
        <v/>
      </c>
      <c r="AIC99" s="20">
        <f t="shared" ca="1" si="7305"/>
        <v>1</v>
      </c>
      <c r="AID99" s="95">
        <f t="shared" ca="1" si="7400"/>
        <v>1</v>
      </c>
      <c r="AIE99" s="140" t="str" cm="1">
        <f t="array" aca="1" ref="AIE99" ca="1">INDEX(AHW99:AIB99,1,AID99)</f>
        <v/>
      </c>
      <c r="AIF99" s="46" t="e">
        <f t="shared" ca="1" si="6309"/>
        <v>#REF!</v>
      </c>
      <c r="AIG99" s="48" t="str">
        <f t="shared" ca="1" si="6310"/>
        <v>T</v>
      </c>
      <c r="AIH99" s="48" t="str">
        <f t="shared" si="6311"/>
        <v>C</v>
      </c>
      <c r="AII99" s="48" t="str">
        <f t="shared" si="6221"/>
        <v/>
      </c>
      <c r="AIJ99" s="48" t="str">
        <f t="shared" ca="1" si="6222"/>
        <v/>
      </c>
      <c r="AIK99" s="48" t="str">
        <f t="shared" si="6223"/>
        <v>00</v>
      </c>
      <c r="AIL99" s="20" t="str">
        <f t="shared" si="7143"/>
        <v/>
      </c>
      <c r="AIM99" s="20" t="str">
        <f t="shared" si="7144"/>
        <v/>
      </c>
      <c r="AIN99" s="20" t="str">
        <f t="shared" si="7145"/>
        <v/>
      </c>
      <c r="AIO99" s="20" t="str">
        <f t="shared" si="7146"/>
        <v/>
      </c>
      <c r="AIP99" s="20" t="str">
        <f t="shared" si="7147"/>
        <v/>
      </c>
      <c r="AIQ99" s="20" t="str">
        <f t="shared" si="7148"/>
        <v/>
      </c>
      <c r="AIR99" s="20">
        <f t="shared" ca="1" si="7149"/>
        <v>0</v>
      </c>
      <c r="AIS99" s="20">
        <f t="shared" ca="1" si="7150"/>
        <v>0</v>
      </c>
      <c r="AIT99" s="46" t="str">
        <f t="shared" si="6224"/>
        <v/>
      </c>
      <c r="AIU99" s="48">
        <f>IF(CC99="",0,IFERROR(VLOOKUP(CC94&amp;CC95&amp;CC96&amp;CC97&amp;CC98&amp;CC99,General!I:J,2,FALSE),0))</f>
        <v>0</v>
      </c>
      <c r="AIV99" s="48">
        <f>IF(CF99="",0,IFERROR(VLOOKUP(CF94&amp;CF95&amp;CF96&amp;CF97&amp;CF98&amp;CF99,General!I:J,2,FALSE),0))</f>
        <v>0</v>
      </c>
      <c r="AIW99" s="48">
        <f>IF(CI99="",0,IFERROR(VLOOKUP(CI94&amp;CI95&amp;CI96&amp;CI97&amp;CI98&amp;CI99,General!I:J,2,FALSE),0))</f>
        <v>0</v>
      </c>
      <c r="AIX99" s="48">
        <f>IF(CL99="",0,IFERROR(VLOOKUP(CL94&amp;CL95&amp;CL96&amp;CL97&amp;CL98&amp;CL99,General!I:J,2,FALSE),0))</f>
        <v>0</v>
      </c>
      <c r="AIY99" s="48">
        <f>IF(CO99="",0,IFERROR(VLOOKUP(CO94&amp;CO95&amp;CO96&amp;CO97&amp;CO98&amp;CO99,General!I:J,2,FALSE),0))</f>
        <v>0</v>
      </c>
      <c r="AIZ99" s="48">
        <f>IF(CR99="",0,IFERROR(VLOOKUP(CR94&amp;CR95&amp;CR96&amp;CR97&amp;CR98&amp;CR99,General!I:J,2,FALSE),0))</f>
        <v>0</v>
      </c>
      <c r="AJA99" s="48">
        <f>IF(CU99="",0,IFERROR(VLOOKUP(CU94&amp;CU95&amp;CU96&amp;CU97&amp;CU98&amp;CU99,General!I:J,2,FALSE),0))</f>
        <v>0</v>
      </c>
      <c r="AJB99" s="48">
        <f>IF(CX99="",0,IFERROR(VLOOKUP(CX94&amp;CX95&amp;CX96&amp;CX97&amp;CX98&amp;CX99,General!I:J,2,FALSE),0))</f>
        <v>0</v>
      </c>
      <c r="AJC99" s="48">
        <f>IF(DA99="",0,IFERROR(VLOOKUP(DA94&amp;DA95&amp;DA96&amp;DA97&amp;DA98&amp;DA99,General!I:J,2,FALSE),0))</f>
        <v>0</v>
      </c>
      <c r="AJD99" s="48">
        <f>IF(DD99="",0,IFERROR(VLOOKUP(DD94&amp;DD95&amp;DD96&amp;DD97&amp;DD98&amp;DD99,General!I:J,2,FALSE),0))</f>
        <v>0</v>
      </c>
      <c r="AJE99" s="48">
        <f>IF(DG99="",0,IFERROR(VLOOKUP(DG94&amp;DG95&amp;DG96&amp;DG97&amp;DG98&amp;DG99,General!I:J,2,FALSE),0))</f>
        <v>0</v>
      </c>
      <c r="AJF99" s="48">
        <f>IF(DJ99="",0,IFERROR(VLOOKUP(DJ94&amp;DJ95&amp;DJ96&amp;DJ97&amp;DJ98&amp;DJ99,General!I:J,2,FALSE),0))</f>
        <v>0</v>
      </c>
      <c r="AJG99" s="48">
        <f>IF(DM99="",0,IFERROR(VLOOKUP(DM94&amp;DM95&amp;DM96&amp;DM97&amp;DM98&amp;DM99,General!I:J,2,FALSE),0))</f>
        <v>0</v>
      </c>
      <c r="AJH99" s="48">
        <f>IF(DP99="",0,IFERROR(VLOOKUP(DP94&amp;DP95&amp;DP96&amp;DP97&amp;DP98&amp;DP99,General!I:J,2,FALSE),0))</f>
        <v>0</v>
      </c>
      <c r="AJI99" s="48">
        <f>IF(DS99="",0,IFERROR(VLOOKUP(DS94&amp;DS95&amp;DS96&amp;DS97&amp;DS98&amp;DS99,General!I:J,2,FALSE),0))</f>
        <v>0</v>
      </c>
      <c r="AJJ99" s="48">
        <f>IF(DV99="",0,IFERROR(VLOOKUP(DV94&amp;DV95&amp;DV96&amp;DV97&amp;DV98&amp;DV99,General!I:J,2,FALSE),0))</f>
        <v>0</v>
      </c>
      <c r="AJK99" s="48">
        <f>IF(DY99="",0,IFERROR(VLOOKUP(DY94&amp;DY95&amp;DY96&amp;DY97&amp;DY98&amp;DY99,General!I:J,2,FALSE),0))</f>
        <v>0</v>
      </c>
      <c r="AJL99" s="48">
        <f>IF(EE99="",0,IFERROR(VLOOKUP(EE94&amp;EE95&amp;EE96&amp;EE97&amp;EE98&amp;EE99,General!I:J,2,FALSE),0))</f>
        <v>0</v>
      </c>
      <c r="AJM99" s="48">
        <f>IF(EH99="",0,IFERROR(VLOOKUP(EH94&amp;EH95&amp;EH96&amp;EH97&amp;EH98&amp;EH99,General!I:J,2,FALSE),0))</f>
        <v>0</v>
      </c>
      <c r="AJN99" s="48">
        <f>IF(EK99="",0,IFERROR(VLOOKUP(EK94&amp;EK95&amp;EK96&amp;EK97&amp;EK98&amp;EK99,General!I:J,2,FALSE),0))</f>
        <v>0</v>
      </c>
      <c r="AJO99" s="48">
        <f>IF(EN99="",0,IFERROR(VLOOKUP(EN94&amp;EN95&amp;EN96&amp;EN97&amp;EN98&amp;EN99,General!I:J,2,FALSE),0))</f>
        <v>0</v>
      </c>
      <c r="AJP99" s="48">
        <f>IF(EQ99="",0,IFERROR(VLOOKUP(EQ94&amp;EQ95&amp;EQ96&amp;EQ97&amp;EQ98&amp;EQ99,General!I:J,2,FALSE),0))</f>
        <v>0</v>
      </c>
      <c r="AJQ99" s="48">
        <f>IF(ET99="",0,IFERROR(VLOOKUP(ET94&amp;ET95&amp;ET96&amp;ET97&amp;ET98&amp;ET99,General!I:J,2,FALSE),0))</f>
        <v>0</v>
      </c>
      <c r="AJR99" s="48">
        <f>IF(EW99="",0,IFERROR(VLOOKUP(EW94&amp;EW95&amp;EW96&amp;EW97&amp;EW98&amp;EW99,General!I:J,2,FALSE),0))</f>
        <v>0</v>
      </c>
      <c r="AJS99" s="48">
        <f>IF(EZ99="",0,IFERROR(VLOOKUP(EZ94&amp;EZ95&amp;EZ96&amp;EZ97&amp;EZ98&amp;EZ99,General!I:J,2,FALSE),0))</f>
        <v>0</v>
      </c>
      <c r="AJT99" s="48">
        <f>IF(FC99="",0,IFERROR(VLOOKUP(FC94&amp;FC95&amp;FC96&amp;FC97&amp;FC98&amp;FC99,General!I:J,2,FALSE),0))</f>
        <v>0</v>
      </c>
      <c r="AJU99" s="48">
        <f>IF(FF99="",0,IFERROR(VLOOKUP(FF94&amp;FF95&amp;FF96&amp;FF97&amp;FF98&amp;FF99,General!I:J,2,FALSE),0))</f>
        <v>0</v>
      </c>
      <c r="AJV99" s="48">
        <f>IF(FI99="",0,IFERROR(VLOOKUP(FI94&amp;FI95&amp;FI96&amp;FI97&amp;FI98&amp;FI99,General!I:J,2,FALSE),0))</f>
        <v>0</v>
      </c>
      <c r="AJW99" s="48">
        <f>IF(FL99="",0,IFERROR(VLOOKUP(FL94&amp;FL95&amp;FL96&amp;FL97&amp;FL98&amp;FL99,General!I:J,2,FALSE),0))</f>
        <v>0</v>
      </c>
      <c r="AJX99" s="48">
        <f>IF(FO99="",0,IFERROR(VLOOKUP(FO94&amp;FO95&amp;FO96&amp;FO97&amp;FO98&amp;FO99,General!I:J,2,FALSE),0))</f>
        <v>0</v>
      </c>
      <c r="AJY99" s="48">
        <f>IF(FR99="",0,IFERROR(VLOOKUP(FR94&amp;FR95&amp;FR96&amp;FR97&amp;FR98&amp;FR99,General!I:J,2,FALSE),0))</f>
        <v>0</v>
      </c>
      <c r="AJZ99" s="48">
        <f>IF(FU99="",0,IFERROR(VLOOKUP(FU94&amp;FU95&amp;FU96&amp;FU97&amp;FU98&amp;FU99,General!I:J,2,FALSE),0))</f>
        <v>0</v>
      </c>
      <c r="AKA99" s="48">
        <f>IF(FX99="",0,IFERROR(VLOOKUP(FX94&amp;FX95&amp;FX96&amp;FX97&amp;FX98&amp;FX99,General!I:J,2,FALSE),0))</f>
        <v>0</v>
      </c>
      <c r="AKB99" s="48">
        <f>IF(GA99="",0,IFERROR(VLOOKUP(GA94&amp;GA95&amp;GA96&amp;GA97&amp;GA98&amp;GA99,General!I:J,2,FALSE),0))</f>
        <v>0</v>
      </c>
      <c r="AKC99" s="48">
        <f>IF(GD99="",0,IFERROR(VLOOKUP(GD94&amp;GD95&amp;GD96&amp;GD97&amp;GD98&amp;GD99,General!I:J,2,FALSE),0))</f>
        <v>0</v>
      </c>
      <c r="AKD99" s="48">
        <f>IF(GG99="",0,IFERROR(VLOOKUP(GG94&amp;GG95&amp;GG96&amp;GG97&amp;GG98&amp;GG99,General!I:J,2,FALSE),0))</f>
        <v>0</v>
      </c>
      <c r="AKE99" s="48">
        <f>IF(GJ99="",0,IFERROR(VLOOKUP(GJ94&amp;GJ95&amp;GJ96&amp;GJ97&amp;GJ98&amp;GJ99,General!I:J,2,FALSE),0))</f>
        <v>0</v>
      </c>
      <c r="AKF99" s="48">
        <f>IF(GM99="",0,IFERROR(VLOOKUP(GM94&amp;GM95&amp;GM96&amp;GM97&amp;GM98&amp;GM99,General!I:J,2,FALSE),0))</f>
        <v>0</v>
      </c>
      <c r="AKG99" s="48">
        <f>IF(GP99="",0,IFERROR(VLOOKUP(GP94&amp;GP95&amp;GP96&amp;GP97&amp;GP98&amp;GP99,General!I:J,2,FALSE),0))</f>
        <v>0</v>
      </c>
      <c r="AKH99" s="48">
        <f>IF(GS99="",0,IFERROR(VLOOKUP(GS94&amp;GS95&amp;GS96&amp;GS97&amp;GS98&amp;GS99,General!I:J,2,FALSE),0))</f>
        <v>0</v>
      </c>
      <c r="AKI99" s="48">
        <f>IF(GV99="",0,IFERROR(VLOOKUP(GV94&amp;GV95&amp;GV96&amp;GV97&amp;GV98&amp;GV99,General!I:J,2,FALSE),0))</f>
        <v>0</v>
      </c>
      <c r="AKJ99" s="48">
        <f>IF(GY99="",0,IFERROR(VLOOKUP(GY94&amp;GY95&amp;GY96&amp;GY97&amp;GY98&amp;GY99,General!I:J,2,FALSE),0))</f>
        <v>0</v>
      </c>
      <c r="AKK99" s="48">
        <f>IF(HB99="",0,IFERROR(VLOOKUP(HB94&amp;HB95&amp;HB96&amp;HB97&amp;HB98&amp;HB99,General!I:J,2,FALSE),0))</f>
        <v>0</v>
      </c>
      <c r="AKL99" s="48">
        <f>IF(HE99="",0,IFERROR(VLOOKUP(HE94&amp;HE95&amp;HE96&amp;HE97&amp;HE98&amp;HE99,General!I:J,2,FALSE),0))</f>
        <v>0</v>
      </c>
      <c r="AKM99" s="48">
        <f>IF(HH99="",0,IFERROR(VLOOKUP(HH94&amp;HH95&amp;HH96&amp;HH97&amp;HH98&amp;HH99,General!I:J,2,FALSE),0))</f>
        <v>0</v>
      </c>
      <c r="AKN99" s="48">
        <f>IF(HK99="",0,IFERROR(VLOOKUP(HK94&amp;HK95&amp;HK96&amp;HK97&amp;HK98&amp;HK99,General!I:J,2,FALSE),0))</f>
        <v>0</v>
      </c>
      <c r="AKO99" s="48">
        <f>IF(HN99="",0,IFERROR(VLOOKUP(HN94&amp;HN95&amp;HN96&amp;HN97&amp;HN98&amp;HN99,General!I:J,2,FALSE),0))</f>
        <v>0</v>
      </c>
      <c r="AKP99" s="48">
        <f>IF(HQ99="",0,IFERROR(VLOOKUP(HQ94&amp;HQ95&amp;HQ96&amp;HQ97&amp;HQ98&amp;HQ99,General!I:J,2,FALSE),0))</f>
        <v>0</v>
      </c>
      <c r="AKQ99" s="48">
        <f>IF(HT99="",0,IFERROR(VLOOKUP(HT94&amp;HT95&amp;HT96&amp;HT97&amp;HT98&amp;HT99,General!I:J,2,FALSE),0))</f>
        <v>0</v>
      </c>
      <c r="AKR99" s="48">
        <f>IF(HW99="",0,IFERROR(VLOOKUP(HW94&amp;HW95&amp;HW96&amp;HW97&amp;HW98&amp;HW99,General!I:J,2,FALSE),0))</f>
        <v>0</v>
      </c>
      <c r="AKS99" s="48">
        <f>IF(HZ99="",0,IFERROR(VLOOKUP(HZ94&amp;HZ95&amp;HZ96&amp;HZ97&amp;HZ98&amp;HZ99,General!I:J,2,FALSE),0))</f>
        <v>0</v>
      </c>
      <c r="AKT99" s="48">
        <f>IF(FF99="",0,IFERROR(VLOOKUP(FF94&amp;FF95&amp;FF96&amp;FF97&amp;FF98&amp;FF99,General!I:J,2,FALSE),0))</f>
        <v>0</v>
      </c>
      <c r="AKU99" s="48">
        <f>IF(FI99="",0,IFERROR(VLOOKUP(FI94&amp;FI95&amp;FI96&amp;FI97&amp;FI98&amp;FI99,General!I:J,2,FALSE),0))</f>
        <v>0</v>
      </c>
      <c r="AKV99" s="48">
        <f>IF(II99="",0,IFERROR(VLOOKUP(II94&amp;II95&amp;II96&amp;II97&amp;II98&amp;II99,General!I:J,2,FALSE),0))</f>
        <v>0</v>
      </c>
      <c r="AKW99" s="48">
        <f>IF(IL99="",0,IFERROR(VLOOKUP(IL94&amp;IL95&amp;IL96&amp;IL97&amp;IL98&amp;IL99,General!I:J,2,FALSE),0))</f>
        <v>0</v>
      </c>
      <c r="AKX99" s="48">
        <f>IF(IO99="",0,IFERROR(VLOOKUP(IO94&amp;IO95&amp;IO96&amp;IO97&amp;IO98&amp;IO99,General!I:J,2,FALSE),0))</f>
        <v>0</v>
      </c>
      <c r="AKY99" s="48">
        <f>IF(IR99="",0,IFERROR(VLOOKUP(IR94&amp;IR95&amp;IR96&amp;IR97&amp;IR98&amp;IR99,General!I:J,2,FALSE),0))</f>
        <v>0</v>
      </c>
      <c r="AKZ99" s="48">
        <f>IF(IU99="",0,IFERROR(VLOOKUP(IU94&amp;IU95&amp;IU96&amp;IU97&amp;IU98&amp;IU99,General!I:J,2,FALSE),0))</f>
        <v>0</v>
      </c>
      <c r="ALA99" s="48">
        <f>IF(IX99="",0,IFERROR(VLOOKUP(IX94&amp;IX95&amp;IX96&amp;IX97&amp;IX98&amp;IX99,General!I:J,2,FALSE),0))</f>
        <v>0</v>
      </c>
      <c r="ALB99" s="48">
        <f>IF(JA99="",0,IFERROR(VLOOKUP(JA94&amp;JA95&amp;JA96&amp;JA97&amp;JA98&amp;JA99,General!I:J,2,FALSE),0))</f>
        <v>0</v>
      </c>
      <c r="ALC99" s="48">
        <f>IF(JD99="",0,IFERROR(VLOOKUP(JD94&amp;JD95&amp;JD96&amp;JD97&amp;JD98&amp;JD99,General!I:J,2,FALSE),0))</f>
        <v>0</v>
      </c>
      <c r="ALD99" s="48">
        <f>IF(JG99="",0,IFERROR(VLOOKUP(JG94&amp;JG95&amp;JG96&amp;JG97&amp;JG98&amp;JG99,General!I:J,2,FALSE),0))</f>
        <v>0</v>
      </c>
      <c r="ALE99" s="48">
        <f>IF(JJ99="",0,IFERROR(VLOOKUP(JJ94&amp;JJ95&amp;JJ96&amp;JJ97&amp;JJ98&amp;JJ99,General!I:J,2,FALSE),0))</f>
        <v>0</v>
      </c>
      <c r="ALF99" s="48">
        <f>IF(JM99="",0,IFERROR(VLOOKUP(JM94&amp;JM95&amp;JM96&amp;JM97&amp;JM98&amp;JM99,General!I:J,2,FALSE),0))</f>
        <v>0</v>
      </c>
      <c r="ALG99" s="48">
        <f>IF(JP99="",0,IFERROR(VLOOKUP(JP94&amp;JP95&amp;JP96&amp;JP97&amp;JP98&amp;JP99,General!I:J,2,FALSE),0))</f>
        <v>0</v>
      </c>
      <c r="ALH99" s="48">
        <f>IF(JS99="",0,IFERROR(VLOOKUP(JS94&amp;JS95&amp;JS96&amp;JS97&amp;JS98&amp;JS99,General!I:J,2,FALSE),0))</f>
        <v>0</v>
      </c>
      <c r="ALI99" s="48">
        <f>IF(JV99="",0,IFERROR(VLOOKUP(JV94&amp;JV95&amp;JV96&amp;JV97&amp;JV98&amp;JV99,General!I:J,2,FALSE),0))</f>
        <v>0</v>
      </c>
      <c r="ALJ99" s="48">
        <f>IF(JY99="",0,IFERROR(VLOOKUP(JY94&amp;JY95&amp;JY96&amp;JY97&amp;JY98&amp;JY99,General!I:J,2,FALSE),0))</f>
        <v>0</v>
      </c>
      <c r="ALK99" s="48">
        <f>IF(KB99="",0,IFERROR(VLOOKUP(KB94&amp;KB95&amp;KB96&amp;KB97&amp;KB98&amp;KB99,General!I:J,2,FALSE),0))</f>
        <v>0</v>
      </c>
      <c r="ALL99" s="48">
        <f>IF(KE99="",0,IFERROR(VLOOKUP(KE94&amp;KE95&amp;KE96&amp;KE97&amp;KE98&amp;KE99,General!I:J,2,FALSE),0))</f>
        <v>0</v>
      </c>
      <c r="ALM99" s="48">
        <f>IF(KH99="",0,IFERROR(VLOOKUP(KH94&amp;KH95&amp;KH96&amp;KH97&amp;KH98&amp;KH99,General!I:J,2,FALSE),0))</f>
        <v>0</v>
      </c>
      <c r="ALN99" s="48">
        <f>IF(KK99="",0,IFERROR(VLOOKUP(KK94&amp;KK95&amp;KK96&amp;KK97&amp;KK98&amp;KK99,General!I:J,2,FALSE),0))</f>
        <v>0</v>
      </c>
      <c r="ALO99" s="48">
        <f>IF(KN99="",0,IFERROR(VLOOKUP(KN94&amp;KN95&amp;KN96&amp;KN97&amp;KN98&amp;KN99,General!I:J,2,FALSE),0))</f>
        <v>0</v>
      </c>
      <c r="ALP99" s="48">
        <f>IF(KQ99="",0,IFERROR(VLOOKUP(KQ94&amp;KQ95&amp;KQ96&amp;KQ97&amp;KQ98&amp;KQ99,General!I:J,2,FALSE),0))</f>
        <v>0</v>
      </c>
      <c r="ALQ99" s="48">
        <f>IF(KT99="",0,IFERROR(VLOOKUP(KT94&amp;KT95&amp;KT96&amp;KT97&amp;KT98&amp;KT99,General!I:J,2,FALSE),0))</f>
        <v>0</v>
      </c>
      <c r="ALR99" s="48">
        <f>IF(KW99="",0,IFERROR(VLOOKUP(KW94&amp;KW95&amp;KW96&amp;KW97&amp;KW98&amp;KW99,General!I:J,2,FALSE),0))</f>
        <v>0</v>
      </c>
      <c r="ALS99" s="48">
        <f>IF(KZ99="",0,IFERROR(VLOOKUP(KZ94&amp;KZ95&amp;KZ96&amp;KZ97&amp;KZ98&amp;KZ99,General!I:J,2,FALSE),0))</f>
        <v>0</v>
      </c>
      <c r="ALT99" s="48">
        <f>IF(LC99="",0,IFERROR(VLOOKUP(LC94&amp;LC95&amp;LC96&amp;LC97&amp;LC98&amp;LC99,General!I:J,2,FALSE),0))</f>
        <v>0</v>
      </c>
      <c r="ALU99" s="48">
        <f>IF(LF99="",0,IFERROR(VLOOKUP(LF94&amp;LF95&amp;LF96&amp;LF97&amp;LF98&amp;LF99,General!I:J,2,FALSE),0))</f>
        <v>0</v>
      </c>
      <c r="ALV99" s="48">
        <f>IF(LI99="",0,IFERROR(VLOOKUP(LI94&amp;LI95&amp;LI96&amp;LI97&amp;LI98&amp;LI99,General!I:J,2,FALSE),0))</f>
        <v>0</v>
      </c>
      <c r="ALW99" s="48">
        <f>IF(LL99="",0,IFERROR(VLOOKUP(LL94&amp;LL95&amp;LL96&amp;LL97&amp;LL98&amp;LL99,General!I:J,2,FALSE),0))</f>
        <v>0</v>
      </c>
      <c r="ALX99" s="48">
        <f>IF(LO99="",0,IFERROR(VLOOKUP(LO94&amp;LO95&amp;LO96&amp;LO97&amp;LO98&amp;LO99,General!I:J,2,FALSE),0))</f>
        <v>0</v>
      </c>
      <c r="ALY99" s="48">
        <f>IF(LR99="",0,IFERROR(VLOOKUP(LR94&amp;LR95&amp;LR96&amp;LR97&amp;LR98&amp;LR99,General!I:J,2,FALSE),0))</f>
        <v>0</v>
      </c>
      <c r="ALZ99" s="48">
        <f>IF(LU99="",0,IFERROR(VLOOKUP(LU94&amp;LU95&amp;LU96&amp;LU97&amp;LU98&amp;LU99,General!I:J,2,FALSE),0))</f>
        <v>0</v>
      </c>
      <c r="AMA99" s="48">
        <f>IF(LX99="",0,IFERROR(VLOOKUP(LX94&amp;LX95&amp;LX96&amp;LX97&amp;LX98&amp;LX99,General!I:J,2,FALSE),0))</f>
        <v>0</v>
      </c>
      <c r="AMB99" s="48">
        <f>IF(MA99="",0,IFERROR(VLOOKUP(MA94&amp;MA95&amp;MA96&amp;MA97&amp;MA98&amp;MA99,General!I:J,2,FALSE),0))</f>
        <v>0</v>
      </c>
      <c r="AMC99" s="48">
        <f>IF(MD99="",0,IFERROR(VLOOKUP(MD94&amp;MD95&amp;MD96&amp;MD97&amp;MD98&amp;MD99,General!I:J,2,FALSE),0))</f>
        <v>0</v>
      </c>
      <c r="AMD99" s="48">
        <f>IF(MG99="",0,IFERROR(VLOOKUP(MG94&amp;MG95&amp;MG96&amp;MG97&amp;MG98&amp;MG99,General!I:J,2,FALSE),0))</f>
        <v>0</v>
      </c>
      <c r="AME99" s="48">
        <f>IF(MJ99="",0,IFERROR(VLOOKUP(MJ94&amp;MJ95&amp;MJ96&amp;MJ97&amp;MJ98&amp;MJ99,General!I:J,2,FALSE),0))</f>
        <v>0</v>
      </c>
      <c r="AMF99" s="48">
        <f>IF(MM99="",0,IFERROR(VLOOKUP(MM94&amp;MM95&amp;MM96&amp;MM97&amp;MM98&amp;MM99,General!I:J,2,FALSE),0))</f>
        <v>0</v>
      </c>
      <c r="AMG99" s="48">
        <f>IF(MP99="",0,IFERROR(VLOOKUP(MP94&amp;MP95&amp;MP96&amp;MP97&amp;MP98&amp;MP99,General!I:J,2,FALSE),0))</f>
        <v>0</v>
      </c>
      <c r="AMH99" s="48">
        <f>IF(MS99="",0,IFERROR(VLOOKUP(MS94&amp;MS95&amp;MS96&amp;MS97&amp;MS98&amp;MS99,General!I:J,2,FALSE),0))</f>
        <v>0</v>
      </c>
      <c r="AMI99" s="48">
        <f>IF(MV99="",0,IFERROR(VLOOKUP(MV94&amp;MV95&amp;MV96&amp;MV97&amp;MV98&amp;MV99,General!I:J,2,FALSE),0))</f>
        <v>0</v>
      </c>
      <c r="AMJ99" s="48">
        <f>IF(MY99="",0,IFERROR(VLOOKUP(MY94&amp;MY95&amp;MY96&amp;MY97&amp;MY98&amp;MY99,General!I:J,2,FALSE),0))</f>
        <v>0</v>
      </c>
      <c r="AMK99" s="48">
        <f>IF(NB99="",0,IFERROR(VLOOKUP(NB94&amp;NB95&amp;NB96&amp;NB97&amp;NB98&amp;NB99,General!I:J,2,FALSE),0))</f>
        <v>0</v>
      </c>
      <c r="AML99" s="48">
        <f>IF(NE99="",0,IFERROR(VLOOKUP(NE94&amp;NE95&amp;NE96&amp;NE97&amp;NE98&amp;NE99,General!I:J,2,FALSE),0))</f>
        <v>0</v>
      </c>
      <c r="AMM99" s="48">
        <f>IF(NH99="",0,IFERROR(VLOOKUP(NH94&amp;NH95&amp;NH96&amp;NH97&amp;NH98&amp;NH99,General!I:J,2,FALSE),0))</f>
        <v>0</v>
      </c>
      <c r="AMN99" s="48">
        <f>IF(NK99="",0,IFERROR(VLOOKUP(NK94&amp;NK95&amp;NK96&amp;NK97&amp;NK98&amp;NK99,General!I:J,2,FALSE),0))</f>
        <v>0</v>
      </c>
      <c r="AMO99" s="49">
        <f>IF(NN99="",0,IFERROR(VLOOKUP(NN94&amp;NN95&amp;NN96&amp;NN97&amp;NN98&amp;NN99,General!I:J,2,FALSE),0))</f>
        <v>0</v>
      </c>
      <c r="AMP99" s="81">
        <f>IF(EB99="",0,IFERROR(VLOOKUP(EB94&amp;EB95&amp;EB96&amp;EB97&amp;EB98&amp;EB99,General!I:J,2,FALSE),0))</f>
        <v>0</v>
      </c>
      <c r="AMQ99" s="49">
        <v>0</v>
      </c>
      <c r="AMR99" s="20" t="str">
        <f t="shared" si="7306"/>
        <v/>
      </c>
      <c r="AMS99" s="20" t="str">
        <f t="shared" si="7151"/>
        <v>N</v>
      </c>
      <c r="AMT99" s="20" t="str">
        <f t="shared" ca="1" si="7152"/>
        <v>N</v>
      </c>
      <c r="AMU99" s="20" t="str">
        <f t="shared" si="7153"/>
        <v>N</v>
      </c>
      <c r="AMV99" s="20" t="str">
        <f t="shared" si="7154"/>
        <v/>
      </c>
      <c r="AMW99" s="142" t="str">
        <f t="shared" si="7155"/>
        <v/>
      </c>
      <c r="AMX99" s="20" t="str">
        <f t="shared" si="7156"/>
        <v/>
      </c>
      <c r="AMY99" s="20" t="str">
        <f t="shared" si="7157"/>
        <v/>
      </c>
      <c r="AMZ99" s="20" t="str">
        <f t="shared" si="7158"/>
        <v/>
      </c>
      <c r="ANA99" s="20" t="str">
        <f t="shared" si="7159"/>
        <v/>
      </c>
      <c r="ANB99" s="20" t="str">
        <f t="shared" si="7160"/>
        <v/>
      </c>
      <c r="ANC99" s="20" t="str">
        <f t="shared" si="6145"/>
        <v/>
      </c>
      <c r="AND99" s="20" t="str">
        <f t="shared" si="6146"/>
        <v/>
      </c>
      <c r="ANE99" s="20" t="str">
        <f t="shared" si="4382"/>
        <v>00000</v>
      </c>
      <c r="ANF99" s="20" t="str">
        <f t="shared" si="4382"/>
        <v>00000</v>
      </c>
      <c r="ANG99" s="20" t="str">
        <f t="shared" si="4383"/>
        <v>000000</v>
      </c>
      <c r="ANH99" s="20" t="str">
        <f t="shared" si="4383"/>
        <v>000000</v>
      </c>
      <c r="ANI99" s="20" t="str">
        <f t="shared" si="4384"/>
        <v>B</v>
      </c>
      <c r="ANJ99" s="20" t="str">
        <f t="shared" si="7307"/>
        <v>B</v>
      </c>
      <c r="ANK99" s="20" t="str">
        <f t="shared" si="7161"/>
        <v/>
      </c>
      <c r="ANL99" s="20" t="e">
        <f t="shared" ca="1" si="7162"/>
        <v>#REF!</v>
      </c>
      <c r="ANM99" s="20" t="str">
        <f t="shared" ca="1" si="7163"/>
        <v/>
      </c>
      <c r="ANN99" s="20" t="str">
        <f t="shared" ca="1" si="7164"/>
        <v/>
      </c>
      <c r="ANO99" s="20" t="str">
        <f t="shared" si="7165"/>
        <v>0</v>
      </c>
      <c r="ANP99" s="20" t="str">
        <f t="shared" si="7166"/>
        <v/>
      </c>
      <c r="ANQ99" s="20" t="e">
        <f t="shared" ca="1" si="7308"/>
        <v>#REF!</v>
      </c>
      <c r="ANR99" s="20" t="str">
        <f t="shared" ca="1" si="7309"/>
        <v/>
      </c>
      <c r="ANS99" s="20" t="str">
        <f t="shared" si="7310"/>
        <v/>
      </c>
      <c r="ANT99" s="20" t="str">
        <f t="shared" si="7167"/>
        <v/>
      </c>
      <c r="ANU99" s="20"/>
      <c r="ANV99" s="20">
        <v>0</v>
      </c>
      <c r="ANW99" s="20">
        <v>0</v>
      </c>
      <c r="ANX99" s="20">
        <v>0</v>
      </c>
      <c r="ANY99" s="20">
        <v>0</v>
      </c>
      <c r="ANZ99" s="20">
        <v>2</v>
      </c>
      <c r="AOA99" s="75"/>
      <c r="AOB99" s="20">
        <v>0</v>
      </c>
      <c r="AOC99" s="20">
        <v>0</v>
      </c>
      <c r="AOD99" s="1" t="str">
        <f t="shared" si="7311"/>
        <v>B</v>
      </c>
      <c r="AOE99" s="123">
        <f t="shared" si="7168"/>
        <v>0</v>
      </c>
      <c r="AOF99" s="1" t="e">
        <f t="shared" si="7169"/>
        <v>#NUM!</v>
      </c>
      <c r="AOG99" s="1" t="e">
        <f t="shared" si="7170"/>
        <v>#NUM!</v>
      </c>
      <c r="AOH99" s="1" t="e">
        <f t="shared" si="7171"/>
        <v>#NUM!</v>
      </c>
      <c r="AOI99" s="1" t="e">
        <f t="shared" si="7172"/>
        <v>#NUM!</v>
      </c>
      <c r="AOJ99" s="1" t="str">
        <f t="shared" si="7173"/>
        <v/>
      </c>
      <c r="AOK99" s="1" t="str">
        <f t="shared" si="7174"/>
        <v/>
      </c>
      <c r="AOL99" s="1" t="str">
        <f t="shared" si="7175"/>
        <v/>
      </c>
      <c r="AOM99" s="1" t="str">
        <f t="shared" si="7176"/>
        <v/>
      </c>
      <c r="AON99" s="1" t="str">
        <f t="shared" si="7177"/>
        <v/>
      </c>
      <c r="AOO99" s="1" t="str" cm="1">
        <f t="array" aca="1" ref="AOO99" ca="1">IF(INDIRECT(VLOOKUP(AOO98,General!AC:AE,3,FALSE)&amp;AGY98)&gt;=7,AOO98,AOJ99)</f>
        <v>HD</v>
      </c>
      <c r="AOP99" s="1" t="str">
        <f ca="1">VLOOKUP(AOO98,General!AC:AE,3,FALSE)&amp;AGY98</f>
        <v>HF98</v>
      </c>
      <c r="AOQ99" s="1" t="str" cm="1">
        <f t="array" aca="1" ref="AOQ99" ca="1">INDIRECT(VLOOKUP(AOO98,General!AC:AE,3,FALSE)&amp;AGY98)</f>
        <v/>
      </c>
      <c r="AOR99" s="1" t="str" cm="1">
        <f t="array" aca="1" ref="AOR99" ca="1">INDIRECT(AOO99&amp;AGY99)</f>
        <v/>
      </c>
      <c r="AOS99" s="1" cm="1">
        <f t="array" aca="1" ref="AOS99" ca="1">INDIRECT(AOP99&amp;AGY99)</f>
        <v>0</v>
      </c>
      <c r="AOT99" s="1" t="e" cm="1">
        <f t="array" aca="1" ref="AOT99" ca="1">INDIRECT(AOQ99&amp;AGY99)</f>
        <v>#REF!</v>
      </c>
      <c r="AOU99" s="1" t="str">
        <f ca="1">VLOOKUP(AOO99,General!AF:AG,2,FALSE)</f>
        <v>S45</v>
      </c>
      <c r="AOV99" s="1" t="e">
        <f ca="1">VLOOKUP(AOP99,General!AF:AG,2,FALSE)</f>
        <v>#N/A</v>
      </c>
      <c r="AOW99" s="1" t="e">
        <f ca="1">VLOOKUP(AOQ99,General!AF:AG,2,FALSE)</f>
        <v>#N/A</v>
      </c>
      <c r="AOX99" s="1" t="str">
        <f t="shared" ca="1" si="7401"/>
        <v>Y</v>
      </c>
      <c r="AOY99" s="1" t="e">
        <f t="shared" ca="1" si="7402"/>
        <v>#N/A</v>
      </c>
      <c r="AOZ99" s="1" t="e">
        <f t="shared" ca="1" si="7403"/>
        <v>#N/A</v>
      </c>
      <c r="APB99" s="1">
        <f t="shared" si="6061"/>
        <v>1</v>
      </c>
    </row>
    <row r="100" spans="1:1094" ht="15.75" thickBot="1">
      <c r="A100" s="1">
        <v>86</v>
      </c>
      <c r="B100" s="171" t="str">
        <f t="shared" si="7631"/>
        <v/>
      </c>
      <c r="C100" s="124" t="str">
        <f t="shared" si="6385"/>
        <v/>
      </c>
      <c r="D100" s="129" t="str">
        <f t="shared" si="7178"/>
        <v/>
      </c>
      <c r="E100" s="126" t="str">
        <f t="shared" si="7178"/>
        <v/>
      </c>
      <c r="F100" s="127" t="str">
        <f t="shared" si="6386"/>
        <v/>
      </c>
      <c r="G100" s="190"/>
      <c r="H100" s="149" t="str">
        <f t="shared" si="7632"/>
        <v/>
      </c>
      <c r="I100" s="129" t="str">
        <f t="shared" si="7179"/>
        <v/>
      </c>
      <c r="J100" s="126" t="str">
        <f t="shared" si="7179"/>
        <v/>
      </c>
      <c r="K100" s="166" t="str">
        <f t="shared" si="7180"/>
        <v/>
      </c>
      <c r="L100" s="179"/>
      <c r="M100" s="183"/>
      <c r="N100" s="190"/>
      <c r="O100" s="187">
        <v>0</v>
      </c>
      <c r="P100" s="129">
        <v>0</v>
      </c>
      <c r="Q100" s="126">
        <v>0</v>
      </c>
      <c r="R100" s="130">
        <v>0</v>
      </c>
      <c r="S100" s="128" t="str">
        <f t="shared" si="7181"/>
        <v/>
      </c>
      <c r="T100" s="150" t="str">
        <f t="shared" si="7633"/>
        <v/>
      </c>
      <c r="U100" s="130" t="str">
        <f>IF(M100="","",IF(B100="NB",U99,IF(T100="",SUM($T$5:$T100)+S100,SUM($T$5:$T100))))</f>
        <v/>
      </c>
      <c r="V100" s="151" t="str">
        <f t="shared" si="5988"/>
        <v/>
      </c>
      <c r="W100" s="131" t="str">
        <f t="shared" si="7182"/>
        <v/>
      </c>
      <c r="X100" s="132" t="str">
        <f t="shared" si="6387"/>
        <v/>
      </c>
      <c r="Y100" s="61" t="str">
        <f t="shared" ca="1" si="6225"/>
        <v>B</v>
      </c>
      <c r="Z100" s="62" t="str">
        <f t="shared" ca="1" si="6226"/>
        <v>C</v>
      </c>
      <c r="AA100" s="62" t="str">
        <f t="shared" si="6227"/>
        <v>C</v>
      </c>
      <c r="AB100" s="62" t="str">
        <f t="shared" si="7312"/>
        <v/>
      </c>
      <c r="AC100" s="62" t="str">
        <f t="shared" si="7313"/>
        <v/>
      </c>
      <c r="AD100" s="62">
        <f t="shared" si="7314"/>
        <v>0</v>
      </c>
      <c r="AE100" s="1" t="str">
        <f t="shared" si="6388"/>
        <v/>
      </c>
      <c r="AF100" s="1" t="str">
        <f t="shared" si="6389"/>
        <v/>
      </c>
      <c r="AG100" s="1" t="str">
        <f t="shared" si="7315"/>
        <v/>
      </c>
      <c r="AH100" s="1" t="str">
        <f t="shared" si="6390"/>
        <v/>
      </c>
      <c r="AI100" s="1" t="str">
        <f t="shared" si="6391"/>
        <v/>
      </c>
      <c r="AJ100" s="1" t="str">
        <f t="shared" si="6392"/>
        <v/>
      </c>
      <c r="AK100" s="1">
        <f t="shared" si="7183"/>
        <v>0</v>
      </c>
      <c r="AL100" s="1">
        <f t="shared" si="7184"/>
        <v>0</v>
      </c>
      <c r="AM100" s="1" t="str">
        <f t="shared" si="6147"/>
        <v/>
      </c>
      <c r="AN100" s="1">
        <f t="shared" si="6393"/>
        <v>0</v>
      </c>
      <c r="AO100" s="1" t="str">
        <f t="shared" si="7715"/>
        <v/>
      </c>
      <c r="AP100" s="1" t="str">
        <f t="shared" si="6394"/>
        <v>N</v>
      </c>
      <c r="AQ100" s="1" t="str">
        <f t="shared" si="6395"/>
        <v>N</v>
      </c>
      <c r="AR100" s="1" t="str">
        <f t="shared" si="6396"/>
        <v>N</v>
      </c>
      <c r="AS100" s="1" t="str">
        <f t="shared" si="6397"/>
        <v/>
      </c>
      <c r="AT100" s="8" t="str">
        <f t="shared" ca="1" si="7185"/>
        <v/>
      </c>
      <c r="AU100" s="1" t="str">
        <f t="shared" ca="1" si="6398"/>
        <v/>
      </c>
      <c r="AV100" s="1" t="str">
        <f t="shared" ca="1" si="6399"/>
        <v/>
      </c>
      <c r="AW100" s="1" t="str">
        <f t="shared" si="6400"/>
        <v/>
      </c>
      <c r="AX100" s="1" t="str">
        <f t="shared" si="6401"/>
        <v/>
      </c>
      <c r="AY100" s="1" t="str">
        <f t="shared" si="6402"/>
        <v/>
      </c>
      <c r="AZ100" s="1" t="str">
        <f t="shared" si="6148"/>
        <v/>
      </c>
      <c r="BA100" s="1" t="str">
        <f t="shared" si="6149"/>
        <v/>
      </c>
      <c r="BB100" s="1" t="str">
        <f t="shared" si="5451"/>
        <v>00000</v>
      </c>
      <c r="BC100" s="1" t="str">
        <f t="shared" si="5451"/>
        <v>00000</v>
      </c>
      <c r="BD100" s="1" t="str">
        <f t="shared" si="5452"/>
        <v>000000</v>
      </c>
      <c r="BE100" s="1" t="str">
        <f t="shared" si="5452"/>
        <v>000000</v>
      </c>
      <c r="BF100" s="1" t="str">
        <f t="shared" si="7186"/>
        <v>B</v>
      </c>
      <c r="BG100" s="1" t="str">
        <f t="shared" si="6403"/>
        <v/>
      </c>
      <c r="BH100" s="1" t="str">
        <f t="shared" ca="1" si="7187"/>
        <v/>
      </c>
      <c r="BI100" s="1" t="str">
        <f t="shared" si="7634"/>
        <v/>
      </c>
      <c r="BJ100" s="1" t="str">
        <f t="shared" ca="1" si="7188"/>
        <v/>
      </c>
      <c r="BK100" s="1" t="str">
        <f t="shared" si="6404"/>
        <v>0</v>
      </c>
      <c r="BL100" s="1" t="str">
        <f t="shared" ca="1" si="7189"/>
        <v/>
      </c>
      <c r="BM100" s="1" t="str">
        <f t="shared" ca="1" si="7190"/>
        <v/>
      </c>
      <c r="BN100" s="1" t="str">
        <f t="shared" ca="1" si="7191"/>
        <v/>
      </c>
      <c r="BO100" s="1" t="str">
        <f t="shared" ca="1" si="7192"/>
        <v/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1</v>
      </c>
      <c r="BZ100" s="1">
        <f t="shared" si="5989"/>
        <v>1</v>
      </c>
      <c r="CA100" s="1" t="str">
        <f t="shared" ref="CA100" si="9157">CH100</f>
        <v/>
      </c>
      <c r="CB100" s="75" t="str">
        <f t="shared" si="6406"/>
        <v/>
      </c>
      <c r="CC100" s="76" t="str">
        <f t="shared" si="6407"/>
        <v/>
      </c>
      <c r="CD100" s="74" t="str">
        <f t="shared" si="6408"/>
        <v/>
      </c>
      <c r="CE100" s="75" t="str">
        <f t="shared" si="6409"/>
        <v/>
      </c>
      <c r="CF100" s="76" t="str">
        <f t="shared" si="6410"/>
        <v/>
      </c>
      <c r="CG100" s="74" t="str">
        <f t="shared" si="6411"/>
        <v/>
      </c>
      <c r="CH100" s="75" t="str">
        <f t="shared" si="6412"/>
        <v/>
      </c>
      <c r="CI100" s="76" t="str">
        <f t="shared" si="6413"/>
        <v/>
      </c>
      <c r="CJ100" s="74" t="str">
        <f t="shared" si="6414"/>
        <v/>
      </c>
      <c r="CK100" s="75" t="str">
        <f t="shared" si="6415"/>
        <v/>
      </c>
      <c r="CL100" s="76" t="str">
        <f t="shared" si="6416"/>
        <v/>
      </c>
      <c r="CM100" s="74" t="str">
        <f t="shared" si="6417"/>
        <v/>
      </c>
      <c r="CN100" s="75" t="str">
        <f t="shared" si="7194"/>
        <v/>
      </c>
      <c r="CO100" s="76" t="str">
        <f t="shared" si="6418"/>
        <v/>
      </c>
      <c r="CP100" s="74" t="str">
        <f t="shared" si="6419"/>
        <v/>
      </c>
      <c r="CQ100" s="75" t="str">
        <f t="shared" si="6420"/>
        <v/>
      </c>
      <c r="CR100" s="76" t="str">
        <f t="shared" si="6421"/>
        <v/>
      </c>
      <c r="CS100" s="74" t="str">
        <f t="shared" si="6422"/>
        <v/>
      </c>
      <c r="CT100" s="75" t="str">
        <f t="shared" si="6423"/>
        <v/>
      </c>
      <c r="CU100" s="76" t="str">
        <f t="shared" si="6424"/>
        <v/>
      </c>
      <c r="CV100" s="74" t="str">
        <f t="shared" si="6425"/>
        <v/>
      </c>
      <c r="CW100" s="75" t="str">
        <f t="shared" si="6426"/>
        <v/>
      </c>
      <c r="CX100" s="76" t="str">
        <f t="shared" si="6427"/>
        <v/>
      </c>
      <c r="CY100" s="77" t="str">
        <f t="shared" si="6428"/>
        <v/>
      </c>
      <c r="CZ100" s="75" t="str">
        <f t="shared" si="6429"/>
        <v/>
      </c>
      <c r="DA100" s="76" t="str">
        <f t="shared" si="6430"/>
        <v/>
      </c>
      <c r="DB100" s="74" t="str">
        <f t="shared" si="6431"/>
        <v/>
      </c>
      <c r="DC100" s="75" t="str">
        <f t="shared" si="6432"/>
        <v/>
      </c>
      <c r="DD100" s="76" t="str">
        <f t="shared" si="6433"/>
        <v/>
      </c>
      <c r="DE100" s="74" t="str">
        <f t="shared" si="6434"/>
        <v/>
      </c>
      <c r="DF100" s="75" t="str">
        <f t="shared" si="6435"/>
        <v/>
      </c>
      <c r="DG100" s="76" t="str">
        <f t="shared" si="6436"/>
        <v/>
      </c>
      <c r="DH100" s="74" t="str">
        <f t="shared" si="6437"/>
        <v/>
      </c>
      <c r="DI100" s="75" t="str">
        <f t="shared" si="6438"/>
        <v/>
      </c>
      <c r="DJ100" s="76" t="str">
        <f t="shared" si="6439"/>
        <v/>
      </c>
      <c r="DK100" s="74" t="str">
        <f t="shared" si="6440"/>
        <v/>
      </c>
      <c r="DL100" s="75" t="str">
        <f t="shared" si="6441"/>
        <v/>
      </c>
      <c r="DM100" s="76" t="str">
        <f t="shared" si="6442"/>
        <v/>
      </c>
      <c r="DN100" s="74" t="str">
        <f t="shared" si="6443"/>
        <v/>
      </c>
      <c r="DO100" s="75" t="str">
        <f t="shared" si="6444"/>
        <v/>
      </c>
      <c r="DP100" s="76" t="str">
        <f t="shared" si="6445"/>
        <v/>
      </c>
      <c r="DQ100" s="74" t="str">
        <f t="shared" si="6446"/>
        <v/>
      </c>
      <c r="DR100" s="75" t="str">
        <f t="shared" si="6447"/>
        <v/>
      </c>
      <c r="DS100" s="76" t="str">
        <f t="shared" si="6448"/>
        <v/>
      </c>
      <c r="DT100" s="74" t="str">
        <f t="shared" si="6449"/>
        <v/>
      </c>
      <c r="DU100" s="75" t="str">
        <f t="shared" si="6450"/>
        <v/>
      </c>
      <c r="DV100" s="76" t="str">
        <f t="shared" si="6451"/>
        <v/>
      </c>
      <c r="DW100" s="74" t="str">
        <f t="shared" si="6452"/>
        <v/>
      </c>
      <c r="DX100" s="75" t="str">
        <f t="shared" si="6453"/>
        <v/>
      </c>
      <c r="DY100" s="76" t="str">
        <f t="shared" si="6454"/>
        <v/>
      </c>
      <c r="DZ100" s="74" t="str">
        <f t="shared" si="6455"/>
        <v/>
      </c>
      <c r="EA100" s="46" t="str">
        <f t="shared" si="7557"/>
        <v/>
      </c>
      <c r="EB100" s="76" t="str">
        <f t="shared" si="6456"/>
        <v/>
      </c>
      <c r="EC100" s="74" t="str">
        <f t="shared" si="6457"/>
        <v/>
      </c>
      <c r="ED100" s="75" t="str">
        <f t="shared" ref="ED100" si="9158">CB100</f>
        <v/>
      </c>
      <c r="EE100" s="76" t="str">
        <f t="shared" si="6459"/>
        <v/>
      </c>
      <c r="EF100" s="74" t="str">
        <f t="shared" si="6460"/>
        <v/>
      </c>
      <c r="EG100" s="73" t="str">
        <f t="shared" ref="EG100" si="9159">CE100</f>
        <v/>
      </c>
      <c r="EH100" s="76" t="str">
        <f t="shared" si="6462"/>
        <v/>
      </c>
      <c r="EI100" s="74" t="str">
        <f t="shared" si="6463"/>
        <v/>
      </c>
      <c r="EJ100" s="73" t="s">
        <v>5</v>
      </c>
      <c r="EK100" s="76" t="str">
        <f t="shared" si="6464"/>
        <v/>
      </c>
      <c r="EL100" s="74" t="str">
        <f t="shared" si="6465"/>
        <v/>
      </c>
      <c r="EM100" s="75" t="s">
        <v>6</v>
      </c>
      <c r="EN100" s="76" t="str">
        <f t="shared" si="6466"/>
        <v/>
      </c>
      <c r="EO100" s="74" t="str">
        <f t="shared" si="6467"/>
        <v/>
      </c>
      <c r="EP100" s="75" t="str">
        <f t="shared" ref="EP100" si="9160">CH100</f>
        <v/>
      </c>
      <c r="EQ100" s="76" t="str">
        <f t="shared" si="6469"/>
        <v/>
      </c>
      <c r="ER100" s="74" t="str">
        <f t="shared" si="6470"/>
        <v/>
      </c>
      <c r="ES100" s="75" t="str">
        <f t="shared" ref="ES100" si="9161">CK100</f>
        <v/>
      </c>
      <c r="ET100" s="76" t="str">
        <f t="shared" si="6472"/>
        <v/>
      </c>
      <c r="EU100" s="74" t="str">
        <f t="shared" si="6473"/>
        <v/>
      </c>
      <c r="EV100" s="75" t="str">
        <f t="shared" ref="EV100" si="9162">CB100</f>
        <v/>
      </c>
      <c r="EW100" s="76" t="str">
        <f t="shared" si="6475"/>
        <v/>
      </c>
      <c r="EX100" s="74" t="str">
        <f t="shared" si="6476"/>
        <v/>
      </c>
      <c r="EY100" s="75" t="str">
        <f t="shared" ref="EY100" si="9163">CK100</f>
        <v/>
      </c>
      <c r="EZ100" s="76" t="str">
        <f t="shared" si="6478"/>
        <v/>
      </c>
      <c r="FA100" s="77" t="str">
        <f t="shared" si="6479"/>
        <v/>
      </c>
      <c r="FB100" s="75" t="str">
        <f t="shared" ref="FB100" si="9164">CE100</f>
        <v/>
      </c>
      <c r="FC100" s="76" t="str">
        <f t="shared" si="6481"/>
        <v/>
      </c>
      <c r="FD100" s="74" t="str">
        <f t="shared" si="6482"/>
        <v/>
      </c>
      <c r="FE100" s="73" t="str">
        <f t="shared" ref="FE100" si="9165">CH100</f>
        <v/>
      </c>
      <c r="FF100" s="76" t="str">
        <f t="shared" si="6484"/>
        <v/>
      </c>
      <c r="FG100" s="74" t="str">
        <f t="shared" si="6485"/>
        <v/>
      </c>
      <c r="FH100" s="75" t="str">
        <f t="shared" ref="FH100" si="9166">DC100</f>
        <v/>
      </c>
      <c r="FI100" s="76" t="str">
        <f t="shared" si="6487"/>
        <v/>
      </c>
      <c r="FJ100" s="74" t="str">
        <f t="shared" si="6488"/>
        <v/>
      </c>
      <c r="FK100" s="75" t="str">
        <f t="shared" ref="FK100" si="9167">DF100</f>
        <v/>
      </c>
      <c r="FL100" s="76" t="str">
        <f t="shared" si="6490"/>
        <v/>
      </c>
      <c r="FM100" s="74" t="str">
        <f t="shared" si="6491"/>
        <v/>
      </c>
      <c r="FN100" s="75" t="str">
        <f t="shared" ref="FN100" si="9168">CQ100</f>
        <v/>
      </c>
      <c r="FO100" s="76" t="str">
        <f t="shared" si="6493"/>
        <v/>
      </c>
      <c r="FP100" s="74" t="str">
        <f t="shared" si="6494"/>
        <v/>
      </c>
      <c r="FQ100" s="75" t="str">
        <f t="shared" ref="FQ100" si="9169">CT100</f>
        <v/>
      </c>
      <c r="FR100" s="76" t="str">
        <f t="shared" si="6496"/>
        <v/>
      </c>
      <c r="FS100" s="74" t="str">
        <f t="shared" si="6497"/>
        <v/>
      </c>
      <c r="FT100" s="75" t="str">
        <f t="shared" ref="FT100" si="9170">CQ100</f>
        <v/>
      </c>
      <c r="FU100" s="76" t="str">
        <f t="shared" si="6499"/>
        <v/>
      </c>
      <c r="FV100" s="74" t="str">
        <f t="shared" si="6500"/>
        <v/>
      </c>
      <c r="FW100" s="75" t="str">
        <f t="shared" ref="FW100" si="9171">CN100</f>
        <v/>
      </c>
      <c r="FX100" s="76" t="str">
        <f t="shared" si="6502"/>
        <v/>
      </c>
      <c r="FY100" s="74" t="str">
        <f t="shared" si="6503"/>
        <v/>
      </c>
      <c r="FZ100" s="75" t="str">
        <f t="shared" ref="FZ100" si="9172">CT100</f>
        <v/>
      </c>
      <c r="GA100" s="76" t="str">
        <f t="shared" si="6505"/>
        <v/>
      </c>
      <c r="GB100" s="74" t="str">
        <f t="shared" si="6506"/>
        <v/>
      </c>
      <c r="GC100" s="75" t="str">
        <f t="shared" ref="GC100" si="9173">CN100</f>
        <v/>
      </c>
      <c r="GD100" s="76" t="str">
        <f t="shared" si="6508"/>
        <v/>
      </c>
      <c r="GE100" s="74" t="str">
        <f t="shared" si="6509"/>
        <v/>
      </c>
      <c r="GF100" s="46" t="str">
        <f t="shared" ref="GF100:GF101" si="9174">CT100</f>
        <v/>
      </c>
      <c r="GG100" s="76" t="str">
        <f t="shared" si="6511"/>
        <v/>
      </c>
      <c r="GH100" s="74" t="str">
        <f t="shared" si="6512"/>
        <v/>
      </c>
      <c r="GI100" s="75" t="str">
        <f t="shared" si="7211"/>
        <v>B</v>
      </c>
      <c r="GJ100" s="76" t="str">
        <f t="shared" si="6513"/>
        <v/>
      </c>
      <c r="GK100" s="74" t="str">
        <f t="shared" si="6514"/>
        <v/>
      </c>
      <c r="GL100" s="75" t="str">
        <f t="shared" ref="GL100" si="9175">CQ100</f>
        <v/>
      </c>
      <c r="GM100" s="76" t="str">
        <f t="shared" si="6515"/>
        <v/>
      </c>
      <c r="GN100" s="74" t="str">
        <f t="shared" si="6516"/>
        <v/>
      </c>
      <c r="GO100" s="75" t="str">
        <f t="shared" si="7212"/>
        <v>B</v>
      </c>
      <c r="GP100" s="76" t="str">
        <f t="shared" si="6517"/>
        <v/>
      </c>
      <c r="GQ100" s="74" t="str">
        <f t="shared" si="6518"/>
        <v/>
      </c>
      <c r="GR100" s="75" t="str">
        <f t="shared" ref="GR100" si="9176">DX100</f>
        <v/>
      </c>
      <c r="GS100" s="76" t="str">
        <f t="shared" si="6520"/>
        <v/>
      </c>
      <c r="GT100" s="74" t="str">
        <f t="shared" si="6521"/>
        <v/>
      </c>
      <c r="GU100" s="75" t="str">
        <f t="shared" si="7214"/>
        <v/>
      </c>
      <c r="GV100" s="76" t="str">
        <f t="shared" si="6522"/>
        <v/>
      </c>
      <c r="GW100" s="77" t="str">
        <f t="shared" si="6523"/>
        <v/>
      </c>
      <c r="GX100" s="75" t="str">
        <f t="shared" ref="GX100" si="9177">DR100</f>
        <v/>
      </c>
      <c r="GY100" s="76" t="str">
        <f t="shared" si="6525"/>
        <v/>
      </c>
      <c r="GZ100" s="74" t="str">
        <f t="shared" si="6526"/>
        <v/>
      </c>
      <c r="HA100" s="73" t="str">
        <f t="shared" si="7216"/>
        <v/>
      </c>
      <c r="HB100" s="76" t="str">
        <f t="shared" si="6527"/>
        <v/>
      </c>
      <c r="HC100" s="74" t="str">
        <f t="shared" si="6528"/>
        <v/>
      </c>
      <c r="HD100" s="75" t="str">
        <f t="shared" ref="HD100" si="9178">DI100</f>
        <v/>
      </c>
      <c r="HE100" s="76" t="str">
        <f t="shared" si="6530"/>
        <v/>
      </c>
      <c r="HF100" s="74" t="str">
        <f t="shared" si="6531"/>
        <v/>
      </c>
      <c r="HG100" s="75" t="str">
        <f t="shared" si="7218"/>
        <v/>
      </c>
      <c r="HH100" s="76" t="str">
        <f t="shared" si="6532"/>
        <v/>
      </c>
      <c r="HI100" s="74" t="str">
        <f t="shared" si="6533"/>
        <v/>
      </c>
      <c r="HJ100" s="75" t="str">
        <f t="shared" ref="HJ100" si="9179">DX100</f>
        <v/>
      </c>
      <c r="HK100" s="76" t="str">
        <f t="shared" si="6535"/>
        <v/>
      </c>
      <c r="HL100" s="74" t="str">
        <f t="shared" si="6536"/>
        <v/>
      </c>
      <c r="HM100" s="75" t="str">
        <f t="shared" si="7220"/>
        <v/>
      </c>
      <c r="HN100" s="76" t="str">
        <f t="shared" si="6537"/>
        <v/>
      </c>
      <c r="HO100" s="74" t="str">
        <f t="shared" si="6538"/>
        <v/>
      </c>
      <c r="HP100" s="75" t="str">
        <f t="shared" ref="HP100" si="9180">DU100</f>
        <v/>
      </c>
      <c r="HQ100" s="76" t="str">
        <f t="shared" si="6540"/>
        <v/>
      </c>
      <c r="HR100" s="74" t="str">
        <f t="shared" si="6541"/>
        <v/>
      </c>
      <c r="HS100" s="75" t="str">
        <f t="shared" si="7222"/>
        <v/>
      </c>
      <c r="HT100" s="76" t="str">
        <f t="shared" si="6542"/>
        <v/>
      </c>
      <c r="HU100" s="74" t="str">
        <f t="shared" si="6543"/>
        <v/>
      </c>
      <c r="HV100" s="75" t="str">
        <f t="shared" ref="HV100" si="9181">DU100</f>
        <v/>
      </c>
      <c r="HW100" s="76" t="str">
        <f t="shared" si="6545"/>
        <v/>
      </c>
      <c r="HX100" s="74" t="str">
        <f t="shared" si="6546"/>
        <v/>
      </c>
      <c r="HY100" s="75" t="str">
        <f t="shared" si="7224"/>
        <v/>
      </c>
      <c r="HZ100" s="76" t="str">
        <f t="shared" si="6547"/>
        <v/>
      </c>
      <c r="IA100" s="74" t="str">
        <f t="shared" si="6548"/>
        <v/>
      </c>
      <c r="IB100" s="75" t="str">
        <f t="shared" ref="IB100" si="9182">DX100</f>
        <v/>
      </c>
      <c r="IC100" s="76" t="str">
        <f t="shared" si="6550"/>
        <v/>
      </c>
      <c r="ID100" s="74" t="str">
        <f t="shared" si="6551"/>
        <v/>
      </c>
      <c r="IE100" s="75" t="str">
        <f t="shared" si="7226"/>
        <v/>
      </c>
      <c r="IF100" s="76" t="str">
        <f t="shared" si="6552"/>
        <v/>
      </c>
      <c r="IG100" s="74" t="str">
        <f t="shared" si="6553"/>
        <v/>
      </c>
      <c r="IH100" s="75" t="str">
        <f t="shared" ref="IH100" si="9183">DR100</f>
        <v/>
      </c>
      <c r="II100" s="76" t="str">
        <f t="shared" si="6555"/>
        <v/>
      </c>
      <c r="IJ100" s="74" t="str">
        <f t="shared" si="6556"/>
        <v/>
      </c>
      <c r="IK100" s="75" t="str">
        <f t="shared" si="7228"/>
        <v/>
      </c>
      <c r="IL100" s="76" t="str">
        <f t="shared" si="6557"/>
        <v/>
      </c>
      <c r="IM100" s="74" t="str">
        <f t="shared" si="6558"/>
        <v/>
      </c>
      <c r="IN100" s="75" t="str">
        <f t="shared" ref="IN100" si="9184">DO100</f>
        <v/>
      </c>
      <c r="IO100" s="76" t="str">
        <f t="shared" si="6560"/>
        <v/>
      </c>
      <c r="IP100" s="74" t="str">
        <f t="shared" si="6561"/>
        <v/>
      </c>
      <c r="IQ100" s="75" t="str">
        <f t="shared" si="7230"/>
        <v/>
      </c>
      <c r="IR100" s="76" t="str">
        <f t="shared" si="6562"/>
        <v/>
      </c>
      <c r="IS100" s="74" t="str">
        <f t="shared" si="6563"/>
        <v/>
      </c>
      <c r="IT100" s="75" t="str">
        <f t="shared" ref="IT100" si="9185">DC100</f>
        <v/>
      </c>
      <c r="IU100" s="76" t="str">
        <f t="shared" si="6565"/>
        <v/>
      </c>
      <c r="IV100" s="74" t="str">
        <f t="shared" si="6566"/>
        <v/>
      </c>
      <c r="IW100" s="46" t="str">
        <f t="shared" ref="IW100:IW101" si="9186">DF100</f>
        <v/>
      </c>
      <c r="IX100" s="76" t="str">
        <f t="shared" si="6568"/>
        <v/>
      </c>
      <c r="IY100" s="74" t="str">
        <f t="shared" si="6569"/>
        <v/>
      </c>
      <c r="IZ100" s="75" t="str">
        <f t="shared" si="7232"/>
        <v/>
      </c>
      <c r="JA100" s="76" t="str">
        <f t="shared" si="6570"/>
        <v/>
      </c>
      <c r="JB100" s="74" t="str">
        <f t="shared" si="6571"/>
        <v/>
      </c>
      <c r="JC100" s="75" t="str">
        <f t="shared" si="7233"/>
        <v/>
      </c>
      <c r="JD100" s="76" t="str">
        <f t="shared" si="6572"/>
        <v/>
      </c>
      <c r="JE100" s="74" t="str">
        <f t="shared" si="6573"/>
        <v/>
      </c>
      <c r="JF100" s="75" t="str">
        <f t="shared" ref="JF100" si="9187">DC100</f>
        <v/>
      </c>
      <c r="JG100" s="76" t="str">
        <f t="shared" si="6575"/>
        <v/>
      </c>
      <c r="JH100" s="74" t="str">
        <f t="shared" si="6576"/>
        <v/>
      </c>
      <c r="JI100" s="75" t="str">
        <f t="shared" si="7235"/>
        <v/>
      </c>
      <c r="JJ100" s="76" t="str">
        <f t="shared" si="6577"/>
        <v/>
      </c>
      <c r="JK100" s="74" t="str">
        <f t="shared" si="6578"/>
        <v/>
      </c>
      <c r="JL100" s="75" t="str">
        <f t="shared" ref="JL100" si="9188">CB100</f>
        <v/>
      </c>
      <c r="JM100" s="76" t="str">
        <f t="shared" si="6580"/>
        <v/>
      </c>
      <c r="JN100" s="74" t="str">
        <f t="shared" si="6581"/>
        <v/>
      </c>
      <c r="JO100" s="75" t="str">
        <f t="shared" si="7237"/>
        <v/>
      </c>
      <c r="JP100" s="76" t="str">
        <f t="shared" si="6582"/>
        <v/>
      </c>
      <c r="JQ100" s="74" t="str">
        <f t="shared" si="6583"/>
        <v/>
      </c>
      <c r="JR100" s="75" t="str">
        <f t="shared" ref="JR100" si="9189">CE100</f>
        <v/>
      </c>
      <c r="JS100" s="76" t="str">
        <f t="shared" si="6585"/>
        <v/>
      </c>
      <c r="JT100" s="74" t="str">
        <f t="shared" si="6586"/>
        <v/>
      </c>
      <c r="JU100" s="75" t="str">
        <f t="shared" si="7239"/>
        <v/>
      </c>
      <c r="JV100" s="76" t="str">
        <f t="shared" si="6587"/>
        <v/>
      </c>
      <c r="JW100" s="74" t="str">
        <f t="shared" si="6588"/>
        <v/>
      </c>
      <c r="JX100" s="75" t="s">
        <v>6</v>
      </c>
      <c r="JY100" s="76" t="str">
        <f t="shared" si="6589"/>
        <v/>
      </c>
      <c r="JZ100" s="74" t="str">
        <f t="shared" si="6590"/>
        <v/>
      </c>
      <c r="KA100" s="75" t="str">
        <f t="shared" si="7240"/>
        <v/>
      </c>
      <c r="KB100" s="76" t="str">
        <f t="shared" si="6591"/>
        <v/>
      </c>
      <c r="KC100" s="74" t="str">
        <f t="shared" si="6592"/>
        <v/>
      </c>
      <c r="KD100" s="46" t="s">
        <v>6</v>
      </c>
      <c r="KE100" s="76" t="str">
        <f t="shared" si="6593"/>
        <v/>
      </c>
      <c r="KF100" s="74" t="str">
        <f t="shared" si="6594"/>
        <v/>
      </c>
      <c r="KG100" s="75" t="str">
        <f t="shared" si="7241"/>
        <v/>
      </c>
      <c r="KH100" s="76" t="str">
        <f t="shared" si="6595"/>
        <v/>
      </c>
      <c r="KI100" s="74" t="str">
        <f t="shared" si="6596"/>
        <v/>
      </c>
      <c r="KJ100" s="75" t="str">
        <f t="shared" ref="KJ100:KJ101" si="9190">CT100</f>
        <v/>
      </c>
      <c r="KK100" s="76" t="str">
        <f t="shared" si="6597"/>
        <v/>
      </c>
      <c r="KL100" s="74" t="str">
        <f t="shared" si="6598"/>
        <v/>
      </c>
      <c r="KM100" s="75" t="str">
        <f t="shared" si="7243"/>
        <v/>
      </c>
      <c r="KN100" s="76" t="str">
        <f t="shared" si="6599"/>
        <v/>
      </c>
      <c r="KO100" s="74" t="str">
        <f t="shared" si="6600"/>
        <v/>
      </c>
      <c r="KP100" s="75" t="str">
        <f t="shared" ref="KP100:KP101" si="9191">CZ100</f>
        <v/>
      </c>
      <c r="KQ100" s="76" t="str">
        <f t="shared" si="6601"/>
        <v/>
      </c>
      <c r="KR100" s="74" t="str">
        <f t="shared" si="6602"/>
        <v/>
      </c>
      <c r="KS100" s="75" t="str">
        <f t="shared" si="7244"/>
        <v/>
      </c>
      <c r="KT100" s="76" t="str">
        <f t="shared" si="6603"/>
        <v/>
      </c>
      <c r="KU100" s="74" t="str">
        <f t="shared" si="6604"/>
        <v/>
      </c>
      <c r="KV100" s="75" t="s">
        <v>5</v>
      </c>
      <c r="KW100" s="76" t="str">
        <f t="shared" si="6605"/>
        <v/>
      </c>
      <c r="KX100" s="74" t="str">
        <f t="shared" si="6606"/>
        <v/>
      </c>
      <c r="KY100" s="75" t="str">
        <f t="shared" si="7245"/>
        <v/>
      </c>
      <c r="KZ100" s="76" t="str">
        <f t="shared" si="6607"/>
        <v/>
      </c>
      <c r="LA100" s="74" t="str">
        <f t="shared" si="6608"/>
        <v/>
      </c>
      <c r="LB100" s="75" t="str">
        <f t="shared" ref="LB100" si="9192">DX100</f>
        <v/>
      </c>
      <c r="LC100" s="76" t="str">
        <f t="shared" si="6610"/>
        <v/>
      </c>
      <c r="LD100" s="74" t="str">
        <f t="shared" si="6611"/>
        <v/>
      </c>
      <c r="LE100" s="75" t="str">
        <f t="shared" si="7247"/>
        <v/>
      </c>
      <c r="LF100" s="76" t="str">
        <f t="shared" si="6612"/>
        <v/>
      </c>
      <c r="LG100" s="74" t="str">
        <f t="shared" si="6613"/>
        <v/>
      </c>
      <c r="LH100" s="75" t="str">
        <f t="shared" ref="LH100" si="9193">DL100</f>
        <v/>
      </c>
      <c r="LI100" s="76" t="str">
        <f t="shared" si="6615"/>
        <v/>
      </c>
      <c r="LJ100" s="74" t="str">
        <f t="shared" si="6616"/>
        <v/>
      </c>
      <c r="LK100" s="75" t="str">
        <f t="shared" si="7249"/>
        <v/>
      </c>
      <c r="LL100" s="76" t="str">
        <f t="shared" si="6617"/>
        <v/>
      </c>
      <c r="LM100" s="74" t="str">
        <f t="shared" si="6618"/>
        <v/>
      </c>
      <c r="LN100" s="75" t="str">
        <f t="shared" ref="LN100" si="9194">DC100</f>
        <v/>
      </c>
      <c r="LO100" s="76" t="str">
        <f t="shared" si="6620"/>
        <v/>
      </c>
      <c r="LP100" s="74" t="str">
        <f t="shared" si="6621"/>
        <v/>
      </c>
      <c r="LQ100" s="75" t="str">
        <f t="shared" si="7251"/>
        <v/>
      </c>
      <c r="LR100" s="76" t="str">
        <f t="shared" si="6622"/>
        <v/>
      </c>
      <c r="LS100" s="74" t="str">
        <f t="shared" si="6623"/>
        <v/>
      </c>
      <c r="LT100" s="75" t="str">
        <f t="shared" ref="LT100" si="9195">DC100</f>
        <v/>
      </c>
      <c r="LU100" s="76" t="str">
        <f t="shared" si="6625"/>
        <v/>
      </c>
      <c r="LV100" s="74" t="str">
        <f t="shared" si="6626"/>
        <v/>
      </c>
      <c r="LW100" s="75" t="str">
        <f t="shared" si="7253"/>
        <v/>
      </c>
      <c r="LX100" s="76" t="str">
        <f t="shared" si="6627"/>
        <v/>
      </c>
      <c r="LY100" s="74" t="str">
        <f t="shared" si="6628"/>
        <v/>
      </c>
      <c r="LZ100" s="75" t="str">
        <f t="shared" ref="LZ100" si="9196">CT100</f>
        <v/>
      </c>
      <c r="MA100" s="76" t="str">
        <f t="shared" si="6630"/>
        <v/>
      </c>
      <c r="MB100" s="74" t="str">
        <f t="shared" si="6631"/>
        <v/>
      </c>
      <c r="MC100" s="75" t="str">
        <f t="shared" si="7255"/>
        <v/>
      </c>
      <c r="MD100" s="76" t="str">
        <f t="shared" si="6632"/>
        <v/>
      </c>
      <c r="ME100" s="74" t="str">
        <f t="shared" si="6633"/>
        <v/>
      </c>
      <c r="MF100" s="75" t="str">
        <f t="shared" ref="MF100:MF101" si="9197">DF100</f>
        <v/>
      </c>
      <c r="MG100" s="76" t="str">
        <f t="shared" si="6635"/>
        <v/>
      </c>
      <c r="MH100" s="74" t="str">
        <f t="shared" si="6636"/>
        <v/>
      </c>
      <c r="MI100" s="75" t="str">
        <f t="shared" si="7256"/>
        <v/>
      </c>
      <c r="MJ100" s="76" t="str">
        <f t="shared" si="6637"/>
        <v/>
      </c>
      <c r="MK100" s="74" t="str">
        <f t="shared" si="6638"/>
        <v/>
      </c>
      <c r="ML100" s="198" t="s">
        <v>5</v>
      </c>
      <c r="MM100" s="76" t="str">
        <f t="shared" si="6639"/>
        <v/>
      </c>
      <c r="MN100" s="74" t="str">
        <f t="shared" si="6640"/>
        <v/>
      </c>
      <c r="MO100" s="75" t="str">
        <f t="shared" si="7257"/>
        <v/>
      </c>
      <c r="MP100" s="76" t="str">
        <f t="shared" si="6641"/>
        <v/>
      </c>
      <c r="MQ100" s="74" t="str">
        <f t="shared" si="6642"/>
        <v/>
      </c>
      <c r="MR100" s="75" t="str">
        <f t="shared" si="6643"/>
        <v/>
      </c>
      <c r="MS100" s="76" t="str">
        <f t="shared" si="6644"/>
        <v/>
      </c>
      <c r="MT100" s="74" t="str">
        <f t="shared" si="6645"/>
        <v/>
      </c>
      <c r="MU100" s="75" t="str">
        <f t="shared" si="7258"/>
        <v/>
      </c>
      <c r="MV100" s="76" t="str">
        <f t="shared" si="6646"/>
        <v/>
      </c>
      <c r="MW100" s="74" t="str">
        <f t="shared" si="6647"/>
        <v/>
      </c>
      <c r="MX100" s="75" t="str">
        <f t="shared" ref="MX100" si="9198">MR100</f>
        <v/>
      </c>
      <c r="MY100" s="76" t="str">
        <f t="shared" si="6649"/>
        <v/>
      </c>
      <c r="MZ100" s="74" t="str">
        <f t="shared" si="6650"/>
        <v/>
      </c>
      <c r="NA100" s="75" t="str">
        <f t="shared" si="7260"/>
        <v/>
      </c>
      <c r="NB100" s="76" t="str">
        <f t="shared" si="6651"/>
        <v/>
      </c>
      <c r="NC100" s="74" t="str">
        <f t="shared" si="6652"/>
        <v/>
      </c>
      <c r="ND100" s="196" t="s">
        <v>5</v>
      </c>
      <c r="NE100" s="76" t="str">
        <f t="shared" si="6653"/>
        <v/>
      </c>
      <c r="NF100" s="74" t="str">
        <f t="shared" si="6654"/>
        <v/>
      </c>
      <c r="NG100" s="75" t="str">
        <f t="shared" si="7261"/>
        <v/>
      </c>
      <c r="NH100" s="76" t="str">
        <f t="shared" si="6655"/>
        <v/>
      </c>
      <c r="NI100" s="74" t="str">
        <f t="shared" si="6656"/>
        <v/>
      </c>
      <c r="NJ100" s="75" t="s">
        <v>6</v>
      </c>
      <c r="NK100" s="76" t="str">
        <f t="shared" si="6657"/>
        <v/>
      </c>
      <c r="NL100" s="74" t="str">
        <f t="shared" si="6658"/>
        <v/>
      </c>
      <c r="NM100" s="75" t="str">
        <f t="shared" si="7262"/>
        <v/>
      </c>
      <c r="NN100" s="76" t="str">
        <f t="shared" si="6659"/>
        <v/>
      </c>
      <c r="NO100" s="74" t="str">
        <f t="shared" si="6660"/>
        <v/>
      </c>
      <c r="NP100" s="213" t="s">
        <v>5</v>
      </c>
      <c r="NQ100" s="76" t="str">
        <f t="shared" si="6661"/>
        <v/>
      </c>
      <c r="NR100" s="74" t="str">
        <f t="shared" si="6662"/>
        <v/>
      </c>
      <c r="NS100" s="75" t="str">
        <f t="shared" si="6663"/>
        <v/>
      </c>
      <c r="NT100" s="76" t="str">
        <f t="shared" si="6664"/>
        <v/>
      </c>
      <c r="NU100" s="74" t="str">
        <f t="shared" si="6665"/>
        <v/>
      </c>
      <c r="NV100" s="213" t="s">
        <v>6</v>
      </c>
      <c r="NW100" s="76" t="str">
        <f t="shared" si="6666"/>
        <v/>
      </c>
      <c r="NX100" s="74" t="str">
        <f t="shared" si="6667"/>
        <v/>
      </c>
      <c r="NY100" s="75" t="str">
        <f t="shared" si="6668"/>
        <v/>
      </c>
      <c r="NZ100" s="76" t="str">
        <f t="shared" si="6669"/>
        <v/>
      </c>
      <c r="OA100" s="74" t="str">
        <f t="shared" si="6670"/>
        <v/>
      </c>
      <c r="OB100" s="75" t="str">
        <f t="shared" si="7263"/>
        <v/>
      </c>
      <c r="OC100" s="76" t="str">
        <f t="shared" si="6671"/>
        <v/>
      </c>
      <c r="OD100" s="74" t="str">
        <f t="shared" si="6672"/>
        <v/>
      </c>
      <c r="OE100" s="75" t="str">
        <f t="shared" si="6673"/>
        <v/>
      </c>
      <c r="OF100" s="76" t="str">
        <f t="shared" si="6674"/>
        <v/>
      </c>
      <c r="OG100" s="74" t="str">
        <f t="shared" si="6675"/>
        <v/>
      </c>
      <c r="OH100" s="75" t="str">
        <f t="shared" si="6676"/>
        <v/>
      </c>
      <c r="OI100" s="76" t="str">
        <f t="shared" si="6677"/>
        <v/>
      </c>
      <c r="OJ100" s="74" t="str">
        <f t="shared" si="6678"/>
        <v/>
      </c>
      <c r="OK100" s="75" t="str">
        <f t="shared" si="6679"/>
        <v/>
      </c>
      <c r="OL100" s="76" t="str">
        <f t="shared" si="6680"/>
        <v/>
      </c>
      <c r="OM100" s="77" t="str">
        <f t="shared" si="6681"/>
        <v/>
      </c>
      <c r="ON100" s="75" t="str">
        <f t="shared" si="6682"/>
        <v/>
      </c>
      <c r="OO100" s="76" t="str">
        <f t="shared" si="6683"/>
        <v/>
      </c>
      <c r="OP100" s="74" t="str">
        <f t="shared" si="6684"/>
        <v/>
      </c>
      <c r="OQ100" s="75" t="str">
        <f t="shared" si="6685"/>
        <v/>
      </c>
      <c r="OR100" s="76" t="str">
        <f t="shared" si="6686"/>
        <v/>
      </c>
      <c r="OS100" s="74" t="str">
        <f t="shared" si="6687"/>
        <v/>
      </c>
      <c r="OT100" s="75" t="str">
        <f t="shared" si="6688"/>
        <v/>
      </c>
      <c r="OU100" s="76" t="str">
        <f t="shared" si="6689"/>
        <v/>
      </c>
      <c r="OV100" s="74" t="str">
        <f t="shared" si="6690"/>
        <v/>
      </c>
      <c r="OW100" s="75" t="str">
        <f t="shared" si="6691"/>
        <v/>
      </c>
      <c r="OX100" s="76" t="str">
        <f t="shared" si="6692"/>
        <v/>
      </c>
      <c r="OY100" s="74" t="str">
        <f t="shared" si="6693"/>
        <v/>
      </c>
      <c r="OZ100" s="75" t="str">
        <f t="shared" si="6694"/>
        <v/>
      </c>
      <c r="PA100" s="76" t="str">
        <f t="shared" si="6695"/>
        <v/>
      </c>
      <c r="PB100" s="74" t="str">
        <f t="shared" si="6696"/>
        <v/>
      </c>
      <c r="PC100" s="75" t="str">
        <f t="shared" si="6697"/>
        <v/>
      </c>
      <c r="PD100" s="76" t="str">
        <f t="shared" si="6698"/>
        <v/>
      </c>
      <c r="PE100" s="74" t="str">
        <f t="shared" si="6699"/>
        <v/>
      </c>
      <c r="PF100" s="75" t="str">
        <f t="shared" si="6700"/>
        <v/>
      </c>
      <c r="PG100" s="76" t="str">
        <f t="shared" si="6701"/>
        <v/>
      </c>
      <c r="PH100" s="74" t="str">
        <f t="shared" si="6702"/>
        <v/>
      </c>
      <c r="PI100" s="75" t="str">
        <f t="shared" si="6703"/>
        <v/>
      </c>
      <c r="PJ100" s="76" t="str">
        <f t="shared" si="6704"/>
        <v/>
      </c>
      <c r="PK100" s="74" t="str">
        <f t="shared" si="6705"/>
        <v/>
      </c>
      <c r="PL100" s="75" t="str">
        <f t="shared" si="6706"/>
        <v/>
      </c>
      <c r="PM100" s="76" t="str">
        <f t="shared" si="6707"/>
        <v/>
      </c>
      <c r="PN100" s="74" t="str">
        <f t="shared" si="6708"/>
        <v/>
      </c>
      <c r="PO100" s="46" t="str">
        <f t="shared" si="7594"/>
        <v/>
      </c>
      <c r="PP100" s="76" t="str">
        <f t="shared" si="6709"/>
        <v/>
      </c>
      <c r="PQ100" s="74" t="str">
        <f t="shared" si="6710"/>
        <v/>
      </c>
      <c r="PR100" s="75" t="str">
        <f t="shared" ref="PR100" si="9199">NP100</f>
        <v>P</v>
      </c>
      <c r="PS100" s="76" t="str">
        <f t="shared" si="6712"/>
        <v/>
      </c>
      <c r="PT100" s="74" t="str">
        <f t="shared" si="6713"/>
        <v/>
      </c>
      <c r="PU100" s="73" t="str">
        <f t="shared" ref="PU100" si="9200">NS100</f>
        <v/>
      </c>
      <c r="PV100" s="76" t="str">
        <f t="shared" si="6715"/>
        <v/>
      </c>
      <c r="PW100" s="74" t="str">
        <f t="shared" si="6716"/>
        <v/>
      </c>
      <c r="PX100" s="73" t="s">
        <v>5</v>
      </c>
      <c r="PY100" s="76" t="str">
        <f t="shared" si="6717"/>
        <v/>
      </c>
      <c r="PZ100" s="74" t="str">
        <f t="shared" si="6718"/>
        <v/>
      </c>
      <c r="QA100" s="75" t="s">
        <v>6</v>
      </c>
      <c r="QB100" s="76" t="str">
        <f t="shared" si="6719"/>
        <v/>
      </c>
      <c r="QC100" s="74" t="str">
        <f t="shared" si="6720"/>
        <v/>
      </c>
      <c r="QD100" s="75" t="str">
        <f t="shared" ref="QD100" si="9201">NV100</f>
        <v>B</v>
      </c>
      <c r="QE100" s="76" t="str">
        <f t="shared" si="6722"/>
        <v/>
      </c>
      <c r="QF100" s="74" t="str">
        <f t="shared" si="6723"/>
        <v/>
      </c>
      <c r="QG100" s="75" t="str">
        <f t="shared" ref="QG100" si="9202">NY100</f>
        <v/>
      </c>
      <c r="QH100" s="76" t="str">
        <f t="shared" si="6725"/>
        <v/>
      </c>
      <c r="QI100" s="74" t="str">
        <f t="shared" si="6726"/>
        <v/>
      </c>
      <c r="QJ100" s="75" t="str">
        <f t="shared" ref="QJ100" si="9203">NP100</f>
        <v>P</v>
      </c>
      <c r="QK100" s="76" t="str">
        <f t="shared" si="6728"/>
        <v/>
      </c>
      <c r="QL100" s="74" t="str">
        <f t="shared" si="6729"/>
        <v/>
      </c>
      <c r="QM100" s="75" t="str">
        <f t="shared" ref="QM100" si="9204">NY100</f>
        <v/>
      </c>
      <c r="QN100" s="76" t="str">
        <f t="shared" si="6731"/>
        <v/>
      </c>
      <c r="QO100" s="77" t="str">
        <f t="shared" si="6732"/>
        <v/>
      </c>
      <c r="QP100" s="75" t="str">
        <f t="shared" ref="QP100" si="9205">NS100</f>
        <v/>
      </c>
      <c r="QQ100" s="76" t="str">
        <f t="shared" si="6734"/>
        <v/>
      </c>
      <c r="QR100" s="74" t="str">
        <f t="shared" si="6735"/>
        <v/>
      </c>
      <c r="QS100" s="73" t="str">
        <f t="shared" ref="QS100" si="9206">NV100</f>
        <v>B</v>
      </c>
      <c r="QT100" s="76" t="str">
        <f t="shared" si="6737"/>
        <v/>
      </c>
      <c r="QU100" s="74" t="str">
        <f t="shared" si="6738"/>
        <v/>
      </c>
      <c r="QV100" s="75" t="str">
        <f t="shared" ref="QV100" si="9207">OQ100</f>
        <v/>
      </c>
      <c r="QW100" s="76" t="str">
        <f t="shared" si="6740"/>
        <v/>
      </c>
      <c r="QX100" s="74" t="str">
        <f t="shared" si="6741"/>
        <v/>
      </c>
      <c r="QY100" s="75" t="str">
        <f t="shared" ref="QY100" si="9208">OT100</f>
        <v/>
      </c>
      <c r="QZ100" s="76" t="str">
        <f t="shared" si="6743"/>
        <v/>
      </c>
      <c r="RA100" s="74" t="str">
        <f t="shared" si="6744"/>
        <v/>
      </c>
      <c r="RB100" s="75" t="str">
        <f t="shared" ref="RB100" si="9209">OE100</f>
        <v/>
      </c>
      <c r="RC100" s="76" t="str">
        <f t="shared" si="6746"/>
        <v/>
      </c>
      <c r="RD100" s="74" t="str">
        <f t="shared" si="6747"/>
        <v/>
      </c>
      <c r="RE100" s="75" t="str">
        <f t="shared" ref="RE100" si="9210">OH100</f>
        <v/>
      </c>
      <c r="RF100" s="76" t="str">
        <f t="shared" si="6749"/>
        <v/>
      </c>
      <c r="RG100" s="74" t="str">
        <f t="shared" si="6750"/>
        <v/>
      </c>
      <c r="RH100" s="75" t="str">
        <f t="shared" ref="RH100" si="9211">OE100</f>
        <v/>
      </c>
      <c r="RI100" s="76" t="str">
        <f t="shared" si="6752"/>
        <v/>
      </c>
      <c r="RJ100" s="74" t="str">
        <f t="shared" si="6753"/>
        <v/>
      </c>
      <c r="RK100" s="75" t="str">
        <f t="shared" ref="RK100" si="9212">OB100</f>
        <v/>
      </c>
      <c r="RL100" s="76" t="str">
        <f t="shared" si="6755"/>
        <v/>
      </c>
      <c r="RM100" s="74" t="str">
        <f t="shared" si="6756"/>
        <v/>
      </c>
      <c r="RN100" s="75" t="str">
        <f t="shared" ref="RN100" si="9213">OH100</f>
        <v/>
      </c>
      <c r="RO100" s="76" t="str">
        <f t="shared" si="6758"/>
        <v/>
      </c>
      <c r="RP100" s="74" t="str">
        <f t="shared" si="6759"/>
        <v/>
      </c>
      <c r="RQ100" s="75" t="str">
        <f t="shared" ref="RQ100" si="9214">OB100</f>
        <v/>
      </c>
      <c r="RR100" s="76" t="str">
        <f t="shared" si="6761"/>
        <v/>
      </c>
      <c r="RS100" s="74" t="str">
        <f t="shared" si="6762"/>
        <v/>
      </c>
      <c r="RT100" s="46" t="str">
        <f t="shared" ref="RT100:RT101" si="9215">OH100</f>
        <v/>
      </c>
      <c r="RU100" s="76" t="str">
        <f t="shared" si="6764"/>
        <v/>
      </c>
      <c r="RV100" s="74" t="str">
        <f t="shared" si="6765"/>
        <v/>
      </c>
      <c r="RW100" s="75" t="str">
        <f t="shared" si="7280"/>
        <v>B</v>
      </c>
      <c r="RX100" s="76" t="str">
        <f t="shared" si="6766"/>
        <v/>
      </c>
      <c r="RY100" s="74" t="str">
        <f t="shared" si="6767"/>
        <v/>
      </c>
      <c r="RZ100" s="75" t="str">
        <f t="shared" ref="RZ100:RZ102" si="9216">OE100</f>
        <v/>
      </c>
      <c r="SA100" s="76" t="str">
        <f t="shared" si="6768"/>
        <v/>
      </c>
      <c r="SB100" s="74" t="str">
        <f t="shared" si="6769"/>
        <v/>
      </c>
      <c r="SC100" s="75" t="str">
        <f t="shared" si="7281"/>
        <v>B</v>
      </c>
      <c r="SD100" s="76" t="str">
        <f t="shared" si="6770"/>
        <v/>
      </c>
      <c r="SE100" s="74" t="str">
        <f t="shared" si="6771"/>
        <v/>
      </c>
      <c r="SF100" s="75" t="str">
        <f t="shared" ref="SF100" si="9217">PL100</f>
        <v/>
      </c>
      <c r="SG100" s="76" t="str">
        <f t="shared" si="6773"/>
        <v/>
      </c>
      <c r="SH100" s="74" t="str">
        <f t="shared" si="6774"/>
        <v/>
      </c>
      <c r="SI100" s="75" t="str">
        <f t="shared" si="6775"/>
        <v/>
      </c>
      <c r="SJ100" s="76" t="str">
        <f t="shared" si="6776"/>
        <v/>
      </c>
      <c r="SK100" s="77" t="str">
        <f t="shared" si="6777"/>
        <v/>
      </c>
      <c r="SL100" s="75" t="str">
        <f t="shared" ref="SL100" si="9218">PF100</f>
        <v/>
      </c>
      <c r="SM100" s="76" t="str">
        <f t="shared" si="6779"/>
        <v/>
      </c>
      <c r="SN100" s="74" t="str">
        <f t="shared" si="6780"/>
        <v/>
      </c>
      <c r="SO100" s="73" t="str">
        <f t="shared" si="6781"/>
        <v/>
      </c>
      <c r="SP100" s="76" t="str">
        <f t="shared" si="6782"/>
        <v/>
      </c>
      <c r="SQ100" s="74" t="str">
        <f t="shared" si="6783"/>
        <v/>
      </c>
      <c r="SR100" s="75" t="str">
        <f t="shared" ref="SR100" si="9219">OW100</f>
        <v/>
      </c>
      <c r="SS100" s="76" t="str">
        <f t="shared" si="6785"/>
        <v/>
      </c>
      <c r="ST100" s="74" t="str">
        <f t="shared" si="6786"/>
        <v/>
      </c>
      <c r="SU100" s="75" t="str">
        <f t="shared" si="6787"/>
        <v/>
      </c>
      <c r="SV100" s="76" t="str">
        <f t="shared" si="6788"/>
        <v/>
      </c>
      <c r="SW100" s="74" t="str">
        <f t="shared" si="6789"/>
        <v/>
      </c>
      <c r="SX100" s="75" t="str">
        <f t="shared" ref="SX100" si="9220">PL100</f>
        <v/>
      </c>
      <c r="SY100" s="76" t="str">
        <f t="shared" si="6791"/>
        <v/>
      </c>
      <c r="SZ100" s="74" t="str">
        <f t="shared" si="6792"/>
        <v/>
      </c>
      <c r="TA100" s="75" t="str">
        <f t="shared" si="6793"/>
        <v/>
      </c>
      <c r="TB100" s="76" t="str">
        <f t="shared" si="6794"/>
        <v/>
      </c>
      <c r="TC100" s="74" t="str">
        <f t="shared" si="6795"/>
        <v/>
      </c>
      <c r="TD100" s="75" t="str">
        <f t="shared" ref="TD100" si="9221">PI100</f>
        <v/>
      </c>
      <c r="TE100" s="76" t="str">
        <f t="shared" si="6797"/>
        <v/>
      </c>
      <c r="TF100" s="74" t="str">
        <f t="shared" si="6798"/>
        <v/>
      </c>
      <c r="TG100" s="75" t="str">
        <f t="shared" si="6799"/>
        <v/>
      </c>
      <c r="TH100" s="76" t="str">
        <f t="shared" si="6800"/>
        <v/>
      </c>
      <c r="TI100" s="74" t="str">
        <f t="shared" si="6801"/>
        <v/>
      </c>
      <c r="TJ100" s="75" t="str">
        <f t="shared" ref="TJ100" si="9222">PI100</f>
        <v/>
      </c>
      <c r="TK100" s="76" t="str">
        <f t="shared" si="6803"/>
        <v/>
      </c>
      <c r="TL100" s="74" t="str">
        <f t="shared" si="6804"/>
        <v/>
      </c>
      <c r="TM100" s="75" t="str">
        <f t="shared" si="6805"/>
        <v/>
      </c>
      <c r="TN100" s="76" t="str">
        <f t="shared" si="6806"/>
        <v/>
      </c>
      <c r="TO100" s="74" t="str">
        <f t="shared" si="6807"/>
        <v/>
      </c>
      <c r="TP100" s="75" t="str">
        <f t="shared" ref="TP100" si="9223">PL100</f>
        <v/>
      </c>
      <c r="TQ100" s="76" t="str">
        <f t="shared" si="6809"/>
        <v/>
      </c>
      <c r="TR100" s="74" t="str">
        <f t="shared" si="6810"/>
        <v/>
      </c>
      <c r="TS100" s="75" t="str">
        <f t="shared" si="6811"/>
        <v/>
      </c>
      <c r="TT100" s="76" t="str">
        <f t="shared" si="6812"/>
        <v/>
      </c>
      <c r="TU100" s="74" t="str">
        <f t="shared" si="6813"/>
        <v/>
      </c>
      <c r="TV100" s="75" t="str">
        <f t="shared" ref="TV100" si="9224">PF100</f>
        <v/>
      </c>
      <c r="TW100" s="76" t="str">
        <f t="shared" si="6815"/>
        <v/>
      </c>
      <c r="TX100" s="74" t="str">
        <f t="shared" si="6816"/>
        <v/>
      </c>
      <c r="TY100" s="75" t="str">
        <f t="shared" si="6817"/>
        <v/>
      </c>
      <c r="TZ100" s="76" t="str">
        <f t="shared" si="6818"/>
        <v/>
      </c>
      <c r="UA100" s="74" t="str">
        <f t="shared" si="6819"/>
        <v/>
      </c>
      <c r="UB100" s="75" t="str">
        <f t="shared" ref="UB100" si="9225">PC100</f>
        <v/>
      </c>
      <c r="UC100" s="76" t="str">
        <f t="shared" si="6821"/>
        <v/>
      </c>
      <c r="UD100" s="74" t="str">
        <f t="shared" si="6822"/>
        <v/>
      </c>
      <c r="UE100" s="75" t="str">
        <f t="shared" si="6823"/>
        <v/>
      </c>
      <c r="UF100" s="76" t="str">
        <f t="shared" si="6824"/>
        <v/>
      </c>
      <c r="UG100" s="74" t="str">
        <f t="shared" si="6825"/>
        <v/>
      </c>
      <c r="UH100" s="75" t="str">
        <f t="shared" ref="UH100" si="9226">OQ100</f>
        <v/>
      </c>
      <c r="UI100" s="76" t="str">
        <f t="shared" si="6827"/>
        <v/>
      </c>
      <c r="UJ100" s="74" t="str">
        <f t="shared" si="6828"/>
        <v/>
      </c>
      <c r="UK100" s="46" t="str">
        <f t="shared" ref="UK100:UK101" si="9227">OT100</f>
        <v/>
      </c>
      <c r="UL100" s="76" t="str">
        <f t="shared" si="6830"/>
        <v/>
      </c>
      <c r="UM100" s="74" t="str">
        <f t="shared" si="6831"/>
        <v/>
      </c>
      <c r="UN100" s="75" t="str">
        <f t="shared" si="6832"/>
        <v/>
      </c>
      <c r="UO100" s="76" t="str">
        <f t="shared" si="6833"/>
        <v/>
      </c>
      <c r="UP100" s="74" t="str">
        <f t="shared" si="6834"/>
        <v/>
      </c>
      <c r="UQ100" s="75" t="str">
        <f t="shared" si="6835"/>
        <v/>
      </c>
      <c r="UR100" s="76" t="str">
        <f t="shared" si="6836"/>
        <v/>
      </c>
      <c r="US100" s="74" t="str">
        <f t="shared" si="6837"/>
        <v/>
      </c>
      <c r="UT100" s="75" t="str">
        <f t="shared" ref="UT100" si="9228">OQ100</f>
        <v/>
      </c>
      <c r="UU100" s="76" t="str">
        <f t="shared" si="6839"/>
        <v/>
      </c>
      <c r="UV100" s="74" t="str">
        <f t="shared" si="6840"/>
        <v/>
      </c>
      <c r="UW100" s="75" t="str">
        <f t="shared" si="6841"/>
        <v/>
      </c>
      <c r="UX100" s="76" t="str">
        <f t="shared" si="6842"/>
        <v/>
      </c>
      <c r="UY100" s="74" t="str">
        <f t="shared" si="6843"/>
        <v/>
      </c>
      <c r="UZ100" s="75" t="str">
        <f t="shared" ref="UZ100" si="9229">NP100</f>
        <v>P</v>
      </c>
      <c r="VA100" s="76" t="str">
        <f t="shared" si="6845"/>
        <v/>
      </c>
      <c r="VB100" s="74" t="str">
        <f t="shared" si="6846"/>
        <v/>
      </c>
      <c r="VC100" s="75" t="str">
        <f t="shared" si="6847"/>
        <v/>
      </c>
      <c r="VD100" s="76" t="str">
        <f t="shared" si="6848"/>
        <v/>
      </c>
      <c r="VE100" s="74" t="str">
        <f t="shared" si="6849"/>
        <v/>
      </c>
      <c r="VF100" s="75" t="str">
        <f t="shared" ref="VF100" si="9230">NS100</f>
        <v/>
      </c>
      <c r="VG100" s="76" t="str">
        <f t="shared" si="6851"/>
        <v/>
      </c>
      <c r="VH100" s="74" t="str">
        <f t="shared" si="6852"/>
        <v/>
      </c>
      <c r="VI100" s="75" t="str">
        <f t="shared" si="6853"/>
        <v/>
      </c>
      <c r="VJ100" s="76" t="str">
        <f t="shared" si="6854"/>
        <v/>
      </c>
      <c r="VK100" s="74" t="str">
        <f t="shared" si="6855"/>
        <v/>
      </c>
      <c r="VL100" s="75" t="s">
        <v>6</v>
      </c>
      <c r="VM100" s="76" t="str">
        <f t="shared" si="6856"/>
        <v/>
      </c>
      <c r="VN100" s="74" t="str">
        <f t="shared" si="6857"/>
        <v/>
      </c>
      <c r="VO100" s="75" t="str">
        <f t="shared" si="6858"/>
        <v/>
      </c>
      <c r="VP100" s="76" t="str">
        <f t="shared" si="6859"/>
        <v/>
      </c>
      <c r="VQ100" s="74" t="str">
        <f t="shared" si="6860"/>
        <v/>
      </c>
      <c r="VR100" s="46" t="s">
        <v>6</v>
      </c>
      <c r="VS100" s="76" t="str">
        <f t="shared" si="6861"/>
        <v/>
      </c>
      <c r="VT100" s="74" t="str">
        <f t="shared" si="6862"/>
        <v/>
      </c>
      <c r="VU100" s="75" t="str">
        <f t="shared" si="6863"/>
        <v/>
      </c>
      <c r="VV100" s="76" t="str">
        <f t="shared" si="6864"/>
        <v/>
      </c>
      <c r="VW100" s="74" t="str">
        <f t="shared" si="6865"/>
        <v/>
      </c>
      <c r="VX100" s="75" t="str">
        <f t="shared" ref="VX100:VX101" si="9231">OH100</f>
        <v/>
      </c>
      <c r="VY100" s="76" t="str">
        <f t="shared" si="6866"/>
        <v/>
      </c>
      <c r="VZ100" s="74" t="str">
        <f t="shared" si="6867"/>
        <v/>
      </c>
      <c r="WA100" s="75" t="str">
        <f t="shared" si="6868"/>
        <v/>
      </c>
      <c r="WB100" s="76" t="str">
        <f t="shared" si="6869"/>
        <v/>
      </c>
      <c r="WC100" s="74" t="str">
        <f t="shared" si="6870"/>
        <v/>
      </c>
      <c r="WD100" s="75" t="str">
        <f t="shared" ref="WD100:WD101" si="9232">ON100</f>
        <v/>
      </c>
      <c r="WE100" s="76" t="str">
        <f t="shared" si="6871"/>
        <v/>
      </c>
      <c r="WF100" s="74" t="str">
        <f t="shared" si="6872"/>
        <v/>
      </c>
      <c r="WG100" s="75" t="str">
        <f t="shared" si="6873"/>
        <v/>
      </c>
      <c r="WH100" s="76" t="str">
        <f t="shared" si="6874"/>
        <v/>
      </c>
      <c r="WI100" s="74" t="str">
        <f t="shared" si="6875"/>
        <v/>
      </c>
      <c r="WJ100" s="75" t="s">
        <v>5</v>
      </c>
      <c r="WK100" s="76" t="str">
        <f t="shared" si="6876"/>
        <v/>
      </c>
      <c r="WL100" s="74" t="str">
        <f t="shared" si="6877"/>
        <v/>
      </c>
      <c r="WM100" s="75" t="str">
        <f t="shared" si="6878"/>
        <v/>
      </c>
      <c r="WN100" s="76" t="str">
        <f t="shared" si="6879"/>
        <v/>
      </c>
      <c r="WO100" s="74" t="str">
        <f t="shared" si="6880"/>
        <v/>
      </c>
      <c r="WP100" s="75" t="str">
        <f t="shared" ref="WP100" si="9233">PL100</f>
        <v/>
      </c>
      <c r="WQ100" s="76" t="str">
        <f t="shared" si="6882"/>
        <v/>
      </c>
      <c r="WR100" s="74" t="str">
        <f t="shared" si="6883"/>
        <v/>
      </c>
      <c r="WS100" s="75" t="str">
        <f t="shared" si="6884"/>
        <v/>
      </c>
      <c r="WT100" s="76" t="str">
        <f t="shared" si="6885"/>
        <v/>
      </c>
      <c r="WU100" s="74" t="str">
        <f t="shared" si="6886"/>
        <v/>
      </c>
      <c r="WV100" s="75" t="str">
        <f t="shared" ref="WV100" si="9234">OZ100</f>
        <v/>
      </c>
      <c r="WW100" s="76" t="str">
        <f t="shared" si="6888"/>
        <v/>
      </c>
      <c r="WX100" s="74" t="str">
        <f t="shared" si="6889"/>
        <v/>
      </c>
      <c r="WY100" s="75" t="str">
        <f t="shared" si="6890"/>
        <v/>
      </c>
      <c r="WZ100" s="76" t="str">
        <f t="shared" si="6891"/>
        <v/>
      </c>
      <c r="XA100" s="74" t="str">
        <f t="shared" si="6892"/>
        <v/>
      </c>
      <c r="XB100" s="75" t="str">
        <f t="shared" ref="XB100" si="9235">OQ100</f>
        <v/>
      </c>
      <c r="XC100" s="76" t="str">
        <f t="shared" si="6894"/>
        <v/>
      </c>
      <c r="XD100" s="74" t="str">
        <f t="shared" si="6895"/>
        <v/>
      </c>
      <c r="XE100" s="75" t="str">
        <f t="shared" si="6896"/>
        <v/>
      </c>
      <c r="XF100" s="76" t="str">
        <f t="shared" si="6897"/>
        <v/>
      </c>
      <c r="XG100" s="74" t="str">
        <f t="shared" si="6898"/>
        <v/>
      </c>
      <c r="XH100" s="75" t="str">
        <f t="shared" ref="XH100" si="9236">OQ100</f>
        <v/>
      </c>
      <c r="XI100" s="76" t="str">
        <f t="shared" si="6900"/>
        <v/>
      </c>
      <c r="XJ100" s="74" t="str">
        <f t="shared" si="6901"/>
        <v/>
      </c>
      <c r="XK100" s="75" t="str">
        <f t="shared" si="6902"/>
        <v/>
      </c>
      <c r="XL100" s="76" t="str">
        <f t="shared" si="6903"/>
        <v/>
      </c>
      <c r="XM100" s="74" t="str">
        <f t="shared" si="6904"/>
        <v/>
      </c>
      <c r="XN100" s="75" t="str">
        <f t="shared" ref="XN100" si="9237">OH100</f>
        <v/>
      </c>
      <c r="XO100" s="76" t="str">
        <f t="shared" si="6906"/>
        <v/>
      </c>
      <c r="XP100" s="74" t="str">
        <f t="shared" si="6907"/>
        <v/>
      </c>
      <c r="XQ100" s="75" t="str">
        <f t="shared" si="6908"/>
        <v/>
      </c>
      <c r="XR100" s="76" t="str">
        <f t="shared" si="6909"/>
        <v/>
      </c>
      <c r="XS100" s="74" t="str">
        <f t="shared" si="6910"/>
        <v/>
      </c>
      <c r="XT100" s="75" t="str">
        <f t="shared" ref="XT100:XT101" si="9238">OT100</f>
        <v/>
      </c>
      <c r="XU100" s="76" t="str">
        <f t="shared" si="6912"/>
        <v/>
      </c>
      <c r="XV100" s="74" t="str">
        <f t="shared" si="6913"/>
        <v/>
      </c>
      <c r="XW100" s="75" t="str">
        <f t="shared" si="6914"/>
        <v/>
      </c>
      <c r="XX100" s="76" t="str">
        <f t="shared" si="6915"/>
        <v/>
      </c>
      <c r="XY100" s="74" t="str">
        <f t="shared" si="6916"/>
        <v/>
      </c>
      <c r="XZ100" s="198" t="s">
        <v>5</v>
      </c>
      <c r="YA100" s="76" t="str">
        <f t="shared" si="6917"/>
        <v/>
      </c>
      <c r="YB100" s="74" t="str">
        <f t="shared" si="6918"/>
        <v/>
      </c>
      <c r="YC100" s="75" t="str">
        <f t="shared" si="6919"/>
        <v/>
      </c>
      <c r="YD100" s="76" t="str">
        <f t="shared" si="6920"/>
        <v/>
      </c>
      <c r="YE100" s="74" t="str">
        <f t="shared" si="6921"/>
        <v/>
      </c>
      <c r="YF100" s="213" t="s">
        <v>5</v>
      </c>
      <c r="YG100" s="76" t="str">
        <f t="shared" si="6922"/>
        <v/>
      </c>
      <c r="YH100" s="74" t="str">
        <f t="shared" si="6923"/>
        <v/>
      </c>
      <c r="YI100" s="75" t="str">
        <f t="shared" si="6924"/>
        <v/>
      </c>
      <c r="YJ100" s="76" t="str">
        <f t="shared" si="6925"/>
        <v/>
      </c>
      <c r="YK100" s="74" t="str">
        <f t="shared" si="6926"/>
        <v/>
      </c>
      <c r="YL100" s="75" t="str">
        <f t="shared" ref="YL100" si="9239">YF100</f>
        <v>P</v>
      </c>
      <c r="YM100" s="76" t="str">
        <f t="shared" si="6928"/>
        <v/>
      </c>
      <c r="YN100" s="74" t="str">
        <f t="shared" si="6929"/>
        <v/>
      </c>
      <c r="YO100" s="75" t="str">
        <f t="shared" si="6930"/>
        <v/>
      </c>
      <c r="YP100" s="76" t="str">
        <f t="shared" si="6931"/>
        <v/>
      </c>
      <c r="YQ100" s="74" t="str">
        <f t="shared" si="6932"/>
        <v/>
      </c>
      <c r="YR100" s="196" t="s">
        <v>5</v>
      </c>
      <c r="YS100" s="76" t="str">
        <f t="shared" si="6933"/>
        <v/>
      </c>
      <c r="YT100" s="74" t="str">
        <f t="shared" si="6934"/>
        <v/>
      </c>
      <c r="YU100" s="75" t="str">
        <f t="shared" si="6935"/>
        <v/>
      </c>
      <c r="YV100" s="76" t="str">
        <f t="shared" si="6936"/>
        <v/>
      </c>
      <c r="YW100" s="74" t="str">
        <f t="shared" si="6937"/>
        <v/>
      </c>
      <c r="YX100" s="75" t="s">
        <v>6</v>
      </c>
      <c r="YY100" s="76" t="str">
        <f t="shared" si="6938"/>
        <v/>
      </c>
      <c r="YZ100" s="74" t="str">
        <f t="shared" si="6939"/>
        <v/>
      </c>
      <c r="ZA100" s="75" t="str">
        <f t="shared" si="6940"/>
        <v/>
      </c>
      <c r="ZB100" s="76" t="str">
        <f t="shared" si="6941"/>
        <v/>
      </c>
      <c r="ZC100" s="74" t="str">
        <f t="shared" si="6942"/>
        <v/>
      </c>
      <c r="ZD100" s="133">
        <f t="shared" si="6943"/>
        <v>0</v>
      </c>
      <c r="ZE100" s="134">
        <f t="shared" si="7302"/>
        <v>1</v>
      </c>
      <c r="ZF100" s="135" t="str">
        <f t="shared" si="6944"/>
        <v/>
      </c>
      <c r="ZG100" s="216" t="str">
        <f t="shared" si="6945"/>
        <v/>
      </c>
      <c r="ZH100" s="217" t="str">
        <f t="shared" si="6946"/>
        <v/>
      </c>
      <c r="ZI100" s="217" t="str">
        <f t="shared" si="6947"/>
        <v/>
      </c>
      <c r="ZJ100" s="217" t="str">
        <f t="shared" si="6948"/>
        <v/>
      </c>
      <c r="ZK100" s="217" t="str">
        <f t="shared" si="6949"/>
        <v/>
      </c>
      <c r="ZL100" s="217" t="str">
        <f t="shared" si="6950"/>
        <v/>
      </c>
      <c r="ZM100" s="217" t="str">
        <f t="shared" si="6951"/>
        <v/>
      </c>
      <c r="ZN100" s="217" t="str">
        <f t="shared" si="6952"/>
        <v/>
      </c>
      <c r="ZO100" s="217" t="str">
        <f t="shared" si="6953"/>
        <v/>
      </c>
      <c r="ZP100" s="217" t="str">
        <f t="shared" si="6954"/>
        <v>000000</v>
      </c>
      <c r="ZQ100" s="217" t="str">
        <f t="shared" si="6955"/>
        <v/>
      </c>
      <c r="ZR100" s="217" t="str">
        <f t="shared" si="6956"/>
        <v/>
      </c>
      <c r="ZS100" s="217" t="str">
        <f t="shared" si="6957"/>
        <v/>
      </c>
      <c r="ZT100" s="217" t="str">
        <f t="shared" si="6958"/>
        <v/>
      </c>
      <c r="ZU100" s="217" t="str">
        <f t="shared" si="6959"/>
        <v/>
      </c>
      <c r="ZV100" s="217" t="str">
        <f t="shared" si="6960"/>
        <v/>
      </c>
      <c r="ZW100" s="217" t="str">
        <f t="shared" si="6961"/>
        <v/>
      </c>
      <c r="ZX100" s="217" t="str">
        <f t="shared" si="6962"/>
        <v/>
      </c>
      <c r="ZY100" s="218" t="str">
        <f t="shared" si="6963"/>
        <v/>
      </c>
      <c r="ZZ100" s="218" t="str">
        <f t="shared" si="6964"/>
        <v/>
      </c>
      <c r="AAA100" s="218" t="str">
        <f t="shared" si="6965"/>
        <v/>
      </c>
      <c r="AAB100" s="218" t="str">
        <f t="shared" si="6966"/>
        <v/>
      </c>
      <c r="AAC100" s="218" t="str">
        <f t="shared" si="6967"/>
        <v/>
      </c>
      <c r="AAD100" s="218" t="str">
        <f t="shared" si="6968"/>
        <v/>
      </c>
      <c r="AAE100" s="218" t="str">
        <f t="shared" si="6969"/>
        <v/>
      </c>
      <c r="AAF100" s="218" t="str">
        <f t="shared" si="6970"/>
        <v/>
      </c>
      <c r="AAG100" s="218" t="str">
        <f t="shared" si="6971"/>
        <v/>
      </c>
      <c r="AAH100" s="218" t="str">
        <f t="shared" si="6972"/>
        <v/>
      </c>
      <c r="AAI100" s="218" t="str">
        <f t="shared" si="6973"/>
        <v/>
      </c>
      <c r="AAJ100" s="218" t="str">
        <f t="shared" si="6974"/>
        <v/>
      </c>
      <c r="AAK100" s="218" t="str">
        <f t="shared" si="6975"/>
        <v/>
      </c>
      <c r="AAL100" s="218" t="str">
        <f t="shared" si="6976"/>
        <v/>
      </c>
      <c r="AAM100" s="218" t="str">
        <f t="shared" si="6977"/>
        <v/>
      </c>
      <c r="AAN100" s="218" t="str">
        <f t="shared" si="6978"/>
        <v/>
      </c>
      <c r="AAO100" s="218" t="str">
        <f t="shared" si="6979"/>
        <v/>
      </c>
      <c r="AAP100" s="218" t="str">
        <f t="shared" si="6980"/>
        <v/>
      </c>
      <c r="AAQ100" s="217" t="str">
        <f t="shared" si="6981"/>
        <v/>
      </c>
      <c r="AAR100" s="217" t="str">
        <f t="shared" si="6982"/>
        <v/>
      </c>
      <c r="AAS100" s="217" t="str">
        <f t="shared" si="6983"/>
        <v/>
      </c>
      <c r="AAT100" s="217" t="str">
        <f t="shared" si="6984"/>
        <v/>
      </c>
      <c r="AAU100" s="217" t="str">
        <f t="shared" si="6985"/>
        <v/>
      </c>
      <c r="AAV100" s="217" t="str">
        <f t="shared" si="6986"/>
        <v/>
      </c>
      <c r="AAW100" s="217" t="str">
        <f t="shared" si="6987"/>
        <v/>
      </c>
      <c r="AAX100" s="217" t="str">
        <f t="shared" si="6988"/>
        <v/>
      </c>
      <c r="AAY100" s="217" t="str">
        <f t="shared" si="6989"/>
        <v/>
      </c>
      <c r="AAZ100" s="217" t="str">
        <f t="shared" si="6990"/>
        <v/>
      </c>
      <c r="ABA100" s="217" t="str">
        <f t="shared" si="6991"/>
        <v/>
      </c>
      <c r="ABB100" s="217" t="str">
        <f t="shared" si="6992"/>
        <v/>
      </c>
      <c r="ABC100" s="217" t="str">
        <f t="shared" si="6993"/>
        <v/>
      </c>
      <c r="ABD100" s="217" t="str">
        <f t="shared" si="6994"/>
        <v/>
      </c>
      <c r="ABE100" s="217" t="str">
        <f t="shared" si="6995"/>
        <v/>
      </c>
      <c r="ABF100" s="217" t="str">
        <f t="shared" si="6996"/>
        <v/>
      </c>
      <c r="ABG100" s="217" t="str">
        <f t="shared" si="6997"/>
        <v/>
      </c>
      <c r="ABH100" s="217" t="str">
        <f t="shared" si="6998"/>
        <v/>
      </c>
      <c r="ABI100" s="218" t="str">
        <f t="shared" si="6999"/>
        <v/>
      </c>
      <c r="ABJ100" s="218" t="str">
        <f t="shared" si="7000"/>
        <v/>
      </c>
      <c r="ABK100" s="218" t="str">
        <f t="shared" si="7001"/>
        <v/>
      </c>
      <c r="ABL100" s="218" t="str">
        <f t="shared" si="7002"/>
        <v/>
      </c>
      <c r="ABM100" s="218" t="str">
        <f t="shared" si="7003"/>
        <v/>
      </c>
      <c r="ABN100" s="218" t="str">
        <f t="shared" si="7004"/>
        <v/>
      </c>
      <c r="ABO100" s="218" t="str">
        <f t="shared" si="7005"/>
        <v/>
      </c>
      <c r="ABP100" s="218" t="str">
        <f t="shared" si="7006"/>
        <v/>
      </c>
      <c r="ABQ100" s="218" t="str">
        <f t="shared" si="7007"/>
        <v/>
      </c>
      <c r="ABR100" s="218" t="str">
        <f t="shared" si="7008"/>
        <v/>
      </c>
      <c r="ABS100" s="218" t="str">
        <f t="shared" si="7009"/>
        <v/>
      </c>
      <c r="ABT100" s="218" t="str">
        <f t="shared" si="7010"/>
        <v/>
      </c>
      <c r="ABU100" s="218" t="str">
        <f t="shared" si="7011"/>
        <v/>
      </c>
      <c r="ABV100" s="218" t="str">
        <f t="shared" si="7012"/>
        <v/>
      </c>
      <c r="ABW100" s="218" t="str">
        <f t="shared" si="7013"/>
        <v/>
      </c>
      <c r="ABX100" s="218" t="str">
        <f t="shared" si="7014"/>
        <v/>
      </c>
      <c r="ABY100" s="218" t="str">
        <f t="shared" si="7015"/>
        <v/>
      </c>
      <c r="ABZ100" s="218" t="str">
        <f t="shared" si="7016"/>
        <v/>
      </c>
      <c r="ACA100" s="217" t="str">
        <f t="shared" si="7017"/>
        <v/>
      </c>
      <c r="ACB100" s="217" t="str">
        <f t="shared" si="7018"/>
        <v/>
      </c>
      <c r="ACC100" s="217" t="str">
        <f t="shared" si="7019"/>
        <v/>
      </c>
      <c r="ACD100" s="217" t="str">
        <f t="shared" si="7020"/>
        <v/>
      </c>
      <c r="ACE100" s="217" t="str">
        <f t="shared" si="7021"/>
        <v/>
      </c>
      <c r="ACF100" s="217" t="str">
        <f t="shared" si="7022"/>
        <v/>
      </c>
      <c r="ACG100" s="217" t="str">
        <f t="shared" si="7023"/>
        <v/>
      </c>
      <c r="ACH100" s="217" t="str">
        <f t="shared" si="7024"/>
        <v/>
      </c>
      <c r="ACI100" s="217" t="str">
        <f t="shared" si="7025"/>
        <v/>
      </c>
      <c r="ACJ100" s="217" t="str">
        <f t="shared" si="7026"/>
        <v/>
      </c>
      <c r="ACK100" s="217" t="str">
        <f t="shared" si="7027"/>
        <v/>
      </c>
      <c r="ACL100" s="217">
        <f t="shared" si="7303"/>
        <v>0</v>
      </c>
      <c r="ACM100" s="217" t="str">
        <f t="shared" si="7028"/>
        <v/>
      </c>
      <c r="ACN100" s="217" t="str">
        <f t="shared" si="7029"/>
        <v/>
      </c>
      <c r="ACO100" s="217" t="str">
        <f t="shared" si="7030"/>
        <v/>
      </c>
      <c r="ACP100" s="217" t="str">
        <f t="shared" si="7031"/>
        <v/>
      </c>
      <c r="ACQ100" s="217" t="str">
        <f t="shared" si="7032"/>
        <v/>
      </c>
      <c r="ACR100" s="217" t="str">
        <f t="shared" si="7033"/>
        <v/>
      </c>
      <c r="ACS100" s="218" t="str">
        <f t="shared" si="7034"/>
        <v/>
      </c>
      <c r="ACT100" s="218" t="str">
        <f t="shared" si="7035"/>
        <v/>
      </c>
      <c r="ACU100" s="218" t="str">
        <f t="shared" si="7036"/>
        <v/>
      </c>
      <c r="ACV100" s="218" t="str">
        <f t="shared" si="7037"/>
        <v/>
      </c>
      <c r="ACW100" s="218" t="str">
        <f t="shared" si="7038"/>
        <v/>
      </c>
      <c r="ACX100" s="218" t="str">
        <f t="shared" si="7039"/>
        <v/>
      </c>
      <c r="ACY100" s="218" t="str">
        <f t="shared" si="7040"/>
        <v/>
      </c>
      <c r="ACZ100" s="218" t="str">
        <f t="shared" si="7041"/>
        <v/>
      </c>
      <c r="ADA100" s="218" t="str">
        <f t="shared" si="7042"/>
        <v/>
      </c>
      <c r="ADB100" s="219" t="str">
        <f t="shared" si="7043"/>
        <v/>
      </c>
      <c r="ADC100" s="223" t="str">
        <f t="shared" si="7044"/>
        <v/>
      </c>
      <c r="ADD100" s="221" t="str">
        <f t="shared" si="7045"/>
        <v/>
      </c>
      <c r="ADE100" s="221" t="str">
        <f t="shared" si="7046"/>
        <v/>
      </c>
      <c r="ADF100" s="221" t="str">
        <f t="shared" si="7047"/>
        <v>B</v>
      </c>
      <c r="ADG100" s="221" t="str">
        <f t="shared" si="7048"/>
        <v/>
      </c>
      <c r="ADH100" s="221" t="str">
        <f t="shared" si="7049"/>
        <v>B</v>
      </c>
      <c r="ADI100" s="221" t="str">
        <f t="shared" si="7050"/>
        <v/>
      </c>
      <c r="ADJ100" s="221" t="str">
        <f t="shared" si="7051"/>
        <v/>
      </c>
      <c r="ADK100" s="221" t="str">
        <f t="shared" si="7052"/>
        <v/>
      </c>
      <c r="ADL100" s="221" t="str">
        <f t="shared" si="7053"/>
        <v/>
      </c>
      <c r="ADM100" s="221" t="str">
        <f t="shared" si="7054"/>
        <v/>
      </c>
      <c r="ADN100" s="221" t="str">
        <f t="shared" si="7055"/>
        <v/>
      </c>
      <c r="ADO100" s="221" t="str">
        <f t="shared" si="7056"/>
        <v/>
      </c>
      <c r="ADP100" s="221" t="str">
        <f t="shared" si="7057"/>
        <v/>
      </c>
      <c r="ADQ100" s="221" t="str">
        <f t="shared" si="7058"/>
        <v/>
      </c>
      <c r="ADR100" s="221" t="str">
        <f t="shared" si="7059"/>
        <v/>
      </c>
      <c r="ADS100" s="221" t="str">
        <f t="shared" si="7060"/>
        <v/>
      </c>
      <c r="ADT100" s="221" t="str">
        <f t="shared" si="7061"/>
        <v/>
      </c>
      <c r="ADU100" s="220" t="str">
        <f t="shared" si="7062"/>
        <v/>
      </c>
      <c r="ADV100" s="220" t="str">
        <f t="shared" si="7063"/>
        <v/>
      </c>
      <c r="ADW100" s="220" t="str">
        <f t="shared" si="7064"/>
        <v/>
      </c>
      <c r="ADX100" s="220" t="str">
        <f t="shared" si="7065"/>
        <v/>
      </c>
      <c r="ADY100" s="220" t="str">
        <f t="shared" si="7066"/>
        <v/>
      </c>
      <c r="ADZ100" s="220" t="str">
        <f t="shared" si="7067"/>
        <v/>
      </c>
      <c r="AEA100" s="220" t="str">
        <f t="shared" si="7068"/>
        <v/>
      </c>
      <c r="AEB100" s="220" t="str">
        <f t="shared" si="7069"/>
        <v/>
      </c>
      <c r="AEC100" s="220" t="str">
        <f t="shared" si="7070"/>
        <v/>
      </c>
      <c r="AED100" s="220" t="str">
        <f t="shared" si="7071"/>
        <v/>
      </c>
      <c r="AEE100" s="220" t="str">
        <f t="shared" si="7072"/>
        <v/>
      </c>
      <c r="AEF100" s="220" t="str">
        <f t="shared" si="7073"/>
        <v/>
      </c>
      <c r="AEG100" s="220" t="str">
        <f t="shared" si="7074"/>
        <v/>
      </c>
      <c r="AEH100" s="220" t="str">
        <f t="shared" si="7075"/>
        <v/>
      </c>
      <c r="AEI100" s="220" t="str">
        <f t="shared" si="7076"/>
        <v/>
      </c>
      <c r="AEJ100" s="220" t="str">
        <f t="shared" si="7077"/>
        <v/>
      </c>
      <c r="AEK100" s="220" t="str">
        <f t="shared" si="7078"/>
        <v>B</v>
      </c>
      <c r="AEL100" s="220" t="str">
        <f t="shared" si="7079"/>
        <v/>
      </c>
      <c r="AEM100" s="221" t="str">
        <f t="shared" si="7080"/>
        <v>B</v>
      </c>
      <c r="AEN100" s="221" t="str">
        <f t="shared" si="7081"/>
        <v/>
      </c>
      <c r="AEO100" s="221" t="str">
        <f t="shared" si="7082"/>
        <v/>
      </c>
      <c r="AEP100" s="221" t="str">
        <f t="shared" si="7083"/>
        <v/>
      </c>
      <c r="AEQ100" s="221" t="str">
        <f t="shared" si="7084"/>
        <v/>
      </c>
      <c r="AER100" s="221" t="str">
        <f t="shared" si="7085"/>
        <v/>
      </c>
      <c r="AES100" s="221" t="str">
        <f t="shared" si="7086"/>
        <v>P</v>
      </c>
      <c r="AET100" s="221" t="str">
        <f t="shared" si="7087"/>
        <v/>
      </c>
      <c r="AEU100" s="221" t="str">
        <f t="shared" si="7088"/>
        <v/>
      </c>
      <c r="AEV100" s="221" t="str">
        <f t="shared" si="7089"/>
        <v/>
      </c>
      <c r="AEW100" s="221" t="str">
        <f t="shared" si="7090"/>
        <v/>
      </c>
      <c r="AEX100" s="221" t="str">
        <f t="shared" si="7091"/>
        <v/>
      </c>
      <c r="AEY100" s="221" t="str">
        <f t="shared" si="7092"/>
        <v/>
      </c>
      <c r="AEZ100" s="221" t="str">
        <f t="shared" si="7093"/>
        <v/>
      </c>
      <c r="AFA100" s="221" t="str">
        <f t="shared" si="7094"/>
        <v/>
      </c>
      <c r="AFB100" s="221" t="str">
        <f t="shared" si="7095"/>
        <v/>
      </c>
      <c r="AFC100" s="221" t="str">
        <f t="shared" si="7096"/>
        <v/>
      </c>
      <c r="AFD100" s="221" t="str">
        <f t="shared" si="7097"/>
        <v/>
      </c>
      <c r="AFE100" s="220" t="str">
        <f t="shared" si="7098"/>
        <v/>
      </c>
      <c r="AFF100" s="220" t="str">
        <f t="shared" si="7099"/>
        <v/>
      </c>
      <c r="AFG100" s="220" t="str">
        <f t="shared" si="7100"/>
        <v>P</v>
      </c>
      <c r="AFH100" s="220" t="str">
        <f t="shared" si="7101"/>
        <v/>
      </c>
      <c r="AFI100" s="220" t="str">
        <f t="shared" si="7102"/>
        <v/>
      </c>
      <c r="AFJ100" s="220" t="str">
        <f t="shared" si="7103"/>
        <v/>
      </c>
      <c r="AFK100" s="220" t="str">
        <f t="shared" si="7104"/>
        <v/>
      </c>
      <c r="AFL100" s="220" t="str">
        <f t="shared" si="7105"/>
        <v/>
      </c>
      <c r="AFM100" s="220" t="str">
        <f t="shared" si="7106"/>
        <v>P</v>
      </c>
      <c r="AFN100" s="220" t="str">
        <f t="shared" si="7107"/>
        <v/>
      </c>
      <c r="AFO100" s="220" t="str">
        <f t="shared" si="7108"/>
        <v>B</v>
      </c>
      <c r="AFP100" s="220" t="str">
        <f t="shared" si="7109"/>
        <v/>
      </c>
      <c r="AFQ100" s="220" t="str">
        <f t="shared" si="7110"/>
        <v>P</v>
      </c>
      <c r="AFR100" s="220" t="str">
        <f t="shared" si="7111"/>
        <v/>
      </c>
      <c r="AFS100" s="220" t="str">
        <f t="shared" si="7112"/>
        <v>B</v>
      </c>
      <c r="AFT100" s="220" t="str">
        <f t="shared" si="7113"/>
        <v/>
      </c>
      <c r="AFU100" s="220" t="str">
        <f t="shared" si="7114"/>
        <v/>
      </c>
      <c r="AFV100" s="220" t="str">
        <f t="shared" si="7115"/>
        <v/>
      </c>
      <c r="AFW100" s="221" t="str">
        <f t="shared" si="7116"/>
        <v/>
      </c>
      <c r="AFX100" s="221" t="str">
        <f t="shared" si="7117"/>
        <v/>
      </c>
      <c r="AFY100" s="221" t="str">
        <f t="shared" si="7118"/>
        <v/>
      </c>
      <c r="AFZ100" s="221" t="str">
        <f t="shared" si="7119"/>
        <v/>
      </c>
      <c r="AGA100" s="221" t="str">
        <f t="shared" si="7120"/>
        <v/>
      </c>
      <c r="AGB100" s="221" t="str">
        <f t="shared" si="7121"/>
        <v/>
      </c>
      <c r="AGC100" s="221" t="str">
        <f t="shared" si="7122"/>
        <v/>
      </c>
      <c r="AGD100" s="221" t="str">
        <f t="shared" si="7123"/>
        <v/>
      </c>
      <c r="AGE100" s="221" t="str">
        <f t="shared" si="7124"/>
        <v/>
      </c>
      <c r="AGF100" s="221" t="str">
        <f t="shared" si="7125"/>
        <v/>
      </c>
      <c r="AGG100" s="221" t="str">
        <f t="shared" si="7126"/>
        <v/>
      </c>
      <c r="AGH100" s="221">
        <f t="shared" si="7304"/>
        <v>0</v>
      </c>
      <c r="AGI100" s="221" t="str">
        <f t="shared" si="7127"/>
        <v>P</v>
      </c>
      <c r="AGJ100" s="221" t="str">
        <f t="shared" si="7128"/>
        <v/>
      </c>
      <c r="AGK100" s="221" t="str">
        <f t="shared" si="7129"/>
        <v>P</v>
      </c>
      <c r="AGL100" s="221" t="str">
        <f t="shared" si="7130"/>
        <v>B</v>
      </c>
      <c r="AGM100" s="221" t="str">
        <f t="shared" si="7131"/>
        <v>B</v>
      </c>
      <c r="AGN100" s="221" t="str">
        <f t="shared" si="7132"/>
        <v/>
      </c>
      <c r="AGO100" s="220" t="str">
        <f t="shared" si="7133"/>
        <v>P</v>
      </c>
      <c r="AGP100" s="220" t="str">
        <f t="shared" si="7134"/>
        <v/>
      </c>
      <c r="AGQ100" s="220" t="str">
        <f t="shared" si="7135"/>
        <v/>
      </c>
      <c r="AGR100" s="220" t="str">
        <f t="shared" si="7136"/>
        <v>B</v>
      </c>
      <c r="AGS100" s="220" t="str">
        <f t="shared" si="7137"/>
        <v/>
      </c>
      <c r="AGT100" s="220" t="str">
        <f t="shared" si="7138"/>
        <v/>
      </c>
      <c r="AGU100" s="220" t="str">
        <f t="shared" si="7139"/>
        <v/>
      </c>
      <c r="AGV100" s="220" t="str">
        <f t="shared" si="7140"/>
        <v/>
      </c>
      <c r="AGW100" s="220" t="str">
        <f t="shared" si="7141"/>
        <v/>
      </c>
      <c r="AGX100" s="222" t="str">
        <f t="shared" si="7142"/>
        <v/>
      </c>
      <c r="AGY100" s="94">
        <v>100</v>
      </c>
      <c r="AGZ100" s="95">
        <f t="shared" si="7714"/>
        <v>95</v>
      </c>
      <c r="AHA100" s="46" t="str" cm="1">
        <f t="array" ref="AHA100">IFERROR(INDEX($ZG$4:$ADB$4,_xlfn.AGGREGATE(15,6,COLUMN($ZG$4:$ADB$4)-COLUMN($ZF$1)/($ZG100:$ADB100=LARGE($ZG100:$ADB100,1)),COLUMNS($ADB$4:$ADB$4))),"")</f>
        <v>LQ</v>
      </c>
      <c r="AHB100" s="46" t="str" cm="1">
        <f t="array" ref="AHB100">IFERROR(INDEX($ZG$4:$ADB$4,_xlfn.AGGREGATE(15,6,COLUMN($ZG$4:$ADB$4)-COLUMN($ZF$1)/($ZG100:$ADB100=LARGE($ZG100:$ADB100,2)),COLUMNS($ADB$4:$AGY$4))),"")</f>
        <v/>
      </c>
      <c r="AHC100" s="46" t="str" cm="1">
        <f t="array" ref="AHC100">IFERROR(INDEX($ZG$4:$ADB$4,_xlfn.AGGREGATE(15,6,COLUMN($ZG$4:$ADB$4)-COLUMN($ZF$1)/($ZG100:$ADB100=LARGE($ZG100:$ADB100,3)),COLUMNS($ADB$4:$AGZ$4))),"")</f>
        <v/>
      </c>
      <c r="AHD100" s="46" t="str" cm="1">
        <f t="array" ref="AHD100">IFERROR(INDEX($ZG$4:$ADB$4,_xlfn.AGGREGATE(15,6,COLUMN($ZG$4:$ADB$4)-COLUMN($ZF$1)/($ZG100:$ADB100=LARGE($ZG100:$ADB100,4)),COLUMNS($ADB$4:$AHA$4))),"")</f>
        <v/>
      </c>
      <c r="AHE100" s="46" t="str" cm="1">
        <f t="array" ref="AHE100">IFERROR(INDEX($ZG$4:$ADB$4,_xlfn.AGGREGATE(15,6,COLUMN($ZG$4:$ADB$4)-COLUMN($ZF$1)/($ZG100:$ADB100=LARGE($ZG100:$ADB100,5)),COLUMNS($ADB$4:$AHB$4))),"")</f>
        <v/>
      </c>
      <c r="AHF100" s="46" t="str" cm="1">
        <f t="array" ref="AHF100">IFERROR(INDEX($ZG$4:$ADB$4,_xlfn.AGGREGATE(15,6,COLUMN($ZG$4:$ADB$4)-COLUMN($ZF$1)/($ZG100:$ADB100=LARGE($ZG100:$ADB100,6)),COLUMNS($ADB$4:$AHC$4))),"")</f>
        <v/>
      </c>
      <c r="AHG100" s="94" t="str">
        <f t="shared" si="7397"/>
        <v/>
      </c>
      <c r="AHH100" s="48" t="str">
        <f t="shared" ca="1" si="7398"/>
        <v>N</v>
      </c>
      <c r="AHI100" s="48" t="e" cm="1">
        <f t="array" aca="1" ref="AHI100" ca="1">IF(INDIRECT(VLOOKUP(AHI99,General!AC:AE,3,FALSE)&amp;AGY99)&gt;0,AHI99,AHG99)</f>
        <v>#N/A</v>
      </c>
      <c r="AHJ100" s="95">
        <f t="shared" ca="1" si="7399"/>
        <v>1</v>
      </c>
      <c r="AHK100" s="46" t="s">
        <v>45</v>
      </c>
      <c r="AHL100" s="48" t="s">
        <v>45</v>
      </c>
      <c r="AHM100" s="48" t="s">
        <v>45</v>
      </c>
      <c r="AHN100" s="48" t="s">
        <v>45</v>
      </c>
      <c r="AHO100" s="48" t="s">
        <v>45</v>
      </c>
      <c r="AHP100" s="49" t="s">
        <v>45</v>
      </c>
      <c r="AHQ100" s="136" t="e">
        <f ca="1">IF(AHA100="",-1,COUNTIF(INDIRECT(AHK100&amp;$DN$10):INDIRECT(AHK100&amp;AGY100),"Y"))</f>
        <v>#REF!</v>
      </c>
      <c r="AHR100" s="138">
        <f ca="1">IF(AHB100="",-1,COUNTIF(INDIRECT(AHL100&amp;$DN$10):INDIRECT(AHL100&amp;AGY100),"Y"))</f>
        <v>-1</v>
      </c>
      <c r="AHS100" s="138">
        <f ca="1">IF(AHC100="",-1,COUNTIF(INDIRECT(AHM100&amp;$DN$10):INDIRECT(AHM100&amp;AGY100),"Y"))</f>
        <v>-1</v>
      </c>
      <c r="AHT100" s="137">
        <f ca="1">IF(AHD100="",-1,COUNTIF(INDIRECT(AHN100&amp;$DN$10):INDIRECT(AHN100&amp;AGY100),"Y"))</f>
        <v>-1</v>
      </c>
      <c r="AHU100" s="141">
        <f ca="1">IF(AHE100="",-1,COUNTIF(INDIRECT(AHO100&amp;$DN$10):INDIRECT(AHO100&amp;AGY100),"Y"))</f>
        <v>-1</v>
      </c>
      <c r="AHV100" s="141">
        <f ca="1">IF(AHF100="",-1,COUNTIF(INDIRECT(AHP100&amp;$DN$10):INDIRECT(AHP100&amp;AGY100),"Y"))</f>
        <v>-1</v>
      </c>
      <c r="AHW100" s="46" t="str" cm="1">
        <f t="array" ref="AHW100">IFERROR(INDEX($DP$100:$DU$100,_xlfn.AGGREGATE(15,6,COLUMN($DP$100:$DU$100)-COLUMN($DO$100)/($ZF$100:$ZK$100=MAX($ZF$100:$ZK$100)),COLUMNS($DP$100:AHA100))),"")</f>
        <v/>
      </c>
      <c r="AHX100" s="48" t="str" cm="1">
        <f t="array" ref="AHX100">IFERROR(INDEX($DP$100:$DU$100,_xlfn.AGGREGATE(15,6,COLUMN($DP$100:$DU$100)-COLUMN($DO$100)/($ZF$100:$ZK$100=MAX($ZF$100:$ZK$100)),COLUMNS($DP$100:AHB100))),"")</f>
        <v/>
      </c>
      <c r="AHY100" s="48" t="str" cm="1">
        <f t="array" ref="AHY100">IFERROR(INDEX($DP$100:$DU$100,_xlfn.AGGREGATE(15,6,COLUMN($DP$100:$DU$100)-COLUMN($DO$100)/($ZF$100:$ZK$100=MAX($ZF$100:$ZK$100)),COLUMNS($DP$100:AHC100))),"")</f>
        <v/>
      </c>
      <c r="AHZ100" s="48" t="str" cm="1">
        <f t="array" ref="AHZ100">IFERROR(INDEX($DP$100:$DU$100,_xlfn.AGGREGATE(15,6,COLUMN($DP$100:$DU$100)-COLUMN($DO$100)/($ZF$100:$ZK$100=MAX($ZF$100:$ZK$100)),COLUMNS($DP$100:AHD100))),"")</f>
        <v/>
      </c>
      <c r="AIA100" s="48" t="str" cm="1">
        <f t="array" ref="AIA100">IFERROR(INDEX($DP$100:$DU$100,_xlfn.AGGREGATE(15,6,COLUMN($DP$100:$DU$100)-COLUMN($DO$100)/($ZF$100:$ZK$100=MAX($ZF$100:$ZK$100)),COLUMNS($DP$100:AHE100))),"")</f>
        <v/>
      </c>
      <c r="AIB100" s="49" t="str" cm="1">
        <f t="array" ref="AIB100">IFERROR(INDEX($DP$100:$DU$100,_xlfn.AGGREGATE(15,6,COLUMN($DP$100:$DU$100)-COLUMN($DO$100)/($ZF$100:$ZK$100=MAX($ZF$100:$ZK$100)),COLUMNS($DP$100:AHF100))),"")</f>
        <v/>
      </c>
      <c r="AIC100" s="20">
        <f t="shared" ca="1" si="7305"/>
        <v>1</v>
      </c>
      <c r="AID100" s="95">
        <f t="shared" ca="1" si="7400"/>
        <v>1</v>
      </c>
      <c r="AIE100" s="140" t="str" cm="1">
        <f t="array" aca="1" ref="AIE100" ca="1">INDEX(AHW100:AIB100,1,AID100)</f>
        <v/>
      </c>
      <c r="AIF100" s="46" t="e">
        <f t="shared" ca="1" si="6309"/>
        <v>#REF!</v>
      </c>
      <c r="AIG100" s="48" t="str">
        <f t="shared" ca="1" si="6310"/>
        <v>T</v>
      </c>
      <c r="AIH100" s="48" t="str">
        <f t="shared" si="6311"/>
        <v>C</v>
      </c>
      <c r="AII100" s="48" t="str">
        <f t="shared" si="6221"/>
        <v/>
      </c>
      <c r="AIJ100" s="48" t="str">
        <f t="shared" ca="1" si="6222"/>
        <v/>
      </c>
      <c r="AIK100" s="48" t="str">
        <f t="shared" si="6223"/>
        <v>00</v>
      </c>
      <c r="AIL100" s="20" t="str">
        <f t="shared" si="7143"/>
        <v/>
      </c>
      <c r="AIM100" s="20" t="str">
        <f t="shared" si="7144"/>
        <v/>
      </c>
      <c r="AIN100" s="20" t="str">
        <f t="shared" si="7145"/>
        <v/>
      </c>
      <c r="AIO100" s="20" t="str">
        <f t="shared" si="7146"/>
        <v/>
      </c>
      <c r="AIP100" s="20" t="str">
        <f t="shared" si="7147"/>
        <v/>
      </c>
      <c r="AIQ100" s="20" t="str">
        <f t="shared" si="7148"/>
        <v/>
      </c>
      <c r="AIR100" s="20">
        <f t="shared" ca="1" si="7149"/>
        <v>0</v>
      </c>
      <c r="AIS100" s="20">
        <f t="shared" ca="1" si="7150"/>
        <v>0</v>
      </c>
      <c r="AIT100" s="46" t="str">
        <f t="shared" si="6224"/>
        <v/>
      </c>
      <c r="AIU100" s="48">
        <f>IF(CC100="",0,IFERROR(VLOOKUP(CC95&amp;CC96&amp;CC97&amp;CC98&amp;CC99&amp;CC100,General!I:J,2,FALSE),0))</f>
        <v>0</v>
      </c>
      <c r="AIV100" s="48">
        <f>IF(CF100="",0,IFERROR(VLOOKUP(CF95&amp;CF96&amp;CF97&amp;CF98&amp;CF99&amp;CF100,General!I:J,2,FALSE),0))</f>
        <v>0</v>
      </c>
      <c r="AIW100" s="48">
        <f>IF(CI100="",0,IFERROR(VLOOKUP(CI95&amp;CI96&amp;CI97&amp;CI98&amp;CI99&amp;CI100,General!I:J,2,FALSE),0))</f>
        <v>0</v>
      </c>
      <c r="AIX100" s="48">
        <f>IF(CL100="",0,IFERROR(VLOOKUP(CL95&amp;CL96&amp;CL97&amp;CL98&amp;CL99&amp;CL100,General!I:J,2,FALSE),0))</f>
        <v>0</v>
      </c>
      <c r="AIY100" s="48">
        <f>IF(CO100="",0,IFERROR(VLOOKUP(CO95&amp;CO96&amp;CO97&amp;CO98&amp;CO99&amp;CO100,General!I:J,2,FALSE),0))</f>
        <v>0</v>
      </c>
      <c r="AIZ100" s="48">
        <f>IF(CR100="",0,IFERROR(VLOOKUP(CR95&amp;CR96&amp;CR97&amp;CR98&amp;CR99&amp;CR100,General!I:J,2,FALSE),0))</f>
        <v>0</v>
      </c>
      <c r="AJA100" s="48">
        <f>IF(CU100="",0,IFERROR(VLOOKUP(CU95&amp;CU96&amp;CU97&amp;CU98&amp;CU99&amp;CU100,General!I:J,2,FALSE),0))</f>
        <v>0</v>
      </c>
      <c r="AJB100" s="48">
        <f>IF(CX100="",0,IFERROR(VLOOKUP(CX95&amp;CX96&amp;CX97&amp;CX98&amp;CX99&amp;CX100,General!I:J,2,FALSE),0))</f>
        <v>0</v>
      </c>
      <c r="AJC100" s="48">
        <f>IF(DA100="",0,IFERROR(VLOOKUP(DA95&amp;DA96&amp;DA97&amp;DA98&amp;DA99&amp;DA100,General!I:J,2,FALSE),0))</f>
        <v>0</v>
      </c>
      <c r="AJD100" s="48">
        <f>IF(DD100="",0,IFERROR(VLOOKUP(DD95&amp;DD96&amp;DD97&amp;DD98&amp;DD99&amp;DD100,General!I:J,2,FALSE),0))</f>
        <v>0</v>
      </c>
      <c r="AJE100" s="48">
        <f>IF(DG100="",0,IFERROR(VLOOKUP(DG95&amp;DG96&amp;DG97&amp;DG98&amp;DG99&amp;DG100,General!I:J,2,FALSE),0))</f>
        <v>0</v>
      </c>
      <c r="AJF100" s="48">
        <f>IF(DJ100="",0,IFERROR(VLOOKUP(DJ95&amp;DJ96&amp;DJ97&amp;DJ98&amp;DJ99&amp;DJ100,General!I:J,2,FALSE),0))</f>
        <v>0</v>
      </c>
      <c r="AJG100" s="48">
        <f>IF(DM100="",0,IFERROR(VLOOKUP(DM95&amp;DM96&amp;DM97&amp;DM98&amp;DM99&amp;DM100,General!I:J,2,FALSE),0))</f>
        <v>0</v>
      </c>
      <c r="AJH100" s="48">
        <f>IF(DP100="",0,IFERROR(VLOOKUP(DP95&amp;DP96&amp;DP97&amp;DP98&amp;DP99&amp;DP100,General!I:J,2,FALSE),0))</f>
        <v>0</v>
      </c>
      <c r="AJI100" s="48">
        <f>IF(DS100="",0,IFERROR(VLOOKUP(DS95&amp;DS96&amp;DS97&amp;DS98&amp;DS99&amp;DS100,General!I:J,2,FALSE),0))</f>
        <v>0</v>
      </c>
      <c r="AJJ100" s="48">
        <f>IF(DV100="",0,IFERROR(VLOOKUP(DV95&amp;DV96&amp;DV97&amp;DV98&amp;DV99&amp;DV100,General!I:J,2,FALSE),0))</f>
        <v>0</v>
      </c>
      <c r="AJK100" s="48">
        <f>IF(DY100="",0,IFERROR(VLOOKUP(DY95&amp;DY96&amp;DY97&amp;DY98&amp;DY99&amp;DY100,General!I:J,2,FALSE),0))</f>
        <v>0</v>
      </c>
      <c r="AJL100" s="48">
        <f>IF(EE100="",0,IFERROR(VLOOKUP(EE95&amp;EE96&amp;EE97&amp;EE98&amp;EE99&amp;EE100,General!I:J,2,FALSE),0))</f>
        <v>0</v>
      </c>
      <c r="AJM100" s="48">
        <f>IF(EH100="",0,IFERROR(VLOOKUP(EH95&amp;EH96&amp;EH97&amp;EH98&amp;EH99&amp;EH100,General!I:J,2,FALSE),0))</f>
        <v>0</v>
      </c>
      <c r="AJN100" s="48">
        <f>IF(EK100="",0,IFERROR(VLOOKUP(EK95&amp;EK96&amp;EK97&amp;EK98&amp;EK99&amp;EK100,General!I:J,2,FALSE),0))</f>
        <v>0</v>
      </c>
      <c r="AJO100" s="48">
        <f>IF(EN100="",0,IFERROR(VLOOKUP(EN95&amp;EN96&amp;EN97&amp;EN98&amp;EN99&amp;EN100,General!I:J,2,FALSE),0))</f>
        <v>0</v>
      </c>
      <c r="AJP100" s="48">
        <f>IF(EQ100="",0,IFERROR(VLOOKUP(EQ95&amp;EQ96&amp;EQ97&amp;EQ98&amp;EQ99&amp;EQ100,General!I:J,2,FALSE),0))</f>
        <v>0</v>
      </c>
      <c r="AJQ100" s="48">
        <f>IF(ET100="",0,IFERROR(VLOOKUP(ET95&amp;ET96&amp;ET97&amp;ET98&amp;ET99&amp;ET100,General!I:J,2,FALSE),0))</f>
        <v>0</v>
      </c>
      <c r="AJR100" s="48">
        <f>IF(EW100="",0,IFERROR(VLOOKUP(EW95&amp;EW96&amp;EW97&amp;EW98&amp;EW99&amp;EW100,General!I:J,2,FALSE),0))</f>
        <v>0</v>
      </c>
      <c r="AJS100" s="48">
        <f>IF(EZ100="",0,IFERROR(VLOOKUP(EZ95&amp;EZ96&amp;EZ97&amp;EZ98&amp;EZ99&amp;EZ100,General!I:J,2,FALSE),0))</f>
        <v>0</v>
      </c>
      <c r="AJT100" s="48">
        <f>IF(FC100="",0,IFERROR(VLOOKUP(FC95&amp;FC96&amp;FC97&amp;FC98&amp;FC99&amp;FC100,General!I:J,2,FALSE),0))</f>
        <v>0</v>
      </c>
      <c r="AJU100" s="48">
        <f>IF(FF100="",0,IFERROR(VLOOKUP(FF95&amp;FF96&amp;FF97&amp;FF98&amp;FF99&amp;FF100,General!I:J,2,FALSE),0))</f>
        <v>0</v>
      </c>
      <c r="AJV100" s="48">
        <f>IF(FI100="",0,IFERROR(VLOOKUP(FI95&amp;FI96&amp;FI97&amp;FI98&amp;FI99&amp;FI100,General!I:J,2,FALSE),0))</f>
        <v>0</v>
      </c>
      <c r="AJW100" s="48">
        <f>IF(FL100="",0,IFERROR(VLOOKUP(FL95&amp;FL96&amp;FL97&amp;FL98&amp;FL99&amp;FL100,General!I:J,2,FALSE),0))</f>
        <v>0</v>
      </c>
      <c r="AJX100" s="48">
        <f>IF(FO100="",0,IFERROR(VLOOKUP(FO95&amp;FO96&amp;FO97&amp;FO98&amp;FO99&amp;FO100,General!I:J,2,FALSE),0))</f>
        <v>0</v>
      </c>
      <c r="AJY100" s="48">
        <f>IF(FR100="",0,IFERROR(VLOOKUP(FR95&amp;FR96&amp;FR97&amp;FR98&amp;FR99&amp;FR100,General!I:J,2,FALSE),0))</f>
        <v>0</v>
      </c>
      <c r="AJZ100" s="48">
        <f>IF(FU100="",0,IFERROR(VLOOKUP(FU95&amp;FU96&amp;FU97&amp;FU98&amp;FU99&amp;FU100,General!I:J,2,FALSE),0))</f>
        <v>0</v>
      </c>
      <c r="AKA100" s="48">
        <f>IF(FX100="",0,IFERROR(VLOOKUP(FX95&amp;FX96&amp;FX97&amp;FX98&amp;FX99&amp;FX100,General!I:J,2,FALSE),0))</f>
        <v>0</v>
      </c>
      <c r="AKB100" s="48">
        <f>IF(GA100="",0,IFERROR(VLOOKUP(GA95&amp;GA96&amp;GA97&amp;GA98&amp;GA99&amp;GA100,General!I:J,2,FALSE),0))</f>
        <v>0</v>
      </c>
      <c r="AKC100" s="48">
        <f>IF(GD100="",0,IFERROR(VLOOKUP(GD95&amp;GD96&amp;GD97&amp;GD98&amp;GD99&amp;GD100,General!I:J,2,FALSE),0))</f>
        <v>0</v>
      </c>
      <c r="AKD100" s="48">
        <f>IF(GG100="",0,IFERROR(VLOOKUP(GG95&amp;GG96&amp;GG97&amp;GG98&amp;GG99&amp;GG100,General!I:J,2,FALSE),0))</f>
        <v>0</v>
      </c>
      <c r="AKE100" s="48">
        <f>IF(GJ100="",0,IFERROR(VLOOKUP(GJ95&amp;GJ96&amp;GJ97&amp;GJ98&amp;GJ99&amp;GJ100,General!I:J,2,FALSE),0))</f>
        <v>0</v>
      </c>
      <c r="AKF100" s="48">
        <f>IF(GM100="",0,IFERROR(VLOOKUP(GM95&amp;GM96&amp;GM97&amp;GM98&amp;GM99&amp;GM100,General!I:J,2,FALSE),0))</f>
        <v>0</v>
      </c>
      <c r="AKG100" s="48">
        <f>IF(GP100="",0,IFERROR(VLOOKUP(GP95&amp;GP96&amp;GP97&amp;GP98&amp;GP99&amp;GP100,General!I:J,2,FALSE),0))</f>
        <v>0</v>
      </c>
      <c r="AKH100" s="48">
        <f>IF(GS100="",0,IFERROR(VLOOKUP(GS95&amp;GS96&amp;GS97&amp;GS98&amp;GS99&amp;GS100,General!I:J,2,FALSE),0))</f>
        <v>0</v>
      </c>
      <c r="AKI100" s="48">
        <f>IF(GV100="",0,IFERROR(VLOOKUP(GV95&amp;GV96&amp;GV97&amp;GV98&amp;GV99&amp;GV100,General!I:J,2,FALSE),0))</f>
        <v>0</v>
      </c>
      <c r="AKJ100" s="48">
        <f>IF(GY100="",0,IFERROR(VLOOKUP(GY95&amp;GY96&amp;GY97&amp;GY98&amp;GY99&amp;GY100,General!I:J,2,FALSE),0))</f>
        <v>0</v>
      </c>
      <c r="AKK100" s="48">
        <f>IF(HB100="",0,IFERROR(VLOOKUP(HB95&amp;HB96&amp;HB97&amp;HB98&amp;HB99&amp;HB100,General!I:J,2,FALSE),0))</f>
        <v>0</v>
      </c>
      <c r="AKL100" s="48">
        <f>IF(HE100="",0,IFERROR(VLOOKUP(HE95&amp;HE96&amp;HE97&amp;HE98&amp;HE99&amp;HE100,General!I:J,2,FALSE),0))</f>
        <v>0</v>
      </c>
      <c r="AKM100" s="48">
        <f>IF(HH100="",0,IFERROR(VLOOKUP(HH95&amp;HH96&amp;HH97&amp;HH98&amp;HH99&amp;HH100,General!I:J,2,FALSE),0))</f>
        <v>0</v>
      </c>
      <c r="AKN100" s="48">
        <f>IF(HK100="",0,IFERROR(VLOOKUP(HK95&amp;HK96&amp;HK97&amp;HK98&amp;HK99&amp;HK100,General!I:J,2,FALSE),0))</f>
        <v>0</v>
      </c>
      <c r="AKO100" s="48">
        <f>IF(HN100="",0,IFERROR(VLOOKUP(HN95&amp;HN96&amp;HN97&amp;HN98&amp;HN99&amp;HN100,General!I:J,2,FALSE),0))</f>
        <v>0</v>
      </c>
      <c r="AKP100" s="48">
        <f>IF(HQ100="",0,IFERROR(VLOOKUP(HQ95&amp;HQ96&amp;HQ97&amp;HQ98&amp;HQ99&amp;HQ100,General!I:J,2,FALSE),0))</f>
        <v>0</v>
      </c>
      <c r="AKQ100" s="48">
        <f>IF(HT100="",0,IFERROR(VLOOKUP(HT95&amp;HT96&amp;HT97&amp;HT98&amp;HT99&amp;HT100,General!I:J,2,FALSE),0))</f>
        <v>0</v>
      </c>
      <c r="AKR100" s="48">
        <f>IF(HW100="",0,IFERROR(VLOOKUP(HW95&amp;HW96&amp;HW97&amp;HW98&amp;HW99&amp;HW100,General!I:J,2,FALSE),0))</f>
        <v>0</v>
      </c>
      <c r="AKS100" s="48">
        <f>IF(HZ100="",0,IFERROR(VLOOKUP(HZ95&amp;HZ96&amp;HZ97&amp;HZ98&amp;HZ99&amp;HZ100,General!I:J,2,FALSE),0))</f>
        <v>0</v>
      </c>
      <c r="AKT100" s="48">
        <f>IF(FF100="",0,IFERROR(VLOOKUP(FF95&amp;FF96&amp;FF97&amp;FF98&amp;FF99&amp;FF100,General!I:J,2,FALSE),0))</f>
        <v>0</v>
      </c>
      <c r="AKU100" s="48">
        <f>IF(FI100="",0,IFERROR(VLOOKUP(FI95&amp;FI96&amp;FI97&amp;FI98&amp;FI99&amp;FI100,General!I:J,2,FALSE),0))</f>
        <v>0</v>
      </c>
      <c r="AKV100" s="48">
        <f>IF(II100="",0,IFERROR(VLOOKUP(II95&amp;II96&amp;II97&amp;II98&amp;II99&amp;II100,General!I:J,2,FALSE),0))</f>
        <v>0</v>
      </c>
      <c r="AKW100" s="48">
        <f>IF(IL100="",0,IFERROR(VLOOKUP(IL95&amp;IL96&amp;IL97&amp;IL98&amp;IL99&amp;IL100,General!I:J,2,FALSE),0))</f>
        <v>0</v>
      </c>
      <c r="AKX100" s="48">
        <f>IF(IO100="",0,IFERROR(VLOOKUP(IO95&amp;IO96&amp;IO97&amp;IO98&amp;IO99&amp;IO100,General!I:J,2,FALSE),0))</f>
        <v>0</v>
      </c>
      <c r="AKY100" s="48">
        <f>IF(IR100="",0,IFERROR(VLOOKUP(IR95&amp;IR96&amp;IR97&amp;IR98&amp;IR99&amp;IR100,General!I:J,2,FALSE),0))</f>
        <v>0</v>
      </c>
      <c r="AKZ100" s="48">
        <f>IF(IU100="",0,IFERROR(VLOOKUP(IU95&amp;IU96&amp;IU97&amp;IU98&amp;IU99&amp;IU100,General!I:J,2,FALSE),0))</f>
        <v>0</v>
      </c>
      <c r="ALA100" s="48">
        <f>IF(IX100="",0,IFERROR(VLOOKUP(IX95&amp;IX96&amp;IX97&amp;IX98&amp;IX99&amp;IX100,General!I:J,2,FALSE),0))</f>
        <v>0</v>
      </c>
      <c r="ALB100" s="48">
        <f>IF(JA100="",0,IFERROR(VLOOKUP(JA95&amp;JA96&amp;JA97&amp;JA98&amp;JA99&amp;JA100,General!I:J,2,FALSE),0))</f>
        <v>0</v>
      </c>
      <c r="ALC100" s="48">
        <f>IF(JD100="",0,IFERROR(VLOOKUP(JD95&amp;JD96&amp;JD97&amp;JD98&amp;JD99&amp;JD100,General!I:J,2,FALSE),0))</f>
        <v>0</v>
      </c>
      <c r="ALD100" s="48">
        <f>IF(JG100="",0,IFERROR(VLOOKUP(JG95&amp;JG96&amp;JG97&amp;JG98&amp;JG99&amp;JG100,General!I:J,2,FALSE),0))</f>
        <v>0</v>
      </c>
      <c r="ALE100" s="48">
        <f>IF(JJ100="",0,IFERROR(VLOOKUP(JJ95&amp;JJ96&amp;JJ97&amp;JJ98&amp;JJ99&amp;JJ100,General!I:J,2,FALSE),0))</f>
        <v>0</v>
      </c>
      <c r="ALF100" s="48">
        <f>IF(JM100="",0,IFERROR(VLOOKUP(JM95&amp;JM96&amp;JM97&amp;JM98&amp;JM99&amp;JM100,General!I:J,2,FALSE),0))</f>
        <v>0</v>
      </c>
      <c r="ALG100" s="48">
        <f>IF(JP100="",0,IFERROR(VLOOKUP(JP95&amp;JP96&amp;JP97&amp;JP98&amp;JP99&amp;JP100,General!I:J,2,FALSE),0))</f>
        <v>0</v>
      </c>
      <c r="ALH100" s="48">
        <f>IF(JS100="",0,IFERROR(VLOOKUP(JS95&amp;JS96&amp;JS97&amp;JS98&amp;JS99&amp;JS100,General!I:J,2,FALSE),0))</f>
        <v>0</v>
      </c>
      <c r="ALI100" s="48">
        <f>IF(JV100="",0,IFERROR(VLOOKUP(JV95&amp;JV96&amp;JV97&amp;JV98&amp;JV99&amp;JV100,General!I:J,2,FALSE),0))</f>
        <v>0</v>
      </c>
      <c r="ALJ100" s="48">
        <f>IF(JY100="",0,IFERROR(VLOOKUP(JY95&amp;JY96&amp;JY97&amp;JY98&amp;JY99&amp;JY100,General!I:J,2,FALSE),0))</f>
        <v>0</v>
      </c>
      <c r="ALK100" s="48">
        <f>IF(KB100="",0,IFERROR(VLOOKUP(KB95&amp;KB96&amp;KB97&amp;KB98&amp;KB99&amp;KB100,General!I:J,2,FALSE),0))</f>
        <v>0</v>
      </c>
      <c r="ALL100" s="48">
        <f>IF(KE100="",0,IFERROR(VLOOKUP(KE95&amp;KE96&amp;KE97&amp;KE98&amp;KE99&amp;KE100,General!I:J,2,FALSE),0))</f>
        <v>0</v>
      </c>
      <c r="ALM100" s="48">
        <f>IF(KH100="",0,IFERROR(VLOOKUP(KH95&amp;KH96&amp;KH97&amp;KH98&amp;KH99&amp;KH100,General!I:J,2,FALSE),0))</f>
        <v>0</v>
      </c>
      <c r="ALN100" s="48">
        <f>IF(KK100="",0,IFERROR(VLOOKUP(KK95&amp;KK96&amp;KK97&amp;KK98&amp;KK99&amp;KK100,General!I:J,2,FALSE),0))</f>
        <v>0</v>
      </c>
      <c r="ALO100" s="48">
        <f>IF(KN100="",0,IFERROR(VLOOKUP(KN95&amp;KN96&amp;KN97&amp;KN98&amp;KN99&amp;KN100,General!I:J,2,FALSE),0))</f>
        <v>0</v>
      </c>
      <c r="ALP100" s="48">
        <f>IF(KQ100="",0,IFERROR(VLOOKUP(KQ95&amp;KQ96&amp;KQ97&amp;KQ98&amp;KQ99&amp;KQ100,General!I:J,2,FALSE),0))</f>
        <v>0</v>
      </c>
      <c r="ALQ100" s="48">
        <f>IF(KT100="",0,IFERROR(VLOOKUP(KT95&amp;KT96&amp;KT97&amp;KT98&amp;KT99&amp;KT100,General!I:J,2,FALSE),0))</f>
        <v>0</v>
      </c>
      <c r="ALR100" s="48">
        <f>IF(KW100="",0,IFERROR(VLOOKUP(KW95&amp;KW96&amp;KW97&amp;KW98&amp;KW99&amp;KW100,General!I:J,2,FALSE),0))</f>
        <v>0</v>
      </c>
      <c r="ALS100" s="48">
        <f>IF(KZ100="",0,IFERROR(VLOOKUP(KZ95&amp;KZ96&amp;KZ97&amp;KZ98&amp;KZ99&amp;KZ100,General!I:J,2,FALSE),0))</f>
        <v>0</v>
      </c>
      <c r="ALT100" s="48">
        <f>IF(LC100="",0,IFERROR(VLOOKUP(LC95&amp;LC96&amp;LC97&amp;LC98&amp;LC99&amp;LC100,General!I:J,2,FALSE),0))</f>
        <v>0</v>
      </c>
      <c r="ALU100" s="48">
        <f>IF(LF100="",0,IFERROR(VLOOKUP(LF95&amp;LF96&amp;LF97&amp;LF98&amp;LF99&amp;LF100,General!I:J,2,FALSE),0))</f>
        <v>0</v>
      </c>
      <c r="ALV100" s="48">
        <f>IF(LI100="",0,IFERROR(VLOOKUP(LI95&amp;LI96&amp;LI97&amp;LI98&amp;LI99&amp;LI100,General!I:J,2,FALSE),0))</f>
        <v>0</v>
      </c>
      <c r="ALW100" s="48">
        <f>IF(LL100="",0,IFERROR(VLOOKUP(LL95&amp;LL96&amp;LL97&amp;LL98&amp;LL99&amp;LL100,General!I:J,2,FALSE),0))</f>
        <v>0</v>
      </c>
      <c r="ALX100" s="48">
        <f>IF(LO100="",0,IFERROR(VLOOKUP(LO95&amp;LO96&amp;LO97&amp;LO98&amp;LO99&amp;LO100,General!I:J,2,FALSE),0))</f>
        <v>0</v>
      </c>
      <c r="ALY100" s="48">
        <f>IF(LR100="",0,IFERROR(VLOOKUP(LR95&amp;LR96&amp;LR97&amp;LR98&amp;LR99&amp;LR100,General!I:J,2,FALSE),0))</f>
        <v>0</v>
      </c>
      <c r="ALZ100" s="48">
        <f>IF(LU100="",0,IFERROR(VLOOKUP(LU95&amp;LU96&amp;LU97&amp;LU98&amp;LU99&amp;LU100,General!I:J,2,FALSE),0))</f>
        <v>0</v>
      </c>
      <c r="AMA100" s="48">
        <f>IF(LX100="",0,IFERROR(VLOOKUP(LX95&amp;LX96&amp;LX97&amp;LX98&amp;LX99&amp;LX100,General!I:J,2,FALSE),0))</f>
        <v>0</v>
      </c>
      <c r="AMB100" s="48">
        <f>IF(MA100="",0,IFERROR(VLOOKUP(MA95&amp;MA96&amp;MA97&amp;MA98&amp;MA99&amp;MA100,General!I:J,2,FALSE),0))</f>
        <v>0</v>
      </c>
      <c r="AMC100" s="48">
        <f>IF(MD100="",0,IFERROR(VLOOKUP(MD95&amp;MD96&amp;MD97&amp;MD98&amp;MD99&amp;MD100,General!I:J,2,FALSE),0))</f>
        <v>0</v>
      </c>
      <c r="AMD100" s="48">
        <f>IF(MG100="",0,IFERROR(VLOOKUP(MG95&amp;MG96&amp;MG97&amp;MG98&amp;MG99&amp;MG100,General!I:J,2,FALSE),0))</f>
        <v>0</v>
      </c>
      <c r="AME100" s="48">
        <f>IF(MJ100="",0,IFERROR(VLOOKUP(MJ95&amp;MJ96&amp;MJ97&amp;MJ98&amp;MJ99&amp;MJ100,General!I:J,2,FALSE),0))</f>
        <v>0</v>
      </c>
      <c r="AMF100" s="48">
        <f>IF(MM100="",0,IFERROR(VLOOKUP(MM95&amp;MM96&amp;MM97&amp;MM98&amp;MM99&amp;MM100,General!I:J,2,FALSE),0))</f>
        <v>0</v>
      </c>
      <c r="AMG100" s="48">
        <f>IF(MP100="",0,IFERROR(VLOOKUP(MP95&amp;MP96&amp;MP97&amp;MP98&amp;MP99&amp;MP100,General!I:J,2,FALSE),0))</f>
        <v>0</v>
      </c>
      <c r="AMH100" s="48">
        <f>IF(MS100="",0,IFERROR(VLOOKUP(MS95&amp;MS96&amp;MS97&amp;MS98&amp;MS99&amp;MS100,General!I:J,2,FALSE),0))</f>
        <v>0</v>
      </c>
      <c r="AMI100" s="48">
        <f>IF(MV100="",0,IFERROR(VLOOKUP(MV95&amp;MV96&amp;MV97&amp;MV98&amp;MV99&amp;MV100,General!I:J,2,FALSE),0))</f>
        <v>0</v>
      </c>
      <c r="AMJ100" s="48">
        <f>IF(MY100="",0,IFERROR(VLOOKUP(MY95&amp;MY96&amp;MY97&amp;MY98&amp;MY99&amp;MY100,General!I:J,2,FALSE),0))</f>
        <v>0</v>
      </c>
      <c r="AMK100" s="48">
        <f>IF(NB100="",0,IFERROR(VLOOKUP(NB95&amp;NB96&amp;NB97&amp;NB98&amp;NB99&amp;NB100,General!I:J,2,FALSE),0))</f>
        <v>0</v>
      </c>
      <c r="AML100" s="48">
        <f>IF(NE100="",0,IFERROR(VLOOKUP(NE95&amp;NE96&amp;NE97&amp;NE98&amp;NE99&amp;NE100,General!I:J,2,FALSE),0))</f>
        <v>0</v>
      </c>
      <c r="AMM100" s="48">
        <f>IF(NH100="",0,IFERROR(VLOOKUP(NH95&amp;NH96&amp;NH97&amp;NH98&amp;NH99&amp;NH100,General!I:J,2,FALSE),0))</f>
        <v>0</v>
      </c>
      <c r="AMN100" s="48">
        <f>IF(NK100="",0,IFERROR(VLOOKUP(NK95&amp;NK96&amp;NK97&amp;NK98&amp;NK99&amp;NK100,General!I:J,2,FALSE),0))</f>
        <v>0</v>
      </c>
      <c r="AMO100" s="49">
        <f>IF(NN100="",0,IFERROR(VLOOKUP(NN95&amp;NN96&amp;NN97&amp;NN98&amp;NN99&amp;NN100,General!I:J,2,FALSE),0))</f>
        <v>0</v>
      </c>
      <c r="AMP100" s="81">
        <f>IF(EB100="",0,IFERROR(VLOOKUP(EB95&amp;EB96&amp;EB97&amp;EB98&amp;EB99&amp;EB100,General!I:J,2,FALSE),0))</f>
        <v>0</v>
      </c>
      <c r="AMQ100" s="49">
        <v>0</v>
      </c>
      <c r="AMR100" s="20" t="str">
        <f t="shared" si="7306"/>
        <v/>
      </c>
      <c r="AMS100" s="20" t="str">
        <f t="shared" si="7151"/>
        <v>N</v>
      </c>
      <c r="AMT100" s="20" t="str">
        <f t="shared" ca="1" si="7152"/>
        <v>N</v>
      </c>
      <c r="AMU100" s="20" t="str">
        <f t="shared" si="7153"/>
        <v>N</v>
      </c>
      <c r="AMV100" s="20" t="str">
        <f t="shared" si="7154"/>
        <v/>
      </c>
      <c r="AMW100" s="142" t="str">
        <f t="shared" si="7155"/>
        <v/>
      </c>
      <c r="AMX100" s="20" t="str">
        <f t="shared" si="7156"/>
        <v/>
      </c>
      <c r="AMY100" s="20" t="str">
        <f t="shared" si="7157"/>
        <v/>
      </c>
      <c r="AMZ100" s="20" t="str">
        <f t="shared" si="7158"/>
        <v/>
      </c>
      <c r="ANA100" s="20" t="str">
        <f t="shared" si="7159"/>
        <v/>
      </c>
      <c r="ANB100" s="20" t="str">
        <f t="shared" si="7160"/>
        <v/>
      </c>
      <c r="ANC100" s="20" t="str">
        <f t="shared" si="6145"/>
        <v/>
      </c>
      <c r="AND100" s="20" t="str">
        <f t="shared" si="6146"/>
        <v/>
      </c>
      <c r="ANE100" s="20" t="str">
        <f t="shared" si="4382"/>
        <v>00000</v>
      </c>
      <c r="ANF100" s="20" t="str">
        <f t="shared" si="4382"/>
        <v>00000</v>
      </c>
      <c r="ANG100" s="20" t="str">
        <f t="shared" si="4383"/>
        <v>000000</v>
      </c>
      <c r="ANH100" s="20" t="str">
        <f t="shared" si="4383"/>
        <v>000000</v>
      </c>
      <c r="ANI100" s="20" t="str">
        <f t="shared" si="4384"/>
        <v>B</v>
      </c>
      <c r="ANJ100" s="20" t="str">
        <f t="shared" si="7307"/>
        <v>B</v>
      </c>
      <c r="ANK100" s="20" t="str">
        <f t="shared" si="7161"/>
        <v/>
      </c>
      <c r="ANL100" s="20" t="e">
        <f t="shared" ca="1" si="7162"/>
        <v>#REF!</v>
      </c>
      <c r="ANM100" s="20" t="str">
        <f t="shared" ca="1" si="7163"/>
        <v/>
      </c>
      <c r="ANN100" s="20" t="str">
        <f t="shared" ca="1" si="7164"/>
        <v/>
      </c>
      <c r="ANO100" s="20" t="str">
        <f t="shared" si="7165"/>
        <v>0</v>
      </c>
      <c r="ANP100" s="20" t="str">
        <f t="shared" si="7166"/>
        <v/>
      </c>
      <c r="ANQ100" s="20" t="e">
        <f t="shared" ca="1" si="7308"/>
        <v>#REF!</v>
      </c>
      <c r="ANR100" s="20" t="str">
        <f t="shared" ca="1" si="7309"/>
        <v/>
      </c>
      <c r="ANS100" s="20" t="str">
        <f t="shared" si="7310"/>
        <v/>
      </c>
      <c r="ANT100" s="20" t="str">
        <f t="shared" si="7167"/>
        <v/>
      </c>
      <c r="ANU100" s="20"/>
      <c r="ANV100" s="20">
        <v>0</v>
      </c>
      <c r="ANW100" s="20">
        <v>0</v>
      </c>
      <c r="ANX100" s="20">
        <v>0</v>
      </c>
      <c r="ANY100" s="20">
        <v>0</v>
      </c>
      <c r="ANZ100" s="20">
        <v>1</v>
      </c>
      <c r="AOA100" s="75"/>
      <c r="AOB100" s="20">
        <v>0</v>
      </c>
      <c r="AOC100" s="20">
        <v>0</v>
      </c>
      <c r="AOD100" s="1" t="str">
        <f t="shared" si="7311"/>
        <v>B</v>
      </c>
      <c r="AOE100" s="123">
        <f t="shared" si="7168"/>
        <v>0</v>
      </c>
      <c r="AOF100" s="1" t="e">
        <f t="shared" si="7169"/>
        <v>#NUM!</v>
      </c>
      <c r="AOG100" s="1" t="e">
        <f t="shared" si="7170"/>
        <v>#NUM!</v>
      </c>
      <c r="AOH100" s="1" t="e">
        <f t="shared" si="7171"/>
        <v>#NUM!</v>
      </c>
      <c r="AOI100" s="1" t="e">
        <f t="shared" si="7172"/>
        <v>#NUM!</v>
      </c>
      <c r="AOJ100" s="1" t="str">
        <f t="shared" si="7173"/>
        <v/>
      </c>
      <c r="AOK100" s="1" t="str">
        <f t="shared" si="7174"/>
        <v/>
      </c>
      <c r="AOL100" s="1" t="str">
        <f t="shared" si="7175"/>
        <v/>
      </c>
      <c r="AOM100" s="1" t="str">
        <f t="shared" si="7176"/>
        <v/>
      </c>
      <c r="AON100" s="1" t="str">
        <f t="shared" si="7177"/>
        <v/>
      </c>
      <c r="AOO100" s="1" t="str" cm="1">
        <f t="array" aca="1" ref="AOO100" ca="1">IF(INDIRECT(VLOOKUP(AOO99,General!AC:AE,3,FALSE)&amp;AGY99)&gt;=7,AOO99,AOJ100)</f>
        <v>HD</v>
      </c>
      <c r="AOP100" s="1" t="str">
        <f ca="1">VLOOKUP(AOO99,General!AC:AE,3,FALSE)&amp;AGY99</f>
        <v>HF99</v>
      </c>
      <c r="AOQ100" s="1" t="str" cm="1">
        <f t="array" aca="1" ref="AOQ100" ca="1">INDIRECT(VLOOKUP(AOO99,General!AC:AE,3,FALSE)&amp;AGY99)</f>
        <v/>
      </c>
      <c r="AOR100" s="1" t="str" cm="1">
        <f t="array" aca="1" ref="AOR100" ca="1">INDIRECT(AOO100&amp;AGY100)</f>
        <v/>
      </c>
      <c r="AOS100" s="1" cm="1">
        <f t="array" aca="1" ref="AOS100" ca="1">INDIRECT(AOP100&amp;AGY100)</f>
        <v>0</v>
      </c>
      <c r="AOT100" s="1" t="e" cm="1">
        <f t="array" aca="1" ref="AOT100" ca="1">INDIRECT(AOQ100&amp;AGY100)</f>
        <v>#REF!</v>
      </c>
      <c r="AOU100" s="1" t="str">
        <f ca="1">VLOOKUP(AOO100,General!AF:AG,2,FALSE)</f>
        <v>S45</v>
      </c>
      <c r="AOV100" s="1" t="e">
        <f ca="1">VLOOKUP(AOP100,General!AF:AG,2,FALSE)</f>
        <v>#N/A</v>
      </c>
      <c r="AOW100" s="1" t="e">
        <f ca="1">VLOOKUP(AOQ100,General!AF:AG,2,FALSE)</f>
        <v>#N/A</v>
      </c>
      <c r="AOX100" s="1" t="str">
        <f t="shared" ca="1" si="7401"/>
        <v>Y</v>
      </c>
      <c r="AOY100" s="1" t="e">
        <f t="shared" ca="1" si="7402"/>
        <v>#N/A</v>
      </c>
      <c r="AOZ100" s="1" t="e">
        <f t="shared" ca="1" si="7403"/>
        <v>#N/A</v>
      </c>
      <c r="APB100" s="1">
        <f t="shared" si="6061"/>
        <v>1</v>
      </c>
    </row>
    <row r="101" spans="1:1094" ht="15.75" thickBot="1">
      <c r="A101" s="1">
        <v>87</v>
      </c>
      <c r="B101" s="172" t="str">
        <f t="shared" si="7631"/>
        <v/>
      </c>
      <c r="C101" s="152" t="str">
        <f t="shared" si="6385"/>
        <v/>
      </c>
      <c r="D101" s="153" t="str">
        <f t="shared" si="7178"/>
        <v/>
      </c>
      <c r="E101" s="144" t="str">
        <f t="shared" si="7178"/>
        <v/>
      </c>
      <c r="F101" s="63" t="str">
        <f t="shared" si="6386"/>
        <v/>
      </c>
      <c r="G101" s="190"/>
      <c r="H101" s="154" t="str">
        <f t="shared" si="7632"/>
        <v/>
      </c>
      <c r="I101" s="153" t="str">
        <f t="shared" si="7179"/>
        <v/>
      </c>
      <c r="J101" s="144" t="str">
        <f t="shared" si="7179"/>
        <v/>
      </c>
      <c r="K101" s="106" t="str">
        <f t="shared" si="7180"/>
        <v/>
      </c>
      <c r="L101" s="179"/>
      <c r="M101" s="184"/>
      <c r="N101" s="190"/>
      <c r="O101" s="187">
        <v>0</v>
      </c>
      <c r="P101" s="129">
        <v>0</v>
      </c>
      <c r="Q101" s="126">
        <v>0</v>
      </c>
      <c r="R101" s="130">
        <v>0</v>
      </c>
      <c r="S101" s="61" t="str">
        <f t="shared" si="7181"/>
        <v/>
      </c>
      <c r="T101" s="165" t="str">
        <f t="shared" si="7633"/>
        <v/>
      </c>
      <c r="U101" s="62" t="str">
        <f>IF(M101="","",IF(B101="NB",U100,IF(T101="",SUM($T$5:$T101)+S101,SUM($T$5:$T101))))</f>
        <v/>
      </c>
      <c r="V101" s="155" t="str">
        <f t="shared" si="5988"/>
        <v/>
      </c>
      <c r="W101" s="131" t="str">
        <f t="shared" si="7182"/>
        <v/>
      </c>
      <c r="X101" s="132" t="str">
        <f t="shared" si="6387"/>
        <v/>
      </c>
      <c r="Y101" s="61" t="str">
        <f t="shared" ca="1" si="6225"/>
        <v>B</v>
      </c>
      <c r="Z101" s="62" t="str">
        <f t="shared" ca="1" si="6226"/>
        <v>C</v>
      </c>
      <c r="AA101" s="62" t="str">
        <f t="shared" si="6227"/>
        <v>C</v>
      </c>
      <c r="AB101" s="62" t="str">
        <f t="shared" si="7312"/>
        <v/>
      </c>
      <c r="AC101" s="62" t="str">
        <f t="shared" si="7313"/>
        <v/>
      </c>
      <c r="AD101" s="62">
        <f t="shared" si="7314"/>
        <v>0</v>
      </c>
      <c r="AE101" s="1" t="str">
        <f t="shared" si="6388"/>
        <v/>
      </c>
      <c r="AF101" s="1" t="str">
        <f t="shared" si="6389"/>
        <v/>
      </c>
      <c r="AG101" s="1" t="str">
        <f t="shared" si="7315"/>
        <v/>
      </c>
      <c r="AH101" s="1" t="str">
        <f t="shared" si="6390"/>
        <v/>
      </c>
      <c r="AI101" s="1" t="str">
        <f t="shared" si="6391"/>
        <v/>
      </c>
      <c r="AJ101" s="1" t="str">
        <f t="shared" si="6392"/>
        <v/>
      </c>
      <c r="AK101" s="1">
        <f t="shared" si="7183"/>
        <v>0</v>
      </c>
      <c r="AL101" s="1">
        <f t="shared" si="7184"/>
        <v>0</v>
      </c>
      <c r="AM101" s="1" t="str">
        <f t="shared" si="6147"/>
        <v/>
      </c>
      <c r="AN101" s="1">
        <f t="shared" si="6393"/>
        <v>0</v>
      </c>
      <c r="AO101" s="1" t="str">
        <f t="shared" si="7715"/>
        <v/>
      </c>
      <c r="AP101" s="1" t="str">
        <f t="shared" si="6394"/>
        <v>N</v>
      </c>
      <c r="AQ101" s="1" t="str">
        <f t="shared" si="6395"/>
        <v>N</v>
      </c>
      <c r="AR101" s="1" t="str">
        <f t="shared" si="6396"/>
        <v>N</v>
      </c>
      <c r="AS101" s="1" t="str">
        <f t="shared" si="6397"/>
        <v/>
      </c>
      <c r="AT101" s="8" t="str">
        <f t="shared" ca="1" si="7185"/>
        <v/>
      </c>
      <c r="AU101" s="1" t="str">
        <f t="shared" ca="1" si="6398"/>
        <v/>
      </c>
      <c r="AV101" s="1" t="str">
        <f t="shared" ca="1" si="6399"/>
        <v/>
      </c>
      <c r="AW101" s="1" t="str">
        <f t="shared" si="6400"/>
        <v/>
      </c>
      <c r="AX101" s="1" t="str">
        <f t="shared" si="6401"/>
        <v/>
      </c>
      <c r="AY101" s="1" t="str">
        <f t="shared" si="6402"/>
        <v/>
      </c>
      <c r="AZ101" s="1" t="str">
        <f t="shared" si="6148"/>
        <v/>
      </c>
      <c r="BA101" s="1" t="str">
        <f t="shared" si="6149"/>
        <v/>
      </c>
      <c r="BB101" s="1" t="str">
        <f t="shared" si="5451"/>
        <v>00000</v>
      </c>
      <c r="BC101" s="1" t="str">
        <f t="shared" si="5451"/>
        <v>00000</v>
      </c>
      <c r="BD101" s="1" t="str">
        <f t="shared" si="5452"/>
        <v>000000</v>
      </c>
      <c r="BE101" s="1" t="str">
        <f t="shared" si="5452"/>
        <v>000000</v>
      </c>
      <c r="BF101" s="1" t="str">
        <f t="shared" si="7186"/>
        <v>B</v>
      </c>
      <c r="BG101" s="1" t="str">
        <f t="shared" si="6403"/>
        <v/>
      </c>
      <c r="BH101" s="1" t="str">
        <f t="shared" ca="1" si="7187"/>
        <v/>
      </c>
      <c r="BI101" s="1" t="str">
        <f t="shared" si="7634"/>
        <v/>
      </c>
      <c r="BJ101" s="1" t="str">
        <f t="shared" ca="1" si="7188"/>
        <v/>
      </c>
      <c r="BK101" s="1" t="str">
        <f t="shared" si="6404"/>
        <v>0</v>
      </c>
      <c r="BL101" s="1" t="str">
        <f t="shared" ca="1" si="7189"/>
        <v/>
      </c>
      <c r="BM101" s="1" t="str">
        <f t="shared" ca="1" si="7190"/>
        <v/>
      </c>
      <c r="BN101" s="1" t="str">
        <f t="shared" ca="1" si="7191"/>
        <v/>
      </c>
      <c r="BO101" s="1" t="str">
        <f t="shared" ca="1" si="7192"/>
        <v/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-1</v>
      </c>
      <c r="BZ101" s="1">
        <f t="shared" ref="BZ101:BZ132" si="9240">IF(H101="",1,0.95)</f>
        <v>1</v>
      </c>
      <c r="CA101" s="1" t="str">
        <f t="shared" ref="CA101" si="9241">CK101</f>
        <v/>
      </c>
      <c r="CB101" s="46" t="str">
        <f t="shared" si="6406"/>
        <v/>
      </c>
      <c r="CC101" s="48" t="str">
        <f t="shared" si="6407"/>
        <v/>
      </c>
      <c r="CD101" s="49" t="str">
        <f t="shared" si="6408"/>
        <v/>
      </c>
      <c r="CE101" s="46" t="str">
        <f t="shared" si="6409"/>
        <v/>
      </c>
      <c r="CF101" s="48" t="str">
        <f t="shared" si="6410"/>
        <v/>
      </c>
      <c r="CG101" s="49" t="str">
        <f t="shared" si="6411"/>
        <v/>
      </c>
      <c r="CH101" s="46" t="str">
        <f t="shared" si="6412"/>
        <v/>
      </c>
      <c r="CI101" s="48" t="str">
        <f t="shared" si="6413"/>
        <v/>
      </c>
      <c r="CJ101" s="49" t="str">
        <f t="shared" si="6414"/>
        <v/>
      </c>
      <c r="CK101" s="46" t="str">
        <f t="shared" si="6415"/>
        <v/>
      </c>
      <c r="CL101" s="48" t="str">
        <f t="shared" si="6416"/>
        <v/>
      </c>
      <c r="CM101" s="49" t="str">
        <f t="shared" si="6417"/>
        <v/>
      </c>
      <c r="CN101" s="46" t="str">
        <f t="shared" si="7194"/>
        <v/>
      </c>
      <c r="CO101" s="48" t="str">
        <f t="shared" si="6418"/>
        <v/>
      </c>
      <c r="CP101" s="49" t="str">
        <f t="shared" si="6419"/>
        <v/>
      </c>
      <c r="CQ101" s="46" t="str">
        <f t="shared" si="6420"/>
        <v/>
      </c>
      <c r="CR101" s="48" t="str">
        <f t="shared" si="6421"/>
        <v/>
      </c>
      <c r="CS101" s="49" t="str">
        <f t="shared" si="6422"/>
        <v/>
      </c>
      <c r="CT101" s="46" t="str">
        <f t="shared" si="6423"/>
        <v/>
      </c>
      <c r="CU101" s="48" t="str">
        <f t="shared" si="6424"/>
        <v/>
      </c>
      <c r="CV101" s="49" t="str">
        <f t="shared" si="6425"/>
        <v/>
      </c>
      <c r="CW101" s="46" t="str">
        <f t="shared" si="6426"/>
        <v/>
      </c>
      <c r="CX101" s="48" t="str">
        <f t="shared" si="6427"/>
        <v/>
      </c>
      <c r="CY101" s="95" t="str">
        <f t="shared" si="6428"/>
        <v/>
      </c>
      <c r="CZ101" s="46" t="str">
        <f t="shared" si="6429"/>
        <v/>
      </c>
      <c r="DA101" s="48" t="str">
        <f t="shared" si="6430"/>
        <v/>
      </c>
      <c r="DB101" s="49" t="str">
        <f t="shared" si="6431"/>
        <v/>
      </c>
      <c r="DC101" s="46" t="str">
        <f t="shared" si="6432"/>
        <v/>
      </c>
      <c r="DD101" s="48" t="str">
        <f t="shared" si="6433"/>
        <v/>
      </c>
      <c r="DE101" s="49" t="str">
        <f t="shared" si="6434"/>
        <v/>
      </c>
      <c r="DF101" s="46" t="str">
        <f t="shared" si="6435"/>
        <v/>
      </c>
      <c r="DG101" s="48" t="str">
        <f t="shared" si="6436"/>
        <v/>
      </c>
      <c r="DH101" s="49" t="str">
        <f t="shared" si="6437"/>
        <v/>
      </c>
      <c r="DI101" s="46" t="str">
        <f t="shared" si="6438"/>
        <v/>
      </c>
      <c r="DJ101" s="48" t="str">
        <f t="shared" si="6439"/>
        <v/>
      </c>
      <c r="DK101" s="49" t="str">
        <f t="shared" si="6440"/>
        <v/>
      </c>
      <c r="DL101" s="46" t="str">
        <f t="shared" si="6441"/>
        <v/>
      </c>
      <c r="DM101" s="48" t="str">
        <f t="shared" si="6442"/>
        <v/>
      </c>
      <c r="DN101" s="49" t="str">
        <f t="shared" si="6443"/>
        <v/>
      </c>
      <c r="DO101" s="46" t="str">
        <f t="shared" si="6444"/>
        <v/>
      </c>
      <c r="DP101" s="48" t="str">
        <f t="shared" si="6445"/>
        <v/>
      </c>
      <c r="DQ101" s="49" t="str">
        <f t="shared" si="6446"/>
        <v/>
      </c>
      <c r="DR101" s="46" t="str">
        <f t="shared" si="6447"/>
        <v/>
      </c>
      <c r="DS101" s="48" t="str">
        <f t="shared" si="6448"/>
        <v/>
      </c>
      <c r="DT101" s="49" t="str">
        <f t="shared" si="6449"/>
        <v/>
      </c>
      <c r="DU101" s="46" t="str">
        <f t="shared" si="6450"/>
        <v/>
      </c>
      <c r="DV101" s="48" t="str">
        <f t="shared" si="6451"/>
        <v/>
      </c>
      <c r="DW101" s="49" t="str">
        <f t="shared" si="6452"/>
        <v/>
      </c>
      <c r="DX101" s="46" t="str">
        <f t="shared" si="6453"/>
        <v/>
      </c>
      <c r="DY101" s="48" t="str">
        <f t="shared" si="6454"/>
        <v/>
      </c>
      <c r="DZ101" s="49" t="str">
        <f t="shared" si="6455"/>
        <v/>
      </c>
      <c r="EA101" s="46" t="str">
        <f t="shared" si="7557"/>
        <v/>
      </c>
      <c r="EB101" s="48" t="str">
        <f t="shared" si="6456"/>
        <v/>
      </c>
      <c r="EC101" s="49" t="str">
        <f t="shared" si="6457"/>
        <v/>
      </c>
      <c r="ED101" s="46" t="str">
        <f t="shared" ref="ED101" si="9242">CE101</f>
        <v/>
      </c>
      <c r="EE101" s="48" t="str">
        <f t="shared" si="6459"/>
        <v/>
      </c>
      <c r="EF101" s="49" t="str">
        <f t="shared" si="6460"/>
        <v/>
      </c>
      <c r="EG101" s="94" t="str">
        <f t="shared" ref="EG101" si="9243">CB101</f>
        <v/>
      </c>
      <c r="EH101" s="48" t="str">
        <f t="shared" si="6462"/>
        <v/>
      </c>
      <c r="EI101" s="49" t="str">
        <f t="shared" si="6463"/>
        <v/>
      </c>
      <c r="EJ101" s="73" t="s">
        <v>5</v>
      </c>
      <c r="EK101" s="48" t="str">
        <f t="shared" si="6464"/>
        <v/>
      </c>
      <c r="EL101" s="49" t="str">
        <f t="shared" si="6465"/>
        <v/>
      </c>
      <c r="EM101" s="75" t="s">
        <v>6</v>
      </c>
      <c r="EN101" s="48" t="str">
        <f t="shared" si="6466"/>
        <v/>
      </c>
      <c r="EO101" s="49" t="str">
        <f t="shared" si="6467"/>
        <v/>
      </c>
      <c r="EP101" s="46" t="str">
        <f t="shared" ref="EP101" si="9244">CK101</f>
        <v/>
      </c>
      <c r="EQ101" s="48" t="str">
        <f t="shared" si="6469"/>
        <v/>
      </c>
      <c r="ER101" s="49" t="str">
        <f t="shared" si="6470"/>
        <v/>
      </c>
      <c r="ES101" s="46" t="str">
        <f t="shared" ref="ES101" si="9245">CH101</f>
        <v/>
      </c>
      <c r="ET101" s="48" t="str">
        <f t="shared" si="6472"/>
        <v/>
      </c>
      <c r="EU101" s="49" t="str">
        <f t="shared" si="6473"/>
        <v/>
      </c>
      <c r="EV101" s="46" t="str">
        <f t="shared" ref="EV101" si="9246">CK101</f>
        <v/>
      </c>
      <c r="EW101" s="48" t="str">
        <f t="shared" si="6475"/>
        <v/>
      </c>
      <c r="EX101" s="49" t="str">
        <f t="shared" si="6476"/>
        <v/>
      </c>
      <c r="EY101" s="46" t="str">
        <f t="shared" ref="EY101" si="9247">CB101</f>
        <v/>
      </c>
      <c r="EZ101" s="48" t="str">
        <f t="shared" si="6478"/>
        <v/>
      </c>
      <c r="FA101" s="95" t="str">
        <f t="shared" si="6479"/>
        <v/>
      </c>
      <c r="FB101" s="46" t="str">
        <f t="shared" ref="FB101" si="9248">CH101</f>
        <v/>
      </c>
      <c r="FC101" s="48" t="str">
        <f t="shared" si="6481"/>
        <v/>
      </c>
      <c r="FD101" s="49" t="str">
        <f t="shared" si="6482"/>
        <v/>
      </c>
      <c r="FE101" s="94" t="str">
        <f t="shared" ref="FE101" si="9249">CE101</f>
        <v/>
      </c>
      <c r="FF101" s="48" t="str">
        <f t="shared" si="6484"/>
        <v/>
      </c>
      <c r="FG101" s="49" t="str">
        <f t="shared" si="6485"/>
        <v/>
      </c>
      <c r="FH101" s="46" t="str">
        <f t="shared" ref="FH101" si="9250">DF101</f>
        <v/>
      </c>
      <c r="FI101" s="48" t="str">
        <f t="shared" si="6487"/>
        <v/>
      </c>
      <c r="FJ101" s="49" t="str">
        <f t="shared" si="6488"/>
        <v/>
      </c>
      <c r="FK101" s="46" t="str">
        <f t="shared" ref="FK101" si="9251">DC101</f>
        <v/>
      </c>
      <c r="FL101" s="48" t="str">
        <f t="shared" si="6490"/>
        <v/>
      </c>
      <c r="FM101" s="49" t="str">
        <f t="shared" si="6491"/>
        <v/>
      </c>
      <c r="FN101" s="46" t="str">
        <f t="shared" ref="FN101" si="9252">CT101</f>
        <v/>
      </c>
      <c r="FO101" s="48" t="str">
        <f t="shared" si="6493"/>
        <v/>
      </c>
      <c r="FP101" s="49" t="str">
        <f t="shared" si="6494"/>
        <v/>
      </c>
      <c r="FQ101" s="46" t="str">
        <f t="shared" ref="FQ101" si="9253">CQ101</f>
        <v/>
      </c>
      <c r="FR101" s="48" t="str">
        <f t="shared" si="6496"/>
        <v/>
      </c>
      <c r="FS101" s="49" t="str">
        <f t="shared" si="6497"/>
        <v/>
      </c>
      <c r="FT101" s="46" t="str">
        <f t="shared" ref="FT101" si="9254">CN101</f>
        <v/>
      </c>
      <c r="FU101" s="48" t="str">
        <f t="shared" si="6499"/>
        <v/>
      </c>
      <c r="FV101" s="49" t="str">
        <f t="shared" si="6500"/>
        <v/>
      </c>
      <c r="FW101" s="46" t="str">
        <f t="shared" ref="FW101" si="9255">CQ101</f>
        <v/>
      </c>
      <c r="FX101" s="48" t="str">
        <f t="shared" si="6502"/>
        <v/>
      </c>
      <c r="FY101" s="49" t="str">
        <f t="shared" si="6503"/>
        <v/>
      </c>
      <c r="FZ101" s="46" t="str">
        <f t="shared" ref="FZ101" si="9256">CN101</f>
        <v/>
      </c>
      <c r="GA101" s="48" t="str">
        <f t="shared" si="6505"/>
        <v/>
      </c>
      <c r="GB101" s="49" t="str">
        <f t="shared" si="6506"/>
        <v/>
      </c>
      <c r="GC101" s="46" t="str">
        <f t="shared" ref="GC101" si="9257">CT101</f>
        <v/>
      </c>
      <c r="GD101" s="48" t="str">
        <f t="shared" si="6508"/>
        <v/>
      </c>
      <c r="GE101" s="49" t="str">
        <f t="shared" si="6509"/>
        <v/>
      </c>
      <c r="GF101" s="46" t="str">
        <f t="shared" si="9174"/>
        <v/>
      </c>
      <c r="GG101" s="48" t="str">
        <f t="shared" si="6511"/>
        <v/>
      </c>
      <c r="GH101" s="49" t="str">
        <f t="shared" si="6512"/>
        <v/>
      </c>
      <c r="GI101" s="75" t="str">
        <f t="shared" si="7211"/>
        <v>B</v>
      </c>
      <c r="GJ101" s="48" t="str">
        <f t="shared" si="6513"/>
        <v/>
      </c>
      <c r="GK101" s="49" t="str">
        <f t="shared" si="6514"/>
        <v/>
      </c>
      <c r="GL101" s="75" t="str">
        <f t="shared" si="7805"/>
        <v/>
      </c>
      <c r="GM101" s="48" t="str">
        <f t="shared" si="6515"/>
        <v/>
      </c>
      <c r="GN101" s="49" t="str">
        <f t="shared" si="6516"/>
        <v/>
      </c>
      <c r="GO101" s="75" t="str">
        <f t="shared" si="7212"/>
        <v>B</v>
      </c>
      <c r="GP101" s="48" t="str">
        <f t="shared" si="6517"/>
        <v/>
      </c>
      <c r="GQ101" s="49" t="str">
        <f t="shared" si="6518"/>
        <v/>
      </c>
      <c r="GR101" s="46" t="str">
        <f t="shared" ref="GR101" si="9258">DU101</f>
        <v/>
      </c>
      <c r="GS101" s="48" t="str">
        <f t="shared" si="6520"/>
        <v/>
      </c>
      <c r="GT101" s="49" t="str">
        <f t="shared" si="6521"/>
        <v/>
      </c>
      <c r="GU101" s="75" t="str">
        <f t="shared" si="7214"/>
        <v/>
      </c>
      <c r="GV101" s="48" t="str">
        <f t="shared" si="6522"/>
        <v/>
      </c>
      <c r="GW101" s="95" t="str">
        <f t="shared" si="6523"/>
        <v/>
      </c>
      <c r="GX101" s="46" t="str">
        <f t="shared" ref="GX101" si="9259">DO101</f>
        <v/>
      </c>
      <c r="GY101" s="48" t="str">
        <f t="shared" si="6525"/>
        <v/>
      </c>
      <c r="GZ101" s="49" t="str">
        <f t="shared" si="6526"/>
        <v/>
      </c>
      <c r="HA101" s="73" t="str">
        <f t="shared" si="7216"/>
        <v/>
      </c>
      <c r="HB101" s="48" t="str">
        <f t="shared" si="6527"/>
        <v/>
      </c>
      <c r="HC101" s="49" t="str">
        <f t="shared" si="6528"/>
        <v/>
      </c>
      <c r="HD101" s="46" t="str">
        <f t="shared" ref="HD101" si="9260">DL101</f>
        <v/>
      </c>
      <c r="HE101" s="48" t="str">
        <f t="shared" si="6530"/>
        <v/>
      </c>
      <c r="HF101" s="49" t="str">
        <f t="shared" si="6531"/>
        <v/>
      </c>
      <c r="HG101" s="75" t="str">
        <f t="shared" si="7218"/>
        <v/>
      </c>
      <c r="HH101" s="48" t="str">
        <f t="shared" si="6532"/>
        <v/>
      </c>
      <c r="HI101" s="49" t="str">
        <f t="shared" si="6533"/>
        <v/>
      </c>
      <c r="HJ101" s="46" t="str">
        <f t="shared" ref="HJ101" si="9261">DR101</f>
        <v/>
      </c>
      <c r="HK101" s="48" t="str">
        <f t="shared" si="6535"/>
        <v/>
      </c>
      <c r="HL101" s="49" t="str">
        <f t="shared" si="6536"/>
        <v/>
      </c>
      <c r="HM101" s="75" t="str">
        <f t="shared" si="7220"/>
        <v/>
      </c>
      <c r="HN101" s="48" t="str">
        <f t="shared" si="6537"/>
        <v/>
      </c>
      <c r="HO101" s="49" t="str">
        <f t="shared" si="6538"/>
        <v/>
      </c>
      <c r="HP101" s="46" t="str">
        <f t="shared" ref="HP101" si="9262">DO101</f>
        <v/>
      </c>
      <c r="HQ101" s="48" t="str">
        <f t="shared" si="6540"/>
        <v/>
      </c>
      <c r="HR101" s="49" t="str">
        <f t="shared" si="6541"/>
        <v/>
      </c>
      <c r="HS101" s="75" t="str">
        <f t="shared" si="7222"/>
        <v/>
      </c>
      <c r="HT101" s="48" t="str">
        <f t="shared" si="6542"/>
        <v/>
      </c>
      <c r="HU101" s="49" t="str">
        <f t="shared" si="6543"/>
        <v/>
      </c>
      <c r="HV101" s="46" t="str">
        <f t="shared" ref="HV101" si="9263">DI101</f>
        <v/>
      </c>
      <c r="HW101" s="48" t="str">
        <f t="shared" si="6545"/>
        <v/>
      </c>
      <c r="HX101" s="49" t="str">
        <f t="shared" si="6546"/>
        <v/>
      </c>
      <c r="HY101" s="75" t="str">
        <f t="shared" si="7224"/>
        <v/>
      </c>
      <c r="HZ101" s="48" t="str">
        <f t="shared" si="6547"/>
        <v/>
      </c>
      <c r="IA101" s="49" t="str">
        <f t="shared" si="6548"/>
        <v/>
      </c>
      <c r="IB101" s="46" t="str">
        <f t="shared" ref="IB101" si="9264">DL101</f>
        <v/>
      </c>
      <c r="IC101" s="48" t="str">
        <f t="shared" si="6550"/>
        <v/>
      </c>
      <c r="ID101" s="49" t="str">
        <f t="shared" si="6551"/>
        <v/>
      </c>
      <c r="IE101" s="75" t="str">
        <f t="shared" si="7226"/>
        <v/>
      </c>
      <c r="IF101" s="48" t="str">
        <f t="shared" si="6552"/>
        <v/>
      </c>
      <c r="IG101" s="49" t="str">
        <f t="shared" si="6553"/>
        <v/>
      </c>
      <c r="IH101" s="46" t="str">
        <f t="shared" ref="IH101" si="9265">DL101</f>
        <v/>
      </c>
      <c r="II101" s="48" t="str">
        <f t="shared" si="6555"/>
        <v/>
      </c>
      <c r="IJ101" s="49" t="str">
        <f t="shared" si="6556"/>
        <v/>
      </c>
      <c r="IK101" s="75" t="str">
        <f t="shared" si="7228"/>
        <v/>
      </c>
      <c r="IL101" s="48" t="str">
        <f t="shared" si="6557"/>
        <v/>
      </c>
      <c r="IM101" s="49" t="str">
        <f t="shared" si="6558"/>
        <v/>
      </c>
      <c r="IN101" s="46" t="str">
        <f t="shared" ref="IN101" si="9266">DI101</f>
        <v/>
      </c>
      <c r="IO101" s="48" t="str">
        <f t="shared" si="6560"/>
        <v/>
      </c>
      <c r="IP101" s="49" t="str">
        <f t="shared" si="6561"/>
        <v/>
      </c>
      <c r="IQ101" s="75" t="str">
        <f t="shared" si="7230"/>
        <v/>
      </c>
      <c r="IR101" s="48" t="str">
        <f t="shared" si="6562"/>
        <v/>
      </c>
      <c r="IS101" s="49" t="str">
        <f t="shared" si="6563"/>
        <v/>
      </c>
      <c r="IT101" s="46" t="str">
        <f t="shared" ref="IT101" si="9267">CT101</f>
        <v/>
      </c>
      <c r="IU101" s="48" t="str">
        <f t="shared" si="6565"/>
        <v/>
      </c>
      <c r="IV101" s="49" t="str">
        <f t="shared" si="6566"/>
        <v/>
      </c>
      <c r="IW101" s="46" t="str">
        <f t="shared" si="9186"/>
        <v/>
      </c>
      <c r="IX101" s="48" t="str">
        <f t="shared" si="6568"/>
        <v/>
      </c>
      <c r="IY101" s="49" t="str">
        <f t="shared" si="6569"/>
        <v/>
      </c>
      <c r="IZ101" s="75" t="str">
        <f t="shared" si="7232"/>
        <v/>
      </c>
      <c r="JA101" s="48" t="str">
        <f t="shared" si="6570"/>
        <v/>
      </c>
      <c r="JB101" s="49" t="str">
        <f t="shared" si="6571"/>
        <v/>
      </c>
      <c r="JC101" s="75" t="str">
        <f t="shared" si="7233"/>
        <v/>
      </c>
      <c r="JD101" s="48" t="str">
        <f t="shared" si="6572"/>
        <v/>
      </c>
      <c r="JE101" s="49" t="str">
        <f t="shared" si="6573"/>
        <v/>
      </c>
      <c r="JF101" s="46" t="str">
        <f t="shared" ref="JF101" si="9268">CB101</f>
        <v/>
      </c>
      <c r="JG101" s="48" t="str">
        <f t="shared" si="6575"/>
        <v/>
      </c>
      <c r="JH101" s="49" t="str">
        <f t="shared" si="6576"/>
        <v/>
      </c>
      <c r="JI101" s="75" t="str">
        <f t="shared" si="7235"/>
        <v/>
      </c>
      <c r="JJ101" s="48" t="str">
        <f t="shared" si="6577"/>
        <v/>
      </c>
      <c r="JK101" s="49" t="str">
        <f t="shared" si="6578"/>
        <v/>
      </c>
      <c r="JL101" s="46" t="str">
        <f t="shared" ref="JL101" si="9269">CH101</f>
        <v/>
      </c>
      <c r="JM101" s="48" t="str">
        <f t="shared" si="6580"/>
        <v/>
      </c>
      <c r="JN101" s="49" t="str">
        <f t="shared" si="6581"/>
        <v/>
      </c>
      <c r="JO101" s="75" t="str">
        <f t="shared" si="7237"/>
        <v/>
      </c>
      <c r="JP101" s="48" t="str">
        <f t="shared" si="6582"/>
        <v/>
      </c>
      <c r="JQ101" s="49" t="str">
        <f t="shared" si="6583"/>
        <v/>
      </c>
      <c r="JR101" s="46" t="str">
        <f t="shared" ref="JR101" si="9270">CK101</f>
        <v/>
      </c>
      <c r="JS101" s="48" t="str">
        <f t="shared" si="6585"/>
        <v/>
      </c>
      <c r="JT101" s="49" t="str">
        <f t="shared" si="6586"/>
        <v/>
      </c>
      <c r="JU101" s="75" t="str">
        <f t="shared" si="7239"/>
        <v/>
      </c>
      <c r="JV101" s="48" t="str">
        <f t="shared" si="6587"/>
        <v/>
      </c>
      <c r="JW101" s="49" t="str">
        <f t="shared" si="6588"/>
        <v/>
      </c>
      <c r="JX101" s="46" t="s">
        <v>6</v>
      </c>
      <c r="JY101" s="48" t="str">
        <f t="shared" si="6589"/>
        <v/>
      </c>
      <c r="JZ101" s="49" t="str">
        <f t="shared" si="6590"/>
        <v/>
      </c>
      <c r="KA101" s="75" t="str">
        <f t="shared" si="7240"/>
        <v/>
      </c>
      <c r="KB101" s="48" t="str">
        <f t="shared" si="6591"/>
        <v/>
      </c>
      <c r="KC101" s="49" t="str">
        <f t="shared" si="6592"/>
        <v/>
      </c>
      <c r="KD101" s="46" t="s">
        <v>6</v>
      </c>
      <c r="KE101" s="48" t="str">
        <f t="shared" si="6593"/>
        <v/>
      </c>
      <c r="KF101" s="49" t="str">
        <f t="shared" si="6594"/>
        <v/>
      </c>
      <c r="KG101" s="75" t="str">
        <f t="shared" si="7241"/>
        <v/>
      </c>
      <c r="KH101" s="48" t="str">
        <f t="shared" si="6595"/>
        <v/>
      </c>
      <c r="KI101" s="49" t="str">
        <f t="shared" si="6596"/>
        <v/>
      </c>
      <c r="KJ101" s="75" t="str">
        <f t="shared" si="9190"/>
        <v/>
      </c>
      <c r="KK101" s="48" t="str">
        <f t="shared" si="6597"/>
        <v/>
      </c>
      <c r="KL101" s="49" t="str">
        <f t="shared" si="6598"/>
        <v/>
      </c>
      <c r="KM101" s="75" t="str">
        <f t="shared" si="7243"/>
        <v/>
      </c>
      <c r="KN101" s="48" t="str">
        <f t="shared" si="6599"/>
        <v/>
      </c>
      <c r="KO101" s="49" t="str">
        <f t="shared" si="6600"/>
        <v/>
      </c>
      <c r="KP101" s="75" t="str">
        <f t="shared" si="9191"/>
        <v/>
      </c>
      <c r="KQ101" s="48" t="str">
        <f t="shared" si="6601"/>
        <v/>
      </c>
      <c r="KR101" s="49" t="str">
        <f t="shared" si="6602"/>
        <v/>
      </c>
      <c r="KS101" s="75" t="str">
        <f t="shared" si="7244"/>
        <v/>
      </c>
      <c r="KT101" s="48" t="str">
        <f t="shared" si="6603"/>
        <v/>
      </c>
      <c r="KU101" s="49" t="str">
        <f t="shared" si="6604"/>
        <v/>
      </c>
      <c r="KV101" s="75" t="s">
        <v>5</v>
      </c>
      <c r="KW101" s="48" t="str">
        <f t="shared" si="6605"/>
        <v/>
      </c>
      <c r="KX101" s="49" t="str">
        <f t="shared" si="6606"/>
        <v/>
      </c>
      <c r="KY101" s="75" t="str">
        <f t="shared" si="7245"/>
        <v/>
      </c>
      <c r="KZ101" s="48" t="str">
        <f t="shared" si="6607"/>
        <v/>
      </c>
      <c r="LA101" s="49" t="str">
        <f t="shared" si="6608"/>
        <v/>
      </c>
      <c r="LB101" s="75" t="str">
        <f t="shared" ref="LB101" si="9271">DR101</f>
        <v/>
      </c>
      <c r="LC101" s="48" t="str">
        <f t="shared" si="6610"/>
        <v/>
      </c>
      <c r="LD101" s="49" t="str">
        <f t="shared" si="6611"/>
        <v/>
      </c>
      <c r="LE101" s="75" t="str">
        <f t="shared" si="7247"/>
        <v/>
      </c>
      <c r="LF101" s="48" t="str">
        <f t="shared" si="6612"/>
        <v/>
      </c>
      <c r="LG101" s="49" t="str">
        <f t="shared" si="6613"/>
        <v/>
      </c>
      <c r="LH101" s="75" t="str">
        <f t="shared" ref="LH101" si="9272">DR102</f>
        <v/>
      </c>
      <c r="LI101" s="48" t="str">
        <f t="shared" si="6615"/>
        <v/>
      </c>
      <c r="LJ101" s="49" t="str">
        <f t="shared" si="6616"/>
        <v/>
      </c>
      <c r="LK101" s="75" t="str">
        <f t="shared" si="7249"/>
        <v/>
      </c>
      <c r="LL101" s="48" t="str">
        <f t="shared" si="6617"/>
        <v/>
      </c>
      <c r="LM101" s="49" t="str">
        <f t="shared" si="6618"/>
        <v/>
      </c>
      <c r="LN101" s="75" t="str">
        <f t="shared" ref="LN101" si="9273">CN101</f>
        <v/>
      </c>
      <c r="LO101" s="48" t="str">
        <f t="shared" si="6620"/>
        <v/>
      </c>
      <c r="LP101" s="49" t="str">
        <f t="shared" si="6621"/>
        <v/>
      </c>
      <c r="LQ101" s="75" t="str">
        <f t="shared" si="7251"/>
        <v/>
      </c>
      <c r="LR101" s="48" t="str">
        <f t="shared" si="6622"/>
        <v/>
      </c>
      <c r="LS101" s="49" t="str">
        <f t="shared" si="6623"/>
        <v/>
      </c>
      <c r="LT101" s="75" t="str">
        <f t="shared" ref="LT101" si="9274">CW101</f>
        <v/>
      </c>
      <c r="LU101" s="48" t="str">
        <f t="shared" si="6625"/>
        <v/>
      </c>
      <c r="LV101" s="49" t="str">
        <f t="shared" si="6626"/>
        <v/>
      </c>
      <c r="LW101" s="75" t="str">
        <f t="shared" si="7253"/>
        <v/>
      </c>
      <c r="LX101" s="48" t="str">
        <f t="shared" si="6627"/>
        <v/>
      </c>
      <c r="LY101" s="49" t="str">
        <f t="shared" si="6628"/>
        <v/>
      </c>
      <c r="LZ101" s="75" t="str">
        <f t="shared" ref="LZ101" si="9275">DF101</f>
        <v/>
      </c>
      <c r="MA101" s="48" t="str">
        <f t="shared" si="6630"/>
        <v/>
      </c>
      <c r="MB101" s="49" t="str">
        <f t="shared" si="6631"/>
        <v/>
      </c>
      <c r="MC101" s="75" t="str">
        <f t="shared" si="7255"/>
        <v/>
      </c>
      <c r="MD101" s="48" t="str">
        <f t="shared" si="6632"/>
        <v/>
      </c>
      <c r="ME101" s="49" t="str">
        <f t="shared" si="6633"/>
        <v/>
      </c>
      <c r="MF101" s="75" t="str">
        <f t="shared" si="9197"/>
        <v/>
      </c>
      <c r="MG101" s="48" t="str">
        <f t="shared" si="6635"/>
        <v/>
      </c>
      <c r="MH101" s="49" t="str">
        <f t="shared" si="6636"/>
        <v/>
      </c>
      <c r="MI101" s="75" t="str">
        <f t="shared" si="7256"/>
        <v/>
      </c>
      <c r="MJ101" s="48" t="str">
        <f t="shared" si="6637"/>
        <v/>
      </c>
      <c r="MK101" s="49" t="str">
        <f t="shared" si="6638"/>
        <v/>
      </c>
      <c r="ML101" s="195" t="s">
        <v>5</v>
      </c>
      <c r="MM101" s="48" t="str">
        <f t="shared" si="6639"/>
        <v/>
      </c>
      <c r="MN101" s="49" t="str">
        <f t="shared" si="6640"/>
        <v/>
      </c>
      <c r="MO101" s="75" t="str">
        <f t="shared" si="7257"/>
        <v/>
      </c>
      <c r="MP101" s="48" t="str">
        <f t="shared" si="6641"/>
        <v/>
      </c>
      <c r="MQ101" s="49" t="str">
        <f t="shared" si="6642"/>
        <v/>
      </c>
      <c r="MR101" s="75" t="str">
        <f t="shared" si="6643"/>
        <v/>
      </c>
      <c r="MS101" s="48" t="str">
        <f t="shared" si="6644"/>
        <v/>
      </c>
      <c r="MT101" s="49" t="str">
        <f t="shared" si="6645"/>
        <v/>
      </c>
      <c r="MU101" s="75" t="str">
        <f t="shared" si="7258"/>
        <v/>
      </c>
      <c r="MV101" s="48" t="str">
        <f t="shared" si="6646"/>
        <v/>
      </c>
      <c r="MW101" s="49" t="str">
        <f t="shared" si="6647"/>
        <v/>
      </c>
      <c r="MX101" s="75" t="str">
        <f t="shared" ref="MX101" si="9276">MU101</f>
        <v/>
      </c>
      <c r="MY101" s="48" t="str">
        <f t="shared" si="6649"/>
        <v/>
      </c>
      <c r="MZ101" s="49" t="str">
        <f t="shared" si="6650"/>
        <v/>
      </c>
      <c r="NA101" s="75" t="str">
        <f t="shared" si="7260"/>
        <v/>
      </c>
      <c r="NB101" s="48" t="str">
        <f t="shared" si="6651"/>
        <v/>
      </c>
      <c r="NC101" s="49" t="str">
        <f t="shared" si="6652"/>
        <v/>
      </c>
      <c r="ND101" s="196" t="s">
        <v>5</v>
      </c>
      <c r="NE101" s="48" t="str">
        <f t="shared" si="6653"/>
        <v/>
      </c>
      <c r="NF101" s="49" t="str">
        <f t="shared" si="6654"/>
        <v/>
      </c>
      <c r="NG101" s="75" t="str">
        <f t="shared" si="7261"/>
        <v/>
      </c>
      <c r="NH101" s="48" t="str">
        <f t="shared" si="6655"/>
        <v/>
      </c>
      <c r="NI101" s="49" t="str">
        <f t="shared" si="6656"/>
        <v/>
      </c>
      <c r="NJ101" s="75" t="s">
        <v>5</v>
      </c>
      <c r="NK101" s="48" t="str">
        <f t="shared" si="6657"/>
        <v/>
      </c>
      <c r="NL101" s="49" t="str">
        <f t="shared" si="6658"/>
        <v/>
      </c>
      <c r="NM101" s="75" t="str">
        <f t="shared" si="7262"/>
        <v/>
      </c>
      <c r="NN101" s="48" t="str">
        <f t="shared" si="6659"/>
        <v/>
      </c>
      <c r="NO101" s="49" t="str">
        <f t="shared" si="6660"/>
        <v/>
      </c>
      <c r="NP101" s="214" t="s">
        <v>5</v>
      </c>
      <c r="NQ101" s="48" t="str">
        <f t="shared" si="6661"/>
        <v/>
      </c>
      <c r="NR101" s="49" t="str">
        <f t="shared" si="6662"/>
        <v/>
      </c>
      <c r="NS101" s="46" t="str">
        <f t="shared" si="6663"/>
        <v/>
      </c>
      <c r="NT101" s="48" t="str">
        <f t="shared" si="6664"/>
        <v/>
      </c>
      <c r="NU101" s="49" t="str">
        <f t="shared" si="6665"/>
        <v/>
      </c>
      <c r="NV101" s="214" t="s">
        <v>6</v>
      </c>
      <c r="NW101" s="48" t="str">
        <f t="shared" si="6666"/>
        <v/>
      </c>
      <c r="NX101" s="49" t="str">
        <f t="shared" si="6667"/>
        <v/>
      </c>
      <c r="NY101" s="46" t="str">
        <f t="shared" si="6668"/>
        <v/>
      </c>
      <c r="NZ101" s="48" t="str">
        <f t="shared" si="6669"/>
        <v/>
      </c>
      <c r="OA101" s="49" t="str">
        <f t="shared" si="6670"/>
        <v/>
      </c>
      <c r="OB101" s="46" t="str">
        <f t="shared" si="7263"/>
        <v/>
      </c>
      <c r="OC101" s="48" t="str">
        <f t="shared" si="6671"/>
        <v/>
      </c>
      <c r="OD101" s="49" t="str">
        <f t="shared" si="6672"/>
        <v/>
      </c>
      <c r="OE101" s="46" t="str">
        <f t="shared" si="6673"/>
        <v/>
      </c>
      <c r="OF101" s="48" t="str">
        <f t="shared" si="6674"/>
        <v/>
      </c>
      <c r="OG101" s="49" t="str">
        <f t="shared" si="6675"/>
        <v/>
      </c>
      <c r="OH101" s="46" t="str">
        <f t="shared" si="6676"/>
        <v/>
      </c>
      <c r="OI101" s="48" t="str">
        <f t="shared" si="6677"/>
        <v/>
      </c>
      <c r="OJ101" s="49" t="str">
        <f t="shared" si="6678"/>
        <v/>
      </c>
      <c r="OK101" s="46" t="str">
        <f t="shared" si="6679"/>
        <v/>
      </c>
      <c r="OL101" s="48" t="str">
        <f t="shared" si="6680"/>
        <v/>
      </c>
      <c r="OM101" s="95" t="str">
        <f t="shared" si="6681"/>
        <v/>
      </c>
      <c r="ON101" s="46" t="str">
        <f t="shared" si="6682"/>
        <v/>
      </c>
      <c r="OO101" s="48" t="str">
        <f t="shared" si="6683"/>
        <v/>
      </c>
      <c r="OP101" s="49" t="str">
        <f t="shared" si="6684"/>
        <v/>
      </c>
      <c r="OQ101" s="46" t="str">
        <f t="shared" si="6685"/>
        <v/>
      </c>
      <c r="OR101" s="48" t="str">
        <f t="shared" si="6686"/>
        <v/>
      </c>
      <c r="OS101" s="49" t="str">
        <f t="shared" si="6687"/>
        <v/>
      </c>
      <c r="OT101" s="46" t="str">
        <f t="shared" si="6688"/>
        <v/>
      </c>
      <c r="OU101" s="48" t="str">
        <f t="shared" si="6689"/>
        <v/>
      </c>
      <c r="OV101" s="49" t="str">
        <f t="shared" si="6690"/>
        <v/>
      </c>
      <c r="OW101" s="46" t="str">
        <f t="shared" si="6691"/>
        <v/>
      </c>
      <c r="OX101" s="48" t="str">
        <f t="shared" si="6692"/>
        <v/>
      </c>
      <c r="OY101" s="49" t="str">
        <f t="shared" si="6693"/>
        <v/>
      </c>
      <c r="OZ101" s="46" t="str">
        <f t="shared" si="6694"/>
        <v/>
      </c>
      <c r="PA101" s="48" t="str">
        <f t="shared" si="6695"/>
        <v/>
      </c>
      <c r="PB101" s="49" t="str">
        <f t="shared" si="6696"/>
        <v/>
      </c>
      <c r="PC101" s="46" t="str">
        <f t="shared" si="6697"/>
        <v/>
      </c>
      <c r="PD101" s="48" t="str">
        <f t="shared" si="6698"/>
        <v/>
      </c>
      <c r="PE101" s="49" t="str">
        <f t="shared" si="6699"/>
        <v/>
      </c>
      <c r="PF101" s="46" t="str">
        <f t="shared" si="6700"/>
        <v/>
      </c>
      <c r="PG101" s="48" t="str">
        <f t="shared" si="6701"/>
        <v/>
      </c>
      <c r="PH101" s="49" t="str">
        <f t="shared" si="6702"/>
        <v/>
      </c>
      <c r="PI101" s="46" t="str">
        <f t="shared" si="6703"/>
        <v/>
      </c>
      <c r="PJ101" s="48" t="str">
        <f t="shared" si="6704"/>
        <v/>
      </c>
      <c r="PK101" s="49" t="str">
        <f t="shared" si="6705"/>
        <v/>
      </c>
      <c r="PL101" s="46" t="str">
        <f t="shared" si="6706"/>
        <v/>
      </c>
      <c r="PM101" s="48" t="str">
        <f t="shared" si="6707"/>
        <v/>
      </c>
      <c r="PN101" s="49" t="str">
        <f t="shared" si="6708"/>
        <v/>
      </c>
      <c r="PO101" s="46" t="str">
        <f t="shared" si="7594"/>
        <v/>
      </c>
      <c r="PP101" s="48" t="str">
        <f t="shared" si="6709"/>
        <v/>
      </c>
      <c r="PQ101" s="49" t="str">
        <f t="shared" si="6710"/>
        <v/>
      </c>
      <c r="PR101" s="46" t="str">
        <f t="shared" ref="PR101" si="9277">NS101</f>
        <v/>
      </c>
      <c r="PS101" s="48" t="str">
        <f t="shared" si="6712"/>
        <v/>
      </c>
      <c r="PT101" s="49" t="str">
        <f t="shared" si="6713"/>
        <v/>
      </c>
      <c r="PU101" s="94" t="str">
        <f t="shared" ref="PU101" si="9278">NP101</f>
        <v>P</v>
      </c>
      <c r="PV101" s="48" t="str">
        <f t="shared" si="6715"/>
        <v/>
      </c>
      <c r="PW101" s="49" t="str">
        <f t="shared" si="6716"/>
        <v/>
      </c>
      <c r="PX101" s="73" t="s">
        <v>5</v>
      </c>
      <c r="PY101" s="48" t="str">
        <f t="shared" si="6717"/>
        <v/>
      </c>
      <c r="PZ101" s="49" t="str">
        <f t="shared" si="6718"/>
        <v/>
      </c>
      <c r="QA101" s="75" t="s">
        <v>6</v>
      </c>
      <c r="QB101" s="48" t="str">
        <f t="shared" si="6719"/>
        <v/>
      </c>
      <c r="QC101" s="49" t="str">
        <f t="shared" si="6720"/>
        <v/>
      </c>
      <c r="QD101" s="46" t="str">
        <f t="shared" ref="QD101" si="9279">NY101</f>
        <v/>
      </c>
      <c r="QE101" s="48" t="str">
        <f t="shared" si="6722"/>
        <v/>
      </c>
      <c r="QF101" s="49" t="str">
        <f t="shared" si="6723"/>
        <v/>
      </c>
      <c r="QG101" s="46" t="str">
        <f t="shared" ref="QG101" si="9280">NV101</f>
        <v>B</v>
      </c>
      <c r="QH101" s="48" t="str">
        <f t="shared" si="6725"/>
        <v/>
      </c>
      <c r="QI101" s="49" t="str">
        <f t="shared" si="6726"/>
        <v/>
      </c>
      <c r="QJ101" s="46" t="str">
        <f t="shared" ref="QJ101" si="9281">NY101</f>
        <v/>
      </c>
      <c r="QK101" s="48" t="str">
        <f t="shared" si="6728"/>
        <v/>
      </c>
      <c r="QL101" s="49" t="str">
        <f t="shared" si="6729"/>
        <v/>
      </c>
      <c r="QM101" s="46" t="str">
        <f t="shared" ref="QM101" si="9282">NP101</f>
        <v>P</v>
      </c>
      <c r="QN101" s="48" t="str">
        <f t="shared" si="6731"/>
        <v/>
      </c>
      <c r="QO101" s="95" t="str">
        <f t="shared" si="6732"/>
        <v/>
      </c>
      <c r="QP101" s="46" t="str">
        <f t="shared" ref="QP101" si="9283">NV101</f>
        <v>B</v>
      </c>
      <c r="QQ101" s="48" t="str">
        <f t="shared" si="6734"/>
        <v/>
      </c>
      <c r="QR101" s="49" t="str">
        <f t="shared" si="6735"/>
        <v/>
      </c>
      <c r="QS101" s="94" t="str">
        <f t="shared" ref="QS101" si="9284">NS101</f>
        <v/>
      </c>
      <c r="QT101" s="48" t="str">
        <f t="shared" si="6737"/>
        <v/>
      </c>
      <c r="QU101" s="49" t="str">
        <f t="shared" si="6738"/>
        <v/>
      </c>
      <c r="QV101" s="46" t="str">
        <f t="shared" ref="QV101" si="9285">OT101</f>
        <v/>
      </c>
      <c r="QW101" s="48" t="str">
        <f t="shared" si="6740"/>
        <v/>
      </c>
      <c r="QX101" s="49" t="str">
        <f t="shared" si="6741"/>
        <v/>
      </c>
      <c r="QY101" s="46" t="str">
        <f t="shared" ref="QY101" si="9286">OQ101</f>
        <v/>
      </c>
      <c r="QZ101" s="48" t="str">
        <f t="shared" si="6743"/>
        <v/>
      </c>
      <c r="RA101" s="49" t="str">
        <f t="shared" si="6744"/>
        <v/>
      </c>
      <c r="RB101" s="46" t="str">
        <f t="shared" ref="RB101" si="9287">OH101</f>
        <v/>
      </c>
      <c r="RC101" s="48" t="str">
        <f t="shared" si="6746"/>
        <v/>
      </c>
      <c r="RD101" s="49" t="str">
        <f t="shared" si="6747"/>
        <v/>
      </c>
      <c r="RE101" s="46" t="str">
        <f t="shared" ref="RE101" si="9288">OE101</f>
        <v/>
      </c>
      <c r="RF101" s="48" t="str">
        <f t="shared" si="6749"/>
        <v/>
      </c>
      <c r="RG101" s="49" t="str">
        <f t="shared" si="6750"/>
        <v/>
      </c>
      <c r="RH101" s="46" t="str">
        <f t="shared" ref="RH101" si="9289">OB101</f>
        <v/>
      </c>
      <c r="RI101" s="48" t="str">
        <f t="shared" si="6752"/>
        <v/>
      </c>
      <c r="RJ101" s="49" t="str">
        <f t="shared" si="6753"/>
        <v/>
      </c>
      <c r="RK101" s="46" t="str">
        <f t="shared" ref="RK101" si="9290">OE101</f>
        <v/>
      </c>
      <c r="RL101" s="48" t="str">
        <f t="shared" si="6755"/>
        <v/>
      </c>
      <c r="RM101" s="49" t="str">
        <f t="shared" si="6756"/>
        <v/>
      </c>
      <c r="RN101" s="46" t="str">
        <f t="shared" ref="RN101" si="9291">OB101</f>
        <v/>
      </c>
      <c r="RO101" s="48" t="str">
        <f t="shared" si="6758"/>
        <v/>
      </c>
      <c r="RP101" s="49" t="str">
        <f t="shared" si="6759"/>
        <v/>
      </c>
      <c r="RQ101" s="46" t="str">
        <f t="shared" ref="RQ101" si="9292">OH101</f>
        <v/>
      </c>
      <c r="RR101" s="48" t="str">
        <f t="shared" si="6761"/>
        <v/>
      </c>
      <c r="RS101" s="49" t="str">
        <f t="shared" si="6762"/>
        <v/>
      </c>
      <c r="RT101" s="46" t="str">
        <f t="shared" si="9215"/>
        <v/>
      </c>
      <c r="RU101" s="48" t="str">
        <f t="shared" si="6764"/>
        <v/>
      </c>
      <c r="RV101" s="49" t="str">
        <f t="shared" si="6765"/>
        <v/>
      </c>
      <c r="RW101" s="75" t="str">
        <f t="shared" si="7280"/>
        <v>B</v>
      </c>
      <c r="RX101" s="48" t="str">
        <f t="shared" si="6766"/>
        <v/>
      </c>
      <c r="RY101" s="49" t="str">
        <f t="shared" si="6767"/>
        <v/>
      </c>
      <c r="RZ101" s="75" t="str">
        <f t="shared" si="9216"/>
        <v/>
      </c>
      <c r="SA101" s="48" t="str">
        <f t="shared" si="6768"/>
        <v/>
      </c>
      <c r="SB101" s="49" t="str">
        <f t="shared" si="6769"/>
        <v/>
      </c>
      <c r="SC101" s="75" t="str">
        <f t="shared" si="7281"/>
        <v>B</v>
      </c>
      <c r="SD101" s="48" t="str">
        <f t="shared" si="6770"/>
        <v/>
      </c>
      <c r="SE101" s="49" t="str">
        <f t="shared" si="6771"/>
        <v/>
      </c>
      <c r="SF101" s="46" t="str">
        <f t="shared" ref="SF101" si="9293">PI101</f>
        <v/>
      </c>
      <c r="SG101" s="48" t="str">
        <f t="shared" si="6773"/>
        <v/>
      </c>
      <c r="SH101" s="49" t="str">
        <f t="shared" si="6774"/>
        <v/>
      </c>
      <c r="SI101" s="75" t="str">
        <f t="shared" si="6775"/>
        <v/>
      </c>
      <c r="SJ101" s="48" t="str">
        <f t="shared" si="6776"/>
        <v/>
      </c>
      <c r="SK101" s="95" t="str">
        <f t="shared" si="6777"/>
        <v/>
      </c>
      <c r="SL101" s="46" t="str">
        <f t="shared" ref="SL101" si="9294">PC101</f>
        <v/>
      </c>
      <c r="SM101" s="48" t="str">
        <f t="shared" si="6779"/>
        <v/>
      </c>
      <c r="SN101" s="49" t="str">
        <f t="shared" si="6780"/>
        <v/>
      </c>
      <c r="SO101" s="73" t="str">
        <f t="shared" si="6781"/>
        <v/>
      </c>
      <c r="SP101" s="48" t="str">
        <f t="shared" si="6782"/>
        <v/>
      </c>
      <c r="SQ101" s="49" t="str">
        <f t="shared" si="6783"/>
        <v/>
      </c>
      <c r="SR101" s="46" t="str">
        <f t="shared" ref="SR101" si="9295">OZ101</f>
        <v/>
      </c>
      <c r="SS101" s="48" t="str">
        <f t="shared" si="6785"/>
        <v/>
      </c>
      <c r="ST101" s="49" t="str">
        <f t="shared" si="6786"/>
        <v/>
      </c>
      <c r="SU101" s="75" t="str">
        <f t="shared" si="6787"/>
        <v/>
      </c>
      <c r="SV101" s="48" t="str">
        <f t="shared" si="6788"/>
        <v/>
      </c>
      <c r="SW101" s="49" t="str">
        <f t="shared" si="6789"/>
        <v/>
      </c>
      <c r="SX101" s="46" t="str">
        <f t="shared" ref="SX101" si="9296">PF101</f>
        <v/>
      </c>
      <c r="SY101" s="48" t="str">
        <f t="shared" si="6791"/>
        <v/>
      </c>
      <c r="SZ101" s="49" t="str">
        <f t="shared" si="6792"/>
        <v/>
      </c>
      <c r="TA101" s="75" t="str">
        <f t="shared" si="6793"/>
        <v/>
      </c>
      <c r="TB101" s="48" t="str">
        <f t="shared" si="6794"/>
        <v/>
      </c>
      <c r="TC101" s="49" t="str">
        <f t="shared" si="6795"/>
        <v/>
      </c>
      <c r="TD101" s="46" t="str">
        <f t="shared" ref="TD101" si="9297">PC101</f>
        <v/>
      </c>
      <c r="TE101" s="48" t="str">
        <f t="shared" si="6797"/>
        <v/>
      </c>
      <c r="TF101" s="49" t="str">
        <f t="shared" si="6798"/>
        <v/>
      </c>
      <c r="TG101" s="75" t="str">
        <f t="shared" si="6799"/>
        <v/>
      </c>
      <c r="TH101" s="48" t="str">
        <f t="shared" si="6800"/>
        <v/>
      </c>
      <c r="TI101" s="49" t="str">
        <f t="shared" si="6801"/>
        <v/>
      </c>
      <c r="TJ101" s="46" t="str">
        <f t="shared" ref="TJ101" si="9298">OW101</f>
        <v/>
      </c>
      <c r="TK101" s="48" t="str">
        <f t="shared" si="6803"/>
        <v/>
      </c>
      <c r="TL101" s="49" t="str">
        <f t="shared" si="6804"/>
        <v/>
      </c>
      <c r="TM101" s="75" t="str">
        <f t="shared" si="6805"/>
        <v/>
      </c>
      <c r="TN101" s="48" t="str">
        <f t="shared" si="6806"/>
        <v/>
      </c>
      <c r="TO101" s="49" t="str">
        <f t="shared" si="6807"/>
        <v/>
      </c>
      <c r="TP101" s="46" t="str">
        <f t="shared" ref="TP101" si="9299">OZ101</f>
        <v/>
      </c>
      <c r="TQ101" s="48" t="str">
        <f t="shared" si="6809"/>
        <v/>
      </c>
      <c r="TR101" s="49" t="str">
        <f t="shared" si="6810"/>
        <v/>
      </c>
      <c r="TS101" s="75" t="str">
        <f t="shared" si="6811"/>
        <v/>
      </c>
      <c r="TT101" s="48" t="str">
        <f t="shared" si="6812"/>
        <v/>
      </c>
      <c r="TU101" s="49" t="str">
        <f t="shared" si="6813"/>
        <v/>
      </c>
      <c r="TV101" s="46" t="str">
        <f t="shared" ref="TV101" si="9300">OZ101</f>
        <v/>
      </c>
      <c r="TW101" s="48" t="str">
        <f t="shared" si="6815"/>
        <v/>
      </c>
      <c r="TX101" s="49" t="str">
        <f t="shared" si="6816"/>
        <v/>
      </c>
      <c r="TY101" s="75" t="str">
        <f t="shared" si="6817"/>
        <v/>
      </c>
      <c r="TZ101" s="48" t="str">
        <f t="shared" si="6818"/>
        <v/>
      </c>
      <c r="UA101" s="49" t="str">
        <f t="shared" si="6819"/>
        <v/>
      </c>
      <c r="UB101" s="46" t="str">
        <f t="shared" ref="UB101" si="9301">OW101</f>
        <v/>
      </c>
      <c r="UC101" s="48" t="str">
        <f t="shared" si="6821"/>
        <v/>
      </c>
      <c r="UD101" s="49" t="str">
        <f t="shared" si="6822"/>
        <v/>
      </c>
      <c r="UE101" s="75" t="str">
        <f t="shared" si="6823"/>
        <v/>
      </c>
      <c r="UF101" s="48" t="str">
        <f t="shared" si="6824"/>
        <v/>
      </c>
      <c r="UG101" s="49" t="str">
        <f t="shared" si="6825"/>
        <v/>
      </c>
      <c r="UH101" s="46" t="str">
        <f t="shared" ref="UH101" si="9302">OH101</f>
        <v/>
      </c>
      <c r="UI101" s="48" t="str">
        <f t="shared" si="6827"/>
        <v/>
      </c>
      <c r="UJ101" s="49" t="str">
        <f t="shared" si="6828"/>
        <v/>
      </c>
      <c r="UK101" s="46" t="str">
        <f t="shared" si="9227"/>
        <v/>
      </c>
      <c r="UL101" s="48" t="str">
        <f t="shared" si="6830"/>
        <v/>
      </c>
      <c r="UM101" s="49" t="str">
        <f t="shared" si="6831"/>
        <v/>
      </c>
      <c r="UN101" s="75" t="str">
        <f t="shared" si="6832"/>
        <v/>
      </c>
      <c r="UO101" s="48" t="str">
        <f t="shared" si="6833"/>
        <v/>
      </c>
      <c r="UP101" s="49" t="str">
        <f t="shared" si="6834"/>
        <v/>
      </c>
      <c r="UQ101" s="75" t="str">
        <f t="shared" si="6835"/>
        <v/>
      </c>
      <c r="UR101" s="48" t="str">
        <f t="shared" si="6836"/>
        <v/>
      </c>
      <c r="US101" s="49" t="str">
        <f t="shared" si="6837"/>
        <v/>
      </c>
      <c r="UT101" s="46" t="str">
        <f t="shared" ref="UT101" si="9303">NP101</f>
        <v>P</v>
      </c>
      <c r="UU101" s="48" t="str">
        <f t="shared" si="6839"/>
        <v/>
      </c>
      <c r="UV101" s="49" t="str">
        <f t="shared" si="6840"/>
        <v/>
      </c>
      <c r="UW101" s="75" t="str">
        <f t="shared" si="6841"/>
        <v/>
      </c>
      <c r="UX101" s="48" t="str">
        <f t="shared" si="6842"/>
        <v/>
      </c>
      <c r="UY101" s="49" t="str">
        <f t="shared" si="6843"/>
        <v/>
      </c>
      <c r="UZ101" s="46" t="str">
        <f t="shared" ref="UZ101" si="9304">NV101</f>
        <v>B</v>
      </c>
      <c r="VA101" s="48" t="str">
        <f t="shared" si="6845"/>
        <v/>
      </c>
      <c r="VB101" s="49" t="str">
        <f t="shared" si="6846"/>
        <v/>
      </c>
      <c r="VC101" s="75" t="str">
        <f t="shared" si="6847"/>
        <v/>
      </c>
      <c r="VD101" s="48" t="str">
        <f t="shared" si="6848"/>
        <v/>
      </c>
      <c r="VE101" s="49" t="str">
        <f t="shared" si="6849"/>
        <v/>
      </c>
      <c r="VF101" s="46" t="str">
        <f t="shared" ref="VF101" si="9305">NY101</f>
        <v/>
      </c>
      <c r="VG101" s="48" t="str">
        <f t="shared" si="6851"/>
        <v/>
      </c>
      <c r="VH101" s="49" t="str">
        <f t="shared" si="6852"/>
        <v/>
      </c>
      <c r="VI101" s="75" t="str">
        <f t="shared" si="6853"/>
        <v/>
      </c>
      <c r="VJ101" s="48" t="str">
        <f t="shared" si="6854"/>
        <v/>
      </c>
      <c r="VK101" s="49" t="str">
        <f t="shared" si="6855"/>
        <v/>
      </c>
      <c r="VL101" s="46" t="s">
        <v>6</v>
      </c>
      <c r="VM101" s="48" t="str">
        <f t="shared" si="6856"/>
        <v/>
      </c>
      <c r="VN101" s="49" t="str">
        <f t="shared" si="6857"/>
        <v/>
      </c>
      <c r="VO101" s="75" t="str">
        <f t="shared" si="6858"/>
        <v/>
      </c>
      <c r="VP101" s="48" t="str">
        <f t="shared" si="6859"/>
        <v/>
      </c>
      <c r="VQ101" s="49" t="str">
        <f t="shared" si="6860"/>
        <v/>
      </c>
      <c r="VR101" s="46" t="s">
        <v>6</v>
      </c>
      <c r="VS101" s="48" t="str">
        <f t="shared" si="6861"/>
        <v/>
      </c>
      <c r="VT101" s="49" t="str">
        <f t="shared" si="6862"/>
        <v/>
      </c>
      <c r="VU101" s="75" t="str">
        <f t="shared" si="6863"/>
        <v/>
      </c>
      <c r="VV101" s="48" t="str">
        <f t="shared" si="6864"/>
        <v/>
      </c>
      <c r="VW101" s="49" t="str">
        <f t="shared" si="6865"/>
        <v/>
      </c>
      <c r="VX101" s="75" t="str">
        <f t="shared" si="9231"/>
        <v/>
      </c>
      <c r="VY101" s="48" t="str">
        <f t="shared" si="6866"/>
        <v/>
      </c>
      <c r="VZ101" s="49" t="str">
        <f t="shared" si="6867"/>
        <v/>
      </c>
      <c r="WA101" s="75" t="str">
        <f t="shared" si="6868"/>
        <v/>
      </c>
      <c r="WB101" s="48" t="str">
        <f t="shared" si="6869"/>
        <v/>
      </c>
      <c r="WC101" s="49" t="str">
        <f t="shared" si="6870"/>
        <v/>
      </c>
      <c r="WD101" s="75" t="str">
        <f t="shared" si="9232"/>
        <v/>
      </c>
      <c r="WE101" s="48" t="str">
        <f t="shared" si="6871"/>
        <v/>
      </c>
      <c r="WF101" s="49" t="str">
        <f t="shared" si="6872"/>
        <v/>
      </c>
      <c r="WG101" s="75" t="str">
        <f t="shared" si="6873"/>
        <v/>
      </c>
      <c r="WH101" s="48" t="str">
        <f t="shared" si="6874"/>
        <v/>
      </c>
      <c r="WI101" s="49" t="str">
        <f t="shared" si="6875"/>
        <v/>
      </c>
      <c r="WJ101" s="75" t="s">
        <v>5</v>
      </c>
      <c r="WK101" s="48" t="str">
        <f t="shared" si="6876"/>
        <v/>
      </c>
      <c r="WL101" s="49" t="str">
        <f t="shared" si="6877"/>
        <v/>
      </c>
      <c r="WM101" s="75" t="str">
        <f t="shared" si="6878"/>
        <v/>
      </c>
      <c r="WN101" s="48" t="str">
        <f t="shared" si="6879"/>
        <v/>
      </c>
      <c r="WO101" s="49" t="str">
        <f t="shared" si="6880"/>
        <v/>
      </c>
      <c r="WP101" s="75" t="str">
        <f t="shared" ref="WP101" si="9306">PF101</f>
        <v/>
      </c>
      <c r="WQ101" s="48" t="str">
        <f t="shared" si="6882"/>
        <v/>
      </c>
      <c r="WR101" s="49" t="str">
        <f t="shared" si="6883"/>
        <v/>
      </c>
      <c r="WS101" s="75" t="str">
        <f t="shared" si="6884"/>
        <v/>
      </c>
      <c r="WT101" s="48" t="str">
        <f t="shared" si="6885"/>
        <v/>
      </c>
      <c r="WU101" s="49" t="str">
        <f t="shared" si="6886"/>
        <v/>
      </c>
      <c r="WV101" s="75" t="str">
        <f t="shared" ref="WV101" si="9307">PF102</f>
        <v/>
      </c>
      <c r="WW101" s="48" t="str">
        <f t="shared" si="6888"/>
        <v/>
      </c>
      <c r="WX101" s="49" t="str">
        <f t="shared" si="6889"/>
        <v/>
      </c>
      <c r="WY101" s="75" t="str">
        <f t="shared" si="6890"/>
        <v/>
      </c>
      <c r="WZ101" s="48" t="str">
        <f t="shared" si="6891"/>
        <v/>
      </c>
      <c r="XA101" s="49" t="str">
        <f t="shared" si="6892"/>
        <v/>
      </c>
      <c r="XB101" s="75" t="str">
        <f t="shared" ref="XB101" si="9308">OB101</f>
        <v/>
      </c>
      <c r="XC101" s="48" t="str">
        <f t="shared" si="6894"/>
        <v/>
      </c>
      <c r="XD101" s="49" t="str">
        <f t="shared" si="6895"/>
        <v/>
      </c>
      <c r="XE101" s="75" t="str">
        <f t="shared" si="6896"/>
        <v/>
      </c>
      <c r="XF101" s="48" t="str">
        <f t="shared" si="6897"/>
        <v/>
      </c>
      <c r="XG101" s="49" t="str">
        <f t="shared" si="6898"/>
        <v/>
      </c>
      <c r="XH101" s="75" t="str">
        <f t="shared" ref="XH101" si="9309">OK101</f>
        <v/>
      </c>
      <c r="XI101" s="48" t="str">
        <f t="shared" si="6900"/>
        <v/>
      </c>
      <c r="XJ101" s="49" t="str">
        <f t="shared" si="6901"/>
        <v/>
      </c>
      <c r="XK101" s="75" t="str">
        <f t="shared" si="6902"/>
        <v/>
      </c>
      <c r="XL101" s="48" t="str">
        <f t="shared" si="6903"/>
        <v/>
      </c>
      <c r="XM101" s="49" t="str">
        <f t="shared" si="6904"/>
        <v/>
      </c>
      <c r="XN101" s="75" t="str">
        <f t="shared" ref="XN101" si="9310">OT101</f>
        <v/>
      </c>
      <c r="XO101" s="48" t="str">
        <f t="shared" si="6906"/>
        <v/>
      </c>
      <c r="XP101" s="49" t="str">
        <f t="shared" si="6907"/>
        <v/>
      </c>
      <c r="XQ101" s="75" t="str">
        <f t="shared" si="6908"/>
        <v/>
      </c>
      <c r="XR101" s="48" t="str">
        <f t="shared" si="6909"/>
        <v/>
      </c>
      <c r="XS101" s="49" t="str">
        <f t="shared" si="6910"/>
        <v/>
      </c>
      <c r="XT101" s="75" t="str">
        <f t="shared" si="9238"/>
        <v/>
      </c>
      <c r="XU101" s="48" t="str">
        <f t="shared" si="6912"/>
        <v/>
      </c>
      <c r="XV101" s="49" t="str">
        <f t="shared" si="6913"/>
        <v/>
      </c>
      <c r="XW101" s="75" t="str">
        <f t="shared" si="6914"/>
        <v/>
      </c>
      <c r="XX101" s="48" t="str">
        <f t="shared" si="6915"/>
        <v/>
      </c>
      <c r="XY101" s="49" t="str">
        <f t="shared" si="6916"/>
        <v/>
      </c>
      <c r="XZ101" s="195" t="s">
        <v>5</v>
      </c>
      <c r="YA101" s="48" t="str">
        <f t="shared" si="6917"/>
        <v/>
      </c>
      <c r="YB101" s="49" t="str">
        <f t="shared" si="6918"/>
        <v/>
      </c>
      <c r="YC101" s="75" t="str">
        <f t="shared" si="6919"/>
        <v/>
      </c>
      <c r="YD101" s="48" t="str">
        <f t="shared" si="6920"/>
        <v/>
      </c>
      <c r="YE101" s="49" t="str">
        <f t="shared" si="6921"/>
        <v/>
      </c>
      <c r="YF101" s="214" t="s">
        <v>5</v>
      </c>
      <c r="YG101" s="48" t="str">
        <f t="shared" si="6922"/>
        <v/>
      </c>
      <c r="YH101" s="49" t="str">
        <f t="shared" si="6923"/>
        <v/>
      </c>
      <c r="YI101" s="75" t="str">
        <f t="shared" si="6924"/>
        <v/>
      </c>
      <c r="YJ101" s="48" t="str">
        <f t="shared" si="6925"/>
        <v/>
      </c>
      <c r="YK101" s="49" t="str">
        <f t="shared" si="6926"/>
        <v/>
      </c>
      <c r="YL101" s="75" t="str">
        <f t="shared" ref="YL101" si="9311">YI101</f>
        <v/>
      </c>
      <c r="YM101" s="48" t="str">
        <f t="shared" si="6928"/>
        <v/>
      </c>
      <c r="YN101" s="49" t="str">
        <f t="shared" si="6929"/>
        <v/>
      </c>
      <c r="YO101" s="75" t="str">
        <f t="shared" si="6930"/>
        <v/>
      </c>
      <c r="YP101" s="48" t="str">
        <f t="shared" si="6931"/>
        <v/>
      </c>
      <c r="YQ101" s="49" t="str">
        <f t="shared" si="6932"/>
        <v/>
      </c>
      <c r="YR101" s="196" t="s">
        <v>5</v>
      </c>
      <c r="YS101" s="48" t="str">
        <f t="shared" si="6933"/>
        <v/>
      </c>
      <c r="YT101" s="49" t="str">
        <f t="shared" si="6934"/>
        <v/>
      </c>
      <c r="YU101" s="75" t="str">
        <f t="shared" si="6935"/>
        <v/>
      </c>
      <c r="YV101" s="48" t="str">
        <f t="shared" si="6936"/>
        <v/>
      </c>
      <c r="YW101" s="49" t="str">
        <f t="shared" si="6937"/>
        <v/>
      </c>
      <c r="YX101" s="75" t="s">
        <v>5</v>
      </c>
      <c r="YY101" s="48" t="str">
        <f t="shared" si="6938"/>
        <v/>
      </c>
      <c r="YZ101" s="49" t="str">
        <f t="shared" si="6939"/>
        <v/>
      </c>
      <c r="ZA101" s="75" t="str">
        <f t="shared" si="6940"/>
        <v/>
      </c>
      <c r="ZB101" s="48" t="str">
        <f t="shared" si="6941"/>
        <v/>
      </c>
      <c r="ZC101" s="49" t="str">
        <f t="shared" si="6942"/>
        <v/>
      </c>
      <c r="ZD101" s="133">
        <f t="shared" si="6943"/>
        <v>0</v>
      </c>
      <c r="ZE101" s="134">
        <f t="shared" si="7302"/>
        <v>1</v>
      </c>
      <c r="ZF101" s="135" t="str">
        <f t="shared" si="6944"/>
        <v/>
      </c>
      <c r="ZG101" s="216" t="str">
        <f t="shared" si="6945"/>
        <v/>
      </c>
      <c r="ZH101" s="217" t="str">
        <f t="shared" si="6946"/>
        <v/>
      </c>
      <c r="ZI101" s="217" t="str">
        <f t="shared" si="6947"/>
        <v/>
      </c>
      <c r="ZJ101" s="217" t="str">
        <f t="shared" si="6948"/>
        <v/>
      </c>
      <c r="ZK101" s="217" t="str">
        <f t="shared" si="6949"/>
        <v/>
      </c>
      <c r="ZL101" s="217" t="str">
        <f t="shared" si="6950"/>
        <v/>
      </c>
      <c r="ZM101" s="217" t="str">
        <f t="shared" si="6951"/>
        <v/>
      </c>
      <c r="ZN101" s="217" t="str">
        <f t="shared" si="6952"/>
        <v/>
      </c>
      <c r="ZO101" s="217" t="str">
        <f t="shared" si="6953"/>
        <v/>
      </c>
      <c r="ZP101" s="217" t="str">
        <f t="shared" si="6954"/>
        <v>000000</v>
      </c>
      <c r="ZQ101" s="217" t="str">
        <f t="shared" si="6955"/>
        <v/>
      </c>
      <c r="ZR101" s="217" t="str">
        <f t="shared" si="6956"/>
        <v/>
      </c>
      <c r="ZS101" s="217" t="str">
        <f t="shared" si="6957"/>
        <v/>
      </c>
      <c r="ZT101" s="217" t="str">
        <f t="shared" si="6958"/>
        <v/>
      </c>
      <c r="ZU101" s="217" t="str">
        <f t="shared" si="6959"/>
        <v/>
      </c>
      <c r="ZV101" s="217" t="str">
        <f t="shared" si="6960"/>
        <v/>
      </c>
      <c r="ZW101" s="217" t="str">
        <f t="shared" si="6961"/>
        <v/>
      </c>
      <c r="ZX101" s="217" t="str">
        <f t="shared" si="6962"/>
        <v/>
      </c>
      <c r="ZY101" s="218" t="str">
        <f t="shared" si="6963"/>
        <v/>
      </c>
      <c r="ZZ101" s="218" t="str">
        <f t="shared" si="6964"/>
        <v/>
      </c>
      <c r="AAA101" s="218" t="str">
        <f t="shared" si="6965"/>
        <v/>
      </c>
      <c r="AAB101" s="218" t="str">
        <f t="shared" si="6966"/>
        <v/>
      </c>
      <c r="AAC101" s="218" t="str">
        <f t="shared" si="6967"/>
        <v/>
      </c>
      <c r="AAD101" s="218" t="str">
        <f t="shared" si="6968"/>
        <v/>
      </c>
      <c r="AAE101" s="218" t="str">
        <f t="shared" si="6969"/>
        <v/>
      </c>
      <c r="AAF101" s="218" t="str">
        <f t="shared" si="6970"/>
        <v/>
      </c>
      <c r="AAG101" s="218" t="str">
        <f t="shared" si="6971"/>
        <v/>
      </c>
      <c r="AAH101" s="218" t="str">
        <f t="shared" si="6972"/>
        <v/>
      </c>
      <c r="AAI101" s="218" t="str">
        <f t="shared" si="6973"/>
        <v/>
      </c>
      <c r="AAJ101" s="218" t="str">
        <f t="shared" si="6974"/>
        <v/>
      </c>
      <c r="AAK101" s="218" t="str">
        <f t="shared" si="6975"/>
        <v/>
      </c>
      <c r="AAL101" s="218" t="str">
        <f t="shared" si="6976"/>
        <v/>
      </c>
      <c r="AAM101" s="218" t="str">
        <f t="shared" si="6977"/>
        <v/>
      </c>
      <c r="AAN101" s="218" t="str">
        <f t="shared" si="6978"/>
        <v/>
      </c>
      <c r="AAO101" s="218" t="str">
        <f t="shared" si="6979"/>
        <v/>
      </c>
      <c r="AAP101" s="218" t="str">
        <f t="shared" si="6980"/>
        <v/>
      </c>
      <c r="AAQ101" s="217" t="str">
        <f t="shared" si="6981"/>
        <v/>
      </c>
      <c r="AAR101" s="217" t="str">
        <f t="shared" si="6982"/>
        <v/>
      </c>
      <c r="AAS101" s="217" t="str">
        <f t="shared" si="6983"/>
        <v/>
      </c>
      <c r="AAT101" s="217" t="str">
        <f t="shared" si="6984"/>
        <v/>
      </c>
      <c r="AAU101" s="217" t="str">
        <f t="shared" si="6985"/>
        <v/>
      </c>
      <c r="AAV101" s="217" t="str">
        <f t="shared" si="6986"/>
        <v/>
      </c>
      <c r="AAW101" s="217" t="str">
        <f t="shared" si="6987"/>
        <v/>
      </c>
      <c r="AAX101" s="217" t="str">
        <f t="shared" si="6988"/>
        <v/>
      </c>
      <c r="AAY101" s="217" t="str">
        <f t="shared" si="6989"/>
        <v/>
      </c>
      <c r="AAZ101" s="217" t="str">
        <f t="shared" si="6990"/>
        <v/>
      </c>
      <c r="ABA101" s="217" t="str">
        <f t="shared" si="6991"/>
        <v/>
      </c>
      <c r="ABB101" s="217" t="str">
        <f t="shared" si="6992"/>
        <v/>
      </c>
      <c r="ABC101" s="217" t="str">
        <f t="shared" si="6993"/>
        <v/>
      </c>
      <c r="ABD101" s="217" t="str">
        <f t="shared" si="6994"/>
        <v/>
      </c>
      <c r="ABE101" s="217" t="str">
        <f t="shared" si="6995"/>
        <v/>
      </c>
      <c r="ABF101" s="217" t="str">
        <f t="shared" si="6996"/>
        <v/>
      </c>
      <c r="ABG101" s="217" t="str">
        <f t="shared" si="6997"/>
        <v/>
      </c>
      <c r="ABH101" s="217" t="str">
        <f t="shared" si="6998"/>
        <v/>
      </c>
      <c r="ABI101" s="218" t="str">
        <f t="shared" si="6999"/>
        <v/>
      </c>
      <c r="ABJ101" s="218" t="str">
        <f t="shared" si="7000"/>
        <v/>
      </c>
      <c r="ABK101" s="218" t="str">
        <f t="shared" si="7001"/>
        <v/>
      </c>
      <c r="ABL101" s="218" t="str">
        <f t="shared" si="7002"/>
        <v/>
      </c>
      <c r="ABM101" s="218" t="str">
        <f t="shared" si="7003"/>
        <v/>
      </c>
      <c r="ABN101" s="218" t="str">
        <f t="shared" si="7004"/>
        <v/>
      </c>
      <c r="ABO101" s="218" t="str">
        <f t="shared" si="7005"/>
        <v/>
      </c>
      <c r="ABP101" s="218" t="str">
        <f t="shared" si="7006"/>
        <v/>
      </c>
      <c r="ABQ101" s="218" t="str">
        <f t="shared" si="7007"/>
        <v/>
      </c>
      <c r="ABR101" s="218" t="str">
        <f t="shared" si="7008"/>
        <v/>
      </c>
      <c r="ABS101" s="218" t="str">
        <f t="shared" si="7009"/>
        <v/>
      </c>
      <c r="ABT101" s="218" t="str">
        <f t="shared" si="7010"/>
        <v/>
      </c>
      <c r="ABU101" s="218" t="str">
        <f t="shared" si="7011"/>
        <v/>
      </c>
      <c r="ABV101" s="218" t="str">
        <f t="shared" si="7012"/>
        <v/>
      </c>
      <c r="ABW101" s="218" t="str">
        <f t="shared" si="7013"/>
        <v/>
      </c>
      <c r="ABX101" s="218" t="str">
        <f t="shared" si="7014"/>
        <v/>
      </c>
      <c r="ABY101" s="218" t="str">
        <f t="shared" si="7015"/>
        <v/>
      </c>
      <c r="ABZ101" s="218" t="str">
        <f t="shared" si="7016"/>
        <v/>
      </c>
      <c r="ACA101" s="217" t="str">
        <f t="shared" si="7017"/>
        <v/>
      </c>
      <c r="ACB101" s="217" t="str">
        <f t="shared" si="7018"/>
        <v/>
      </c>
      <c r="ACC101" s="217" t="str">
        <f t="shared" si="7019"/>
        <v/>
      </c>
      <c r="ACD101" s="217" t="str">
        <f t="shared" si="7020"/>
        <v/>
      </c>
      <c r="ACE101" s="217" t="str">
        <f t="shared" si="7021"/>
        <v/>
      </c>
      <c r="ACF101" s="217" t="str">
        <f t="shared" si="7022"/>
        <v/>
      </c>
      <c r="ACG101" s="217" t="str">
        <f t="shared" si="7023"/>
        <v/>
      </c>
      <c r="ACH101" s="217" t="str">
        <f t="shared" si="7024"/>
        <v/>
      </c>
      <c r="ACI101" s="217" t="str">
        <f t="shared" si="7025"/>
        <v/>
      </c>
      <c r="ACJ101" s="217" t="str">
        <f t="shared" si="7026"/>
        <v/>
      </c>
      <c r="ACK101" s="217" t="str">
        <f t="shared" si="7027"/>
        <v/>
      </c>
      <c r="ACL101" s="217">
        <f t="shared" si="7303"/>
        <v>0</v>
      </c>
      <c r="ACM101" s="217" t="str">
        <f t="shared" si="7028"/>
        <v/>
      </c>
      <c r="ACN101" s="217" t="str">
        <f t="shared" si="7029"/>
        <v/>
      </c>
      <c r="ACO101" s="217" t="str">
        <f t="shared" si="7030"/>
        <v/>
      </c>
      <c r="ACP101" s="217" t="str">
        <f t="shared" si="7031"/>
        <v/>
      </c>
      <c r="ACQ101" s="217" t="str">
        <f t="shared" si="7032"/>
        <v/>
      </c>
      <c r="ACR101" s="217" t="str">
        <f t="shared" si="7033"/>
        <v/>
      </c>
      <c r="ACS101" s="218" t="str">
        <f t="shared" si="7034"/>
        <v/>
      </c>
      <c r="ACT101" s="218" t="str">
        <f t="shared" si="7035"/>
        <v/>
      </c>
      <c r="ACU101" s="218" t="str">
        <f t="shared" si="7036"/>
        <v/>
      </c>
      <c r="ACV101" s="218" t="str">
        <f t="shared" si="7037"/>
        <v/>
      </c>
      <c r="ACW101" s="218" t="str">
        <f t="shared" si="7038"/>
        <v/>
      </c>
      <c r="ACX101" s="218" t="str">
        <f t="shared" si="7039"/>
        <v/>
      </c>
      <c r="ACY101" s="218" t="str">
        <f t="shared" si="7040"/>
        <v/>
      </c>
      <c r="ACZ101" s="218" t="str">
        <f t="shared" si="7041"/>
        <v/>
      </c>
      <c r="ADA101" s="218" t="str">
        <f t="shared" si="7042"/>
        <v/>
      </c>
      <c r="ADB101" s="219" t="str">
        <f t="shared" si="7043"/>
        <v/>
      </c>
      <c r="ADC101" s="223" t="str">
        <f t="shared" si="7044"/>
        <v/>
      </c>
      <c r="ADD101" s="221" t="str">
        <f t="shared" si="7045"/>
        <v/>
      </c>
      <c r="ADE101" s="221" t="str">
        <f t="shared" si="7046"/>
        <v/>
      </c>
      <c r="ADF101" s="221" t="str">
        <f t="shared" si="7047"/>
        <v>B</v>
      </c>
      <c r="ADG101" s="221" t="str">
        <f t="shared" si="7048"/>
        <v/>
      </c>
      <c r="ADH101" s="221" t="str">
        <f t="shared" si="7049"/>
        <v>B</v>
      </c>
      <c r="ADI101" s="221" t="str">
        <f t="shared" si="7050"/>
        <v/>
      </c>
      <c r="ADJ101" s="221" t="str">
        <f t="shared" si="7051"/>
        <v/>
      </c>
      <c r="ADK101" s="221" t="str">
        <f t="shared" si="7052"/>
        <v/>
      </c>
      <c r="ADL101" s="221" t="str">
        <f t="shared" si="7053"/>
        <v/>
      </c>
      <c r="ADM101" s="221" t="str">
        <f t="shared" si="7054"/>
        <v/>
      </c>
      <c r="ADN101" s="221" t="str">
        <f t="shared" si="7055"/>
        <v/>
      </c>
      <c r="ADO101" s="221" t="str">
        <f t="shared" si="7056"/>
        <v/>
      </c>
      <c r="ADP101" s="221" t="str">
        <f t="shared" si="7057"/>
        <v/>
      </c>
      <c r="ADQ101" s="221" t="str">
        <f t="shared" si="7058"/>
        <v/>
      </c>
      <c r="ADR101" s="221" t="str">
        <f t="shared" si="7059"/>
        <v/>
      </c>
      <c r="ADS101" s="221" t="str">
        <f t="shared" si="7060"/>
        <v/>
      </c>
      <c r="ADT101" s="221" t="str">
        <f t="shared" si="7061"/>
        <v/>
      </c>
      <c r="ADU101" s="220" t="str">
        <f t="shared" si="7062"/>
        <v/>
      </c>
      <c r="ADV101" s="220" t="str">
        <f t="shared" si="7063"/>
        <v/>
      </c>
      <c r="ADW101" s="220" t="str">
        <f t="shared" si="7064"/>
        <v/>
      </c>
      <c r="ADX101" s="220" t="str">
        <f t="shared" si="7065"/>
        <v/>
      </c>
      <c r="ADY101" s="220" t="str">
        <f t="shared" si="7066"/>
        <v/>
      </c>
      <c r="ADZ101" s="220" t="str">
        <f t="shared" si="7067"/>
        <v/>
      </c>
      <c r="AEA101" s="220" t="str">
        <f t="shared" si="7068"/>
        <v/>
      </c>
      <c r="AEB101" s="220" t="str">
        <f t="shared" si="7069"/>
        <v/>
      </c>
      <c r="AEC101" s="220" t="str">
        <f t="shared" si="7070"/>
        <v/>
      </c>
      <c r="AED101" s="220" t="str">
        <f t="shared" si="7071"/>
        <v/>
      </c>
      <c r="AEE101" s="220" t="str">
        <f t="shared" si="7072"/>
        <v/>
      </c>
      <c r="AEF101" s="220" t="str">
        <f t="shared" si="7073"/>
        <v/>
      </c>
      <c r="AEG101" s="220" t="str">
        <f t="shared" si="7074"/>
        <v/>
      </c>
      <c r="AEH101" s="220" t="str">
        <f t="shared" si="7075"/>
        <v/>
      </c>
      <c r="AEI101" s="220" t="str">
        <f t="shared" si="7076"/>
        <v/>
      </c>
      <c r="AEJ101" s="220" t="str">
        <f t="shared" si="7077"/>
        <v/>
      </c>
      <c r="AEK101" s="220" t="str">
        <f t="shared" si="7078"/>
        <v>B</v>
      </c>
      <c r="AEL101" s="220" t="str">
        <f t="shared" si="7079"/>
        <v/>
      </c>
      <c r="AEM101" s="221" t="str">
        <f t="shared" si="7080"/>
        <v>B</v>
      </c>
      <c r="AEN101" s="221" t="str">
        <f t="shared" si="7081"/>
        <v/>
      </c>
      <c r="AEO101" s="221" t="str">
        <f t="shared" si="7082"/>
        <v/>
      </c>
      <c r="AEP101" s="221" t="str">
        <f t="shared" si="7083"/>
        <v/>
      </c>
      <c r="AEQ101" s="221" t="str">
        <f t="shared" si="7084"/>
        <v/>
      </c>
      <c r="AER101" s="221" t="str">
        <f t="shared" si="7085"/>
        <v/>
      </c>
      <c r="AES101" s="221" t="str">
        <f t="shared" si="7086"/>
        <v>P</v>
      </c>
      <c r="AET101" s="221" t="str">
        <f t="shared" si="7087"/>
        <v/>
      </c>
      <c r="AEU101" s="221" t="str">
        <f t="shared" si="7088"/>
        <v/>
      </c>
      <c r="AEV101" s="221" t="str">
        <f t="shared" si="7089"/>
        <v/>
      </c>
      <c r="AEW101" s="221" t="str">
        <f t="shared" si="7090"/>
        <v/>
      </c>
      <c r="AEX101" s="221" t="str">
        <f t="shared" si="7091"/>
        <v/>
      </c>
      <c r="AEY101" s="221" t="str">
        <f t="shared" si="7092"/>
        <v/>
      </c>
      <c r="AEZ101" s="221" t="str">
        <f t="shared" si="7093"/>
        <v/>
      </c>
      <c r="AFA101" s="221" t="str">
        <f t="shared" si="7094"/>
        <v/>
      </c>
      <c r="AFB101" s="221" t="str">
        <f t="shared" si="7095"/>
        <v/>
      </c>
      <c r="AFC101" s="221" t="str">
        <f t="shared" si="7096"/>
        <v/>
      </c>
      <c r="AFD101" s="221" t="str">
        <f t="shared" si="7097"/>
        <v/>
      </c>
      <c r="AFE101" s="220" t="str">
        <f t="shared" si="7098"/>
        <v/>
      </c>
      <c r="AFF101" s="220" t="str">
        <f t="shared" si="7099"/>
        <v/>
      </c>
      <c r="AFG101" s="220" t="str">
        <f t="shared" si="7100"/>
        <v>P</v>
      </c>
      <c r="AFH101" s="220" t="str">
        <f t="shared" si="7101"/>
        <v/>
      </c>
      <c r="AFI101" s="220" t="str">
        <f t="shared" si="7102"/>
        <v/>
      </c>
      <c r="AFJ101" s="220" t="str">
        <f t="shared" si="7103"/>
        <v/>
      </c>
      <c r="AFK101" s="220" t="str">
        <f t="shared" si="7104"/>
        <v/>
      </c>
      <c r="AFL101" s="220" t="str">
        <f t="shared" si="7105"/>
        <v/>
      </c>
      <c r="AFM101" s="220" t="str">
        <f t="shared" si="7106"/>
        <v>P</v>
      </c>
      <c r="AFN101" s="220" t="str">
        <f t="shared" si="7107"/>
        <v/>
      </c>
      <c r="AFO101" s="220" t="str">
        <f t="shared" si="7108"/>
        <v>P</v>
      </c>
      <c r="AFP101" s="220" t="str">
        <f t="shared" si="7109"/>
        <v/>
      </c>
      <c r="AFQ101" s="220" t="str">
        <f t="shared" si="7110"/>
        <v>P</v>
      </c>
      <c r="AFR101" s="220" t="str">
        <f t="shared" si="7111"/>
        <v/>
      </c>
      <c r="AFS101" s="220" t="str">
        <f t="shared" si="7112"/>
        <v>B</v>
      </c>
      <c r="AFT101" s="220" t="str">
        <f t="shared" si="7113"/>
        <v/>
      </c>
      <c r="AFU101" s="220" t="str">
        <f t="shared" si="7114"/>
        <v/>
      </c>
      <c r="AFV101" s="220" t="str">
        <f t="shared" si="7115"/>
        <v/>
      </c>
      <c r="AFW101" s="221" t="str">
        <f t="shared" si="7116"/>
        <v/>
      </c>
      <c r="AFX101" s="221" t="str">
        <f t="shared" si="7117"/>
        <v/>
      </c>
      <c r="AFY101" s="221" t="str">
        <f t="shared" si="7118"/>
        <v/>
      </c>
      <c r="AFZ101" s="221" t="str">
        <f t="shared" si="7119"/>
        <v/>
      </c>
      <c r="AGA101" s="221" t="str">
        <f t="shared" si="7120"/>
        <v/>
      </c>
      <c r="AGB101" s="221" t="str">
        <f t="shared" si="7121"/>
        <v/>
      </c>
      <c r="AGC101" s="221" t="str">
        <f t="shared" si="7122"/>
        <v/>
      </c>
      <c r="AGD101" s="221" t="str">
        <f t="shared" si="7123"/>
        <v/>
      </c>
      <c r="AGE101" s="221" t="str">
        <f t="shared" si="7124"/>
        <v/>
      </c>
      <c r="AGF101" s="221" t="str">
        <f t="shared" si="7125"/>
        <v/>
      </c>
      <c r="AGG101" s="221" t="str">
        <f t="shared" si="7126"/>
        <v/>
      </c>
      <c r="AGH101" s="221">
        <f t="shared" si="7304"/>
        <v>0</v>
      </c>
      <c r="AGI101" s="221" t="str">
        <f t="shared" si="7127"/>
        <v/>
      </c>
      <c r="AGJ101" s="221" t="str">
        <f t="shared" si="7128"/>
        <v>P</v>
      </c>
      <c r="AGK101" s="221" t="str">
        <f t="shared" si="7129"/>
        <v>P</v>
      </c>
      <c r="AGL101" s="221" t="str">
        <f t="shared" si="7130"/>
        <v>B</v>
      </c>
      <c r="AGM101" s="221" t="str">
        <f t="shared" si="7131"/>
        <v/>
      </c>
      <c r="AGN101" s="221" t="str">
        <f t="shared" si="7132"/>
        <v>B</v>
      </c>
      <c r="AGO101" s="220" t="str">
        <f t="shared" si="7133"/>
        <v/>
      </c>
      <c r="AGP101" s="220" t="str">
        <f t="shared" si="7134"/>
        <v>P</v>
      </c>
      <c r="AGQ101" s="220" t="str">
        <f t="shared" si="7135"/>
        <v>B</v>
      </c>
      <c r="AGR101" s="220" t="str">
        <f t="shared" si="7136"/>
        <v/>
      </c>
      <c r="AGS101" s="220" t="str">
        <f t="shared" si="7137"/>
        <v/>
      </c>
      <c r="AGT101" s="220" t="str">
        <f t="shared" si="7138"/>
        <v/>
      </c>
      <c r="AGU101" s="220" t="str">
        <f t="shared" si="7139"/>
        <v/>
      </c>
      <c r="AGV101" s="220" t="str">
        <f t="shared" si="7140"/>
        <v/>
      </c>
      <c r="AGW101" s="220" t="str">
        <f t="shared" si="7141"/>
        <v/>
      </c>
      <c r="AGX101" s="222" t="str">
        <f t="shared" si="7142"/>
        <v/>
      </c>
      <c r="AGY101" s="94">
        <v>101</v>
      </c>
      <c r="AGZ101" s="95">
        <f t="shared" si="7714"/>
        <v>96</v>
      </c>
      <c r="AHA101" s="46" t="str" cm="1">
        <f t="array" ref="AHA101">IFERROR(INDEX($ZG$4:$ADB$4,_xlfn.AGGREGATE(15,6,COLUMN($ZG$4:$ADB$4)-COLUMN($ZF$1)/($ZG101:$ADB101=LARGE($ZG101:$ADB101,1)),COLUMNS($ADB$4:$ADB$4))),"")</f>
        <v>LQ</v>
      </c>
      <c r="AHB101" s="46" t="str" cm="1">
        <f t="array" ref="AHB101">IFERROR(INDEX($ZG$4:$ADB$4,_xlfn.AGGREGATE(15,6,COLUMN($ZG$4:$ADB$4)-COLUMN($ZF$1)/($ZG101:$ADB101=LARGE($ZG101:$ADB101,2)),COLUMNS($ADB$4:$AGY$4))),"")</f>
        <v/>
      </c>
      <c r="AHC101" s="46" t="str" cm="1">
        <f t="array" ref="AHC101">IFERROR(INDEX($ZG$4:$ADB$4,_xlfn.AGGREGATE(15,6,COLUMN($ZG$4:$ADB$4)-COLUMN($ZF$1)/($ZG101:$ADB101=LARGE($ZG101:$ADB101,3)),COLUMNS($ADB$4:$AGZ$4))),"")</f>
        <v/>
      </c>
      <c r="AHD101" s="46" t="str" cm="1">
        <f t="array" ref="AHD101">IFERROR(INDEX($ZG$4:$ADB$4,_xlfn.AGGREGATE(15,6,COLUMN($ZG$4:$ADB$4)-COLUMN($ZF$1)/($ZG101:$ADB101=LARGE($ZG101:$ADB101,4)),COLUMNS($ADB$4:$AHA$4))),"")</f>
        <v/>
      </c>
      <c r="AHE101" s="46" t="str" cm="1">
        <f t="array" ref="AHE101">IFERROR(INDEX($ZG$4:$ADB$4,_xlfn.AGGREGATE(15,6,COLUMN($ZG$4:$ADB$4)-COLUMN($ZF$1)/($ZG101:$ADB101=LARGE($ZG101:$ADB101,5)),COLUMNS($ADB$4:$AHB$4))),"")</f>
        <v/>
      </c>
      <c r="AHF101" s="46" t="str" cm="1">
        <f t="array" ref="AHF101">IFERROR(INDEX($ZG$4:$ADB$4,_xlfn.AGGREGATE(15,6,COLUMN($ZG$4:$ADB$4)-COLUMN($ZF$1)/($ZG101:$ADB101=LARGE($ZG101:$ADB101,6)),COLUMNS($ADB$4:$AHC$4))),"")</f>
        <v/>
      </c>
      <c r="AHG101" s="94" t="str">
        <f t="shared" si="7397"/>
        <v/>
      </c>
      <c r="AHH101" s="48" t="str">
        <f t="shared" ca="1" si="7398"/>
        <v>N</v>
      </c>
      <c r="AHI101" s="48" t="e" cm="1">
        <f t="array" aca="1" ref="AHI101" ca="1">IF(INDIRECT(VLOOKUP(AHI100,General!AC:AE,3,FALSE)&amp;AGY100)&gt;0,AHI100,AHG100)</f>
        <v>#N/A</v>
      </c>
      <c r="AHJ101" s="95">
        <f t="shared" ca="1" si="7399"/>
        <v>1</v>
      </c>
      <c r="AHK101" s="46" t="s">
        <v>45</v>
      </c>
      <c r="AHL101" s="48" t="s">
        <v>45</v>
      </c>
      <c r="AHM101" s="48" t="s">
        <v>45</v>
      </c>
      <c r="AHN101" s="48" t="s">
        <v>45</v>
      </c>
      <c r="AHO101" s="48" t="s">
        <v>45</v>
      </c>
      <c r="AHP101" s="49" t="s">
        <v>45</v>
      </c>
      <c r="AHQ101" s="136" t="e">
        <f ca="1">IF(AHA101="",-1,COUNTIF(INDIRECT(AHK101&amp;$DN$10):INDIRECT(AHK101&amp;AGY101),"Y"))</f>
        <v>#REF!</v>
      </c>
      <c r="AHR101" s="138">
        <f ca="1">IF(AHB101="",-1,COUNTIF(INDIRECT(AHL101&amp;$DN$10):INDIRECT(AHL101&amp;AGY101),"Y"))</f>
        <v>-1</v>
      </c>
      <c r="AHS101" s="138">
        <f ca="1">IF(AHC101="",-1,COUNTIF(INDIRECT(AHM101&amp;$DN$10):INDIRECT(AHM101&amp;AGY101),"Y"))</f>
        <v>-1</v>
      </c>
      <c r="AHT101" s="137">
        <f ca="1">IF(AHD101="",-1,COUNTIF(INDIRECT(AHN101&amp;$DN$10):INDIRECT(AHN101&amp;AGY101),"Y"))</f>
        <v>-1</v>
      </c>
      <c r="AHU101" s="141">
        <f ca="1">IF(AHE101="",-1,COUNTIF(INDIRECT(AHO101&amp;$DN$10):INDIRECT(AHO101&amp;AGY101),"Y"))</f>
        <v>-1</v>
      </c>
      <c r="AHV101" s="141">
        <f ca="1">IF(AHF101="",-1,COUNTIF(INDIRECT(AHP101&amp;$DN$10):INDIRECT(AHP101&amp;AGY101),"Y"))</f>
        <v>-1</v>
      </c>
      <c r="AHW101" s="46" t="str" cm="1">
        <f t="array" ref="AHW101">IFERROR(INDEX($DP$101:$DU$101,_xlfn.AGGREGATE(15,6,COLUMN($DP$101:$DU$101)-COLUMN($DO$101)/($ZF$101:$ZK$101=MAX($ZF$101:$ZK$101)),COLUMNS($DP$101:AHA101))),"")</f>
        <v/>
      </c>
      <c r="AHX101" s="48" t="str" cm="1">
        <f t="array" ref="AHX101">IFERROR(INDEX($DP$101:$DU$101,_xlfn.AGGREGATE(15,6,COLUMN($DP$101:$DU$101)-COLUMN($DO$101)/($ZF$101:$ZK$101=MAX($ZF$101:$ZK$101)),COLUMNS($DP$101:AHB101))),"")</f>
        <v/>
      </c>
      <c r="AHY101" s="48" t="str" cm="1">
        <f t="array" ref="AHY101">IFERROR(INDEX($DP$101:$DU$101,_xlfn.AGGREGATE(15,6,COLUMN($DP$101:$DU$101)-COLUMN($DO$101)/($ZF$101:$ZK$101=MAX($ZF$101:$ZK$101)),COLUMNS($DP$101:AHC101))),"")</f>
        <v/>
      </c>
      <c r="AHZ101" s="48" t="str" cm="1">
        <f t="array" ref="AHZ101">IFERROR(INDEX($DP$101:$DU$101,_xlfn.AGGREGATE(15,6,COLUMN($DP$101:$DU$101)-COLUMN($DO$101)/($ZF$101:$ZK$101=MAX($ZF$101:$ZK$101)),COLUMNS($DP$101:AHD101))),"")</f>
        <v/>
      </c>
      <c r="AIA101" s="48" t="str" cm="1">
        <f t="array" ref="AIA101">IFERROR(INDEX($DP$101:$DU$101,_xlfn.AGGREGATE(15,6,COLUMN($DP$101:$DU$101)-COLUMN($DO$101)/($ZF$101:$ZK$101=MAX($ZF$101:$ZK$101)),COLUMNS($DP$101:AHE101))),"")</f>
        <v/>
      </c>
      <c r="AIB101" s="49" t="str" cm="1">
        <f t="array" ref="AIB101">IFERROR(INDEX($DP$101:$DU$101,_xlfn.AGGREGATE(15,6,COLUMN($DP$101:$DU$101)-COLUMN($DO$101)/($ZF$101:$ZK$101=MAX($ZF$101:$ZK$101)),COLUMNS($DP$101:AHF101))),"")</f>
        <v/>
      </c>
      <c r="AIC101" s="20">
        <f t="shared" ca="1" si="7305"/>
        <v>1</v>
      </c>
      <c r="AID101" s="95">
        <f t="shared" ca="1" si="7400"/>
        <v>1</v>
      </c>
      <c r="AIE101" s="140" t="str" cm="1">
        <f t="array" aca="1" ref="AIE101" ca="1">INDEX(AHW101:AIB101,1,AID101)</f>
        <v/>
      </c>
      <c r="AIF101" s="46" t="e">
        <f t="shared" ca="1" si="6309"/>
        <v>#REF!</v>
      </c>
      <c r="AIG101" s="48" t="str">
        <f t="shared" ca="1" si="6310"/>
        <v>T</v>
      </c>
      <c r="AIH101" s="48" t="str">
        <f t="shared" si="6311"/>
        <v>C</v>
      </c>
      <c r="AII101" s="48" t="str">
        <f t="shared" si="6221"/>
        <v/>
      </c>
      <c r="AIJ101" s="48" t="str">
        <f t="shared" ca="1" si="6222"/>
        <v/>
      </c>
      <c r="AIK101" s="48" t="str">
        <f t="shared" si="6223"/>
        <v>00</v>
      </c>
      <c r="AIL101" s="20" t="str">
        <f t="shared" si="7143"/>
        <v/>
      </c>
      <c r="AIM101" s="20" t="str">
        <f t="shared" si="7144"/>
        <v/>
      </c>
      <c r="AIN101" s="20" t="str">
        <f t="shared" si="7145"/>
        <v/>
      </c>
      <c r="AIO101" s="20" t="str">
        <f t="shared" si="7146"/>
        <v/>
      </c>
      <c r="AIP101" s="20" t="str">
        <f t="shared" si="7147"/>
        <v/>
      </c>
      <c r="AIQ101" s="20" t="str">
        <f t="shared" si="7148"/>
        <v/>
      </c>
      <c r="AIR101" s="20">
        <f t="shared" ca="1" si="7149"/>
        <v>0</v>
      </c>
      <c r="AIS101" s="20">
        <f t="shared" ca="1" si="7150"/>
        <v>0</v>
      </c>
      <c r="AIT101" s="46" t="str">
        <f t="shared" si="6224"/>
        <v/>
      </c>
      <c r="AIU101" s="48">
        <f>IF(CC101="",0,IFERROR(VLOOKUP(CC96&amp;CC97&amp;CC98&amp;CC99&amp;CC100&amp;CC101,General!I:J,2,FALSE),0))</f>
        <v>0</v>
      </c>
      <c r="AIV101" s="48">
        <f>IF(CF101="",0,IFERROR(VLOOKUP(CF96&amp;CF97&amp;CF98&amp;CF99&amp;CF100&amp;CF101,General!I:J,2,FALSE),0))</f>
        <v>0</v>
      </c>
      <c r="AIW101" s="48">
        <f>IF(CI101="",0,IFERROR(VLOOKUP(CI96&amp;CI97&amp;CI98&amp;CI99&amp;CI100&amp;CI101,General!I:J,2,FALSE),0))</f>
        <v>0</v>
      </c>
      <c r="AIX101" s="48">
        <f>IF(CL101="",0,IFERROR(VLOOKUP(CL96&amp;CL97&amp;CL98&amp;CL99&amp;CL100&amp;CL101,General!I:J,2,FALSE),0))</f>
        <v>0</v>
      </c>
      <c r="AIY101" s="48">
        <f>IF(CO101="",0,IFERROR(VLOOKUP(CO96&amp;CO97&amp;CO98&amp;CO99&amp;CO100&amp;CO101,General!I:J,2,FALSE),0))</f>
        <v>0</v>
      </c>
      <c r="AIZ101" s="48">
        <f>IF(CR101="",0,IFERROR(VLOOKUP(CR96&amp;CR97&amp;CR98&amp;CR99&amp;CR100&amp;CR101,General!I:J,2,FALSE),0))</f>
        <v>0</v>
      </c>
      <c r="AJA101" s="48">
        <f>IF(CU101="",0,IFERROR(VLOOKUP(CU96&amp;CU97&amp;CU98&amp;CU99&amp;CU100&amp;CU101,General!I:J,2,FALSE),0))</f>
        <v>0</v>
      </c>
      <c r="AJB101" s="48">
        <f>IF(CX101="",0,IFERROR(VLOOKUP(CX96&amp;CX97&amp;CX98&amp;CX99&amp;CX100&amp;CX101,General!I:J,2,FALSE),0))</f>
        <v>0</v>
      </c>
      <c r="AJC101" s="48">
        <f>IF(DA101="",0,IFERROR(VLOOKUP(DA96&amp;DA97&amp;DA98&amp;DA99&amp;DA100&amp;DA101,General!I:J,2,FALSE),0))</f>
        <v>0</v>
      </c>
      <c r="AJD101" s="48">
        <f>IF(DD101="",0,IFERROR(VLOOKUP(DD96&amp;DD97&amp;DD98&amp;DD99&amp;DD100&amp;DD101,General!I:J,2,FALSE),0))</f>
        <v>0</v>
      </c>
      <c r="AJE101" s="48">
        <f>IF(DG101="",0,IFERROR(VLOOKUP(DG96&amp;DG97&amp;DG98&amp;DG99&amp;DG100&amp;DG101,General!I:J,2,FALSE),0))</f>
        <v>0</v>
      </c>
      <c r="AJF101" s="48">
        <f>IF(DJ101="",0,IFERROR(VLOOKUP(DJ96&amp;DJ97&amp;DJ98&amp;DJ99&amp;DJ100&amp;DJ101,General!I:J,2,FALSE),0))</f>
        <v>0</v>
      </c>
      <c r="AJG101" s="48">
        <f>IF(DM101="",0,IFERROR(VLOOKUP(DM96&amp;DM97&amp;DM98&amp;DM99&amp;DM100&amp;DM101,General!I:J,2,FALSE),0))</f>
        <v>0</v>
      </c>
      <c r="AJH101" s="48">
        <f>IF(DP101="",0,IFERROR(VLOOKUP(DP96&amp;DP97&amp;DP98&amp;DP99&amp;DP100&amp;DP101,General!I:J,2,FALSE),0))</f>
        <v>0</v>
      </c>
      <c r="AJI101" s="48">
        <f>IF(DS101="",0,IFERROR(VLOOKUP(DS96&amp;DS97&amp;DS98&amp;DS99&amp;DS100&amp;DS101,General!I:J,2,FALSE),0))</f>
        <v>0</v>
      </c>
      <c r="AJJ101" s="48">
        <f>IF(DV101="",0,IFERROR(VLOOKUP(DV96&amp;DV97&amp;DV98&amp;DV99&amp;DV100&amp;DV101,General!I:J,2,FALSE),0))</f>
        <v>0</v>
      </c>
      <c r="AJK101" s="48">
        <f>IF(DY101="",0,IFERROR(VLOOKUP(DY96&amp;DY97&amp;DY98&amp;DY99&amp;DY100&amp;DY101,General!I:J,2,FALSE),0))</f>
        <v>0</v>
      </c>
      <c r="AJL101" s="48">
        <f>IF(EE101="",0,IFERROR(VLOOKUP(EE96&amp;EE97&amp;EE98&amp;EE99&amp;EE100&amp;EE101,General!I:J,2,FALSE),0))</f>
        <v>0</v>
      </c>
      <c r="AJM101" s="48">
        <f>IF(EH101="",0,IFERROR(VLOOKUP(EH96&amp;EH97&amp;EH98&amp;EH99&amp;EH100&amp;EH101,General!I:J,2,FALSE),0))</f>
        <v>0</v>
      </c>
      <c r="AJN101" s="48">
        <f>IF(EK101="",0,IFERROR(VLOOKUP(EK96&amp;EK97&amp;EK98&amp;EK99&amp;EK100&amp;EK101,General!I:J,2,FALSE),0))</f>
        <v>0</v>
      </c>
      <c r="AJO101" s="48">
        <f>IF(EN101="",0,IFERROR(VLOOKUP(EN96&amp;EN97&amp;EN98&amp;EN99&amp;EN100&amp;EN101,General!I:J,2,FALSE),0))</f>
        <v>0</v>
      </c>
      <c r="AJP101" s="48">
        <f>IF(EQ101="",0,IFERROR(VLOOKUP(EQ96&amp;EQ97&amp;EQ98&amp;EQ99&amp;EQ100&amp;EQ101,General!I:J,2,FALSE),0))</f>
        <v>0</v>
      </c>
      <c r="AJQ101" s="48">
        <f>IF(ET101="",0,IFERROR(VLOOKUP(ET96&amp;ET97&amp;ET98&amp;ET99&amp;ET100&amp;ET101,General!I:J,2,FALSE),0))</f>
        <v>0</v>
      </c>
      <c r="AJR101" s="48">
        <f>IF(EW101="",0,IFERROR(VLOOKUP(EW96&amp;EW97&amp;EW98&amp;EW99&amp;EW100&amp;EW101,General!I:J,2,FALSE),0))</f>
        <v>0</v>
      </c>
      <c r="AJS101" s="48">
        <f>IF(EZ101="",0,IFERROR(VLOOKUP(EZ96&amp;EZ97&amp;EZ98&amp;EZ99&amp;EZ100&amp;EZ101,General!I:J,2,FALSE),0))</f>
        <v>0</v>
      </c>
      <c r="AJT101" s="48">
        <f>IF(FC101="",0,IFERROR(VLOOKUP(FC96&amp;FC97&amp;FC98&amp;FC99&amp;FC100&amp;FC101,General!I:J,2,FALSE),0))</f>
        <v>0</v>
      </c>
      <c r="AJU101" s="48">
        <f>IF(FF101="",0,IFERROR(VLOOKUP(FF96&amp;FF97&amp;FF98&amp;FF99&amp;FF100&amp;FF101,General!I:J,2,FALSE),0))</f>
        <v>0</v>
      </c>
      <c r="AJV101" s="48">
        <f>IF(FI101="",0,IFERROR(VLOOKUP(FI96&amp;FI97&amp;FI98&amp;FI99&amp;FI100&amp;FI101,General!I:J,2,FALSE),0))</f>
        <v>0</v>
      </c>
      <c r="AJW101" s="48">
        <f>IF(FL101="",0,IFERROR(VLOOKUP(FL96&amp;FL97&amp;FL98&amp;FL99&amp;FL100&amp;FL101,General!I:J,2,FALSE),0))</f>
        <v>0</v>
      </c>
      <c r="AJX101" s="48">
        <f>IF(FO101="",0,IFERROR(VLOOKUP(FO96&amp;FO97&amp;FO98&amp;FO99&amp;FO100&amp;FO101,General!I:J,2,FALSE),0))</f>
        <v>0</v>
      </c>
      <c r="AJY101" s="48">
        <f>IF(FR101="",0,IFERROR(VLOOKUP(FR96&amp;FR97&amp;FR98&amp;FR99&amp;FR100&amp;FR101,General!I:J,2,FALSE),0))</f>
        <v>0</v>
      </c>
      <c r="AJZ101" s="48">
        <f>IF(FU101="",0,IFERROR(VLOOKUP(FU96&amp;FU97&amp;FU98&amp;FU99&amp;FU100&amp;FU101,General!I:J,2,FALSE),0))</f>
        <v>0</v>
      </c>
      <c r="AKA101" s="48">
        <f>IF(FX101="",0,IFERROR(VLOOKUP(FX96&amp;FX97&amp;FX98&amp;FX99&amp;FX100&amp;FX101,General!I:J,2,FALSE),0))</f>
        <v>0</v>
      </c>
      <c r="AKB101" s="48">
        <f>IF(GA101="",0,IFERROR(VLOOKUP(GA96&amp;GA97&amp;GA98&amp;GA99&amp;GA100&amp;GA101,General!I:J,2,FALSE),0))</f>
        <v>0</v>
      </c>
      <c r="AKC101" s="48">
        <f>IF(GD101="",0,IFERROR(VLOOKUP(GD96&amp;GD97&amp;GD98&amp;GD99&amp;GD100&amp;GD101,General!I:J,2,FALSE),0))</f>
        <v>0</v>
      </c>
      <c r="AKD101" s="48">
        <f>IF(GG101="",0,IFERROR(VLOOKUP(GG96&amp;GG97&amp;GG98&amp;GG99&amp;GG100&amp;GG101,General!I:J,2,FALSE),0))</f>
        <v>0</v>
      </c>
      <c r="AKE101" s="48">
        <f>IF(GJ101="",0,IFERROR(VLOOKUP(GJ96&amp;GJ97&amp;GJ98&amp;GJ99&amp;GJ100&amp;GJ101,General!I:J,2,FALSE),0))</f>
        <v>0</v>
      </c>
      <c r="AKF101" s="48">
        <f>IF(GM101="",0,IFERROR(VLOOKUP(GM96&amp;GM97&amp;GM98&amp;GM99&amp;GM100&amp;GM101,General!I:J,2,FALSE),0))</f>
        <v>0</v>
      </c>
      <c r="AKG101" s="48">
        <f>IF(GP101="",0,IFERROR(VLOOKUP(GP96&amp;GP97&amp;GP98&amp;GP99&amp;GP100&amp;GP101,General!I:J,2,FALSE),0))</f>
        <v>0</v>
      </c>
      <c r="AKH101" s="48">
        <f>IF(GS101="",0,IFERROR(VLOOKUP(GS96&amp;GS97&amp;GS98&amp;GS99&amp;GS100&amp;GS101,General!I:J,2,FALSE),0))</f>
        <v>0</v>
      </c>
      <c r="AKI101" s="48">
        <f>IF(GV101="",0,IFERROR(VLOOKUP(GV96&amp;GV97&amp;GV98&amp;GV99&amp;GV100&amp;GV101,General!I:J,2,FALSE),0))</f>
        <v>0</v>
      </c>
      <c r="AKJ101" s="48">
        <f>IF(GY101="",0,IFERROR(VLOOKUP(GY96&amp;GY97&amp;GY98&amp;GY99&amp;GY100&amp;GY101,General!I:J,2,FALSE),0))</f>
        <v>0</v>
      </c>
      <c r="AKK101" s="48">
        <f>IF(HB101="",0,IFERROR(VLOOKUP(HB96&amp;HB97&amp;HB98&amp;HB99&amp;HB100&amp;HB101,General!I:J,2,FALSE),0))</f>
        <v>0</v>
      </c>
      <c r="AKL101" s="48">
        <f>IF(HE101="",0,IFERROR(VLOOKUP(HE96&amp;HE97&amp;HE98&amp;HE99&amp;HE100&amp;HE101,General!I:J,2,FALSE),0))</f>
        <v>0</v>
      </c>
      <c r="AKM101" s="48">
        <f>IF(HH101="",0,IFERROR(VLOOKUP(HH96&amp;HH97&amp;HH98&amp;HH99&amp;HH100&amp;HH101,General!I:J,2,FALSE),0))</f>
        <v>0</v>
      </c>
      <c r="AKN101" s="48">
        <f>IF(HK101="",0,IFERROR(VLOOKUP(HK96&amp;HK97&amp;HK98&amp;HK99&amp;HK100&amp;HK101,General!I:J,2,FALSE),0))</f>
        <v>0</v>
      </c>
      <c r="AKO101" s="48">
        <f>IF(HN101="",0,IFERROR(VLOOKUP(HN96&amp;HN97&amp;HN98&amp;HN99&amp;HN100&amp;HN101,General!I:J,2,FALSE),0))</f>
        <v>0</v>
      </c>
      <c r="AKP101" s="48">
        <f>IF(HQ101="",0,IFERROR(VLOOKUP(HQ96&amp;HQ97&amp;HQ98&amp;HQ99&amp;HQ100&amp;HQ101,General!I:J,2,FALSE),0))</f>
        <v>0</v>
      </c>
      <c r="AKQ101" s="48">
        <f>IF(HT101="",0,IFERROR(VLOOKUP(HT96&amp;HT97&amp;HT98&amp;HT99&amp;HT100&amp;HT101,General!I:J,2,FALSE),0))</f>
        <v>0</v>
      </c>
      <c r="AKR101" s="48">
        <f>IF(HW101="",0,IFERROR(VLOOKUP(HW96&amp;HW97&amp;HW98&amp;HW99&amp;HW100&amp;HW101,General!I:J,2,FALSE),0))</f>
        <v>0</v>
      </c>
      <c r="AKS101" s="48">
        <f>IF(HZ101="",0,IFERROR(VLOOKUP(HZ96&amp;HZ97&amp;HZ98&amp;HZ99&amp;HZ100&amp;HZ101,General!I:J,2,FALSE),0))</f>
        <v>0</v>
      </c>
      <c r="AKT101" s="48">
        <f>IF(FF101="",0,IFERROR(VLOOKUP(FF96&amp;FF97&amp;FF98&amp;FF99&amp;FF100&amp;FF101,General!I:J,2,FALSE),0))</f>
        <v>0</v>
      </c>
      <c r="AKU101" s="48">
        <f>IF(FI101="",0,IFERROR(VLOOKUP(FI96&amp;FI97&amp;FI98&amp;FI99&amp;FI100&amp;FI101,General!I:J,2,FALSE),0))</f>
        <v>0</v>
      </c>
      <c r="AKV101" s="48">
        <f>IF(II101="",0,IFERROR(VLOOKUP(II96&amp;II97&amp;II98&amp;II99&amp;II100&amp;II101,General!I:J,2,FALSE),0))</f>
        <v>0</v>
      </c>
      <c r="AKW101" s="48">
        <f>IF(IL101="",0,IFERROR(VLOOKUP(IL96&amp;IL97&amp;IL98&amp;IL99&amp;IL100&amp;IL101,General!I:J,2,FALSE),0))</f>
        <v>0</v>
      </c>
      <c r="AKX101" s="48">
        <f>IF(IO101="",0,IFERROR(VLOOKUP(IO96&amp;IO97&amp;IO98&amp;IO99&amp;IO100&amp;IO101,General!I:J,2,FALSE),0))</f>
        <v>0</v>
      </c>
      <c r="AKY101" s="48">
        <f>IF(IR101="",0,IFERROR(VLOOKUP(IR96&amp;IR97&amp;IR98&amp;IR99&amp;IR100&amp;IR101,General!I:J,2,FALSE),0))</f>
        <v>0</v>
      </c>
      <c r="AKZ101" s="48">
        <f>IF(IU101="",0,IFERROR(VLOOKUP(IU96&amp;IU97&amp;IU98&amp;IU99&amp;IU100&amp;IU101,General!I:J,2,FALSE),0))</f>
        <v>0</v>
      </c>
      <c r="ALA101" s="48">
        <f>IF(IX101="",0,IFERROR(VLOOKUP(IX96&amp;IX97&amp;IX98&amp;IX99&amp;IX100&amp;IX101,General!I:J,2,FALSE),0))</f>
        <v>0</v>
      </c>
      <c r="ALB101" s="48">
        <f>IF(JA101="",0,IFERROR(VLOOKUP(JA96&amp;JA97&amp;JA98&amp;JA99&amp;JA100&amp;JA101,General!I:J,2,FALSE),0))</f>
        <v>0</v>
      </c>
      <c r="ALC101" s="48">
        <f>IF(JD101="",0,IFERROR(VLOOKUP(JD96&amp;JD97&amp;JD98&amp;JD99&amp;JD100&amp;JD101,General!I:J,2,FALSE),0))</f>
        <v>0</v>
      </c>
      <c r="ALD101" s="48">
        <f>IF(JG101="",0,IFERROR(VLOOKUP(JG96&amp;JG97&amp;JG98&amp;JG99&amp;JG100&amp;JG101,General!I:J,2,FALSE),0))</f>
        <v>0</v>
      </c>
      <c r="ALE101" s="48">
        <f>IF(JJ101="",0,IFERROR(VLOOKUP(JJ96&amp;JJ97&amp;JJ98&amp;JJ99&amp;JJ100&amp;JJ101,General!I:J,2,FALSE),0))</f>
        <v>0</v>
      </c>
      <c r="ALF101" s="48">
        <f>IF(JM101="",0,IFERROR(VLOOKUP(JM96&amp;JM97&amp;JM98&amp;JM99&amp;JM100&amp;JM101,General!I:J,2,FALSE),0))</f>
        <v>0</v>
      </c>
      <c r="ALG101" s="48">
        <f>IF(JP101="",0,IFERROR(VLOOKUP(JP96&amp;JP97&amp;JP98&amp;JP99&amp;JP100&amp;JP101,General!I:J,2,FALSE),0))</f>
        <v>0</v>
      </c>
      <c r="ALH101" s="48">
        <f>IF(JS101="",0,IFERROR(VLOOKUP(JS96&amp;JS97&amp;JS98&amp;JS99&amp;JS100&amp;JS101,General!I:J,2,FALSE),0))</f>
        <v>0</v>
      </c>
      <c r="ALI101" s="48">
        <f>IF(JV101="",0,IFERROR(VLOOKUP(JV96&amp;JV97&amp;JV98&amp;JV99&amp;JV100&amp;JV101,General!I:J,2,FALSE),0))</f>
        <v>0</v>
      </c>
      <c r="ALJ101" s="48">
        <f>IF(JY101="",0,IFERROR(VLOOKUP(JY96&amp;JY97&amp;JY98&amp;JY99&amp;JY100&amp;JY101,General!I:J,2,FALSE),0))</f>
        <v>0</v>
      </c>
      <c r="ALK101" s="48">
        <f>IF(KB101="",0,IFERROR(VLOOKUP(KB96&amp;KB97&amp;KB98&amp;KB99&amp;KB100&amp;KB101,General!I:J,2,FALSE),0))</f>
        <v>0</v>
      </c>
      <c r="ALL101" s="48">
        <f>IF(KE101="",0,IFERROR(VLOOKUP(KE96&amp;KE97&amp;KE98&amp;KE99&amp;KE100&amp;KE101,General!I:J,2,FALSE),0))</f>
        <v>0</v>
      </c>
      <c r="ALM101" s="48">
        <f>IF(KH101="",0,IFERROR(VLOOKUP(KH96&amp;KH97&amp;KH98&amp;KH99&amp;KH100&amp;KH101,General!I:J,2,FALSE),0))</f>
        <v>0</v>
      </c>
      <c r="ALN101" s="48">
        <f>IF(KK101="",0,IFERROR(VLOOKUP(KK96&amp;KK97&amp;KK98&amp;KK99&amp;KK100&amp;KK101,General!I:J,2,FALSE),0))</f>
        <v>0</v>
      </c>
      <c r="ALO101" s="48">
        <f>IF(KN101="",0,IFERROR(VLOOKUP(KN96&amp;KN97&amp;KN98&amp;KN99&amp;KN100&amp;KN101,General!I:J,2,FALSE),0))</f>
        <v>0</v>
      </c>
      <c r="ALP101" s="48">
        <f>IF(KQ101="",0,IFERROR(VLOOKUP(KQ96&amp;KQ97&amp;KQ98&amp;KQ99&amp;KQ100&amp;KQ101,General!I:J,2,FALSE),0))</f>
        <v>0</v>
      </c>
      <c r="ALQ101" s="48">
        <f>IF(KT101="",0,IFERROR(VLOOKUP(KT96&amp;KT97&amp;KT98&amp;KT99&amp;KT100&amp;KT101,General!I:J,2,FALSE),0))</f>
        <v>0</v>
      </c>
      <c r="ALR101" s="48">
        <f>IF(KW101="",0,IFERROR(VLOOKUP(KW96&amp;KW97&amp;KW98&amp;KW99&amp;KW100&amp;KW101,General!I:J,2,FALSE),0))</f>
        <v>0</v>
      </c>
      <c r="ALS101" s="48">
        <f>IF(KZ101="",0,IFERROR(VLOOKUP(KZ96&amp;KZ97&amp;KZ98&amp;KZ99&amp;KZ100&amp;KZ101,General!I:J,2,FALSE),0))</f>
        <v>0</v>
      </c>
      <c r="ALT101" s="48">
        <f>IF(LC101="",0,IFERROR(VLOOKUP(LC96&amp;LC97&amp;LC98&amp;LC99&amp;LC100&amp;LC101,General!I:J,2,FALSE),0))</f>
        <v>0</v>
      </c>
      <c r="ALU101" s="48">
        <f>IF(LF101="",0,IFERROR(VLOOKUP(LF96&amp;LF97&amp;LF98&amp;LF99&amp;LF100&amp;LF101,General!I:J,2,FALSE),0))</f>
        <v>0</v>
      </c>
      <c r="ALV101" s="48">
        <f>IF(LI101="",0,IFERROR(VLOOKUP(LI96&amp;LI97&amp;LI98&amp;LI99&amp;LI100&amp;LI101,General!I:J,2,FALSE),0))</f>
        <v>0</v>
      </c>
      <c r="ALW101" s="48">
        <f>IF(LL101="",0,IFERROR(VLOOKUP(LL96&amp;LL97&amp;LL98&amp;LL99&amp;LL100&amp;LL101,General!I:J,2,FALSE),0))</f>
        <v>0</v>
      </c>
      <c r="ALX101" s="48">
        <f>IF(LO101="",0,IFERROR(VLOOKUP(LO96&amp;LO97&amp;LO98&amp;LO99&amp;LO100&amp;LO101,General!I:J,2,FALSE),0))</f>
        <v>0</v>
      </c>
      <c r="ALY101" s="48">
        <f>IF(LR101="",0,IFERROR(VLOOKUP(LR96&amp;LR97&amp;LR98&amp;LR99&amp;LR100&amp;LR101,General!I:J,2,FALSE),0))</f>
        <v>0</v>
      </c>
      <c r="ALZ101" s="48">
        <f>IF(LU101="",0,IFERROR(VLOOKUP(LU96&amp;LU97&amp;LU98&amp;LU99&amp;LU100&amp;LU101,General!I:J,2,FALSE),0))</f>
        <v>0</v>
      </c>
      <c r="AMA101" s="48">
        <f>IF(LX101="",0,IFERROR(VLOOKUP(LX96&amp;LX97&amp;LX98&amp;LX99&amp;LX100&amp;LX101,General!I:J,2,FALSE),0))</f>
        <v>0</v>
      </c>
      <c r="AMB101" s="48">
        <f>IF(MA101="",0,IFERROR(VLOOKUP(MA96&amp;MA97&amp;MA98&amp;MA99&amp;MA100&amp;MA101,General!I:J,2,FALSE),0))</f>
        <v>0</v>
      </c>
      <c r="AMC101" s="48">
        <f>IF(MD101="",0,IFERROR(VLOOKUP(MD96&amp;MD97&amp;MD98&amp;MD99&amp;MD100&amp;MD101,General!I:J,2,FALSE),0))</f>
        <v>0</v>
      </c>
      <c r="AMD101" s="48">
        <f>IF(MG101="",0,IFERROR(VLOOKUP(MG96&amp;MG97&amp;MG98&amp;MG99&amp;MG100&amp;MG101,General!I:J,2,FALSE),0))</f>
        <v>0</v>
      </c>
      <c r="AME101" s="48">
        <f>IF(MJ101="",0,IFERROR(VLOOKUP(MJ96&amp;MJ97&amp;MJ98&amp;MJ99&amp;MJ100&amp;MJ101,General!I:J,2,FALSE),0))</f>
        <v>0</v>
      </c>
      <c r="AMF101" s="48">
        <f>IF(MM101="",0,IFERROR(VLOOKUP(MM96&amp;MM97&amp;MM98&amp;MM99&amp;MM100&amp;MM101,General!I:J,2,FALSE),0))</f>
        <v>0</v>
      </c>
      <c r="AMG101" s="48">
        <f>IF(MP101="",0,IFERROR(VLOOKUP(MP96&amp;MP97&amp;MP98&amp;MP99&amp;MP100&amp;MP101,General!I:J,2,FALSE),0))</f>
        <v>0</v>
      </c>
      <c r="AMH101" s="48">
        <f>IF(MS101="",0,IFERROR(VLOOKUP(MS96&amp;MS97&amp;MS98&amp;MS99&amp;MS100&amp;MS101,General!I:J,2,FALSE),0))</f>
        <v>0</v>
      </c>
      <c r="AMI101" s="48">
        <f>IF(MV101="",0,IFERROR(VLOOKUP(MV96&amp;MV97&amp;MV98&amp;MV99&amp;MV100&amp;MV101,General!I:J,2,FALSE),0))</f>
        <v>0</v>
      </c>
      <c r="AMJ101" s="48">
        <f>IF(MY101="",0,IFERROR(VLOOKUP(MY96&amp;MY97&amp;MY98&amp;MY99&amp;MY100&amp;MY101,General!I:J,2,FALSE),0))</f>
        <v>0</v>
      </c>
      <c r="AMK101" s="48">
        <f>IF(NB101="",0,IFERROR(VLOOKUP(NB96&amp;NB97&amp;NB98&amp;NB99&amp;NB100&amp;NB101,General!I:J,2,FALSE),0))</f>
        <v>0</v>
      </c>
      <c r="AML101" s="48">
        <f>IF(NE101="",0,IFERROR(VLOOKUP(NE96&amp;NE97&amp;NE98&amp;NE99&amp;NE100&amp;NE101,General!I:J,2,FALSE),0))</f>
        <v>0</v>
      </c>
      <c r="AMM101" s="48">
        <f>IF(NH101="",0,IFERROR(VLOOKUP(NH96&amp;NH97&amp;NH98&amp;NH99&amp;NH100&amp;NH101,General!I:J,2,FALSE),0))</f>
        <v>0</v>
      </c>
      <c r="AMN101" s="48">
        <f>IF(NK101="",0,IFERROR(VLOOKUP(NK96&amp;NK97&amp;NK98&amp;NK99&amp;NK100&amp;NK101,General!I:J,2,FALSE),0))</f>
        <v>0</v>
      </c>
      <c r="AMO101" s="49">
        <f>IF(NN101="",0,IFERROR(VLOOKUP(NN96&amp;NN97&amp;NN98&amp;NN99&amp;NN100&amp;NN101,General!I:J,2,FALSE),0))</f>
        <v>0</v>
      </c>
      <c r="AMP101" s="81">
        <f>IF(EB101="",0,IFERROR(VLOOKUP(EB96&amp;EB97&amp;EB98&amp;EB99&amp;EB100&amp;EB101,General!I:J,2,FALSE),0))</f>
        <v>0</v>
      </c>
      <c r="AMQ101" s="49">
        <v>0</v>
      </c>
      <c r="AMR101" s="20" t="str">
        <f t="shared" si="7306"/>
        <v/>
      </c>
      <c r="AMS101" s="20" t="str">
        <f t="shared" si="7151"/>
        <v>N</v>
      </c>
      <c r="AMT101" s="20" t="str">
        <f t="shared" ca="1" si="7152"/>
        <v>N</v>
      </c>
      <c r="AMU101" s="20" t="str">
        <f t="shared" si="7153"/>
        <v>N</v>
      </c>
      <c r="AMV101" s="20" t="str">
        <f t="shared" si="7154"/>
        <v/>
      </c>
      <c r="AMW101" s="142" t="str">
        <f t="shared" si="7155"/>
        <v/>
      </c>
      <c r="AMX101" s="20" t="str">
        <f t="shared" si="7156"/>
        <v/>
      </c>
      <c r="AMY101" s="20" t="str">
        <f t="shared" si="7157"/>
        <v/>
      </c>
      <c r="AMZ101" s="20" t="str">
        <f t="shared" si="7158"/>
        <v/>
      </c>
      <c r="ANA101" s="20" t="str">
        <f t="shared" si="7159"/>
        <v/>
      </c>
      <c r="ANB101" s="20" t="str">
        <f t="shared" si="7160"/>
        <v/>
      </c>
      <c r="ANC101" s="20" t="str">
        <f t="shared" si="6145"/>
        <v/>
      </c>
      <c r="AND101" s="20" t="str">
        <f t="shared" si="6146"/>
        <v/>
      </c>
      <c r="ANE101" s="20" t="str">
        <f t="shared" si="4382"/>
        <v>00000</v>
      </c>
      <c r="ANF101" s="20" t="str">
        <f t="shared" si="4382"/>
        <v>00000</v>
      </c>
      <c r="ANG101" s="20" t="str">
        <f t="shared" si="4383"/>
        <v>000000</v>
      </c>
      <c r="ANH101" s="20" t="str">
        <f t="shared" si="4383"/>
        <v>000000</v>
      </c>
      <c r="ANI101" s="20" t="str">
        <f t="shared" si="4384"/>
        <v>B</v>
      </c>
      <c r="ANJ101" s="20" t="str">
        <f t="shared" si="7307"/>
        <v>B</v>
      </c>
      <c r="ANK101" s="20" t="str">
        <f t="shared" si="7161"/>
        <v/>
      </c>
      <c r="ANL101" s="20" t="e">
        <f t="shared" ca="1" si="7162"/>
        <v>#REF!</v>
      </c>
      <c r="ANM101" s="20" t="str">
        <f t="shared" ca="1" si="7163"/>
        <v/>
      </c>
      <c r="ANN101" s="20" t="str">
        <f t="shared" ca="1" si="7164"/>
        <v/>
      </c>
      <c r="ANO101" s="20" t="str">
        <f t="shared" si="7165"/>
        <v>0</v>
      </c>
      <c r="ANP101" s="20" t="str">
        <f t="shared" si="7166"/>
        <v/>
      </c>
      <c r="ANQ101" s="20" t="e">
        <f t="shared" ca="1" si="7308"/>
        <v>#REF!</v>
      </c>
      <c r="ANR101" s="20" t="str">
        <f t="shared" ca="1" si="7309"/>
        <v/>
      </c>
      <c r="ANS101" s="20" t="str">
        <f t="shared" si="7310"/>
        <v/>
      </c>
      <c r="ANT101" s="20" t="str">
        <f t="shared" si="7167"/>
        <v/>
      </c>
      <c r="ANU101" s="20"/>
      <c r="ANV101" s="20">
        <v>0</v>
      </c>
      <c r="ANW101" s="20">
        <v>0</v>
      </c>
      <c r="ANX101" s="20">
        <v>0</v>
      </c>
      <c r="ANY101" s="20">
        <v>0</v>
      </c>
      <c r="ANZ101" s="20">
        <v>1</v>
      </c>
      <c r="AOA101" s="75"/>
      <c r="AOB101" s="20">
        <v>0</v>
      </c>
      <c r="AOC101" s="20">
        <v>0</v>
      </c>
      <c r="AOD101" s="1" t="str">
        <f t="shared" si="7311"/>
        <v>B</v>
      </c>
      <c r="AOE101" s="123">
        <f t="shared" si="7168"/>
        <v>0</v>
      </c>
      <c r="AOF101" s="1" t="e">
        <f t="shared" si="7169"/>
        <v>#NUM!</v>
      </c>
      <c r="AOG101" s="1" t="e">
        <f t="shared" si="7170"/>
        <v>#NUM!</v>
      </c>
      <c r="AOH101" s="1" t="e">
        <f t="shared" si="7171"/>
        <v>#NUM!</v>
      </c>
      <c r="AOI101" s="1" t="e">
        <f t="shared" si="7172"/>
        <v>#NUM!</v>
      </c>
      <c r="AOJ101" s="1" t="str">
        <f t="shared" si="7173"/>
        <v/>
      </c>
      <c r="AOK101" s="1" t="str">
        <f t="shared" si="7174"/>
        <v/>
      </c>
      <c r="AOL101" s="1" t="str">
        <f t="shared" si="7175"/>
        <v/>
      </c>
      <c r="AOM101" s="1" t="str">
        <f t="shared" si="7176"/>
        <v/>
      </c>
      <c r="AON101" s="1" t="str">
        <f t="shared" si="7177"/>
        <v/>
      </c>
      <c r="AOO101" s="1" t="str" cm="1">
        <f t="array" aca="1" ref="AOO101" ca="1">IF(INDIRECT(VLOOKUP(AOO100,General!AC:AE,3,FALSE)&amp;AGY100)&gt;=7,AOO100,AOJ101)</f>
        <v>HD</v>
      </c>
      <c r="AOP101" s="1" t="str">
        <f ca="1">VLOOKUP(AOO100,General!AC:AE,3,FALSE)&amp;AGY100</f>
        <v>HF100</v>
      </c>
      <c r="AOQ101" s="1" t="str" cm="1">
        <f t="array" aca="1" ref="AOQ101" ca="1">INDIRECT(VLOOKUP(AOO100,General!AC:AE,3,FALSE)&amp;AGY100)</f>
        <v/>
      </c>
      <c r="AOR101" s="1" t="str" cm="1">
        <f t="array" aca="1" ref="AOR101" ca="1">INDIRECT(AOO101&amp;AGY101)</f>
        <v/>
      </c>
      <c r="AOS101" s="1" cm="1">
        <f t="array" aca="1" ref="AOS101" ca="1">INDIRECT(AOP101&amp;AGY101)</f>
        <v>0</v>
      </c>
      <c r="AOT101" s="1" t="e" cm="1">
        <f t="array" aca="1" ref="AOT101" ca="1">INDIRECT(AOQ101&amp;AGY101)</f>
        <v>#REF!</v>
      </c>
      <c r="AOU101" s="1" t="str">
        <f ca="1">VLOOKUP(AOO101,General!AF:AG,2,FALSE)</f>
        <v>S45</v>
      </c>
      <c r="AOV101" s="1" t="e">
        <f ca="1">VLOOKUP(AOP101,General!AF:AG,2,FALSE)</f>
        <v>#N/A</v>
      </c>
      <c r="AOW101" s="1" t="e">
        <f ca="1">VLOOKUP(AOQ101,General!AF:AG,2,FALSE)</f>
        <v>#N/A</v>
      </c>
      <c r="AOX101" s="1" t="str">
        <f t="shared" ca="1" si="7401"/>
        <v>Y</v>
      </c>
      <c r="AOY101" s="1" t="e">
        <f t="shared" ca="1" si="7402"/>
        <v>#N/A</v>
      </c>
      <c r="AOZ101" s="1" t="e">
        <f t="shared" ca="1" si="7403"/>
        <v>#N/A</v>
      </c>
      <c r="APB101" s="1">
        <f t="shared" ref="APB101:APB109" si="9312">IF(G101="",1,0.5)</f>
        <v>1</v>
      </c>
    </row>
    <row r="102" spans="1:1094" ht="15.75" thickBot="1">
      <c r="A102" s="1">
        <v>88</v>
      </c>
      <c r="B102" s="172" t="str">
        <f t="shared" si="7631"/>
        <v/>
      </c>
      <c r="C102" s="152" t="str">
        <f t="shared" si="6385"/>
        <v/>
      </c>
      <c r="D102" s="153" t="str">
        <f t="shared" si="7178"/>
        <v/>
      </c>
      <c r="E102" s="144" t="str">
        <f t="shared" si="7178"/>
        <v/>
      </c>
      <c r="F102" s="63" t="str">
        <f t="shared" si="6386"/>
        <v/>
      </c>
      <c r="G102" s="190"/>
      <c r="H102" s="154" t="str">
        <f t="shared" si="7632"/>
        <v/>
      </c>
      <c r="I102" s="153" t="str">
        <f t="shared" si="7179"/>
        <v/>
      </c>
      <c r="J102" s="144" t="str">
        <f t="shared" si="7179"/>
        <v/>
      </c>
      <c r="K102" s="106" t="str">
        <f t="shared" si="7180"/>
        <v/>
      </c>
      <c r="L102" s="179"/>
      <c r="M102" s="184"/>
      <c r="N102" s="190"/>
      <c r="O102" s="187">
        <v>0</v>
      </c>
      <c r="P102" s="129">
        <v>0</v>
      </c>
      <c r="Q102" s="126">
        <v>0</v>
      </c>
      <c r="R102" s="130">
        <v>0</v>
      </c>
      <c r="S102" s="61" t="str">
        <f t="shared" si="7181"/>
        <v/>
      </c>
      <c r="T102" s="165" t="str">
        <f t="shared" si="7633"/>
        <v/>
      </c>
      <c r="U102" s="62" t="str">
        <f>IF(M102="","",IF(B102="NB",U101,IF(T102="",SUM($T$5:$T102)+S102,SUM($T$5:$T102))))</f>
        <v/>
      </c>
      <c r="V102" s="155" t="str">
        <f t="shared" si="5988"/>
        <v/>
      </c>
      <c r="W102" s="131" t="str">
        <f t="shared" si="7182"/>
        <v/>
      </c>
      <c r="X102" s="132" t="str">
        <f t="shared" si="6387"/>
        <v/>
      </c>
      <c r="Y102" s="61" t="str">
        <f t="shared" ca="1" si="6225"/>
        <v>B</v>
      </c>
      <c r="Z102" s="62" t="str">
        <f t="shared" ca="1" si="6226"/>
        <v>C</v>
      </c>
      <c r="AA102" s="62" t="str">
        <f t="shared" si="6227"/>
        <v>C</v>
      </c>
      <c r="AB102" s="62" t="str">
        <f t="shared" si="7312"/>
        <v/>
      </c>
      <c r="AC102" s="62" t="str">
        <f t="shared" si="7313"/>
        <v/>
      </c>
      <c r="AD102" s="62">
        <f t="shared" si="7314"/>
        <v>0</v>
      </c>
      <c r="AE102" s="1" t="str">
        <f t="shared" si="6388"/>
        <v/>
      </c>
      <c r="AF102" s="1" t="str">
        <f t="shared" si="6389"/>
        <v/>
      </c>
      <c r="AG102" s="1" t="str">
        <f t="shared" si="7315"/>
        <v/>
      </c>
      <c r="AH102" s="1" t="str">
        <f t="shared" si="6390"/>
        <v/>
      </c>
      <c r="AI102" s="1" t="str">
        <f t="shared" si="6391"/>
        <v/>
      </c>
      <c r="AJ102" s="1" t="str">
        <f t="shared" si="6392"/>
        <v/>
      </c>
      <c r="AK102" s="1">
        <f t="shared" si="7183"/>
        <v>0</v>
      </c>
      <c r="AL102" s="1">
        <f t="shared" si="7184"/>
        <v>0</v>
      </c>
      <c r="AM102" s="1" t="str">
        <f t="shared" si="6147"/>
        <v/>
      </c>
      <c r="AN102" s="1">
        <f t="shared" si="6393"/>
        <v>0</v>
      </c>
      <c r="AO102" s="1" t="str">
        <f t="shared" si="7715"/>
        <v/>
      </c>
      <c r="AP102" s="1" t="str">
        <f t="shared" si="6394"/>
        <v>N</v>
      </c>
      <c r="AQ102" s="1" t="str">
        <f t="shared" si="6395"/>
        <v>N</v>
      </c>
      <c r="AR102" s="1" t="str">
        <f t="shared" si="6396"/>
        <v>N</v>
      </c>
      <c r="AS102" s="1" t="str">
        <f t="shared" si="6397"/>
        <v/>
      </c>
      <c r="AT102" s="8" t="str">
        <f t="shared" ca="1" si="7185"/>
        <v/>
      </c>
      <c r="AU102" s="1" t="str">
        <f t="shared" ca="1" si="6398"/>
        <v/>
      </c>
      <c r="AV102" s="1" t="str">
        <f t="shared" ca="1" si="6399"/>
        <v/>
      </c>
      <c r="AW102" s="1" t="str">
        <f t="shared" si="6400"/>
        <v/>
      </c>
      <c r="AX102" s="1" t="str">
        <f t="shared" si="6401"/>
        <v/>
      </c>
      <c r="AY102" s="1" t="str">
        <f t="shared" si="6402"/>
        <v/>
      </c>
      <c r="AZ102" s="1" t="str">
        <f t="shared" si="6148"/>
        <v/>
      </c>
      <c r="BA102" s="1" t="str">
        <f t="shared" si="6149"/>
        <v/>
      </c>
      <c r="BB102" s="1" t="str">
        <f t="shared" si="5451"/>
        <v>00000</v>
      </c>
      <c r="BC102" s="1" t="str">
        <f t="shared" si="5451"/>
        <v>00000</v>
      </c>
      <c r="BD102" s="1" t="str">
        <f t="shared" si="5452"/>
        <v>000000</v>
      </c>
      <c r="BE102" s="1" t="str">
        <f t="shared" si="5452"/>
        <v>000000</v>
      </c>
      <c r="BF102" s="1" t="str">
        <f t="shared" si="7186"/>
        <v>B</v>
      </c>
      <c r="BG102" s="1" t="str">
        <f t="shared" si="6403"/>
        <v/>
      </c>
      <c r="BH102" s="1" t="str">
        <f t="shared" ca="1" si="7187"/>
        <v/>
      </c>
      <c r="BI102" s="1" t="str">
        <f t="shared" si="7634"/>
        <v/>
      </c>
      <c r="BJ102" s="1" t="str">
        <f t="shared" ca="1" si="7188"/>
        <v/>
      </c>
      <c r="BK102" s="1" t="str">
        <f t="shared" si="6404"/>
        <v>0</v>
      </c>
      <c r="BL102" s="1" t="str">
        <f t="shared" ca="1" si="7189"/>
        <v/>
      </c>
      <c r="BM102" s="1" t="str">
        <f t="shared" ca="1" si="7190"/>
        <v/>
      </c>
      <c r="BN102" s="1" t="str">
        <f t="shared" ca="1" si="7191"/>
        <v/>
      </c>
      <c r="BO102" s="1" t="str">
        <f t="shared" ca="1" si="7192"/>
        <v/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  <c r="BZ102" s="1">
        <f t="shared" si="9240"/>
        <v>1</v>
      </c>
      <c r="CA102" s="1" t="str">
        <f t="shared" ref="CA102" si="9313">CH102</f>
        <v/>
      </c>
      <c r="CB102" s="46" t="str">
        <f t="shared" si="6406"/>
        <v/>
      </c>
      <c r="CC102" s="48" t="str">
        <f t="shared" si="6407"/>
        <v/>
      </c>
      <c r="CD102" s="49" t="str">
        <f t="shared" si="6408"/>
        <v/>
      </c>
      <c r="CE102" s="46" t="str">
        <f t="shared" si="6409"/>
        <v/>
      </c>
      <c r="CF102" s="48" t="str">
        <f t="shared" si="6410"/>
        <v/>
      </c>
      <c r="CG102" s="49" t="str">
        <f t="shared" si="6411"/>
        <v/>
      </c>
      <c r="CH102" s="46" t="str">
        <f t="shared" si="6412"/>
        <v/>
      </c>
      <c r="CI102" s="48" t="str">
        <f t="shared" si="6413"/>
        <v/>
      </c>
      <c r="CJ102" s="49" t="str">
        <f t="shared" si="6414"/>
        <v/>
      </c>
      <c r="CK102" s="46" t="str">
        <f t="shared" si="6415"/>
        <v/>
      </c>
      <c r="CL102" s="48" t="str">
        <f t="shared" si="6416"/>
        <v/>
      </c>
      <c r="CM102" s="49" t="str">
        <f t="shared" si="6417"/>
        <v/>
      </c>
      <c r="CN102" s="46" t="str">
        <f t="shared" si="7194"/>
        <v/>
      </c>
      <c r="CO102" s="48" t="str">
        <f t="shared" si="6418"/>
        <v/>
      </c>
      <c r="CP102" s="49" t="str">
        <f t="shared" si="6419"/>
        <v/>
      </c>
      <c r="CQ102" s="46" t="str">
        <f t="shared" si="6420"/>
        <v/>
      </c>
      <c r="CR102" s="48" t="str">
        <f t="shared" si="6421"/>
        <v/>
      </c>
      <c r="CS102" s="49" t="str">
        <f t="shared" si="6422"/>
        <v/>
      </c>
      <c r="CT102" s="46" t="str">
        <f t="shared" si="6423"/>
        <v/>
      </c>
      <c r="CU102" s="48" t="str">
        <f t="shared" si="6424"/>
        <v/>
      </c>
      <c r="CV102" s="49" t="str">
        <f t="shared" si="6425"/>
        <v/>
      </c>
      <c r="CW102" s="46" t="str">
        <f t="shared" si="6426"/>
        <v/>
      </c>
      <c r="CX102" s="48" t="str">
        <f t="shared" si="6427"/>
        <v/>
      </c>
      <c r="CY102" s="95" t="str">
        <f t="shared" si="6428"/>
        <v/>
      </c>
      <c r="CZ102" s="46" t="str">
        <f t="shared" si="6429"/>
        <v/>
      </c>
      <c r="DA102" s="48" t="str">
        <f t="shared" si="6430"/>
        <v/>
      </c>
      <c r="DB102" s="49" t="str">
        <f t="shared" si="6431"/>
        <v/>
      </c>
      <c r="DC102" s="46" t="str">
        <f t="shared" si="6432"/>
        <v/>
      </c>
      <c r="DD102" s="48" t="str">
        <f t="shared" si="6433"/>
        <v/>
      </c>
      <c r="DE102" s="49" t="str">
        <f t="shared" si="6434"/>
        <v/>
      </c>
      <c r="DF102" s="46" t="str">
        <f t="shared" si="6435"/>
        <v/>
      </c>
      <c r="DG102" s="48" t="str">
        <f t="shared" si="6436"/>
        <v/>
      </c>
      <c r="DH102" s="49" t="str">
        <f t="shared" si="6437"/>
        <v/>
      </c>
      <c r="DI102" s="46" t="str">
        <f t="shared" si="6438"/>
        <v/>
      </c>
      <c r="DJ102" s="48" t="str">
        <f t="shared" si="6439"/>
        <v/>
      </c>
      <c r="DK102" s="49" t="str">
        <f t="shared" si="6440"/>
        <v/>
      </c>
      <c r="DL102" s="46" t="str">
        <f t="shared" si="6441"/>
        <v/>
      </c>
      <c r="DM102" s="48" t="str">
        <f t="shared" si="6442"/>
        <v/>
      </c>
      <c r="DN102" s="49" t="str">
        <f t="shared" si="6443"/>
        <v/>
      </c>
      <c r="DO102" s="46" t="str">
        <f t="shared" si="6444"/>
        <v/>
      </c>
      <c r="DP102" s="48" t="str">
        <f t="shared" si="6445"/>
        <v/>
      </c>
      <c r="DQ102" s="49" t="str">
        <f t="shared" si="6446"/>
        <v/>
      </c>
      <c r="DR102" s="46" t="str">
        <f t="shared" si="6447"/>
        <v/>
      </c>
      <c r="DS102" s="48" t="str">
        <f t="shared" si="6448"/>
        <v/>
      </c>
      <c r="DT102" s="49" t="str">
        <f t="shared" si="6449"/>
        <v/>
      </c>
      <c r="DU102" s="46" t="str">
        <f t="shared" si="6450"/>
        <v/>
      </c>
      <c r="DV102" s="48" t="str">
        <f t="shared" si="6451"/>
        <v/>
      </c>
      <c r="DW102" s="49" t="str">
        <f t="shared" si="6452"/>
        <v/>
      </c>
      <c r="DX102" s="46" t="str">
        <f t="shared" si="6453"/>
        <v/>
      </c>
      <c r="DY102" s="48" t="str">
        <f t="shared" si="6454"/>
        <v/>
      </c>
      <c r="DZ102" s="49" t="str">
        <f t="shared" si="6455"/>
        <v/>
      </c>
      <c r="EA102" s="46" t="str">
        <f t="shared" si="7557"/>
        <v/>
      </c>
      <c r="EB102" s="48" t="str">
        <f t="shared" si="6456"/>
        <v/>
      </c>
      <c r="EC102" s="49" t="str">
        <f t="shared" si="6457"/>
        <v/>
      </c>
      <c r="ED102" s="75" t="str">
        <f t="shared" ref="ED102" si="9314">CB102</f>
        <v/>
      </c>
      <c r="EE102" s="48" t="str">
        <f t="shared" si="6459"/>
        <v/>
      </c>
      <c r="EF102" s="49" t="str">
        <f t="shared" si="6460"/>
        <v/>
      </c>
      <c r="EG102" s="73" t="str">
        <f t="shared" ref="EG102" si="9315">CE102</f>
        <v/>
      </c>
      <c r="EH102" s="48" t="str">
        <f t="shared" si="6462"/>
        <v/>
      </c>
      <c r="EI102" s="49" t="str">
        <f t="shared" si="6463"/>
        <v/>
      </c>
      <c r="EJ102" s="73" t="s">
        <v>5</v>
      </c>
      <c r="EK102" s="48" t="str">
        <f t="shared" si="6464"/>
        <v/>
      </c>
      <c r="EL102" s="49" t="str">
        <f t="shared" si="6465"/>
        <v/>
      </c>
      <c r="EM102" s="75" t="s">
        <v>6</v>
      </c>
      <c r="EN102" s="48" t="str">
        <f t="shared" si="6466"/>
        <v/>
      </c>
      <c r="EO102" s="49" t="str">
        <f t="shared" si="6467"/>
        <v/>
      </c>
      <c r="EP102" s="75" t="str">
        <f t="shared" ref="EP102" si="9316">CH102</f>
        <v/>
      </c>
      <c r="EQ102" s="48" t="str">
        <f t="shared" si="6469"/>
        <v/>
      </c>
      <c r="ER102" s="49" t="str">
        <f t="shared" si="6470"/>
        <v/>
      </c>
      <c r="ES102" s="75" t="str">
        <f t="shared" ref="ES102" si="9317">CK102</f>
        <v/>
      </c>
      <c r="ET102" s="48" t="str">
        <f t="shared" si="6472"/>
        <v/>
      </c>
      <c r="EU102" s="49" t="str">
        <f t="shared" si="6473"/>
        <v/>
      </c>
      <c r="EV102" s="75" t="str">
        <f t="shared" ref="EV102" si="9318">CB102</f>
        <v/>
      </c>
      <c r="EW102" s="48" t="str">
        <f t="shared" si="6475"/>
        <v/>
      </c>
      <c r="EX102" s="49" t="str">
        <f t="shared" si="6476"/>
        <v/>
      </c>
      <c r="EY102" s="75" t="str">
        <f t="shared" ref="EY102" si="9319">CK102</f>
        <v/>
      </c>
      <c r="EZ102" s="48" t="str">
        <f t="shared" si="6478"/>
        <v/>
      </c>
      <c r="FA102" s="95" t="str">
        <f t="shared" si="6479"/>
        <v/>
      </c>
      <c r="FB102" s="75" t="str">
        <f t="shared" ref="FB102" si="9320">CE102</f>
        <v/>
      </c>
      <c r="FC102" s="48" t="str">
        <f t="shared" si="6481"/>
        <v/>
      </c>
      <c r="FD102" s="49" t="str">
        <f t="shared" si="6482"/>
        <v/>
      </c>
      <c r="FE102" s="73" t="str">
        <f t="shared" ref="FE102" si="9321">CH102</f>
        <v/>
      </c>
      <c r="FF102" s="48" t="str">
        <f t="shared" si="6484"/>
        <v/>
      </c>
      <c r="FG102" s="49" t="str">
        <f t="shared" si="6485"/>
        <v/>
      </c>
      <c r="FH102" s="75" t="str">
        <f t="shared" ref="FH102" si="9322">DC102</f>
        <v/>
      </c>
      <c r="FI102" s="48" t="str">
        <f t="shared" si="6487"/>
        <v/>
      </c>
      <c r="FJ102" s="49" t="str">
        <f t="shared" si="6488"/>
        <v/>
      </c>
      <c r="FK102" s="75" t="str">
        <f t="shared" ref="FK102" si="9323">DF102</f>
        <v/>
      </c>
      <c r="FL102" s="48" t="str">
        <f t="shared" si="6490"/>
        <v/>
      </c>
      <c r="FM102" s="49" t="str">
        <f t="shared" si="6491"/>
        <v/>
      </c>
      <c r="FN102" s="75" t="str">
        <f t="shared" ref="FN102" si="9324">CQ102</f>
        <v/>
      </c>
      <c r="FO102" s="48" t="str">
        <f t="shared" si="6493"/>
        <v/>
      </c>
      <c r="FP102" s="49" t="str">
        <f t="shared" si="6494"/>
        <v/>
      </c>
      <c r="FQ102" s="75" t="str">
        <f t="shared" ref="FQ102" si="9325">CT102</f>
        <v/>
      </c>
      <c r="FR102" s="48" t="str">
        <f t="shared" si="6496"/>
        <v/>
      </c>
      <c r="FS102" s="49" t="str">
        <f t="shared" si="6497"/>
        <v/>
      </c>
      <c r="FT102" s="75" t="str">
        <f t="shared" ref="FT102" si="9326">CQ102</f>
        <v/>
      </c>
      <c r="FU102" s="48" t="str">
        <f t="shared" si="6499"/>
        <v/>
      </c>
      <c r="FV102" s="49" t="str">
        <f t="shared" si="6500"/>
        <v/>
      </c>
      <c r="FW102" s="75" t="str">
        <f t="shared" ref="FW102" si="9327">CN102</f>
        <v/>
      </c>
      <c r="FX102" s="48" t="str">
        <f t="shared" si="6502"/>
        <v/>
      </c>
      <c r="FY102" s="49" t="str">
        <f t="shared" si="6503"/>
        <v/>
      </c>
      <c r="FZ102" s="75" t="str">
        <f t="shared" ref="FZ102" si="9328">CT102</f>
        <v/>
      </c>
      <c r="GA102" s="48" t="str">
        <f t="shared" si="6505"/>
        <v/>
      </c>
      <c r="GB102" s="49" t="str">
        <f t="shared" si="6506"/>
        <v/>
      </c>
      <c r="GC102" s="75" t="str">
        <f t="shared" ref="GC102" si="9329">CN102</f>
        <v/>
      </c>
      <c r="GD102" s="48" t="str">
        <f t="shared" si="6508"/>
        <v/>
      </c>
      <c r="GE102" s="49" t="str">
        <f t="shared" si="6509"/>
        <v/>
      </c>
      <c r="GF102" s="75" t="str">
        <f t="shared" ref="GF102:GF103" si="9330">CQ102</f>
        <v/>
      </c>
      <c r="GG102" s="48" t="str">
        <f t="shared" si="6511"/>
        <v/>
      </c>
      <c r="GH102" s="49" t="str">
        <f t="shared" si="6512"/>
        <v/>
      </c>
      <c r="GI102" s="75" t="str">
        <f t="shared" si="7211"/>
        <v>B</v>
      </c>
      <c r="GJ102" s="48" t="str">
        <f t="shared" si="6513"/>
        <v/>
      </c>
      <c r="GK102" s="49" t="str">
        <f t="shared" si="6514"/>
        <v/>
      </c>
      <c r="GL102" s="75" t="str">
        <f t="shared" si="7805"/>
        <v/>
      </c>
      <c r="GM102" s="48" t="str">
        <f t="shared" si="6515"/>
        <v/>
      </c>
      <c r="GN102" s="49" t="str">
        <f t="shared" si="6516"/>
        <v/>
      </c>
      <c r="GO102" s="75" t="str">
        <f t="shared" si="7212"/>
        <v>B</v>
      </c>
      <c r="GP102" s="48" t="str">
        <f t="shared" si="6517"/>
        <v/>
      </c>
      <c r="GQ102" s="49" t="str">
        <f t="shared" si="6518"/>
        <v/>
      </c>
      <c r="GR102" s="75" t="str">
        <f t="shared" ref="GR102" si="9331">DX102</f>
        <v/>
      </c>
      <c r="GS102" s="48" t="str">
        <f t="shared" si="6520"/>
        <v/>
      </c>
      <c r="GT102" s="49" t="str">
        <f t="shared" si="6521"/>
        <v/>
      </c>
      <c r="GU102" s="75" t="str">
        <f t="shared" si="7214"/>
        <v/>
      </c>
      <c r="GV102" s="48" t="str">
        <f t="shared" si="6522"/>
        <v/>
      </c>
      <c r="GW102" s="95" t="str">
        <f t="shared" si="6523"/>
        <v/>
      </c>
      <c r="GX102" s="75" t="str">
        <f t="shared" ref="GX102" si="9332">DR102</f>
        <v/>
      </c>
      <c r="GY102" s="48" t="str">
        <f t="shared" si="6525"/>
        <v/>
      </c>
      <c r="GZ102" s="49" t="str">
        <f t="shared" si="6526"/>
        <v/>
      </c>
      <c r="HA102" s="73" t="str">
        <f t="shared" si="7216"/>
        <v/>
      </c>
      <c r="HB102" s="48" t="str">
        <f t="shared" si="6527"/>
        <v/>
      </c>
      <c r="HC102" s="49" t="str">
        <f t="shared" si="6528"/>
        <v/>
      </c>
      <c r="HD102" s="75" t="str">
        <f t="shared" ref="HD102" si="9333">DI102</f>
        <v/>
      </c>
      <c r="HE102" s="48" t="str">
        <f t="shared" si="6530"/>
        <v/>
      </c>
      <c r="HF102" s="49" t="str">
        <f t="shared" si="6531"/>
        <v/>
      </c>
      <c r="HG102" s="75" t="str">
        <f t="shared" si="7218"/>
        <v/>
      </c>
      <c r="HH102" s="48" t="str">
        <f t="shared" si="6532"/>
        <v/>
      </c>
      <c r="HI102" s="49" t="str">
        <f t="shared" si="6533"/>
        <v/>
      </c>
      <c r="HJ102" s="75" t="str">
        <f t="shared" ref="HJ102" si="9334">DX102</f>
        <v/>
      </c>
      <c r="HK102" s="48" t="str">
        <f t="shared" si="6535"/>
        <v/>
      </c>
      <c r="HL102" s="49" t="str">
        <f t="shared" si="6536"/>
        <v/>
      </c>
      <c r="HM102" s="75" t="str">
        <f t="shared" si="7220"/>
        <v/>
      </c>
      <c r="HN102" s="48" t="str">
        <f t="shared" si="6537"/>
        <v/>
      </c>
      <c r="HO102" s="49" t="str">
        <f t="shared" si="6538"/>
        <v/>
      </c>
      <c r="HP102" s="75" t="str">
        <f t="shared" ref="HP102" si="9335">DU102</f>
        <v/>
      </c>
      <c r="HQ102" s="48" t="str">
        <f t="shared" si="6540"/>
        <v/>
      </c>
      <c r="HR102" s="49" t="str">
        <f t="shared" si="6541"/>
        <v/>
      </c>
      <c r="HS102" s="75" t="str">
        <f t="shared" si="7222"/>
        <v/>
      </c>
      <c r="HT102" s="48" t="str">
        <f t="shared" si="6542"/>
        <v/>
      </c>
      <c r="HU102" s="49" t="str">
        <f t="shared" si="6543"/>
        <v/>
      </c>
      <c r="HV102" s="75" t="str">
        <f t="shared" ref="HV102" si="9336">DU102</f>
        <v/>
      </c>
      <c r="HW102" s="48" t="str">
        <f t="shared" si="6545"/>
        <v/>
      </c>
      <c r="HX102" s="49" t="str">
        <f t="shared" si="6546"/>
        <v/>
      </c>
      <c r="HY102" s="75" t="str">
        <f t="shared" si="7224"/>
        <v/>
      </c>
      <c r="HZ102" s="48" t="str">
        <f t="shared" si="6547"/>
        <v/>
      </c>
      <c r="IA102" s="49" t="str">
        <f t="shared" si="6548"/>
        <v/>
      </c>
      <c r="IB102" s="75" t="str">
        <f t="shared" ref="IB102" si="9337">DX102</f>
        <v/>
      </c>
      <c r="IC102" s="48" t="str">
        <f t="shared" si="6550"/>
        <v/>
      </c>
      <c r="ID102" s="49" t="str">
        <f t="shared" si="6551"/>
        <v/>
      </c>
      <c r="IE102" s="75" t="str">
        <f t="shared" si="7226"/>
        <v/>
      </c>
      <c r="IF102" s="48" t="str">
        <f t="shared" si="6552"/>
        <v/>
      </c>
      <c r="IG102" s="49" t="str">
        <f t="shared" si="6553"/>
        <v/>
      </c>
      <c r="IH102" s="75" t="str">
        <f t="shared" ref="IH102" si="9338">DR102</f>
        <v/>
      </c>
      <c r="II102" s="48" t="str">
        <f t="shared" si="6555"/>
        <v/>
      </c>
      <c r="IJ102" s="49" t="str">
        <f t="shared" si="6556"/>
        <v/>
      </c>
      <c r="IK102" s="75" t="str">
        <f t="shared" si="7228"/>
        <v/>
      </c>
      <c r="IL102" s="48" t="str">
        <f t="shared" si="6557"/>
        <v/>
      </c>
      <c r="IM102" s="49" t="str">
        <f t="shared" si="6558"/>
        <v/>
      </c>
      <c r="IN102" s="75" t="str">
        <f t="shared" ref="IN102" si="9339">DO102</f>
        <v/>
      </c>
      <c r="IO102" s="48" t="str">
        <f t="shared" si="6560"/>
        <v/>
      </c>
      <c r="IP102" s="49" t="str">
        <f t="shared" si="6561"/>
        <v/>
      </c>
      <c r="IQ102" s="75" t="str">
        <f t="shared" si="7230"/>
        <v/>
      </c>
      <c r="IR102" s="48" t="str">
        <f t="shared" si="6562"/>
        <v/>
      </c>
      <c r="IS102" s="49" t="str">
        <f t="shared" si="6563"/>
        <v/>
      </c>
      <c r="IT102" s="46" t="str">
        <f t="shared" ref="IT102" si="9340">DF102</f>
        <v/>
      </c>
      <c r="IU102" s="48" t="str">
        <f t="shared" si="6565"/>
        <v/>
      </c>
      <c r="IV102" s="49" t="str">
        <f t="shared" si="6566"/>
        <v/>
      </c>
      <c r="IW102" s="75" t="str">
        <f t="shared" ref="IW102:IW103" si="9341">IT102</f>
        <v/>
      </c>
      <c r="IX102" s="48" t="str">
        <f t="shared" si="6568"/>
        <v/>
      </c>
      <c r="IY102" s="49" t="str">
        <f t="shared" si="6569"/>
        <v/>
      </c>
      <c r="IZ102" s="75" t="str">
        <f t="shared" si="7232"/>
        <v/>
      </c>
      <c r="JA102" s="48" t="str">
        <f t="shared" si="6570"/>
        <v/>
      </c>
      <c r="JB102" s="49" t="str">
        <f t="shared" si="6571"/>
        <v/>
      </c>
      <c r="JC102" s="75" t="str">
        <f t="shared" si="7233"/>
        <v/>
      </c>
      <c r="JD102" s="48" t="str">
        <f t="shared" si="6572"/>
        <v/>
      </c>
      <c r="JE102" s="49" t="str">
        <f t="shared" si="6573"/>
        <v/>
      </c>
      <c r="JF102" s="46" t="str">
        <f t="shared" ref="JF102" si="9342">DF102</f>
        <v/>
      </c>
      <c r="JG102" s="48" t="str">
        <f t="shared" si="6575"/>
        <v/>
      </c>
      <c r="JH102" s="49" t="str">
        <f t="shared" si="6576"/>
        <v/>
      </c>
      <c r="JI102" s="75" t="str">
        <f t="shared" si="7235"/>
        <v/>
      </c>
      <c r="JJ102" s="48" t="str">
        <f t="shared" si="6577"/>
        <v/>
      </c>
      <c r="JK102" s="49" t="str">
        <f t="shared" si="6578"/>
        <v/>
      </c>
      <c r="JL102" s="75" t="str">
        <f t="shared" ref="JL102" si="9343">CB102</f>
        <v/>
      </c>
      <c r="JM102" s="48" t="str">
        <f t="shared" si="6580"/>
        <v/>
      </c>
      <c r="JN102" s="49" t="str">
        <f t="shared" si="6581"/>
        <v/>
      </c>
      <c r="JO102" s="75" t="str">
        <f t="shared" si="7237"/>
        <v/>
      </c>
      <c r="JP102" s="48" t="str">
        <f t="shared" si="6582"/>
        <v/>
      </c>
      <c r="JQ102" s="49" t="str">
        <f t="shared" si="6583"/>
        <v/>
      </c>
      <c r="JR102" s="75" t="str">
        <f t="shared" ref="JR102" si="9344">CE102</f>
        <v/>
      </c>
      <c r="JS102" s="48" t="str">
        <f t="shared" si="6585"/>
        <v/>
      </c>
      <c r="JT102" s="49" t="str">
        <f t="shared" si="6586"/>
        <v/>
      </c>
      <c r="JU102" s="75" t="str">
        <f t="shared" si="7239"/>
        <v/>
      </c>
      <c r="JV102" s="48" t="str">
        <f t="shared" si="6587"/>
        <v/>
      </c>
      <c r="JW102" s="49" t="str">
        <f t="shared" si="6588"/>
        <v/>
      </c>
      <c r="JX102" s="46" t="s">
        <v>6</v>
      </c>
      <c r="JY102" s="48" t="str">
        <f t="shared" si="6589"/>
        <v/>
      </c>
      <c r="JZ102" s="49" t="str">
        <f t="shared" si="6590"/>
        <v/>
      </c>
      <c r="KA102" s="75" t="str">
        <f t="shared" si="7240"/>
        <v/>
      </c>
      <c r="KB102" s="48" t="str">
        <f t="shared" si="6591"/>
        <v/>
      </c>
      <c r="KC102" s="49" t="str">
        <f t="shared" si="6592"/>
        <v/>
      </c>
      <c r="KD102" s="115" t="s">
        <v>5</v>
      </c>
      <c r="KE102" s="48" t="str">
        <f t="shared" si="6593"/>
        <v/>
      </c>
      <c r="KF102" s="49" t="str">
        <f t="shared" si="6594"/>
        <v/>
      </c>
      <c r="KG102" s="75" t="str">
        <f t="shared" si="7241"/>
        <v/>
      </c>
      <c r="KH102" s="48" t="str">
        <f t="shared" si="6595"/>
        <v/>
      </c>
      <c r="KI102" s="49" t="str">
        <f t="shared" si="6596"/>
        <v/>
      </c>
      <c r="KJ102" s="46" t="str">
        <f t="shared" ref="KJ102" si="9345">DC102</f>
        <v/>
      </c>
      <c r="KK102" s="48" t="str">
        <f t="shared" si="6597"/>
        <v/>
      </c>
      <c r="KL102" s="49" t="str">
        <f t="shared" si="6598"/>
        <v/>
      </c>
      <c r="KM102" s="75" t="str">
        <f t="shared" si="7243"/>
        <v/>
      </c>
      <c r="KN102" s="48" t="str">
        <f t="shared" si="6599"/>
        <v/>
      </c>
      <c r="KO102" s="49" t="str">
        <f t="shared" si="6600"/>
        <v/>
      </c>
      <c r="KP102" s="46" t="str">
        <f t="shared" ref="KP102" si="9346">DI102</f>
        <v/>
      </c>
      <c r="KQ102" s="48" t="str">
        <f t="shared" si="6601"/>
        <v/>
      </c>
      <c r="KR102" s="49" t="str">
        <f t="shared" si="6602"/>
        <v/>
      </c>
      <c r="KS102" s="75" t="str">
        <f t="shared" si="7244"/>
        <v/>
      </c>
      <c r="KT102" s="48" t="str">
        <f t="shared" si="6603"/>
        <v/>
      </c>
      <c r="KU102" s="49" t="str">
        <f t="shared" si="6604"/>
        <v/>
      </c>
      <c r="KV102" s="75" t="s">
        <v>6</v>
      </c>
      <c r="KW102" s="48" t="str">
        <f t="shared" si="6605"/>
        <v/>
      </c>
      <c r="KX102" s="49" t="str">
        <f t="shared" si="6606"/>
        <v/>
      </c>
      <c r="KY102" s="75" t="str">
        <f t="shared" si="7245"/>
        <v/>
      </c>
      <c r="KZ102" s="48" t="str">
        <f t="shared" si="6607"/>
        <v/>
      </c>
      <c r="LA102" s="49" t="str">
        <f t="shared" si="6608"/>
        <v/>
      </c>
      <c r="LB102" s="75" t="str">
        <f t="shared" ref="LB102" si="9347">DL102</f>
        <v/>
      </c>
      <c r="LC102" s="48" t="str">
        <f t="shared" si="6610"/>
        <v/>
      </c>
      <c r="LD102" s="49" t="str">
        <f t="shared" si="6611"/>
        <v/>
      </c>
      <c r="LE102" s="75" t="str">
        <f t="shared" si="7247"/>
        <v/>
      </c>
      <c r="LF102" s="48" t="str">
        <f t="shared" si="6612"/>
        <v/>
      </c>
      <c r="LG102" s="49" t="str">
        <f t="shared" si="6613"/>
        <v/>
      </c>
      <c r="LH102" s="75" t="str">
        <f t="shared" ref="LH102" si="9348">DX103</f>
        <v/>
      </c>
      <c r="LI102" s="48" t="str">
        <f t="shared" si="6615"/>
        <v/>
      </c>
      <c r="LJ102" s="49" t="str">
        <f t="shared" si="6616"/>
        <v/>
      </c>
      <c r="LK102" s="75" t="str">
        <f t="shared" si="7249"/>
        <v/>
      </c>
      <c r="LL102" s="48" t="str">
        <f t="shared" si="6617"/>
        <v/>
      </c>
      <c r="LM102" s="49" t="str">
        <f t="shared" si="6618"/>
        <v/>
      </c>
      <c r="LN102" s="75" t="str">
        <f t="shared" ref="LN102" si="9349">DC102</f>
        <v/>
      </c>
      <c r="LO102" s="48" t="str">
        <f t="shared" si="6620"/>
        <v/>
      </c>
      <c r="LP102" s="49" t="str">
        <f t="shared" si="6621"/>
        <v/>
      </c>
      <c r="LQ102" s="75" t="str">
        <f t="shared" si="7251"/>
        <v/>
      </c>
      <c r="LR102" s="48" t="str">
        <f t="shared" si="6622"/>
        <v/>
      </c>
      <c r="LS102" s="49" t="str">
        <f t="shared" si="6623"/>
        <v/>
      </c>
      <c r="LT102" s="75" t="str">
        <f t="shared" ref="LT102" si="9350">DC102</f>
        <v/>
      </c>
      <c r="LU102" s="48" t="str">
        <f t="shared" si="6625"/>
        <v/>
      </c>
      <c r="LV102" s="49" t="str">
        <f t="shared" si="6626"/>
        <v/>
      </c>
      <c r="LW102" s="75" t="str">
        <f t="shared" si="7253"/>
        <v/>
      </c>
      <c r="LX102" s="48" t="str">
        <f t="shared" si="6627"/>
        <v/>
      </c>
      <c r="LY102" s="49" t="str">
        <f t="shared" si="6628"/>
        <v/>
      </c>
      <c r="LZ102" s="75" t="str">
        <f t="shared" ref="LZ102" si="9351">CT102</f>
        <v/>
      </c>
      <c r="MA102" s="48" t="str">
        <f t="shared" si="6630"/>
        <v/>
      </c>
      <c r="MB102" s="49" t="str">
        <f t="shared" si="6631"/>
        <v/>
      </c>
      <c r="MC102" s="75" t="str">
        <f t="shared" si="7255"/>
        <v/>
      </c>
      <c r="MD102" s="48" t="str">
        <f t="shared" si="6632"/>
        <v/>
      </c>
      <c r="ME102" s="49" t="str">
        <f t="shared" si="6633"/>
        <v/>
      </c>
      <c r="MF102" s="75" t="str">
        <f t="shared" ref="MF102:MF103" si="9352">CT102</f>
        <v/>
      </c>
      <c r="MG102" s="48" t="str">
        <f t="shared" si="6635"/>
        <v/>
      </c>
      <c r="MH102" s="49" t="str">
        <f t="shared" si="6636"/>
        <v/>
      </c>
      <c r="MI102" s="75" t="str">
        <f t="shared" si="7256"/>
        <v/>
      </c>
      <c r="MJ102" s="48" t="str">
        <f t="shared" si="6637"/>
        <v/>
      </c>
      <c r="MK102" s="49" t="str">
        <f t="shared" si="6638"/>
        <v/>
      </c>
      <c r="ML102" s="75" t="s">
        <v>6</v>
      </c>
      <c r="MM102" s="48" t="str">
        <f t="shared" si="6639"/>
        <v/>
      </c>
      <c r="MN102" s="49" t="str">
        <f t="shared" si="6640"/>
        <v/>
      </c>
      <c r="MO102" s="75" t="str">
        <f t="shared" si="7257"/>
        <v/>
      </c>
      <c r="MP102" s="48" t="str">
        <f t="shared" si="6641"/>
        <v/>
      </c>
      <c r="MQ102" s="49" t="str">
        <f t="shared" si="6642"/>
        <v/>
      </c>
      <c r="MR102" s="75" t="str">
        <f t="shared" si="6643"/>
        <v/>
      </c>
      <c r="MS102" s="48" t="str">
        <f t="shared" si="6644"/>
        <v/>
      </c>
      <c r="MT102" s="49" t="str">
        <f t="shared" si="6645"/>
        <v/>
      </c>
      <c r="MU102" s="75" t="str">
        <f t="shared" si="7258"/>
        <v/>
      </c>
      <c r="MV102" s="48" t="str">
        <f t="shared" si="6646"/>
        <v/>
      </c>
      <c r="MW102" s="49" t="str">
        <f t="shared" si="6647"/>
        <v/>
      </c>
      <c r="MX102" s="75" t="str">
        <f t="shared" ref="MX102" si="9353">MR102</f>
        <v/>
      </c>
      <c r="MY102" s="48" t="str">
        <f t="shared" si="6649"/>
        <v/>
      </c>
      <c r="MZ102" s="49" t="str">
        <f t="shared" si="6650"/>
        <v/>
      </c>
      <c r="NA102" s="75" t="str">
        <f t="shared" si="7260"/>
        <v/>
      </c>
      <c r="NB102" s="48" t="str">
        <f t="shared" si="6651"/>
        <v/>
      </c>
      <c r="NC102" s="49" t="str">
        <f t="shared" si="6652"/>
        <v/>
      </c>
      <c r="ND102" s="196" t="s">
        <v>5</v>
      </c>
      <c r="NE102" s="48" t="str">
        <f t="shared" si="6653"/>
        <v/>
      </c>
      <c r="NF102" s="49" t="str">
        <f t="shared" si="6654"/>
        <v/>
      </c>
      <c r="NG102" s="75" t="str">
        <f t="shared" si="7261"/>
        <v/>
      </c>
      <c r="NH102" s="48" t="str">
        <f t="shared" si="6655"/>
        <v/>
      </c>
      <c r="NI102" s="49" t="str">
        <f t="shared" si="6656"/>
        <v/>
      </c>
      <c r="NJ102" s="75" t="s">
        <v>6</v>
      </c>
      <c r="NK102" s="48" t="str">
        <f t="shared" si="6657"/>
        <v/>
      </c>
      <c r="NL102" s="49" t="str">
        <f t="shared" si="6658"/>
        <v/>
      </c>
      <c r="NM102" s="75" t="str">
        <f t="shared" si="7262"/>
        <v/>
      </c>
      <c r="NN102" s="48" t="str">
        <f t="shared" si="6659"/>
        <v/>
      </c>
      <c r="NO102" s="49" t="str">
        <f t="shared" si="6660"/>
        <v/>
      </c>
      <c r="NP102" s="214" t="s">
        <v>5</v>
      </c>
      <c r="NQ102" s="48" t="str">
        <f t="shared" si="6661"/>
        <v/>
      </c>
      <c r="NR102" s="49" t="str">
        <f t="shared" si="6662"/>
        <v/>
      </c>
      <c r="NS102" s="46" t="str">
        <f t="shared" si="6663"/>
        <v/>
      </c>
      <c r="NT102" s="48" t="str">
        <f t="shared" si="6664"/>
        <v/>
      </c>
      <c r="NU102" s="49" t="str">
        <f t="shared" si="6665"/>
        <v/>
      </c>
      <c r="NV102" s="214" t="s">
        <v>6</v>
      </c>
      <c r="NW102" s="48" t="str">
        <f t="shared" si="6666"/>
        <v/>
      </c>
      <c r="NX102" s="49" t="str">
        <f t="shared" si="6667"/>
        <v/>
      </c>
      <c r="NY102" s="46" t="str">
        <f t="shared" si="6668"/>
        <v/>
      </c>
      <c r="NZ102" s="48" t="str">
        <f t="shared" si="6669"/>
        <v/>
      </c>
      <c r="OA102" s="49" t="str">
        <f t="shared" si="6670"/>
        <v/>
      </c>
      <c r="OB102" s="46" t="str">
        <f t="shared" si="7263"/>
        <v/>
      </c>
      <c r="OC102" s="48" t="str">
        <f t="shared" si="6671"/>
        <v/>
      </c>
      <c r="OD102" s="49" t="str">
        <f t="shared" si="6672"/>
        <v/>
      </c>
      <c r="OE102" s="46" t="str">
        <f t="shared" si="6673"/>
        <v/>
      </c>
      <c r="OF102" s="48" t="str">
        <f t="shared" si="6674"/>
        <v/>
      </c>
      <c r="OG102" s="49" t="str">
        <f t="shared" si="6675"/>
        <v/>
      </c>
      <c r="OH102" s="46" t="str">
        <f t="shared" si="6676"/>
        <v/>
      </c>
      <c r="OI102" s="48" t="str">
        <f t="shared" si="6677"/>
        <v/>
      </c>
      <c r="OJ102" s="49" t="str">
        <f t="shared" si="6678"/>
        <v/>
      </c>
      <c r="OK102" s="46" t="str">
        <f t="shared" si="6679"/>
        <v/>
      </c>
      <c r="OL102" s="48" t="str">
        <f t="shared" si="6680"/>
        <v/>
      </c>
      <c r="OM102" s="95" t="str">
        <f t="shared" si="6681"/>
        <v/>
      </c>
      <c r="ON102" s="46" t="str">
        <f t="shared" si="6682"/>
        <v/>
      </c>
      <c r="OO102" s="48" t="str">
        <f t="shared" si="6683"/>
        <v/>
      </c>
      <c r="OP102" s="49" t="str">
        <f t="shared" si="6684"/>
        <v/>
      </c>
      <c r="OQ102" s="46" t="str">
        <f t="shared" si="6685"/>
        <v/>
      </c>
      <c r="OR102" s="48" t="str">
        <f t="shared" si="6686"/>
        <v/>
      </c>
      <c r="OS102" s="49" t="str">
        <f t="shared" si="6687"/>
        <v/>
      </c>
      <c r="OT102" s="46" t="str">
        <f t="shared" si="6688"/>
        <v/>
      </c>
      <c r="OU102" s="48" t="str">
        <f t="shared" si="6689"/>
        <v/>
      </c>
      <c r="OV102" s="49" t="str">
        <f t="shared" si="6690"/>
        <v/>
      </c>
      <c r="OW102" s="46" t="str">
        <f t="shared" si="6691"/>
        <v/>
      </c>
      <c r="OX102" s="48" t="str">
        <f t="shared" si="6692"/>
        <v/>
      </c>
      <c r="OY102" s="49" t="str">
        <f t="shared" si="6693"/>
        <v/>
      </c>
      <c r="OZ102" s="46" t="str">
        <f t="shared" si="6694"/>
        <v/>
      </c>
      <c r="PA102" s="48" t="str">
        <f t="shared" si="6695"/>
        <v/>
      </c>
      <c r="PB102" s="49" t="str">
        <f t="shared" si="6696"/>
        <v/>
      </c>
      <c r="PC102" s="46" t="str">
        <f t="shared" si="6697"/>
        <v/>
      </c>
      <c r="PD102" s="48" t="str">
        <f t="shared" si="6698"/>
        <v/>
      </c>
      <c r="PE102" s="49" t="str">
        <f t="shared" si="6699"/>
        <v/>
      </c>
      <c r="PF102" s="46" t="str">
        <f t="shared" si="6700"/>
        <v/>
      </c>
      <c r="PG102" s="48" t="str">
        <f t="shared" si="6701"/>
        <v/>
      </c>
      <c r="PH102" s="49" t="str">
        <f t="shared" si="6702"/>
        <v/>
      </c>
      <c r="PI102" s="46" t="str">
        <f t="shared" si="6703"/>
        <v/>
      </c>
      <c r="PJ102" s="48" t="str">
        <f t="shared" si="6704"/>
        <v/>
      </c>
      <c r="PK102" s="49" t="str">
        <f t="shared" si="6705"/>
        <v/>
      </c>
      <c r="PL102" s="46" t="str">
        <f t="shared" si="6706"/>
        <v/>
      </c>
      <c r="PM102" s="48" t="str">
        <f t="shared" si="6707"/>
        <v/>
      </c>
      <c r="PN102" s="49" t="str">
        <f t="shared" si="6708"/>
        <v/>
      </c>
      <c r="PO102" s="46" t="str">
        <f t="shared" si="7594"/>
        <v/>
      </c>
      <c r="PP102" s="48" t="str">
        <f t="shared" si="6709"/>
        <v/>
      </c>
      <c r="PQ102" s="49" t="str">
        <f t="shared" si="6710"/>
        <v/>
      </c>
      <c r="PR102" s="75" t="str">
        <f t="shared" ref="PR102" si="9354">NP102</f>
        <v>P</v>
      </c>
      <c r="PS102" s="48" t="str">
        <f t="shared" si="6712"/>
        <v/>
      </c>
      <c r="PT102" s="49" t="str">
        <f t="shared" si="6713"/>
        <v/>
      </c>
      <c r="PU102" s="73" t="str">
        <f t="shared" ref="PU102" si="9355">NS102</f>
        <v/>
      </c>
      <c r="PV102" s="48" t="str">
        <f t="shared" si="6715"/>
        <v/>
      </c>
      <c r="PW102" s="49" t="str">
        <f t="shared" si="6716"/>
        <v/>
      </c>
      <c r="PX102" s="73" t="s">
        <v>5</v>
      </c>
      <c r="PY102" s="48" t="str">
        <f t="shared" si="6717"/>
        <v/>
      </c>
      <c r="PZ102" s="49" t="str">
        <f t="shared" si="6718"/>
        <v/>
      </c>
      <c r="QA102" s="75" t="s">
        <v>6</v>
      </c>
      <c r="QB102" s="48" t="str">
        <f t="shared" si="6719"/>
        <v/>
      </c>
      <c r="QC102" s="49" t="str">
        <f t="shared" si="6720"/>
        <v/>
      </c>
      <c r="QD102" s="75" t="str">
        <f t="shared" ref="QD102" si="9356">NV102</f>
        <v>B</v>
      </c>
      <c r="QE102" s="48" t="str">
        <f t="shared" si="6722"/>
        <v/>
      </c>
      <c r="QF102" s="49" t="str">
        <f t="shared" si="6723"/>
        <v/>
      </c>
      <c r="QG102" s="75" t="str">
        <f t="shared" ref="QG102" si="9357">NY102</f>
        <v/>
      </c>
      <c r="QH102" s="48" t="str">
        <f t="shared" si="6725"/>
        <v/>
      </c>
      <c r="QI102" s="49" t="str">
        <f t="shared" si="6726"/>
        <v/>
      </c>
      <c r="QJ102" s="75" t="str">
        <f t="shared" ref="QJ102" si="9358">NP102</f>
        <v>P</v>
      </c>
      <c r="QK102" s="48" t="str">
        <f t="shared" si="6728"/>
        <v/>
      </c>
      <c r="QL102" s="49" t="str">
        <f t="shared" si="6729"/>
        <v/>
      </c>
      <c r="QM102" s="75" t="str">
        <f t="shared" ref="QM102" si="9359">NY102</f>
        <v/>
      </c>
      <c r="QN102" s="48" t="str">
        <f t="shared" si="6731"/>
        <v/>
      </c>
      <c r="QO102" s="95" t="str">
        <f t="shared" si="6732"/>
        <v/>
      </c>
      <c r="QP102" s="75" t="str">
        <f t="shared" ref="QP102" si="9360">NS102</f>
        <v/>
      </c>
      <c r="QQ102" s="48" t="str">
        <f t="shared" si="6734"/>
        <v/>
      </c>
      <c r="QR102" s="49" t="str">
        <f t="shared" si="6735"/>
        <v/>
      </c>
      <c r="QS102" s="73" t="str">
        <f t="shared" ref="QS102" si="9361">NV102</f>
        <v>B</v>
      </c>
      <c r="QT102" s="48" t="str">
        <f t="shared" si="6737"/>
        <v/>
      </c>
      <c r="QU102" s="49" t="str">
        <f t="shared" si="6738"/>
        <v/>
      </c>
      <c r="QV102" s="75" t="str">
        <f t="shared" ref="QV102" si="9362">OQ102</f>
        <v/>
      </c>
      <c r="QW102" s="48" t="str">
        <f t="shared" si="6740"/>
        <v/>
      </c>
      <c r="QX102" s="49" t="str">
        <f t="shared" si="6741"/>
        <v/>
      </c>
      <c r="QY102" s="75" t="str">
        <f t="shared" ref="QY102" si="9363">OT102</f>
        <v/>
      </c>
      <c r="QZ102" s="48" t="str">
        <f t="shared" si="6743"/>
        <v/>
      </c>
      <c r="RA102" s="49" t="str">
        <f t="shared" si="6744"/>
        <v/>
      </c>
      <c r="RB102" s="75" t="str">
        <f t="shared" ref="RB102" si="9364">OE102</f>
        <v/>
      </c>
      <c r="RC102" s="48" t="str">
        <f t="shared" si="6746"/>
        <v/>
      </c>
      <c r="RD102" s="49" t="str">
        <f t="shared" si="6747"/>
        <v/>
      </c>
      <c r="RE102" s="75" t="str">
        <f t="shared" ref="RE102" si="9365">OH102</f>
        <v/>
      </c>
      <c r="RF102" s="48" t="str">
        <f t="shared" si="6749"/>
        <v/>
      </c>
      <c r="RG102" s="49" t="str">
        <f t="shared" si="6750"/>
        <v/>
      </c>
      <c r="RH102" s="75" t="str">
        <f t="shared" ref="RH102" si="9366">OE102</f>
        <v/>
      </c>
      <c r="RI102" s="48" t="str">
        <f t="shared" si="6752"/>
        <v/>
      </c>
      <c r="RJ102" s="49" t="str">
        <f t="shared" si="6753"/>
        <v/>
      </c>
      <c r="RK102" s="75" t="str">
        <f t="shared" ref="RK102" si="9367">OB102</f>
        <v/>
      </c>
      <c r="RL102" s="48" t="str">
        <f t="shared" si="6755"/>
        <v/>
      </c>
      <c r="RM102" s="49" t="str">
        <f t="shared" si="6756"/>
        <v/>
      </c>
      <c r="RN102" s="75" t="str">
        <f t="shared" ref="RN102" si="9368">OH102</f>
        <v/>
      </c>
      <c r="RO102" s="48" t="str">
        <f t="shared" si="6758"/>
        <v/>
      </c>
      <c r="RP102" s="49" t="str">
        <f t="shared" si="6759"/>
        <v/>
      </c>
      <c r="RQ102" s="75" t="str">
        <f t="shared" ref="RQ102" si="9369">OB102</f>
        <v/>
      </c>
      <c r="RR102" s="48" t="str">
        <f t="shared" si="6761"/>
        <v/>
      </c>
      <c r="RS102" s="49" t="str">
        <f t="shared" si="6762"/>
        <v/>
      </c>
      <c r="RT102" s="75" t="str">
        <f t="shared" ref="RT102:RT103" si="9370">OE102</f>
        <v/>
      </c>
      <c r="RU102" s="48" t="str">
        <f t="shared" si="6764"/>
        <v/>
      </c>
      <c r="RV102" s="49" t="str">
        <f t="shared" si="6765"/>
        <v/>
      </c>
      <c r="RW102" s="75" t="str">
        <f t="shared" si="7280"/>
        <v>B</v>
      </c>
      <c r="RX102" s="48" t="str">
        <f t="shared" si="6766"/>
        <v/>
      </c>
      <c r="RY102" s="49" t="str">
        <f t="shared" si="6767"/>
        <v/>
      </c>
      <c r="RZ102" s="75" t="str">
        <f t="shared" si="9216"/>
        <v/>
      </c>
      <c r="SA102" s="48" t="str">
        <f t="shared" si="6768"/>
        <v/>
      </c>
      <c r="SB102" s="49" t="str">
        <f t="shared" si="6769"/>
        <v/>
      </c>
      <c r="SC102" s="75" t="str">
        <f t="shared" si="7281"/>
        <v>B</v>
      </c>
      <c r="SD102" s="48" t="str">
        <f t="shared" si="6770"/>
        <v/>
      </c>
      <c r="SE102" s="49" t="str">
        <f t="shared" si="6771"/>
        <v/>
      </c>
      <c r="SF102" s="75" t="str">
        <f t="shared" ref="SF102" si="9371">PL102</f>
        <v/>
      </c>
      <c r="SG102" s="48" t="str">
        <f t="shared" si="6773"/>
        <v/>
      </c>
      <c r="SH102" s="49" t="str">
        <f t="shared" si="6774"/>
        <v/>
      </c>
      <c r="SI102" s="75" t="str">
        <f t="shared" si="6775"/>
        <v/>
      </c>
      <c r="SJ102" s="48" t="str">
        <f t="shared" si="6776"/>
        <v/>
      </c>
      <c r="SK102" s="95" t="str">
        <f t="shared" si="6777"/>
        <v/>
      </c>
      <c r="SL102" s="75" t="str">
        <f t="shared" ref="SL102" si="9372">PF102</f>
        <v/>
      </c>
      <c r="SM102" s="48" t="str">
        <f t="shared" si="6779"/>
        <v/>
      </c>
      <c r="SN102" s="49" t="str">
        <f t="shared" si="6780"/>
        <v/>
      </c>
      <c r="SO102" s="73" t="str">
        <f t="shared" si="6781"/>
        <v/>
      </c>
      <c r="SP102" s="48" t="str">
        <f t="shared" si="6782"/>
        <v/>
      </c>
      <c r="SQ102" s="49" t="str">
        <f t="shared" si="6783"/>
        <v/>
      </c>
      <c r="SR102" s="75" t="str">
        <f t="shared" ref="SR102" si="9373">OW102</f>
        <v/>
      </c>
      <c r="SS102" s="48" t="str">
        <f t="shared" si="6785"/>
        <v/>
      </c>
      <c r="ST102" s="49" t="str">
        <f t="shared" si="6786"/>
        <v/>
      </c>
      <c r="SU102" s="75" t="str">
        <f t="shared" si="6787"/>
        <v/>
      </c>
      <c r="SV102" s="48" t="str">
        <f t="shared" si="6788"/>
        <v/>
      </c>
      <c r="SW102" s="49" t="str">
        <f t="shared" si="6789"/>
        <v/>
      </c>
      <c r="SX102" s="75" t="str">
        <f t="shared" ref="SX102" si="9374">PL102</f>
        <v/>
      </c>
      <c r="SY102" s="48" t="str">
        <f t="shared" si="6791"/>
        <v/>
      </c>
      <c r="SZ102" s="49" t="str">
        <f t="shared" si="6792"/>
        <v/>
      </c>
      <c r="TA102" s="75" t="str">
        <f t="shared" si="6793"/>
        <v/>
      </c>
      <c r="TB102" s="48" t="str">
        <f t="shared" si="6794"/>
        <v/>
      </c>
      <c r="TC102" s="49" t="str">
        <f t="shared" si="6795"/>
        <v/>
      </c>
      <c r="TD102" s="75" t="str">
        <f t="shared" ref="TD102" si="9375">PI102</f>
        <v/>
      </c>
      <c r="TE102" s="48" t="str">
        <f t="shared" si="6797"/>
        <v/>
      </c>
      <c r="TF102" s="49" t="str">
        <f t="shared" si="6798"/>
        <v/>
      </c>
      <c r="TG102" s="75" t="str">
        <f t="shared" si="6799"/>
        <v/>
      </c>
      <c r="TH102" s="48" t="str">
        <f t="shared" si="6800"/>
        <v/>
      </c>
      <c r="TI102" s="49" t="str">
        <f t="shared" si="6801"/>
        <v/>
      </c>
      <c r="TJ102" s="75" t="str">
        <f t="shared" ref="TJ102" si="9376">PI102</f>
        <v/>
      </c>
      <c r="TK102" s="48" t="str">
        <f t="shared" si="6803"/>
        <v/>
      </c>
      <c r="TL102" s="49" t="str">
        <f t="shared" si="6804"/>
        <v/>
      </c>
      <c r="TM102" s="75" t="str">
        <f t="shared" si="6805"/>
        <v/>
      </c>
      <c r="TN102" s="48" t="str">
        <f t="shared" si="6806"/>
        <v/>
      </c>
      <c r="TO102" s="49" t="str">
        <f t="shared" si="6807"/>
        <v/>
      </c>
      <c r="TP102" s="75" t="str">
        <f t="shared" ref="TP102" si="9377">PL102</f>
        <v/>
      </c>
      <c r="TQ102" s="48" t="str">
        <f t="shared" si="6809"/>
        <v/>
      </c>
      <c r="TR102" s="49" t="str">
        <f t="shared" si="6810"/>
        <v/>
      </c>
      <c r="TS102" s="75" t="str">
        <f t="shared" si="6811"/>
        <v/>
      </c>
      <c r="TT102" s="48" t="str">
        <f t="shared" si="6812"/>
        <v/>
      </c>
      <c r="TU102" s="49" t="str">
        <f t="shared" si="6813"/>
        <v/>
      </c>
      <c r="TV102" s="75" t="str">
        <f t="shared" ref="TV102" si="9378">PF102</f>
        <v/>
      </c>
      <c r="TW102" s="48" t="str">
        <f t="shared" si="6815"/>
        <v/>
      </c>
      <c r="TX102" s="49" t="str">
        <f t="shared" si="6816"/>
        <v/>
      </c>
      <c r="TY102" s="75" t="str">
        <f t="shared" si="6817"/>
        <v/>
      </c>
      <c r="TZ102" s="48" t="str">
        <f t="shared" si="6818"/>
        <v/>
      </c>
      <c r="UA102" s="49" t="str">
        <f t="shared" si="6819"/>
        <v/>
      </c>
      <c r="UB102" s="75" t="str">
        <f t="shared" ref="UB102" si="9379">PC102</f>
        <v/>
      </c>
      <c r="UC102" s="48" t="str">
        <f t="shared" si="6821"/>
        <v/>
      </c>
      <c r="UD102" s="49" t="str">
        <f t="shared" si="6822"/>
        <v/>
      </c>
      <c r="UE102" s="75" t="str">
        <f t="shared" si="6823"/>
        <v/>
      </c>
      <c r="UF102" s="48" t="str">
        <f t="shared" si="6824"/>
        <v/>
      </c>
      <c r="UG102" s="49" t="str">
        <f t="shared" si="6825"/>
        <v/>
      </c>
      <c r="UH102" s="46" t="str">
        <f t="shared" ref="UH102" si="9380">OT102</f>
        <v/>
      </c>
      <c r="UI102" s="48" t="str">
        <f t="shared" si="6827"/>
        <v/>
      </c>
      <c r="UJ102" s="49" t="str">
        <f t="shared" si="6828"/>
        <v/>
      </c>
      <c r="UK102" s="75" t="str">
        <f t="shared" ref="UK102:UK103" si="9381">UH102</f>
        <v/>
      </c>
      <c r="UL102" s="48" t="str">
        <f t="shared" si="6830"/>
        <v/>
      </c>
      <c r="UM102" s="49" t="str">
        <f t="shared" si="6831"/>
        <v/>
      </c>
      <c r="UN102" s="75" t="str">
        <f t="shared" si="6832"/>
        <v/>
      </c>
      <c r="UO102" s="48" t="str">
        <f t="shared" si="6833"/>
        <v/>
      </c>
      <c r="UP102" s="49" t="str">
        <f t="shared" si="6834"/>
        <v/>
      </c>
      <c r="UQ102" s="75" t="str">
        <f t="shared" si="6835"/>
        <v/>
      </c>
      <c r="UR102" s="48" t="str">
        <f t="shared" si="6836"/>
        <v/>
      </c>
      <c r="US102" s="49" t="str">
        <f t="shared" si="6837"/>
        <v/>
      </c>
      <c r="UT102" s="46" t="str">
        <f t="shared" ref="UT102" si="9382">OT102</f>
        <v/>
      </c>
      <c r="UU102" s="48" t="str">
        <f t="shared" si="6839"/>
        <v/>
      </c>
      <c r="UV102" s="49" t="str">
        <f t="shared" si="6840"/>
        <v/>
      </c>
      <c r="UW102" s="75" t="str">
        <f t="shared" si="6841"/>
        <v/>
      </c>
      <c r="UX102" s="48" t="str">
        <f t="shared" si="6842"/>
        <v/>
      </c>
      <c r="UY102" s="49" t="str">
        <f t="shared" si="6843"/>
        <v/>
      </c>
      <c r="UZ102" s="75" t="str">
        <f t="shared" ref="UZ102" si="9383">NP102</f>
        <v>P</v>
      </c>
      <c r="VA102" s="48" t="str">
        <f t="shared" si="6845"/>
        <v/>
      </c>
      <c r="VB102" s="49" t="str">
        <f t="shared" si="6846"/>
        <v/>
      </c>
      <c r="VC102" s="75" t="str">
        <f t="shared" si="6847"/>
        <v/>
      </c>
      <c r="VD102" s="48" t="str">
        <f t="shared" si="6848"/>
        <v/>
      </c>
      <c r="VE102" s="49" t="str">
        <f t="shared" si="6849"/>
        <v/>
      </c>
      <c r="VF102" s="75" t="str">
        <f t="shared" ref="VF102" si="9384">NS102</f>
        <v/>
      </c>
      <c r="VG102" s="48" t="str">
        <f t="shared" si="6851"/>
        <v/>
      </c>
      <c r="VH102" s="49" t="str">
        <f t="shared" si="6852"/>
        <v/>
      </c>
      <c r="VI102" s="75" t="str">
        <f t="shared" si="6853"/>
        <v/>
      </c>
      <c r="VJ102" s="48" t="str">
        <f t="shared" si="6854"/>
        <v/>
      </c>
      <c r="VK102" s="49" t="str">
        <f t="shared" si="6855"/>
        <v/>
      </c>
      <c r="VL102" s="46" t="s">
        <v>6</v>
      </c>
      <c r="VM102" s="48" t="str">
        <f t="shared" si="6856"/>
        <v/>
      </c>
      <c r="VN102" s="49" t="str">
        <f t="shared" si="6857"/>
        <v/>
      </c>
      <c r="VO102" s="75" t="str">
        <f t="shared" si="6858"/>
        <v/>
      </c>
      <c r="VP102" s="48" t="str">
        <f t="shared" si="6859"/>
        <v/>
      </c>
      <c r="VQ102" s="49" t="str">
        <f t="shared" si="6860"/>
        <v/>
      </c>
      <c r="VR102" s="115" t="s">
        <v>5</v>
      </c>
      <c r="VS102" s="48" t="str">
        <f t="shared" si="6861"/>
        <v/>
      </c>
      <c r="VT102" s="49" t="str">
        <f t="shared" si="6862"/>
        <v/>
      </c>
      <c r="VU102" s="75" t="str">
        <f t="shared" si="6863"/>
        <v/>
      </c>
      <c r="VV102" s="48" t="str">
        <f t="shared" si="6864"/>
        <v/>
      </c>
      <c r="VW102" s="49" t="str">
        <f t="shared" si="6865"/>
        <v/>
      </c>
      <c r="VX102" s="46" t="str">
        <f t="shared" ref="VX102:VX104" si="9385">OQ102</f>
        <v/>
      </c>
      <c r="VY102" s="48" t="str">
        <f t="shared" si="6866"/>
        <v/>
      </c>
      <c r="VZ102" s="49" t="str">
        <f t="shared" si="6867"/>
        <v/>
      </c>
      <c r="WA102" s="75" t="str">
        <f t="shared" si="6868"/>
        <v/>
      </c>
      <c r="WB102" s="48" t="str">
        <f t="shared" si="6869"/>
        <v/>
      </c>
      <c r="WC102" s="49" t="str">
        <f t="shared" si="6870"/>
        <v/>
      </c>
      <c r="WD102" s="46" t="str">
        <f t="shared" ref="WD102:WD105" si="9386">OW102</f>
        <v/>
      </c>
      <c r="WE102" s="48" t="str">
        <f t="shared" si="6871"/>
        <v/>
      </c>
      <c r="WF102" s="49" t="str">
        <f t="shared" si="6872"/>
        <v/>
      </c>
      <c r="WG102" s="75" t="str">
        <f t="shared" si="6873"/>
        <v/>
      </c>
      <c r="WH102" s="48" t="str">
        <f t="shared" si="6874"/>
        <v/>
      </c>
      <c r="WI102" s="49" t="str">
        <f t="shared" si="6875"/>
        <v/>
      </c>
      <c r="WJ102" s="75" t="s">
        <v>6</v>
      </c>
      <c r="WK102" s="48" t="str">
        <f t="shared" si="6876"/>
        <v/>
      </c>
      <c r="WL102" s="49" t="str">
        <f t="shared" si="6877"/>
        <v/>
      </c>
      <c r="WM102" s="75" t="str">
        <f t="shared" si="6878"/>
        <v/>
      </c>
      <c r="WN102" s="48" t="str">
        <f t="shared" si="6879"/>
        <v/>
      </c>
      <c r="WO102" s="49" t="str">
        <f t="shared" si="6880"/>
        <v/>
      </c>
      <c r="WP102" s="75" t="str">
        <f t="shared" ref="WP102" si="9387">OZ102</f>
        <v/>
      </c>
      <c r="WQ102" s="48" t="str">
        <f t="shared" si="6882"/>
        <v/>
      </c>
      <c r="WR102" s="49" t="str">
        <f t="shared" si="6883"/>
        <v/>
      </c>
      <c r="WS102" s="75" t="str">
        <f t="shared" si="6884"/>
        <v/>
      </c>
      <c r="WT102" s="48" t="str">
        <f t="shared" si="6885"/>
        <v/>
      </c>
      <c r="WU102" s="49" t="str">
        <f t="shared" si="6886"/>
        <v/>
      </c>
      <c r="WV102" s="75" t="str">
        <f t="shared" ref="WV102" si="9388">PL103</f>
        <v/>
      </c>
      <c r="WW102" s="48" t="str">
        <f t="shared" si="6888"/>
        <v/>
      </c>
      <c r="WX102" s="49" t="str">
        <f t="shared" si="6889"/>
        <v/>
      </c>
      <c r="WY102" s="75" t="str">
        <f t="shared" si="6890"/>
        <v/>
      </c>
      <c r="WZ102" s="48" t="str">
        <f t="shared" si="6891"/>
        <v/>
      </c>
      <c r="XA102" s="49" t="str">
        <f t="shared" si="6892"/>
        <v/>
      </c>
      <c r="XB102" s="75" t="str">
        <f t="shared" ref="XB102" si="9389">OQ102</f>
        <v/>
      </c>
      <c r="XC102" s="48" t="str">
        <f t="shared" si="6894"/>
        <v/>
      </c>
      <c r="XD102" s="49" t="str">
        <f t="shared" si="6895"/>
        <v/>
      </c>
      <c r="XE102" s="75" t="str">
        <f t="shared" si="6896"/>
        <v/>
      </c>
      <c r="XF102" s="48" t="str">
        <f t="shared" si="6897"/>
        <v/>
      </c>
      <c r="XG102" s="49" t="str">
        <f t="shared" si="6898"/>
        <v/>
      </c>
      <c r="XH102" s="75" t="str">
        <f t="shared" ref="XH102" si="9390">OQ102</f>
        <v/>
      </c>
      <c r="XI102" s="48" t="str">
        <f t="shared" si="6900"/>
        <v/>
      </c>
      <c r="XJ102" s="49" t="str">
        <f t="shared" si="6901"/>
        <v/>
      </c>
      <c r="XK102" s="75" t="str">
        <f t="shared" si="6902"/>
        <v/>
      </c>
      <c r="XL102" s="48" t="str">
        <f t="shared" si="6903"/>
        <v/>
      </c>
      <c r="XM102" s="49" t="str">
        <f t="shared" si="6904"/>
        <v/>
      </c>
      <c r="XN102" s="75" t="str">
        <f t="shared" ref="XN102" si="9391">OH102</f>
        <v/>
      </c>
      <c r="XO102" s="48" t="str">
        <f t="shared" si="6906"/>
        <v/>
      </c>
      <c r="XP102" s="49" t="str">
        <f t="shared" si="6907"/>
        <v/>
      </c>
      <c r="XQ102" s="75" t="str">
        <f t="shared" si="6908"/>
        <v/>
      </c>
      <c r="XR102" s="48" t="str">
        <f t="shared" si="6909"/>
        <v/>
      </c>
      <c r="XS102" s="49" t="str">
        <f t="shared" si="6910"/>
        <v/>
      </c>
      <c r="XT102" s="75" t="str">
        <f t="shared" ref="XT102:XT103" si="9392">OH102</f>
        <v/>
      </c>
      <c r="XU102" s="48" t="str">
        <f t="shared" si="6912"/>
        <v/>
      </c>
      <c r="XV102" s="49" t="str">
        <f t="shared" si="6913"/>
        <v/>
      </c>
      <c r="XW102" s="75" t="str">
        <f t="shared" si="6914"/>
        <v/>
      </c>
      <c r="XX102" s="48" t="str">
        <f t="shared" si="6915"/>
        <v/>
      </c>
      <c r="XY102" s="49" t="str">
        <f t="shared" si="6916"/>
        <v/>
      </c>
      <c r="XZ102" s="75" t="s">
        <v>6</v>
      </c>
      <c r="YA102" s="48" t="str">
        <f t="shared" si="6917"/>
        <v/>
      </c>
      <c r="YB102" s="49" t="str">
        <f t="shared" si="6918"/>
        <v/>
      </c>
      <c r="YC102" s="75" t="str">
        <f t="shared" si="6919"/>
        <v/>
      </c>
      <c r="YD102" s="48" t="str">
        <f t="shared" si="6920"/>
        <v/>
      </c>
      <c r="YE102" s="49" t="str">
        <f t="shared" si="6921"/>
        <v/>
      </c>
      <c r="YF102" s="214" t="s">
        <v>5</v>
      </c>
      <c r="YG102" s="48" t="str">
        <f t="shared" si="6922"/>
        <v/>
      </c>
      <c r="YH102" s="49" t="str">
        <f t="shared" si="6923"/>
        <v/>
      </c>
      <c r="YI102" s="75" t="str">
        <f t="shared" si="6924"/>
        <v/>
      </c>
      <c r="YJ102" s="48" t="str">
        <f t="shared" si="6925"/>
        <v/>
      </c>
      <c r="YK102" s="49" t="str">
        <f t="shared" si="6926"/>
        <v/>
      </c>
      <c r="YL102" s="75" t="str">
        <f t="shared" ref="YL102" si="9393">YF102</f>
        <v>P</v>
      </c>
      <c r="YM102" s="48" t="str">
        <f t="shared" si="6928"/>
        <v/>
      </c>
      <c r="YN102" s="49" t="str">
        <f t="shared" si="6929"/>
        <v/>
      </c>
      <c r="YO102" s="75" t="str">
        <f t="shared" si="6930"/>
        <v/>
      </c>
      <c r="YP102" s="48" t="str">
        <f t="shared" si="6931"/>
        <v/>
      </c>
      <c r="YQ102" s="49" t="str">
        <f t="shared" si="6932"/>
        <v/>
      </c>
      <c r="YR102" s="196" t="s">
        <v>5</v>
      </c>
      <c r="YS102" s="48" t="str">
        <f t="shared" si="6933"/>
        <v/>
      </c>
      <c r="YT102" s="49" t="str">
        <f t="shared" si="6934"/>
        <v/>
      </c>
      <c r="YU102" s="75" t="str">
        <f t="shared" si="6935"/>
        <v/>
      </c>
      <c r="YV102" s="48" t="str">
        <f t="shared" si="6936"/>
        <v/>
      </c>
      <c r="YW102" s="49" t="str">
        <f t="shared" si="6937"/>
        <v/>
      </c>
      <c r="YX102" s="75" t="s">
        <v>6</v>
      </c>
      <c r="YY102" s="48" t="str">
        <f t="shared" si="6938"/>
        <v/>
      </c>
      <c r="YZ102" s="49" t="str">
        <f t="shared" si="6939"/>
        <v/>
      </c>
      <c r="ZA102" s="75" t="str">
        <f t="shared" si="6940"/>
        <v/>
      </c>
      <c r="ZB102" s="48" t="str">
        <f t="shared" si="6941"/>
        <v/>
      </c>
      <c r="ZC102" s="49" t="str">
        <f t="shared" si="6942"/>
        <v/>
      </c>
      <c r="ZD102" s="133">
        <f t="shared" si="6943"/>
        <v>0</v>
      </c>
      <c r="ZE102" s="134">
        <f t="shared" si="7302"/>
        <v>1</v>
      </c>
      <c r="ZF102" s="135" t="str">
        <f t="shared" si="6944"/>
        <v/>
      </c>
      <c r="ZG102" s="216" t="str">
        <f t="shared" si="6945"/>
        <v/>
      </c>
      <c r="ZH102" s="217" t="str">
        <f t="shared" si="6946"/>
        <v/>
      </c>
      <c r="ZI102" s="217" t="str">
        <f t="shared" si="6947"/>
        <v/>
      </c>
      <c r="ZJ102" s="217" t="str">
        <f t="shared" si="6948"/>
        <v/>
      </c>
      <c r="ZK102" s="217" t="str">
        <f t="shared" si="6949"/>
        <v/>
      </c>
      <c r="ZL102" s="217" t="str">
        <f t="shared" si="6950"/>
        <v/>
      </c>
      <c r="ZM102" s="217" t="str">
        <f t="shared" si="6951"/>
        <v/>
      </c>
      <c r="ZN102" s="217" t="str">
        <f t="shared" si="6952"/>
        <v/>
      </c>
      <c r="ZO102" s="217" t="str">
        <f t="shared" si="6953"/>
        <v/>
      </c>
      <c r="ZP102" s="217" t="str">
        <f t="shared" si="6954"/>
        <v>000000</v>
      </c>
      <c r="ZQ102" s="217" t="str">
        <f t="shared" si="6955"/>
        <v/>
      </c>
      <c r="ZR102" s="217" t="str">
        <f t="shared" si="6956"/>
        <v/>
      </c>
      <c r="ZS102" s="217" t="str">
        <f t="shared" si="6957"/>
        <v/>
      </c>
      <c r="ZT102" s="217" t="str">
        <f t="shared" si="6958"/>
        <v/>
      </c>
      <c r="ZU102" s="217" t="str">
        <f t="shared" si="6959"/>
        <v/>
      </c>
      <c r="ZV102" s="217" t="str">
        <f t="shared" si="6960"/>
        <v/>
      </c>
      <c r="ZW102" s="217" t="str">
        <f t="shared" si="6961"/>
        <v/>
      </c>
      <c r="ZX102" s="217" t="str">
        <f t="shared" si="6962"/>
        <v/>
      </c>
      <c r="ZY102" s="218" t="str">
        <f t="shared" si="6963"/>
        <v/>
      </c>
      <c r="ZZ102" s="218" t="str">
        <f t="shared" si="6964"/>
        <v/>
      </c>
      <c r="AAA102" s="218" t="str">
        <f t="shared" si="6965"/>
        <v/>
      </c>
      <c r="AAB102" s="218" t="str">
        <f t="shared" si="6966"/>
        <v/>
      </c>
      <c r="AAC102" s="218" t="str">
        <f t="shared" si="6967"/>
        <v/>
      </c>
      <c r="AAD102" s="218" t="str">
        <f t="shared" si="6968"/>
        <v/>
      </c>
      <c r="AAE102" s="218" t="str">
        <f t="shared" si="6969"/>
        <v/>
      </c>
      <c r="AAF102" s="218" t="str">
        <f t="shared" si="6970"/>
        <v/>
      </c>
      <c r="AAG102" s="218" t="str">
        <f t="shared" si="6971"/>
        <v/>
      </c>
      <c r="AAH102" s="218" t="str">
        <f t="shared" si="6972"/>
        <v/>
      </c>
      <c r="AAI102" s="218" t="str">
        <f t="shared" si="6973"/>
        <v/>
      </c>
      <c r="AAJ102" s="218" t="str">
        <f t="shared" si="6974"/>
        <v/>
      </c>
      <c r="AAK102" s="218" t="str">
        <f t="shared" si="6975"/>
        <v/>
      </c>
      <c r="AAL102" s="218" t="str">
        <f t="shared" si="6976"/>
        <v/>
      </c>
      <c r="AAM102" s="218" t="str">
        <f t="shared" si="6977"/>
        <v/>
      </c>
      <c r="AAN102" s="218" t="str">
        <f t="shared" si="6978"/>
        <v/>
      </c>
      <c r="AAO102" s="218" t="str">
        <f t="shared" si="6979"/>
        <v/>
      </c>
      <c r="AAP102" s="218" t="str">
        <f t="shared" si="6980"/>
        <v/>
      </c>
      <c r="AAQ102" s="217" t="str">
        <f t="shared" si="6981"/>
        <v/>
      </c>
      <c r="AAR102" s="217" t="str">
        <f t="shared" si="6982"/>
        <v/>
      </c>
      <c r="AAS102" s="217" t="str">
        <f t="shared" si="6983"/>
        <v/>
      </c>
      <c r="AAT102" s="217" t="str">
        <f t="shared" si="6984"/>
        <v/>
      </c>
      <c r="AAU102" s="217" t="str">
        <f t="shared" si="6985"/>
        <v/>
      </c>
      <c r="AAV102" s="217" t="str">
        <f t="shared" si="6986"/>
        <v/>
      </c>
      <c r="AAW102" s="217" t="str">
        <f t="shared" si="6987"/>
        <v/>
      </c>
      <c r="AAX102" s="217" t="str">
        <f t="shared" si="6988"/>
        <v/>
      </c>
      <c r="AAY102" s="217" t="str">
        <f t="shared" si="6989"/>
        <v/>
      </c>
      <c r="AAZ102" s="217" t="str">
        <f t="shared" si="6990"/>
        <v/>
      </c>
      <c r="ABA102" s="217" t="str">
        <f t="shared" si="6991"/>
        <v/>
      </c>
      <c r="ABB102" s="217" t="str">
        <f t="shared" si="6992"/>
        <v/>
      </c>
      <c r="ABC102" s="217" t="str">
        <f t="shared" si="6993"/>
        <v/>
      </c>
      <c r="ABD102" s="217" t="str">
        <f t="shared" si="6994"/>
        <v/>
      </c>
      <c r="ABE102" s="217" t="str">
        <f t="shared" si="6995"/>
        <v/>
      </c>
      <c r="ABF102" s="217" t="str">
        <f t="shared" si="6996"/>
        <v/>
      </c>
      <c r="ABG102" s="217" t="str">
        <f t="shared" si="6997"/>
        <v/>
      </c>
      <c r="ABH102" s="217" t="str">
        <f t="shared" si="6998"/>
        <v/>
      </c>
      <c r="ABI102" s="218" t="str">
        <f t="shared" si="6999"/>
        <v/>
      </c>
      <c r="ABJ102" s="218" t="str">
        <f t="shared" si="7000"/>
        <v/>
      </c>
      <c r="ABK102" s="218" t="str">
        <f t="shared" si="7001"/>
        <v/>
      </c>
      <c r="ABL102" s="218" t="str">
        <f t="shared" si="7002"/>
        <v/>
      </c>
      <c r="ABM102" s="218" t="str">
        <f t="shared" si="7003"/>
        <v/>
      </c>
      <c r="ABN102" s="218" t="str">
        <f t="shared" si="7004"/>
        <v/>
      </c>
      <c r="ABO102" s="218" t="str">
        <f t="shared" si="7005"/>
        <v/>
      </c>
      <c r="ABP102" s="218" t="str">
        <f t="shared" si="7006"/>
        <v/>
      </c>
      <c r="ABQ102" s="218" t="str">
        <f t="shared" si="7007"/>
        <v/>
      </c>
      <c r="ABR102" s="218" t="str">
        <f t="shared" si="7008"/>
        <v/>
      </c>
      <c r="ABS102" s="218" t="str">
        <f t="shared" si="7009"/>
        <v/>
      </c>
      <c r="ABT102" s="218" t="str">
        <f t="shared" si="7010"/>
        <v/>
      </c>
      <c r="ABU102" s="218" t="str">
        <f t="shared" si="7011"/>
        <v/>
      </c>
      <c r="ABV102" s="218" t="str">
        <f t="shared" si="7012"/>
        <v/>
      </c>
      <c r="ABW102" s="218" t="str">
        <f t="shared" si="7013"/>
        <v/>
      </c>
      <c r="ABX102" s="218" t="str">
        <f t="shared" si="7014"/>
        <v/>
      </c>
      <c r="ABY102" s="218" t="str">
        <f t="shared" si="7015"/>
        <v/>
      </c>
      <c r="ABZ102" s="218" t="str">
        <f t="shared" si="7016"/>
        <v/>
      </c>
      <c r="ACA102" s="217" t="str">
        <f t="shared" si="7017"/>
        <v/>
      </c>
      <c r="ACB102" s="217" t="str">
        <f t="shared" si="7018"/>
        <v/>
      </c>
      <c r="ACC102" s="217" t="str">
        <f t="shared" si="7019"/>
        <v/>
      </c>
      <c r="ACD102" s="217" t="str">
        <f t="shared" si="7020"/>
        <v/>
      </c>
      <c r="ACE102" s="217" t="str">
        <f t="shared" si="7021"/>
        <v/>
      </c>
      <c r="ACF102" s="217" t="str">
        <f t="shared" si="7022"/>
        <v/>
      </c>
      <c r="ACG102" s="217" t="str">
        <f t="shared" si="7023"/>
        <v/>
      </c>
      <c r="ACH102" s="217" t="str">
        <f t="shared" si="7024"/>
        <v/>
      </c>
      <c r="ACI102" s="217" t="str">
        <f t="shared" si="7025"/>
        <v/>
      </c>
      <c r="ACJ102" s="217" t="str">
        <f t="shared" si="7026"/>
        <v/>
      </c>
      <c r="ACK102" s="217" t="str">
        <f t="shared" si="7027"/>
        <v/>
      </c>
      <c r="ACL102" s="217">
        <f t="shared" si="7303"/>
        <v>0</v>
      </c>
      <c r="ACM102" s="217" t="str">
        <f t="shared" si="7028"/>
        <v/>
      </c>
      <c r="ACN102" s="217" t="str">
        <f t="shared" si="7029"/>
        <v/>
      </c>
      <c r="ACO102" s="217" t="str">
        <f t="shared" si="7030"/>
        <v/>
      </c>
      <c r="ACP102" s="217" t="str">
        <f t="shared" si="7031"/>
        <v/>
      </c>
      <c r="ACQ102" s="217" t="str">
        <f t="shared" si="7032"/>
        <v/>
      </c>
      <c r="ACR102" s="217" t="str">
        <f t="shared" si="7033"/>
        <v/>
      </c>
      <c r="ACS102" s="218" t="str">
        <f t="shared" si="7034"/>
        <v/>
      </c>
      <c r="ACT102" s="218" t="str">
        <f t="shared" si="7035"/>
        <v/>
      </c>
      <c r="ACU102" s="218" t="str">
        <f t="shared" si="7036"/>
        <v/>
      </c>
      <c r="ACV102" s="218" t="str">
        <f t="shared" si="7037"/>
        <v/>
      </c>
      <c r="ACW102" s="218" t="str">
        <f t="shared" si="7038"/>
        <v/>
      </c>
      <c r="ACX102" s="218" t="str">
        <f t="shared" si="7039"/>
        <v/>
      </c>
      <c r="ACY102" s="218" t="str">
        <f t="shared" si="7040"/>
        <v/>
      </c>
      <c r="ACZ102" s="218" t="str">
        <f t="shared" si="7041"/>
        <v/>
      </c>
      <c r="ADA102" s="218" t="str">
        <f t="shared" si="7042"/>
        <v/>
      </c>
      <c r="ADB102" s="219" t="str">
        <f t="shared" si="7043"/>
        <v/>
      </c>
      <c r="ADC102" s="223" t="str">
        <f t="shared" si="7044"/>
        <v/>
      </c>
      <c r="ADD102" s="221" t="str">
        <f t="shared" si="7045"/>
        <v/>
      </c>
      <c r="ADE102" s="221" t="str">
        <f t="shared" si="7046"/>
        <v/>
      </c>
      <c r="ADF102" s="221" t="str">
        <f t="shared" si="7047"/>
        <v>B</v>
      </c>
      <c r="ADG102" s="221" t="str">
        <f t="shared" si="7048"/>
        <v/>
      </c>
      <c r="ADH102" s="221" t="str">
        <f t="shared" si="7049"/>
        <v>B</v>
      </c>
      <c r="ADI102" s="221" t="str">
        <f t="shared" si="7050"/>
        <v/>
      </c>
      <c r="ADJ102" s="221" t="str">
        <f t="shared" si="7051"/>
        <v/>
      </c>
      <c r="ADK102" s="221" t="str">
        <f t="shared" si="7052"/>
        <v/>
      </c>
      <c r="ADL102" s="221" t="str">
        <f t="shared" si="7053"/>
        <v/>
      </c>
      <c r="ADM102" s="221" t="str">
        <f t="shared" si="7054"/>
        <v/>
      </c>
      <c r="ADN102" s="221" t="str">
        <f t="shared" si="7055"/>
        <v/>
      </c>
      <c r="ADO102" s="221" t="str">
        <f t="shared" si="7056"/>
        <v/>
      </c>
      <c r="ADP102" s="221" t="str">
        <f t="shared" si="7057"/>
        <v/>
      </c>
      <c r="ADQ102" s="221" t="str">
        <f t="shared" si="7058"/>
        <v/>
      </c>
      <c r="ADR102" s="221" t="str">
        <f t="shared" si="7059"/>
        <v/>
      </c>
      <c r="ADS102" s="221" t="str">
        <f t="shared" si="7060"/>
        <v/>
      </c>
      <c r="ADT102" s="221" t="str">
        <f t="shared" si="7061"/>
        <v/>
      </c>
      <c r="ADU102" s="220" t="str">
        <f t="shared" si="7062"/>
        <v/>
      </c>
      <c r="ADV102" s="220" t="str">
        <f t="shared" si="7063"/>
        <v/>
      </c>
      <c r="ADW102" s="220" t="str">
        <f t="shared" si="7064"/>
        <v/>
      </c>
      <c r="ADX102" s="220" t="str">
        <f t="shared" si="7065"/>
        <v/>
      </c>
      <c r="ADY102" s="220" t="str">
        <f t="shared" si="7066"/>
        <v/>
      </c>
      <c r="ADZ102" s="220" t="str">
        <f t="shared" si="7067"/>
        <v/>
      </c>
      <c r="AEA102" s="220" t="str">
        <f t="shared" si="7068"/>
        <v/>
      </c>
      <c r="AEB102" s="220" t="str">
        <f t="shared" si="7069"/>
        <v/>
      </c>
      <c r="AEC102" s="220" t="str">
        <f t="shared" si="7070"/>
        <v/>
      </c>
      <c r="AED102" s="220" t="str">
        <f t="shared" si="7071"/>
        <v/>
      </c>
      <c r="AEE102" s="220" t="str">
        <f t="shared" si="7072"/>
        <v/>
      </c>
      <c r="AEF102" s="220" t="str">
        <f t="shared" si="7073"/>
        <v/>
      </c>
      <c r="AEG102" s="220" t="str">
        <f t="shared" si="7074"/>
        <v/>
      </c>
      <c r="AEH102" s="220" t="str">
        <f t="shared" si="7075"/>
        <v/>
      </c>
      <c r="AEI102" s="220" t="str">
        <f t="shared" si="7076"/>
        <v/>
      </c>
      <c r="AEJ102" s="220" t="str">
        <f t="shared" si="7077"/>
        <v/>
      </c>
      <c r="AEK102" s="220" t="str">
        <f t="shared" si="7078"/>
        <v>B</v>
      </c>
      <c r="AEL102" s="220" t="str">
        <f t="shared" si="7079"/>
        <v/>
      </c>
      <c r="AEM102" s="221" t="str">
        <f t="shared" si="7080"/>
        <v>P</v>
      </c>
      <c r="AEN102" s="221" t="str">
        <f t="shared" si="7081"/>
        <v/>
      </c>
      <c r="AEO102" s="221" t="str">
        <f t="shared" si="7082"/>
        <v/>
      </c>
      <c r="AEP102" s="221" t="str">
        <f t="shared" si="7083"/>
        <v/>
      </c>
      <c r="AEQ102" s="221" t="str">
        <f t="shared" si="7084"/>
        <v/>
      </c>
      <c r="AER102" s="221" t="str">
        <f t="shared" si="7085"/>
        <v/>
      </c>
      <c r="AES102" s="221" t="str">
        <f t="shared" si="7086"/>
        <v>B</v>
      </c>
      <c r="AET102" s="221" t="str">
        <f t="shared" si="7087"/>
        <v/>
      </c>
      <c r="AEU102" s="221" t="str">
        <f t="shared" si="7088"/>
        <v/>
      </c>
      <c r="AEV102" s="221" t="str">
        <f t="shared" si="7089"/>
        <v/>
      </c>
      <c r="AEW102" s="221" t="str">
        <f t="shared" si="7090"/>
        <v/>
      </c>
      <c r="AEX102" s="221" t="str">
        <f t="shared" si="7091"/>
        <v/>
      </c>
      <c r="AEY102" s="221" t="str">
        <f t="shared" si="7092"/>
        <v/>
      </c>
      <c r="AEZ102" s="221" t="str">
        <f t="shared" si="7093"/>
        <v/>
      </c>
      <c r="AFA102" s="221" t="str">
        <f t="shared" si="7094"/>
        <v/>
      </c>
      <c r="AFB102" s="221" t="str">
        <f t="shared" si="7095"/>
        <v/>
      </c>
      <c r="AFC102" s="221" t="str">
        <f t="shared" si="7096"/>
        <v/>
      </c>
      <c r="AFD102" s="221" t="str">
        <f t="shared" si="7097"/>
        <v/>
      </c>
      <c r="AFE102" s="220" t="str">
        <f t="shared" si="7098"/>
        <v/>
      </c>
      <c r="AFF102" s="220" t="str">
        <f t="shared" si="7099"/>
        <v/>
      </c>
      <c r="AFG102" s="220" t="str">
        <f t="shared" si="7100"/>
        <v>B</v>
      </c>
      <c r="AFH102" s="220" t="str">
        <f t="shared" si="7101"/>
        <v/>
      </c>
      <c r="AFI102" s="220" t="str">
        <f t="shared" si="7102"/>
        <v/>
      </c>
      <c r="AFJ102" s="220" t="str">
        <f t="shared" si="7103"/>
        <v/>
      </c>
      <c r="AFK102" s="220" t="str">
        <f t="shared" si="7104"/>
        <v/>
      </c>
      <c r="AFL102" s="220" t="str">
        <f t="shared" si="7105"/>
        <v/>
      </c>
      <c r="AFM102" s="220" t="str">
        <f t="shared" si="7106"/>
        <v>P</v>
      </c>
      <c r="AFN102" s="220" t="str">
        <f t="shared" si="7107"/>
        <v/>
      </c>
      <c r="AFO102" s="220" t="str">
        <f t="shared" si="7108"/>
        <v>B</v>
      </c>
      <c r="AFP102" s="220" t="str">
        <f t="shared" si="7109"/>
        <v/>
      </c>
      <c r="AFQ102" s="220" t="str">
        <f t="shared" si="7110"/>
        <v>P</v>
      </c>
      <c r="AFR102" s="220" t="str">
        <f t="shared" si="7111"/>
        <v/>
      </c>
      <c r="AFS102" s="220" t="str">
        <f t="shared" si="7112"/>
        <v>B</v>
      </c>
      <c r="AFT102" s="220" t="str">
        <f t="shared" si="7113"/>
        <v/>
      </c>
      <c r="AFU102" s="220" t="str">
        <f t="shared" si="7114"/>
        <v/>
      </c>
      <c r="AFV102" s="220" t="str">
        <f t="shared" si="7115"/>
        <v/>
      </c>
      <c r="AFW102" s="221" t="str">
        <f t="shared" si="7116"/>
        <v/>
      </c>
      <c r="AFX102" s="221" t="str">
        <f t="shared" si="7117"/>
        <v/>
      </c>
      <c r="AFY102" s="221" t="str">
        <f t="shared" si="7118"/>
        <v/>
      </c>
      <c r="AFZ102" s="221" t="str">
        <f t="shared" si="7119"/>
        <v/>
      </c>
      <c r="AGA102" s="221" t="str">
        <f t="shared" si="7120"/>
        <v/>
      </c>
      <c r="AGB102" s="221" t="str">
        <f t="shared" si="7121"/>
        <v/>
      </c>
      <c r="AGC102" s="221" t="str">
        <f t="shared" si="7122"/>
        <v/>
      </c>
      <c r="AGD102" s="221" t="str">
        <f t="shared" si="7123"/>
        <v/>
      </c>
      <c r="AGE102" s="221" t="str">
        <f t="shared" si="7124"/>
        <v/>
      </c>
      <c r="AGF102" s="221" t="str">
        <f t="shared" si="7125"/>
        <v/>
      </c>
      <c r="AGG102" s="221" t="str">
        <f t="shared" si="7126"/>
        <v/>
      </c>
      <c r="AGH102" s="221">
        <f t="shared" si="7304"/>
        <v>0</v>
      </c>
      <c r="AGI102" s="221" t="str">
        <f t="shared" si="7127"/>
        <v>P</v>
      </c>
      <c r="AGJ102" s="221" t="str">
        <f t="shared" si="7128"/>
        <v/>
      </c>
      <c r="AGK102" s="221" t="str">
        <f t="shared" si="7129"/>
        <v>P</v>
      </c>
      <c r="AGL102" s="221" t="str">
        <f t="shared" si="7130"/>
        <v>B</v>
      </c>
      <c r="AGM102" s="221" t="str">
        <f t="shared" si="7131"/>
        <v>B</v>
      </c>
      <c r="AGN102" s="221" t="str">
        <f t="shared" si="7132"/>
        <v/>
      </c>
      <c r="AGO102" s="220" t="str">
        <f t="shared" si="7133"/>
        <v>P</v>
      </c>
      <c r="AGP102" s="220" t="str">
        <f t="shared" si="7134"/>
        <v/>
      </c>
      <c r="AGQ102" s="220" t="str">
        <f t="shared" si="7135"/>
        <v/>
      </c>
      <c r="AGR102" s="220" t="str">
        <f t="shared" si="7136"/>
        <v>B</v>
      </c>
      <c r="AGS102" s="220" t="str">
        <f t="shared" si="7137"/>
        <v/>
      </c>
      <c r="AGT102" s="220" t="str">
        <f t="shared" si="7138"/>
        <v/>
      </c>
      <c r="AGU102" s="220" t="str">
        <f t="shared" si="7139"/>
        <v/>
      </c>
      <c r="AGV102" s="220" t="str">
        <f t="shared" si="7140"/>
        <v/>
      </c>
      <c r="AGW102" s="220" t="str">
        <f t="shared" si="7141"/>
        <v/>
      </c>
      <c r="AGX102" s="222" t="str">
        <f t="shared" si="7142"/>
        <v/>
      </c>
      <c r="AGY102" s="94">
        <v>102</v>
      </c>
      <c r="AGZ102" s="95">
        <f t="shared" si="7714"/>
        <v>97</v>
      </c>
      <c r="AHA102" s="46" t="str" cm="1">
        <f t="array" ref="AHA102">IFERROR(INDEX($ZG$4:$ADB$4,_xlfn.AGGREGATE(15,6,COLUMN($ZG$4:$ADB$4)-COLUMN($ZF$1)/($ZG102:$ADB102=LARGE($ZG102:$ADB102,1)),COLUMNS($ADB$4:$ADB$4))),"")</f>
        <v>LQ</v>
      </c>
      <c r="AHB102" s="46" t="str" cm="1">
        <f t="array" ref="AHB102">IFERROR(INDEX($ZG$4:$ADB$4,_xlfn.AGGREGATE(15,6,COLUMN($ZG$4:$ADB$4)-COLUMN($ZF$1)/($ZG102:$ADB102=LARGE($ZG102:$ADB102,2)),COLUMNS($ADB$4:$AGY$4))),"")</f>
        <v/>
      </c>
      <c r="AHC102" s="46" t="str" cm="1">
        <f t="array" ref="AHC102">IFERROR(INDEX($ZG$4:$ADB$4,_xlfn.AGGREGATE(15,6,COLUMN($ZG$4:$ADB$4)-COLUMN($ZF$1)/($ZG102:$ADB102=LARGE($ZG102:$ADB102,3)),COLUMNS($ADB$4:$AGZ$4))),"")</f>
        <v/>
      </c>
      <c r="AHD102" s="46" t="str" cm="1">
        <f t="array" ref="AHD102">IFERROR(INDEX($ZG$4:$ADB$4,_xlfn.AGGREGATE(15,6,COLUMN($ZG$4:$ADB$4)-COLUMN($ZF$1)/($ZG102:$ADB102=LARGE($ZG102:$ADB102,4)),COLUMNS($ADB$4:$AHA$4))),"")</f>
        <v/>
      </c>
      <c r="AHE102" s="46" t="str" cm="1">
        <f t="array" ref="AHE102">IFERROR(INDEX($ZG$4:$ADB$4,_xlfn.AGGREGATE(15,6,COLUMN($ZG$4:$ADB$4)-COLUMN($ZF$1)/($ZG102:$ADB102=LARGE($ZG102:$ADB102,5)),COLUMNS($ADB$4:$AHB$4))),"")</f>
        <v/>
      </c>
      <c r="AHF102" s="46" t="str" cm="1">
        <f t="array" ref="AHF102">IFERROR(INDEX($ZG$4:$ADB$4,_xlfn.AGGREGATE(15,6,COLUMN($ZG$4:$ADB$4)-COLUMN($ZF$1)/($ZG102:$ADB102=LARGE($ZG102:$ADB102,6)),COLUMNS($ADB$4:$AHC$4))),"")</f>
        <v/>
      </c>
      <c r="AHG102" s="94" t="str">
        <f t="shared" si="7397"/>
        <v/>
      </c>
      <c r="AHH102" s="48" t="str">
        <f t="shared" ca="1" si="7398"/>
        <v>N</v>
      </c>
      <c r="AHI102" s="48" t="e" cm="1">
        <f t="array" aca="1" ref="AHI102" ca="1">IF(INDIRECT(VLOOKUP(AHI101,General!AC:AE,3,FALSE)&amp;AGY101)&gt;0,AHI101,AHG101)</f>
        <v>#N/A</v>
      </c>
      <c r="AHJ102" s="95">
        <f t="shared" ca="1" si="7399"/>
        <v>1</v>
      </c>
      <c r="AHK102" s="46" t="s">
        <v>45</v>
      </c>
      <c r="AHL102" s="48" t="s">
        <v>45</v>
      </c>
      <c r="AHM102" s="48" t="s">
        <v>45</v>
      </c>
      <c r="AHN102" s="48" t="s">
        <v>45</v>
      </c>
      <c r="AHO102" s="48" t="s">
        <v>45</v>
      </c>
      <c r="AHP102" s="49" t="s">
        <v>45</v>
      </c>
      <c r="AHQ102" s="136" t="e">
        <f ca="1">IF(AHA102="",-1,COUNTIF(INDIRECT(AHK102&amp;$DN$10):INDIRECT(AHK102&amp;AGY102),"Y"))</f>
        <v>#REF!</v>
      </c>
      <c r="AHR102" s="138">
        <f ca="1">IF(AHB102="",-1,COUNTIF(INDIRECT(AHL102&amp;$DN$10):INDIRECT(AHL102&amp;AGY102),"Y"))</f>
        <v>-1</v>
      </c>
      <c r="AHS102" s="138">
        <f ca="1">IF(AHC102="",-1,COUNTIF(INDIRECT(AHM102&amp;$DN$10):INDIRECT(AHM102&amp;AGY102),"Y"))</f>
        <v>-1</v>
      </c>
      <c r="AHT102" s="137">
        <f ca="1">IF(AHD102="",-1,COUNTIF(INDIRECT(AHN102&amp;$DN$10):INDIRECT(AHN102&amp;AGY102),"Y"))</f>
        <v>-1</v>
      </c>
      <c r="AHU102" s="141">
        <f ca="1">IF(AHE102="",-1,COUNTIF(INDIRECT(AHO102&amp;$DN$10):INDIRECT(AHO102&amp;AGY102),"Y"))</f>
        <v>-1</v>
      </c>
      <c r="AHV102" s="141">
        <f ca="1">IF(AHF102="",-1,COUNTIF(INDIRECT(AHP102&amp;$DN$10):INDIRECT(AHP102&amp;AGY102),"Y"))</f>
        <v>-1</v>
      </c>
      <c r="AHW102" s="46" t="str" cm="1">
        <f t="array" ref="AHW102">IFERROR(INDEX($DP$102:$DU$102,_xlfn.AGGREGATE(15,6,COLUMN($DP$102:$DU$102)-COLUMN($DO$102)/($ZF$102:$ZK$102=MAX($ZF$102:$ZK$102)),COLUMNS($DP$102:AHA102))),"")</f>
        <v/>
      </c>
      <c r="AHX102" s="48" t="str" cm="1">
        <f t="array" ref="AHX102">IFERROR(INDEX($DP$102:$DU$102,_xlfn.AGGREGATE(15,6,COLUMN($DP$102:$DU$102)-COLUMN($DO$102)/($ZF$102:$ZK$102=MAX($ZF$102:$ZK$102)),COLUMNS($DP$102:AHB102))),"")</f>
        <v/>
      </c>
      <c r="AHY102" s="48" t="str" cm="1">
        <f t="array" ref="AHY102">IFERROR(INDEX($DP$102:$DU$102,_xlfn.AGGREGATE(15,6,COLUMN($DP$102:$DU$102)-COLUMN($DO$102)/($ZF$102:$ZK$102=MAX($ZF$102:$ZK$102)),COLUMNS($DP$102:AHC102))),"")</f>
        <v/>
      </c>
      <c r="AHZ102" s="48" t="str" cm="1">
        <f t="array" ref="AHZ102">IFERROR(INDEX($DP$102:$DU$102,_xlfn.AGGREGATE(15,6,COLUMN($DP$102:$DU$102)-COLUMN($DO$102)/($ZF$102:$ZK$102=MAX($ZF$102:$ZK$102)),COLUMNS($DP$102:AHD102))),"")</f>
        <v/>
      </c>
      <c r="AIA102" s="48" t="str" cm="1">
        <f t="array" ref="AIA102">IFERROR(INDEX($DP$102:$DU$102,_xlfn.AGGREGATE(15,6,COLUMN($DP$102:$DU$102)-COLUMN($DO$102)/($ZF$102:$ZK$102=MAX($ZF$102:$ZK$102)),COLUMNS($DP$102:AHE102))),"")</f>
        <v/>
      </c>
      <c r="AIB102" s="49" t="str" cm="1">
        <f t="array" ref="AIB102">IFERROR(INDEX($DP$102:$DU$102,_xlfn.AGGREGATE(15,6,COLUMN($DP$102:$DU$102)-COLUMN($DO$102)/($ZF$102:$ZK$102=MAX($ZF$102:$ZK$102)),COLUMNS($DP$102:AHF102))),"")</f>
        <v/>
      </c>
      <c r="AIC102" s="20">
        <f t="shared" ca="1" si="7305"/>
        <v>1</v>
      </c>
      <c r="AID102" s="95">
        <f t="shared" ca="1" si="7400"/>
        <v>1</v>
      </c>
      <c r="AIE102" s="140" t="str" cm="1">
        <f t="array" aca="1" ref="AIE102" ca="1">INDEX(AHW102:AIB102,1,AID102)</f>
        <v/>
      </c>
      <c r="AIF102" s="46" t="e">
        <f t="shared" ca="1" si="6309"/>
        <v>#REF!</v>
      </c>
      <c r="AIG102" s="48" t="str">
        <f t="shared" ca="1" si="6310"/>
        <v>T</v>
      </c>
      <c r="AIH102" s="48" t="str">
        <f t="shared" si="6311"/>
        <v>C</v>
      </c>
      <c r="AII102" s="48" t="str">
        <f t="shared" si="6221"/>
        <v/>
      </c>
      <c r="AIJ102" s="48" t="str">
        <f t="shared" ca="1" si="6222"/>
        <v/>
      </c>
      <c r="AIK102" s="48" t="str">
        <f t="shared" si="6223"/>
        <v>00</v>
      </c>
      <c r="AIL102" s="20" t="str">
        <f t="shared" si="7143"/>
        <v/>
      </c>
      <c r="AIM102" s="20" t="str">
        <f t="shared" si="7144"/>
        <v/>
      </c>
      <c r="AIN102" s="20" t="str">
        <f t="shared" si="7145"/>
        <v/>
      </c>
      <c r="AIO102" s="20" t="str">
        <f t="shared" si="7146"/>
        <v/>
      </c>
      <c r="AIP102" s="20" t="str">
        <f t="shared" si="7147"/>
        <v/>
      </c>
      <c r="AIQ102" s="20" t="str">
        <f t="shared" si="7148"/>
        <v/>
      </c>
      <c r="AIR102" s="20">
        <f t="shared" ca="1" si="7149"/>
        <v>0</v>
      </c>
      <c r="AIS102" s="20">
        <f t="shared" ca="1" si="7150"/>
        <v>0</v>
      </c>
      <c r="AIT102" s="46" t="str">
        <f t="shared" si="6224"/>
        <v/>
      </c>
      <c r="AIU102" s="48">
        <f>IF(CC102="",0,IFERROR(VLOOKUP(CC97&amp;CC98&amp;CC99&amp;CC100&amp;CC101&amp;CC102,General!I:J,2,FALSE),0))</f>
        <v>0</v>
      </c>
      <c r="AIV102" s="48">
        <f>IF(CF102="",0,IFERROR(VLOOKUP(CF97&amp;CF98&amp;CF99&amp;CF100&amp;CF101&amp;CF102,General!I:J,2,FALSE),0))</f>
        <v>0</v>
      </c>
      <c r="AIW102" s="48">
        <f>IF(CI102="",0,IFERROR(VLOOKUP(CI97&amp;CI98&amp;CI99&amp;CI100&amp;CI101&amp;CI102,General!I:J,2,FALSE),0))</f>
        <v>0</v>
      </c>
      <c r="AIX102" s="48">
        <f>IF(CL102="",0,IFERROR(VLOOKUP(CL97&amp;CL98&amp;CL99&amp;CL100&amp;CL101&amp;CL102,General!I:J,2,FALSE),0))</f>
        <v>0</v>
      </c>
      <c r="AIY102" s="48">
        <f>IF(CO102="",0,IFERROR(VLOOKUP(CO97&amp;CO98&amp;CO99&amp;CO100&amp;CO101&amp;CO102,General!I:J,2,FALSE),0))</f>
        <v>0</v>
      </c>
      <c r="AIZ102" s="48">
        <f>IF(CR102="",0,IFERROR(VLOOKUP(CR97&amp;CR98&amp;CR99&amp;CR100&amp;CR101&amp;CR102,General!I:J,2,FALSE),0))</f>
        <v>0</v>
      </c>
      <c r="AJA102" s="48">
        <f>IF(CU102="",0,IFERROR(VLOOKUP(CU97&amp;CU98&amp;CU99&amp;CU100&amp;CU101&amp;CU102,General!I:J,2,FALSE),0))</f>
        <v>0</v>
      </c>
      <c r="AJB102" s="48">
        <f>IF(CX102="",0,IFERROR(VLOOKUP(CX97&amp;CX98&amp;CX99&amp;CX100&amp;CX101&amp;CX102,General!I:J,2,FALSE),0))</f>
        <v>0</v>
      </c>
      <c r="AJC102" s="48">
        <f>IF(DA102="",0,IFERROR(VLOOKUP(DA97&amp;DA98&amp;DA99&amp;DA100&amp;DA101&amp;DA102,General!I:J,2,FALSE),0))</f>
        <v>0</v>
      </c>
      <c r="AJD102" s="48">
        <f>IF(DD102="",0,IFERROR(VLOOKUP(DD97&amp;DD98&amp;DD99&amp;DD100&amp;DD101&amp;DD102,General!I:J,2,FALSE),0))</f>
        <v>0</v>
      </c>
      <c r="AJE102" s="48">
        <f>IF(DG102="",0,IFERROR(VLOOKUP(DG97&amp;DG98&amp;DG99&amp;DG100&amp;DG101&amp;DG102,General!I:J,2,FALSE),0))</f>
        <v>0</v>
      </c>
      <c r="AJF102" s="48">
        <f>IF(DJ102="",0,IFERROR(VLOOKUP(DJ97&amp;DJ98&amp;DJ99&amp;DJ100&amp;DJ101&amp;DJ102,General!I:J,2,FALSE),0))</f>
        <v>0</v>
      </c>
      <c r="AJG102" s="48">
        <f>IF(DM102="",0,IFERROR(VLOOKUP(DM97&amp;DM98&amp;DM99&amp;DM100&amp;DM101&amp;DM102,General!I:J,2,FALSE),0))</f>
        <v>0</v>
      </c>
      <c r="AJH102" s="48">
        <f>IF(DP102="",0,IFERROR(VLOOKUP(DP97&amp;DP98&amp;DP99&amp;DP100&amp;DP101&amp;DP102,General!I:J,2,FALSE),0))</f>
        <v>0</v>
      </c>
      <c r="AJI102" s="48">
        <f>IF(DS102="",0,IFERROR(VLOOKUP(DS97&amp;DS98&amp;DS99&amp;DS100&amp;DS101&amp;DS102,General!I:J,2,FALSE),0))</f>
        <v>0</v>
      </c>
      <c r="AJJ102" s="48">
        <f>IF(DV102="",0,IFERROR(VLOOKUP(DV97&amp;DV98&amp;DV99&amp;DV100&amp;DV101&amp;DV102,General!I:J,2,FALSE),0))</f>
        <v>0</v>
      </c>
      <c r="AJK102" s="48">
        <f>IF(DY102="",0,IFERROR(VLOOKUP(DY97&amp;DY98&amp;DY99&amp;DY100&amp;DY101&amp;DY102,General!I:J,2,FALSE),0))</f>
        <v>0</v>
      </c>
      <c r="AJL102" s="48">
        <f>IF(EE102="",0,IFERROR(VLOOKUP(EE97&amp;EE98&amp;EE99&amp;EE100&amp;EE101&amp;EE102,General!I:J,2,FALSE),0))</f>
        <v>0</v>
      </c>
      <c r="AJM102" s="48">
        <f>IF(EH102="",0,IFERROR(VLOOKUP(EH97&amp;EH98&amp;EH99&amp;EH100&amp;EH101&amp;EH102,General!I:J,2,FALSE),0))</f>
        <v>0</v>
      </c>
      <c r="AJN102" s="48">
        <f>IF(EK102="",0,IFERROR(VLOOKUP(EK97&amp;EK98&amp;EK99&amp;EK100&amp;EK101&amp;EK102,General!I:J,2,FALSE),0))</f>
        <v>0</v>
      </c>
      <c r="AJO102" s="48">
        <f>IF(EN102="",0,IFERROR(VLOOKUP(EN97&amp;EN98&amp;EN99&amp;EN100&amp;EN101&amp;EN102,General!I:J,2,FALSE),0))</f>
        <v>0</v>
      </c>
      <c r="AJP102" s="48">
        <f>IF(EQ102="",0,IFERROR(VLOOKUP(EQ97&amp;EQ98&amp;EQ99&amp;EQ100&amp;EQ101&amp;EQ102,General!I:J,2,FALSE),0))</f>
        <v>0</v>
      </c>
      <c r="AJQ102" s="48">
        <f>IF(ET102="",0,IFERROR(VLOOKUP(ET97&amp;ET98&amp;ET99&amp;ET100&amp;ET101&amp;ET102,General!I:J,2,FALSE),0))</f>
        <v>0</v>
      </c>
      <c r="AJR102" s="48">
        <f>IF(EW102="",0,IFERROR(VLOOKUP(EW97&amp;EW98&amp;EW99&amp;EW100&amp;EW101&amp;EW102,General!I:J,2,FALSE),0))</f>
        <v>0</v>
      </c>
      <c r="AJS102" s="48">
        <f>IF(EZ102="",0,IFERROR(VLOOKUP(EZ97&amp;EZ98&amp;EZ99&amp;EZ100&amp;EZ101&amp;EZ102,General!I:J,2,FALSE),0))</f>
        <v>0</v>
      </c>
      <c r="AJT102" s="48">
        <f>IF(FC102="",0,IFERROR(VLOOKUP(FC97&amp;FC98&amp;FC99&amp;FC100&amp;FC101&amp;FC102,General!I:J,2,FALSE),0))</f>
        <v>0</v>
      </c>
      <c r="AJU102" s="48">
        <f>IF(FF102="",0,IFERROR(VLOOKUP(FF97&amp;FF98&amp;FF99&amp;FF100&amp;FF101&amp;FF102,General!I:J,2,FALSE),0))</f>
        <v>0</v>
      </c>
      <c r="AJV102" s="48">
        <f>IF(FI102="",0,IFERROR(VLOOKUP(FI97&amp;FI98&amp;FI99&amp;FI100&amp;FI101&amp;FI102,General!I:J,2,FALSE),0))</f>
        <v>0</v>
      </c>
      <c r="AJW102" s="48">
        <f>IF(FL102="",0,IFERROR(VLOOKUP(FL97&amp;FL98&amp;FL99&amp;FL100&amp;FL101&amp;FL102,General!I:J,2,FALSE),0))</f>
        <v>0</v>
      </c>
      <c r="AJX102" s="48">
        <f>IF(FO102="",0,IFERROR(VLOOKUP(FO97&amp;FO98&amp;FO99&amp;FO100&amp;FO101&amp;FO102,General!I:J,2,FALSE),0))</f>
        <v>0</v>
      </c>
      <c r="AJY102" s="48">
        <f>IF(FR102="",0,IFERROR(VLOOKUP(FR97&amp;FR98&amp;FR99&amp;FR100&amp;FR101&amp;FR102,General!I:J,2,FALSE),0))</f>
        <v>0</v>
      </c>
      <c r="AJZ102" s="48">
        <f>IF(FU102="",0,IFERROR(VLOOKUP(FU97&amp;FU98&amp;FU99&amp;FU100&amp;FU101&amp;FU102,General!I:J,2,FALSE),0))</f>
        <v>0</v>
      </c>
      <c r="AKA102" s="48">
        <f>IF(FX102="",0,IFERROR(VLOOKUP(FX97&amp;FX98&amp;FX99&amp;FX100&amp;FX101&amp;FX102,General!I:J,2,FALSE),0))</f>
        <v>0</v>
      </c>
      <c r="AKB102" s="48">
        <f>IF(GA102="",0,IFERROR(VLOOKUP(GA97&amp;GA98&amp;GA99&amp;GA100&amp;GA101&amp;GA102,General!I:J,2,FALSE),0))</f>
        <v>0</v>
      </c>
      <c r="AKC102" s="48">
        <f>IF(GD102="",0,IFERROR(VLOOKUP(GD97&amp;GD98&amp;GD99&amp;GD100&amp;GD101&amp;GD102,General!I:J,2,FALSE),0))</f>
        <v>0</v>
      </c>
      <c r="AKD102" s="48">
        <f>IF(GG102="",0,IFERROR(VLOOKUP(GG97&amp;GG98&amp;GG99&amp;GG100&amp;GG101&amp;GG102,General!I:J,2,FALSE),0))</f>
        <v>0</v>
      </c>
      <c r="AKE102" s="48">
        <f>IF(GJ102="",0,IFERROR(VLOOKUP(GJ97&amp;GJ98&amp;GJ99&amp;GJ100&amp;GJ101&amp;GJ102,General!I:J,2,FALSE),0))</f>
        <v>0</v>
      </c>
      <c r="AKF102" s="48">
        <f>IF(GM102="",0,IFERROR(VLOOKUP(GM97&amp;GM98&amp;GM99&amp;GM100&amp;GM101&amp;GM102,General!I:J,2,FALSE),0))</f>
        <v>0</v>
      </c>
      <c r="AKG102" s="48">
        <f>IF(GP102="",0,IFERROR(VLOOKUP(GP97&amp;GP98&amp;GP99&amp;GP100&amp;GP101&amp;GP102,General!I:J,2,FALSE),0))</f>
        <v>0</v>
      </c>
      <c r="AKH102" s="48">
        <f>IF(GS102="",0,IFERROR(VLOOKUP(GS97&amp;GS98&amp;GS99&amp;GS100&amp;GS101&amp;GS102,General!I:J,2,FALSE),0))</f>
        <v>0</v>
      </c>
      <c r="AKI102" s="48">
        <f>IF(GV102="",0,IFERROR(VLOOKUP(GV97&amp;GV98&amp;GV99&amp;GV100&amp;GV101&amp;GV102,General!I:J,2,FALSE),0))</f>
        <v>0</v>
      </c>
      <c r="AKJ102" s="48">
        <f>IF(GY102="",0,IFERROR(VLOOKUP(GY97&amp;GY98&amp;GY99&amp;GY100&amp;GY101&amp;GY102,General!I:J,2,FALSE),0))</f>
        <v>0</v>
      </c>
      <c r="AKK102" s="48">
        <f>IF(HB102="",0,IFERROR(VLOOKUP(HB97&amp;HB98&amp;HB99&amp;HB100&amp;HB101&amp;HB102,General!I:J,2,FALSE),0))</f>
        <v>0</v>
      </c>
      <c r="AKL102" s="48">
        <f>IF(HE102="",0,IFERROR(VLOOKUP(HE97&amp;HE98&amp;HE99&amp;HE100&amp;HE101&amp;HE102,General!I:J,2,FALSE),0))</f>
        <v>0</v>
      </c>
      <c r="AKM102" s="48">
        <f>IF(HH102="",0,IFERROR(VLOOKUP(HH97&amp;HH98&amp;HH99&amp;HH100&amp;HH101&amp;HH102,General!I:J,2,FALSE),0))</f>
        <v>0</v>
      </c>
      <c r="AKN102" s="48">
        <f>IF(HK102="",0,IFERROR(VLOOKUP(HK97&amp;HK98&amp;HK99&amp;HK100&amp;HK101&amp;HK102,General!I:J,2,FALSE),0))</f>
        <v>0</v>
      </c>
      <c r="AKO102" s="48">
        <f>IF(HN102="",0,IFERROR(VLOOKUP(HN97&amp;HN98&amp;HN99&amp;HN100&amp;HN101&amp;HN102,General!I:J,2,FALSE),0))</f>
        <v>0</v>
      </c>
      <c r="AKP102" s="48">
        <f>IF(HQ102="",0,IFERROR(VLOOKUP(HQ97&amp;HQ98&amp;HQ99&amp;HQ100&amp;HQ101&amp;HQ102,General!I:J,2,FALSE),0))</f>
        <v>0</v>
      </c>
      <c r="AKQ102" s="48">
        <f>IF(HT102="",0,IFERROR(VLOOKUP(HT97&amp;HT98&amp;HT99&amp;HT100&amp;HT101&amp;HT102,General!I:J,2,FALSE),0))</f>
        <v>0</v>
      </c>
      <c r="AKR102" s="48">
        <f>IF(HW102="",0,IFERROR(VLOOKUP(HW97&amp;HW98&amp;HW99&amp;HW100&amp;HW101&amp;HW102,General!I:J,2,FALSE),0))</f>
        <v>0</v>
      </c>
      <c r="AKS102" s="48">
        <f>IF(HZ102="",0,IFERROR(VLOOKUP(HZ97&amp;HZ98&amp;HZ99&amp;HZ100&amp;HZ101&amp;HZ102,General!I:J,2,FALSE),0))</f>
        <v>0</v>
      </c>
      <c r="AKT102" s="48">
        <f>IF(FF102="",0,IFERROR(VLOOKUP(FF97&amp;FF98&amp;FF99&amp;FF100&amp;FF101&amp;FF102,General!I:J,2,FALSE),0))</f>
        <v>0</v>
      </c>
      <c r="AKU102" s="48">
        <f>IF(FI102="",0,IFERROR(VLOOKUP(FI97&amp;FI98&amp;FI99&amp;FI100&amp;FI101&amp;FI102,General!I:J,2,FALSE),0))</f>
        <v>0</v>
      </c>
      <c r="AKV102" s="48">
        <f>IF(II102="",0,IFERROR(VLOOKUP(II97&amp;II98&amp;II99&amp;II100&amp;II101&amp;II102,General!I:J,2,FALSE),0))</f>
        <v>0</v>
      </c>
      <c r="AKW102" s="48">
        <f>IF(IL102="",0,IFERROR(VLOOKUP(IL97&amp;IL98&amp;IL99&amp;IL100&amp;IL101&amp;IL102,General!I:J,2,FALSE),0))</f>
        <v>0</v>
      </c>
      <c r="AKX102" s="48">
        <f>IF(IO102="",0,IFERROR(VLOOKUP(IO97&amp;IO98&amp;IO99&amp;IO100&amp;IO101&amp;IO102,General!I:J,2,FALSE),0))</f>
        <v>0</v>
      </c>
      <c r="AKY102" s="48">
        <f>IF(IR102="",0,IFERROR(VLOOKUP(IR97&amp;IR98&amp;IR99&amp;IR100&amp;IR101&amp;IR102,General!I:J,2,FALSE),0))</f>
        <v>0</v>
      </c>
      <c r="AKZ102" s="48">
        <f>IF(IU102="",0,IFERROR(VLOOKUP(IU97&amp;IU98&amp;IU99&amp;IU100&amp;IU101&amp;IU102,General!I:J,2,FALSE),0))</f>
        <v>0</v>
      </c>
      <c r="ALA102" s="48">
        <f>IF(IX102="",0,IFERROR(VLOOKUP(IX97&amp;IX98&amp;IX99&amp;IX100&amp;IX101&amp;IX102,General!I:J,2,FALSE),0))</f>
        <v>0</v>
      </c>
      <c r="ALB102" s="48">
        <f>IF(JA102="",0,IFERROR(VLOOKUP(JA97&amp;JA98&amp;JA99&amp;JA100&amp;JA101&amp;JA102,General!I:J,2,FALSE),0))</f>
        <v>0</v>
      </c>
      <c r="ALC102" s="48">
        <f>IF(JD102="",0,IFERROR(VLOOKUP(JD97&amp;JD98&amp;JD99&amp;JD100&amp;JD101&amp;JD102,General!I:J,2,FALSE),0))</f>
        <v>0</v>
      </c>
      <c r="ALD102" s="48">
        <f>IF(JG102="",0,IFERROR(VLOOKUP(JG97&amp;JG98&amp;JG99&amp;JG100&amp;JG101&amp;JG102,General!I:J,2,FALSE),0))</f>
        <v>0</v>
      </c>
      <c r="ALE102" s="48">
        <f>IF(JJ102="",0,IFERROR(VLOOKUP(JJ97&amp;JJ98&amp;JJ99&amp;JJ100&amp;JJ101&amp;JJ102,General!I:J,2,FALSE),0))</f>
        <v>0</v>
      </c>
      <c r="ALF102" s="48">
        <f>IF(JM102="",0,IFERROR(VLOOKUP(JM97&amp;JM98&amp;JM99&amp;JM100&amp;JM101&amp;JM102,General!I:J,2,FALSE),0))</f>
        <v>0</v>
      </c>
      <c r="ALG102" s="48">
        <f>IF(JP102="",0,IFERROR(VLOOKUP(JP97&amp;JP98&amp;JP99&amp;JP100&amp;JP101&amp;JP102,General!I:J,2,FALSE),0))</f>
        <v>0</v>
      </c>
      <c r="ALH102" s="48">
        <f>IF(JS102="",0,IFERROR(VLOOKUP(JS97&amp;JS98&amp;JS99&amp;JS100&amp;JS101&amp;JS102,General!I:J,2,FALSE),0))</f>
        <v>0</v>
      </c>
      <c r="ALI102" s="48">
        <f>IF(JV102="",0,IFERROR(VLOOKUP(JV97&amp;JV98&amp;JV99&amp;JV100&amp;JV101&amp;JV102,General!I:J,2,FALSE),0))</f>
        <v>0</v>
      </c>
      <c r="ALJ102" s="48">
        <f>IF(JY102="",0,IFERROR(VLOOKUP(JY97&amp;JY98&amp;JY99&amp;JY100&amp;JY101&amp;JY102,General!I:J,2,FALSE),0))</f>
        <v>0</v>
      </c>
      <c r="ALK102" s="48">
        <f>IF(KB102="",0,IFERROR(VLOOKUP(KB97&amp;KB98&amp;KB99&amp;KB100&amp;KB101&amp;KB102,General!I:J,2,FALSE),0))</f>
        <v>0</v>
      </c>
      <c r="ALL102" s="48">
        <f>IF(KE102="",0,IFERROR(VLOOKUP(KE97&amp;KE98&amp;KE99&amp;KE100&amp;KE101&amp;KE102,General!I:J,2,FALSE),0))</f>
        <v>0</v>
      </c>
      <c r="ALM102" s="48">
        <f>IF(KH102="",0,IFERROR(VLOOKUP(KH97&amp;KH98&amp;KH99&amp;KH100&amp;KH101&amp;KH102,General!I:J,2,FALSE),0))</f>
        <v>0</v>
      </c>
      <c r="ALN102" s="48">
        <f>IF(KK102="",0,IFERROR(VLOOKUP(KK97&amp;KK98&amp;KK99&amp;KK100&amp;KK101&amp;KK102,General!I:J,2,FALSE),0))</f>
        <v>0</v>
      </c>
      <c r="ALO102" s="48">
        <f>IF(KN102="",0,IFERROR(VLOOKUP(KN97&amp;KN98&amp;KN99&amp;KN100&amp;KN101&amp;KN102,General!I:J,2,FALSE),0))</f>
        <v>0</v>
      </c>
      <c r="ALP102" s="48">
        <f>IF(KQ102="",0,IFERROR(VLOOKUP(KQ97&amp;KQ98&amp;KQ99&amp;KQ100&amp;KQ101&amp;KQ102,General!I:J,2,FALSE),0))</f>
        <v>0</v>
      </c>
      <c r="ALQ102" s="48">
        <f>IF(KT102="",0,IFERROR(VLOOKUP(KT97&amp;KT98&amp;KT99&amp;KT100&amp;KT101&amp;KT102,General!I:J,2,FALSE),0))</f>
        <v>0</v>
      </c>
      <c r="ALR102" s="48">
        <f>IF(KW102="",0,IFERROR(VLOOKUP(KW97&amp;KW98&amp;KW99&amp;KW100&amp;KW101&amp;KW102,General!I:J,2,FALSE),0))</f>
        <v>0</v>
      </c>
      <c r="ALS102" s="48">
        <f>IF(KZ102="",0,IFERROR(VLOOKUP(KZ97&amp;KZ98&amp;KZ99&amp;KZ100&amp;KZ101&amp;KZ102,General!I:J,2,FALSE),0))</f>
        <v>0</v>
      </c>
      <c r="ALT102" s="48">
        <f>IF(LC102="",0,IFERROR(VLOOKUP(LC97&amp;LC98&amp;LC99&amp;LC100&amp;LC101&amp;LC102,General!I:J,2,FALSE),0))</f>
        <v>0</v>
      </c>
      <c r="ALU102" s="48">
        <f>IF(LF102="",0,IFERROR(VLOOKUP(LF97&amp;LF98&amp;LF99&amp;LF100&amp;LF101&amp;LF102,General!I:J,2,FALSE),0))</f>
        <v>0</v>
      </c>
      <c r="ALV102" s="48">
        <f>IF(LI102="",0,IFERROR(VLOOKUP(LI97&amp;LI98&amp;LI99&amp;LI100&amp;LI101&amp;LI102,General!I:J,2,FALSE),0))</f>
        <v>0</v>
      </c>
      <c r="ALW102" s="48">
        <f>IF(LL102="",0,IFERROR(VLOOKUP(LL97&amp;LL98&amp;LL99&amp;LL100&amp;LL101&amp;LL102,General!I:J,2,FALSE),0))</f>
        <v>0</v>
      </c>
      <c r="ALX102" s="48">
        <f>IF(LO102="",0,IFERROR(VLOOKUP(LO97&amp;LO98&amp;LO99&amp;LO100&amp;LO101&amp;LO102,General!I:J,2,FALSE),0))</f>
        <v>0</v>
      </c>
      <c r="ALY102" s="48">
        <f>IF(LR102="",0,IFERROR(VLOOKUP(LR97&amp;LR98&amp;LR99&amp;LR100&amp;LR101&amp;LR102,General!I:J,2,FALSE),0))</f>
        <v>0</v>
      </c>
      <c r="ALZ102" s="48">
        <f>IF(LU102="",0,IFERROR(VLOOKUP(LU97&amp;LU98&amp;LU99&amp;LU100&amp;LU101&amp;LU102,General!I:J,2,FALSE),0))</f>
        <v>0</v>
      </c>
      <c r="AMA102" s="48">
        <f>IF(LX102="",0,IFERROR(VLOOKUP(LX97&amp;LX98&amp;LX99&amp;LX100&amp;LX101&amp;LX102,General!I:J,2,FALSE),0))</f>
        <v>0</v>
      </c>
      <c r="AMB102" s="48">
        <f>IF(MA102="",0,IFERROR(VLOOKUP(MA97&amp;MA98&amp;MA99&amp;MA100&amp;MA101&amp;MA102,General!I:J,2,FALSE),0))</f>
        <v>0</v>
      </c>
      <c r="AMC102" s="48">
        <f>IF(MD102="",0,IFERROR(VLOOKUP(MD97&amp;MD98&amp;MD99&amp;MD100&amp;MD101&amp;MD102,General!I:J,2,FALSE),0))</f>
        <v>0</v>
      </c>
      <c r="AMD102" s="48">
        <f>IF(MG102="",0,IFERROR(VLOOKUP(MG97&amp;MG98&amp;MG99&amp;MG100&amp;MG101&amp;MG102,General!I:J,2,FALSE),0))</f>
        <v>0</v>
      </c>
      <c r="AME102" s="48">
        <f>IF(MJ102="",0,IFERROR(VLOOKUP(MJ97&amp;MJ98&amp;MJ99&amp;MJ100&amp;MJ101&amp;MJ102,General!I:J,2,FALSE),0))</f>
        <v>0</v>
      </c>
      <c r="AMF102" s="48">
        <f>IF(MM102="",0,IFERROR(VLOOKUP(MM97&amp;MM98&amp;MM99&amp;MM100&amp;MM101&amp;MM102,General!I:J,2,FALSE),0))</f>
        <v>0</v>
      </c>
      <c r="AMG102" s="48">
        <f>IF(MP102="",0,IFERROR(VLOOKUP(MP97&amp;MP98&amp;MP99&amp;MP100&amp;MP101&amp;MP102,General!I:J,2,FALSE),0))</f>
        <v>0</v>
      </c>
      <c r="AMH102" s="48">
        <f>IF(MS102="",0,IFERROR(VLOOKUP(MS97&amp;MS98&amp;MS99&amp;MS100&amp;MS101&amp;MS102,General!I:J,2,FALSE),0))</f>
        <v>0</v>
      </c>
      <c r="AMI102" s="48">
        <f>IF(MV102="",0,IFERROR(VLOOKUP(MV97&amp;MV98&amp;MV99&amp;MV100&amp;MV101&amp;MV102,General!I:J,2,FALSE),0))</f>
        <v>0</v>
      </c>
      <c r="AMJ102" s="48">
        <f>IF(MY102="",0,IFERROR(VLOOKUP(MY97&amp;MY98&amp;MY99&amp;MY100&amp;MY101&amp;MY102,General!I:J,2,FALSE),0))</f>
        <v>0</v>
      </c>
      <c r="AMK102" s="48">
        <f>IF(NB102="",0,IFERROR(VLOOKUP(NB97&amp;NB98&amp;NB99&amp;NB100&amp;NB101&amp;NB102,General!I:J,2,FALSE),0))</f>
        <v>0</v>
      </c>
      <c r="AML102" s="48">
        <f>IF(NE102="",0,IFERROR(VLOOKUP(NE97&amp;NE98&amp;NE99&amp;NE100&amp;NE101&amp;NE102,General!I:J,2,FALSE),0))</f>
        <v>0</v>
      </c>
      <c r="AMM102" s="48">
        <f>IF(NH102="",0,IFERROR(VLOOKUP(NH97&amp;NH98&amp;NH99&amp;NH100&amp;NH101&amp;NH102,General!I:J,2,FALSE),0))</f>
        <v>0</v>
      </c>
      <c r="AMN102" s="48">
        <f>IF(NK102="",0,IFERROR(VLOOKUP(NK97&amp;NK98&amp;NK99&amp;NK100&amp;NK101&amp;NK102,General!I:J,2,FALSE),0))</f>
        <v>0</v>
      </c>
      <c r="AMO102" s="49">
        <f>IF(NN102="",0,IFERROR(VLOOKUP(NN97&amp;NN98&amp;NN99&amp;NN100&amp;NN101&amp;NN102,General!I:J,2,FALSE),0))</f>
        <v>0</v>
      </c>
      <c r="AMP102" s="81">
        <f>IF(EB102="",0,IFERROR(VLOOKUP(EB97&amp;EB98&amp;EB99&amp;EB100&amp;EB101&amp;EB102,General!I:J,2,FALSE),0))</f>
        <v>0</v>
      </c>
      <c r="AMQ102" s="49">
        <v>0</v>
      </c>
      <c r="AMR102" s="20" t="str">
        <f t="shared" si="7306"/>
        <v/>
      </c>
      <c r="AMS102" s="20" t="str">
        <f t="shared" si="7151"/>
        <v>N</v>
      </c>
      <c r="AMT102" s="20" t="str">
        <f t="shared" ca="1" si="7152"/>
        <v>N</v>
      </c>
      <c r="AMU102" s="20" t="str">
        <f t="shared" si="7153"/>
        <v>N</v>
      </c>
      <c r="AMV102" s="20" t="str">
        <f t="shared" si="7154"/>
        <v/>
      </c>
      <c r="AMW102" s="142" t="str">
        <f t="shared" si="7155"/>
        <v/>
      </c>
      <c r="AMX102" s="20" t="str">
        <f t="shared" si="7156"/>
        <v/>
      </c>
      <c r="AMY102" s="20" t="str">
        <f t="shared" si="7157"/>
        <v/>
      </c>
      <c r="AMZ102" s="20" t="str">
        <f t="shared" si="7158"/>
        <v/>
      </c>
      <c r="ANA102" s="20" t="str">
        <f t="shared" si="7159"/>
        <v/>
      </c>
      <c r="ANB102" s="20" t="str">
        <f t="shared" si="7160"/>
        <v/>
      </c>
      <c r="ANC102" s="20" t="str">
        <f t="shared" ref="ANC102:ANC109" si="9394">IF(M102="P",IF(ANC101="",1,ANC101+1),"")</f>
        <v/>
      </c>
      <c r="AND102" s="20" t="str">
        <f t="shared" ref="AND102:AND109" si="9395">IF(M102="B",IF(AND101="",1,AND101+1),"")</f>
        <v/>
      </c>
      <c r="ANE102" s="20" t="str">
        <f t="shared" si="4382"/>
        <v>00000</v>
      </c>
      <c r="ANF102" s="20" t="str">
        <f t="shared" si="4382"/>
        <v>00000</v>
      </c>
      <c r="ANG102" s="20" t="str">
        <f t="shared" si="4383"/>
        <v>000000</v>
      </c>
      <c r="ANH102" s="20" t="str">
        <f t="shared" si="4383"/>
        <v>000000</v>
      </c>
      <c r="ANI102" s="20" t="str">
        <f t="shared" si="4384"/>
        <v>B</v>
      </c>
      <c r="ANJ102" s="20" t="str">
        <f t="shared" si="7307"/>
        <v>B</v>
      </c>
      <c r="ANK102" s="20" t="str">
        <f t="shared" si="7161"/>
        <v/>
      </c>
      <c r="ANL102" s="20" t="e">
        <f t="shared" ca="1" si="7162"/>
        <v>#REF!</v>
      </c>
      <c r="ANM102" s="20" t="str">
        <f t="shared" ca="1" si="7163"/>
        <v/>
      </c>
      <c r="ANN102" s="20" t="str">
        <f t="shared" ca="1" si="7164"/>
        <v/>
      </c>
      <c r="ANO102" s="20" t="str">
        <f t="shared" si="7165"/>
        <v>0</v>
      </c>
      <c r="ANP102" s="20" t="str">
        <f t="shared" si="7166"/>
        <v/>
      </c>
      <c r="ANQ102" s="20" t="e">
        <f t="shared" ca="1" si="7308"/>
        <v>#REF!</v>
      </c>
      <c r="ANR102" s="20" t="str">
        <f t="shared" ca="1" si="7309"/>
        <v/>
      </c>
      <c r="ANS102" s="20" t="str">
        <f t="shared" si="7310"/>
        <v/>
      </c>
      <c r="ANT102" s="20" t="str">
        <f t="shared" si="7167"/>
        <v/>
      </c>
      <c r="ANU102" s="20"/>
      <c r="ANV102" s="20">
        <v>0</v>
      </c>
      <c r="ANW102" s="20">
        <v>0</v>
      </c>
      <c r="ANX102" s="20">
        <v>0</v>
      </c>
      <c r="ANY102" s="20">
        <v>0</v>
      </c>
      <c r="ANZ102" s="20">
        <v>1</v>
      </c>
      <c r="AOA102" s="75"/>
      <c r="AOB102" s="20">
        <v>0</v>
      </c>
      <c r="AOC102" s="20">
        <v>0</v>
      </c>
      <c r="AOD102" s="1" t="str">
        <f t="shared" si="7311"/>
        <v>B</v>
      </c>
      <c r="AOE102" s="123">
        <f t="shared" si="7168"/>
        <v>0</v>
      </c>
      <c r="AOF102" s="1" t="e">
        <f t="shared" si="7169"/>
        <v>#NUM!</v>
      </c>
      <c r="AOG102" s="1" t="e">
        <f t="shared" si="7170"/>
        <v>#NUM!</v>
      </c>
      <c r="AOH102" s="1" t="e">
        <f t="shared" si="7171"/>
        <v>#NUM!</v>
      </c>
      <c r="AOI102" s="1" t="e">
        <f t="shared" si="7172"/>
        <v>#NUM!</v>
      </c>
      <c r="AOJ102" s="1" t="str">
        <f t="shared" si="7173"/>
        <v/>
      </c>
      <c r="AOK102" s="1" t="str">
        <f t="shared" si="7174"/>
        <v/>
      </c>
      <c r="AOL102" s="1" t="str">
        <f t="shared" si="7175"/>
        <v/>
      </c>
      <c r="AOM102" s="1" t="str">
        <f t="shared" si="7176"/>
        <v/>
      </c>
      <c r="AON102" s="1" t="str">
        <f t="shared" si="7177"/>
        <v/>
      </c>
      <c r="AOO102" s="1" t="str" cm="1">
        <f t="array" aca="1" ref="AOO102" ca="1">IF(INDIRECT(VLOOKUP(AOO101,General!AC:AE,3,FALSE)&amp;AGY101)&gt;=7,AOO101,AOJ102)</f>
        <v>HD</v>
      </c>
      <c r="AOP102" s="1" t="str">
        <f ca="1">VLOOKUP(AOO101,General!AC:AE,3,FALSE)&amp;AGY101</f>
        <v>HF101</v>
      </c>
      <c r="AOQ102" s="1" t="str" cm="1">
        <f t="array" aca="1" ref="AOQ102" ca="1">INDIRECT(VLOOKUP(AOO101,General!AC:AE,3,FALSE)&amp;AGY101)</f>
        <v/>
      </c>
      <c r="AOR102" s="1" t="str" cm="1">
        <f t="array" aca="1" ref="AOR102" ca="1">INDIRECT(AOO102&amp;AGY102)</f>
        <v/>
      </c>
      <c r="AOS102" s="1" cm="1">
        <f t="array" aca="1" ref="AOS102" ca="1">INDIRECT(AOP102&amp;AGY102)</f>
        <v>0</v>
      </c>
      <c r="AOT102" s="1" t="e" cm="1">
        <f t="array" aca="1" ref="AOT102" ca="1">INDIRECT(AOQ102&amp;AGY102)</f>
        <v>#REF!</v>
      </c>
      <c r="AOU102" s="1" t="str">
        <f ca="1">VLOOKUP(AOO102,General!AF:AG,2,FALSE)</f>
        <v>S45</v>
      </c>
      <c r="AOV102" s="1" t="e">
        <f ca="1">VLOOKUP(AOP102,General!AF:AG,2,FALSE)</f>
        <v>#N/A</v>
      </c>
      <c r="AOW102" s="1" t="e">
        <f ca="1">VLOOKUP(AOQ102,General!AF:AG,2,FALSE)</f>
        <v>#N/A</v>
      </c>
      <c r="AOX102" s="1" t="str">
        <f t="shared" ca="1" si="7401"/>
        <v>Y</v>
      </c>
      <c r="AOY102" s="1" t="e">
        <f t="shared" ca="1" si="7402"/>
        <v>#N/A</v>
      </c>
      <c r="AOZ102" s="1" t="e">
        <f t="shared" ca="1" si="7403"/>
        <v>#N/A</v>
      </c>
      <c r="APB102" s="1">
        <f t="shared" si="9312"/>
        <v>1</v>
      </c>
    </row>
    <row r="103" spans="1:1094" ht="15.75" thickBot="1">
      <c r="A103" s="1">
        <v>89</v>
      </c>
      <c r="B103" s="172" t="str">
        <f t="shared" si="7631"/>
        <v/>
      </c>
      <c r="C103" s="152" t="str">
        <f t="shared" si="6385"/>
        <v/>
      </c>
      <c r="D103" s="153" t="str">
        <f t="shared" si="7178"/>
        <v/>
      </c>
      <c r="E103" s="144" t="str">
        <f t="shared" si="7178"/>
        <v/>
      </c>
      <c r="F103" s="63" t="str">
        <f t="shared" si="6386"/>
        <v/>
      </c>
      <c r="G103" s="190"/>
      <c r="H103" s="154" t="str">
        <f t="shared" si="7632"/>
        <v/>
      </c>
      <c r="I103" s="153" t="str">
        <f t="shared" si="7179"/>
        <v/>
      </c>
      <c r="J103" s="144" t="str">
        <f t="shared" si="7179"/>
        <v/>
      </c>
      <c r="K103" s="106" t="str">
        <f t="shared" si="7180"/>
        <v/>
      </c>
      <c r="L103" s="179"/>
      <c r="M103" s="184"/>
      <c r="N103" s="190"/>
      <c r="O103" s="187">
        <v>0</v>
      </c>
      <c r="P103" s="129">
        <v>0</v>
      </c>
      <c r="Q103" s="126">
        <v>0</v>
      </c>
      <c r="R103" s="130">
        <v>0</v>
      </c>
      <c r="S103" s="61" t="str">
        <f t="shared" si="7181"/>
        <v/>
      </c>
      <c r="T103" s="165" t="str">
        <f t="shared" si="7633"/>
        <v/>
      </c>
      <c r="U103" s="62" t="str">
        <f>IF(M103="","",IF(B103="NB",U102,IF(T103="",SUM($T$5:$T103)+S103,SUM($T$5:$T103))))</f>
        <v/>
      </c>
      <c r="V103" s="155" t="str">
        <f t="shared" si="5988"/>
        <v/>
      </c>
      <c r="W103" s="131" t="str">
        <f t="shared" si="7182"/>
        <v/>
      </c>
      <c r="X103" s="132" t="str">
        <f t="shared" si="6387"/>
        <v/>
      </c>
      <c r="Y103" s="61" t="str">
        <f t="shared" ca="1" si="6225"/>
        <v>B</v>
      </c>
      <c r="Z103" s="62" t="str">
        <f t="shared" ca="1" si="6226"/>
        <v>C</v>
      </c>
      <c r="AA103" s="62" t="str">
        <f t="shared" si="6227"/>
        <v>C</v>
      </c>
      <c r="AB103" s="62" t="str">
        <f t="shared" si="7312"/>
        <v/>
      </c>
      <c r="AC103" s="62" t="str">
        <f t="shared" si="7313"/>
        <v/>
      </c>
      <c r="AD103" s="62">
        <f t="shared" si="7314"/>
        <v>0</v>
      </c>
      <c r="AE103" s="1" t="str">
        <f t="shared" si="6388"/>
        <v/>
      </c>
      <c r="AF103" s="1" t="str">
        <f t="shared" si="6389"/>
        <v/>
      </c>
      <c r="AG103" s="1" t="str">
        <f t="shared" si="7315"/>
        <v/>
      </c>
      <c r="AH103" s="1" t="str">
        <f t="shared" si="6390"/>
        <v/>
      </c>
      <c r="AI103" s="1" t="str">
        <f t="shared" si="6391"/>
        <v/>
      </c>
      <c r="AJ103" s="1" t="str">
        <f t="shared" si="6392"/>
        <v/>
      </c>
      <c r="AK103" s="1">
        <f t="shared" si="7183"/>
        <v>0</v>
      </c>
      <c r="AL103" s="1">
        <f t="shared" si="7184"/>
        <v>0</v>
      </c>
      <c r="AM103" s="1" t="str">
        <f t="shared" si="6147"/>
        <v/>
      </c>
      <c r="AN103" s="1">
        <f t="shared" si="6393"/>
        <v>0</v>
      </c>
      <c r="AO103" s="1" t="str">
        <f t="shared" si="7715"/>
        <v/>
      </c>
      <c r="AP103" s="1" t="str">
        <f t="shared" si="6394"/>
        <v>N</v>
      </c>
      <c r="AQ103" s="1" t="str">
        <f t="shared" si="6395"/>
        <v>N</v>
      </c>
      <c r="AR103" s="1" t="str">
        <f t="shared" si="6396"/>
        <v>N</v>
      </c>
      <c r="AS103" s="1" t="str">
        <f t="shared" si="6397"/>
        <v/>
      </c>
      <c r="AT103" s="8" t="str">
        <f t="shared" ca="1" si="7185"/>
        <v/>
      </c>
      <c r="AU103" s="1" t="str">
        <f t="shared" ca="1" si="6398"/>
        <v/>
      </c>
      <c r="AV103" s="1" t="str">
        <f t="shared" ca="1" si="6399"/>
        <v/>
      </c>
      <c r="AW103" s="1" t="str">
        <f t="shared" si="6400"/>
        <v/>
      </c>
      <c r="AX103" s="1" t="str">
        <f t="shared" si="6401"/>
        <v/>
      </c>
      <c r="AY103" s="1" t="str">
        <f t="shared" si="6402"/>
        <v/>
      </c>
      <c r="AZ103" s="1" t="str">
        <f t="shared" si="6148"/>
        <v/>
      </c>
      <c r="BA103" s="1" t="str">
        <f t="shared" si="6149"/>
        <v/>
      </c>
      <c r="BB103" s="1" t="str">
        <f t="shared" si="5451"/>
        <v>00000</v>
      </c>
      <c r="BC103" s="1" t="str">
        <f t="shared" si="5451"/>
        <v>00000</v>
      </c>
      <c r="BD103" s="1" t="str">
        <f t="shared" si="5452"/>
        <v>000000</v>
      </c>
      <c r="BE103" s="1" t="str">
        <f t="shared" si="5452"/>
        <v>000000</v>
      </c>
      <c r="BF103" s="1" t="str">
        <f t="shared" si="7186"/>
        <v>B</v>
      </c>
      <c r="BG103" s="1" t="str">
        <f t="shared" si="6403"/>
        <v/>
      </c>
      <c r="BH103" s="1" t="str">
        <f t="shared" ca="1" si="7187"/>
        <v/>
      </c>
      <c r="BI103" s="1" t="str">
        <f t="shared" si="7634"/>
        <v/>
      </c>
      <c r="BJ103" s="1" t="str">
        <f t="shared" ca="1" si="7188"/>
        <v/>
      </c>
      <c r="BK103" s="1" t="str">
        <f t="shared" si="6404"/>
        <v>0</v>
      </c>
      <c r="BL103" s="1" t="str">
        <f t="shared" ca="1" si="7189"/>
        <v/>
      </c>
      <c r="BM103" s="1" t="str">
        <f t="shared" ca="1" si="7190"/>
        <v/>
      </c>
      <c r="BN103" s="1" t="str">
        <f t="shared" ca="1" si="7191"/>
        <v/>
      </c>
      <c r="BO103" s="1" t="str">
        <f t="shared" ca="1" si="7192"/>
        <v/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  <c r="BZ103" s="1">
        <f t="shared" si="9240"/>
        <v>1</v>
      </c>
      <c r="CA103" s="1" t="str">
        <f t="shared" ref="CA103" si="9396">CK103</f>
        <v/>
      </c>
      <c r="CB103" s="46" t="str">
        <f t="shared" si="6406"/>
        <v/>
      </c>
      <c r="CC103" s="48" t="str">
        <f t="shared" si="6407"/>
        <v/>
      </c>
      <c r="CD103" s="49" t="str">
        <f t="shared" si="6408"/>
        <v/>
      </c>
      <c r="CE103" s="46" t="str">
        <f t="shared" si="6409"/>
        <v/>
      </c>
      <c r="CF103" s="48" t="str">
        <f t="shared" si="6410"/>
        <v/>
      </c>
      <c r="CG103" s="49" t="str">
        <f t="shared" si="6411"/>
        <v/>
      </c>
      <c r="CH103" s="46" t="str">
        <f t="shared" si="6412"/>
        <v/>
      </c>
      <c r="CI103" s="48" t="str">
        <f t="shared" si="6413"/>
        <v/>
      </c>
      <c r="CJ103" s="49" t="str">
        <f t="shared" si="6414"/>
        <v/>
      </c>
      <c r="CK103" s="46" t="str">
        <f t="shared" si="6415"/>
        <v/>
      </c>
      <c r="CL103" s="48" t="str">
        <f t="shared" si="6416"/>
        <v/>
      </c>
      <c r="CM103" s="49" t="str">
        <f t="shared" si="6417"/>
        <v/>
      </c>
      <c r="CN103" s="46" t="str">
        <f t="shared" si="7194"/>
        <v/>
      </c>
      <c r="CO103" s="48" t="str">
        <f t="shared" si="6418"/>
        <v/>
      </c>
      <c r="CP103" s="49" t="str">
        <f t="shared" si="6419"/>
        <v/>
      </c>
      <c r="CQ103" s="46" t="str">
        <f t="shared" si="6420"/>
        <v/>
      </c>
      <c r="CR103" s="48" t="str">
        <f t="shared" si="6421"/>
        <v/>
      </c>
      <c r="CS103" s="49" t="str">
        <f t="shared" si="6422"/>
        <v/>
      </c>
      <c r="CT103" s="46" t="str">
        <f t="shared" si="6423"/>
        <v/>
      </c>
      <c r="CU103" s="48" t="str">
        <f t="shared" si="6424"/>
        <v/>
      </c>
      <c r="CV103" s="49" t="str">
        <f t="shared" si="6425"/>
        <v/>
      </c>
      <c r="CW103" s="46" t="str">
        <f t="shared" si="6426"/>
        <v/>
      </c>
      <c r="CX103" s="48" t="str">
        <f t="shared" si="6427"/>
        <v/>
      </c>
      <c r="CY103" s="95" t="str">
        <f t="shared" si="6428"/>
        <v/>
      </c>
      <c r="CZ103" s="46" t="str">
        <f t="shared" si="6429"/>
        <v/>
      </c>
      <c r="DA103" s="48" t="str">
        <f t="shared" si="6430"/>
        <v/>
      </c>
      <c r="DB103" s="49" t="str">
        <f t="shared" si="6431"/>
        <v/>
      </c>
      <c r="DC103" s="46" t="str">
        <f t="shared" si="6432"/>
        <v/>
      </c>
      <c r="DD103" s="48" t="str">
        <f t="shared" si="6433"/>
        <v/>
      </c>
      <c r="DE103" s="49" t="str">
        <f t="shared" si="6434"/>
        <v/>
      </c>
      <c r="DF103" s="46" t="str">
        <f t="shared" si="6435"/>
        <v/>
      </c>
      <c r="DG103" s="48" t="str">
        <f t="shared" si="6436"/>
        <v/>
      </c>
      <c r="DH103" s="49" t="str">
        <f t="shared" si="6437"/>
        <v/>
      </c>
      <c r="DI103" s="46" t="str">
        <f t="shared" si="6438"/>
        <v/>
      </c>
      <c r="DJ103" s="48" t="str">
        <f t="shared" si="6439"/>
        <v/>
      </c>
      <c r="DK103" s="49" t="str">
        <f t="shared" si="6440"/>
        <v/>
      </c>
      <c r="DL103" s="46" t="str">
        <f t="shared" si="6441"/>
        <v/>
      </c>
      <c r="DM103" s="48" t="str">
        <f t="shared" si="6442"/>
        <v/>
      </c>
      <c r="DN103" s="49" t="str">
        <f t="shared" si="6443"/>
        <v/>
      </c>
      <c r="DO103" s="46" t="str">
        <f t="shared" si="6444"/>
        <v/>
      </c>
      <c r="DP103" s="48" t="str">
        <f t="shared" si="6445"/>
        <v/>
      </c>
      <c r="DQ103" s="49" t="str">
        <f t="shared" si="6446"/>
        <v/>
      </c>
      <c r="DR103" s="46" t="str">
        <f t="shared" si="6447"/>
        <v/>
      </c>
      <c r="DS103" s="48" t="str">
        <f t="shared" si="6448"/>
        <v/>
      </c>
      <c r="DT103" s="49" t="str">
        <f t="shared" si="6449"/>
        <v/>
      </c>
      <c r="DU103" s="46" t="str">
        <f t="shared" si="6450"/>
        <v/>
      </c>
      <c r="DV103" s="48" t="str">
        <f t="shared" si="6451"/>
        <v/>
      </c>
      <c r="DW103" s="49" t="str">
        <f t="shared" si="6452"/>
        <v/>
      </c>
      <c r="DX103" s="46" t="str">
        <f t="shared" si="6453"/>
        <v/>
      </c>
      <c r="DY103" s="48" t="str">
        <f t="shared" si="6454"/>
        <v/>
      </c>
      <c r="DZ103" s="49" t="str">
        <f t="shared" si="6455"/>
        <v/>
      </c>
      <c r="EA103" s="46" t="str">
        <f t="shared" si="7557"/>
        <v/>
      </c>
      <c r="EB103" s="48" t="str">
        <f t="shared" si="6456"/>
        <v/>
      </c>
      <c r="EC103" s="49" t="str">
        <f t="shared" si="6457"/>
        <v/>
      </c>
      <c r="ED103" s="46" t="str">
        <f t="shared" ref="ED103" si="9397">CE103</f>
        <v/>
      </c>
      <c r="EE103" s="48" t="str">
        <f t="shared" si="6459"/>
        <v/>
      </c>
      <c r="EF103" s="49" t="str">
        <f t="shared" si="6460"/>
        <v/>
      </c>
      <c r="EG103" s="94" t="str">
        <f t="shared" ref="EG103" si="9398">CB103</f>
        <v/>
      </c>
      <c r="EH103" s="48" t="str">
        <f t="shared" si="6462"/>
        <v/>
      </c>
      <c r="EI103" s="49" t="str">
        <f t="shared" si="6463"/>
        <v/>
      </c>
      <c r="EJ103" s="73" t="s">
        <v>5</v>
      </c>
      <c r="EK103" s="48" t="str">
        <f t="shared" si="6464"/>
        <v/>
      </c>
      <c r="EL103" s="49" t="str">
        <f t="shared" si="6465"/>
        <v/>
      </c>
      <c r="EM103" s="75" t="s">
        <v>6</v>
      </c>
      <c r="EN103" s="48" t="str">
        <f t="shared" si="6466"/>
        <v/>
      </c>
      <c r="EO103" s="49" t="str">
        <f t="shared" si="6467"/>
        <v/>
      </c>
      <c r="EP103" s="46" t="str">
        <f t="shared" ref="EP103" si="9399">CK103</f>
        <v/>
      </c>
      <c r="EQ103" s="48" t="str">
        <f t="shared" si="6469"/>
        <v/>
      </c>
      <c r="ER103" s="49" t="str">
        <f t="shared" si="6470"/>
        <v/>
      </c>
      <c r="ES103" s="46" t="str">
        <f t="shared" ref="ES103" si="9400">CH103</f>
        <v/>
      </c>
      <c r="ET103" s="48" t="str">
        <f t="shared" si="6472"/>
        <v/>
      </c>
      <c r="EU103" s="49" t="str">
        <f t="shared" si="6473"/>
        <v/>
      </c>
      <c r="EV103" s="46" t="str">
        <f t="shared" ref="EV103" si="9401">CK103</f>
        <v/>
      </c>
      <c r="EW103" s="48" t="str">
        <f t="shared" si="6475"/>
        <v/>
      </c>
      <c r="EX103" s="49" t="str">
        <f t="shared" si="6476"/>
        <v/>
      </c>
      <c r="EY103" s="46" t="str">
        <f t="shared" ref="EY103" si="9402">CB103</f>
        <v/>
      </c>
      <c r="EZ103" s="48" t="str">
        <f t="shared" si="6478"/>
        <v/>
      </c>
      <c r="FA103" s="95" t="str">
        <f t="shared" si="6479"/>
        <v/>
      </c>
      <c r="FB103" s="46" t="str">
        <f t="shared" ref="FB103" si="9403">CH103</f>
        <v/>
      </c>
      <c r="FC103" s="48" t="str">
        <f t="shared" si="6481"/>
        <v/>
      </c>
      <c r="FD103" s="49" t="str">
        <f t="shared" si="6482"/>
        <v/>
      </c>
      <c r="FE103" s="94" t="str">
        <f t="shared" ref="FE103" si="9404">CE103</f>
        <v/>
      </c>
      <c r="FF103" s="48" t="str">
        <f t="shared" si="6484"/>
        <v/>
      </c>
      <c r="FG103" s="49" t="str">
        <f t="shared" si="6485"/>
        <v/>
      </c>
      <c r="FH103" s="46" t="str">
        <f t="shared" ref="FH103" si="9405">DF103</f>
        <v/>
      </c>
      <c r="FI103" s="48" t="str">
        <f t="shared" si="6487"/>
        <v/>
      </c>
      <c r="FJ103" s="49" t="str">
        <f t="shared" si="6488"/>
        <v/>
      </c>
      <c r="FK103" s="46" t="str">
        <f t="shared" ref="FK103" si="9406">DC103</f>
        <v/>
      </c>
      <c r="FL103" s="48" t="str">
        <f t="shared" si="6490"/>
        <v/>
      </c>
      <c r="FM103" s="49" t="str">
        <f t="shared" si="6491"/>
        <v/>
      </c>
      <c r="FN103" s="46" t="str">
        <f t="shared" ref="FN103" si="9407">CT103</f>
        <v/>
      </c>
      <c r="FO103" s="48" t="str">
        <f t="shared" si="6493"/>
        <v/>
      </c>
      <c r="FP103" s="49" t="str">
        <f t="shared" si="6494"/>
        <v/>
      </c>
      <c r="FQ103" s="46" t="str">
        <f t="shared" ref="FQ103" si="9408">CQ103</f>
        <v/>
      </c>
      <c r="FR103" s="48" t="str">
        <f t="shared" si="6496"/>
        <v/>
      </c>
      <c r="FS103" s="49" t="str">
        <f t="shared" si="6497"/>
        <v/>
      </c>
      <c r="FT103" s="46" t="str">
        <f t="shared" ref="FT103" si="9409">CN103</f>
        <v/>
      </c>
      <c r="FU103" s="48" t="str">
        <f t="shared" si="6499"/>
        <v/>
      </c>
      <c r="FV103" s="49" t="str">
        <f t="shared" si="6500"/>
        <v/>
      </c>
      <c r="FW103" s="46" t="str">
        <f t="shared" ref="FW103" si="9410">CQ103</f>
        <v/>
      </c>
      <c r="FX103" s="48" t="str">
        <f t="shared" si="6502"/>
        <v/>
      </c>
      <c r="FY103" s="49" t="str">
        <f t="shared" si="6503"/>
        <v/>
      </c>
      <c r="FZ103" s="46" t="str">
        <f t="shared" ref="FZ103" si="9411">CN103</f>
        <v/>
      </c>
      <c r="GA103" s="48" t="str">
        <f t="shared" si="6505"/>
        <v/>
      </c>
      <c r="GB103" s="49" t="str">
        <f t="shared" si="6506"/>
        <v/>
      </c>
      <c r="GC103" s="46" t="str">
        <f t="shared" ref="GC103" si="9412">CT103</f>
        <v/>
      </c>
      <c r="GD103" s="48" t="str">
        <f t="shared" si="6508"/>
        <v/>
      </c>
      <c r="GE103" s="49" t="str">
        <f t="shared" si="6509"/>
        <v/>
      </c>
      <c r="GF103" s="75" t="str">
        <f t="shared" si="9330"/>
        <v/>
      </c>
      <c r="GG103" s="48" t="str">
        <f t="shared" si="6511"/>
        <v/>
      </c>
      <c r="GH103" s="49" t="str">
        <f t="shared" si="6512"/>
        <v/>
      </c>
      <c r="GI103" s="75" t="str">
        <f t="shared" si="7211"/>
        <v>B</v>
      </c>
      <c r="GJ103" s="48" t="str">
        <f t="shared" si="6513"/>
        <v/>
      </c>
      <c r="GK103" s="49" t="str">
        <f t="shared" si="6514"/>
        <v/>
      </c>
      <c r="GL103" s="46" t="str">
        <f t="shared" ref="GL103" si="9413">CT103</f>
        <v/>
      </c>
      <c r="GM103" s="48" t="str">
        <f t="shared" si="6515"/>
        <v/>
      </c>
      <c r="GN103" s="49" t="str">
        <f t="shared" si="6516"/>
        <v/>
      </c>
      <c r="GO103" s="75" t="str">
        <f t="shared" si="7212"/>
        <v>B</v>
      </c>
      <c r="GP103" s="48" t="str">
        <f t="shared" si="6517"/>
        <v/>
      </c>
      <c r="GQ103" s="49" t="str">
        <f t="shared" si="6518"/>
        <v/>
      </c>
      <c r="GR103" s="46" t="str">
        <f t="shared" ref="GR103" si="9414">DU103</f>
        <v/>
      </c>
      <c r="GS103" s="48" t="str">
        <f t="shared" si="6520"/>
        <v/>
      </c>
      <c r="GT103" s="49" t="str">
        <f t="shared" si="6521"/>
        <v/>
      </c>
      <c r="GU103" s="75" t="str">
        <f t="shared" si="7214"/>
        <v/>
      </c>
      <c r="GV103" s="48" t="str">
        <f t="shared" si="6522"/>
        <v/>
      </c>
      <c r="GW103" s="95" t="str">
        <f t="shared" si="6523"/>
        <v/>
      </c>
      <c r="GX103" s="46" t="str">
        <f t="shared" ref="GX103" si="9415">DO103</f>
        <v/>
      </c>
      <c r="GY103" s="48" t="str">
        <f t="shared" si="6525"/>
        <v/>
      </c>
      <c r="GZ103" s="49" t="str">
        <f t="shared" si="6526"/>
        <v/>
      </c>
      <c r="HA103" s="73" t="str">
        <f t="shared" si="7216"/>
        <v/>
      </c>
      <c r="HB103" s="48" t="str">
        <f t="shared" si="6527"/>
        <v/>
      </c>
      <c r="HC103" s="49" t="str">
        <f t="shared" si="6528"/>
        <v/>
      </c>
      <c r="HD103" s="46" t="str">
        <f t="shared" ref="HD103" si="9416">DL103</f>
        <v/>
      </c>
      <c r="HE103" s="48" t="str">
        <f t="shared" si="6530"/>
        <v/>
      </c>
      <c r="HF103" s="49" t="str">
        <f t="shared" si="6531"/>
        <v/>
      </c>
      <c r="HG103" s="75" t="str">
        <f t="shared" si="7218"/>
        <v/>
      </c>
      <c r="HH103" s="48" t="str">
        <f t="shared" si="6532"/>
        <v/>
      </c>
      <c r="HI103" s="49" t="str">
        <f t="shared" si="6533"/>
        <v/>
      </c>
      <c r="HJ103" s="46" t="str">
        <f t="shared" ref="HJ103" si="9417">DR103</f>
        <v/>
      </c>
      <c r="HK103" s="48" t="str">
        <f t="shared" si="6535"/>
        <v/>
      </c>
      <c r="HL103" s="49" t="str">
        <f t="shared" si="6536"/>
        <v/>
      </c>
      <c r="HM103" s="75" t="str">
        <f t="shared" si="7220"/>
        <v/>
      </c>
      <c r="HN103" s="48" t="str">
        <f t="shared" si="6537"/>
        <v/>
      </c>
      <c r="HO103" s="49" t="str">
        <f t="shared" si="6538"/>
        <v/>
      </c>
      <c r="HP103" s="46" t="str">
        <f t="shared" ref="HP103" si="9418">DO103</f>
        <v/>
      </c>
      <c r="HQ103" s="48" t="str">
        <f t="shared" si="6540"/>
        <v/>
      </c>
      <c r="HR103" s="49" t="str">
        <f t="shared" si="6541"/>
        <v/>
      </c>
      <c r="HS103" s="75" t="str">
        <f t="shared" si="7222"/>
        <v/>
      </c>
      <c r="HT103" s="48" t="str">
        <f t="shared" si="6542"/>
        <v/>
      </c>
      <c r="HU103" s="49" t="str">
        <f t="shared" si="6543"/>
        <v/>
      </c>
      <c r="HV103" s="46" t="str">
        <f t="shared" ref="HV103" si="9419">DI103</f>
        <v/>
      </c>
      <c r="HW103" s="48" t="str">
        <f t="shared" si="6545"/>
        <v/>
      </c>
      <c r="HX103" s="49" t="str">
        <f t="shared" si="6546"/>
        <v/>
      </c>
      <c r="HY103" s="75" t="str">
        <f t="shared" si="7224"/>
        <v/>
      </c>
      <c r="HZ103" s="48" t="str">
        <f t="shared" si="6547"/>
        <v/>
      </c>
      <c r="IA103" s="49" t="str">
        <f t="shared" si="6548"/>
        <v/>
      </c>
      <c r="IB103" s="46" t="str">
        <f t="shared" ref="IB103" si="9420">DL103</f>
        <v/>
      </c>
      <c r="IC103" s="48" t="str">
        <f t="shared" si="6550"/>
        <v/>
      </c>
      <c r="ID103" s="49" t="str">
        <f t="shared" si="6551"/>
        <v/>
      </c>
      <c r="IE103" s="75" t="str">
        <f t="shared" si="7226"/>
        <v/>
      </c>
      <c r="IF103" s="48" t="str">
        <f t="shared" si="6552"/>
        <v/>
      </c>
      <c r="IG103" s="49" t="str">
        <f t="shared" si="6553"/>
        <v/>
      </c>
      <c r="IH103" s="46" t="str">
        <f t="shared" ref="IH103" si="9421">DL103</f>
        <v/>
      </c>
      <c r="II103" s="48" t="str">
        <f t="shared" si="6555"/>
        <v/>
      </c>
      <c r="IJ103" s="49" t="str">
        <f t="shared" si="6556"/>
        <v/>
      </c>
      <c r="IK103" s="75" t="str">
        <f t="shared" si="7228"/>
        <v/>
      </c>
      <c r="IL103" s="48" t="str">
        <f t="shared" si="6557"/>
        <v/>
      </c>
      <c r="IM103" s="49" t="str">
        <f t="shared" si="6558"/>
        <v/>
      </c>
      <c r="IN103" s="46" t="str">
        <f t="shared" ref="IN103" si="9422">DI103</f>
        <v/>
      </c>
      <c r="IO103" s="48" t="str">
        <f t="shared" si="6560"/>
        <v/>
      </c>
      <c r="IP103" s="49" t="str">
        <f t="shared" si="6561"/>
        <v/>
      </c>
      <c r="IQ103" s="75" t="str">
        <f t="shared" si="7230"/>
        <v/>
      </c>
      <c r="IR103" s="48" t="str">
        <f t="shared" si="6562"/>
        <v/>
      </c>
      <c r="IS103" s="49" t="str">
        <f t="shared" si="6563"/>
        <v/>
      </c>
      <c r="IT103" s="75" t="str">
        <f t="shared" ref="IT103" si="9423">DC103</f>
        <v/>
      </c>
      <c r="IU103" s="48" t="str">
        <f t="shared" si="6565"/>
        <v/>
      </c>
      <c r="IV103" s="49" t="str">
        <f t="shared" si="6566"/>
        <v/>
      </c>
      <c r="IW103" s="46" t="str">
        <f t="shared" si="9341"/>
        <v/>
      </c>
      <c r="IX103" s="48" t="str">
        <f t="shared" si="6568"/>
        <v/>
      </c>
      <c r="IY103" s="49" t="str">
        <f t="shared" si="6569"/>
        <v/>
      </c>
      <c r="IZ103" s="75" t="str">
        <f t="shared" si="7232"/>
        <v/>
      </c>
      <c r="JA103" s="48" t="str">
        <f t="shared" si="6570"/>
        <v/>
      </c>
      <c r="JB103" s="49" t="str">
        <f t="shared" si="6571"/>
        <v/>
      </c>
      <c r="JC103" s="75" t="str">
        <f t="shared" si="7233"/>
        <v/>
      </c>
      <c r="JD103" s="48" t="str">
        <f t="shared" si="6572"/>
        <v/>
      </c>
      <c r="JE103" s="49" t="str">
        <f t="shared" si="6573"/>
        <v/>
      </c>
      <c r="JF103" s="75" t="str">
        <f t="shared" ref="JF103" si="9424">DC103</f>
        <v/>
      </c>
      <c r="JG103" s="48" t="str">
        <f t="shared" si="6575"/>
        <v/>
      </c>
      <c r="JH103" s="49" t="str">
        <f t="shared" si="6576"/>
        <v/>
      </c>
      <c r="JI103" s="75" t="str">
        <f t="shared" si="7235"/>
        <v/>
      </c>
      <c r="JJ103" s="48" t="str">
        <f t="shared" si="6577"/>
        <v/>
      </c>
      <c r="JK103" s="49" t="str">
        <f t="shared" si="6578"/>
        <v/>
      </c>
      <c r="JL103" s="46" t="str">
        <f t="shared" ref="JL103" si="9425">CH103</f>
        <v/>
      </c>
      <c r="JM103" s="48" t="str">
        <f t="shared" si="6580"/>
        <v/>
      </c>
      <c r="JN103" s="49" t="str">
        <f t="shared" si="6581"/>
        <v/>
      </c>
      <c r="JO103" s="75" t="str">
        <f t="shared" si="7237"/>
        <v/>
      </c>
      <c r="JP103" s="48" t="str">
        <f t="shared" si="6582"/>
        <v/>
      </c>
      <c r="JQ103" s="49" t="str">
        <f t="shared" si="6583"/>
        <v/>
      </c>
      <c r="JR103" s="46" t="str">
        <f t="shared" ref="JR103" si="9426">CK103</f>
        <v/>
      </c>
      <c r="JS103" s="48" t="str">
        <f t="shared" si="6585"/>
        <v/>
      </c>
      <c r="JT103" s="49" t="str">
        <f t="shared" si="6586"/>
        <v/>
      </c>
      <c r="JU103" s="75" t="str">
        <f t="shared" si="7239"/>
        <v/>
      </c>
      <c r="JV103" s="48" t="str">
        <f t="shared" si="6587"/>
        <v/>
      </c>
      <c r="JW103" s="49" t="str">
        <f t="shared" si="6588"/>
        <v/>
      </c>
      <c r="JX103" s="46" t="s">
        <v>5</v>
      </c>
      <c r="JY103" s="48" t="str">
        <f t="shared" si="6589"/>
        <v/>
      </c>
      <c r="JZ103" s="49" t="str">
        <f t="shared" si="6590"/>
        <v/>
      </c>
      <c r="KA103" s="75" t="str">
        <f t="shared" si="7240"/>
        <v/>
      </c>
      <c r="KB103" s="48" t="str">
        <f t="shared" si="6591"/>
        <v/>
      </c>
      <c r="KC103" s="49" t="str">
        <f t="shared" si="6592"/>
        <v/>
      </c>
      <c r="KD103" s="75" t="s">
        <v>5</v>
      </c>
      <c r="KE103" s="48" t="str">
        <f t="shared" si="6593"/>
        <v/>
      </c>
      <c r="KF103" s="49" t="str">
        <f t="shared" si="6594"/>
        <v/>
      </c>
      <c r="KG103" s="75" t="str">
        <f t="shared" si="7241"/>
        <v/>
      </c>
      <c r="KH103" s="48" t="str">
        <f t="shared" si="6595"/>
        <v/>
      </c>
      <c r="KI103" s="49" t="str">
        <f t="shared" si="6596"/>
        <v/>
      </c>
      <c r="KJ103" s="46" t="str">
        <f t="shared" si="7820"/>
        <v/>
      </c>
      <c r="KK103" s="48" t="str">
        <f t="shared" si="6597"/>
        <v/>
      </c>
      <c r="KL103" s="49" t="str">
        <f t="shared" si="6598"/>
        <v/>
      </c>
      <c r="KM103" s="75" t="str">
        <f t="shared" si="7243"/>
        <v/>
      </c>
      <c r="KN103" s="48" t="str">
        <f t="shared" si="6599"/>
        <v/>
      </c>
      <c r="KO103" s="49" t="str">
        <f t="shared" si="6600"/>
        <v/>
      </c>
      <c r="KP103" s="46" t="str">
        <f t="shared" si="7973"/>
        <v/>
      </c>
      <c r="KQ103" s="48" t="str">
        <f t="shared" si="6601"/>
        <v/>
      </c>
      <c r="KR103" s="49" t="str">
        <f t="shared" si="6602"/>
        <v/>
      </c>
      <c r="KS103" s="75" t="str">
        <f t="shared" si="7244"/>
        <v/>
      </c>
      <c r="KT103" s="48" t="str">
        <f t="shared" si="6603"/>
        <v/>
      </c>
      <c r="KU103" s="49" t="str">
        <f t="shared" si="6604"/>
        <v/>
      </c>
      <c r="KV103" s="75" t="s">
        <v>6</v>
      </c>
      <c r="KW103" s="48" t="str">
        <f t="shared" si="6605"/>
        <v/>
      </c>
      <c r="KX103" s="49" t="str">
        <f t="shared" si="6606"/>
        <v/>
      </c>
      <c r="KY103" s="75" t="str">
        <f t="shared" si="7245"/>
        <v/>
      </c>
      <c r="KZ103" s="48" t="str">
        <f t="shared" si="6607"/>
        <v/>
      </c>
      <c r="LA103" s="49" t="str">
        <f t="shared" si="6608"/>
        <v/>
      </c>
      <c r="LB103" s="75" t="str">
        <f t="shared" ref="LB103" si="9427">DX103</f>
        <v/>
      </c>
      <c r="LC103" s="48" t="str">
        <f t="shared" si="6610"/>
        <v/>
      </c>
      <c r="LD103" s="49" t="str">
        <f t="shared" si="6611"/>
        <v/>
      </c>
      <c r="LE103" s="75" t="str">
        <f t="shared" si="7247"/>
        <v/>
      </c>
      <c r="LF103" s="48" t="str">
        <f t="shared" si="6612"/>
        <v/>
      </c>
      <c r="LG103" s="49" t="str">
        <f t="shared" si="6613"/>
        <v/>
      </c>
      <c r="LH103" s="75" t="str">
        <f t="shared" ref="LH103" si="9428">DL103</f>
        <v/>
      </c>
      <c r="LI103" s="48" t="str">
        <f t="shared" si="6615"/>
        <v/>
      </c>
      <c r="LJ103" s="49" t="str">
        <f t="shared" si="6616"/>
        <v/>
      </c>
      <c r="LK103" s="75" t="str">
        <f t="shared" si="7249"/>
        <v/>
      </c>
      <c r="LL103" s="48" t="str">
        <f t="shared" si="6617"/>
        <v/>
      </c>
      <c r="LM103" s="49" t="str">
        <f t="shared" si="6618"/>
        <v/>
      </c>
      <c r="LN103" s="75" t="str">
        <f t="shared" ref="LN103" si="9429">CN103</f>
        <v/>
      </c>
      <c r="LO103" s="48" t="str">
        <f t="shared" si="6620"/>
        <v/>
      </c>
      <c r="LP103" s="49" t="str">
        <f t="shared" si="6621"/>
        <v/>
      </c>
      <c r="LQ103" s="75" t="str">
        <f t="shared" si="7251"/>
        <v/>
      </c>
      <c r="LR103" s="48" t="str">
        <f t="shared" si="6622"/>
        <v/>
      </c>
      <c r="LS103" s="49" t="str">
        <f t="shared" si="6623"/>
        <v/>
      </c>
      <c r="LT103" s="75" t="str">
        <f t="shared" ref="LT103" si="9430">CW103</f>
        <v/>
      </c>
      <c r="LU103" s="48" t="str">
        <f t="shared" si="6625"/>
        <v/>
      </c>
      <c r="LV103" s="49" t="str">
        <f t="shared" si="6626"/>
        <v/>
      </c>
      <c r="LW103" s="75" t="str">
        <f t="shared" si="7253"/>
        <v/>
      </c>
      <c r="LX103" s="48" t="str">
        <f t="shared" si="6627"/>
        <v/>
      </c>
      <c r="LY103" s="49" t="str">
        <f t="shared" si="6628"/>
        <v/>
      </c>
      <c r="LZ103" s="75" t="str">
        <f t="shared" ref="LZ103" si="9431">DF103</f>
        <v/>
      </c>
      <c r="MA103" s="48" t="str">
        <f t="shared" si="6630"/>
        <v/>
      </c>
      <c r="MB103" s="49" t="str">
        <f t="shared" si="6631"/>
        <v/>
      </c>
      <c r="MC103" s="75" t="str">
        <f t="shared" si="7255"/>
        <v/>
      </c>
      <c r="MD103" s="48" t="str">
        <f t="shared" si="6632"/>
        <v/>
      </c>
      <c r="ME103" s="49" t="str">
        <f t="shared" si="6633"/>
        <v/>
      </c>
      <c r="MF103" s="75" t="str">
        <f t="shared" si="9352"/>
        <v/>
      </c>
      <c r="MG103" s="48" t="str">
        <f t="shared" si="6635"/>
        <v/>
      </c>
      <c r="MH103" s="49" t="str">
        <f t="shared" si="6636"/>
        <v/>
      </c>
      <c r="MI103" s="75" t="str">
        <f t="shared" si="7256"/>
        <v/>
      </c>
      <c r="MJ103" s="48" t="str">
        <f t="shared" si="6637"/>
        <v/>
      </c>
      <c r="MK103" s="49" t="str">
        <f t="shared" si="6638"/>
        <v/>
      </c>
      <c r="ML103" s="75" t="s">
        <v>6</v>
      </c>
      <c r="MM103" s="48" t="str">
        <f t="shared" si="6639"/>
        <v/>
      </c>
      <c r="MN103" s="49" t="str">
        <f t="shared" si="6640"/>
        <v/>
      </c>
      <c r="MO103" s="75" t="str">
        <f t="shared" si="7257"/>
        <v/>
      </c>
      <c r="MP103" s="48" t="str">
        <f t="shared" si="6641"/>
        <v/>
      </c>
      <c r="MQ103" s="49" t="str">
        <f t="shared" si="6642"/>
        <v/>
      </c>
      <c r="MR103" s="75" t="str">
        <f t="shared" si="6643"/>
        <v/>
      </c>
      <c r="MS103" s="48" t="str">
        <f t="shared" si="6644"/>
        <v/>
      </c>
      <c r="MT103" s="49" t="str">
        <f t="shared" si="6645"/>
        <v/>
      </c>
      <c r="MU103" s="75" t="str">
        <f t="shared" si="7258"/>
        <v/>
      </c>
      <c r="MV103" s="48" t="str">
        <f t="shared" si="6646"/>
        <v/>
      </c>
      <c r="MW103" s="49" t="str">
        <f t="shared" si="6647"/>
        <v/>
      </c>
      <c r="MX103" s="75" t="str">
        <f t="shared" ref="MX103" si="9432">MU103</f>
        <v/>
      </c>
      <c r="MY103" s="48" t="str">
        <f t="shared" si="6649"/>
        <v/>
      </c>
      <c r="MZ103" s="49" t="str">
        <f t="shared" si="6650"/>
        <v/>
      </c>
      <c r="NA103" s="75" t="str">
        <f t="shared" si="7260"/>
        <v/>
      </c>
      <c r="NB103" s="48" t="str">
        <f t="shared" si="6651"/>
        <v/>
      </c>
      <c r="NC103" s="49" t="str">
        <f t="shared" si="6652"/>
        <v/>
      </c>
      <c r="ND103" s="198" t="s">
        <v>5</v>
      </c>
      <c r="NE103" s="48" t="str">
        <f t="shared" si="6653"/>
        <v/>
      </c>
      <c r="NF103" s="49" t="str">
        <f t="shared" si="6654"/>
        <v/>
      </c>
      <c r="NG103" s="75" t="str">
        <f t="shared" si="7261"/>
        <v/>
      </c>
      <c r="NH103" s="48" t="str">
        <f t="shared" si="6655"/>
        <v/>
      </c>
      <c r="NI103" s="49" t="str">
        <f t="shared" si="6656"/>
        <v/>
      </c>
      <c r="NJ103" s="75" t="s">
        <v>6</v>
      </c>
      <c r="NK103" s="48" t="str">
        <f t="shared" si="6657"/>
        <v/>
      </c>
      <c r="NL103" s="49" t="str">
        <f t="shared" si="6658"/>
        <v/>
      </c>
      <c r="NM103" s="75" t="str">
        <f t="shared" si="7262"/>
        <v/>
      </c>
      <c r="NN103" s="48" t="str">
        <f t="shared" si="6659"/>
        <v/>
      </c>
      <c r="NO103" s="49" t="str">
        <f t="shared" si="6660"/>
        <v/>
      </c>
      <c r="NP103" s="214" t="s">
        <v>5</v>
      </c>
      <c r="NQ103" s="48" t="str">
        <f t="shared" si="6661"/>
        <v/>
      </c>
      <c r="NR103" s="49" t="str">
        <f t="shared" si="6662"/>
        <v/>
      </c>
      <c r="NS103" s="46" t="str">
        <f t="shared" si="6663"/>
        <v/>
      </c>
      <c r="NT103" s="48" t="str">
        <f t="shared" si="6664"/>
        <v/>
      </c>
      <c r="NU103" s="49" t="str">
        <f t="shared" si="6665"/>
        <v/>
      </c>
      <c r="NV103" s="214" t="s">
        <v>6</v>
      </c>
      <c r="NW103" s="48" t="str">
        <f t="shared" si="6666"/>
        <v/>
      </c>
      <c r="NX103" s="49" t="str">
        <f t="shared" si="6667"/>
        <v/>
      </c>
      <c r="NY103" s="46" t="str">
        <f t="shared" si="6668"/>
        <v/>
      </c>
      <c r="NZ103" s="48" t="str">
        <f t="shared" si="6669"/>
        <v/>
      </c>
      <c r="OA103" s="49" t="str">
        <f t="shared" si="6670"/>
        <v/>
      </c>
      <c r="OB103" s="46" t="str">
        <f t="shared" si="7263"/>
        <v/>
      </c>
      <c r="OC103" s="48" t="str">
        <f t="shared" si="6671"/>
        <v/>
      </c>
      <c r="OD103" s="49" t="str">
        <f t="shared" si="6672"/>
        <v/>
      </c>
      <c r="OE103" s="46" t="str">
        <f t="shared" si="6673"/>
        <v/>
      </c>
      <c r="OF103" s="48" t="str">
        <f t="shared" si="6674"/>
        <v/>
      </c>
      <c r="OG103" s="49" t="str">
        <f t="shared" si="6675"/>
        <v/>
      </c>
      <c r="OH103" s="46" t="str">
        <f t="shared" si="6676"/>
        <v/>
      </c>
      <c r="OI103" s="48" t="str">
        <f t="shared" si="6677"/>
        <v/>
      </c>
      <c r="OJ103" s="49" t="str">
        <f t="shared" si="6678"/>
        <v/>
      </c>
      <c r="OK103" s="46" t="str">
        <f t="shared" si="6679"/>
        <v/>
      </c>
      <c r="OL103" s="48" t="str">
        <f t="shared" si="6680"/>
        <v/>
      </c>
      <c r="OM103" s="95" t="str">
        <f t="shared" si="6681"/>
        <v/>
      </c>
      <c r="ON103" s="46" t="str">
        <f t="shared" si="6682"/>
        <v/>
      </c>
      <c r="OO103" s="48" t="str">
        <f t="shared" si="6683"/>
        <v/>
      </c>
      <c r="OP103" s="49" t="str">
        <f t="shared" si="6684"/>
        <v/>
      </c>
      <c r="OQ103" s="46" t="str">
        <f t="shared" si="6685"/>
        <v/>
      </c>
      <c r="OR103" s="48" t="str">
        <f t="shared" si="6686"/>
        <v/>
      </c>
      <c r="OS103" s="49" t="str">
        <f t="shared" si="6687"/>
        <v/>
      </c>
      <c r="OT103" s="46" t="str">
        <f t="shared" si="6688"/>
        <v/>
      </c>
      <c r="OU103" s="48" t="str">
        <f t="shared" si="6689"/>
        <v/>
      </c>
      <c r="OV103" s="49" t="str">
        <f t="shared" si="6690"/>
        <v/>
      </c>
      <c r="OW103" s="46" t="str">
        <f t="shared" si="6691"/>
        <v/>
      </c>
      <c r="OX103" s="48" t="str">
        <f t="shared" si="6692"/>
        <v/>
      </c>
      <c r="OY103" s="49" t="str">
        <f t="shared" si="6693"/>
        <v/>
      </c>
      <c r="OZ103" s="46" t="str">
        <f t="shared" si="6694"/>
        <v/>
      </c>
      <c r="PA103" s="48" t="str">
        <f t="shared" si="6695"/>
        <v/>
      </c>
      <c r="PB103" s="49" t="str">
        <f t="shared" si="6696"/>
        <v/>
      </c>
      <c r="PC103" s="46" t="str">
        <f t="shared" si="6697"/>
        <v/>
      </c>
      <c r="PD103" s="48" t="str">
        <f t="shared" si="6698"/>
        <v/>
      </c>
      <c r="PE103" s="49" t="str">
        <f t="shared" si="6699"/>
        <v/>
      </c>
      <c r="PF103" s="46" t="str">
        <f t="shared" si="6700"/>
        <v/>
      </c>
      <c r="PG103" s="48" t="str">
        <f t="shared" si="6701"/>
        <v/>
      </c>
      <c r="PH103" s="49" t="str">
        <f t="shared" si="6702"/>
        <v/>
      </c>
      <c r="PI103" s="46" t="str">
        <f t="shared" si="6703"/>
        <v/>
      </c>
      <c r="PJ103" s="48" t="str">
        <f t="shared" si="6704"/>
        <v/>
      </c>
      <c r="PK103" s="49" t="str">
        <f t="shared" si="6705"/>
        <v/>
      </c>
      <c r="PL103" s="46" t="str">
        <f t="shared" si="6706"/>
        <v/>
      </c>
      <c r="PM103" s="48" t="str">
        <f t="shared" si="6707"/>
        <v/>
      </c>
      <c r="PN103" s="49" t="str">
        <f t="shared" si="6708"/>
        <v/>
      </c>
      <c r="PO103" s="46" t="str">
        <f t="shared" si="7594"/>
        <v/>
      </c>
      <c r="PP103" s="48" t="str">
        <f t="shared" si="6709"/>
        <v/>
      </c>
      <c r="PQ103" s="49" t="str">
        <f t="shared" si="6710"/>
        <v/>
      </c>
      <c r="PR103" s="46" t="str">
        <f t="shared" ref="PR103" si="9433">NS103</f>
        <v/>
      </c>
      <c r="PS103" s="48" t="str">
        <f t="shared" si="6712"/>
        <v/>
      </c>
      <c r="PT103" s="49" t="str">
        <f t="shared" si="6713"/>
        <v/>
      </c>
      <c r="PU103" s="94" t="str">
        <f t="shared" ref="PU103" si="9434">NP103</f>
        <v>P</v>
      </c>
      <c r="PV103" s="48" t="str">
        <f t="shared" si="6715"/>
        <v/>
      </c>
      <c r="PW103" s="49" t="str">
        <f t="shared" si="6716"/>
        <v/>
      </c>
      <c r="PX103" s="73" t="s">
        <v>5</v>
      </c>
      <c r="PY103" s="48" t="str">
        <f t="shared" si="6717"/>
        <v/>
      </c>
      <c r="PZ103" s="49" t="str">
        <f t="shared" si="6718"/>
        <v/>
      </c>
      <c r="QA103" s="75" t="s">
        <v>6</v>
      </c>
      <c r="QB103" s="48" t="str">
        <f t="shared" si="6719"/>
        <v/>
      </c>
      <c r="QC103" s="49" t="str">
        <f t="shared" si="6720"/>
        <v/>
      </c>
      <c r="QD103" s="46" t="str">
        <f t="shared" ref="QD103" si="9435">NY103</f>
        <v/>
      </c>
      <c r="QE103" s="48" t="str">
        <f t="shared" si="6722"/>
        <v/>
      </c>
      <c r="QF103" s="49" t="str">
        <f t="shared" si="6723"/>
        <v/>
      </c>
      <c r="QG103" s="46" t="str">
        <f t="shared" ref="QG103" si="9436">NV103</f>
        <v>B</v>
      </c>
      <c r="QH103" s="48" t="str">
        <f t="shared" si="6725"/>
        <v/>
      </c>
      <c r="QI103" s="49" t="str">
        <f t="shared" si="6726"/>
        <v/>
      </c>
      <c r="QJ103" s="46" t="str">
        <f t="shared" ref="QJ103" si="9437">NY103</f>
        <v/>
      </c>
      <c r="QK103" s="48" t="str">
        <f t="shared" si="6728"/>
        <v/>
      </c>
      <c r="QL103" s="49" t="str">
        <f t="shared" si="6729"/>
        <v/>
      </c>
      <c r="QM103" s="46" t="str">
        <f t="shared" ref="QM103" si="9438">NP103</f>
        <v>P</v>
      </c>
      <c r="QN103" s="48" t="str">
        <f t="shared" si="6731"/>
        <v/>
      </c>
      <c r="QO103" s="95" t="str">
        <f t="shared" si="6732"/>
        <v/>
      </c>
      <c r="QP103" s="46" t="str">
        <f t="shared" ref="QP103" si="9439">NV103</f>
        <v>B</v>
      </c>
      <c r="QQ103" s="48" t="str">
        <f t="shared" si="6734"/>
        <v/>
      </c>
      <c r="QR103" s="49" t="str">
        <f t="shared" si="6735"/>
        <v/>
      </c>
      <c r="QS103" s="94" t="str">
        <f t="shared" ref="QS103" si="9440">NS103</f>
        <v/>
      </c>
      <c r="QT103" s="48" t="str">
        <f t="shared" si="6737"/>
        <v/>
      </c>
      <c r="QU103" s="49" t="str">
        <f t="shared" si="6738"/>
        <v/>
      </c>
      <c r="QV103" s="46" t="str">
        <f t="shared" ref="QV103" si="9441">OT103</f>
        <v/>
      </c>
      <c r="QW103" s="48" t="str">
        <f t="shared" si="6740"/>
        <v/>
      </c>
      <c r="QX103" s="49" t="str">
        <f t="shared" si="6741"/>
        <v/>
      </c>
      <c r="QY103" s="46" t="str">
        <f t="shared" ref="QY103" si="9442">OQ103</f>
        <v/>
      </c>
      <c r="QZ103" s="48" t="str">
        <f t="shared" si="6743"/>
        <v/>
      </c>
      <c r="RA103" s="49" t="str">
        <f t="shared" si="6744"/>
        <v/>
      </c>
      <c r="RB103" s="46" t="str">
        <f t="shared" ref="RB103" si="9443">OH103</f>
        <v/>
      </c>
      <c r="RC103" s="48" t="str">
        <f t="shared" si="6746"/>
        <v/>
      </c>
      <c r="RD103" s="49" t="str">
        <f t="shared" si="6747"/>
        <v/>
      </c>
      <c r="RE103" s="46" t="str">
        <f t="shared" ref="RE103" si="9444">OE103</f>
        <v/>
      </c>
      <c r="RF103" s="48" t="str">
        <f t="shared" si="6749"/>
        <v/>
      </c>
      <c r="RG103" s="49" t="str">
        <f t="shared" si="6750"/>
        <v/>
      </c>
      <c r="RH103" s="46" t="str">
        <f t="shared" ref="RH103" si="9445">OB103</f>
        <v/>
      </c>
      <c r="RI103" s="48" t="str">
        <f t="shared" si="6752"/>
        <v/>
      </c>
      <c r="RJ103" s="49" t="str">
        <f t="shared" si="6753"/>
        <v/>
      </c>
      <c r="RK103" s="46" t="str">
        <f t="shared" ref="RK103" si="9446">OE103</f>
        <v/>
      </c>
      <c r="RL103" s="48" t="str">
        <f t="shared" si="6755"/>
        <v/>
      </c>
      <c r="RM103" s="49" t="str">
        <f t="shared" si="6756"/>
        <v/>
      </c>
      <c r="RN103" s="46" t="str">
        <f t="shared" ref="RN103" si="9447">OB103</f>
        <v/>
      </c>
      <c r="RO103" s="48" t="str">
        <f t="shared" si="6758"/>
        <v/>
      </c>
      <c r="RP103" s="49" t="str">
        <f t="shared" si="6759"/>
        <v/>
      </c>
      <c r="RQ103" s="46" t="str">
        <f t="shared" ref="RQ103" si="9448">OH103</f>
        <v/>
      </c>
      <c r="RR103" s="48" t="str">
        <f t="shared" si="6761"/>
        <v/>
      </c>
      <c r="RS103" s="49" t="str">
        <f t="shared" si="6762"/>
        <v/>
      </c>
      <c r="RT103" s="75" t="str">
        <f t="shared" si="9370"/>
        <v/>
      </c>
      <c r="RU103" s="48" t="str">
        <f t="shared" si="6764"/>
        <v/>
      </c>
      <c r="RV103" s="49" t="str">
        <f t="shared" si="6765"/>
        <v/>
      </c>
      <c r="RW103" s="75" t="str">
        <f t="shared" si="7280"/>
        <v>B</v>
      </c>
      <c r="RX103" s="48" t="str">
        <f t="shared" si="6766"/>
        <v/>
      </c>
      <c r="RY103" s="49" t="str">
        <f t="shared" si="6767"/>
        <v/>
      </c>
      <c r="RZ103" s="46" t="str">
        <f t="shared" ref="RZ103:RZ105" si="9449">OH103</f>
        <v/>
      </c>
      <c r="SA103" s="48" t="str">
        <f t="shared" si="6768"/>
        <v/>
      </c>
      <c r="SB103" s="49" t="str">
        <f t="shared" si="6769"/>
        <v/>
      </c>
      <c r="SC103" s="75" t="str">
        <f t="shared" si="7281"/>
        <v>B</v>
      </c>
      <c r="SD103" s="48" t="str">
        <f t="shared" si="6770"/>
        <v/>
      </c>
      <c r="SE103" s="49" t="str">
        <f t="shared" si="6771"/>
        <v/>
      </c>
      <c r="SF103" s="46" t="str">
        <f t="shared" ref="SF103" si="9450">PI103</f>
        <v/>
      </c>
      <c r="SG103" s="48" t="str">
        <f t="shared" si="6773"/>
        <v/>
      </c>
      <c r="SH103" s="49" t="str">
        <f t="shared" si="6774"/>
        <v/>
      </c>
      <c r="SI103" s="75" t="str">
        <f t="shared" si="6775"/>
        <v/>
      </c>
      <c r="SJ103" s="48" t="str">
        <f t="shared" si="6776"/>
        <v/>
      </c>
      <c r="SK103" s="95" t="str">
        <f t="shared" si="6777"/>
        <v/>
      </c>
      <c r="SL103" s="46" t="str">
        <f t="shared" ref="SL103" si="9451">PC103</f>
        <v/>
      </c>
      <c r="SM103" s="48" t="str">
        <f t="shared" si="6779"/>
        <v/>
      </c>
      <c r="SN103" s="49" t="str">
        <f t="shared" si="6780"/>
        <v/>
      </c>
      <c r="SO103" s="73" t="str">
        <f t="shared" si="6781"/>
        <v/>
      </c>
      <c r="SP103" s="48" t="str">
        <f t="shared" si="6782"/>
        <v/>
      </c>
      <c r="SQ103" s="49" t="str">
        <f t="shared" si="6783"/>
        <v/>
      </c>
      <c r="SR103" s="46" t="str">
        <f t="shared" ref="SR103" si="9452">OZ103</f>
        <v/>
      </c>
      <c r="SS103" s="48" t="str">
        <f t="shared" si="6785"/>
        <v/>
      </c>
      <c r="ST103" s="49" t="str">
        <f t="shared" si="6786"/>
        <v/>
      </c>
      <c r="SU103" s="75" t="str">
        <f t="shared" si="6787"/>
        <v/>
      </c>
      <c r="SV103" s="48" t="str">
        <f t="shared" si="6788"/>
        <v/>
      </c>
      <c r="SW103" s="49" t="str">
        <f t="shared" si="6789"/>
        <v/>
      </c>
      <c r="SX103" s="46" t="str">
        <f t="shared" ref="SX103" si="9453">PF103</f>
        <v/>
      </c>
      <c r="SY103" s="48" t="str">
        <f t="shared" si="6791"/>
        <v/>
      </c>
      <c r="SZ103" s="49" t="str">
        <f t="shared" si="6792"/>
        <v/>
      </c>
      <c r="TA103" s="75" t="str">
        <f t="shared" si="6793"/>
        <v/>
      </c>
      <c r="TB103" s="48" t="str">
        <f t="shared" si="6794"/>
        <v/>
      </c>
      <c r="TC103" s="49" t="str">
        <f t="shared" si="6795"/>
        <v/>
      </c>
      <c r="TD103" s="46" t="str">
        <f t="shared" ref="TD103" si="9454">PC103</f>
        <v/>
      </c>
      <c r="TE103" s="48" t="str">
        <f t="shared" si="6797"/>
        <v/>
      </c>
      <c r="TF103" s="49" t="str">
        <f t="shared" si="6798"/>
        <v/>
      </c>
      <c r="TG103" s="75" t="str">
        <f t="shared" si="6799"/>
        <v/>
      </c>
      <c r="TH103" s="48" t="str">
        <f t="shared" si="6800"/>
        <v/>
      </c>
      <c r="TI103" s="49" t="str">
        <f t="shared" si="6801"/>
        <v/>
      </c>
      <c r="TJ103" s="46" t="str">
        <f t="shared" ref="TJ103" si="9455">OW103</f>
        <v/>
      </c>
      <c r="TK103" s="48" t="str">
        <f t="shared" si="6803"/>
        <v/>
      </c>
      <c r="TL103" s="49" t="str">
        <f t="shared" si="6804"/>
        <v/>
      </c>
      <c r="TM103" s="75" t="str">
        <f t="shared" si="6805"/>
        <v/>
      </c>
      <c r="TN103" s="48" t="str">
        <f t="shared" si="6806"/>
        <v/>
      </c>
      <c r="TO103" s="49" t="str">
        <f t="shared" si="6807"/>
        <v/>
      </c>
      <c r="TP103" s="46" t="str">
        <f t="shared" ref="TP103" si="9456">OZ103</f>
        <v/>
      </c>
      <c r="TQ103" s="48" t="str">
        <f t="shared" si="6809"/>
        <v/>
      </c>
      <c r="TR103" s="49" t="str">
        <f t="shared" si="6810"/>
        <v/>
      </c>
      <c r="TS103" s="75" t="str">
        <f t="shared" si="6811"/>
        <v/>
      </c>
      <c r="TT103" s="48" t="str">
        <f t="shared" si="6812"/>
        <v/>
      </c>
      <c r="TU103" s="49" t="str">
        <f t="shared" si="6813"/>
        <v/>
      </c>
      <c r="TV103" s="46" t="str">
        <f t="shared" ref="TV103" si="9457">OZ103</f>
        <v/>
      </c>
      <c r="TW103" s="48" t="str">
        <f t="shared" si="6815"/>
        <v/>
      </c>
      <c r="TX103" s="49" t="str">
        <f t="shared" si="6816"/>
        <v/>
      </c>
      <c r="TY103" s="75" t="str">
        <f t="shared" si="6817"/>
        <v/>
      </c>
      <c r="TZ103" s="48" t="str">
        <f t="shared" si="6818"/>
        <v/>
      </c>
      <c r="UA103" s="49" t="str">
        <f t="shared" si="6819"/>
        <v/>
      </c>
      <c r="UB103" s="46" t="str">
        <f t="shared" ref="UB103" si="9458">OW103</f>
        <v/>
      </c>
      <c r="UC103" s="48" t="str">
        <f t="shared" si="6821"/>
        <v/>
      </c>
      <c r="UD103" s="49" t="str">
        <f t="shared" si="6822"/>
        <v/>
      </c>
      <c r="UE103" s="75" t="str">
        <f t="shared" si="6823"/>
        <v/>
      </c>
      <c r="UF103" s="48" t="str">
        <f t="shared" si="6824"/>
        <v/>
      </c>
      <c r="UG103" s="49" t="str">
        <f t="shared" si="6825"/>
        <v/>
      </c>
      <c r="UH103" s="75" t="str">
        <f t="shared" ref="UH103" si="9459">OQ103</f>
        <v/>
      </c>
      <c r="UI103" s="48" t="str">
        <f t="shared" si="6827"/>
        <v/>
      </c>
      <c r="UJ103" s="49" t="str">
        <f t="shared" si="6828"/>
        <v/>
      </c>
      <c r="UK103" s="46" t="str">
        <f t="shared" si="9381"/>
        <v/>
      </c>
      <c r="UL103" s="48" t="str">
        <f t="shared" si="6830"/>
        <v/>
      </c>
      <c r="UM103" s="49" t="str">
        <f t="shared" si="6831"/>
        <v/>
      </c>
      <c r="UN103" s="75" t="str">
        <f t="shared" si="6832"/>
        <v/>
      </c>
      <c r="UO103" s="48" t="str">
        <f t="shared" si="6833"/>
        <v/>
      </c>
      <c r="UP103" s="49" t="str">
        <f t="shared" si="6834"/>
        <v/>
      </c>
      <c r="UQ103" s="75" t="str">
        <f t="shared" si="6835"/>
        <v/>
      </c>
      <c r="UR103" s="48" t="str">
        <f t="shared" si="6836"/>
        <v/>
      </c>
      <c r="US103" s="49" t="str">
        <f t="shared" si="6837"/>
        <v/>
      </c>
      <c r="UT103" s="75" t="str">
        <f t="shared" ref="UT103" si="9460">OQ103</f>
        <v/>
      </c>
      <c r="UU103" s="48" t="str">
        <f t="shared" si="6839"/>
        <v/>
      </c>
      <c r="UV103" s="49" t="str">
        <f t="shared" si="6840"/>
        <v/>
      </c>
      <c r="UW103" s="75" t="str">
        <f t="shared" si="6841"/>
        <v/>
      </c>
      <c r="UX103" s="48" t="str">
        <f t="shared" si="6842"/>
        <v/>
      </c>
      <c r="UY103" s="49" t="str">
        <f t="shared" si="6843"/>
        <v/>
      </c>
      <c r="UZ103" s="46" t="str">
        <f t="shared" ref="UZ103" si="9461">NV103</f>
        <v>B</v>
      </c>
      <c r="VA103" s="48" t="str">
        <f t="shared" si="6845"/>
        <v/>
      </c>
      <c r="VB103" s="49" t="str">
        <f t="shared" si="6846"/>
        <v/>
      </c>
      <c r="VC103" s="75" t="str">
        <f t="shared" si="6847"/>
        <v/>
      </c>
      <c r="VD103" s="48" t="str">
        <f t="shared" si="6848"/>
        <v/>
      </c>
      <c r="VE103" s="49" t="str">
        <f t="shared" si="6849"/>
        <v/>
      </c>
      <c r="VF103" s="46" t="str">
        <f t="shared" ref="VF103" si="9462">NY103</f>
        <v/>
      </c>
      <c r="VG103" s="48" t="str">
        <f t="shared" si="6851"/>
        <v/>
      </c>
      <c r="VH103" s="49" t="str">
        <f t="shared" si="6852"/>
        <v/>
      </c>
      <c r="VI103" s="75" t="str">
        <f t="shared" si="6853"/>
        <v/>
      </c>
      <c r="VJ103" s="48" t="str">
        <f t="shared" si="6854"/>
        <v/>
      </c>
      <c r="VK103" s="49" t="str">
        <f t="shared" si="6855"/>
        <v/>
      </c>
      <c r="VL103" s="46" t="s">
        <v>5</v>
      </c>
      <c r="VM103" s="48" t="str">
        <f t="shared" si="6856"/>
        <v/>
      </c>
      <c r="VN103" s="49" t="str">
        <f t="shared" si="6857"/>
        <v/>
      </c>
      <c r="VO103" s="75" t="str">
        <f t="shared" si="6858"/>
        <v/>
      </c>
      <c r="VP103" s="48" t="str">
        <f t="shared" si="6859"/>
        <v/>
      </c>
      <c r="VQ103" s="49" t="str">
        <f t="shared" si="6860"/>
        <v/>
      </c>
      <c r="VR103" s="75" t="s">
        <v>5</v>
      </c>
      <c r="VS103" s="48" t="str">
        <f t="shared" si="6861"/>
        <v/>
      </c>
      <c r="VT103" s="49" t="str">
        <f t="shared" si="6862"/>
        <v/>
      </c>
      <c r="VU103" s="75" t="str">
        <f t="shared" si="6863"/>
        <v/>
      </c>
      <c r="VV103" s="48" t="str">
        <f t="shared" si="6864"/>
        <v/>
      </c>
      <c r="VW103" s="49" t="str">
        <f t="shared" si="6865"/>
        <v/>
      </c>
      <c r="VX103" s="46" t="str">
        <f t="shared" si="9385"/>
        <v/>
      </c>
      <c r="VY103" s="48" t="str">
        <f t="shared" si="6866"/>
        <v/>
      </c>
      <c r="VZ103" s="49" t="str">
        <f t="shared" si="6867"/>
        <v/>
      </c>
      <c r="WA103" s="75" t="str">
        <f t="shared" si="6868"/>
        <v/>
      </c>
      <c r="WB103" s="48" t="str">
        <f t="shared" si="6869"/>
        <v/>
      </c>
      <c r="WC103" s="49" t="str">
        <f t="shared" si="6870"/>
        <v/>
      </c>
      <c r="WD103" s="46" t="str">
        <f t="shared" si="9386"/>
        <v/>
      </c>
      <c r="WE103" s="48" t="str">
        <f t="shared" si="6871"/>
        <v/>
      </c>
      <c r="WF103" s="49" t="str">
        <f t="shared" si="6872"/>
        <v/>
      </c>
      <c r="WG103" s="75" t="str">
        <f t="shared" si="6873"/>
        <v/>
      </c>
      <c r="WH103" s="48" t="str">
        <f t="shared" si="6874"/>
        <v/>
      </c>
      <c r="WI103" s="49" t="str">
        <f t="shared" si="6875"/>
        <v/>
      </c>
      <c r="WJ103" s="75" t="s">
        <v>6</v>
      </c>
      <c r="WK103" s="48" t="str">
        <f t="shared" si="6876"/>
        <v/>
      </c>
      <c r="WL103" s="49" t="str">
        <f t="shared" si="6877"/>
        <v/>
      </c>
      <c r="WM103" s="75" t="str">
        <f t="shared" si="6878"/>
        <v/>
      </c>
      <c r="WN103" s="48" t="str">
        <f t="shared" si="6879"/>
        <v/>
      </c>
      <c r="WO103" s="49" t="str">
        <f t="shared" si="6880"/>
        <v/>
      </c>
      <c r="WP103" s="75" t="str">
        <f t="shared" ref="WP103" si="9463">PL103</f>
        <v/>
      </c>
      <c r="WQ103" s="48" t="str">
        <f t="shared" si="6882"/>
        <v/>
      </c>
      <c r="WR103" s="49" t="str">
        <f t="shared" si="6883"/>
        <v/>
      </c>
      <c r="WS103" s="75" t="str">
        <f t="shared" si="6884"/>
        <v/>
      </c>
      <c r="WT103" s="48" t="str">
        <f t="shared" si="6885"/>
        <v/>
      </c>
      <c r="WU103" s="49" t="str">
        <f t="shared" si="6886"/>
        <v/>
      </c>
      <c r="WV103" s="75" t="str">
        <f t="shared" ref="WV103" si="9464">OZ103</f>
        <v/>
      </c>
      <c r="WW103" s="48" t="str">
        <f t="shared" si="6888"/>
        <v/>
      </c>
      <c r="WX103" s="49" t="str">
        <f t="shared" si="6889"/>
        <v/>
      </c>
      <c r="WY103" s="75" t="str">
        <f t="shared" si="6890"/>
        <v/>
      </c>
      <c r="WZ103" s="48" t="str">
        <f t="shared" si="6891"/>
        <v/>
      </c>
      <c r="XA103" s="49" t="str">
        <f t="shared" si="6892"/>
        <v/>
      </c>
      <c r="XB103" s="75" t="str">
        <f t="shared" ref="XB103" si="9465">OB103</f>
        <v/>
      </c>
      <c r="XC103" s="48" t="str">
        <f t="shared" si="6894"/>
        <v/>
      </c>
      <c r="XD103" s="49" t="str">
        <f t="shared" si="6895"/>
        <v/>
      </c>
      <c r="XE103" s="75" t="str">
        <f t="shared" si="6896"/>
        <v/>
      </c>
      <c r="XF103" s="48" t="str">
        <f t="shared" si="6897"/>
        <v/>
      </c>
      <c r="XG103" s="49" t="str">
        <f t="shared" si="6898"/>
        <v/>
      </c>
      <c r="XH103" s="75" t="str">
        <f t="shared" ref="XH103" si="9466">OK103</f>
        <v/>
      </c>
      <c r="XI103" s="48" t="str">
        <f t="shared" si="6900"/>
        <v/>
      </c>
      <c r="XJ103" s="49" t="str">
        <f t="shared" si="6901"/>
        <v/>
      </c>
      <c r="XK103" s="75" t="str">
        <f t="shared" si="6902"/>
        <v/>
      </c>
      <c r="XL103" s="48" t="str">
        <f t="shared" si="6903"/>
        <v/>
      </c>
      <c r="XM103" s="49" t="str">
        <f t="shared" si="6904"/>
        <v/>
      </c>
      <c r="XN103" s="75" t="str">
        <f t="shared" ref="XN103" si="9467">OT103</f>
        <v/>
      </c>
      <c r="XO103" s="48" t="str">
        <f t="shared" si="6906"/>
        <v/>
      </c>
      <c r="XP103" s="49" t="str">
        <f t="shared" si="6907"/>
        <v/>
      </c>
      <c r="XQ103" s="75" t="str">
        <f t="shared" si="6908"/>
        <v/>
      </c>
      <c r="XR103" s="48" t="str">
        <f t="shared" si="6909"/>
        <v/>
      </c>
      <c r="XS103" s="49" t="str">
        <f t="shared" si="6910"/>
        <v/>
      </c>
      <c r="XT103" s="75" t="str">
        <f t="shared" si="9392"/>
        <v/>
      </c>
      <c r="XU103" s="48" t="str">
        <f t="shared" si="6912"/>
        <v/>
      </c>
      <c r="XV103" s="49" t="str">
        <f t="shared" si="6913"/>
        <v/>
      </c>
      <c r="XW103" s="75" t="str">
        <f t="shared" si="6914"/>
        <v/>
      </c>
      <c r="XX103" s="48" t="str">
        <f t="shared" si="6915"/>
        <v/>
      </c>
      <c r="XY103" s="49" t="str">
        <f t="shared" si="6916"/>
        <v/>
      </c>
      <c r="XZ103" s="75" t="s">
        <v>6</v>
      </c>
      <c r="YA103" s="48" t="str">
        <f t="shared" si="6917"/>
        <v/>
      </c>
      <c r="YB103" s="49" t="str">
        <f t="shared" si="6918"/>
        <v/>
      </c>
      <c r="YC103" s="75" t="str">
        <f t="shared" si="6919"/>
        <v/>
      </c>
      <c r="YD103" s="48" t="str">
        <f t="shared" si="6920"/>
        <v/>
      </c>
      <c r="YE103" s="49" t="str">
        <f t="shared" si="6921"/>
        <v/>
      </c>
      <c r="YF103" s="214" t="s">
        <v>5</v>
      </c>
      <c r="YG103" s="48" t="str">
        <f t="shared" si="6922"/>
        <v/>
      </c>
      <c r="YH103" s="49" t="str">
        <f t="shared" si="6923"/>
        <v/>
      </c>
      <c r="YI103" s="75" t="str">
        <f t="shared" si="6924"/>
        <v/>
      </c>
      <c r="YJ103" s="48" t="str">
        <f t="shared" si="6925"/>
        <v/>
      </c>
      <c r="YK103" s="49" t="str">
        <f t="shared" si="6926"/>
        <v/>
      </c>
      <c r="YL103" s="75" t="str">
        <f t="shared" ref="YL103" si="9468">YI103</f>
        <v/>
      </c>
      <c r="YM103" s="48" t="str">
        <f t="shared" si="6928"/>
        <v/>
      </c>
      <c r="YN103" s="49" t="str">
        <f t="shared" si="6929"/>
        <v/>
      </c>
      <c r="YO103" s="75" t="str">
        <f t="shared" si="6930"/>
        <v/>
      </c>
      <c r="YP103" s="48" t="str">
        <f t="shared" si="6931"/>
        <v/>
      </c>
      <c r="YQ103" s="49" t="str">
        <f t="shared" si="6932"/>
        <v/>
      </c>
      <c r="YR103" s="198" t="s">
        <v>5</v>
      </c>
      <c r="YS103" s="48" t="str">
        <f t="shared" si="6933"/>
        <v/>
      </c>
      <c r="YT103" s="49" t="str">
        <f t="shared" si="6934"/>
        <v/>
      </c>
      <c r="YU103" s="75" t="str">
        <f t="shared" si="6935"/>
        <v/>
      </c>
      <c r="YV103" s="48" t="str">
        <f t="shared" si="6936"/>
        <v/>
      </c>
      <c r="YW103" s="49" t="str">
        <f t="shared" si="6937"/>
        <v/>
      </c>
      <c r="YX103" s="75" t="s">
        <v>6</v>
      </c>
      <c r="YY103" s="48" t="str">
        <f t="shared" si="6938"/>
        <v/>
      </c>
      <c r="YZ103" s="49" t="str">
        <f t="shared" si="6939"/>
        <v/>
      </c>
      <c r="ZA103" s="75" t="str">
        <f t="shared" si="6940"/>
        <v/>
      </c>
      <c r="ZB103" s="48" t="str">
        <f t="shared" si="6941"/>
        <v/>
      </c>
      <c r="ZC103" s="49" t="str">
        <f t="shared" si="6942"/>
        <v/>
      </c>
      <c r="ZD103" s="133">
        <f t="shared" si="6943"/>
        <v>0</v>
      </c>
      <c r="ZE103" s="134">
        <f t="shared" si="7302"/>
        <v>1</v>
      </c>
      <c r="ZF103" s="135" t="str">
        <f t="shared" si="6944"/>
        <v/>
      </c>
      <c r="ZG103" s="216" t="str">
        <f t="shared" si="6945"/>
        <v/>
      </c>
      <c r="ZH103" s="217" t="str">
        <f t="shared" si="6946"/>
        <v/>
      </c>
      <c r="ZI103" s="217" t="str">
        <f t="shared" si="6947"/>
        <v/>
      </c>
      <c r="ZJ103" s="217" t="str">
        <f t="shared" si="6948"/>
        <v/>
      </c>
      <c r="ZK103" s="217" t="str">
        <f t="shared" si="6949"/>
        <v/>
      </c>
      <c r="ZL103" s="217" t="str">
        <f t="shared" si="6950"/>
        <v/>
      </c>
      <c r="ZM103" s="217" t="str">
        <f t="shared" si="6951"/>
        <v/>
      </c>
      <c r="ZN103" s="217" t="str">
        <f t="shared" si="6952"/>
        <v/>
      </c>
      <c r="ZO103" s="217" t="str">
        <f t="shared" si="6953"/>
        <v/>
      </c>
      <c r="ZP103" s="217" t="str">
        <f t="shared" si="6954"/>
        <v>000000</v>
      </c>
      <c r="ZQ103" s="217" t="str">
        <f t="shared" si="6955"/>
        <v/>
      </c>
      <c r="ZR103" s="217" t="str">
        <f t="shared" si="6956"/>
        <v/>
      </c>
      <c r="ZS103" s="217" t="str">
        <f t="shared" si="6957"/>
        <v/>
      </c>
      <c r="ZT103" s="217" t="str">
        <f t="shared" si="6958"/>
        <v/>
      </c>
      <c r="ZU103" s="217" t="str">
        <f t="shared" si="6959"/>
        <v/>
      </c>
      <c r="ZV103" s="217" t="str">
        <f t="shared" si="6960"/>
        <v/>
      </c>
      <c r="ZW103" s="217" t="str">
        <f t="shared" si="6961"/>
        <v/>
      </c>
      <c r="ZX103" s="217" t="str">
        <f t="shared" si="6962"/>
        <v/>
      </c>
      <c r="ZY103" s="218" t="str">
        <f t="shared" si="6963"/>
        <v/>
      </c>
      <c r="ZZ103" s="218" t="str">
        <f t="shared" si="6964"/>
        <v/>
      </c>
      <c r="AAA103" s="218" t="str">
        <f t="shared" si="6965"/>
        <v/>
      </c>
      <c r="AAB103" s="218" t="str">
        <f t="shared" si="6966"/>
        <v/>
      </c>
      <c r="AAC103" s="218" t="str">
        <f t="shared" si="6967"/>
        <v/>
      </c>
      <c r="AAD103" s="218" t="str">
        <f t="shared" si="6968"/>
        <v/>
      </c>
      <c r="AAE103" s="218" t="str">
        <f t="shared" si="6969"/>
        <v/>
      </c>
      <c r="AAF103" s="218" t="str">
        <f t="shared" si="6970"/>
        <v/>
      </c>
      <c r="AAG103" s="218" t="str">
        <f t="shared" si="6971"/>
        <v/>
      </c>
      <c r="AAH103" s="218" t="str">
        <f t="shared" si="6972"/>
        <v/>
      </c>
      <c r="AAI103" s="218" t="str">
        <f t="shared" si="6973"/>
        <v/>
      </c>
      <c r="AAJ103" s="218" t="str">
        <f t="shared" si="6974"/>
        <v/>
      </c>
      <c r="AAK103" s="218" t="str">
        <f t="shared" si="6975"/>
        <v/>
      </c>
      <c r="AAL103" s="218" t="str">
        <f t="shared" si="6976"/>
        <v/>
      </c>
      <c r="AAM103" s="218" t="str">
        <f t="shared" si="6977"/>
        <v/>
      </c>
      <c r="AAN103" s="218" t="str">
        <f t="shared" si="6978"/>
        <v/>
      </c>
      <c r="AAO103" s="218" t="str">
        <f t="shared" si="6979"/>
        <v/>
      </c>
      <c r="AAP103" s="218" t="str">
        <f t="shared" si="6980"/>
        <v/>
      </c>
      <c r="AAQ103" s="217" t="str">
        <f t="shared" si="6981"/>
        <v/>
      </c>
      <c r="AAR103" s="217" t="str">
        <f t="shared" si="6982"/>
        <v/>
      </c>
      <c r="AAS103" s="217" t="str">
        <f t="shared" si="6983"/>
        <v/>
      </c>
      <c r="AAT103" s="217" t="str">
        <f t="shared" si="6984"/>
        <v/>
      </c>
      <c r="AAU103" s="217" t="str">
        <f t="shared" si="6985"/>
        <v/>
      </c>
      <c r="AAV103" s="217" t="str">
        <f t="shared" si="6986"/>
        <v/>
      </c>
      <c r="AAW103" s="217" t="str">
        <f t="shared" si="6987"/>
        <v/>
      </c>
      <c r="AAX103" s="217" t="str">
        <f t="shared" si="6988"/>
        <v/>
      </c>
      <c r="AAY103" s="217" t="str">
        <f t="shared" si="6989"/>
        <v/>
      </c>
      <c r="AAZ103" s="217" t="str">
        <f t="shared" si="6990"/>
        <v/>
      </c>
      <c r="ABA103" s="217" t="str">
        <f t="shared" si="6991"/>
        <v/>
      </c>
      <c r="ABB103" s="217" t="str">
        <f t="shared" si="6992"/>
        <v/>
      </c>
      <c r="ABC103" s="217" t="str">
        <f t="shared" si="6993"/>
        <v/>
      </c>
      <c r="ABD103" s="217" t="str">
        <f t="shared" si="6994"/>
        <v/>
      </c>
      <c r="ABE103" s="217" t="str">
        <f t="shared" si="6995"/>
        <v/>
      </c>
      <c r="ABF103" s="217" t="str">
        <f t="shared" si="6996"/>
        <v/>
      </c>
      <c r="ABG103" s="217" t="str">
        <f t="shared" si="6997"/>
        <v/>
      </c>
      <c r="ABH103" s="217" t="str">
        <f t="shared" si="6998"/>
        <v/>
      </c>
      <c r="ABI103" s="218" t="str">
        <f t="shared" si="6999"/>
        <v/>
      </c>
      <c r="ABJ103" s="218" t="str">
        <f t="shared" si="7000"/>
        <v/>
      </c>
      <c r="ABK103" s="218" t="str">
        <f t="shared" si="7001"/>
        <v/>
      </c>
      <c r="ABL103" s="218" t="str">
        <f t="shared" si="7002"/>
        <v/>
      </c>
      <c r="ABM103" s="218" t="str">
        <f t="shared" si="7003"/>
        <v/>
      </c>
      <c r="ABN103" s="218" t="str">
        <f t="shared" si="7004"/>
        <v/>
      </c>
      <c r="ABO103" s="218" t="str">
        <f t="shared" si="7005"/>
        <v/>
      </c>
      <c r="ABP103" s="218" t="str">
        <f t="shared" si="7006"/>
        <v/>
      </c>
      <c r="ABQ103" s="218" t="str">
        <f t="shared" si="7007"/>
        <v/>
      </c>
      <c r="ABR103" s="218" t="str">
        <f t="shared" si="7008"/>
        <v/>
      </c>
      <c r="ABS103" s="218" t="str">
        <f t="shared" si="7009"/>
        <v/>
      </c>
      <c r="ABT103" s="218" t="str">
        <f t="shared" si="7010"/>
        <v/>
      </c>
      <c r="ABU103" s="218" t="str">
        <f t="shared" si="7011"/>
        <v/>
      </c>
      <c r="ABV103" s="218" t="str">
        <f t="shared" si="7012"/>
        <v/>
      </c>
      <c r="ABW103" s="218" t="str">
        <f t="shared" si="7013"/>
        <v/>
      </c>
      <c r="ABX103" s="218" t="str">
        <f t="shared" si="7014"/>
        <v/>
      </c>
      <c r="ABY103" s="218" t="str">
        <f t="shared" si="7015"/>
        <v/>
      </c>
      <c r="ABZ103" s="218" t="str">
        <f t="shared" si="7016"/>
        <v/>
      </c>
      <c r="ACA103" s="217" t="str">
        <f t="shared" si="7017"/>
        <v/>
      </c>
      <c r="ACB103" s="217" t="str">
        <f t="shared" si="7018"/>
        <v/>
      </c>
      <c r="ACC103" s="217" t="str">
        <f t="shared" si="7019"/>
        <v/>
      </c>
      <c r="ACD103" s="217" t="str">
        <f t="shared" si="7020"/>
        <v/>
      </c>
      <c r="ACE103" s="217" t="str">
        <f t="shared" si="7021"/>
        <v/>
      </c>
      <c r="ACF103" s="217" t="str">
        <f t="shared" si="7022"/>
        <v/>
      </c>
      <c r="ACG103" s="217" t="str">
        <f t="shared" si="7023"/>
        <v/>
      </c>
      <c r="ACH103" s="217" t="str">
        <f t="shared" si="7024"/>
        <v/>
      </c>
      <c r="ACI103" s="217" t="str">
        <f t="shared" si="7025"/>
        <v/>
      </c>
      <c r="ACJ103" s="217" t="str">
        <f t="shared" si="7026"/>
        <v/>
      </c>
      <c r="ACK103" s="217" t="str">
        <f t="shared" si="7027"/>
        <v/>
      </c>
      <c r="ACL103" s="217">
        <f t="shared" si="7303"/>
        <v>0</v>
      </c>
      <c r="ACM103" s="217" t="str">
        <f t="shared" si="7028"/>
        <v/>
      </c>
      <c r="ACN103" s="217" t="str">
        <f t="shared" si="7029"/>
        <v/>
      </c>
      <c r="ACO103" s="217" t="str">
        <f t="shared" si="7030"/>
        <v/>
      </c>
      <c r="ACP103" s="217" t="str">
        <f t="shared" si="7031"/>
        <v/>
      </c>
      <c r="ACQ103" s="217" t="str">
        <f t="shared" si="7032"/>
        <v/>
      </c>
      <c r="ACR103" s="217" t="str">
        <f t="shared" si="7033"/>
        <v/>
      </c>
      <c r="ACS103" s="218" t="str">
        <f t="shared" si="7034"/>
        <v/>
      </c>
      <c r="ACT103" s="218" t="str">
        <f t="shared" si="7035"/>
        <v/>
      </c>
      <c r="ACU103" s="218" t="str">
        <f t="shared" si="7036"/>
        <v/>
      </c>
      <c r="ACV103" s="218" t="str">
        <f t="shared" si="7037"/>
        <v/>
      </c>
      <c r="ACW103" s="218" t="str">
        <f t="shared" si="7038"/>
        <v/>
      </c>
      <c r="ACX103" s="218" t="str">
        <f t="shared" si="7039"/>
        <v/>
      </c>
      <c r="ACY103" s="218" t="str">
        <f t="shared" si="7040"/>
        <v/>
      </c>
      <c r="ACZ103" s="218" t="str">
        <f t="shared" si="7041"/>
        <v/>
      </c>
      <c r="ADA103" s="218" t="str">
        <f t="shared" si="7042"/>
        <v/>
      </c>
      <c r="ADB103" s="219" t="str">
        <f t="shared" si="7043"/>
        <v/>
      </c>
      <c r="ADC103" s="223" t="str">
        <f t="shared" si="7044"/>
        <v/>
      </c>
      <c r="ADD103" s="221" t="str">
        <f t="shared" si="7045"/>
        <v/>
      </c>
      <c r="ADE103" s="221" t="str">
        <f t="shared" si="7046"/>
        <v/>
      </c>
      <c r="ADF103" s="221" t="str">
        <f t="shared" si="7047"/>
        <v>B</v>
      </c>
      <c r="ADG103" s="221" t="str">
        <f t="shared" si="7048"/>
        <v/>
      </c>
      <c r="ADH103" s="221" t="str">
        <f t="shared" si="7049"/>
        <v>B</v>
      </c>
      <c r="ADI103" s="221" t="str">
        <f t="shared" si="7050"/>
        <v/>
      </c>
      <c r="ADJ103" s="221" t="str">
        <f t="shared" si="7051"/>
        <v/>
      </c>
      <c r="ADK103" s="221" t="str">
        <f t="shared" si="7052"/>
        <v/>
      </c>
      <c r="ADL103" s="221" t="str">
        <f t="shared" si="7053"/>
        <v/>
      </c>
      <c r="ADM103" s="221" t="str">
        <f t="shared" si="7054"/>
        <v/>
      </c>
      <c r="ADN103" s="221" t="str">
        <f t="shared" si="7055"/>
        <v/>
      </c>
      <c r="ADO103" s="221" t="str">
        <f t="shared" si="7056"/>
        <v/>
      </c>
      <c r="ADP103" s="221" t="str">
        <f t="shared" si="7057"/>
        <v/>
      </c>
      <c r="ADQ103" s="221" t="str">
        <f t="shared" si="7058"/>
        <v/>
      </c>
      <c r="ADR103" s="221" t="str">
        <f t="shared" si="7059"/>
        <v/>
      </c>
      <c r="ADS103" s="221" t="str">
        <f t="shared" si="7060"/>
        <v/>
      </c>
      <c r="ADT103" s="221" t="str">
        <f t="shared" si="7061"/>
        <v/>
      </c>
      <c r="ADU103" s="220" t="str">
        <f t="shared" si="7062"/>
        <v/>
      </c>
      <c r="ADV103" s="220" t="str">
        <f t="shared" si="7063"/>
        <v/>
      </c>
      <c r="ADW103" s="220" t="str">
        <f t="shared" si="7064"/>
        <v/>
      </c>
      <c r="ADX103" s="220" t="str">
        <f t="shared" si="7065"/>
        <v/>
      </c>
      <c r="ADY103" s="220" t="str">
        <f t="shared" si="7066"/>
        <v/>
      </c>
      <c r="ADZ103" s="220" t="str">
        <f t="shared" si="7067"/>
        <v/>
      </c>
      <c r="AEA103" s="220" t="str">
        <f t="shared" si="7068"/>
        <v/>
      </c>
      <c r="AEB103" s="220" t="str">
        <f t="shared" si="7069"/>
        <v/>
      </c>
      <c r="AEC103" s="220" t="str">
        <f t="shared" si="7070"/>
        <v/>
      </c>
      <c r="AED103" s="220" t="str">
        <f t="shared" si="7071"/>
        <v/>
      </c>
      <c r="AEE103" s="220" t="str">
        <f t="shared" si="7072"/>
        <v/>
      </c>
      <c r="AEF103" s="220" t="str">
        <f t="shared" si="7073"/>
        <v/>
      </c>
      <c r="AEG103" s="220" t="str">
        <f t="shared" si="7074"/>
        <v/>
      </c>
      <c r="AEH103" s="220" t="str">
        <f t="shared" si="7075"/>
        <v/>
      </c>
      <c r="AEI103" s="220" t="str">
        <f t="shared" si="7076"/>
        <v/>
      </c>
      <c r="AEJ103" s="220" t="str">
        <f t="shared" si="7077"/>
        <v/>
      </c>
      <c r="AEK103" s="220" t="str">
        <f t="shared" si="7078"/>
        <v>P</v>
      </c>
      <c r="AEL103" s="220" t="str">
        <f t="shared" si="7079"/>
        <v/>
      </c>
      <c r="AEM103" s="221" t="str">
        <f t="shared" si="7080"/>
        <v>P</v>
      </c>
      <c r="AEN103" s="221" t="str">
        <f t="shared" si="7081"/>
        <v/>
      </c>
      <c r="AEO103" s="221" t="str">
        <f t="shared" si="7082"/>
        <v/>
      </c>
      <c r="AEP103" s="221" t="str">
        <f t="shared" si="7083"/>
        <v/>
      </c>
      <c r="AEQ103" s="221" t="str">
        <f t="shared" si="7084"/>
        <v/>
      </c>
      <c r="AER103" s="221" t="str">
        <f t="shared" si="7085"/>
        <v/>
      </c>
      <c r="AES103" s="221" t="str">
        <f t="shared" si="7086"/>
        <v>B</v>
      </c>
      <c r="AET103" s="221" t="str">
        <f t="shared" si="7087"/>
        <v/>
      </c>
      <c r="AEU103" s="221" t="str">
        <f t="shared" si="7088"/>
        <v/>
      </c>
      <c r="AEV103" s="221" t="str">
        <f t="shared" si="7089"/>
        <v/>
      </c>
      <c r="AEW103" s="221" t="str">
        <f t="shared" si="7090"/>
        <v/>
      </c>
      <c r="AEX103" s="221" t="str">
        <f t="shared" si="7091"/>
        <v/>
      </c>
      <c r="AEY103" s="221" t="str">
        <f t="shared" si="7092"/>
        <v/>
      </c>
      <c r="AEZ103" s="221" t="str">
        <f t="shared" si="7093"/>
        <v/>
      </c>
      <c r="AFA103" s="221" t="str">
        <f t="shared" si="7094"/>
        <v/>
      </c>
      <c r="AFB103" s="221" t="str">
        <f t="shared" si="7095"/>
        <v/>
      </c>
      <c r="AFC103" s="221" t="str">
        <f t="shared" si="7096"/>
        <v/>
      </c>
      <c r="AFD103" s="221" t="str">
        <f t="shared" si="7097"/>
        <v/>
      </c>
      <c r="AFE103" s="220" t="str">
        <f t="shared" si="7098"/>
        <v/>
      </c>
      <c r="AFF103" s="220" t="str">
        <f t="shared" si="7099"/>
        <v/>
      </c>
      <c r="AFG103" s="220" t="str">
        <f t="shared" si="7100"/>
        <v>B</v>
      </c>
      <c r="AFH103" s="220" t="str">
        <f t="shared" si="7101"/>
        <v/>
      </c>
      <c r="AFI103" s="220" t="str">
        <f t="shared" si="7102"/>
        <v/>
      </c>
      <c r="AFJ103" s="220" t="str">
        <f t="shared" si="7103"/>
        <v/>
      </c>
      <c r="AFK103" s="220" t="str">
        <f t="shared" si="7104"/>
        <v/>
      </c>
      <c r="AFL103" s="220" t="str">
        <f t="shared" si="7105"/>
        <v/>
      </c>
      <c r="AFM103" s="220" t="str">
        <f t="shared" si="7106"/>
        <v>P</v>
      </c>
      <c r="AFN103" s="220" t="str">
        <f t="shared" si="7107"/>
        <v/>
      </c>
      <c r="AFO103" s="220" t="str">
        <f t="shared" si="7108"/>
        <v>B</v>
      </c>
      <c r="AFP103" s="220" t="str">
        <f t="shared" si="7109"/>
        <v/>
      </c>
      <c r="AFQ103" s="220" t="str">
        <f t="shared" si="7110"/>
        <v>P</v>
      </c>
      <c r="AFR103" s="220" t="str">
        <f t="shared" si="7111"/>
        <v/>
      </c>
      <c r="AFS103" s="220" t="str">
        <f t="shared" si="7112"/>
        <v>B</v>
      </c>
      <c r="AFT103" s="220" t="str">
        <f t="shared" si="7113"/>
        <v/>
      </c>
      <c r="AFU103" s="220" t="str">
        <f t="shared" si="7114"/>
        <v/>
      </c>
      <c r="AFV103" s="220" t="str">
        <f t="shared" si="7115"/>
        <v/>
      </c>
      <c r="AFW103" s="221" t="str">
        <f t="shared" si="7116"/>
        <v/>
      </c>
      <c r="AFX103" s="221" t="str">
        <f t="shared" si="7117"/>
        <v/>
      </c>
      <c r="AFY103" s="221" t="str">
        <f t="shared" si="7118"/>
        <v/>
      </c>
      <c r="AFZ103" s="221" t="str">
        <f t="shared" si="7119"/>
        <v/>
      </c>
      <c r="AGA103" s="221" t="str">
        <f t="shared" si="7120"/>
        <v/>
      </c>
      <c r="AGB103" s="221" t="str">
        <f t="shared" si="7121"/>
        <v/>
      </c>
      <c r="AGC103" s="221" t="str">
        <f t="shared" si="7122"/>
        <v/>
      </c>
      <c r="AGD103" s="221" t="str">
        <f t="shared" si="7123"/>
        <v/>
      </c>
      <c r="AGE103" s="221" t="str">
        <f t="shared" si="7124"/>
        <v/>
      </c>
      <c r="AGF103" s="221" t="str">
        <f t="shared" si="7125"/>
        <v/>
      </c>
      <c r="AGG103" s="221" t="str">
        <f t="shared" si="7126"/>
        <v/>
      </c>
      <c r="AGH103" s="221">
        <f t="shared" si="7304"/>
        <v>0</v>
      </c>
      <c r="AGI103" s="221" t="str">
        <f t="shared" si="7127"/>
        <v/>
      </c>
      <c r="AGJ103" s="221" t="str">
        <f t="shared" si="7128"/>
        <v>P</v>
      </c>
      <c r="AGK103" s="221" t="str">
        <f t="shared" si="7129"/>
        <v>P</v>
      </c>
      <c r="AGL103" s="221" t="str">
        <f t="shared" si="7130"/>
        <v>B</v>
      </c>
      <c r="AGM103" s="221" t="str">
        <f t="shared" si="7131"/>
        <v/>
      </c>
      <c r="AGN103" s="221" t="str">
        <f t="shared" si="7132"/>
        <v>B</v>
      </c>
      <c r="AGO103" s="220" t="str">
        <f t="shared" si="7133"/>
        <v/>
      </c>
      <c r="AGP103" s="220" t="str">
        <f t="shared" si="7134"/>
        <v>P</v>
      </c>
      <c r="AGQ103" s="220" t="str">
        <f t="shared" si="7135"/>
        <v>B</v>
      </c>
      <c r="AGR103" s="220" t="str">
        <f t="shared" si="7136"/>
        <v/>
      </c>
      <c r="AGS103" s="220" t="str">
        <f t="shared" si="7137"/>
        <v/>
      </c>
      <c r="AGT103" s="220" t="str">
        <f t="shared" si="7138"/>
        <v/>
      </c>
      <c r="AGU103" s="220" t="str">
        <f t="shared" si="7139"/>
        <v/>
      </c>
      <c r="AGV103" s="220" t="str">
        <f t="shared" si="7140"/>
        <v/>
      </c>
      <c r="AGW103" s="220" t="str">
        <f t="shared" si="7141"/>
        <v/>
      </c>
      <c r="AGX103" s="222" t="str">
        <f t="shared" si="7142"/>
        <v/>
      </c>
      <c r="AGY103" s="94">
        <v>103</v>
      </c>
      <c r="AGZ103" s="95">
        <f t="shared" si="7714"/>
        <v>98</v>
      </c>
      <c r="AHA103" s="46" t="str" cm="1">
        <f t="array" ref="AHA103">IFERROR(INDEX($ZG$4:$ADB$4,_xlfn.AGGREGATE(15,6,COLUMN($ZG$4:$ADB$4)-COLUMN($ZF$1)/($ZG103:$ADB103=LARGE($ZG103:$ADB103,1)),COLUMNS($ADB$4:$ADB$4))),"")</f>
        <v>LQ</v>
      </c>
      <c r="AHB103" s="46" t="str" cm="1">
        <f t="array" ref="AHB103">IFERROR(INDEX($ZG$4:$ADB$4,_xlfn.AGGREGATE(15,6,COLUMN($ZG$4:$ADB$4)-COLUMN($ZF$1)/($ZG103:$ADB103=LARGE($ZG103:$ADB103,2)),COLUMNS($ADB$4:$AGY$4))),"")</f>
        <v/>
      </c>
      <c r="AHC103" s="46" t="str" cm="1">
        <f t="array" ref="AHC103">IFERROR(INDEX($ZG$4:$ADB$4,_xlfn.AGGREGATE(15,6,COLUMN($ZG$4:$ADB$4)-COLUMN($ZF$1)/($ZG103:$ADB103=LARGE($ZG103:$ADB103,3)),COLUMNS($ADB$4:$AGZ$4))),"")</f>
        <v/>
      </c>
      <c r="AHD103" s="46" t="str" cm="1">
        <f t="array" ref="AHD103">IFERROR(INDEX($ZG$4:$ADB$4,_xlfn.AGGREGATE(15,6,COLUMN($ZG$4:$ADB$4)-COLUMN($ZF$1)/($ZG103:$ADB103=LARGE($ZG103:$ADB103,4)),COLUMNS($ADB$4:$AHA$4))),"")</f>
        <v/>
      </c>
      <c r="AHE103" s="46" t="str" cm="1">
        <f t="array" ref="AHE103">IFERROR(INDEX($ZG$4:$ADB$4,_xlfn.AGGREGATE(15,6,COLUMN($ZG$4:$ADB$4)-COLUMN($ZF$1)/($ZG103:$ADB103=LARGE($ZG103:$ADB103,5)),COLUMNS($ADB$4:$AHB$4))),"")</f>
        <v/>
      </c>
      <c r="AHF103" s="46" t="str" cm="1">
        <f t="array" ref="AHF103">IFERROR(INDEX($ZG$4:$ADB$4,_xlfn.AGGREGATE(15,6,COLUMN($ZG$4:$ADB$4)-COLUMN($ZF$1)/($ZG103:$ADB103=LARGE($ZG103:$ADB103,6)),COLUMNS($ADB$4:$AHC$4))),"")</f>
        <v/>
      </c>
      <c r="AHG103" s="94" t="str">
        <f t="shared" si="7397"/>
        <v/>
      </c>
      <c r="AHH103" s="48" t="str">
        <f t="shared" ca="1" si="7398"/>
        <v>N</v>
      </c>
      <c r="AHI103" s="48" t="e" cm="1">
        <f t="array" aca="1" ref="AHI103" ca="1">IF(INDIRECT(VLOOKUP(AHI102,General!AC:AE,3,FALSE)&amp;AGY102)&gt;0,AHI102,AHG102)</f>
        <v>#N/A</v>
      </c>
      <c r="AHJ103" s="95">
        <f t="shared" ca="1" si="7399"/>
        <v>1</v>
      </c>
      <c r="AHK103" s="46" t="s">
        <v>45</v>
      </c>
      <c r="AHL103" s="48" t="s">
        <v>45</v>
      </c>
      <c r="AHM103" s="48" t="s">
        <v>45</v>
      </c>
      <c r="AHN103" s="48" t="s">
        <v>45</v>
      </c>
      <c r="AHO103" s="48" t="s">
        <v>45</v>
      </c>
      <c r="AHP103" s="49" t="s">
        <v>45</v>
      </c>
      <c r="AHQ103" s="136" t="e">
        <f ca="1">IF(AHA103="",-1,COUNTIF(INDIRECT(AHK103&amp;$DN$10):INDIRECT(AHK103&amp;AGY103),"Y"))</f>
        <v>#REF!</v>
      </c>
      <c r="AHR103" s="138">
        <f ca="1">IF(AHB103="",-1,COUNTIF(INDIRECT(AHL103&amp;$DN$10):INDIRECT(AHL103&amp;AGY103),"Y"))</f>
        <v>-1</v>
      </c>
      <c r="AHS103" s="138">
        <f ca="1">IF(AHC103="",-1,COUNTIF(INDIRECT(AHM103&amp;$DN$10):INDIRECT(AHM103&amp;AGY103),"Y"))</f>
        <v>-1</v>
      </c>
      <c r="AHT103" s="137">
        <f ca="1">IF(AHD103="",-1,COUNTIF(INDIRECT(AHN103&amp;$DN$10):INDIRECT(AHN103&amp;AGY103),"Y"))</f>
        <v>-1</v>
      </c>
      <c r="AHU103" s="141">
        <f ca="1">IF(AHE103="",-1,COUNTIF(INDIRECT(AHO103&amp;$DN$10):INDIRECT(AHO103&amp;AGY103),"Y"))</f>
        <v>-1</v>
      </c>
      <c r="AHV103" s="141">
        <f ca="1">IF(AHF103="",-1,COUNTIF(INDIRECT(AHP103&amp;$DN$10):INDIRECT(AHP103&amp;AGY103),"Y"))</f>
        <v>-1</v>
      </c>
      <c r="AHW103" s="46" t="str" cm="1">
        <f t="array" ref="AHW103">IFERROR(INDEX($DP$103:$DU$103,_xlfn.AGGREGATE(15,6,COLUMN($DP$103:$DU$103)-COLUMN($DO$103)/($ZF$103:$ZK$103=MAX($ZF$103:$ZK$103)),COLUMNS($DP$103:AHA103))),"")</f>
        <v/>
      </c>
      <c r="AHX103" s="48" t="str" cm="1">
        <f t="array" ref="AHX103">IFERROR(INDEX($DP$103:$DU$103,_xlfn.AGGREGATE(15,6,COLUMN($DP$103:$DU$103)-COLUMN($DO$103)/($ZF$103:$ZK$103=MAX($ZF$103:$ZK$103)),COLUMNS($DP$103:AHB103))),"")</f>
        <v/>
      </c>
      <c r="AHY103" s="48" t="str" cm="1">
        <f t="array" ref="AHY103">IFERROR(INDEX($DP$103:$DU$103,_xlfn.AGGREGATE(15,6,COLUMN($DP$103:$DU$103)-COLUMN($DO$103)/($ZF$103:$ZK$103=MAX($ZF$103:$ZK$103)),COLUMNS($DP$103:AHC103))),"")</f>
        <v/>
      </c>
      <c r="AHZ103" s="48" t="str" cm="1">
        <f t="array" ref="AHZ103">IFERROR(INDEX($DP$103:$DU$103,_xlfn.AGGREGATE(15,6,COLUMN($DP$103:$DU$103)-COLUMN($DO$103)/($ZF$103:$ZK$103=MAX($ZF$103:$ZK$103)),COLUMNS($DP$103:AHD103))),"")</f>
        <v/>
      </c>
      <c r="AIA103" s="48" t="str" cm="1">
        <f t="array" ref="AIA103">IFERROR(INDEX($DP$103:$DU$103,_xlfn.AGGREGATE(15,6,COLUMN($DP$103:$DU$103)-COLUMN($DO$103)/($ZF$103:$ZK$103=MAX($ZF$103:$ZK$103)),COLUMNS($DP$103:AHE103))),"")</f>
        <v/>
      </c>
      <c r="AIB103" s="49" t="str" cm="1">
        <f t="array" ref="AIB103">IFERROR(INDEX($DP$103:$DU$103,_xlfn.AGGREGATE(15,6,COLUMN($DP$103:$DU$103)-COLUMN($DO$103)/($ZF$103:$ZK$103=MAX($ZF$103:$ZK$103)),COLUMNS($DP$103:AHF103))),"")</f>
        <v/>
      </c>
      <c r="AIC103" s="20">
        <f t="shared" ca="1" si="7305"/>
        <v>1</v>
      </c>
      <c r="AID103" s="95">
        <f t="shared" ca="1" si="7400"/>
        <v>1</v>
      </c>
      <c r="AIE103" s="140" t="str" cm="1">
        <f t="array" aca="1" ref="AIE103" ca="1">INDEX(AHW103:AIB103,1,AID103)</f>
        <v/>
      </c>
      <c r="AIF103" s="46" t="e">
        <f t="shared" ca="1" si="6309"/>
        <v>#REF!</v>
      </c>
      <c r="AIG103" s="48" t="str">
        <f t="shared" ca="1" si="6310"/>
        <v>T</v>
      </c>
      <c r="AIH103" s="48" t="str">
        <f t="shared" si="6311"/>
        <v>C</v>
      </c>
      <c r="AII103" s="48" t="str">
        <f t="shared" ref="AII103:AII134" si="9469">BI101&amp;BI102</f>
        <v/>
      </c>
      <c r="AIJ103" s="48" t="str">
        <f t="shared" ref="AIJ103:AIJ134" ca="1" si="9470">BN101&amp;BN102</f>
        <v/>
      </c>
      <c r="AIK103" s="48" t="str">
        <f t="shared" ref="AIK103:AIK134" si="9471">BU101&amp;BU102</f>
        <v>00</v>
      </c>
      <c r="AIL103" s="20" t="str">
        <f t="shared" si="7143"/>
        <v/>
      </c>
      <c r="AIM103" s="20" t="str">
        <f t="shared" si="7144"/>
        <v/>
      </c>
      <c r="AIN103" s="20" t="str">
        <f t="shared" si="7145"/>
        <v/>
      </c>
      <c r="AIO103" s="20" t="str">
        <f t="shared" si="7146"/>
        <v/>
      </c>
      <c r="AIP103" s="20" t="str">
        <f t="shared" si="7147"/>
        <v/>
      </c>
      <c r="AIQ103" s="20" t="str">
        <f t="shared" si="7148"/>
        <v/>
      </c>
      <c r="AIR103" s="20">
        <f t="shared" ca="1" si="7149"/>
        <v>0</v>
      </c>
      <c r="AIS103" s="20">
        <f t="shared" ca="1" si="7150"/>
        <v>0</v>
      </c>
      <c r="AIT103" s="46" t="str">
        <f t="shared" ref="AIT103:AIT134" si="9472">IF(M103="","",IF(AIT102+AIU103&gt;=10,10,IF(AIT102+AIU103&lt;=-10,-10,AIT102+AIU103)))</f>
        <v/>
      </c>
      <c r="AIU103" s="48">
        <f>IF(CC103="",0,IFERROR(VLOOKUP(CC98&amp;CC99&amp;CC100&amp;CC101&amp;CC102&amp;CC103,General!I:J,2,FALSE),0))</f>
        <v>0</v>
      </c>
      <c r="AIV103" s="48">
        <f>IF(CF103="",0,IFERROR(VLOOKUP(CF98&amp;CF99&amp;CF100&amp;CF101&amp;CF102&amp;CF103,General!I:J,2,FALSE),0))</f>
        <v>0</v>
      </c>
      <c r="AIW103" s="48">
        <f>IF(CI103="",0,IFERROR(VLOOKUP(CI98&amp;CI99&amp;CI100&amp;CI101&amp;CI102&amp;CI103,General!I:J,2,FALSE),0))</f>
        <v>0</v>
      </c>
      <c r="AIX103" s="48">
        <f>IF(CL103="",0,IFERROR(VLOOKUP(CL98&amp;CL99&amp;CL100&amp;CL101&amp;CL102&amp;CL103,General!I:J,2,FALSE),0))</f>
        <v>0</v>
      </c>
      <c r="AIY103" s="48">
        <f>IF(CO103="",0,IFERROR(VLOOKUP(CO98&amp;CO99&amp;CO100&amp;CO101&amp;CO102&amp;CO103,General!I:J,2,FALSE),0))</f>
        <v>0</v>
      </c>
      <c r="AIZ103" s="48">
        <f>IF(CR103="",0,IFERROR(VLOOKUP(CR98&amp;CR99&amp;CR100&amp;CR101&amp;CR102&amp;CR103,General!I:J,2,FALSE),0))</f>
        <v>0</v>
      </c>
      <c r="AJA103" s="48">
        <f>IF(CU103="",0,IFERROR(VLOOKUP(CU98&amp;CU99&amp;CU100&amp;CU101&amp;CU102&amp;CU103,General!I:J,2,FALSE),0))</f>
        <v>0</v>
      </c>
      <c r="AJB103" s="48">
        <f>IF(CX103="",0,IFERROR(VLOOKUP(CX98&amp;CX99&amp;CX100&amp;CX101&amp;CX102&amp;CX103,General!I:J,2,FALSE),0))</f>
        <v>0</v>
      </c>
      <c r="AJC103" s="48">
        <f>IF(DA103="",0,IFERROR(VLOOKUP(DA98&amp;DA99&amp;DA100&amp;DA101&amp;DA102&amp;DA103,General!I:J,2,FALSE),0))</f>
        <v>0</v>
      </c>
      <c r="AJD103" s="48">
        <f>IF(DD103="",0,IFERROR(VLOOKUP(DD98&amp;DD99&amp;DD100&amp;DD101&amp;DD102&amp;DD103,General!I:J,2,FALSE),0))</f>
        <v>0</v>
      </c>
      <c r="AJE103" s="48">
        <f>IF(DG103="",0,IFERROR(VLOOKUP(DG98&amp;DG99&amp;DG100&amp;DG101&amp;DG102&amp;DG103,General!I:J,2,FALSE),0))</f>
        <v>0</v>
      </c>
      <c r="AJF103" s="48">
        <f>IF(DJ103="",0,IFERROR(VLOOKUP(DJ98&amp;DJ99&amp;DJ100&amp;DJ101&amp;DJ102&amp;DJ103,General!I:J,2,FALSE),0))</f>
        <v>0</v>
      </c>
      <c r="AJG103" s="48">
        <f>IF(DM103="",0,IFERROR(VLOOKUP(DM98&amp;DM99&amp;DM100&amp;DM101&amp;DM102&amp;DM103,General!I:J,2,FALSE),0))</f>
        <v>0</v>
      </c>
      <c r="AJH103" s="48">
        <f>IF(DP103="",0,IFERROR(VLOOKUP(DP98&amp;DP99&amp;DP100&amp;DP101&amp;DP102&amp;DP103,General!I:J,2,FALSE),0))</f>
        <v>0</v>
      </c>
      <c r="AJI103" s="48">
        <f>IF(DS103="",0,IFERROR(VLOOKUP(DS98&amp;DS99&amp;DS100&amp;DS101&amp;DS102&amp;DS103,General!I:J,2,FALSE),0))</f>
        <v>0</v>
      </c>
      <c r="AJJ103" s="48">
        <f>IF(DV103="",0,IFERROR(VLOOKUP(DV98&amp;DV99&amp;DV100&amp;DV101&amp;DV102&amp;DV103,General!I:J,2,FALSE),0))</f>
        <v>0</v>
      </c>
      <c r="AJK103" s="48">
        <f>IF(DY103="",0,IFERROR(VLOOKUP(DY98&amp;DY99&amp;DY100&amp;DY101&amp;DY102&amp;DY103,General!I:J,2,FALSE),0))</f>
        <v>0</v>
      </c>
      <c r="AJL103" s="48">
        <f>IF(EE103="",0,IFERROR(VLOOKUP(EE98&amp;EE99&amp;EE100&amp;EE101&amp;EE102&amp;EE103,General!I:J,2,FALSE),0))</f>
        <v>0</v>
      </c>
      <c r="AJM103" s="48">
        <f>IF(EH103="",0,IFERROR(VLOOKUP(EH98&amp;EH99&amp;EH100&amp;EH101&amp;EH102&amp;EH103,General!I:J,2,FALSE),0))</f>
        <v>0</v>
      </c>
      <c r="AJN103" s="48">
        <f>IF(EK103="",0,IFERROR(VLOOKUP(EK98&amp;EK99&amp;EK100&amp;EK101&amp;EK102&amp;EK103,General!I:J,2,FALSE),0))</f>
        <v>0</v>
      </c>
      <c r="AJO103" s="48">
        <f>IF(EN103="",0,IFERROR(VLOOKUP(EN98&amp;EN99&amp;EN100&amp;EN101&amp;EN102&amp;EN103,General!I:J,2,FALSE),0))</f>
        <v>0</v>
      </c>
      <c r="AJP103" s="48">
        <f>IF(EQ103="",0,IFERROR(VLOOKUP(EQ98&amp;EQ99&amp;EQ100&amp;EQ101&amp;EQ102&amp;EQ103,General!I:J,2,FALSE),0))</f>
        <v>0</v>
      </c>
      <c r="AJQ103" s="48">
        <f>IF(ET103="",0,IFERROR(VLOOKUP(ET98&amp;ET99&amp;ET100&amp;ET101&amp;ET102&amp;ET103,General!I:J,2,FALSE),0))</f>
        <v>0</v>
      </c>
      <c r="AJR103" s="48">
        <f>IF(EW103="",0,IFERROR(VLOOKUP(EW98&amp;EW99&amp;EW100&amp;EW101&amp;EW102&amp;EW103,General!I:J,2,FALSE),0))</f>
        <v>0</v>
      </c>
      <c r="AJS103" s="48">
        <f>IF(EZ103="",0,IFERROR(VLOOKUP(EZ98&amp;EZ99&amp;EZ100&amp;EZ101&amp;EZ102&amp;EZ103,General!I:J,2,FALSE),0))</f>
        <v>0</v>
      </c>
      <c r="AJT103" s="48">
        <f>IF(FC103="",0,IFERROR(VLOOKUP(FC98&amp;FC99&amp;FC100&amp;FC101&amp;FC102&amp;FC103,General!I:J,2,FALSE),0))</f>
        <v>0</v>
      </c>
      <c r="AJU103" s="48">
        <f>IF(FF103="",0,IFERROR(VLOOKUP(FF98&amp;FF99&amp;FF100&amp;FF101&amp;FF102&amp;FF103,General!I:J,2,FALSE),0))</f>
        <v>0</v>
      </c>
      <c r="AJV103" s="48">
        <f>IF(FI103="",0,IFERROR(VLOOKUP(FI98&amp;FI99&amp;FI100&amp;FI101&amp;FI102&amp;FI103,General!I:J,2,FALSE),0))</f>
        <v>0</v>
      </c>
      <c r="AJW103" s="48">
        <f>IF(FL103="",0,IFERROR(VLOOKUP(FL98&amp;FL99&amp;FL100&amp;FL101&amp;FL102&amp;FL103,General!I:J,2,FALSE),0))</f>
        <v>0</v>
      </c>
      <c r="AJX103" s="48">
        <f>IF(FO103="",0,IFERROR(VLOOKUP(FO98&amp;FO99&amp;FO100&amp;FO101&amp;FO102&amp;FO103,General!I:J,2,FALSE),0))</f>
        <v>0</v>
      </c>
      <c r="AJY103" s="48">
        <f>IF(FR103="",0,IFERROR(VLOOKUP(FR98&amp;FR99&amp;FR100&amp;FR101&amp;FR102&amp;FR103,General!I:J,2,FALSE),0))</f>
        <v>0</v>
      </c>
      <c r="AJZ103" s="48">
        <f>IF(FU103="",0,IFERROR(VLOOKUP(FU98&amp;FU99&amp;FU100&amp;FU101&amp;FU102&amp;FU103,General!I:J,2,FALSE),0))</f>
        <v>0</v>
      </c>
      <c r="AKA103" s="48">
        <f>IF(FX103="",0,IFERROR(VLOOKUP(FX98&amp;FX99&amp;FX100&amp;FX101&amp;FX102&amp;FX103,General!I:J,2,FALSE),0))</f>
        <v>0</v>
      </c>
      <c r="AKB103" s="48">
        <f>IF(GA103="",0,IFERROR(VLOOKUP(GA98&amp;GA99&amp;GA100&amp;GA101&amp;GA102&amp;GA103,General!I:J,2,FALSE),0))</f>
        <v>0</v>
      </c>
      <c r="AKC103" s="48">
        <f>IF(GD103="",0,IFERROR(VLOOKUP(GD98&amp;GD99&amp;GD100&amp;GD101&amp;GD102&amp;GD103,General!I:J,2,FALSE),0))</f>
        <v>0</v>
      </c>
      <c r="AKD103" s="48">
        <f>IF(GG103="",0,IFERROR(VLOOKUP(GG98&amp;GG99&amp;GG100&amp;GG101&amp;GG102&amp;GG103,General!I:J,2,FALSE),0))</f>
        <v>0</v>
      </c>
      <c r="AKE103" s="48">
        <f>IF(GJ103="",0,IFERROR(VLOOKUP(GJ98&amp;GJ99&amp;GJ100&amp;GJ101&amp;GJ102&amp;GJ103,General!I:J,2,FALSE),0))</f>
        <v>0</v>
      </c>
      <c r="AKF103" s="48">
        <f>IF(GM103="",0,IFERROR(VLOOKUP(GM98&amp;GM99&amp;GM100&amp;GM101&amp;GM102&amp;GM103,General!I:J,2,FALSE),0))</f>
        <v>0</v>
      </c>
      <c r="AKG103" s="48">
        <f>IF(GP103="",0,IFERROR(VLOOKUP(GP98&amp;GP99&amp;GP100&amp;GP101&amp;GP102&amp;GP103,General!I:J,2,FALSE),0))</f>
        <v>0</v>
      </c>
      <c r="AKH103" s="48">
        <f>IF(GS103="",0,IFERROR(VLOOKUP(GS98&amp;GS99&amp;GS100&amp;GS101&amp;GS102&amp;GS103,General!I:J,2,FALSE),0))</f>
        <v>0</v>
      </c>
      <c r="AKI103" s="48">
        <f>IF(GV103="",0,IFERROR(VLOOKUP(GV98&amp;GV99&amp;GV100&amp;GV101&amp;GV102&amp;GV103,General!I:J,2,FALSE),0))</f>
        <v>0</v>
      </c>
      <c r="AKJ103" s="48">
        <f>IF(GY103="",0,IFERROR(VLOOKUP(GY98&amp;GY99&amp;GY100&amp;GY101&amp;GY102&amp;GY103,General!I:J,2,FALSE),0))</f>
        <v>0</v>
      </c>
      <c r="AKK103" s="48">
        <f>IF(HB103="",0,IFERROR(VLOOKUP(HB98&amp;HB99&amp;HB100&amp;HB101&amp;HB102&amp;HB103,General!I:J,2,FALSE),0))</f>
        <v>0</v>
      </c>
      <c r="AKL103" s="48">
        <f>IF(HE103="",0,IFERROR(VLOOKUP(HE98&amp;HE99&amp;HE100&amp;HE101&amp;HE102&amp;HE103,General!I:J,2,FALSE),0))</f>
        <v>0</v>
      </c>
      <c r="AKM103" s="48">
        <f>IF(HH103="",0,IFERROR(VLOOKUP(HH98&amp;HH99&amp;HH100&amp;HH101&amp;HH102&amp;HH103,General!I:J,2,FALSE),0))</f>
        <v>0</v>
      </c>
      <c r="AKN103" s="48">
        <f>IF(HK103="",0,IFERROR(VLOOKUP(HK98&amp;HK99&amp;HK100&amp;HK101&amp;HK102&amp;HK103,General!I:J,2,FALSE),0))</f>
        <v>0</v>
      </c>
      <c r="AKO103" s="48">
        <f>IF(HN103="",0,IFERROR(VLOOKUP(HN98&amp;HN99&amp;HN100&amp;HN101&amp;HN102&amp;HN103,General!I:J,2,FALSE),0))</f>
        <v>0</v>
      </c>
      <c r="AKP103" s="48">
        <f>IF(HQ103="",0,IFERROR(VLOOKUP(HQ98&amp;HQ99&amp;HQ100&amp;HQ101&amp;HQ102&amp;HQ103,General!I:J,2,FALSE),0))</f>
        <v>0</v>
      </c>
      <c r="AKQ103" s="48">
        <f>IF(HT103="",0,IFERROR(VLOOKUP(HT98&amp;HT99&amp;HT100&amp;HT101&amp;HT102&amp;HT103,General!I:J,2,FALSE),0))</f>
        <v>0</v>
      </c>
      <c r="AKR103" s="48">
        <f>IF(HW103="",0,IFERROR(VLOOKUP(HW98&amp;HW99&amp;HW100&amp;HW101&amp;HW102&amp;HW103,General!I:J,2,FALSE),0))</f>
        <v>0</v>
      </c>
      <c r="AKS103" s="48">
        <f>IF(HZ103="",0,IFERROR(VLOOKUP(HZ98&amp;HZ99&amp;HZ100&amp;HZ101&amp;HZ102&amp;HZ103,General!I:J,2,FALSE),0))</f>
        <v>0</v>
      </c>
      <c r="AKT103" s="48">
        <f>IF(FF103="",0,IFERROR(VLOOKUP(FF98&amp;FF99&amp;FF100&amp;FF101&amp;FF102&amp;FF103,General!I:J,2,FALSE),0))</f>
        <v>0</v>
      </c>
      <c r="AKU103" s="48">
        <f>IF(FI103="",0,IFERROR(VLOOKUP(FI98&amp;FI99&amp;FI100&amp;FI101&amp;FI102&amp;FI103,General!I:J,2,FALSE),0))</f>
        <v>0</v>
      </c>
      <c r="AKV103" s="48">
        <f>IF(II103="",0,IFERROR(VLOOKUP(II98&amp;II99&amp;II100&amp;II101&amp;II102&amp;II103,General!I:J,2,FALSE),0))</f>
        <v>0</v>
      </c>
      <c r="AKW103" s="48">
        <f>IF(IL103="",0,IFERROR(VLOOKUP(IL98&amp;IL99&amp;IL100&amp;IL101&amp;IL102&amp;IL103,General!I:J,2,FALSE),0))</f>
        <v>0</v>
      </c>
      <c r="AKX103" s="48">
        <f>IF(IO103="",0,IFERROR(VLOOKUP(IO98&amp;IO99&amp;IO100&amp;IO101&amp;IO102&amp;IO103,General!I:J,2,FALSE),0))</f>
        <v>0</v>
      </c>
      <c r="AKY103" s="48">
        <f>IF(IR103="",0,IFERROR(VLOOKUP(IR98&amp;IR99&amp;IR100&amp;IR101&amp;IR102&amp;IR103,General!I:J,2,FALSE),0))</f>
        <v>0</v>
      </c>
      <c r="AKZ103" s="48">
        <f>IF(IU103="",0,IFERROR(VLOOKUP(IU98&amp;IU99&amp;IU100&amp;IU101&amp;IU102&amp;IU103,General!I:J,2,FALSE),0))</f>
        <v>0</v>
      </c>
      <c r="ALA103" s="48">
        <f>IF(IX103="",0,IFERROR(VLOOKUP(IX98&amp;IX99&amp;IX100&amp;IX101&amp;IX102&amp;IX103,General!I:J,2,FALSE),0))</f>
        <v>0</v>
      </c>
      <c r="ALB103" s="48">
        <f>IF(JA103="",0,IFERROR(VLOOKUP(JA98&amp;JA99&amp;JA100&amp;JA101&amp;JA102&amp;JA103,General!I:J,2,FALSE),0))</f>
        <v>0</v>
      </c>
      <c r="ALC103" s="48">
        <f>IF(JD103="",0,IFERROR(VLOOKUP(JD98&amp;JD99&amp;JD100&amp;JD101&amp;JD102&amp;JD103,General!I:J,2,FALSE),0))</f>
        <v>0</v>
      </c>
      <c r="ALD103" s="48">
        <f>IF(JG103="",0,IFERROR(VLOOKUP(JG98&amp;JG99&amp;JG100&amp;JG101&amp;JG102&amp;JG103,General!I:J,2,FALSE),0))</f>
        <v>0</v>
      </c>
      <c r="ALE103" s="48">
        <f>IF(JJ103="",0,IFERROR(VLOOKUP(JJ98&amp;JJ99&amp;JJ100&amp;JJ101&amp;JJ102&amp;JJ103,General!I:J,2,FALSE),0))</f>
        <v>0</v>
      </c>
      <c r="ALF103" s="48">
        <f>IF(JM103="",0,IFERROR(VLOOKUP(JM98&amp;JM99&amp;JM100&amp;JM101&amp;JM102&amp;JM103,General!I:J,2,FALSE),0))</f>
        <v>0</v>
      </c>
      <c r="ALG103" s="48">
        <f>IF(JP103="",0,IFERROR(VLOOKUP(JP98&amp;JP99&amp;JP100&amp;JP101&amp;JP102&amp;JP103,General!I:J,2,FALSE),0))</f>
        <v>0</v>
      </c>
      <c r="ALH103" s="48">
        <f>IF(JS103="",0,IFERROR(VLOOKUP(JS98&amp;JS99&amp;JS100&amp;JS101&amp;JS102&amp;JS103,General!I:J,2,FALSE),0))</f>
        <v>0</v>
      </c>
      <c r="ALI103" s="48">
        <f>IF(JV103="",0,IFERROR(VLOOKUP(JV98&amp;JV99&amp;JV100&amp;JV101&amp;JV102&amp;JV103,General!I:J,2,FALSE),0))</f>
        <v>0</v>
      </c>
      <c r="ALJ103" s="48">
        <f>IF(JY103="",0,IFERROR(VLOOKUP(JY98&amp;JY99&amp;JY100&amp;JY101&amp;JY102&amp;JY103,General!I:J,2,FALSE),0))</f>
        <v>0</v>
      </c>
      <c r="ALK103" s="48">
        <f>IF(KB103="",0,IFERROR(VLOOKUP(KB98&amp;KB99&amp;KB100&amp;KB101&amp;KB102&amp;KB103,General!I:J,2,FALSE),0))</f>
        <v>0</v>
      </c>
      <c r="ALL103" s="48">
        <f>IF(KE103="",0,IFERROR(VLOOKUP(KE98&amp;KE99&amp;KE100&amp;KE101&amp;KE102&amp;KE103,General!I:J,2,FALSE),0))</f>
        <v>0</v>
      </c>
      <c r="ALM103" s="48">
        <f>IF(KH103="",0,IFERROR(VLOOKUP(KH98&amp;KH99&amp;KH100&amp;KH101&amp;KH102&amp;KH103,General!I:J,2,FALSE),0))</f>
        <v>0</v>
      </c>
      <c r="ALN103" s="48">
        <f>IF(KK103="",0,IFERROR(VLOOKUP(KK98&amp;KK99&amp;KK100&amp;KK101&amp;KK102&amp;KK103,General!I:J,2,FALSE),0))</f>
        <v>0</v>
      </c>
      <c r="ALO103" s="48">
        <f>IF(KN103="",0,IFERROR(VLOOKUP(KN98&amp;KN99&amp;KN100&amp;KN101&amp;KN102&amp;KN103,General!I:J,2,FALSE),0))</f>
        <v>0</v>
      </c>
      <c r="ALP103" s="48">
        <f>IF(KQ103="",0,IFERROR(VLOOKUP(KQ98&amp;KQ99&amp;KQ100&amp;KQ101&amp;KQ102&amp;KQ103,General!I:J,2,FALSE),0))</f>
        <v>0</v>
      </c>
      <c r="ALQ103" s="48">
        <f>IF(KT103="",0,IFERROR(VLOOKUP(KT98&amp;KT99&amp;KT100&amp;KT101&amp;KT102&amp;KT103,General!I:J,2,FALSE),0))</f>
        <v>0</v>
      </c>
      <c r="ALR103" s="48">
        <f>IF(KW103="",0,IFERROR(VLOOKUP(KW98&amp;KW99&amp;KW100&amp;KW101&amp;KW102&amp;KW103,General!I:J,2,FALSE),0))</f>
        <v>0</v>
      </c>
      <c r="ALS103" s="48">
        <f>IF(KZ103="",0,IFERROR(VLOOKUP(KZ98&amp;KZ99&amp;KZ100&amp;KZ101&amp;KZ102&amp;KZ103,General!I:J,2,FALSE),0))</f>
        <v>0</v>
      </c>
      <c r="ALT103" s="48">
        <f>IF(LC103="",0,IFERROR(VLOOKUP(LC98&amp;LC99&amp;LC100&amp;LC101&amp;LC102&amp;LC103,General!I:J,2,FALSE),0))</f>
        <v>0</v>
      </c>
      <c r="ALU103" s="48">
        <f>IF(LF103="",0,IFERROR(VLOOKUP(LF98&amp;LF99&amp;LF100&amp;LF101&amp;LF102&amp;LF103,General!I:J,2,FALSE),0))</f>
        <v>0</v>
      </c>
      <c r="ALV103" s="48">
        <f>IF(LI103="",0,IFERROR(VLOOKUP(LI98&amp;LI99&amp;LI100&amp;LI101&amp;LI102&amp;LI103,General!I:J,2,FALSE),0))</f>
        <v>0</v>
      </c>
      <c r="ALW103" s="48">
        <f>IF(LL103="",0,IFERROR(VLOOKUP(LL98&amp;LL99&amp;LL100&amp;LL101&amp;LL102&amp;LL103,General!I:J,2,FALSE),0))</f>
        <v>0</v>
      </c>
      <c r="ALX103" s="48">
        <f>IF(LO103="",0,IFERROR(VLOOKUP(LO98&amp;LO99&amp;LO100&amp;LO101&amp;LO102&amp;LO103,General!I:J,2,FALSE),0))</f>
        <v>0</v>
      </c>
      <c r="ALY103" s="48">
        <f>IF(LR103="",0,IFERROR(VLOOKUP(LR98&amp;LR99&amp;LR100&amp;LR101&amp;LR102&amp;LR103,General!I:J,2,FALSE),0))</f>
        <v>0</v>
      </c>
      <c r="ALZ103" s="48">
        <f>IF(LU103="",0,IFERROR(VLOOKUP(LU98&amp;LU99&amp;LU100&amp;LU101&amp;LU102&amp;LU103,General!I:J,2,FALSE),0))</f>
        <v>0</v>
      </c>
      <c r="AMA103" s="48">
        <f>IF(LX103="",0,IFERROR(VLOOKUP(LX98&amp;LX99&amp;LX100&amp;LX101&amp;LX102&amp;LX103,General!I:J,2,FALSE),0))</f>
        <v>0</v>
      </c>
      <c r="AMB103" s="48">
        <f>IF(MA103="",0,IFERROR(VLOOKUP(MA98&amp;MA99&amp;MA100&amp;MA101&amp;MA102&amp;MA103,General!I:J,2,FALSE),0))</f>
        <v>0</v>
      </c>
      <c r="AMC103" s="48">
        <f>IF(MD103="",0,IFERROR(VLOOKUP(MD98&amp;MD99&amp;MD100&amp;MD101&amp;MD102&amp;MD103,General!I:J,2,FALSE),0))</f>
        <v>0</v>
      </c>
      <c r="AMD103" s="48">
        <f>IF(MG103="",0,IFERROR(VLOOKUP(MG98&amp;MG99&amp;MG100&amp;MG101&amp;MG102&amp;MG103,General!I:J,2,FALSE),0))</f>
        <v>0</v>
      </c>
      <c r="AME103" s="48">
        <f>IF(MJ103="",0,IFERROR(VLOOKUP(MJ98&amp;MJ99&amp;MJ100&amp;MJ101&amp;MJ102&amp;MJ103,General!I:J,2,FALSE),0))</f>
        <v>0</v>
      </c>
      <c r="AMF103" s="48">
        <f>IF(MM103="",0,IFERROR(VLOOKUP(MM98&amp;MM99&amp;MM100&amp;MM101&amp;MM102&amp;MM103,General!I:J,2,FALSE),0))</f>
        <v>0</v>
      </c>
      <c r="AMG103" s="48">
        <f>IF(MP103="",0,IFERROR(VLOOKUP(MP98&amp;MP99&amp;MP100&amp;MP101&amp;MP102&amp;MP103,General!I:J,2,FALSE),0))</f>
        <v>0</v>
      </c>
      <c r="AMH103" s="48">
        <f>IF(MS103="",0,IFERROR(VLOOKUP(MS98&amp;MS99&amp;MS100&amp;MS101&amp;MS102&amp;MS103,General!I:J,2,FALSE),0))</f>
        <v>0</v>
      </c>
      <c r="AMI103" s="48">
        <f>IF(MV103="",0,IFERROR(VLOOKUP(MV98&amp;MV99&amp;MV100&amp;MV101&amp;MV102&amp;MV103,General!I:J,2,FALSE),0))</f>
        <v>0</v>
      </c>
      <c r="AMJ103" s="48">
        <f>IF(MY103="",0,IFERROR(VLOOKUP(MY98&amp;MY99&amp;MY100&amp;MY101&amp;MY102&amp;MY103,General!I:J,2,FALSE),0))</f>
        <v>0</v>
      </c>
      <c r="AMK103" s="48">
        <f>IF(NB103="",0,IFERROR(VLOOKUP(NB98&amp;NB99&amp;NB100&amp;NB101&amp;NB102&amp;NB103,General!I:J,2,FALSE),0))</f>
        <v>0</v>
      </c>
      <c r="AML103" s="48">
        <f>IF(NE103="",0,IFERROR(VLOOKUP(NE98&amp;NE99&amp;NE100&amp;NE101&amp;NE102&amp;NE103,General!I:J,2,FALSE),0))</f>
        <v>0</v>
      </c>
      <c r="AMM103" s="48">
        <f>IF(NH103="",0,IFERROR(VLOOKUP(NH98&amp;NH99&amp;NH100&amp;NH101&amp;NH102&amp;NH103,General!I:J,2,FALSE),0))</f>
        <v>0</v>
      </c>
      <c r="AMN103" s="48">
        <f>IF(NK103="",0,IFERROR(VLOOKUP(NK98&amp;NK99&amp;NK100&amp;NK101&amp;NK102&amp;NK103,General!I:J,2,FALSE),0))</f>
        <v>0</v>
      </c>
      <c r="AMO103" s="49">
        <f>IF(NN103="",0,IFERROR(VLOOKUP(NN98&amp;NN99&amp;NN100&amp;NN101&amp;NN102&amp;NN103,General!I:J,2,FALSE),0))</f>
        <v>0</v>
      </c>
      <c r="AMP103" s="81">
        <f>IF(EB103="",0,IFERROR(VLOOKUP(EB98&amp;EB99&amp;EB100&amp;EB101&amp;EB102&amp;EB103,General!I:J,2,FALSE),0))</f>
        <v>0</v>
      </c>
      <c r="AMQ103" s="49">
        <v>0</v>
      </c>
      <c r="AMR103" s="20" t="str">
        <f t="shared" si="7306"/>
        <v/>
      </c>
      <c r="AMS103" s="20" t="str">
        <f t="shared" si="7151"/>
        <v>N</v>
      </c>
      <c r="AMT103" s="20" t="str">
        <f t="shared" ca="1" si="7152"/>
        <v>N</v>
      </c>
      <c r="AMU103" s="20" t="str">
        <f t="shared" si="7153"/>
        <v>N</v>
      </c>
      <c r="AMV103" s="20" t="str">
        <f t="shared" si="7154"/>
        <v/>
      </c>
      <c r="AMW103" s="142" t="str">
        <f t="shared" si="7155"/>
        <v/>
      </c>
      <c r="AMX103" s="20" t="str">
        <f t="shared" si="7156"/>
        <v/>
      </c>
      <c r="AMY103" s="20" t="str">
        <f t="shared" si="7157"/>
        <v/>
      </c>
      <c r="AMZ103" s="20" t="str">
        <f t="shared" si="7158"/>
        <v/>
      </c>
      <c r="ANA103" s="20" t="str">
        <f t="shared" si="7159"/>
        <v/>
      </c>
      <c r="ANB103" s="20" t="str">
        <f t="shared" si="7160"/>
        <v/>
      </c>
      <c r="ANC103" s="20" t="str">
        <f t="shared" si="9394"/>
        <v/>
      </c>
      <c r="AND103" s="20" t="str">
        <f t="shared" si="9395"/>
        <v/>
      </c>
      <c r="ANE103" s="20" t="str">
        <f t="shared" si="4382"/>
        <v>00000</v>
      </c>
      <c r="ANF103" s="20" t="str">
        <f t="shared" si="4382"/>
        <v>00000</v>
      </c>
      <c r="ANG103" s="20" t="str">
        <f t="shared" si="4383"/>
        <v>000000</v>
      </c>
      <c r="ANH103" s="20" t="str">
        <f t="shared" si="4383"/>
        <v>000000</v>
      </c>
      <c r="ANI103" s="20" t="str">
        <f t="shared" si="4384"/>
        <v>B</v>
      </c>
      <c r="ANJ103" s="20" t="str">
        <f t="shared" si="7307"/>
        <v>B</v>
      </c>
      <c r="ANK103" s="20" t="str">
        <f t="shared" si="7161"/>
        <v/>
      </c>
      <c r="ANL103" s="20" t="e">
        <f t="shared" ca="1" si="7162"/>
        <v>#REF!</v>
      </c>
      <c r="ANM103" s="20" t="str">
        <f t="shared" ca="1" si="7163"/>
        <v/>
      </c>
      <c r="ANN103" s="20" t="str">
        <f t="shared" ca="1" si="7164"/>
        <v/>
      </c>
      <c r="ANO103" s="20" t="str">
        <f t="shared" si="7165"/>
        <v>0</v>
      </c>
      <c r="ANP103" s="20" t="str">
        <f t="shared" si="7166"/>
        <v/>
      </c>
      <c r="ANQ103" s="20" t="e">
        <f t="shared" ca="1" si="7308"/>
        <v>#REF!</v>
      </c>
      <c r="ANR103" s="20" t="str">
        <f t="shared" ca="1" si="7309"/>
        <v/>
      </c>
      <c r="ANS103" s="20" t="str">
        <f t="shared" si="7310"/>
        <v/>
      </c>
      <c r="ANT103" s="20" t="str">
        <f t="shared" si="7167"/>
        <v/>
      </c>
      <c r="ANU103" s="20"/>
      <c r="ANV103" s="20">
        <v>0</v>
      </c>
      <c r="ANW103" s="20">
        <v>0</v>
      </c>
      <c r="ANX103" s="20">
        <v>0</v>
      </c>
      <c r="ANY103" s="20">
        <v>0</v>
      </c>
      <c r="ANZ103" s="20">
        <v>1</v>
      </c>
      <c r="AOA103" s="75"/>
      <c r="AOB103" s="20">
        <v>0</v>
      </c>
      <c r="AOC103" s="20">
        <v>0</v>
      </c>
      <c r="AOD103" s="1" t="str">
        <f t="shared" si="7311"/>
        <v>B</v>
      </c>
      <c r="AOE103" s="123">
        <f t="shared" si="7168"/>
        <v>0</v>
      </c>
      <c r="AOF103" s="1" t="e">
        <f t="shared" si="7169"/>
        <v>#NUM!</v>
      </c>
      <c r="AOG103" s="1" t="e">
        <f t="shared" si="7170"/>
        <v>#NUM!</v>
      </c>
      <c r="AOH103" s="1" t="e">
        <f t="shared" si="7171"/>
        <v>#NUM!</v>
      </c>
      <c r="AOI103" s="1" t="e">
        <f t="shared" si="7172"/>
        <v>#NUM!</v>
      </c>
      <c r="AOJ103" s="1" t="str">
        <f t="shared" si="7173"/>
        <v/>
      </c>
      <c r="AOK103" s="1" t="str">
        <f t="shared" si="7174"/>
        <v/>
      </c>
      <c r="AOL103" s="1" t="str">
        <f t="shared" si="7175"/>
        <v/>
      </c>
      <c r="AOM103" s="1" t="str">
        <f t="shared" si="7176"/>
        <v/>
      </c>
      <c r="AON103" s="1" t="str">
        <f t="shared" si="7177"/>
        <v/>
      </c>
      <c r="AOO103" s="1" t="str" cm="1">
        <f t="array" aca="1" ref="AOO103" ca="1">IF(INDIRECT(VLOOKUP(AOO102,General!AC:AE,3,FALSE)&amp;AGY102)&gt;=7,AOO102,AOJ103)</f>
        <v>HD</v>
      </c>
      <c r="AOP103" s="1" t="str">
        <f ca="1">VLOOKUP(AOO102,General!AC:AE,3,FALSE)&amp;AGY102</f>
        <v>HF102</v>
      </c>
      <c r="AOQ103" s="1" t="str" cm="1">
        <f t="array" aca="1" ref="AOQ103" ca="1">INDIRECT(VLOOKUP(AOO102,General!AC:AE,3,FALSE)&amp;AGY102)</f>
        <v/>
      </c>
      <c r="AOR103" s="1" t="str" cm="1">
        <f t="array" aca="1" ref="AOR103" ca="1">INDIRECT(AOO103&amp;AGY103)</f>
        <v/>
      </c>
      <c r="AOS103" s="1" cm="1">
        <f t="array" aca="1" ref="AOS103" ca="1">INDIRECT(AOP103&amp;AGY103)</f>
        <v>0</v>
      </c>
      <c r="AOT103" s="1" t="e" cm="1">
        <f t="array" aca="1" ref="AOT103" ca="1">INDIRECT(AOQ103&amp;AGY103)</f>
        <v>#REF!</v>
      </c>
      <c r="AOU103" s="1" t="str">
        <f ca="1">VLOOKUP(AOO103,General!AF:AG,2,FALSE)</f>
        <v>S45</v>
      </c>
      <c r="AOV103" s="1" t="e">
        <f ca="1">VLOOKUP(AOP103,General!AF:AG,2,FALSE)</f>
        <v>#N/A</v>
      </c>
      <c r="AOW103" s="1" t="e">
        <f ca="1">VLOOKUP(AOQ103,General!AF:AG,2,FALSE)</f>
        <v>#N/A</v>
      </c>
      <c r="AOX103" s="1" t="str">
        <f t="shared" ca="1" si="7401"/>
        <v>Y</v>
      </c>
      <c r="AOY103" s="1" t="e">
        <f t="shared" ca="1" si="7402"/>
        <v>#N/A</v>
      </c>
      <c r="AOZ103" s="1" t="e">
        <f t="shared" ca="1" si="7403"/>
        <v>#N/A</v>
      </c>
      <c r="APB103" s="1">
        <f t="shared" si="9312"/>
        <v>1</v>
      </c>
    </row>
    <row r="104" spans="1:1094" ht="15.75" thickBot="1">
      <c r="A104" s="1">
        <v>90</v>
      </c>
      <c r="B104" s="173" t="str">
        <f t="shared" si="7631"/>
        <v/>
      </c>
      <c r="C104" s="157" t="str">
        <f t="shared" si="6385"/>
        <v/>
      </c>
      <c r="D104" s="158" t="str">
        <f t="shared" si="7178"/>
        <v/>
      </c>
      <c r="E104" s="147" t="str">
        <f t="shared" si="7178"/>
        <v/>
      </c>
      <c r="F104" s="148" t="str">
        <f t="shared" si="6386"/>
        <v/>
      </c>
      <c r="G104" s="190"/>
      <c r="H104" s="159" t="str">
        <f t="shared" si="7632"/>
        <v/>
      </c>
      <c r="I104" s="158" t="str">
        <f t="shared" si="7179"/>
        <v/>
      </c>
      <c r="J104" s="147" t="str">
        <f t="shared" si="7179"/>
        <v/>
      </c>
      <c r="K104" s="178" t="str">
        <f t="shared" si="7180"/>
        <v/>
      </c>
      <c r="L104" s="179"/>
      <c r="M104" s="185"/>
      <c r="N104" s="190"/>
      <c r="O104" s="187">
        <v>0</v>
      </c>
      <c r="P104" s="129">
        <v>0</v>
      </c>
      <c r="Q104" s="126">
        <v>0</v>
      </c>
      <c r="R104" s="130">
        <v>0</v>
      </c>
      <c r="S104" s="164" t="str">
        <f t="shared" si="7181"/>
        <v/>
      </c>
      <c r="T104" s="167" t="str">
        <f t="shared" si="7633"/>
        <v/>
      </c>
      <c r="U104" s="160" t="str">
        <f>IF(M104="","",IF(B104="NB",U103,IF(T104="",SUM($T$5:$T104)+S104,SUM($T$5:$T104))))</f>
        <v/>
      </c>
      <c r="V104" s="161" t="str">
        <f t="shared" si="5988"/>
        <v/>
      </c>
      <c r="W104" s="131" t="str">
        <f t="shared" si="7182"/>
        <v/>
      </c>
      <c r="X104" s="132" t="str">
        <f t="shared" si="6387"/>
        <v/>
      </c>
      <c r="Y104" s="61" t="str">
        <f t="shared" ca="1" si="6225"/>
        <v>B</v>
      </c>
      <c r="Z104" s="62" t="str">
        <f t="shared" ca="1" si="6226"/>
        <v>C</v>
      </c>
      <c r="AA104" s="62" t="str">
        <f t="shared" si="6227"/>
        <v>C</v>
      </c>
      <c r="AB104" s="62" t="str">
        <f t="shared" si="7312"/>
        <v/>
      </c>
      <c r="AC104" s="62" t="str">
        <f t="shared" si="7313"/>
        <v/>
      </c>
      <c r="AD104" s="62">
        <f t="shared" si="7314"/>
        <v>0</v>
      </c>
      <c r="AE104" s="1" t="str">
        <f t="shared" si="6388"/>
        <v/>
      </c>
      <c r="AF104" s="1" t="str">
        <f t="shared" si="6389"/>
        <v/>
      </c>
      <c r="AG104" s="1" t="str">
        <f t="shared" si="7315"/>
        <v/>
      </c>
      <c r="AH104" s="1" t="str">
        <f t="shared" si="6390"/>
        <v/>
      </c>
      <c r="AI104" s="1" t="str">
        <f t="shared" si="6391"/>
        <v/>
      </c>
      <c r="AJ104" s="1" t="str">
        <f t="shared" si="6392"/>
        <v/>
      </c>
      <c r="AK104" s="1">
        <f t="shared" si="7183"/>
        <v>0</v>
      </c>
      <c r="AL104" s="1">
        <f t="shared" si="7184"/>
        <v>0</v>
      </c>
      <c r="AM104" s="1" t="str">
        <f t="shared" si="6147"/>
        <v/>
      </c>
      <c r="AN104" s="1">
        <f t="shared" si="6393"/>
        <v>0</v>
      </c>
      <c r="AO104" s="1" t="str">
        <f t="shared" si="7715"/>
        <v/>
      </c>
      <c r="AP104" s="1" t="str">
        <f t="shared" si="6394"/>
        <v>N</v>
      </c>
      <c r="AQ104" s="1" t="str">
        <f t="shared" si="6395"/>
        <v>N</v>
      </c>
      <c r="AR104" s="1" t="str">
        <f t="shared" si="6396"/>
        <v>N</v>
      </c>
      <c r="AS104" s="1" t="str">
        <f t="shared" si="6397"/>
        <v/>
      </c>
      <c r="AT104" s="8" t="str">
        <f t="shared" ca="1" si="7185"/>
        <v/>
      </c>
      <c r="AU104" s="1" t="str">
        <f t="shared" ca="1" si="6398"/>
        <v/>
      </c>
      <c r="AV104" s="1" t="str">
        <f t="shared" ca="1" si="6399"/>
        <v/>
      </c>
      <c r="AW104" s="1" t="str">
        <f t="shared" si="6400"/>
        <v/>
      </c>
      <c r="AX104" s="1" t="str">
        <f t="shared" si="6401"/>
        <v/>
      </c>
      <c r="AY104" s="1" t="str">
        <f t="shared" si="6402"/>
        <v/>
      </c>
      <c r="AZ104" s="1" t="str">
        <f t="shared" si="6148"/>
        <v/>
      </c>
      <c r="BA104" s="1" t="str">
        <f t="shared" si="6149"/>
        <v/>
      </c>
      <c r="BB104" s="1" t="str">
        <f t="shared" si="5451"/>
        <v>00000</v>
      </c>
      <c r="BC104" s="1" t="str">
        <f t="shared" si="5451"/>
        <v>00000</v>
      </c>
      <c r="BD104" s="1" t="str">
        <f t="shared" si="5452"/>
        <v>000000</v>
      </c>
      <c r="BE104" s="1" t="str">
        <f t="shared" si="5452"/>
        <v>000000</v>
      </c>
      <c r="BF104" s="1" t="str">
        <f t="shared" si="7186"/>
        <v>B</v>
      </c>
      <c r="BG104" s="1" t="str">
        <f t="shared" si="6403"/>
        <v/>
      </c>
      <c r="BH104" s="1" t="str">
        <f t="shared" ca="1" si="7187"/>
        <v/>
      </c>
      <c r="BI104" s="1" t="str">
        <f t="shared" si="7634"/>
        <v/>
      </c>
      <c r="BJ104" s="1" t="str">
        <f t="shared" ca="1" si="7188"/>
        <v/>
      </c>
      <c r="BK104" s="1" t="str">
        <f t="shared" si="6404"/>
        <v>0</v>
      </c>
      <c r="BL104" s="1" t="str">
        <f t="shared" ca="1" si="7189"/>
        <v/>
      </c>
      <c r="BM104" s="1" t="str">
        <f t="shared" ca="1" si="7190"/>
        <v/>
      </c>
      <c r="BN104" s="1" t="str">
        <f t="shared" ca="1" si="7191"/>
        <v/>
      </c>
      <c r="BO104" s="1" t="str">
        <f t="shared" ca="1" si="7192"/>
        <v/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1</v>
      </c>
      <c r="BZ104" s="1">
        <f t="shared" si="9240"/>
        <v>1</v>
      </c>
      <c r="CA104" s="1" t="str">
        <f t="shared" ref="CA104" si="9473">CH104</f>
        <v/>
      </c>
      <c r="CB104" s="115" t="str">
        <f t="shared" si="6406"/>
        <v/>
      </c>
      <c r="CC104" s="116" t="str">
        <f t="shared" si="6407"/>
        <v/>
      </c>
      <c r="CD104" s="114" t="str">
        <f t="shared" si="6408"/>
        <v/>
      </c>
      <c r="CE104" s="115" t="str">
        <f t="shared" si="6409"/>
        <v/>
      </c>
      <c r="CF104" s="116" t="str">
        <f t="shared" si="6410"/>
        <v/>
      </c>
      <c r="CG104" s="114" t="str">
        <f t="shared" si="6411"/>
        <v/>
      </c>
      <c r="CH104" s="115" t="str">
        <f t="shared" si="6412"/>
        <v/>
      </c>
      <c r="CI104" s="116" t="str">
        <f t="shared" si="6413"/>
        <v/>
      </c>
      <c r="CJ104" s="114" t="str">
        <f t="shared" si="6414"/>
        <v/>
      </c>
      <c r="CK104" s="115" t="str">
        <f t="shared" si="6415"/>
        <v/>
      </c>
      <c r="CL104" s="116" t="str">
        <f t="shared" si="6416"/>
        <v/>
      </c>
      <c r="CM104" s="114" t="str">
        <f t="shared" si="6417"/>
        <v/>
      </c>
      <c r="CN104" s="115" t="str">
        <f t="shared" si="7194"/>
        <v/>
      </c>
      <c r="CO104" s="116" t="str">
        <f t="shared" si="6418"/>
        <v/>
      </c>
      <c r="CP104" s="114" t="str">
        <f t="shared" si="6419"/>
        <v/>
      </c>
      <c r="CQ104" s="115" t="str">
        <f t="shared" si="6420"/>
        <v/>
      </c>
      <c r="CR104" s="116" t="str">
        <f t="shared" si="6421"/>
        <v/>
      </c>
      <c r="CS104" s="114" t="str">
        <f t="shared" si="6422"/>
        <v/>
      </c>
      <c r="CT104" s="115" t="str">
        <f t="shared" si="6423"/>
        <v/>
      </c>
      <c r="CU104" s="116" t="str">
        <f t="shared" si="6424"/>
        <v/>
      </c>
      <c r="CV104" s="114" t="str">
        <f t="shared" si="6425"/>
        <v/>
      </c>
      <c r="CW104" s="115" t="str">
        <f t="shared" si="6426"/>
        <v/>
      </c>
      <c r="CX104" s="116" t="str">
        <f t="shared" si="6427"/>
        <v/>
      </c>
      <c r="CY104" s="117" t="str">
        <f t="shared" si="6428"/>
        <v/>
      </c>
      <c r="CZ104" s="115" t="str">
        <f t="shared" si="6429"/>
        <v/>
      </c>
      <c r="DA104" s="116" t="str">
        <f t="shared" si="6430"/>
        <v/>
      </c>
      <c r="DB104" s="114" t="str">
        <f t="shared" si="6431"/>
        <v/>
      </c>
      <c r="DC104" s="115" t="str">
        <f t="shared" si="6432"/>
        <v/>
      </c>
      <c r="DD104" s="116" t="str">
        <f t="shared" si="6433"/>
        <v/>
      </c>
      <c r="DE104" s="114" t="str">
        <f t="shared" si="6434"/>
        <v/>
      </c>
      <c r="DF104" s="115" t="str">
        <f t="shared" si="6435"/>
        <v/>
      </c>
      <c r="DG104" s="116" t="str">
        <f t="shared" si="6436"/>
        <v/>
      </c>
      <c r="DH104" s="114" t="str">
        <f t="shared" si="6437"/>
        <v/>
      </c>
      <c r="DI104" s="115" t="str">
        <f t="shared" si="6438"/>
        <v/>
      </c>
      <c r="DJ104" s="116" t="str">
        <f t="shared" si="6439"/>
        <v/>
      </c>
      <c r="DK104" s="114" t="str">
        <f t="shared" si="6440"/>
        <v/>
      </c>
      <c r="DL104" s="115" t="str">
        <f t="shared" si="6441"/>
        <v/>
      </c>
      <c r="DM104" s="116" t="str">
        <f t="shared" si="6442"/>
        <v/>
      </c>
      <c r="DN104" s="114" t="str">
        <f t="shared" si="6443"/>
        <v/>
      </c>
      <c r="DO104" s="115" t="str">
        <f t="shared" si="6444"/>
        <v/>
      </c>
      <c r="DP104" s="116" t="str">
        <f t="shared" si="6445"/>
        <v/>
      </c>
      <c r="DQ104" s="114" t="str">
        <f t="shared" si="6446"/>
        <v/>
      </c>
      <c r="DR104" s="115" t="str">
        <f t="shared" si="6447"/>
        <v/>
      </c>
      <c r="DS104" s="116" t="str">
        <f t="shared" si="6448"/>
        <v/>
      </c>
      <c r="DT104" s="114" t="str">
        <f t="shared" si="6449"/>
        <v/>
      </c>
      <c r="DU104" s="115" t="str">
        <f t="shared" si="6450"/>
        <v/>
      </c>
      <c r="DV104" s="116" t="str">
        <f t="shared" si="6451"/>
        <v/>
      </c>
      <c r="DW104" s="114" t="str">
        <f t="shared" si="6452"/>
        <v/>
      </c>
      <c r="DX104" s="115" t="str">
        <f t="shared" si="6453"/>
        <v/>
      </c>
      <c r="DY104" s="116" t="str">
        <f t="shared" si="6454"/>
        <v/>
      </c>
      <c r="DZ104" s="114" t="str">
        <f t="shared" si="6455"/>
        <v/>
      </c>
      <c r="EA104" s="46" t="str">
        <f t="shared" si="7557"/>
        <v/>
      </c>
      <c r="EB104" s="116" t="str">
        <f t="shared" si="6456"/>
        <v/>
      </c>
      <c r="EC104" s="114" t="str">
        <f t="shared" si="6457"/>
        <v/>
      </c>
      <c r="ED104" s="75" t="str">
        <f t="shared" ref="ED104" si="9474">CB104</f>
        <v/>
      </c>
      <c r="EE104" s="116" t="str">
        <f t="shared" si="6459"/>
        <v/>
      </c>
      <c r="EF104" s="114" t="str">
        <f t="shared" si="6460"/>
        <v/>
      </c>
      <c r="EG104" s="73" t="str">
        <f t="shared" ref="EG104" si="9475">CE104</f>
        <v/>
      </c>
      <c r="EH104" s="116" t="str">
        <f t="shared" si="6462"/>
        <v/>
      </c>
      <c r="EI104" s="114" t="str">
        <f t="shared" si="6463"/>
        <v/>
      </c>
      <c r="EJ104" s="73" t="s">
        <v>5</v>
      </c>
      <c r="EK104" s="116" t="str">
        <f t="shared" si="6464"/>
        <v/>
      </c>
      <c r="EL104" s="114" t="str">
        <f t="shared" si="6465"/>
        <v/>
      </c>
      <c r="EM104" s="75" t="s">
        <v>6</v>
      </c>
      <c r="EN104" s="116" t="str">
        <f t="shared" si="6466"/>
        <v/>
      </c>
      <c r="EO104" s="114" t="str">
        <f t="shared" si="6467"/>
        <v/>
      </c>
      <c r="EP104" s="75" t="str">
        <f t="shared" ref="EP104" si="9476">CH104</f>
        <v/>
      </c>
      <c r="EQ104" s="116" t="str">
        <f t="shared" si="6469"/>
        <v/>
      </c>
      <c r="ER104" s="114" t="str">
        <f t="shared" si="6470"/>
        <v/>
      </c>
      <c r="ES104" s="75" t="str">
        <f t="shared" ref="ES104" si="9477">CK104</f>
        <v/>
      </c>
      <c r="ET104" s="116" t="str">
        <f t="shared" si="6472"/>
        <v/>
      </c>
      <c r="EU104" s="114" t="str">
        <f t="shared" si="6473"/>
        <v/>
      </c>
      <c r="EV104" s="75" t="str">
        <f t="shared" ref="EV104" si="9478">CB104</f>
        <v/>
      </c>
      <c r="EW104" s="116" t="str">
        <f t="shared" si="6475"/>
        <v/>
      </c>
      <c r="EX104" s="114" t="str">
        <f t="shared" si="6476"/>
        <v/>
      </c>
      <c r="EY104" s="75" t="str">
        <f t="shared" ref="EY104" si="9479">CK104</f>
        <v/>
      </c>
      <c r="EZ104" s="116" t="str">
        <f t="shared" si="6478"/>
        <v/>
      </c>
      <c r="FA104" s="117" t="str">
        <f t="shared" si="6479"/>
        <v/>
      </c>
      <c r="FB104" s="75" t="str">
        <f t="shared" ref="FB104" si="9480">CE104</f>
        <v/>
      </c>
      <c r="FC104" s="116" t="str">
        <f t="shared" si="6481"/>
        <v/>
      </c>
      <c r="FD104" s="114" t="str">
        <f t="shared" si="6482"/>
        <v/>
      </c>
      <c r="FE104" s="73" t="str">
        <f t="shared" ref="FE104" si="9481">CH104</f>
        <v/>
      </c>
      <c r="FF104" s="116" t="str">
        <f t="shared" si="6484"/>
        <v/>
      </c>
      <c r="FG104" s="114" t="str">
        <f t="shared" si="6485"/>
        <v/>
      </c>
      <c r="FH104" s="75" t="str">
        <f t="shared" ref="FH104" si="9482">DC104</f>
        <v/>
      </c>
      <c r="FI104" s="116" t="str">
        <f t="shared" si="6487"/>
        <v/>
      </c>
      <c r="FJ104" s="114" t="str">
        <f t="shared" si="6488"/>
        <v/>
      </c>
      <c r="FK104" s="75" t="str">
        <f t="shared" ref="FK104" si="9483">DF104</f>
        <v/>
      </c>
      <c r="FL104" s="116" t="str">
        <f t="shared" si="6490"/>
        <v/>
      </c>
      <c r="FM104" s="114" t="str">
        <f t="shared" si="6491"/>
        <v/>
      </c>
      <c r="FN104" s="75" t="str">
        <f t="shared" ref="FN104" si="9484">CQ104</f>
        <v/>
      </c>
      <c r="FO104" s="116" t="str">
        <f t="shared" si="6493"/>
        <v/>
      </c>
      <c r="FP104" s="114" t="str">
        <f t="shared" si="6494"/>
        <v/>
      </c>
      <c r="FQ104" s="75" t="str">
        <f t="shared" ref="FQ104" si="9485">CT104</f>
        <v/>
      </c>
      <c r="FR104" s="116" t="str">
        <f t="shared" si="6496"/>
        <v/>
      </c>
      <c r="FS104" s="114" t="str">
        <f t="shared" si="6497"/>
        <v/>
      </c>
      <c r="FT104" s="75" t="str">
        <f t="shared" ref="FT104" si="9486">CQ104</f>
        <v/>
      </c>
      <c r="FU104" s="116" t="str">
        <f t="shared" si="6499"/>
        <v/>
      </c>
      <c r="FV104" s="114" t="str">
        <f t="shared" si="6500"/>
        <v/>
      </c>
      <c r="FW104" s="75" t="str">
        <f t="shared" ref="FW104" si="9487">CN104</f>
        <v/>
      </c>
      <c r="FX104" s="116" t="str">
        <f t="shared" si="6502"/>
        <v/>
      </c>
      <c r="FY104" s="114" t="str">
        <f t="shared" si="6503"/>
        <v/>
      </c>
      <c r="FZ104" s="75" t="str">
        <f t="shared" ref="FZ104" si="9488">CT104</f>
        <v/>
      </c>
      <c r="GA104" s="116" t="str">
        <f t="shared" si="6505"/>
        <v/>
      </c>
      <c r="GB104" s="114" t="str">
        <f t="shared" si="6506"/>
        <v/>
      </c>
      <c r="GC104" s="75" t="str">
        <f t="shared" ref="GC104" si="9489">CN104</f>
        <v/>
      </c>
      <c r="GD104" s="116" t="str">
        <f t="shared" si="6508"/>
        <v/>
      </c>
      <c r="GE104" s="114" t="str">
        <f t="shared" si="6509"/>
        <v/>
      </c>
      <c r="GF104" s="46" t="str">
        <f t="shared" ref="GF104:GF105" si="9490">CT104</f>
        <v/>
      </c>
      <c r="GG104" s="116" t="str">
        <f t="shared" si="6511"/>
        <v/>
      </c>
      <c r="GH104" s="114" t="str">
        <f t="shared" si="6512"/>
        <v/>
      </c>
      <c r="GI104" s="75" t="str">
        <f t="shared" si="7211"/>
        <v>B</v>
      </c>
      <c r="GJ104" s="116" t="str">
        <f t="shared" si="6513"/>
        <v/>
      </c>
      <c r="GK104" s="114" t="str">
        <f t="shared" si="6514"/>
        <v/>
      </c>
      <c r="GL104" s="46" t="str">
        <f t="shared" si="8037"/>
        <v/>
      </c>
      <c r="GM104" s="116" t="str">
        <f t="shared" si="6515"/>
        <v/>
      </c>
      <c r="GN104" s="114" t="str">
        <f t="shared" si="6516"/>
        <v/>
      </c>
      <c r="GO104" s="75" t="str">
        <f t="shared" si="7212"/>
        <v>B</v>
      </c>
      <c r="GP104" s="116" t="str">
        <f t="shared" si="6517"/>
        <v/>
      </c>
      <c r="GQ104" s="114" t="str">
        <f t="shared" si="6518"/>
        <v/>
      </c>
      <c r="GR104" s="75" t="str">
        <f t="shared" ref="GR104" si="9491">DX104</f>
        <v/>
      </c>
      <c r="GS104" s="116" t="str">
        <f t="shared" si="6520"/>
        <v/>
      </c>
      <c r="GT104" s="114" t="str">
        <f t="shared" si="6521"/>
        <v/>
      </c>
      <c r="GU104" s="75" t="str">
        <f t="shared" si="7214"/>
        <v/>
      </c>
      <c r="GV104" s="116" t="str">
        <f t="shared" si="6522"/>
        <v/>
      </c>
      <c r="GW104" s="117" t="str">
        <f t="shared" si="6523"/>
        <v/>
      </c>
      <c r="GX104" s="75" t="str">
        <f t="shared" ref="GX104" si="9492">DR104</f>
        <v/>
      </c>
      <c r="GY104" s="116" t="str">
        <f t="shared" si="6525"/>
        <v/>
      </c>
      <c r="GZ104" s="114" t="str">
        <f t="shared" si="6526"/>
        <v/>
      </c>
      <c r="HA104" s="73" t="str">
        <f t="shared" si="7216"/>
        <v/>
      </c>
      <c r="HB104" s="116" t="str">
        <f t="shared" si="6527"/>
        <v/>
      </c>
      <c r="HC104" s="114" t="str">
        <f t="shared" si="6528"/>
        <v/>
      </c>
      <c r="HD104" s="75" t="str">
        <f t="shared" ref="HD104" si="9493">DI104</f>
        <v/>
      </c>
      <c r="HE104" s="116" t="str">
        <f t="shared" si="6530"/>
        <v/>
      </c>
      <c r="HF104" s="114" t="str">
        <f t="shared" si="6531"/>
        <v/>
      </c>
      <c r="HG104" s="75" t="str">
        <f t="shared" si="7218"/>
        <v/>
      </c>
      <c r="HH104" s="116" t="str">
        <f t="shared" si="6532"/>
        <v/>
      </c>
      <c r="HI104" s="114" t="str">
        <f t="shared" si="6533"/>
        <v/>
      </c>
      <c r="HJ104" s="75" t="str">
        <f t="shared" ref="HJ104" si="9494">DX104</f>
        <v/>
      </c>
      <c r="HK104" s="116" t="str">
        <f t="shared" si="6535"/>
        <v/>
      </c>
      <c r="HL104" s="114" t="str">
        <f t="shared" si="6536"/>
        <v/>
      </c>
      <c r="HM104" s="75" t="str">
        <f t="shared" si="7220"/>
        <v/>
      </c>
      <c r="HN104" s="116" t="str">
        <f t="shared" si="6537"/>
        <v/>
      </c>
      <c r="HO104" s="114" t="str">
        <f t="shared" si="6538"/>
        <v/>
      </c>
      <c r="HP104" s="75" t="str">
        <f t="shared" ref="HP104" si="9495">DU104</f>
        <v/>
      </c>
      <c r="HQ104" s="116" t="str">
        <f t="shared" si="6540"/>
        <v/>
      </c>
      <c r="HR104" s="114" t="str">
        <f t="shared" si="6541"/>
        <v/>
      </c>
      <c r="HS104" s="75" t="str">
        <f t="shared" si="7222"/>
        <v/>
      </c>
      <c r="HT104" s="116" t="str">
        <f t="shared" si="6542"/>
        <v/>
      </c>
      <c r="HU104" s="114" t="str">
        <f t="shared" si="6543"/>
        <v/>
      </c>
      <c r="HV104" s="75" t="str">
        <f t="shared" ref="HV104" si="9496">DU104</f>
        <v/>
      </c>
      <c r="HW104" s="116" t="str">
        <f t="shared" si="6545"/>
        <v/>
      </c>
      <c r="HX104" s="114" t="str">
        <f t="shared" si="6546"/>
        <v/>
      </c>
      <c r="HY104" s="75" t="str">
        <f t="shared" si="7224"/>
        <v/>
      </c>
      <c r="HZ104" s="116" t="str">
        <f t="shared" si="6547"/>
        <v/>
      </c>
      <c r="IA104" s="114" t="str">
        <f t="shared" si="6548"/>
        <v/>
      </c>
      <c r="IB104" s="75" t="str">
        <f t="shared" ref="IB104" si="9497">DX104</f>
        <v/>
      </c>
      <c r="IC104" s="116" t="str">
        <f t="shared" si="6550"/>
        <v/>
      </c>
      <c r="ID104" s="114" t="str">
        <f t="shared" si="6551"/>
        <v/>
      </c>
      <c r="IE104" s="75" t="str">
        <f t="shared" si="7226"/>
        <v/>
      </c>
      <c r="IF104" s="116" t="str">
        <f t="shared" si="6552"/>
        <v/>
      </c>
      <c r="IG104" s="114" t="str">
        <f t="shared" si="6553"/>
        <v/>
      </c>
      <c r="IH104" s="75" t="str">
        <f t="shared" ref="IH104" si="9498">DR104</f>
        <v/>
      </c>
      <c r="II104" s="116" t="str">
        <f t="shared" si="6555"/>
        <v/>
      </c>
      <c r="IJ104" s="114" t="str">
        <f t="shared" si="6556"/>
        <v/>
      </c>
      <c r="IK104" s="75" t="str">
        <f t="shared" si="7228"/>
        <v/>
      </c>
      <c r="IL104" s="116" t="str">
        <f t="shared" si="6557"/>
        <v/>
      </c>
      <c r="IM104" s="114" t="str">
        <f t="shared" si="6558"/>
        <v/>
      </c>
      <c r="IN104" s="75" t="str">
        <f t="shared" ref="IN104" si="9499">DO104</f>
        <v/>
      </c>
      <c r="IO104" s="116" t="str">
        <f t="shared" si="6560"/>
        <v/>
      </c>
      <c r="IP104" s="114" t="str">
        <f t="shared" si="6561"/>
        <v/>
      </c>
      <c r="IQ104" s="75" t="str">
        <f t="shared" si="7230"/>
        <v/>
      </c>
      <c r="IR104" s="116" t="str">
        <f t="shared" si="6562"/>
        <v/>
      </c>
      <c r="IS104" s="114" t="str">
        <f t="shared" si="6563"/>
        <v/>
      </c>
      <c r="IT104" s="46" t="str">
        <f t="shared" ref="IT104" si="9500">CT104</f>
        <v/>
      </c>
      <c r="IU104" s="116" t="str">
        <f t="shared" si="6565"/>
        <v/>
      </c>
      <c r="IV104" s="114" t="str">
        <f t="shared" si="6566"/>
        <v/>
      </c>
      <c r="IW104" s="46" t="str">
        <f t="shared" ref="IW104:IW105" si="9501">DF104</f>
        <v/>
      </c>
      <c r="IX104" s="116" t="str">
        <f t="shared" si="6568"/>
        <v/>
      </c>
      <c r="IY104" s="114" t="str">
        <f t="shared" si="6569"/>
        <v/>
      </c>
      <c r="IZ104" s="75" t="str">
        <f t="shared" si="7232"/>
        <v/>
      </c>
      <c r="JA104" s="116" t="str">
        <f t="shared" si="6570"/>
        <v/>
      </c>
      <c r="JB104" s="114" t="str">
        <f t="shared" si="6571"/>
        <v/>
      </c>
      <c r="JC104" s="75" t="str">
        <f t="shared" si="7233"/>
        <v/>
      </c>
      <c r="JD104" s="116" t="str">
        <f t="shared" si="6572"/>
        <v/>
      </c>
      <c r="JE104" s="114" t="str">
        <f t="shared" si="6573"/>
        <v/>
      </c>
      <c r="JF104" s="46" t="str">
        <f t="shared" ref="JF104" si="9502">CB104</f>
        <v/>
      </c>
      <c r="JG104" s="116" t="str">
        <f t="shared" si="6575"/>
        <v/>
      </c>
      <c r="JH104" s="114" t="str">
        <f t="shared" si="6576"/>
        <v/>
      </c>
      <c r="JI104" s="75" t="str">
        <f t="shared" si="7235"/>
        <v/>
      </c>
      <c r="JJ104" s="116" t="str">
        <f t="shared" si="6577"/>
        <v/>
      </c>
      <c r="JK104" s="114" t="str">
        <f t="shared" si="6578"/>
        <v/>
      </c>
      <c r="JL104" s="75" t="str">
        <f t="shared" ref="JL104" si="9503">CB104</f>
        <v/>
      </c>
      <c r="JM104" s="116" t="str">
        <f t="shared" si="6580"/>
        <v/>
      </c>
      <c r="JN104" s="114" t="str">
        <f t="shared" si="6581"/>
        <v/>
      </c>
      <c r="JO104" s="75" t="str">
        <f t="shared" si="7237"/>
        <v/>
      </c>
      <c r="JP104" s="116" t="str">
        <f t="shared" si="6582"/>
        <v/>
      </c>
      <c r="JQ104" s="114" t="str">
        <f t="shared" si="6583"/>
        <v/>
      </c>
      <c r="JR104" s="75" t="str">
        <f t="shared" ref="JR104" si="9504">CE104</f>
        <v/>
      </c>
      <c r="JS104" s="116" t="str">
        <f t="shared" si="6585"/>
        <v/>
      </c>
      <c r="JT104" s="114" t="str">
        <f t="shared" si="6586"/>
        <v/>
      </c>
      <c r="JU104" s="75" t="str">
        <f t="shared" si="7239"/>
        <v/>
      </c>
      <c r="JV104" s="116" t="str">
        <f t="shared" si="6587"/>
        <v/>
      </c>
      <c r="JW104" s="114" t="str">
        <f t="shared" si="6588"/>
        <v/>
      </c>
      <c r="JX104" s="115" t="s">
        <v>5</v>
      </c>
      <c r="JY104" s="116" t="str">
        <f t="shared" si="6589"/>
        <v/>
      </c>
      <c r="JZ104" s="114" t="str">
        <f t="shared" si="6590"/>
        <v/>
      </c>
      <c r="KA104" s="75" t="str">
        <f t="shared" si="7240"/>
        <v/>
      </c>
      <c r="KB104" s="116" t="str">
        <f t="shared" si="6591"/>
        <v/>
      </c>
      <c r="KC104" s="114" t="str">
        <f t="shared" si="6592"/>
        <v/>
      </c>
      <c r="KD104" s="46" t="s">
        <v>5</v>
      </c>
      <c r="KE104" s="116" t="str">
        <f t="shared" si="6593"/>
        <v/>
      </c>
      <c r="KF104" s="114" t="str">
        <f t="shared" si="6594"/>
        <v/>
      </c>
      <c r="KG104" s="75" t="str">
        <f t="shared" si="7241"/>
        <v/>
      </c>
      <c r="KH104" s="116" t="str">
        <f t="shared" si="6595"/>
        <v/>
      </c>
      <c r="KI104" s="114" t="str">
        <f t="shared" si="6596"/>
        <v/>
      </c>
      <c r="KJ104" s="46" t="str">
        <f t="shared" si="7820"/>
        <v/>
      </c>
      <c r="KK104" s="116" t="str">
        <f t="shared" si="6597"/>
        <v/>
      </c>
      <c r="KL104" s="114" t="str">
        <f t="shared" si="6598"/>
        <v/>
      </c>
      <c r="KM104" s="75" t="str">
        <f t="shared" si="7243"/>
        <v/>
      </c>
      <c r="KN104" s="116" t="str">
        <f t="shared" si="6599"/>
        <v/>
      </c>
      <c r="KO104" s="114" t="str">
        <f t="shared" si="6600"/>
        <v/>
      </c>
      <c r="KP104" s="46" t="str">
        <f t="shared" si="7973"/>
        <v/>
      </c>
      <c r="KQ104" s="116" t="str">
        <f t="shared" si="6601"/>
        <v/>
      </c>
      <c r="KR104" s="114" t="str">
        <f t="shared" si="6602"/>
        <v/>
      </c>
      <c r="KS104" s="75" t="str">
        <f t="shared" si="7244"/>
        <v/>
      </c>
      <c r="KT104" s="116" t="str">
        <f t="shared" si="6603"/>
        <v/>
      </c>
      <c r="KU104" s="114" t="str">
        <f t="shared" si="6604"/>
        <v/>
      </c>
      <c r="KV104" s="75" t="s">
        <v>6</v>
      </c>
      <c r="KW104" s="116" t="str">
        <f t="shared" si="6605"/>
        <v/>
      </c>
      <c r="KX104" s="114" t="str">
        <f t="shared" si="6606"/>
        <v/>
      </c>
      <c r="KY104" s="75" t="str">
        <f t="shared" si="7245"/>
        <v/>
      </c>
      <c r="KZ104" s="116" t="str">
        <f t="shared" si="6607"/>
        <v/>
      </c>
      <c r="LA104" s="114" t="str">
        <f t="shared" si="6608"/>
        <v/>
      </c>
      <c r="LB104" s="75" t="str">
        <f t="shared" ref="LB104" si="9505">DR104</f>
        <v/>
      </c>
      <c r="LC104" s="116" t="str">
        <f t="shared" si="6610"/>
        <v/>
      </c>
      <c r="LD104" s="114" t="str">
        <f t="shared" si="6611"/>
        <v/>
      </c>
      <c r="LE104" s="75" t="str">
        <f t="shared" si="7247"/>
        <v/>
      </c>
      <c r="LF104" s="116" t="str">
        <f t="shared" si="6612"/>
        <v/>
      </c>
      <c r="LG104" s="114" t="str">
        <f t="shared" si="6613"/>
        <v/>
      </c>
      <c r="LH104" s="75" t="str">
        <f t="shared" ref="LH104" si="9506">DR105</f>
        <v/>
      </c>
      <c r="LI104" s="116" t="str">
        <f t="shared" si="6615"/>
        <v/>
      </c>
      <c r="LJ104" s="114" t="str">
        <f t="shared" si="6616"/>
        <v/>
      </c>
      <c r="LK104" s="75" t="str">
        <f t="shared" si="7249"/>
        <v/>
      </c>
      <c r="LL104" s="116" t="str">
        <f t="shared" si="6617"/>
        <v/>
      </c>
      <c r="LM104" s="114" t="str">
        <f t="shared" si="6618"/>
        <v/>
      </c>
      <c r="LN104" s="75" t="str">
        <f t="shared" ref="LN104" si="9507">DC104</f>
        <v/>
      </c>
      <c r="LO104" s="116" t="str">
        <f t="shared" si="6620"/>
        <v/>
      </c>
      <c r="LP104" s="114" t="str">
        <f t="shared" si="6621"/>
        <v/>
      </c>
      <c r="LQ104" s="75" t="str">
        <f t="shared" si="7251"/>
        <v/>
      </c>
      <c r="LR104" s="116" t="str">
        <f t="shared" si="6622"/>
        <v/>
      </c>
      <c r="LS104" s="114" t="str">
        <f t="shared" si="6623"/>
        <v/>
      </c>
      <c r="LT104" s="75" t="str">
        <f t="shared" ref="LT104" si="9508">DC104</f>
        <v/>
      </c>
      <c r="LU104" s="116" t="str">
        <f t="shared" si="6625"/>
        <v/>
      </c>
      <c r="LV104" s="114" t="str">
        <f t="shared" si="6626"/>
        <v/>
      </c>
      <c r="LW104" s="75" t="str">
        <f t="shared" si="7253"/>
        <v/>
      </c>
      <c r="LX104" s="116" t="str">
        <f t="shared" si="6627"/>
        <v/>
      </c>
      <c r="LY104" s="114" t="str">
        <f t="shared" si="6628"/>
        <v/>
      </c>
      <c r="LZ104" s="75" t="str">
        <f t="shared" ref="LZ104" si="9509">CT104</f>
        <v/>
      </c>
      <c r="MA104" s="116" t="str">
        <f t="shared" si="6630"/>
        <v/>
      </c>
      <c r="MB104" s="114" t="str">
        <f t="shared" si="6631"/>
        <v/>
      </c>
      <c r="MC104" s="75" t="str">
        <f t="shared" si="7255"/>
        <v/>
      </c>
      <c r="MD104" s="116" t="str">
        <f t="shared" si="6632"/>
        <v/>
      </c>
      <c r="ME104" s="114" t="str">
        <f t="shared" si="6633"/>
        <v/>
      </c>
      <c r="MF104" s="75" t="str">
        <f t="shared" ref="MF104:MF105" si="9510">DF104</f>
        <v/>
      </c>
      <c r="MG104" s="116" t="str">
        <f t="shared" si="6635"/>
        <v/>
      </c>
      <c r="MH104" s="114" t="str">
        <f t="shared" si="6636"/>
        <v/>
      </c>
      <c r="MI104" s="75" t="str">
        <f t="shared" si="7256"/>
        <v/>
      </c>
      <c r="MJ104" s="116" t="str">
        <f t="shared" si="6637"/>
        <v/>
      </c>
      <c r="MK104" s="114" t="str">
        <f t="shared" si="6638"/>
        <v/>
      </c>
      <c r="ML104" s="75" t="s">
        <v>6</v>
      </c>
      <c r="MM104" s="116" t="str">
        <f t="shared" si="6639"/>
        <v/>
      </c>
      <c r="MN104" s="114" t="str">
        <f t="shared" si="6640"/>
        <v/>
      </c>
      <c r="MO104" s="75" t="str">
        <f t="shared" si="7257"/>
        <v/>
      </c>
      <c r="MP104" s="116" t="str">
        <f t="shared" si="6641"/>
        <v/>
      </c>
      <c r="MQ104" s="114" t="str">
        <f t="shared" si="6642"/>
        <v/>
      </c>
      <c r="MR104" s="75" t="str">
        <f t="shared" si="6643"/>
        <v/>
      </c>
      <c r="MS104" s="116" t="str">
        <f t="shared" si="6644"/>
        <v/>
      </c>
      <c r="MT104" s="114" t="str">
        <f t="shared" si="6645"/>
        <v/>
      </c>
      <c r="MU104" s="75" t="str">
        <f t="shared" si="7258"/>
        <v/>
      </c>
      <c r="MV104" s="116" t="str">
        <f t="shared" si="6646"/>
        <v/>
      </c>
      <c r="MW104" s="114" t="str">
        <f t="shared" si="6647"/>
        <v/>
      </c>
      <c r="MX104" s="75" t="str">
        <f t="shared" ref="MX104" si="9511">MR104</f>
        <v/>
      </c>
      <c r="MY104" s="116" t="str">
        <f t="shared" si="6649"/>
        <v/>
      </c>
      <c r="MZ104" s="114" t="str">
        <f t="shared" si="6650"/>
        <v/>
      </c>
      <c r="NA104" s="75" t="str">
        <f t="shared" si="7260"/>
        <v/>
      </c>
      <c r="NB104" s="116" t="str">
        <f t="shared" si="6651"/>
        <v/>
      </c>
      <c r="NC104" s="114" t="str">
        <f t="shared" si="6652"/>
        <v/>
      </c>
      <c r="ND104" s="195" t="s">
        <v>5</v>
      </c>
      <c r="NE104" s="116" t="str">
        <f t="shared" si="6653"/>
        <v/>
      </c>
      <c r="NF104" s="114" t="str">
        <f t="shared" si="6654"/>
        <v/>
      </c>
      <c r="NG104" s="75" t="str">
        <f t="shared" si="7261"/>
        <v/>
      </c>
      <c r="NH104" s="116" t="str">
        <f t="shared" si="6655"/>
        <v/>
      </c>
      <c r="NI104" s="114" t="str">
        <f t="shared" si="6656"/>
        <v/>
      </c>
      <c r="NJ104" s="75" t="s">
        <v>5</v>
      </c>
      <c r="NK104" s="116" t="str">
        <f t="shared" si="6657"/>
        <v/>
      </c>
      <c r="NL104" s="114" t="str">
        <f t="shared" si="6658"/>
        <v/>
      </c>
      <c r="NM104" s="75" t="str">
        <f t="shared" si="7262"/>
        <v/>
      </c>
      <c r="NN104" s="116" t="str">
        <f t="shared" si="6659"/>
        <v/>
      </c>
      <c r="NO104" s="114" t="str">
        <f t="shared" si="6660"/>
        <v/>
      </c>
      <c r="NP104" s="215" t="s">
        <v>5</v>
      </c>
      <c r="NQ104" s="116" t="str">
        <f t="shared" si="6661"/>
        <v/>
      </c>
      <c r="NR104" s="114" t="str">
        <f t="shared" si="6662"/>
        <v/>
      </c>
      <c r="NS104" s="115" t="str">
        <f t="shared" si="6663"/>
        <v/>
      </c>
      <c r="NT104" s="116" t="str">
        <f t="shared" si="6664"/>
        <v/>
      </c>
      <c r="NU104" s="114" t="str">
        <f t="shared" si="6665"/>
        <v/>
      </c>
      <c r="NV104" s="215" t="s">
        <v>6</v>
      </c>
      <c r="NW104" s="116" t="str">
        <f t="shared" si="6666"/>
        <v/>
      </c>
      <c r="NX104" s="114" t="str">
        <f t="shared" si="6667"/>
        <v/>
      </c>
      <c r="NY104" s="115" t="str">
        <f t="shared" si="6668"/>
        <v/>
      </c>
      <c r="NZ104" s="116" t="str">
        <f t="shared" si="6669"/>
        <v/>
      </c>
      <c r="OA104" s="114" t="str">
        <f t="shared" si="6670"/>
        <v/>
      </c>
      <c r="OB104" s="115" t="str">
        <f t="shared" si="7263"/>
        <v/>
      </c>
      <c r="OC104" s="116" t="str">
        <f t="shared" si="6671"/>
        <v/>
      </c>
      <c r="OD104" s="114" t="str">
        <f t="shared" si="6672"/>
        <v/>
      </c>
      <c r="OE104" s="115" t="str">
        <f t="shared" si="6673"/>
        <v/>
      </c>
      <c r="OF104" s="116" t="str">
        <f t="shared" si="6674"/>
        <v/>
      </c>
      <c r="OG104" s="114" t="str">
        <f t="shared" si="6675"/>
        <v/>
      </c>
      <c r="OH104" s="115" t="str">
        <f t="shared" si="6676"/>
        <v/>
      </c>
      <c r="OI104" s="116" t="str">
        <f t="shared" si="6677"/>
        <v/>
      </c>
      <c r="OJ104" s="114" t="str">
        <f t="shared" si="6678"/>
        <v/>
      </c>
      <c r="OK104" s="115" t="str">
        <f t="shared" si="6679"/>
        <v/>
      </c>
      <c r="OL104" s="116" t="str">
        <f t="shared" si="6680"/>
        <v/>
      </c>
      <c r="OM104" s="117" t="str">
        <f t="shared" si="6681"/>
        <v/>
      </c>
      <c r="ON104" s="115" t="str">
        <f t="shared" si="6682"/>
        <v/>
      </c>
      <c r="OO104" s="116" t="str">
        <f t="shared" si="6683"/>
        <v/>
      </c>
      <c r="OP104" s="114" t="str">
        <f t="shared" si="6684"/>
        <v/>
      </c>
      <c r="OQ104" s="115" t="str">
        <f t="shared" si="6685"/>
        <v/>
      </c>
      <c r="OR104" s="116" t="str">
        <f t="shared" si="6686"/>
        <v/>
      </c>
      <c r="OS104" s="114" t="str">
        <f t="shared" si="6687"/>
        <v/>
      </c>
      <c r="OT104" s="115" t="str">
        <f t="shared" si="6688"/>
        <v/>
      </c>
      <c r="OU104" s="116" t="str">
        <f t="shared" si="6689"/>
        <v/>
      </c>
      <c r="OV104" s="114" t="str">
        <f t="shared" si="6690"/>
        <v/>
      </c>
      <c r="OW104" s="115" t="str">
        <f t="shared" si="6691"/>
        <v/>
      </c>
      <c r="OX104" s="116" t="str">
        <f t="shared" si="6692"/>
        <v/>
      </c>
      <c r="OY104" s="114" t="str">
        <f t="shared" si="6693"/>
        <v/>
      </c>
      <c r="OZ104" s="115" t="str">
        <f t="shared" si="6694"/>
        <v/>
      </c>
      <c r="PA104" s="116" t="str">
        <f t="shared" si="6695"/>
        <v/>
      </c>
      <c r="PB104" s="114" t="str">
        <f t="shared" si="6696"/>
        <v/>
      </c>
      <c r="PC104" s="115" t="str">
        <f t="shared" si="6697"/>
        <v/>
      </c>
      <c r="PD104" s="116" t="str">
        <f t="shared" si="6698"/>
        <v/>
      </c>
      <c r="PE104" s="114" t="str">
        <f t="shared" si="6699"/>
        <v/>
      </c>
      <c r="PF104" s="115" t="str">
        <f t="shared" si="6700"/>
        <v/>
      </c>
      <c r="PG104" s="116" t="str">
        <f t="shared" si="6701"/>
        <v/>
      </c>
      <c r="PH104" s="114" t="str">
        <f t="shared" si="6702"/>
        <v/>
      </c>
      <c r="PI104" s="115" t="str">
        <f t="shared" si="6703"/>
        <v/>
      </c>
      <c r="PJ104" s="116" t="str">
        <f t="shared" si="6704"/>
        <v/>
      </c>
      <c r="PK104" s="114" t="str">
        <f t="shared" si="6705"/>
        <v/>
      </c>
      <c r="PL104" s="115" t="str">
        <f t="shared" si="6706"/>
        <v/>
      </c>
      <c r="PM104" s="116" t="str">
        <f t="shared" si="6707"/>
        <v/>
      </c>
      <c r="PN104" s="114" t="str">
        <f t="shared" si="6708"/>
        <v/>
      </c>
      <c r="PO104" s="46" t="str">
        <f t="shared" si="7594"/>
        <v/>
      </c>
      <c r="PP104" s="116" t="str">
        <f t="shared" si="6709"/>
        <v/>
      </c>
      <c r="PQ104" s="114" t="str">
        <f t="shared" si="6710"/>
        <v/>
      </c>
      <c r="PR104" s="75" t="str">
        <f t="shared" ref="PR104" si="9512">NP104</f>
        <v>P</v>
      </c>
      <c r="PS104" s="116" t="str">
        <f t="shared" si="6712"/>
        <v/>
      </c>
      <c r="PT104" s="114" t="str">
        <f t="shared" si="6713"/>
        <v/>
      </c>
      <c r="PU104" s="73" t="str">
        <f t="shared" ref="PU104" si="9513">NS104</f>
        <v/>
      </c>
      <c r="PV104" s="116" t="str">
        <f t="shared" si="6715"/>
        <v/>
      </c>
      <c r="PW104" s="114" t="str">
        <f t="shared" si="6716"/>
        <v/>
      </c>
      <c r="PX104" s="73" t="s">
        <v>5</v>
      </c>
      <c r="PY104" s="116" t="str">
        <f t="shared" si="6717"/>
        <v/>
      </c>
      <c r="PZ104" s="114" t="str">
        <f t="shared" si="6718"/>
        <v/>
      </c>
      <c r="QA104" s="75" t="s">
        <v>6</v>
      </c>
      <c r="QB104" s="116" t="str">
        <f t="shared" si="6719"/>
        <v/>
      </c>
      <c r="QC104" s="114" t="str">
        <f t="shared" si="6720"/>
        <v/>
      </c>
      <c r="QD104" s="75" t="str">
        <f t="shared" ref="QD104" si="9514">NV104</f>
        <v>B</v>
      </c>
      <c r="QE104" s="116" t="str">
        <f t="shared" si="6722"/>
        <v/>
      </c>
      <c r="QF104" s="114" t="str">
        <f t="shared" si="6723"/>
        <v/>
      </c>
      <c r="QG104" s="75" t="str">
        <f t="shared" ref="QG104" si="9515">NY104</f>
        <v/>
      </c>
      <c r="QH104" s="116" t="str">
        <f t="shared" si="6725"/>
        <v/>
      </c>
      <c r="QI104" s="114" t="str">
        <f t="shared" si="6726"/>
        <v/>
      </c>
      <c r="QJ104" s="75" t="str">
        <f t="shared" ref="QJ104" si="9516">NP104</f>
        <v>P</v>
      </c>
      <c r="QK104" s="116" t="str">
        <f t="shared" si="6728"/>
        <v/>
      </c>
      <c r="QL104" s="114" t="str">
        <f t="shared" si="6729"/>
        <v/>
      </c>
      <c r="QM104" s="75" t="str">
        <f t="shared" ref="QM104" si="9517">NY104</f>
        <v/>
      </c>
      <c r="QN104" s="116" t="str">
        <f t="shared" si="6731"/>
        <v/>
      </c>
      <c r="QO104" s="117" t="str">
        <f t="shared" si="6732"/>
        <v/>
      </c>
      <c r="QP104" s="75" t="str">
        <f t="shared" ref="QP104" si="9518">NS104</f>
        <v/>
      </c>
      <c r="QQ104" s="116" t="str">
        <f t="shared" si="6734"/>
        <v/>
      </c>
      <c r="QR104" s="114" t="str">
        <f t="shared" si="6735"/>
        <v/>
      </c>
      <c r="QS104" s="73" t="str">
        <f t="shared" ref="QS104" si="9519">NV104</f>
        <v>B</v>
      </c>
      <c r="QT104" s="116" t="str">
        <f t="shared" si="6737"/>
        <v/>
      </c>
      <c r="QU104" s="114" t="str">
        <f t="shared" si="6738"/>
        <v/>
      </c>
      <c r="QV104" s="75" t="str">
        <f t="shared" ref="QV104" si="9520">OQ104</f>
        <v/>
      </c>
      <c r="QW104" s="116" t="str">
        <f t="shared" si="6740"/>
        <v/>
      </c>
      <c r="QX104" s="114" t="str">
        <f t="shared" si="6741"/>
        <v/>
      </c>
      <c r="QY104" s="75" t="str">
        <f t="shared" ref="QY104" si="9521">OT104</f>
        <v/>
      </c>
      <c r="QZ104" s="116" t="str">
        <f t="shared" si="6743"/>
        <v/>
      </c>
      <c r="RA104" s="114" t="str">
        <f t="shared" si="6744"/>
        <v/>
      </c>
      <c r="RB104" s="75" t="str">
        <f t="shared" ref="RB104" si="9522">OE104</f>
        <v/>
      </c>
      <c r="RC104" s="116" t="str">
        <f t="shared" si="6746"/>
        <v/>
      </c>
      <c r="RD104" s="114" t="str">
        <f t="shared" si="6747"/>
        <v/>
      </c>
      <c r="RE104" s="75" t="str">
        <f t="shared" ref="RE104" si="9523">OH104</f>
        <v/>
      </c>
      <c r="RF104" s="116" t="str">
        <f t="shared" si="6749"/>
        <v/>
      </c>
      <c r="RG104" s="114" t="str">
        <f t="shared" si="6750"/>
        <v/>
      </c>
      <c r="RH104" s="75" t="str">
        <f t="shared" ref="RH104" si="9524">OE104</f>
        <v/>
      </c>
      <c r="RI104" s="116" t="str">
        <f t="shared" si="6752"/>
        <v/>
      </c>
      <c r="RJ104" s="114" t="str">
        <f t="shared" si="6753"/>
        <v/>
      </c>
      <c r="RK104" s="75" t="str">
        <f t="shared" ref="RK104" si="9525">OB104</f>
        <v/>
      </c>
      <c r="RL104" s="116" t="str">
        <f t="shared" si="6755"/>
        <v/>
      </c>
      <c r="RM104" s="114" t="str">
        <f t="shared" si="6756"/>
        <v/>
      </c>
      <c r="RN104" s="75" t="str">
        <f t="shared" ref="RN104" si="9526">OH104</f>
        <v/>
      </c>
      <c r="RO104" s="116" t="str">
        <f t="shared" si="6758"/>
        <v/>
      </c>
      <c r="RP104" s="114" t="str">
        <f t="shared" si="6759"/>
        <v/>
      </c>
      <c r="RQ104" s="75" t="str">
        <f t="shared" ref="RQ104" si="9527">OB104</f>
        <v/>
      </c>
      <c r="RR104" s="116" t="str">
        <f t="shared" si="6761"/>
        <v/>
      </c>
      <c r="RS104" s="114" t="str">
        <f t="shared" si="6762"/>
        <v/>
      </c>
      <c r="RT104" s="46" t="str">
        <f t="shared" ref="RT104:RT105" si="9528">OH104</f>
        <v/>
      </c>
      <c r="RU104" s="116" t="str">
        <f t="shared" si="6764"/>
        <v/>
      </c>
      <c r="RV104" s="114" t="str">
        <f t="shared" si="6765"/>
        <v/>
      </c>
      <c r="RW104" s="75" t="str">
        <f t="shared" si="7280"/>
        <v>B</v>
      </c>
      <c r="RX104" s="116" t="str">
        <f t="shared" si="6766"/>
        <v/>
      </c>
      <c r="RY104" s="114" t="str">
        <f t="shared" si="6767"/>
        <v/>
      </c>
      <c r="RZ104" s="46" t="str">
        <f t="shared" si="9449"/>
        <v/>
      </c>
      <c r="SA104" s="116" t="str">
        <f t="shared" si="6768"/>
        <v/>
      </c>
      <c r="SB104" s="114" t="str">
        <f t="shared" si="6769"/>
        <v/>
      </c>
      <c r="SC104" s="75" t="str">
        <f t="shared" si="7281"/>
        <v>B</v>
      </c>
      <c r="SD104" s="116" t="str">
        <f t="shared" si="6770"/>
        <v/>
      </c>
      <c r="SE104" s="114" t="str">
        <f t="shared" si="6771"/>
        <v/>
      </c>
      <c r="SF104" s="75" t="str">
        <f t="shared" ref="SF104" si="9529">PL104</f>
        <v/>
      </c>
      <c r="SG104" s="116" t="str">
        <f t="shared" si="6773"/>
        <v/>
      </c>
      <c r="SH104" s="114" t="str">
        <f t="shared" si="6774"/>
        <v/>
      </c>
      <c r="SI104" s="75" t="str">
        <f t="shared" si="6775"/>
        <v/>
      </c>
      <c r="SJ104" s="116" t="str">
        <f t="shared" si="6776"/>
        <v/>
      </c>
      <c r="SK104" s="117" t="str">
        <f t="shared" si="6777"/>
        <v/>
      </c>
      <c r="SL104" s="75" t="str">
        <f t="shared" ref="SL104" si="9530">PF104</f>
        <v/>
      </c>
      <c r="SM104" s="116" t="str">
        <f t="shared" si="6779"/>
        <v/>
      </c>
      <c r="SN104" s="114" t="str">
        <f t="shared" si="6780"/>
        <v/>
      </c>
      <c r="SO104" s="73" t="str">
        <f t="shared" si="6781"/>
        <v/>
      </c>
      <c r="SP104" s="116" t="str">
        <f t="shared" si="6782"/>
        <v/>
      </c>
      <c r="SQ104" s="114" t="str">
        <f t="shared" si="6783"/>
        <v/>
      </c>
      <c r="SR104" s="75" t="str">
        <f t="shared" ref="SR104" si="9531">OW104</f>
        <v/>
      </c>
      <c r="SS104" s="116" t="str">
        <f t="shared" si="6785"/>
        <v/>
      </c>
      <c r="ST104" s="114" t="str">
        <f t="shared" si="6786"/>
        <v/>
      </c>
      <c r="SU104" s="75" t="str">
        <f t="shared" si="6787"/>
        <v/>
      </c>
      <c r="SV104" s="116" t="str">
        <f t="shared" si="6788"/>
        <v/>
      </c>
      <c r="SW104" s="114" t="str">
        <f t="shared" si="6789"/>
        <v/>
      </c>
      <c r="SX104" s="75" t="str">
        <f t="shared" ref="SX104" si="9532">PL104</f>
        <v/>
      </c>
      <c r="SY104" s="116" t="str">
        <f t="shared" si="6791"/>
        <v/>
      </c>
      <c r="SZ104" s="114" t="str">
        <f t="shared" si="6792"/>
        <v/>
      </c>
      <c r="TA104" s="75" t="str">
        <f t="shared" si="6793"/>
        <v/>
      </c>
      <c r="TB104" s="116" t="str">
        <f t="shared" si="6794"/>
        <v/>
      </c>
      <c r="TC104" s="114" t="str">
        <f t="shared" si="6795"/>
        <v/>
      </c>
      <c r="TD104" s="75" t="str">
        <f t="shared" ref="TD104" si="9533">PI104</f>
        <v/>
      </c>
      <c r="TE104" s="116" t="str">
        <f t="shared" si="6797"/>
        <v/>
      </c>
      <c r="TF104" s="114" t="str">
        <f t="shared" si="6798"/>
        <v/>
      </c>
      <c r="TG104" s="75" t="str">
        <f t="shared" si="6799"/>
        <v/>
      </c>
      <c r="TH104" s="116" t="str">
        <f t="shared" si="6800"/>
        <v/>
      </c>
      <c r="TI104" s="114" t="str">
        <f t="shared" si="6801"/>
        <v/>
      </c>
      <c r="TJ104" s="75" t="str">
        <f t="shared" ref="TJ104" si="9534">PI104</f>
        <v/>
      </c>
      <c r="TK104" s="116" t="str">
        <f t="shared" si="6803"/>
        <v/>
      </c>
      <c r="TL104" s="114" t="str">
        <f t="shared" si="6804"/>
        <v/>
      </c>
      <c r="TM104" s="75" t="str">
        <f t="shared" si="6805"/>
        <v/>
      </c>
      <c r="TN104" s="116" t="str">
        <f t="shared" si="6806"/>
        <v/>
      </c>
      <c r="TO104" s="114" t="str">
        <f t="shared" si="6807"/>
        <v/>
      </c>
      <c r="TP104" s="75" t="str">
        <f t="shared" ref="TP104" si="9535">PL104</f>
        <v/>
      </c>
      <c r="TQ104" s="116" t="str">
        <f t="shared" si="6809"/>
        <v/>
      </c>
      <c r="TR104" s="114" t="str">
        <f t="shared" si="6810"/>
        <v/>
      </c>
      <c r="TS104" s="75" t="str">
        <f t="shared" si="6811"/>
        <v/>
      </c>
      <c r="TT104" s="116" t="str">
        <f t="shared" si="6812"/>
        <v/>
      </c>
      <c r="TU104" s="114" t="str">
        <f t="shared" si="6813"/>
        <v/>
      </c>
      <c r="TV104" s="75" t="str">
        <f t="shared" ref="TV104" si="9536">PF104</f>
        <v/>
      </c>
      <c r="TW104" s="116" t="str">
        <f t="shared" si="6815"/>
        <v/>
      </c>
      <c r="TX104" s="114" t="str">
        <f t="shared" si="6816"/>
        <v/>
      </c>
      <c r="TY104" s="75" t="str">
        <f t="shared" si="6817"/>
        <v/>
      </c>
      <c r="TZ104" s="116" t="str">
        <f t="shared" si="6818"/>
        <v/>
      </c>
      <c r="UA104" s="114" t="str">
        <f t="shared" si="6819"/>
        <v/>
      </c>
      <c r="UB104" s="75" t="str">
        <f t="shared" ref="UB104" si="9537">PC104</f>
        <v/>
      </c>
      <c r="UC104" s="116" t="str">
        <f t="shared" si="6821"/>
        <v/>
      </c>
      <c r="UD104" s="114" t="str">
        <f t="shared" si="6822"/>
        <v/>
      </c>
      <c r="UE104" s="75" t="str">
        <f t="shared" si="6823"/>
        <v/>
      </c>
      <c r="UF104" s="116" t="str">
        <f t="shared" si="6824"/>
        <v/>
      </c>
      <c r="UG104" s="114" t="str">
        <f t="shared" si="6825"/>
        <v/>
      </c>
      <c r="UH104" s="46" t="str">
        <f t="shared" ref="UH104" si="9538">OH104</f>
        <v/>
      </c>
      <c r="UI104" s="116" t="str">
        <f t="shared" si="6827"/>
        <v/>
      </c>
      <c r="UJ104" s="114" t="str">
        <f t="shared" si="6828"/>
        <v/>
      </c>
      <c r="UK104" s="46" t="str">
        <f t="shared" ref="UK104:UK105" si="9539">OT104</f>
        <v/>
      </c>
      <c r="UL104" s="116" t="str">
        <f t="shared" si="6830"/>
        <v/>
      </c>
      <c r="UM104" s="114" t="str">
        <f t="shared" si="6831"/>
        <v/>
      </c>
      <c r="UN104" s="75" t="str">
        <f t="shared" si="6832"/>
        <v/>
      </c>
      <c r="UO104" s="116" t="str">
        <f t="shared" si="6833"/>
        <v/>
      </c>
      <c r="UP104" s="114" t="str">
        <f t="shared" si="6834"/>
        <v/>
      </c>
      <c r="UQ104" s="75" t="str">
        <f t="shared" si="6835"/>
        <v/>
      </c>
      <c r="UR104" s="116" t="str">
        <f t="shared" si="6836"/>
        <v/>
      </c>
      <c r="US104" s="114" t="str">
        <f t="shared" si="6837"/>
        <v/>
      </c>
      <c r="UT104" s="46" t="str">
        <f t="shared" ref="UT104" si="9540">NP104</f>
        <v>P</v>
      </c>
      <c r="UU104" s="116" t="str">
        <f t="shared" si="6839"/>
        <v/>
      </c>
      <c r="UV104" s="114" t="str">
        <f t="shared" si="6840"/>
        <v/>
      </c>
      <c r="UW104" s="75" t="str">
        <f t="shared" si="6841"/>
        <v/>
      </c>
      <c r="UX104" s="116" t="str">
        <f t="shared" si="6842"/>
        <v/>
      </c>
      <c r="UY104" s="114" t="str">
        <f t="shared" si="6843"/>
        <v/>
      </c>
      <c r="UZ104" s="75" t="str">
        <f t="shared" ref="UZ104" si="9541">NP104</f>
        <v>P</v>
      </c>
      <c r="VA104" s="116" t="str">
        <f t="shared" si="6845"/>
        <v/>
      </c>
      <c r="VB104" s="114" t="str">
        <f t="shared" si="6846"/>
        <v/>
      </c>
      <c r="VC104" s="75" t="str">
        <f t="shared" si="6847"/>
        <v/>
      </c>
      <c r="VD104" s="116" t="str">
        <f t="shared" si="6848"/>
        <v/>
      </c>
      <c r="VE104" s="114" t="str">
        <f t="shared" si="6849"/>
        <v/>
      </c>
      <c r="VF104" s="75" t="str">
        <f t="shared" ref="VF104" si="9542">NS104</f>
        <v/>
      </c>
      <c r="VG104" s="116" t="str">
        <f t="shared" si="6851"/>
        <v/>
      </c>
      <c r="VH104" s="114" t="str">
        <f t="shared" si="6852"/>
        <v/>
      </c>
      <c r="VI104" s="75" t="str">
        <f t="shared" si="6853"/>
        <v/>
      </c>
      <c r="VJ104" s="116" t="str">
        <f t="shared" si="6854"/>
        <v/>
      </c>
      <c r="VK104" s="114" t="str">
        <f t="shared" si="6855"/>
        <v/>
      </c>
      <c r="VL104" s="115" t="s">
        <v>5</v>
      </c>
      <c r="VM104" s="116" t="str">
        <f t="shared" si="6856"/>
        <v/>
      </c>
      <c r="VN104" s="114" t="str">
        <f t="shared" si="6857"/>
        <v/>
      </c>
      <c r="VO104" s="75" t="str">
        <f t="shared" si="6858"/>
        <v/>
      </c>
      <c r="VP104" s="116" t="str">
        <f t="shared" si="6859"/>
        <v/>
      </c>
      <c r="VQ104" s="114" t="str">
        <f t="shared" si="6860"/>
        <v/>
      </c>
      <c r="VR104" s="46" t="s">
        <v>5</v>
      </c>
      <c r="VS104" s="116" t="str">
        <f t="shared" si="6861"/>
        <v/>
      </c>
      <c r="VT104" s="114" t="str">
        <f t="shared" si="6862"/>
        <v/>
      </c>
      <c r="VU104" s="75" t="str">
        <f t="shared" si="6863"/>
        <v/>
      </c>
      <c r="VV104" s="116" t="str">
        <f t="shared" si="6864"/>
        <v/>
      </c>
      <c r="VW104" s="114" t="str">
        <f t="shared" si="6865"/>
        <v/>
      </c>
      <c r="VX104" s="46" t="str">
        <f t="shared" si="9385"/>
        <v/>
      </c>
      <c r="VY104" s="116" t="str">
        <f t="shared" si="6866"/>
        <v/>
      </c>
      <c r="VZ104" s="114" t="str">
        <f t="shared" si="6867"/>
        <v/>
      </c>
      <c r="WA104" s="75" t="str">
        <f t="shared" si="6868"/>
        <v/>
      </c>
      <c r="WB104" s="116" t="str">
        <f t="shared" si="6869"/>
        <v/>
      </c>
      <c r="WC104" s="114" t="str">
        <f t="shared" si="6870"/>
        <v/>
      </c>
      <c r="WD104" s="46" t="str">
        <f t="shared" si="9386"/>
        <v/>
      </c>
      <c r="WE104" s="116" t="str">
        <f t="shared" si="6871"/>
        <v/>
      </c>
      <c r="WF104" s="114" t="str">
        <f t="shared" si="6872"/>
        <v/>
      </c>
      <c r="WG104" s="75" t="str">
        <f t="shared" si="6873"/>
        <v/>
      </c>
      <c r="WH104" s="116" t="str">
        <f t="shared" si="6874"/>
        <v/>
      </c>
      <c r="WI104" s="114" t="str">
        <f t="shared" si="6875"/>
        <v/>
      </c>
      <c r="WJ104" s="75" t="s">
        <v>6</v>
      </c>
      <c r="WK104" s="116" t="str">
        <f t="shared" si="6876"/>
        <v/>
      </c>
      <c r="WL104" s="114" t="str">
        <f t="shared" si="6877"/>
        <v/>
      </c>
      <c r="WM104" s="75" t="str">
        <f t="shared" si="6878"/>
        <v/>
      </c>
      <c r="WN104" s="116" t="str">
        <f t="shared" si="6879"/>
        <v/>
      </c>
      <c r="WO104" s="114" t="str">
        <f t="shared" si="6880"/>
        <v/>
      </c>
      <c r="WP104" s="75" t="str">
        <f t="shared" ref="WP104" si="9543">PF104</f>
        <v/>
      </c>
      <c r="WQ104" s="116" t="str">
        <f t="shared" si="6882"/>
        <v/>
      </c>
      <c r="WR104" s="114" t="str">
        <f t="shared" si="6883"/>
        <v/>
      </c>
      <c r="WS104" s="75" t="str">
        <f t="shared" si="6884"/>
        <v/>
      </c>
      <c r="WT104" s="116" t="str">
        <f t="shared" si="6885"/>
        <v/>
      </c>
      <c r="WU104" s="114" t="str">
        <f t="shared" si="6886"/>
        <v/>
      </c>
      <c r="WV104" s="75" t="str">
        <f t="shared" ref="WV104" si="9544">PF105</f>
        <v/>
      </c>
      <c r="WW104" s="116" t="str">
        <f t="shared" si="6888"/>
        <v/>
      </c>
      <c r="WX104" s="114" t="str">
        <f t="shared" si="6889"/>
        <v/>
      </c>
      <c r="WY104" s="75" t="str">
        <f t="shared" si="6890"/>
        <v/>
      </c>
      <c r="WZ104" s="116" t="str">
        <f t="shared" si="6891"/>
        <v/>
      </c>
      <c r="XA104" s="114" t="str">
        <f t="shared" si="6892"/>
        <v/>
      </c>
      <c r="XB104" s="75" t="str">
        <f t="shared" ref="XB104" si="9545">OQ104</f>
        <v/>
      </c>
      <c r="XC104" s="116" t="str">
        <f t="shared" si="6894"/>
        <v/>
      </c>
      <c r="XD104" s="114" t="str">
        <f t="shared" si="6895"/>
        <v/>
      </c>
      <c r="XE104" s="75" t="str">
        <f t="shared" si="6896"/>
        <v/>
      </c>
      <c r="XF104" s="116" t="str">
        <f t="shared" si="6897"/>
        <v/>
      </c>
      <c r="XG104" s="114" t="str">
        <f t="shared" si="6898"/>
        <v/>
      </c>
      <c r="XH104" s="75" t="str">
        <f t="shared" ref="XH104" si="9546">OQ104</f>
        <v/>
      </c>
      <c r="XI104" s="116" t="str">
        <f t="shared" si="6900"/>
        <v/>
      </c>
      <c r="XJ104" s="114" t="str">
        <f t="shared" si="6901"/>
        <v/>
      </c>
      <c r="XK104" s="75" t="str">
        <f t="shared" si="6902"/>
        <v/>
      </c>
      <c r="XL104" s="116" t="str">
        <f t="shared" si="6903"/>
        <v/>
      </c>
      <c r="XM104" s="114" t="str">
        <f t="shared" si="6904"/>
        <v/>
      </c>
      <c r="XN104" s="75" t="str">
        <f t="shared" ref="XN104" si="9547">OH104</f>
        <v/>
      </c>
      <c r="XO104" s="116" t="str">
        <f t="shared" si="6906"/>
        <v/>
      </c>
      <c r="XP104" s="114" t="str">
        <f t="shared" si="6907"/>
        <v/>
      </c>
      <c r="XQ104" s="75" t="str">
        <f t="shared" si="6908"/>
        <v/>
      </c>
      <c r="XR104" s="116" t="str">
        <f t="shared" si="6909"/>
        <v/>
      </c>
      <c r="XS104" s="114" t="str">
        <f t="shared" si="6910"/>
        <v/>
      </c>
      <c r="XT104" s="75" t="str">
        <f t="shared" ref="XT104:XT105" si="9548">OT104</f>
        <v/>
      </c>
      <c r="XU104" s="116" t="str">
        <f t="shared" si="6912"/>
        <v/>
      </c>
      <c r="XV104" s="114" t="str">
        <f t="shared" si="6913"/>
        <v/>
      </c>
      <c r="XW104" s="75" t="str">
        <f t="shared" si="6914"/>
        <v/>
      </c>
      <c r="XX104" s="116" t="str">
        <f t="shared" si="6915"/>
        <v/>
      </c>
      <c r="XY104" s="114" t="str">
        <f t="shared" si="6916"/>
        <v/>
      </c>
      <c r="XZ104" s="75" t="s">
        <v>6</v>
      </c>
      <c r="YA104" s="116" t="str">
        <f t="shared" si="6917"/>
        <v/>
      </c>
      <c r="YB104" s="114" t="str">
        <f t="shared" si="6918"/>
        <v/>
      </c>
      <c r="YC104" s="75" t="str">
        <f t="shared" si="6919"/>
        <v/>
      </c>
      <c r="YD104" s="116" t="str">
        <f t="shared" si="6920"/>
        <v/>
      </c>
      <c r="YE104" s="114" t="str">
        <f t="shared" si="6921"/>
        <v/>
      </c>
      <c r="YF104" s="215" t="s">
        <v>5</v>
      </c>
      <c r="YG104" s="116" t="str">
        <f t="shared" si="6922"/>
        <v/>
      </c>
      <c r="YH104" s="114" t="str">
        <f t="shared" si="6923"/>
        <v/>
      </c>
      <c r="YI104" s="75" t="str">
        <f t="shared" si="6924"/>
        <v/>
      </c>
      <c r="YJ104" s="116" t="str">
        <f t="shared" si="6925"/>
        <v/>
      </c>
      <c r="YK104" s="114" t="str">
        <f t="shared" si="6926"/>
        <v/>
      </c>
      <c r="YL104" s="75" t="str">
        <f t="shared" ref="YL104" si="9549">YF104</f>
        <v>P</v>
      </c>
      <c r="YM104" s="116" t="str">
        <f t="shared" si="6928"/>
        <v/>
      </c>
      <c r="YN104" s="114" t="str">
        <f t="shared" si="6929"/>
        <v/>
      </c>
      <c r="YO104" s="75" t="str">
        <f t="shared" si="6930"/>
        <v/>
      </c>
      <c r="YP104" s="116" t="str">
        <f t="shared" si="6931"/>
        <v/>
      </c>
      <c r="YQ104" s="114" t="str">
        <f t="shared" si="6932"/>
        <v/>
      </c>
      <c r="YR104" s="195" t="s">
        <v>5</v>
      </c>
      <c r="YS104" s="116" t="str">
        <f t="shared" si="6933"/>
        <v/>
      </c>
      <c r="YT104" s="114" t="str">
        <f t="shared" si="6934"/>
        <v/>
      </c>
      <c r="YU104" s="75" t="str">
        <f t="shared" si="6935"/>
        <v/>
      </c>
      <c r="YV104" s="116" t="str">
        <f t="shared" si="6936"/>
        <v/>
      </c>
      <c r="YW104" s="114" t="str">
        <f t="shared" si="6937"/>
        <v/>
      </c>
      <c r="YX104" s="75" t="s">
        <v>5</v>
      </c>
      <c r="YY104" s="116" t="str">
        <f t="shared" si="6938"/>
        <v/>
      </c>
      <c r="YZ104" s="114" t="str">
        <f t="shared" si="6939"/>
        <v/>
      </c>
      <c r="ZA104" s="75" t="str">
        <f t="shared" si="6940"/>
        <v/>
      </c>
      <c r="ZB104" s="116" t="str">
        <f t="shared" si="6941"/>
        <v/>
      </c>
      <c r="ZC104" s="114" t="str">
        <f t="shared" si="6942"/>
        <v/>
      </c>
      <c r="ZD104" s="133">
        <f t="shared" si="6943"/>
        <v>0</v>
      </c>
      <c r="ZE104" s="134">
        <f t="shared" si="7302"/>
        <v>1</v>
      </c>
      <c r="ZF104" s="135" t="str">
        <f t="shared" si="6944"/>
        <v/>
      </c>
      <c r="ZG104" s="216" t="str">
        <f t="shared" si="6945"/>
        <v/>
      </c>
      <c r="ZH104" s="217" t="str">
        <f t="shared" si="6946"/>
        <v/>
      </c>
      <c r="ZI104" s="217" t="str">
        <f t="shared" si="6947"/>
        <v/>
      </c>
      <c r="ZJ104" s="217" t="str">
        <f t="shared" si="6948"/>
        <v/>
      </c>
      <c r="ZK104" s="217" t="str">
        <f t="shared" si="6949"/>
        <v/>
      </c>
      <c r="ZL104" s="217" t="str">
        <f t="shared" si="6950"/>
        <v/>
      </c>
      <c r="ZM104" s="217" t="str">
        <f t="shared" si="6951"/>
        <v/>
      </c>
      <c r="ZN104" s="217" t="str">
        <f t="shared" si="6952"/>
        <v/>
      </c>
      <c r="ZO104" s="217" t="str">
        <f t="shared" si="6953"/>
        <v/>
      </c>
      <c r="ZP104" s="217" t="str">
        <f t="shared" si="6954"/>
        <v>000000</v>
      </c>
      <c r="ZQ104" s="217" t="str">
        <f t="shared" si="6955"/>
        <v/>
      </c>
      <c r="ZR104" s="217" t="str">
        <f t="shared" si="6956"/>
        <v/>
      </c>
      <c r="ZS104" s="217" t="str">
        <f t="shared" si="6957"/>
        <v/>
      </c>
      <c r="ZT104" s="217" t="str">
        <f t="shared" si="6958"/>
        <v/>
      </c>
      <c r="ZU104" s="217" t="str">
        <f t="shared" si="6959"/>
        <v/>
      </c>
      <c r="ZV104" s="217" t="str">
        <f t="shared" si="6960"/>
        <v/>
      </c>
      <c r="ZW104" s="217" t="str">
        <f t="shared" si="6961"/>
        <v/>
      </c>
      <c r="ZX104" s="217" t="str">
        <f t="shared" si="6962"/>
        <v/>
      </c>
      <c r="ZY104" s="218" t="str">
        <f t="shared" si="6963"/>
        <v/>
      </c>
      <c r="ZZ104" s="218" t="str">
        <f t="shared" si="6964"/>
        <v/>
      </c>
      <c r="AAA104" s="218" t="str">
        <f t="shared" si="6965"/>
        <v/>
      </c>
      <c r="AAB104" s="218" t="str">
        <f t="shared" si="6966"/>
        <v/>
      </c>
      <c r="AAC104" s="218" t="str">
        <f t="shared" si="6967"/>
        <v/>
      </c>
      <c r="AAD104" s="218" t="str">
        <f t="shared" si="6968"/>
        <v/>
      </c>
      <c r="AAE104" s="218" t="str">
        <f t="shared" si="6969"/>
        <v/>
      </c>
      <c r="AAF104" s="218" t="str">
        <f t="shared" si="6970"/>
        <v/>
      </c>
      <c r="AAG104" s="218" t="str">
        <f t="shared" si="6971"/>
        <v/>
      </c>
      <c r="AAH104" s="218" t="str">
        <f t="shared" si="6972"/>
        <v/>
      </c>
      <c r="AAI104" s="218" t="str">
        <f t="shared" si="6973"/>
        <v/>
      </c>
      <c r="AAJ104" s="218" t="str">
        <f t="shared" si="6974"/>
        <v/>
      </c>
      <c r="AAK104" s="218" t="str">
        <f t="shared" si="6975"/>
        <v/>
      </c>
      <c r="AAL104" s="218" t="str">
        <f t="shared" si="6976"/>
        <v/>
      </c>
      <c r="AAM104" s="218" t="str">
        <f t="shared" si="6977"/>
        <v/>
      </c>
      <c r="AAN104" s="218" t="str">
        <f t="shared" si="6978"/>
        <v/>
      </c>
      <c r="AAO104" s="218" t="str">
        <f t="shared" si="6979"/>
        <v/>
      </c>
      <c r="AAP104" s="218" t="str">
        <f t="shared" si="6980"/>
        <v/>
      </c>
      <c r="AAQ104" s="217" t="str">
        <f t="shared" si="6981"/>
        <v/>
      </c>
      <c r="AAR104" s="217" t="str">
        <f t="shared" si="6982"/>
        <v/>
      </c>
      <c r="AAS104" s="217" t="str">
        <f t="shared" si="6983"/>
        <v/>
      </c>
      <c r="AAT104" s="217" t="str">
        <f t="shared" si="6984"/>
        <v/>
      </c>
      <c r="AAU104" s="217" t="str">
        <f t="shared" si="6985"/>
        <v/>
      </c>
      <c r="AAV104" s="217" t="str">
        <f t="shared" si="6986"/>
        <v/>
      </c>
      <c r="AAW104" s="217" t="str">
        <f t="shared" si="6987"/>
        <v/>
      </c>
      <c r="AAX104" s="217" t="str">
        <f t="shared" si="6988"/>
        <v/>
      </c>
      <c r="AAY104" s="217" t="str">
        <f t="shared" si="6989"/>
        <v/>
      </c>
      <c r="AAZ104" s="217" t="str">
        <f t="shared" si="6990"/>
        <v/>
      </c>
      <c r="ABA104" s="217" t="str">
        <f t="shared" si="6991"/>
        <v/>
      </c>
      <c r="ABB104" s="217" t="str">
        <f t="shared" si="6992"/>
        <v/>
      </c>
      <c r="ABC104" s="217" t="str">
        <f t="shared" si="6993"/>
        <v/>
      </c>
      <c r="ABD104" s="217" t="str">
        <f t="shared" si="6994"/>
        <v/>
      </c>
      <c r="ABE104" s="217" t="str">
        <f t="shared" si="6995"/>
        <v/>
      </c>
      <c r="ABF104" s="217" t="str">
        <f t="shared" si="6996"/>
        <v/>
      </c>
      <c r="ABG104" s="217" t="str">
        <f t="shared" si="6997"/>
        <v/>
      </c>
      <c r="ABH104" s="217" t="str">
        <f t="shared" si="6998"/>
        <v/>
      </c>
      <c r="ABI104" s="218" t="str">
        <f t="shared" si="6999"/>
        <v/>
      </c>
      <c r="ABJ104" s="218" t="str">
        <f t="shared" si="7000"/>
        <v/>
      </c>
      <c r="ABK104" s="218" t="str">
        <f t="shared" si="7001"/>
        <v/>
      </c>
      <c r="ABL104" s="218" t="str">
        <f t="shared" si="7002"/>
        <v/>
      </c>
      <c r="ABM104" s="218" t="str">
        <f t="shared" si="7003"/>
        <v/>
      </c>
      <c r="ABN104" s="218" t="str">
        <f t="shared" si="7004"/>
        <v/>
      </c>
      <c r="ABO104" s="218" t="str">
        <f t="shared" si="7005"/>
        <v/>
      </c>
      <c r="ABP104" s="218" t="str">
        <f t="shared" si="7006"/>
        <v/>
      </c>
      <c r="ABQ104" s="218" t="str">
        <f t="shared" si="7007"/>
        <v/>
      </c>
      <c r="ABR104" s="218" t="str">
        <f t="shared" si="7008"/>
        <v/>
      </c>
      <c r="ABS104" s="218" t="str">
        <f t="shared" si="7009"/>
        <v/>
      </c>
      <c r="ABT104" s="218" t="str">
        <f t="shared" si="7010"/>
        <v/>
      </c>
      <c r="ABU104" s="218" t="str">
        <f t="shared" si="7011"/>
        <v/>
      </c>
      <c r="ABV104" s="218" t="str">
        <f t="shared" si="7012"/>
        <v/>
      </c>
      <c r="ABW104" s="218" t="str">
        <f t="shared" si="7013"/>
        <v/>
      </c>
      <c r="ABX104" s="218" t="str">
        <f t="shared" si="7014"/>
        <v/>
      </c>
      <c r="ABY104" s="218" t="str">
        <f t="shared" si="7015"/>
        <v/>
      </c>
      <c r="ABZ104" s="218" t="str">
        <f t="shared" si="7016"/>
        <v/>
      </c>
      <c r="ACA104" s="217" t="str">
        <f t="shared" si="7017"/>
        <v/>
      </c>
      <c r="ACB104" s="217" t="str">
        <f t="shared" si="7018"/>
        <v/>
      </c>
      <c r="ACC104" s="217" t="str">
        <f t="shared" si="7019"/>
        <v/>
      </c>
      <c r="ACD104" s="217" t="str">
        <f t="shared" si="7020"/>
        <v/>
      </c>
      <c r="ACE104" s="217" t="str">
        <f t="shared" si="7021"/>
        <v/>
      </c>
      <c r="ACF104" s="217" t="str">
        <f t="shared" si="7022"/>
        <v/>
      </c>
      <c r="ACG104" s="217" t="str">
        <f t="shared" si="7023"/>
        <v/>
      </c>
      <c r="ACH104" s="217" t="str">
        <f t="shared" si="7024"/>
        <v/>
      </c>
      <c r="ACI104" s="217" t="str">
        <f t="shared" si="7025"/>
        <v/>
      </c>
      <c r="ACJ104" s="217" t="str">
        <f t="shared" si="7026"/>
        <v/>
      </c>
      <c r="ACK104" s="217" t="str">
        <f t="shared" si="7027"/>
        <v/>
      </c>
      <c r="ACL104" s="217">
        <f t="shared" si="7303"/>
        <v>0</v>
      </c>
      <c r="ACM104" s="217" t="str">
        <f t="shared" si="7028"/>
        <v/>
      </c>
      <c r="ACN104" s="217" t="str">
        <f t="shared" si="7029"/>
        <v/>
      </c>
      <c r="ACO104" s="217" t="str">
        <f t="shared" si="7030"/>
        <v/>
      </c>
      <c r="ACP104" s="217" t="str">
        <f t="shared" si="7031"/>
        <v/>
      </c>
      <c r="ACQ104" s="217" t="str">
        <f t="shared" si="7032"/>
        <v/>
      </c>
      <c r="ACR104" s="217" t="str">
        <f t="shared" si="7033"/>
        <v/>
      </c>
      <c r="ACS104" s="218" t="str">
        <f t="shared" si="7034"/>
        <v/>
      </c>
      <c r="ACT104" s="218" t="str">
        <f t="shared" si="7035"/>
        <v/>
      </c>
      <c r="ACU104" s="218" t="str">
        <f t="shared" si="7036"/>
        <v/>
      </c>
      <c r="ACV104" s="218" t="str">
        <f t="shared" si="7037"/>
        <v/>
      </c>
      <c r="ACW104" s="218" t="str">
        <f t="shared" si="7038"/>
        <v/>
      </c>
      <c r="ACX104" s="218" t="str">
        <f t="shared" si="7039"/>
        <v/>
      </c>
      <c r="ACY104" s="218" t="str">
        <f t="shared" si="7040"/>
        <v/>
      </c>
      <c r="ACZ104" s="218" t="str">
        <f t="shared" si="7041"/>
        <v/>
      </c>
      <c r="ADA104" s="218" t="str">
        <f t="shared" si="7042"/>
        <v/>
      </c>
      <c r="ADB104" s="219" t="str">
        <f t="shared" si="7043"/>
        <v/>
      </c>
      <c r="ADC104" s="223" t="str">
        <f t="shared" si="7044"/>
        <v/>
      </c>
      <c r="ADD104" s="221" t="str">
        <f t="shared" si="7045"/>
        <v/>
      </c>
      <c r="ADE104" s="221" t="str">
        <f t="shared" si="7046"/>
        <v/>
      </c>
      <c r="ADF104" s="221" t="str">
        <f t="shared" si="7047"/>
        <v>B</v>
      </c>
      <c r="ADG104" s="221" t="str">
        <f t="shared" si="7048"/>
        <v/>
      </c>
      <c r="ADH104" s="221" t="str">
        <f t="shared" si="7049"/>
        <v>B</v>
      </c>
      <c r="ADI104" s="221" t="str">
        <f t="shared" si="7050"/>
        <v/>
      </c>
      <c r="ADJ104" s="221" t="str">
        <f t="shared" si="7051"/>
        <v/>
      </c>
      <c r="ADK104" s="221" t="str">
        <f t="shared" si="7052"/>
        <v/>
      </c>
      <c r="ADL104" s="221" t="str">
        <f t="shared" si="7053"/>
        <v/>
      </c>
      <c r="ADM104" s="221" t="str">
        <f t="shared" si="7054"/>
        <v/>
      </c>
      <c r="ADN104" s="221" t="str">
        <f t="shared" si="7055"/>
        <v/>
      </c>
      <c r="ADO104" s="221" t="str">
        <f t="shared" si="7056"/>
        <v/>
      </c>
      <c r="ADP104" s="221" t="str">
        <f t="shared" si="7057"/>
        <v/>
      </c>
      <c r="ADQ104" s="221" t="str">
        <f t="shared" si="7058"/>
        <v/>
      </c>
      <c r="ADR104" s="221" t="str">
        <f t="shared" si="7059"/>
        <v/>
      </c>
      <c r="ADS104" s="221" t="str">
        <f t="shared" si="7060"/>
        <v/>
      </c>
      <c r="ADT104" s="221" t="str">
        <f t="shared" si="7061"/>
        <v/>
      </c>
      <c r="ADU104" s="220" t="str">
        <f t="shared" si="7062"/>
        <v/>
      </c>
      <c r="ADV104" s="220" t="str">
        <f t="shared" si="7063"/>
        <v/>
      </c>
      <c r="ADW104" s="220" t="str">
        <f t="shared" si="7064"/>
        <v/>
      </c>
      <c r="ADX104" s="220" t="str">
        <f t="shared" si="7065"/>
        <v/>
      </c>
      <c r="ADY104" s="220" t="str">
        <f t="shared" si="7066"/>
        <v/>
      </c>
      <c r="ADZ104" s="220" t="str">
        <f t="shared" si="7067"/>
        <v/>
      </c>
      <c r="AEA104" s="220" t="str">
        <f t="shared" si="7068"/>
        <v/>
      </c>
      <c r="AEB104" s="220" t="str">
        <f t="shared" si="7069"/>
        <v/>
      </c>
      <c r="AEC104" s="220" t="str">
        <f t="shared" si="7070"/>
        <v/>
      </c>
      <c r="AED104" s="220" t="str">
        <f t="shared" si="7071"/>
        <v/>
      </c>
      <c r="AEE104" s="220" t="str">
        <f t="shared" si="7072"/>
        <v/>
      </c>
      <c r="AEF104" s="220" t="str">
        <f t="shared" si="7073"/>
        <v/>
      </c>
      <c r="AEG104" s="220" t="str">
        <f t="shared" si="7074"/>
        <v/>
      </c>
      <c r="AEH104" s="220" t="str">
        <f t="shared" si="7075"/>
        <v/>
      </c>
      <c r="AEI104" s="220" t="str">
        <f t="shared" si="7076"/>
        <v/>
      </c>
      <c r="AEJ104" s="220" t="str">
        <f t="shared" si="7077"/>
        <v/>
      </c>
      <c r="AEK104" s="220" t="str">
        <f t="shared" si="7078"/>
        <v>P</v>
      </c>
      <c r="AEL104" s="220" t="str">
        <f t="shared" si="7079"/>
        <v/>
      </c>
      <c r="AEM104" s="221" t="str">
        <f t="shared" si="7080"/>
        <v>P</v>
      </c>
      <c r="AEN104" s="221" t="str">
        <f t="shared" si="7081"/>
        <v/>
      </c>
      <c r="AEO104" s="221" t="str">
        <f t="shared" si="7082"/>
        <v/>
      </c>
      <c r="AEP104" s="221" t="str">
        <f t="shared" si="7083"/>
        <v/>
      </c>
      <c r="AEQ104" s="221" t="str">
        <f t="shared" si="7084"/>
        <v/>
      </c>
      <c r="AER104" s="221" t="str">
        <f t="shared" si="7085"/>
        <v/>
      </c>
      <c r="AES104" s="221" t="str">
        <f t="shared" si="7086"/>
        <v>B</v>
      </c>
      <c r="AET104" s="221" t="str">
        <f t="shared" si="7087"/>
        <v/>
      </c>
      <c r="AEU104" s="221" t="str">
        <f t="shared" si="7088"/>
        <v/>
      </c>
      <c r="AEV104" s="221" t="str">
        <f t="shared" si="7089"/>
        <v/>
      </c>
      <c r="AEW104" s="221" t="str">
        <f t="shared" si="7090"/>
        <v/>
      </c>
      <c r="AEX104" s="221" t="str">
        <f t="shared" si="7091"/>
        <v/>
      </c>
      <c r="AEY104" s="221" t="str">
        <f t="shared" si="7092"/>
        <v/>
      </c>
      <c r="AEZ104" s="221" t="str">
        <f t="shared" si="7093"/>
        <v/>
      </c>
      <c r="AFA104" s="221" t="str">
        <f t="shared" si="7094"/>
        <v/>
      </c>
      <c r="AFB104" s="221" t="str">
        <f t="shared" si="7095"/>
        <v/>
      </c>
      <c r="AFC104" s="221" t="str">
        <f t="shared" si="7096"/>
        <v/>
      </c>
      <c r="AFD104" s="221" t="str">
        <f t="shared" si="7097"/>
        <v/>
      </c>
      <c r="AFE104" s="220" t="str">
        <f t="shared" si="7098"/>
        <v/>
      </c>
      <c r="AFF104" s="220" t="str">
        <f t="shared" si="7099"/>
        <v/>
      </c>
      <c r="AFG104" s="220" t="str">
        <f t="shared" si="7100"/>
        <v>B</v>
      </c>
      <c r="AFH104" s="220" t="str">
        <f t="shared" si="7101"/>
        <v/>
      </c>
      <c r="AFI104" s="220" t="str">
        <f t="shared" si="7102"/>
        <v/>
      </c>
      <c r="AFJ104" s="220" t="str">
        <f t="shared" si="7103"/>
        <v/>
      </c>
      <c r="AFK104" s="220" t="str">
        <f t="shared" si="7104"/>
        <v/>
      </c>
      <c r="AFL104" s="220" t="str">
        <f t="shared" si="7105"/>
        <v/>
      </c>
      <c r="AFM104" s="220" t="str">
        <f t="shared" si="7106"/>
        <v>P</v>
      </c>
      <c r="AFN104" s="220" t="str">
        <f t="shared" si="7107"/>
        <v/>
      </c>
      <c r="AFO104" s="220" t="str">
        <f t="shared" si="7108"/>
        <v>P</v>
      </c>
      <c r="AFP104" s="220" t="str">
        <f t="shared" si="7109"/>
        <v/>
      </c>
      <c r="AFQ104" s="220" t="str">
        <f t="shared" si="7110"/>
        <v>P</v>
      </c>
      <c r="AFR104" s="220" t="str">
        <f t="shared" si="7111"/>
        <v/>
      </c>
      <c r="AFS104" s="220" t="str">
        <f t="shared" si="7112"/>
        <v>B</v>
      </c>
      <c r="AFT104" s="220" t="str">
        <f t="shared" si="7113"/>
        <v/>
      </c>
      <c r="AFU104" s="220" t="str">
        <f t="shared" si="7114"/>
        <v/>
      </c>
      <c r="AFV104" s="220" t="str">
        <f t="shared" si="7115"/>
        <v/>
      </c>
      <c r="AFW104" s="221" t="str">
        <f t="shared" si="7116"/>
        <v/>
      </c>
      <c r="AFX104" s="221" t="str">
        <f t="shared" si="7117"/>
        <v/>
      </c>
      <c r="AFY104" s="221" t="str">
        <f t="shared" si="7118"/>
        <v/>
      </c>
      <c r="AFZ104" s="221" t="str">
        <f t="shared" si="7119"/>
        <v/>
      </c>
      <c r="AGA104" s="221" t="str">
        <f t="shared" si="7120"/>
        <v/>
      </c>
      <c r="AGB104" s="221" t="str">
        <f t="shared" si="7121"/>
        <v/>
      </c>
      <c r="AGC104" s="221" t="str">
        <f t="shared" si="7122"/>
        <v/>
      </c>
      <c r="AGD104" s="221" t="str">
        <f t="shared" si="7123"/>
        <v/>
      </c>
      <c r="AGE104" s="221" t="str">
        <f t="shared" si="7124"/>
        <v/>
      </c>
      <c r="AGF104" s="221" t="str">
        <f t="shared" si="7125"/>
        <v/>
      </c>
      <c r="AGG104" s="221" t="str">
        <f t="shared" si="7126"/>
        <v/>
      </c>
      <c r="AGH104" s="221">
        <f t="shared" si="7304"/>
        <v>0</v>
      </c>
      <c r="AGI104" s="221" t="str">
        <f t="shared" si="7127"/>
        <v>P</v>
      </c>
      <c r="AGJ104" s="221" t="str">
        <f t="shared" si="7128"/>
        <v/>
      </c>
      <c r="AGK104" s="221" t="str">
        <f t="shared" si="7129"/>
        <v>P</v>
      </c>
      <c r="AGL104" s="221" t="str">
        <f t="shared" si="7130"/>
        <v>B</v>
      </c>
      <c r="AGM104" s="221" t="str">
        <f t="shared" si="7131"/>
        <v>B</v>
      </c>
      <c r="AGN104" s="221" t="str">
        <f t="shared" si="7132"/>
        <v/>
      </c>
      <c r="AGO104" s="220" t="str">
        <f t="shared" si="7133"/>
        <v>P</v>
      </c>
      <c r="AGP104" s="220" t="str">
        <f t="shared" si="7134"/>
        <v/>
      </c>
      <c r="AGQ104" s="220" t="str">
        <f t="shared" si="7135"/>
        <v/>
      </c>
      <c r="AGR104" s="220" t="str">
        <f t="shared" si="7136"/>
        <v>B</v>
      </c>
      <c r="AGS104" s="220" t="str">
        <f t="shared" si="7137"/>
        <v/>
      </c>
      <c r="AGT104" s="220" t="str">
        <f t="shared" si="7138"/>
        <v/>
      </c>
      <c r="AGU104" s="220" t="str">
        <f t="shared" si="7139"/>
        <v/>
      </c>
      <c r="AGV104" s="220" t="str">
        <f t="shared" si="7140"/>
        <v/>
      </c>
      <c r="AGW104" s="220" t="str">
        <f t="shared" si="7141"/>
        <v/>
      </c>
      <c r="AGX104" s="222" t="str">
        <f t="shared" si="7142"/>
        <v/>
      </c>
      <c r="AGY104" s="94">
        <v>104</v>
      </c>
      <c r="AGZ104" s="95">
        <f t="shared" si="7714"/>
        <v>99</v>
      </c>
      <c r="AHA104" s="46" t="str" cm="1">
        <f t="array" ref="AHA104">IFERROR(INDEX($ZG$4:$ADB$4,_xlfn.AGGREGATE(15,6,COLUMN($ZG$4:$ADB$4)-COLUMN($ZF$1)/($ZG104:$ADB104=LARGE($ZG104:$ADB104,1)),COLUMNS($ADB$4:$ADB$4))),"")</f>
        <v>LQ</v>
      </c>
      <c r="AHB104" s="46" t="str" cm="1">
        <f t="array" ref="AHB104">IFERROR(INDEX($ZG$4:$ADB$4,_xlfn.AGGREGATE(15,6,COLUMN($ZG$4:$ADB$4)-COLUMN($ZF$1)/($ZG104:$ADB104=LARGE($ZG104:$ADB104,2)),COLUMNS($ADB$4:$AGY$4))),"")</f>
        <v/>
      </c>
      <c r="AHC104" s="46" t="str" cm="1">
        <f t="array" ref="AHC104">IFERROR(INDEX($ZG$4:$ADB$4,_xlfn.AGGREGATE(15,6,COLUMN($ZG$4:$ADB$4)-COLUMN($ZF$1)/($ZG104:$ADB104=LARGE($ZG104:$ADB104,3)),COLUMNS($ADB$4:$AGZ$4))),"")</f>
        <v/>
      </c>
      <c r="AHD104" s="46" t="str" cm="1">
        <f t="array" ref="AHD104">IFERROR(INDEX($ZG$4:$ADB$4,_xlfn.AGGREGATE(15,6,COLUMN($ZG$4:$ADB$4)-COLUMN($ZF$1)/($ZG104:$ADB104=LARGE($ZG104:$ADB104,4)),COLUMNS($ADB$4:$AHA$4))),"")</f>
        <v/>
      </c>
      <c r="AHE104" s="46" t="str" cm="1">
        <f t="array" ref="AHE104">IFERROR(INDEX($ZG$4:$ADB$4,_xlfn.AGGREGATE(15,6,COLUMN($ZG$4:$ADB$4)-COLUMN($ZF$1)/($ZG104:$ADB104=LARGE($ZG104:$ADB104,5)),COLUMNS($ADB$4:$AHB$4))),"")</f>
        <v/>
      </c>
      <c r="AHF104" s="46" t="str" cm="1">
        <f t="array" ref="AHF104">IFERROR(INDEX($ZG$4:$ADB$4,_xlfn.AGGREGATE(15,6,COLUMN($ZG$4:$ADB$4)-COLUMN($ZF$1)/($ZG104:$ADB104=LARGE($ZG104:$ADB104,6)),COLUMNS($ADB$4:$AHC$4))),"")</f>
        <v/>
      </c>
      <c r="AHG104" s="94" t="str">
        <f t="shared" si="7397"/>
        <v/>
      </c>
      <c r="AHH104" s="48" t="str">
        <f t="shared" ca="1" si="7398"/>
        <v>N</v>
      </c>
      <c r="AHI104" s="48" t="e" cm="1">
        <f t="array" aca="1" ref="AHI104" ca="1">IF(INDIRECT(VLOOKUP(AHI103,General!AC:AE,3,FALSE)&amp;AGY103)&gt;0,AHI103,AHG103)</f>
        <v>#N/A</v>
      </c>
      <c r="AHJ104" s="95">
        <f t="shared" ca="1" si="7399"/>
        <v>1</v>
      </c>
      <c r="AHK104" s="46" t="s">
        <v>45</v>
      </c>
      <c r="AHL104" s="48" t="s">
        <v>45</v>
      </c>
      <c r="AHM104" s="48" t="s">
        <v>45</v>
      </c>
      <c r="AHN104" s="48" t="s">
        <v>45</v>
      </c>
      <c r="AHO104" s="48" t="s">
        <v>45</v>
      </c>
      <c r="AHP104" s="49" t="s">
        <v>45</v>
      </c>
      <c r="AHQ104" s="136" t="e">
        <f ca="1">IF(AHA104="",-1,COUNTIF(INDIRECT(AHK104&amp;$DN$10):INDIRECT(AHK104&amp;AGY104),"Y"))</f>
        <v>#REF!</v>
      </c>
      <c r="AHR104" s="138">
        <f ca="1">IF(AHB104="",-1,COUNTIF(INDIRECT(AHL104&amp;$DN$10):INDIRECT(AHL104&amp;AGY104),"Y"))</f>
        <v>-1</v>
      </c>
      <c r="AHS104" s="138">
        <f ca="1">IF(AHC104="",-1,COUNTIF(INDIRECT(AHM104&amp;$DN$10):INDIRECT(AHM104&amp;AGY104),"Y"))</f>
        <v>-1</v>
      </c>
      <c r="AHT104" s="137">
        <f ca="1">IF(AHD104="",-1,COUNTIF(INDIRECT(AHN104&amp;$DN$10):INDIRECT(AHN104&amp;AGY104),"Y"))</f>
        <v>-1</v>
      </c>
      <c r="AHU104" s="141">
        <f ca="1">IF(AHE104="",-1,COUNTIF(INDIRECT(AHO104&amp;$DN$10):INDIRECT(AHO104&amp;AGY104),"Y"))</f>
        <v>-1</v>
      </c>
      <c r="AHV104" s="141">
        <f ca="1">IF(AHF104="",-1,COUNTIF(INDIRECT(AHP104&amp;$DN$10):INDIRECT(AHP104&amp;AGY104),"Y"))</f>
        <v>-1</v>
      </c>
      <c r="AHW104" s="46" t="str" cm="1">
        <f t="array" ref="AHW104">IFERROR(INDEX($DP$104:$DU$104,_xlfn.AGGREGATE(15,6,COLUMN($DP$104:$DU$104)-COLUMN($DO$104)/($ZF$104:$ZK$104=MAX($ZF$104:$ZK$104)),COLUMNS($DP$104:AHA104))),"")</f>
        <v/>
      </c>
      <c r="AHX104" s="48" t="str" cm="1">
        <f t="array" ref="AHX104">IFERROR(INDEX($DP$104:$DU$104,_xlfn.AGGREGATE(15,6,COLUMN($DP$104:$DU$104)-COLUMN($DO$104)/($ZF$104:$ZK$104=MAX($ZF$104:$ZK$104)),COLUMNS($DP$104:AHB104))),"")</f>
        <v/>
      </c>
      <c r="AHY104" s="48" t="str" cm="1">
        <f t="array" ref="AHY104">IFERROR(INDEX($DP$104:$DU$104,_xlfn.AGGREGATE(15,6,COLUMN($DP$104:$DU$104)-COLUMN($DO$104)/($ZF$104:$ZK$104=MAX($ZF$104:$ZK$104)),COLUMNS($DP$104:AHC104))),"")</f>
        <v/>
      </c>
      <c r="AHZ104" s="48" t="str" cm="1">
        <f t="array" ref="AHZ104">IFERROR(INDEX($DP$104:$DU$104,_xlfn.AGGREGATE(15,6,COLUMN($DP$104:$DU$104)-COLUMN($DO$104)/($ZF$104:$ZK$104=MAX($ZF$104:$ZK$104)),COLUMNS($DP$104:AHD104))),"")</f>
        <v/>
      </c>
      <c r="AIA104" s="48" t="str" cm="1">
        <f t="array" ref="AIA104">IFERROR(INDEX($DP$104:$DU$104,_xlfn.AGGREGATE(15,6,COLUMN($DP$104:$DU$104)-COLUMN($DO$104)/($ZF$104:$ZK$104=MAX($ZF$104:$ZK$104)),COLUMNS($DP$104:AHE104))),"")</f>
        <v/>
      </c>
      <c r="AIB104" s="49" t="str" cm="1">
        <f t="array" ref="AIB104">IFERROR(INDEX($DP$104:$DU$104,_xlfn.AGGREGATE(15,6,COLUMN($DP$104:$DU$104)-COLUMN($DO$104)/($ZF$104:$ZK$104=MAX($ZF$104:$ZK$104)),COLUMNS($DP$104:AHF104))),"")</f>
        <v/>
      </c>
      <c r="AIC104" s="20">
        <f t="shared" ca="1" si="7305"/>
        <v>1</v>
      </c>
      <c r="AID104" s="95">
        <f t="shared" ca="1" si="7400"/>
        <v>1</v>
      </c>
      <c r="AIE104" s="140" t="str" cm="1">
        <f t="array" aca="1" ref="AIE104" ca="1">INDEX(AHW104:AIB104,1,AID104)</f>
        <v/>
      </c>
      <c r="AIF104" s="46" t="e">
        <f t="shared" ca="1" si="6309"/>
        <v>#REF!</v>
      </c>
      <c r="AIG104" s="48" t="str">
        <f t="shared" ca="1" si="6310"/>
        <v>T</v>
      </c>
      <c r="AIH104" s="48" t="str">
        <f t="shared" si="6311"/>
        <v>C</v>
      </c>
      <c r="AII104" s="48" t="str">
        <f t="shared" si="9469"/>
        <v/>
      </c>
      <c r="AIJ104" s="48" t="str">
        <f t="shared" ca="1" si="9470"/>
        <v/>
      </c>
      <c r="AIK104" s="48" t="str">
        <f t="shared" si="9471"/>
        <v>00</v>
      </c>
      <c r="AIL104" s="20" t="str">
        <f t="shared" si="7143"/>
        <v/>
      </c>
      <c r="AIM104" s="20" t="str">
        <f t="shared" si="7144"/>
        <v/>
      </c>
      <c r="AIN104" s="20" t="str">
        <f t="shared" si="7145"/>
        <v/>
      </c>
      <c r="AIO104" s="20" t="str">
        <f t="shared" si="7146"/>
        <v/>
      </c>
      <c r="AIP104" s="20" t="str">
        <f t="shared" si="7147"/>
        <v/>
      </c>
      <c r="AIQ104" s="20" t="str">
        <f t="shared" si="7148"/>
        <v/>
      </c>
      <c r="AIR104" s="20">
        <f t="shared" ca="1" si="7149"/>
        <v>0</v>
      </c>
      <c r="AIS104" s="20">
        <f t="shared" ca="1" si="7150"/>
        <v>0</v>
      </c>
      <c r="AIT104" s="46" t="str">
        <f t="shared" si="9472"/>
        <v/>
      </c>
      <c r="AIU104" s="48">
        <f>IF(CC104="",0,IFERROR(VLOOKUP(CC99&amp;CC100&amp;CC101&amp;CC102&amp;CC103&amp;CC104,General!I:J,2,FALSE),0))</f>
        <v>0</v>
      </c>
      <c r="AIV104" s="48">
        <f>IF(CF104="",0,IFERROR(VLOOKUP(CF99&amp;CF100&amp;CF101&amp;CF102&amp;CF103&amp;CF104,General!I:J,2,FALSE),0))</f>
        <v>0</v>
      </c>
      <c r="AIW104" s="48">
        <f>IF(CI104="",0,IFERROR(VLOOKUP(CI99&amp;CI100&amp;CI101&amp;CI102&amp;CI103&amp;CI104,General!I:J,2,FALSE),0))</f>
        <v>0</v>
      </c>
      <c r="AIX104" s="48">
        <f>IF(CL104="",0,IFERROR(VLOOKUP(CL99&amp;CL100&amp;CL101&amp;CL102&amp;CL103&amp;CL104,General!I:J,2,FALSE),0))</f>
        <v>0</v>
      </c>
      <c r="AIY104" s="48">
        <f>IF(CO104="",0,IFERROR(VLOOKUP(CO99&amp;CO100&amp;CO101&amp;CO102&amp;CO103&amp;CO104,General!I:J,2,FALSE),0))</f>
        <v>0</v>
      </c>
      <c r="AIZ104" s="48">
        <f>IF(CR104="",0,IFERROR(VLOOKUP(CR99&amp;CR100&amp;CR101&amp;CR102&amp;CR103&amp;CR104,General!I:J,2,FALSE),0))</f>
        <v>0</v>
      </c>
      <c r="AJA104" s="48">
        <f>IF(CU104="",0,IFERROR(VLOOKUP(CU99&amp;CU100&amp;CU101&amp;CU102&amp;CU103&amp;CU104,General!I:J,2,FALSE),0))</f>
        <v>0</v>
      </c>
      <c r="AJB104" s="48">
        <f>IF(CX104="",0,IFERROR(VLOOKUP(CX99&amp;CX100&amp;CX101&amp;CX102&amp;CX103&amp;CX104,General!I:J,2,FALSE),0))</f>
        <v>0</v>
      </c>
      <c r="AJC104" s="48">
        <f>IF(DA104="",0,IFERROR(VLOOKUP(DA99&amp;DA100&amp;DA101&amp;DA102&amp;DA103&amp;DA104,General!I:J,2,FALSE),0))</f>
        <v>0</v>
      </c>
      <c r="AJD104" s="48">
        <f>IF(DD104="",0,IFERROR(VLOOKUP(DD99&amp;DD100&amp;DD101&amp;DD102&amp;DD103&amp;DD104,General!I:J,2,FALSE),0))</f>
        <v>0</v>
      </c>
      <c r="AJE104" s="48">
        <f>IF(DG104="",0,IFERROR(VLOOKUP(DG99&amp;DG100&amp;DG101&amp;DG102&amp;DG103&amp;DG104,General!I:J,2,FALSE),0))</f>
        <v>0</v>
      </c>
      <c r="AJF104" s="48">
        <f>IF(DJ104="",0,IFERROR(VLOOKUP(DJ99&amp;DJ100&amp;DJ101&amp;DJ102&amp;DJ103&amp;DJ104,General!I:J,2,FALSE),0))</f>
        <v>0</v>
      </c>
      <c r="AJG104" s="48">
        <f>IF(DM104="",0,IFERROR(VLOOKUP(DM99&amp;DM100&amp;DM101&amp;DM102&amp;DM103&amp;DM104,General!I:J,2,FALSE),0))</f>
        <v>0</v>
      </c>
      <c r="AJH104" s="48">
        <f>IF(DP104="",0,IFERROR(VLOOKUP(DP99&amp;DP100&amp;DP101&amp;DP102&amp;DP103&amp;DP104,General!I:J,2,FALSE),0))</f>
        <v>0</v>
      </c>
      <c r="AJI104" s="48">
        <f>IF(DS104="",0,IFERROR(VLOOKUP(DS99&amp;DS100&amp;DS101&amp;DS102&amp;DS103&amp;DS104,General!I:J,2,FALSE),0))</f>
        <v>0</v>
      </c>
      <c r="AJJ104" s="48">
        <f>IF(DV104="",0,IFERROR(VLOOKUP(DV99&amp;DV100&amp;DV101&amp;DV102&amp;DV103&amp;DV104,General!I:J,2,FALSE),0))</f>
        <v>0</v>
      </c>
      <c r="AJK104" s="48">
        <f>IF(DY104="",0,IFERROR(VLOOKUP(DY99&amp;DY100&amp;DY101&amp;DY102&amp;DY103&amp;DY104,General!I:J,2,FALSE),0))</f>
        <v>0</v>
      </c>
      <c r="AJL104" s="48">
        <f>IF(EE104="",0,IFERROR(VLOOKUP(EE99&amp;EE100&amp;EE101&amp;EE102&amp;EE103&amp;EE104,General!I:J,2,FALSE),0))</f>
        <v>0</v>
      </c>
      <c r="AJM104" s="48">
        <f>IF(EH104="",0,IFERROR(VLOOKUP(EH99&amp;EH100&amp;EH101&amp;EH102&amp;EH103&amp;EH104,General!I:J,2,FALSE),0))</f>
        <v>0</v>
      </c>
      <c r="AJN104" s="48">
        <f>IF(EK104="",0,IFERROR(VLOOKUP(EK99&amp;EK100&amp;EK101&amp;EK102&amp;EK103&amp;EK104,General!I:J,2,FALSE),0))</f>
        <v>0</v>
      </c>
      <c r="AJO104" s="48">
        <f>IF(EN104="",0,IFERROR(VLOOKUP(EN99&amp;EN100&amp;EN101&amp;EN102&amp;EN103&amp;EN104,General!I:J,2,FALSE),0))</f>
        <v>0</v>
      </c>
      <c r="AJP104" s="48">
        <f>IF(EQ104="",0,IFERROR(VLOOKUP(EQ99&amp;EQ100&amp;EQ101&amp;EQ102&amp;EQ103&amp;EQ104,General!I:J,2,FALSE),0))</f>
        <v>0</v>
      </c>
      <c r="AJQ104" s="48">
        <f>IF(ET104="",0,IFERROR(VLOOKUP(ET99&amp;ET100&amp;ET101&amp;ET102&amp;ET103&amp;ET104,General!I:J,2,FALSE),0))</f>
        <v>0</v>
      </c>
      <c r="AJR104" s="48">
        <f>IF(EW104="",0,IFERROR(VLOOKUP(EW99&amp;EW100&amp;EW101&amp;EW102&amp;EW103&amp;EW104,General!I:J,2,FALSE),0))</f>
        <v>0</v>
      </c>
      <c r="AJS104" s="48">
        <f>IF(EZ104="",0,IFERROR(VLOOKUP(EZ99&amp;EZ100&amp;EZ101&amp;EZ102&amp;EZ103&amp;EZ104,General!I:J,2,FALSE),0))</f>
        <v>0</v>
      </c>
      <c r="AJT104" s="48">
        <f>IF(FC104="",0,IFERROR(VLOOKUP(FC99&amp;FC100&amp;FC101&amp;FC102&amp;FC103&amp;FC104,General!I:J,2,FALSE),0))</f>
        <v>0</v>
      </c>
      <c r="AJU104" s="48">
        <f>IF(FF104="",0,IFERROR(VLOOKUP(FF99&amp;FF100&amp;FF101&amp;FF102&amp;FF103&amp;FF104,General!I:J,2,FALSE),0))</f>
        <v>0</v>
      </c>
      <c r="AJV104" s="48">
        <f>IF(FI104="",0,IFERROR(VLOOKUP(FI99&amp;FI100&amp;FI101&amp;FI102&amp;FI103&amp;FI104,General!I:J,2,FALSE),0))</f>
        <v>0</v>
      </c>
      <c r="AJW104" s="48">
        <f>IF(FL104="",0,IFERROR(VLOOKUP(FL99&amp;FL100&amp;FL101&amp;FL102&amp;FL103&amp;FL104,General!I:J,2,FALSE),0))</f>
        <v>0</v>
      </c>
      <c r="AJX104" s="48">
        <f>IF(FO104="",0,IFERROR(VLOOKUP(FO99&amp;FO100&amp;FO101&amp;FO102&amp;FO103&amp;FO104,General!I:J,2,FALSE),0))</f>
        <v>0</v>
      </c>
      <c r="AJY104" s="48">
        <f>IF(FR104="",0,IFERROR(VLOOKUP(FR99&amp;FR100&amp;FR101&amp;FR102&amp;FR103&amp;FR104,General!I:J,2,FALSE),0))</f>
        <v>0</v>
      </c>
      <c r="AJZ104" s="48">
        <f>IF(FU104="",0,IFERROR(VLOOKUP(FU99&amp;FU100&amp;FU101&amp;FU102&amp;FU103&amp;FU104,General!I:J,2,FALSE),0))</f>
        <v>0</v>
      </c>
      <c r="AKA104" s="48">
        <f>IF(FX104="",0,IFERROR(VLOOKUP(FX99&amp;FX100&amp;FX101&amp;FX102&amp;FX103&amp;FX104,General!I:J,2,FALSE),0))</f>
        <v>0</v>
      </c>
      <c r="AKB104" s="48">
        <f>IF(GA104="",0,IFERROR(VLOOKUP(GA99&amp;GA100&amp;GA101&amp;GA102&amp;GA103&amp;GA104,General!I:J,2,FALSE),0))</f>
        <v>0</v>
      </c>
      <c r="AKC104" s="48">
        <f>IF(GD104="",0,IFERROR(VLOOKUP(GD99&amp;GD100&amp;GD101&amp;GD102&amp;GD103&amp;GD104,General!I:J,2,FALSE),0))</f>
        <v>0</v>
      </c>
      <c r="AKD104" s="48">
        <f>IF(GG104="",0,IFERROR(VLOOKUP(GG99&amp;GG100&amp;GG101&amp;GG102&amp;GG103&amp;GG104,General!I:J,2,FALSE),0))</f>
        <v>0</v>
      </c>
      <c r="AKE104" s="48">
        <f>IF(GJ104="",0,IFERROR(VLOOKUP(GJ99&amp;GJ100&amp;GJ101&amp;GJ102&amp;GJ103&amp;GJ104,General!I:J,2,FALSE),0))</f>
        <v>0</v>
      </c>
      <c r="AKF104" s="48">
        <f>IF(GM104="",0,IFERROR(VLOOKUP(GM99&amp;GM100&amp;GM101&amp;GM102&amp;GM103&amp;GM104,General!I:J,2,FALSE),0))</f>
        <v>0</v>
      </c>
      <c r="AKG104" s="48">
        <f>IF(GP104="",0,IFERROR(VLOOKUP(GP99&amp;GP100&amp;GP101&amp;GP102&amp;GP103&amp;GP104,General!I:J,2,FALSE),0))</f>
        <v>0</v>
      </c>
      <c r="AKH104" s="48">
        <f>IF(GS104="",0,IFERROR(VLOOKUP(GS99&amp;GS100&amp;GS101&amp;GS102&amp;GS103&amp;GS104,General!I:J,2,FALSE),0))</f>
        <v>0</v>
      </c>
      <c r="AKI104" s="48">
        <f>IF(GV104="",0,IFERROR(VLOOKUP(GV99&amp;GV100&amp;GV101&amp;GV102&amp;GV103&amp;GV104,General!I:J,2,FALSE),0))</f>
        <v>0</v>
      </c>
      <c r="AKJ104" s="48">
        <f>IF(GY104="",0,IFERROR(VLOOKUP(GY99&amp;GY100&amp;GY101&amp;GY102&amp;GY103&amp;GY104,General!I:J,2,FALSE),0))</f>
        <v>0</v>
      </c>
      <c r="AKK104" s="48">
        <f>IF(HB104="",0,IFERROR(VLOOKUP(HB99&amp;HB100&amp;HB101&amp;HB102&amp;HB103&amp;HB104,General!I:J,2,FALSE),0))</f>
        <v>0</v>
      </c>
      <c r="AKL104" s="48">
        <f>IF(HE104="",0,IFERROR(VLOOKUP(HE99&amp;HE100&amp;HE101&amp;HE102&amp;HE103&amp;HE104,General!I:J,2,FALSE),0))</f>
        <v>0</v>
      </c>
      <c r="AKM104" s="48">
        <f>IF(HH104="",0,IFERROR(VLOOKUP(HH99&amp;HH100&amp;HH101&amp;HH102&amp;HH103&amp;HH104,General!I:J,2,FALSE),0))</f>
        <v>0</v>
      </c>
      <c r="AKN104" s="48">
        <f>IF(HK104="",0,IFERROR(VLOOKUP(HK99&amp;HK100&amp;HK101&amp;HK102&amp;HK103&amp;HK104,General!I:J,2,FALSE),0))</f>
        <v>0</v>
      </c>
      <c r="AKO104" s="48">
        <f>IF(HN104="",0,IFERROR(VLOOKUP(HN99&amp;HN100&amp;HN101&amp;HN102&amp;HN103&amp;HN104,General!I:J,2,FALSE),0))</f>
        <v>0</v>
      </c>
      <c r="AKP104" s="48">
        <f>IF(HQ104="",0,IFERROR(VLOOKUP(HQ99&amp;HQ100&amp;HQ101&amp;HQ102&amp;HQ103&amp;HQ104,General!I:J,2,FALSE),0))</f>
        <v>0</v>
      </c>
      <c r="AKQ104" s="48">
        <f>IF(HT104="",0,IFERROR(VLOOKUP(HT99&amp;HT100&amp;HT101&amp;HT102&amp;HT103&amp;HT104,General!I:J,2,FALSE),0))</f>
        <v>0</v>
      </c>
      <c r="AKR104" s="48">
        <f>IF(HW104="",0,IFERROR(VLOOKUP(HW99&amp;HW100&amp;HW101&amp;HW102&amp;HW103&amp;HW104,General!I:J,2,FALSE),0))</f>
        <v>0</v>
      </c>
      <c r="AKS104" s="48">
        <f>IF(HZ104="",0,IFERROR(VLOOKUP(HZ99&amp;HZ100&amp;HZ101&amp;HZ102&amp;HZ103&amp;HZ104,General!I:J,2,FALSE),0))</f>
        <v>0</v>
      </c>
      <c r="AKT104" s="48">
        <f>IF(FF104="",0,IFERROR(VLOOKUP(FF99&amp;FF100&amp;FF101&amp;FF102&amp;FF103&amp;FF104,General!I:J,2,FALSE),0))</f>
        <v>0</v>
      </c>
      <c r="AKU104" s="48">
        <f>IF(FI104="",0,IFERROR(VLOOKUP(FI99&amp;FI100&amp;FI101&amp;FI102&amp;FI103&amp;FI104,General!I:J,2,FALSE),0))</f>
        <v>0</v>
      </c>
      <c r="AKV104" s="48">
        <f>IF(II104="",0,IFERROR(VLOOKUP(II99&amp;II100&amp;II101&amp;II102&amp;II103&amp;II104,General!I:J,2,FALSE),0))</f>
        <v>0</v>
      </c>
      <c r="AKW104" s="48">
        <f>IF(IL104="",0,IFERROR(VLOOKUP(IL99&amp;IL100&amp;IL101&amp;IL102&amp;IL103&amp;IL104,General!I:J,2,FALSE),0))</f>
        <v>0</v>
      </c>
      <c r="AKX104" s="48">
        <f>IF(IO104="",0,IFERROR(VLOOKUP(IO99&amp;IO100&amp;IO101&amp;IO102&amp;IO103&amp;IO104,General!I:J,2,FALSE),0))</f>
        <v>0</v>
      </c>
      <c r="AKY104" s="48">
        <f>IF(IR104="",0,IFERROR(VLOOKUP(IR99&amp;IR100&amp;IR101&amp;IR102&amp;IR103&amp;IR104,General!I:J,2,FALSE),0))</f>
        <v>0</v>
      </c>
      <c r="AKZ104" s="48">
        <f>IF(IU104="",0,IFERROR(VLOOKUP(IU99&amp;IU100&amp;IU101&amp;IU102&amp;IU103&amp;IU104,General!I:J,2,FALSE),0))</f>
        <v>0</v>
      </c>
      <c r="ALA104" s="48">
        <f>IF(IX104="",0,IFERROR(VLOOKUP(IX99&amp;IX100&amp;IX101&amp;IX102&amp;IX103&amp;IX104,General!I:J,2,FALSE),0))</f>
        <v>0</v>
      </c>
      <c r="ALB104" s="48">
        <f>IF(JA104="",0,IFERROR(VLOOKUP(JA99&amp;JA100&amp;JA101&amp;JA102&amp;JA103&amp;JA104,General!I:J,2,FALSE),0))</f>
        <v>0</v>
      </c>
      <c r="ALC104" s="48">
        <f>IF(JD104="",0,IFERROR(VLOOKUP(JD99&amp;JD100&amp;JD101&amp;JD102&amp;JD103&amp;JD104,General!I:J,2,FALSE),0))</f>
        <v>0</v>
      </c>
      <c r="ALD104" s="48">
        <f>IF(JG104="",0,IFERROR(VLOOKUP(JG99&amp;JG100&amp;JG101&amp;JG102&amp;JG103&amp;JG104,General!I:J,2,FALSE),0))</f>
        <v>0</v>
      </c>
      <c r="ALE104" s="48">
        <f>IF(JJ104="",0,IFERROR(VLOOKUP(JJ99&amp;JJ100&amp;JJ101&amp;JJ102&amp;JJ103&amp;JJ104,General!I:J,2,FALSE),0))</f>
        <v>0</v>
      </c>
      <c r="ALF104" s="48">
        <f>IF(JM104="",0,IFERROR(VLOOKUP(JM99&amp;JM100&amp;JM101&amp;JM102&amp;JM103&amp;JM104,General!I:J,2,FALSE),0))</f>
        <v>0</v>
      </c>
      <c r="ALG104" s="48">
        <f>IF(JP104="",0,IFERROR(VLOOKUP(JP99&amp;JP100&amp;JP101&amp;JP102&amp;JP103&amp;JP104,General!I:J,2,FALSE),0))</f>
        <v>0</v>
      </c>
      <c r="ALH104" s="48">
        <f>IF(JS104="",0,IFERROR(VLOOKUP(JS99&amp;JS100&amp;JS101&amp;JS102&amp;JS103&amp;JS104,General!I:J,2,FALSE),0))</f>
        <v>0</v>
      </c>
      <c r="ALI104" s="48">
        <f>IF(JV104="",0,IFERROR(VLOOKUP(JV99&amp;JV100&amp;JV101&amp;JV102&amp;JV103&amp;JV104,General!I:J,2,FALSE),0))</f>
        <v>0</v>
      </c>
      <c r="ALJ104" s="48">
        <f>IF(JY104="",0,IFERROR(VLOOKUP(JY99&amp;JY100&amp;JY101&amp;JY102&amp;JY103&amp;JY104,General!I:J,2,FALSE),0))</f>
        <v>0</v>
      </c>
      <c r="ALK104" s="48">
        <f>IF(KB104="",0,IFERROR(VLOOKUP(KB99&amp;KB100&amp;KB101&amp;KB102&amp;KB103&amp;KB104,General!I:J,2,FALSE),0))</f>
        <v>0</v>
      </c>
      <c r="ALL104" s="48">
        <f>IF(KE104="",0,IFERROR(VLOOKUP(KE99&amp;KE100&amp;KE101&amp;KE102&amp;KE103&amp;KE104,General!I:J,2,FALSE),0))</f>
        <v>0</v>
      </c>
      <c r="ALM104" s="48">
        <f>IF(KH104="",0,IFERROR(VLOOKUP(KH99&amp;KH100&amp;KH101&amp;KH102&amp;KH103&amp;KH104,General!I:J,2,FALSE),0))</f>
        <v>0</v>
      </c>
      <c r="ALN104" s="48">
        <f>IF(KK104="",0,IFERROR(VLOOKUP(KK99&amp;KK100&amp;KK101&amp;KK102&amp;KK103&amp;KK104,General!I:J,2,FALSE),0))</f>
        <v>0</v>
      </c>
      <c r="ALO104" s="48">
        <f>IF(KN104="",0,IFERROR(VLOOKUP(KN99&amp;KN100&amp;KN101&amp;KN102&amp;KN103&amp;KN104,General!I:J,2,FALSE),0))</f>
        <v>0</v>
      </c>
      <c r="ALP104" s="48">
        <f>IF(KQ104="",0,IFERROR(VLOOKUP(KQ99&amp;KQ100&amp;KQ101&amp;KQ102&amp;KQ103&amp;KQ104,General!I:J,2,FALSE),0))</f>
        <v>0</v>
      </c>
      <c r="ALQ104" s="48">
        <f>IF(KT104="",0,IFERROR(VLOOKUP(KT99&amp;KT100&amp;KT101&amp;KT102&amp;KT103&amp;KT104,General!I:J,2,FALSE),0))</f>
        <v>0</v>
      </c>
      <c r="ALR104" s="48">
        <f>IF(KW104="",0,IFERROR(VLOOKUP(KW99&amp;KW100&amp;KW101&amp;KW102&amp;KW103&amp;KW104,General!I:J,2,FALSE),0))</f>
        <v>0</v>
      </c>
      <c r="ALS104" s="48">
        <f>IF(KZ104="",0,IFERROR(VLOOKUP(KZ99&amp;KZ100&amp;KZ101&amp;KZ102&amp;KZ103&amp;KZ104,General!I:J,2,FALSE),0))</f>
        <v>0</v>
      </c>
      <c r="ALT104" s="48">
        <f>IF(LC104="",0,IFERROR(VLOOKUP(LC99&amp;LC100&amp;LC101&amp;LC102&amp;LC103&amp;LC104,General!I:J,2,FALSE),0))</f>
        <v>0</v>
      </c>
      <c r="ALU104" s="48">
        <f>IF(LF104="",0,IFERROR(VLOOKUP(LF99&amp;LF100&amp;LF101&amp;LF102&amp;LF103&amp;LF104,General!I:J,2,FALSE),0))</f>
        <v>0</v>
      </c>
      <c r="ALV104" s="48">
        <f>IF(LI104="",0,IFERROR(VLOOKUP(LI99&amp;LI100&amp;LI101&amp;LI102&amp;LI103&amp;LI104,General!I:J,2,FALSE),0))</f>
        <v>0</v>
      </c>
      <c r="ALW104" s="48">
        <f>IF(LL104="",0,IFERROR(VLOOKUP(LL99&amp;LL100&amp;LL101&amp;LL102&amp;LL103&amp;LL104,General!I:J,2,FALSE),0))</f>
        <v>0</v>
      </c>
      <c r="ALX104" s="48">
        <f>IF(LO104="",0,IFERROR(VLOOKUP(LO99&amp;LO100&amp;LO101&amp;LO102&amp;LO103&amp;LO104,General!I:J,2,FALSE),0))</f>
        <v>0</v>
      </c>
      <c r="ALY104" s="48">
        <f>IF(LR104="",0,IFERROR(VLOOKUP(LR99&amp;LR100&amp;LR101&amp;LR102&amp;LR103&amp;LR104,General!I:J,2,FALSE),0))</f>
        <v>0</v>
      </c>
      <c r="ALZ104" s="48">
        <f>IF(LU104="",0,IFERROR(VLOOKUP(LU99&amp;LU100&amp;LU101&amp;LU102&amp;LU103&amp;LU104,General!I:J,2,FALSE),0))</f>
        <v>0</v>
      </c>
      <c r="AMA104" s="48">
        <f>IF(LX104="",0,IFERROR(VLOOKUP(LX99&amp;LX100&amp;LX101&amp;LX102&amp;LX103&amp;LX104,General!I:J,2,FALSE),0))</f>
        <v>0</v>
      </c>
      <c r="AMB104" s="48">
        <f>IF(MA104="",0,IFERROR(VLOOKUP(MA99&amp;MA100&amp;MA101&amp;MA102&amp;MA103&amp;MA104,General!I:J,2,FALSE),0))</f>
        <v>0</v>
      </c>
      <c r="AMC104" s="48">
        <f>IF(MD104="",0,IFERROR(VLOOKUP(MD99&amp;MD100&amp;MD101&amp;MD102&amp;MD103&amp;MD104,General!I:J,2,FALSE),0))</f>
        <v>0</v>
      </c>
      <c r="AMD104" s="48">
        <f>IF(MG104="",0,IFERROR(VLOOKUP(MG99&amp;MG100&amp;MG101&amp;MG102&amp;MG103&amp;MG104,General!I:J,2,FALSE),0))</f>
        <v>0</v>
      </c>
      <c r="AME104" s="48">
        <f>IF(MJ104="",0,IFERROR(VLOOKUP(MJ99&amp;MJ100&amp;MJ101&amp;MJ102&amp;MJ103&amp;MJ104,General!I:J,2,FALSE),0))</f>
        <v>0</v>
      </c>
      <c r="AMF104" s="48">
        <f>IF(MM104="",0,IFERROR(VLOOKUP(MM99&amp;MM100&amp;MM101&amp;MM102&amp;MM103&amp;MM104,General!I:J,2,FALSE),0))</f>
        <v>0</v>
      </c>
      <c r="AMG104" s="48">
        <f>IF(MP104="",0,IFERROR(VLOOKUP(MP99&amp;MP100&amp;MP101&amp;MP102&amp;MP103&amp;MP104,General!I:J,2,FALSE),0))</f>
        <v>0</v>
      </c>
      <c r="AMH104" s="48">
        <f>IF(MS104="",0,IFERROR(VLOOKUP(MS99&amp;MS100&amp;MS101&amp;MS102&amp;MS103&amp;MS104,General!I:J,2,FALSE),0))</f>
        <v>0</v>
      </c>
      <c r="AMI104" s="48">
        <f>IF(MV104="",0,IFERROR(VLOOKUP(MV99&amp;MV100&amp;MV101&amp;MV102&amp;MV103&amp;MV104,General!I:J,2,FALSE),0))</f>
        <v>0</v>
      </c>
      <c r="AMJ104" s="48">
        <f>IF(MY104="",0,IFERROR(VLOOKUP(MY99&amp;MY100&amp;MY101&amp;MY102&amp;MY103&amp;MY104,General!I:J,2,FALSE),0))</f>
        <v>0</v>
      </c>
      <c r="AMK104" s="48">
        <f>IF(NB104="",0,IFERROR(VLOOKUP(NB99&amp;NB100&amp;NB101&amp;NB102&amp;NB103&amp;NB104,General!I:J,2,FALSE),0))</f>
        <v>0</v>
      </c>
      <c r="AML104" s="48">
        <f>IF(NE104="",0,IFERROR(VLOOKUP(NE99&amp;NE100&amp;NE101&amp;NE102&amp;NE103&amp;NE104,General!I:J,2,FALSE),0))</f>
        <v>0</v>
      </c>
      <c r="AMM104" s="48">
        <f>IF(NH104="",0,IFERROR(VLOOKUP(NH99&amp;NH100&amp;NH101&amp;NH102&amp;NH103&amp;NH104,General!I:J,2,FALSE),0))</f>
        <v>0</v>
      </c>
      <c r="AMN104" s="48">
        <f>IF(NK104="",0,IFERROR(VLOOKUP(NK99&amp;NK100&amp;NK101&amp;NK102&amp;NK103&amp;NK104,General!I:J,2,FALSE),0))</f>
        <v>0</v>
      </c>
      <c r="AMO104" s="49">
        <f>IF(NN104="",0,IFERROR(VLOOKUP(NN99&amp;NN100&amp;NN101&amp;NN102&amp;NN103&amp;NN104,General!I:J,2,FALSE),0))</f>
        <v>0</v>
      </c>
      <c r="AMP104" s="81">
        <f>IF(EB104="",0,IFERROR(VLOOKUP(EB99&amp;EB100&amp;EB101&amp;EB102&amp;EB103&amp;EB104,General!I:J,2,FALSE),0))</f>
        <v>0</v>
      </c>
      <c r="AMQ104" s="49">
        <v>0</v>
      </c>
      <c r="AMR104" s="20" t="str">
        <f t="shared" si="7306"/>
        <v/>
      </c>
      <c r="AMS104" s="20" t="str">
        <f t="shared" si="7151"/>
        <v>N</v>
      </c>
      <c r="AMT104" s="20" t="str">
        <f t="shared" ca="1" si="7152"/>
        <v>N</v>
      </c>
      <c r="AMU104" s="20" t="str">
        <f t="shared" si="7153"/>
        <v>N</v>
      </c>
      <c r="AMV104" s="20" t="str">
        <f t="shared" si="7154"/>
        <v/>
      </c>
      <c r="AMW104" s="142" t="str">
        <f t="shared" si="7155"/>
        <v/>
      </c>
      <c r="AMX104" s="20" t="str">
        <f t="shared" si="7156"/>
        <v/>
      </c>
      <c r="AMY104" s="20" t="str">
        <f t="shared" si="7157"/>
        <v/>
      </c>
      <c r="AMZ104" s="20" t="str">
        <f t="shared" si="7158"/>
        <v/>
      </c>
      <c r="ANA104" s="20" t="str">
        <f t="shared" si="7159"/>
        <v/>
      </c>
      <c r="ANB104" s="20" t="str">
        <f t="shared" si="7160"/>
        <v/>
      </c>
      <c r="ANC104" s="20" t="str">
        <f t="shared" si="9394"/>
        <v/>
      </c>
      <c r="AND104" s="20" t="str">
        <f t="shared" si="9395"/>
        <v/>
      </c>
      <c r="ANE104" s="20" t="str">
        <f t="shared" si="4382"/>
        <v>00000</v>
      </c>
      <c r="ANF104" s="20" t="str">
        <f t="shared" si="4382"/>
        <v>00000</v>
      </c>
      <c r="ANG104" s="20" t="str">
        <f t="shared" si="4383"/>
        <v>000000</v>
      </c>
      <c r="ANH104" s="20" t="str">
        <f t="shared" si="4383"/>
        <v>000000</v>
      </c>
      <c r="ANI104" s="20" t="str">
        <f t="shared" si="4384"/>
        <v>B</v>
      </c>
      <c r="ANJ104" s="20" t="str">
        <f t="shared" si="7307"/>
        <v>B</v>
      </c>
      <c r="ANK104" s="20" t="str">
        <f t="shared" si="7161"/>
        <v/>
      </c>
      <c r="ANL104" s="20" t="e">
        <f t="shared" ca="1" si="7162"/>
        <v>#REF!</v>
      </c>
      <c r="ANM104" s="20" t="str">
        <f t="shared" ca="1" si="7163"/>
        <v/>
      </c>
      <c r="ANN104" s="20" t="str">
        <f t="shared" ca="1" si="7164"/>
        <v/>
      </c>
      <c r="ANO104" s="20" t="str">
        <f t="shared" si="7165"/>
        <v>0</v>
      </c>
      <c r="ANP104" s="20" t="str">
        <f t="shared" si="7166"/>
        <v/>
      </c>
      <c r="ANQ104" s="20" t="e">
        <f t="shared" ca="1" si="7308"/>
        <v>#REF!</v>
      </c>
      <c r="ANR104" s="20" t="str">
        <f t="shared" ca="1" si="7309"/>
        <v/>
      </c>
      <c r="ANS104" s="20" t="str">
        <f t="shared" si="7310"/>
        <v/>
      </c>
      <c r="ANT104" s="20" t="str">
        <f t="shared" si="7167"/>
        <v/>
      </c>
      <c r="ANU104" s="20"/>
      <c r="ANV104" s="20">
        <v>0</v>
      </c>
      <c r="ANW104" s="20">
        <v>0</v>
      </c>
      <c r="ANX104" s="20">
        <v>0</v>
      </c>
      <c r="ANY104" s="20">
        <v>0</v>
      </c>
      <c r="ANZ104" s="20">
        <v>2</v>
      </c>
      <c r="AOA104" s="75"/>
      <c r="AOB104" s="20">
        <v>0</v>
      </c>
      <c r="AOC104" s="20">
        <v>0</v>
      </c>
      <c r="AOD104" s="1" t="str">
        <f t="shared" si="7311"/>
        <v>B</v>
      </c>
      <c r="AOE104" s="123">
        <f t="shared" si="7168"/>
        <v>0</v>
      </c>
      <c r="AOF104" s="1" t="e">
        <f t="shared" si="7169"/>
        <v>#NUM!</v>
      </c>
      <c r="AOG104" s="1" t="e">
        <f t="shared" si="7170"/>
        <v>#NUM!</v>
      </c>
      <c r="AOH104" s="1" t="e">
        <f t="shared" si="7171"/>
        <v>#NUM!</v>
      </c>
      <c r="AOI104" s="1" t="e">
        <f t="shared" si="7172"/>
        <v>#NUM!</v>
      </c>
      <c r="AOJ104" s="1" t="str">
        <f t="shared" si="7173"/>
        <v/>
      </c>
      <c r="AOK104" s="1" t="str">
        <f t="shared" si="7174"/>
        <v/>
      </c>
      <c r="AOL104" s="1" t="str">
        <f t="shared" si="7175"/>
        <v/>
      </c>
      <c r="AOM104" s="1" t="str">
        <f t="shared" si="7176"/>
        <v/>
      </c>
      <c r="AON104" s="1" t="str">
        <f t="shared" si="7177"/>
        <v/>
      </c>
      <c r="AOO104" s="1" t="str" cm="1">
        <f t="array" aca="1" ref="AOO104" ca="1">IF(INDIRECT(VLOOKUP(AOO103,General!AC:AE,3,FALSE)&amp;AGY103)&gt;=7,AOO103,AOJ104)</f>
        <v>HD</v>
      </c>
      <c r="AOP104" s="1" t="str">
        <f ca="1">VLOOKUP(AOO103,General!AC:AE,3,FALSE)&amp;AGY103</f>
        <v>HF103</v>
      </c>
      <c r="AOQ104" s="1" t="str" cm="1">
        <f t="array" aca="1" ref="AOQ104" ca="1">INDIRECT(VLOOKUP(AOO103,General!AC:AE,3,FALSE)&amp;AGY103)</f>
        <v/>
      </c>
      <c r="AOR104" s="1" t="str" cm="1">
        <f t="array" aca="1" ref="AOR104" ca="1">INDIRECT(AOO104&amp;AGY104)</f>
        <v/>
      </c>
      <c r="AOS104" s="1" cm="1">
        <f t="array" aca="1" ref="AOS104" ca="1">INDIRECT(AOP104&amp;AGY104)</f>
        <v>0</v>
      </c>
      <c r="AOT104" s="1" t="e" cm="1">
        <f t="array" aca="1" ref="AOT104" ca="1">INDIRECT(AOQ104&amp;AGY104)</f>
        <v>#REF!</v>
      </c>
      <c r="AOU104" s="1" t="str">
        <f ca="1">VLOOKUP(AOO104,General!AF:AG,2,FALSE)</f>
        <v>S45</v>
      </c>
      <c r="AOV104" s="1" t="e">
        <f ca="1">VLOOKUP(AOP104,General!AF:AG,2,FALSE)</f>
        <v>#N/A</v>
      </c>
      <c r="AOW104" s="1" t="e">
        <f ca="1">VLOOKUP(AOQ104,General!AF:AG,2,FALSE)</f>
        <v>#N/A</v>
      </c>
      <c r="AOX104" s="1" t="str">
        <f t="shared" ca="1" si="7401"/>
        <v>Y</v>
      </c>
      <c r="AOY104" s="1" t="e">
        <f t="shared" ca="1" si="7402"/>
        <v>#N/A</v>
      </c>
      <c r="AOZ104" s="1" t="e">
        <f t="shared" ca="1" si="7403"/>
        <v>#N/A</v>
      </c>
      <c r="APB104" s="1">
        <f t="shared" si="9312"/>
        <v>1</v>
      </c>
    </row>
    <row r="105" spans="1:1094" ht="15.75" thickBot="1">
      <c r="A105" s="1">
        <v>91</v>
      </c>
      <c r="B105" s="171" t="str">
        <f t="shared" si="7631"/>
        <v/>
      </c>
      <c r="C105" s="124" t="str">
        <f t="shared" si="6385"/>
        <v/>
      </c>
      <c r="D105" s="129" t="str">
        <f t="shared" si="7178"/>
        <v/>
      </c>
      <c r="E105" s="126" t="str">
        <f t="shared" si="7178"/>
        <v/>
      </c>
      <c r="F105" s="127" t="str">
        <f t="shared" si="6386"/>
        <v/>
      </c>
      <c r="G105" s="190"/>
      <c r="H105" s="149" t="str">
        <f t="shared" si="7632"/>
        <v/>
      </c>
      <c r="I105" s="129" t="str">
        <f t="shared" si="7179"/>
        <v/>
      </c>
      <c r="J105" s="126" t="str">
        <f t="shared" si="7179"/>
        <v/>
      </c>
      <c r="K105" s="166" t="str">
        <f t="shared" si="7180"/>
        <v/>
      </c>
      <c r="L105" s="179"/>
      <c r="M105" s="183"/>
      <c r="N105" s="190"/>
      <c r="O105" s="187">
        <v>0</v>
      </c>
      <c r="P105" s="129">
        <v>0</v>
      </c>
      <c r="Q105" s="126">
        <v>0</v>
      </c>
      <c r="R105" s="130">
        <v>0</v>
      </c>
      <c r="S105" s="128" t="str">
        <f t="shared" si="7181"/>
        <v/>
      </c>
      <c r="T105" s="150" t="str">
        <f t="shared" si="7633"/>
        <v/>
      </c>
      <c r="U105" s="130" t="str">
        <f>IF(M105="","",IF(B105="NB",U104,IF(T105="",SUM($T$5:$T105)+S105,SUM($T$5:$T105))))</f>
        <v/>
      </c>
      <c r="V105" s="151" t="str">
        <f t="shared" si="5988"/>
        <v/>
      </c>
      <c r="W105" s="131" t="str">
        <f t="shared" si="7182"/>
        <v/>
      </c>
      <c r="X105" s="132" t="str">
        <f t="shared" si="6387"/>
        <v/>
      </c>
      <c r="Y105" s="61" t="str">
        <f t="shared" ca="1" si="6225"/>
        <v>B</v>
      </c>
      <c r="Z105" s="62" t="str">
        <f t="shared" ca="1" si="6226"/>
        <v>C</v>
      </c>
      <c r="AA105" s="62" t="str">
        <f t="shared" si="6227"/>
        <v>C</v>
      </c>
      <c r="AB105" s="62" t="str">
        <f t="shared" si="7312"/>
        <v/>
      </c>
      <c r="AC105" s="62" t="str">
        <f t="shared" si="7313"/>
        <v/>
      </c>
      <c r="AD105" s="62">
        <f t="shared" si="7314"/>
        <v>0</v>
      </c>
      <c r="AE105" s="1" t="str">
        <f t="shared" si="6388"/>
        <v/>
      </c>
      <c r="AF105" s="1" t="str">
        <f t="shared" si="6389"/>
        <v/>
      </c>
      <c r="AG105" s="1" t="str">
        <f t="shared" si="7315"/>
        <v/>
      </c>
      <c r="AH105" s="1" t="str">
        <f t="shared" si="6390"/>
        <v/>
      </c>
      <c r="AI105" s="1" t="str">
        <f t="shared" si="6391"/>
        <v/>
      </c>
      <c r="AJ105" s="1" t="str">
        <f t="shared" si="6392"/>
        <v/>
      </c>
      <c r="AK105" s="1">
        <f t="shared" si="7183"/>
        <v>0</v>
      </c>
      <c r="AL105" s="1">
        <f t="shared" si="7184"/>
        <v>0</v>
      </c>
      <c r="AM105" s="1" t="str">
        <f t="shared" si="6147"/>
        <v/>
      </c>
      <c r="AN105" s="1">
        <f t="shared" si="6393"/>
        <v>0</v>
      </c>
      <c r="AO105" s="1" t="str">
        <f t="shared" si="7715"/>
        <v/>
      </c>
      <c r="AP105" s="1" t="str">
        <f t="shared" si="6394"/>
        <v>N</v>
      </c>
      <c r="AQ105" s="1" t="str">
        <f t="shared" si="6395"/>
        <v>N</v>
      </c>
      <c r="AR105" s="1" t="str">
        <f t="shared" si="6396"/>
        <v>N</v>
      </c>
      <c r="AS105" s="1" t="str">
        <f t="shared" si="6397"/>
        <v/>
      </c>
      <c r="AT105" s="8" t="str">
        <f t="shared" ca="1" si="7185"/>
        <v/>
      </c>
      <c r="AU105" s="1" t="str">
        <f t="shared" ca="1" si="6398"/>
        <v/>
      </c>
      <c r="AV105" s="1" t="str">
        <f t="shared" ca="1" si="6399"/>
        <v/>
      </c>
      <c r="AW105" s="1" t="str">
        <f t="shared" si="6400"/>
        <v/>
      </c>
      <c r="AX105" s="1" t="str">
        <f t="shared" si="6401"/>
        <v/>
      </c>
      <c r="AY105" s="1" t="str">
        <f t="shared" si="6402"/>
        <v/>
      </c>
      <c r="AZ105" s="1" t="str">
        <f t="shared" si="6148"/>
        <v/>
      </c>
      <c r="BA105" s="1" t="str">
        <f t="shared" si="6149"/>
        <v/>
      </c>
      <c r="BB105" s="1" t="str">
        <f t="shared" si="5451"/>
        <v>00000</v>
      </c>
      <c r="BC105" s="1" t="str">
        <f t="shared" si="5451"/>
        <v>00000</v>
      </c>
      <c r="BD105" s="1" t="str">
        <f t="shared" si="5452"/>
        <v>000000</v>
      </c>
      <c r="BE105" s="1" t="str">
        <f t="shared" si="5452"/>
        <v>000000</v>
      </c>
      <c r="BF105" s="1" t="str">
        <f t="shared" si="7186"/>
        <v>B</v>
      </c>
      <c r="BG105" s="1" t="str">
        <f t="shared" si="6403"/>
        <v/>
      </c>
      <c r="BH105" s="1" t="str">
        <f t="shared" ca="1" si="7187"/>
        <v/>
      </c>
      <c r="BI105" s="1" t="str">
        <f t="shared" si="7634"/>
        <v/>
      </c>
      <c r="BJ105" s="1" t="str">
        <f t="shared" ca="1" si="7188"/>
        <v/>
      </c>
      <c r="BK105" s="1" t="str">
        <f t="shared" si="6404"/>
        <v>0</v>
      </c>
      <c r="BL105" s="1" t="str">
        <f t="shared" ca="1" si="7189"/>
        <v/>
      </c>
      <c r="BM105" s="1" t="str">
        <f t="shared" ca="1" si="7190"/>
        <v/>
      </c>
      <c r="BN105" s="1" t="str">
        <f t="shared" ca="1" si="7191"/>
        <v/>
      </c>
      <c r="BO105" s="1" t="str">
        <f t="shared" ca="1" si="7192"/>
        <v/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-1</v>
      </c>
      <c r="BZ105" s="1">
        <f t="shared" si="9240"/>
        <v>1</v>
      </c>
      <c r="CA105" s="1" t="str">
        <f t="shared" ref="CA105" si="9550">CK105</f>
        <v/>
      </c>
      <c r="CB105" s="75" t="str">
        <f t="shared" si="6406"/>
        <v/>
      </c>
      <c r="CC105" s="76" t="str">
        <f t="shared" si="6407"/>
        <v/>
      </c>
      <c r="CD105" s="74" t="str">
        <f t="shared" si="6408"/>
        <v/>
      </c>
      <c r="CE105" s="75" t="str">
        <f t="shared" si="6409"/>
        <v/>
      </c>
      <c r="CF105" s="76" t="str">
        <f t="shared" si="6410"/>
        <v/>
      </c>
      <c r="CG105" s="74" t="str">
        <f t="shared" si="6411"/>
        <v/>
      </c>
      <c r="CH105" s="75" t="str">
        <f t="shared" si="6412"/>
        <v/>
      </c>
      <c r="CI105" s="76" t="str">
        <f t="shared" si="6413"/>
        <v/>
      </c>
      <c r="CJ105" s="74" t="str">
        <f t="shared" si="6414"/>
        <v/>
      </c>
      <c r="CK105" s="75" t="str">
        <f t="shared" si="6415"/>
        <v/>
      </c>
      <c r="CL105" s="76" t="str">
        <f t="shared" si="6416"/>
        <v/>
      </c>
      <c r="CM105" s="74" t="str">
        <f t="shared" si="6417"/>
        <v/>
      </c>
      <c r="CN105" s="75" t="str">
        <f t="shared" si="7194"/>
        <v/>
      </c>
      <c r="CO105" s="76" t="str">
        <f t="shared" si="6418"/>
        <v/>
      </c>
      <c r="CP105" s="74" t="str">
        <f t="shared" si="6419"/>
        <v/>
      </c>
      <c r="CQ105" s="75" t="str">
        <f t="shared" si="6420"/>
        <v/>
      </c>
      <c r="CR105" s="76" t="str">
        <f t="shared" si="6421"/>
        <v/>
      </c>
      <c r="CS105" s="74" t="str">
        <f t="shared" si="6422"/>
        <v/>
      </c>
      <c r="CT105" s="75" t="str">
        <f t="shared" si="6423"/>
        <v/>
      </c>
      <c r="CU105" s="76" t="str">
        <f t="shared" si="6424"/>
        <v/>
      </c>
      <c r="CV105" s="74" t="str">
        <f t="shared" si="6425"/>
        <v/>
      </c>
      <c r="CW105" s="75" t="str">
        <f t="shared" si="6426"/>
        <v/>
      </c>
      <c r="CX105" s="76" t="str">
        <f t="shared" si="6427"/>
        <v/>
      </c>
      <c r="CY105" s="77" t="str">
        <f t="shared" si="6428"/>
        <v/>
      </c>
      <c r="CZ105" s="75" t="str">
        <f t="shared" si="6429"/>
        <v/>
      </c>
      <c r="DA105" s="76" t="str">
        <f t="shared" si="6430"/>
        <v/>
      </c>
      <c r="DB105" s="74" t="str">
        <f t="shared" si="6431"/>
        <v/>
      </c>
      <c r="DC105" s="75" t="str">
        <f t="shared" si="6432"/>
        <v/>
      </c>
      <c r="DD105" s="76" t="str">
        <f t="shared" si="6433"/>
        <v/>
      </c>
      <c r="DE105" s="74" t="str">
        <f t="shared" si="6434"/>
        <v/>
      </c>
      <c r="DF105" s="75" t="str">
        <f t="shared" si="6435"/>
        <v/>
      </c>
      <c r="DG105" s="76" t="str">
        <f t="shared" si="6436"/>
        <v/>
      </c>
      <c r="DH105" s="74" t="str">
        <f t="shared" si="6437"/>
        <v/>
      </c>
      <c r="DI105" s="75" t="str">
        <f t="shared" si="6438"/>
        <v/>
      </c>
      <c r="DJ105" s="76" t="str">
        <f t="shared" si="6439"/>
        <v/>
      </c>
      <c r="DK105" s="74" t="str">
        <f t="shared" si="6440"/>
        <v/>
      </c>
      <c r="DL105" s="75" t="str">
        <f t="shared" si="6441"/>
        <v/>
      </c>
      <c r="DM105" s="76" t="str">
        <f t="shared" si="6442"/>
        <v/>
      </c>
      <c r="DN105" s="74" t="str">
        <f t="shared" si="6443"/>
        <v/>
      </c>
      <c r="DO105" s="75" t="str">
        <f t="shared" si="6444"/>
        <v/>
      </c>
      <c r="DP105" s="76" t="str">
        <f t="shared" si="6445"/>
        <v/>
      </c>
      <c r="DQ105" s="74" t="str">
        <f t="shared" si="6446"/>
        <v/>
      </c>
      <c r="DR105" s="75" t="str">
        <f t="shared" si="6447"/>
        <v/>
      </c>
      <c r="DS105" s="76" t="str">
        <f t="shared" si="6448"/>
        <v/>
      </c>
      <c r="DT105" s="74" t="str">
        <f t="shared" si="6449"/>
        <v/>
      </c>
      <c r="DU105" s="75" t="str">
        <f t="shared" si="6450"/>
        <v/>
      </c>
      <c r="DV105" s="76" t="str">
        <f t="shared" si="6451"/>
        <v/>
      </c>
      <c r="DW105" s="74" t="str">
        <f t="shared" si="6452"/>
        <v/>
      </c>
      <c r="DX105" s="75" t="str">
        <f t="shared" si="6453"/>
        <v/>
      </c>
      <c r="DY105" s="76" t="str">
        <f t="shared" si="6454"/>
        <v/>
      </c>
      <c r="DZ105" s="74" t="str">
        <f t="shared" si="6455"/>
        <v/>
      </c>
      <c r="EA105" s="46" t="str">
        <f t="shared" si="7557"/>
        <v/>
      </c>
      <c r="EB105" s="76" t="str">
        <f t="shared" si="6456"/>
        <v/>
      </c>
      <c r="EC105" s="74" t="str">
        <f t="shared" si="6457"/>
        <v/>
      </c>
      <c r="ED105" s="46" t="str">
        <f t="shared" ref="ED105" si="9551">CE105</f>
        <v/>
      </c>
      <c r="EE105" s="76" t="str">
        <f t="shared" si="6459"/>
        <v/>
      </c>
      <c r="EF105" s="74" t="str">
        <f t="shared" si="6460"/>
        <v/>
      </c>
      <c r="EG105" s="94" t="str">
        <f t="shared" ref="EG105" si="9552">CB105</f>
        <v/>
      </c>
      <c r="EH105" s="76" t="str">
        <f t="shared" si="6462"/>
        <v/>
      </c>
      <c r="EI105" s="74" t="str">
        <f t="shared" si="6463"/>
        <v/>
      </c>
      <c r="EJ105" s="73" t="s">
        <v>5</v>
      </c>
      <c r="EK105" s="76" t="str">
        <f t="shared" si="6464"/>
        <v/>
      </c>
      <c r="EL105" s="74" t="str">
        <f t="shared" si="6465"/>
        <v/>
      </c>
      <c r="EM105" s="75" t="s">
        <v>6</v>
      </c>
      <c r="EN105" s="76" t="str">
        <f t="shared" si="6466"/>
        <v/>
      </c>
      <c r="EO105" s="74" t="str">
        <f t="shared" si="6467"/>
        <v/>
      </c>
      <c r="EP105" s="46" t="str">
        <f t="shared" ref="EP105" si="9553">CK105</f>
        <v/>
      </c>
      <c r="EQ105" s="76" t="str">
        <f t="shared" si="6469"/>
        <v/>
      </c>
      <c r="ER105" s="74" t="str">
        <f t="shared" si="6470"/>
        <v/>
      </c>
      <c r="ES105" s="46" t="str">
        <f t="shared" ref="ES105" si="9554">CH105</f>
        <v/>
      </c>
      <c r="ET105" s="76" t="str">
        <f t="shared" si="6472"/>
        <v/>
      </c>
      <c r="EU105" s="74" t="str">
        <f t="shared" si="6473"/>
        <v/>
      </c>
      <c r="EV105" s="46" t="str">
        <f t="shared" ref="EV105" si="9555">CK105</f>
        <v/>
      </c>
      <c r="EW105" s="76" t="str">
        <f t="shared" si="6475"/>
        <v/>
      </c>
      <c r="EX105" s="74" t="str">
        <f t="shared" si="6476"/>
        <v/>
      </c>
      <c r="EY105" s="46" t="str">
        <f t="shared" ref="EY105" si="9556">CB105</f>
        <v/>
      </c>
      <c r="EZ105" s="76" t="str">
        <f t="shared" si="6478"/>
        <v/>
      </c>
      <c r="FA105" s="77" t="str">
        <f t="shared" si="6479"/>
        <v/>
      </c>
      <c r="FB105" s="46" t="str">
        <f t="shared" ref="FB105" si="9557">CH105</f>
        <v/>
      </c>
      <c r="FC105" s="76" t="str">
        <f t="shared" si="6481"/>
        <v/>
      </c>
      <c r="FD105" s="74" t="str">
        <f t="shared" si="6482"/>
        <v/>
      </c>
      <c r="FE105" s="94" t="str">
        <f t="shared" ref="FE105" si="9558">CE105</f>
        <v/>
      </c>
      <c r="FF105" s="76" t="str">
        <f t="shared" si="6484"/>
        <v/>
      </c>
      <c r="FG105" s="74" t="str">
        <f t="shared" si="6485"/>
        <v/>
      </c>
      <c r="FH105" s="46" t="str">
        <f t="shared" ref="FH105" si="9559">DF105</f>
        <v/>
      </c>
      <c r="FI105" s="76" t="str">
        <f t="shared" si="6487"/>
        <v/>
      </c>
      <c r="FJ105" s="74" t="str">
        <f t="shared" si="6488"/>
        <v/>
      </c>
      <c r="FK105" s="46" t="str">
        <f t="shared" ref="FK105" si="9560">DC105</f>
        <v/>
      </c>
      <c r="FL105" s="76" t="str">
        <f t="shared" si="6490"/>
        <v/>
      </c>
      <c r="FM105" s="74" t="str">
        <f t="shared" si="6491"/>
        <v/>
      </c>
      <c r="FN105" s="46" t="str">
        <f t="shared" ref="FN105" si="9561">CT105</f>
        <v/>
      </c>
      <c r="FO105" s="76" t="str">
        <f t="shared" si="6493"/>
        <v/>
      </c>
      <c r="FP105" s="74" t="str">
        <f t="shared" si="6494"/>
        <v/>
      </c>
      <c r="FQ105" s="46" t="str">
        <f t="shared" ref="FQ105" si="9562">CQ105</f>
        <v/>
      </c>
      <c r="FR105" s="76" t="str">
        <f t="shared" si="6496"/>
        <v/>
      </c>
      <c r="FS105" s="74" t="str">
        <f t="shared" si="6497"/>
        <v/>
      </c>
      <c r="FT105" s="46" t="str">
        <f t="shared" ref="FT105" si="9563">CN105</f>
        <v/>
      </c>
      <c r="FU105" s="76" t="str">
        <f t="shared" si="6499"/>
        <v/>
      </c>
      <c r="FV105" s="74" t="str">
        <f t="shared" si="6500"/>
        <v/>
      </c>
      <c r="FW105" s="46" t="str">
        <f t="shared" ref="FW105" si="9564">CQ105</f>
        <v/>
      </c>
      <c r="FX105" s="76" t="str">
        <f t="shared" si="6502"/>
        <v/>
      </c>
      <c r="FY105" s="74" t="str">
        <f t="shared" si="6503"/>
        <v/>
      </c>
      <c r="FZ105" s="46" t="str">
        <f t="shared" ref="FZ105" si="9565">CN105</f>
        <v/>
      </c>
      <c r="GA105" s="76" t="str">
        <f t="shared" si="6505"/>
        <v/>
      </c>
      <c r="GB105" s="74" t="str">
        <f t="shared" si="6506"/>
        <v/>
      </c>
      <c r="GC105" s="46" t="str">
        <f t="shared" ref="GC105" si="9566">CT105</f>
        <v/>
      </c>
      <c r="GD105" s="76" t="str">
        <f t="shared" si="6508"/>
        <v/>
      </c>
      <c r="GE105" s="74" t="str">
        <f t="shared" si="6509"/>
        <v/>
      </c>
      <c r="GF105" s="46" t="str">
        <f t="shared" si="9490"/>
        <v/>
      </c>
      <c r="GG105" s="76" t="str">
        <f t="shared" si="6511"/>
        <v/>
      </c>
      <c r="GH105" s="74" t="str">
        <f t="shared" si="6512"/>
        <v/>
      </c>
      <c r="GI105" s="75" t="str">
        <f t="shared" si="7211"/>
        <v>B</v>
      </c>
      <c r="GJ105" s="76" t="str">
        <f t="shared" si="6513"/>
        <v/>
      </c>
      <c r="GK105" s="74" t="str">
        <f t="shared" si="6514"/>
        <v/>
      </c>
      <c r="GL105" s="46" t="str">
        <f t="shared" si="8037"/>
        <v/>
      </c>
      <c r="GM105" s="76" t="str">
        <f t="shared" si="6515"/>
        <v/>
      </c>
      <c r="GN105" s="74" t="str">
        <f t="shared" si="6516"/>
        <v/>
      </c>
      <c r="GO105" s="75" t="str">
        <f t="shared" si="7212"/>
        <v>B</v>
      </c>
      <c r="GP105" s="76" t="str">
        <f t="shared" si="6517"/>
        <v/>
      </c>
      <c r="GQ105" s="74" t="str">
        <f t="shared" si="6518"/>
        <v/>
      </c>
      <c r="GR105" s="46" t="str">
        <f t="shared" ref="GR105" si="9567">DU105</f>
        <v/>
      </c>
      <c r="GS105" s="76" t="str">
        <f t="shared" si="6520"/>
        <v/>
      </c>
      <c r="GT105" s="74" t="str">
        <f t="shared" si="6521"/>
        <v/>
      </c>
      <c r="GU105" s="75" t="str">
        <f t="shared" si="7214"/>
        <v/>
      </c>
      <c r="GV105" s="76" t="str">
        <f t="shared" si="6522"/>
        <v/>
      </c>
      <c r="GW105" s="77" t="str">
        <f t="shared" si="6523"/>
        <v/>
      </c>
      <c r="GX105" s="46" t="str">
        <f t="shared" ref="GX105" si="9568">DO105</f>
        <v/>
      </c>
      <c r="GY105" s="76" t="str">
        <f t="shared" si="6525"/>
        <v/>
      </c>
      <c r="GZ105" s="74" t="str">
        <f t="shared" si="6526"/>
        <v/>
      </c>
      <c r="HA105" s="73" t="str">
        <f t="shared" si="7216"/>
        <v/>
      </c>
      <c r="HB105" s="76" t="str">
        <f t="shared" si="6527"/>
        <v/>
      </c>
      <c r="HC105" s="74" t="str">
        <f t="shared" si="6528"/>
        <v/>
      </c>
      <c r="HD105" s="46" t="str">
        <f t="shared" ref="HD105" si="9569">DL105</f>
        <v/>
      </c>
      <c r="HE105" s="76" t="str">
        <f t="shared" si="6530"/>
        <v/>
      </c>
      <c r="HF105" s="74" t="str">
        <f t="shared" si="6531"/>
        <v/>
      </c>
      <c r="HG105" s="75" t="str">
        <f t="shared" si="7218"/>
        <v/>
      </c>
      <c r="HH105" s="76" t="str">
        <f t="shared" si="6532"/>
        <v/>
      </c>
      <c r="HI105" s="74" t="str">
        <f t="shared" si="6533"/>
        <v/>
      </c>
      <c r="HJ105" s="46" t="str">
        <f t="shared" ref="HJ105" si="9570">DR105</f>
        <v/>
      </c>
      <c r="HK105" s="76" t="str">
        <f t="shared" si="6535"/>
        <v/>
      </c>
      <c r="HL105" s="74" t="str">
        <f t="shared" si="6536"/>
        <v/>
      </c>
      <c r="HM105" s="75" t="str">
        <f t="shared" si="7220"/>
        <v/>
      </c>
      <c r="HN105" s="76" t="str">
        <f t="shared" si="6537"/>
        <v/>
      </c>
      <c r="HO105" s="74" t="str">
        <f t="shared" si="6538"/>
        <v/>
      </c>
      <c r="HP105" s="46" t="str">
        <f t="shared" ref="HP105" si="9571">DO105</f>
        <v/>
      </c>
      <c r="HQ105" s="76" t="str">
        <f t="shared" si="6540"/>
        <v/>
      </c>
      <c r="HR105" s="74" t="str">
        <f t="shared" si="6541"/>
        <v/>
      </c>
      <c r="HS105" s="75" t="str">
        <f t="shared" si="7222"/>
        <v/>
      </c>
      <c r="HT105" s="76" t="str">
        <f t="shared" si="6542"/>
        <v/>
      </c>
      <c r="HU105" s="74" t="str">
        <f t="shared" si="6543"/>
        <v/>
      </c>
      <c r="HV105" s="46" t="str">
        <f t="shared" ref="HV105" si="9572">DI105</f>
        <v/>
      </c>
      <c r="HW105" s="76" t="str">
        <f t="shared" si="6545"/>
        <v/>
      </c>
      <c r="HX105" s="74" t="str">
        <f t="shared" si="6546"/>
        <v/>
      </c>
      <c r="HY105" s="75" t="str">
        <f t="shared" si="7224"/>
        <v/>
      </c>
      <c r="HZ105" s="76" t="str">
        <f t="shared" si="6547"/>
        <v/>
      </c>
      <c r="IA105" s="74" t="str">
        <f t="shared" si="6548"/>
        <v/>
      </c>
      <c r="IB105" s="46" t="str">
        <f t="shared" ref="IB105" si="9573">DL105</f>
        <v/>
      </c>
      <c r="IC105" s="76" t="str">
        <f t="shared" si="6550"/>
        <v/>
      </c>
      <c r="ID105" s="74" t="str">
        <f t="shared" si="6551"/>
        <v/>
      </c>
      <c r="IE105" s="75" t="str">
        <f t="shared" si="7226"/>
        <v/>
      </c>
      <c r="IF105" s="76" t="str">
        <f t="shared" si="6552"/>
        <v/>
      </c>
      <c r="IG105" s="74" t="str">
        <f t="shared" si="6553"/>
        <v/>
      </c>
      <c r="IH105" s="46" t="str">
        <f t="shared" ref="IH105" si="9574">DL105</f>
        <v/>
      </c>
      <c r="II105" s="76" t="str">
        <f t="shared" si="6555"/>
        <v/>
      </c>
      <c r="IJ105" s="74" t="str">
        <f t="shared" si="6556"/>
        <v/>
      </c>
      <c r="IK105" s="75" t="str">
        <f t="shared" si="7228"/>
        <v/>
      </c>
      <c r="IL105" s="76" t="str">
        <f t="shared" si="6557"/>
        <v/>
      </c>
      <c r="IM105" s="74" t="str">
        <f t="shared" si="6558"/>
        <v/>
      </c>
      <c r="IN105" s="46" t="str">
        <f t="shared" ref="IN105" si="9575">DI105</f>
        <v/>
      </c>
      <c r="IO105" s="76" t="str">
        <f t="shared" si="6560"/>
        <v/>
      </c>
      <c r="IP105" s="74" t="str">
        <f t="shared" si="6561"/>
        <v/>
      </c>
      <c r="IQ105" s="75" t="str">
        <f t="shared" si="7230"/>
        <v/>
      </c>
      <c r="IR105" s="76" t="str">
        <f t="shared" si="6562"/>
        <v/>
      </c>
      <c r="IS105" s="74" t="str">
        <f t="shared" si="6563"/>
        <v/>
      </c>
      <c r="IT105" s="46" t="str">
        <f t="shared" ref="IT105" si="9576">DF105</f>
        <v/>
      </c>
      <c r="IU105" s="76" t="str">
        <f t="shared" si="6565"/>
        <v/>
      </c>
      <c r="IV105" s="74" t="str">
        <f t="shared" si="6566"/>
        <v/>
      </c>
      <c r="IW105" s="46" t="str">
        <f t="shared" si="9501"/>
        <v/>
      </c>
      <c r="IX105" s="76" t="str">
        <f t="shared" si="6568"/>
        <v/>
      </c>
      <c r="IY105" s="74" t="str">
        <f t="shared" si="6569"/>
        <v/>
      </c>
      <c r="IZ105" s="75" t="str">
        <f t="shared" si="7232"/>
        <v/>
      </c>
      <c r="JA105" s="76" t="str">
        <f t="shared" si="6570"/>
        <v/>
      </c>
      <c r="JB105" s="74" t="str">
        <f t="shared" si="6571"/>
        <v/>
      </c>
      <c r="JC105" s="75" t="str">
        <f t="shared" si="7233"/>
        <v/>
      </c>
      <c r="JD105" s="76" t="str">
        <f t="shared" si="6572"/>
        <v/>
      </c>
      <c r="JE105" s="74" t="str">
        <f t="shared" si="6573"/>
        <v/>
      </c>
      <c r="JF105" s="46" t="str">
        <f t="shared" ref="JF105" si="9577">DF105</f>
        <v/>
      </c>
      <c r="JG105" s="76" t="str">
        <f t="shared" si="6575"/>
        <v/>
      </c>
      <c r="JH105" s="74" t="str">
        <f t="shared" si="6576"/>
        <v/>
      </c>
      <c r="JI105" s="75" t="str">
        <f t="shared" si="7235"/>
        <v/>
      </c>
      <c r="JJ105" s="76" t="str">
        <f t="shared" si="6577"/>
        <v/>
      </c>
      <c r="JK105" s="74" t="str">
        <f t="shared" si="6578"/>
        <v/>
      </c>
      <c r="JL105" s="46" t="str">
        <f t="shared" ref="JL105" si="9578">CH105</f>
        <v/>
      </c>
      <c r="JM105" s="76" t="str">
        <f t="shared" si="6580"/>
        <v/>
      </c>
      <c r="JN105" s="74" t="str">
        <f t="shared" si="6581"/>
        <v/>
      </c>
      <c r="JO105" s="75" t="str">
        <f t="shared" si="7237"/>
        <v/>
      </c>
      <c r="JP105" s="76" t="str">
        <f t="shared" si="6582"/>
        <v/>
      </c>
      <c r="JQ105" s="74" t="str">
        <f t="shared" si="6583"/>
        <v/>
      </c>
      <c r="JR105" s="46" t="str">
        <f t="shared" ref="JR105" si="9579">CK105</f>
        <v/>
      </c>
      <c r="JS105" s="76" t="str">
        <f t="shared" si="6585"/>
        <v/>
      </c>
      <c r="JT105" s="74" t="str">
        <f t="shared" si="6586"/>
        <v/>
      </c>
      <c r="JU105" s="75" t="str">
        <f t="shared" si="7239"/>
        <v/>
      </c>
      <c r="JV105" s="76" t="str">
        <f t="shared" si="6587"/>
        <v/>
      </c>
      <c r="JW105" s="74" t="str">
        <f t="shared" si="6588"/>
        <v/>
      </c>
      <c r="JX105" s="75" t="s">
        <v>5</v>
      </c>
      <c r="JY105" s="76" t="str">
        <f t="shared" si="6589"/>
        <v/>
      </c>
      <c r="JZ105" s="74" t="str">
        <f t="shared" si="6590"/>
        <v/>
      </c>
      <c r="KA105" s="75" t="str">
        <f t="shared" si="7240"/>
        <v/>
      </c>
      <c r="KB105" s="76" t="str">
        <f t="shared" si="6591"/>
        <v/>
      </c>
      <c r="KC105" s="74" t="str">
        <f t="shared" si="6592"/>
        <v/>
      </c>
      <c r="KD105" s="46" t="s">
        <v>5</v>
      </c>
      <c r="KE105" s="76" t="str">
        <f t="shared" si="6593"/>
        <v/>
      </c>
      <c r="KF105" s="74" t="str">
        <f t="shared" si="6594"/>
        <v/>
      </c>
      <c r="KG105" s="75" t="str">
        <f t="shared" si="7241"/>
        <v/>
      </c>
      <c r="KH105" s="76" t="str">
        <f t="shared" si="6595"/>
        <v/>
      </c>
      <c r="KI105" s="74" t="str">
        <f t="shared" si="6596"/>
        <v/>
      </c>
      <c r="KJ105" s="75" t="str">
        <f t="shared" ref="KJ105:KJ106" si="9580">CT105</f>
        <v/>
      </c>
      <c r="KK105" s="76" t="str">
        <f t="shared" si="6597"/>
        <v/>
      </c>
      <c r="KL105" s="74" t="str">
        <f t="shared" si="6598"/>
        <v/>
      </c>
      <c r="KM105" s="75" t="str">
        <f t="shared" si="7243"/>
        <v/>
      </c>
      <c r="KN105" s="76" t="str">
        <f t="shared" si="6599"/>
        <v/>
      </c>
      <c r="KO105" s="74" t="str">
        <f t="shared" si="6600"/>
        <v/>
      </c>
      <c r="KP105" s="46" t="str">
        <f t="shared" si="7973"/>
        <v/>
      </c>
      <c r="KQ105" s="76" t="str">
        <f t="shared" si="6601"/>
        <v/>
      </c>
      <c r="KR105" s="74" t="str">
        <f t="shared" si="6602"/>
        <v/>
      </c>
      <c r="KS105" s="75" t="str">
        <f t="shared" si="7244"/>
        <v/>
      </c>
      <c r="KT105" s="76" t="str">
        <f t="shared" si="6603"/>
        <v/>
      </c>
      <c r="KU105" s="74" t="str">
        <f t="shared" si="6604"/>
        <v/>
      </c>
      <c r="KV105" s="75" t="s">
        <v>5</v>
      </c>
      <c r="KW105" s="76" t="str">
        <f t="shared" si="6605"/>
        <v/>
      </c>
      <c r="KX105" s="74" t="str">
        <f t="shared" si="6606"/>
        <v/>
      </c>
      <c r="KY105" s="75" t="str">
        <f t="shared" si="7245"/>
        <v/>
      </c>
      <c r="KZ105" s="76" t="str">
        <f t="shared" si="6607"/>
        <v/>
      </c>
      <c r="LA105" s="74" t="str">
        <f t="shared" si="6608"/>
        <v/>
      </c>
      <c r="LB105" s="75" t="str">
        <f t="shared" ref="LB105" si="9581">DL105</f>
        <v/>
      </c>
      <c r="LC105" s="76" t="str">
        <f t="shared" si="6610"/>
        <v/>
      </c>
      <c r="LD105" s="74" t="str">
        <f t="shared" si="6611"/>
        <v/>
      </c>
      <c r="LE105" s="75" t="str">
        <f t="shared" si="7247"/>
        <v/>
      </c>
      <c r="LF105" s="76" t="str">
        <f t="shared" si="6612"/>
        <v/>
      </c>
      <c r="LG105" s="74" t="str">
        <f t="shared" si="6613"/>
        <v/>
      </c>
      <c r="LH105" s="75" t="str">
        <f t="shared" ref="LH105" si="9582">DX106</f>
        <v/>
      </c>
      <c r="LI105" s="76" t="str">
        <f t="shared" si="6615"/>
        <v/>
      </c>
      <c r="LJ105" s="74" t="str">
        <f t="shared" si="6616"/>
        <v/>
      </c>
      <c r="LK105" s="75" t="str">
        <f t="shared" si="7249"/>
        <v/>
      </c>
      <c r="LL105" s="76" t="str">
        <f t="shared" si="6617"/>
        <v/>
      </c>
      <c r="LM105" s="74" t="str">
        <f t="shared" si="6618"/>
        <v/>
      </c>
      <c r="LN105" s="75" t="str">
        <f t="shared" ref="LN105" si="9583">CN105</f>
        <v/>
      </c>
      <c r="LO105" s="76" t="str">
        <f t="shared" si="6620"/>
        <v/>
      </c>
      <c r="LP105" s="74" t="str">
        <f t="shared" si="6621"/>
        <v/>
      </c>
      <c r="LQ105" s="75" t="str">
        <f t="shared" si="7251"/>
        <v/>
      </c>
      <c r="LR105" s="76" t="str">
        <f t="shared" si="6622"/>
        <v/>
      </c>
      <c r="LS105" s="74" t="str">
        <f t="shared" si="6623"/>
        <v/>
      </c>
      <c r="LT105" s="75" t="str">
        <f t="shared" ref="LT105" si="9584">CW105</f>
        <v/>
      </c>
      <c r="LU105" s="76" t="str">
        <f t="shared" si="6625"/>
        <v/>
      </c>
      <c r="LV105" s="74" t="str">
        <f t="shared" si="6626"/>
        <v/>
      </c>
      <c r="LW105" s="75" t="str">
        <f t="shared" si="7253"/>
        <v/>
      </c>
      <c r="LX105" s="76" t="str">
        <f t="shared" si="6627"/>
        <v/>
      </c>
      <c r="LY105" s="74" t="str">
        <f t="shared" si="6628"/>
        <v/>
      </c>
      <c r="LZ105" s="75" t="str">
        <f t="shared" ref="LZ105" si="9585">DF105</f>
        <v/>
      </c>
      <c r="MA105" s="76" t="str">
        <f t="shared" si="6630"/>
        <v/>
      </c>
      <c r="MB105" s="74" t="str">
        <f t="shared" si="6631"/>
        <v/>
      </c>
      <c r="MC105" s="75" t="str">
        <f t="shared" si="7255"/>
        <v/>
      </c>
      <c r="MD105" s="76" t="str">
        <f t="shared" si="6632"/>
        <v/>
      </c>
      <c r="ME105" s="74" t="str">
        <f t="shared" si="6633"/>
        <v/>
      </c>
      <c r="MF105" s="75" t="str">
        <f t="shared" si="9510"/>
        <v/>
      </c>
      <c r="MG105" s="76" t="str">
        <f t="shared" si="6635"/>
        <v/>
      </c>
      <c r="MH105" s="74" t="str">
        <f t="shared" si="6636"/>
        <v/>
      </c>
      <c r="MI105" s="75" t="str">
        <f t="shared" si="7256"/>
        <v/>
      </c>
      <c r="MJ105" s="76" t="str">
        <f t="shared" si="6637"/>
        <v/>
      </c>
      <c r="MK105" s="74" t="str">
        <f t="shared" si="6638"/>
        <v/>
      </c>
      <c r="ML105" s="75" t="s">
        <v>6</v>
      </c>
      <c r="MM105" s="76" t="str">
        <f t="shared" si="6639"/>
        <v/>
      </c>
      <c r="MN105" s="74" t="str">
        <f t="shared" si="6640"/>
        <v/>
      </c>
      <c r="MO105" s="75" t="str">
        <f t="shared" si="7257"/>
        <v/>
      </c>
      <c r="MP105" s="76" t="str">
        <f t="shared" si="6641"/>
        <v/>
      </c>
      <c r="MQ105" s="74" t="str">
        <f t="shared" si="6642"/>
        <v/>
      </c>
      <c r="MR105" s="75" t="str">
        <f t="shared" si="6643"/>
        <v/>
      </c>
      <c r="MS105" s="76" t="str">
        <f t="shared" si="6644"/>
        <v/>
      </c>
      <c r="MT105" s="74" t="str">
        <f t="shared" si="6645"/>
        <v/>
      </c>
      <c r="MU105" s="75" t="str">
        <f t="shared" si="7258"/>
        <v/>
      </c>
      <c r="MV105" s="76" t="str">
        <f t="shared" si="6646"/>
        <v/>
      </c>
      <c r="MW105" s="74" t="str">
        <f t="shared" si="6647"/>
        <v/>
      </c>
      <c r="MX105" s="75" t="str">
        <f t="shared" ref="MX105" si="9586">MU105</f>
        <v/>
      </c>
      <c r="MY105" s="76" t="str">
        <f t="shared" si="6649"/>
        <v/>
      </c>
      <c r="MZ105" s="74" t="str">
        <f t="shared" si="6650"/>
        <v/>
      </c>
      <c r="NA105" s="75" t="str">
        <f t="shared" si="7260"/>
        <v/>
      </c>
      <c r="NB105" s="76" t="str">
        <f t="shared" si="6651"/>
        <v/>
      </c>
      <c r="NC105" s="74" t="str">
        <f t="shared" si="6652"/>
        <v/>
      </c>
      <c r="ND105" s="201" t="s">
        <v>6</v>
      </c>
      <c r="NE105" s="76" t="str">
        <f t="shared" si="6653"/>
        <v/>
      </c>
      <c r="NF105" s="74" t="str">
        <f t="shared" si="6654"/>
        <v/>
      </c>
      <c r="NG105" s="75" t="str">
        <f t="shared" si="7261"/>
        <v/>
      </c>
      <c r="NH105" s="76" t="str">
        <f t="shared" si="6655"/>
        <v/>
      </c>
      <c r="NI105" s="74" t="str">
        <f t="shared" si="6656"/>
        <v/>
      </c>
      <c r="NJ105" s="75" t="s">
        <v>5</v>
      </c>
      <c r="NK105" s="76" t="str">
        <f t="shared" si="6657"/>
        <v/>
      </c>
      <c r="NL105" s="74" t="str">
        <f t="shared" si="6658"/>
        <v/>
      </c>
      <c r="NM105" s="75" t="str">
        <f t="shared" si="7262"/>
        <v/>
      </c>
      <c r="NN105" s="76" t="str">
        <f t="shared" si="6659"/>
        <v/>
      </c>
      <c r="NO105" s="74" t="str">
        <f t="shared" si="6660"/>
        <v/>
      </c>
      <c r="NP105" s="213" t="s">
        <v>5</v>
      </c>
      <c r="NQ105" s="76" t="str">
        <f t="shared" si="6661"/>
        <v/>
      </c>
      <c r="NR105" s="74" t="str">
        <f t="shared" si="6662"/>
        <v/>
      </c>
      <c r="NS105" s="75" t="str">
        <f t="shared" si="6663"/>
        <v/>
      </c>
      <c r="NT105" s="76" t="str">
        <f t="shared" si="6664"/>
        <v/>
      </c>
      <c r="NU105" s="74" t="str">
        <f t="shared" si="6665"/>
        <v/>
      </c>
      <c r="NV105" s="213" t="s">
        <v>6</v>
      </c>
      <c r="NW105" s="76" t="str">
        <f t="shared" si="6666"/>
        <v/>
      </c>
      <c r="NX105" s="74" t="str">
        <f t="shared" si="6667"/>
        <v/>
      </c>
      <c r="NY105" s="75" t="str">
        <f t="shared" si="6668"/>
        <v/>
      </c>
      <c r="NZ105" s="76" t="str">
        <f t="shared" si="6669"/>
        <v/>
      </c>
      <c r="OA105" s="74" t="str">
        <f t="shared" si="6670"/>
        <v/>
      </c>
      <c r="OB105" s="75" t="str">
        <f t="shared" si="7263"/>
        <v/>
      </c>
      <c r="OC105" s="76" t="str">
        <f t="shared" si="6671"/>
        <v/>
      </c>
      <c r="OD105" s="74" t="str">
        <f t="shared" si="6672"/>
        <v/>
      </c>
      <c r="OE105" s="75" t="str">
        <f t="shared" si="6673"/>
        <v/>
      </c>
      <c r="OF105" s="76" t="str">
        <f t="shared" si="6674"/>
        <v/>
      </c>
      <c r="OG105" s="74" t="str">
        <f t="shared" si="6675"/>
        <v/>
      </c>
      <c r="OH105" s="75" t="str">
        <f t="shared" si="6676"/>
        <v/>
      </c>
      <c r="OI105" s="76" t="str">
        <f t="shared" si="6677"/>
        <v/>
      </c>
      <c r="OJ105" s="74" t="str">
        <f t="shared" si="6678"/>
        <v/>
      </c>
      <c r="OK105" s="75" t="str">
        <f t="shared" si="6679"/>
        <v/>
      </c>
      <c r="OL105" s="76" t="str">
        <f t="shared" si="6680"/>
        <v/>
      </c>
      <c r="OM105" s="77" t="str">
        <f t="shared" si="6681"/>
        <v/>
      </c>
      <c r="ON105" s="75" t="str">
        <f t="shared" si="6682"/>
        <v/>
      </c>
      <c r="OO105" s="76" t="str">
        <f t="shared" si="6683"/>
        <v/>
      </c>
      <c r="OP105" s="74" t="str">
        <f t="shared" si="6684"/>
        <v/>
      </c>
      <c r="OQ105" s="75" t="str">
        <f t="shared" si="6685"/>
        <v/>
      </c>
      <c r="OR105" s="76" t="str">
        <f t="shared" si="6686"/>
        <v/>
      </c>
      <c r="OS105" s="74" t="str">
        <f t="shared" si="6687"/>
        <v/>
      </c>
      <c r="OT105" s="75" t="str">
        <f t="shared" si="6688"/>
        <v/>
      </c>
      <c r="OU105" s="76" t="str">
        <f t="shared" si="6689"/>
        <v/>
      </c>
      <c r="OV105" s="74" t="str">
        <f t="shared" si="6690"/>
        <v/>
      </c>
      <c r="OW105" s="75" t="str">
        <f t="shared" si="6691"/>
        <v/>
      </c>
      <c r="OX105" s="76" t="str">
        <f t="shared" si="6692"/>
        <v/>
      </c>
      <c r="OY105" s="74" t="str">
        <f t="shared" si="6693"/>
        <v/>
      </c>
      <c r="OZ105" s="75" t="str">
        <f t="shared" si="6694"/>
        <v/>
      </c>
      <c r="PA105" s="76" t="str">
        <f t="shared" si="6695"/>
        <v/>
      </c>
      <c r="PB105" s="74" t="str">
        <f t="shared" si="6696"/>
        <v/>
      </c>
      <c r="PC105" s="75" t="str">
        <f t="shared" si="6697"/>
        <v/>
      </c>
      <c r="PD105" s="76" t="str">
        <f t="shared" si="6698"/>
        <v/>
      </c>
      <c r="PE105" s="74" t="str">
        <f t="shared" si="6699"/>
        <v/>
      </c>
      <c r="PF105" s="75" t="str">
        <f t="shared" si="6700"/>
        <v/>
      </c>
      <c r="PG105" s="76" t="str">
        <f t="shared" si="6701"/>
        <v/>
      </c>
      <c r="PH105" s="74" t="str">
        <f t="shared" si="6702"/>
        <v/>
      </c>
      <c r="PI105" s="75" t="str">
        <f t="shared" si="6703"/>
        <v/>
      </c>
      <c r="PJ105" s="76" t="str">
        <f t="shared" si="6704"/>
        <v/>
      </c>
      <c r="PK105" s="74" t="str">
        <f t="shared" si="6705"/>
        <v/>
      </c>
      <c r="PL105" s="75" t="str">
        <f t="shared" si="6706"/>
        <v/>
      </c>
      <c r="PM105" s="76" t="str">
        <f t="shared" si="6707"/>
        <v/>
      </c>
      <c r="PN105" s="74" t="str">
        <f t="shared" si="6708"/>
        <v/>
      </c>
      <c r="PO105" s="46" t="str">
        <f t="shared" si="7594"/>
        <v/>
      </c>
      <c r="PP105" s="76" t="str">
        <f t="shared" si="6709"/>
        <v/>
      </c>
      <c r="PQ105" s="74" t="str">
        <f t="shared" si="6710"/>
        <v/>
      </c>
      <c r="PR105" s="46" t="str">
        <f t="shared" ref="PR105" si="9587">NS105</f>
        <v/>
      </c>
      <c r="PS105" s="76" t="str">
        <f t="shared" si="6712"/>
        <v/>
      </c>
      <c r="PT105" s="74" t="str">
        <f t="shared" si="6713"/>
        <v/>
      </c>
      <c r="PU105" s="94" t="str">
        <f t="shared" ref="PU105" si="9588">NP105</f>
        <v>P</v>
      </c>
      <c r="PV105" s="76" t="str">
        <f t="shared" si="6715"/>
        <v/>
      </c>
      <c r="PW105" s="74" t="str">
        <f t="shared" si="6716"/>
        <v/>
      </c>
      <c r="PX105" s="73" t="s">
        <v>5</v>
      </c>
      <c r="PY105" s="76" t="str">
        <f t="shared" si="6717"/>
        <v/>
      </c>
      <c r="PZ105" s="74" t="str">
        <f t="shared" si="6718"/>
        <v/>
      </c>
      <c r="QA105" s="75" t="s">
        <v>6</v>
      </c>
      <c r="QB105" s="76" t="str">
        <f t="shared" si="6719"/>
        <v/>
      </c>
      <c r="QC105" s="74" t="str">
        <f t="shared" si="6720"/>
        <v/>
      </c>
      <c r="QD105" s="46" t="str">
        <f t="shared" ref="QD105" si="9589">NY105</f>
        <v/>
      </c>
      <c r="QE105" s="76" t="str">
        <f t="shared" si="6722"/>
        <v/>
      </c>
      <c r="QF105" s="74" t="str">
        <f t="shared" si="6723"/>
        <v/>
      </c>
      <c r="QG105" s="46" t="str">
        <f t="shared" ref="QG105" si="9590">NV105</f>
        <v>B</v>
      </c>
      <c r="QH105" s="76" t="str">
        <f t="shared" si="6725"/>
        <v/>
      </c>
      <c r="QI105" s="74" t="str">
        <f t="shared" si="6726"/>
        <v/>
      </c>
      <c r="QJ105" s="46" t="str">
        <f t="shared" ref="QJ105" si="9591">NY105</f>
        <v/>
      </c>
      <c r="QK105" s="76" t="str">
        <f t="shared" si="6728"/>
        <v/>
      </c>
      <c r="QL105" s="74" t="str">
        <f t="shared" si="6729"/>
        <v/>
      </c>
      <c r="QM105" s="46" t="str">
        <f t="shared" ref="QM105" si="9592">NP105</f>
        <v>P</v>
      </c>
      <c r="QN105" s="76" t="str">
        <f t="shared" si="6731"/>
        <v/>
      </c>
      <c r="QO105" s="77" t="str">
        <f t="shared" si="6732"/>
        <v/>
      </c>
      <c r="QP105" s="46" t="str">
        <f t="shared" ref="QP105" si="9593">NV105</f>
        <v>B</v>
      </c>
      <c r="QQ105" s="76" t="str">
        <f t="shared" si="6734"/>
        <v/>
      </c>
      <c r="QR105" s="74" t="str">
        <f t="shared" si="6735"/>
        <v/>
      </c>
      <c r="QS105" s="94" t="str">
        <f t="shared" ref="QS105" si="9594">NS105</f>
        <v/>
      </c>
      <c r="QT105" s="76" t="str">
        <f t="shared" si="6737"/>
        <v/>
      </c>
      <c r="QU105" s="74" t="str">
        <f t="shared" si="6738"/>
        <v/>
      </c>
      <c r="QV105" s="46" t="str">
        <f t="shared" ref="QV105" si="9595">OT105</f>
        <v/>
      </c>
      <c r="QW105" s="76" t="str">
        <f t="shared" si="6740"/>
        <v/>
      </c>
      <c r="QX105" s="74" t="str">
        <f t="shared" si="6741"/>
        <v/>
      </c>
      <c r="QY105" s="46" t="str">
        <f t="shared" ref="QY105" si="9596">OQ105</f>
        <v/>
      </c>
      <c r="QZ105" s="76" t="str">
        <f t="shared" si="6743"/>
        <v/>
      </c>
      <c r="RA105" s="74" t="str">
        <f t="shared" si="6744"/>
        <v/>
      </c>
      <c r="RB105" s="46" t="str">
        <f t="shared" ref="RB105" si="9597">OH105</f>
        <v/>
      </c>
      <c r="RC105" s="76" t="str">
        <f t="shared" si="6746"/>
        <v/>
      </c>
      <c r="RD105" s="74" t="str">
        <f t="shared" si="6747"/>
        <v/>
      </c>
      <c r="RE105" s="46" t="str">
        <f t="shared" ref="RE105" si="9598">OE105</f>
        <v/>
      </c>
      <c r="RF105" s="76" t="str">
        <f t="shared" si="6749"/>
        <v/>
      </c>
      <c r="RG105" s="74" t="str">
        <f t="shared" si="6750"/>
        <v/>
      </c>
      <c r="RH105" s="46" t="str">
        <f t="shared" ref="RH105" si="9599">OB105</f>
        <v/>
      </c>
      <c r="RI105" s="76" t="str">
        <f t="shared" si="6752"/>
        <v/>
      </c>
      <c r="RJ105" s="74" t="str">
        <f t="shared" si="6753"/>
        <v/>
      </c>
      <c r="RK105" s="46" t="str">
        <f t="shared" ref="RK105" si="9600">OE105</f>
        <v/>
      </c>
      <c r="RL105" s="76" t="str">
        <f t="shared" si="6755"/>
        <v/>
      </c>
      <c r="RM105" s="74" t="str">
        <f t="shared" si="6756"/>
        <v/>
      </c>
      <c r="RN105" s="46" t="str">
        <f t="shared" ref="RN105" si="9601">OB105</f>
        <v/>
      </c>
      <c r="RO105" s="76" t="str">
        <f t="shared" si="6758"/>
        <v/>
      </c>
      <c r="RP105" s="74" t="str">
        <f t="shared" si="6759"/>
        <v/>
      </c>
      <c r="RQ105" s="46" t="str">
        <f t="shared" ref="RQ105" si="9602">OH105</f>
        <v/>
      </c>
      <c r="RR105" s="76" t="str">
        <f t="shared" si="6761"/>
        <v/>
      </c>
      <c r="RS105" s="74" t="str">
        <f t="shared" si="6762"/>
        <v/>
      </c>
      <c r="RT105" s="46" t="str">
        <f t="shared" si="9528"/>
        <v/>
      </c>
      <c r="RU105" s="76" t="str">
        <f t="shared" si="6764"/>
        <v/>
      </c>
      <c r="RV105" s="74" t="str">
        <f t="shared" si="6765"/>
        <v/>
      </c>
      <c r="RW105" s="75" t="str">
        <f t="shared" si="7280"/>
        <v>B</v>
      </c>
      <c r="RX105" s="76" t="str">
        <f t="shared" si="6766"/>
        <v/>
      </c>
      <c r="RY105" s="74" t="str">
        <f t="shared" si="6767"/>
        <v/>
      </c>
      <c r="RZ105" s="46" t="str">
        <f t="shared" si="9449"/>
        <v/>
      </c>
      <c r="SA105" s="76" t="str">
        <f t="shared" si="6768"/>
        <v/>
      </c>
      <c r="SB105" s="74" t="str">
        <f t="shared" si="6769"/>
        <v/>
      </c>
      <c r="SC105" s="75" t="str">
        <f t="shared" si="7281"/>
        <v>B</v>
      </c>
      <c r="SD105" s="76" t="str">
        <f t="shared" si="6770"/>
        <v/>
      </c>
      <c r="SE105" s="74" t="str">
        <f t="shared" si="6771"/>
        <v/>
      </c>
      <c r="SF105" s="46" t="str">
        <f t="shared" ref="SF105" si="9603">PI105</f>
        <v/>
      </c>
      <c r="SG105" s="76" t="str">
        <f t="shared" si="6773"/>
        <v/>
      </c>
      <c r="SH105" s="74" t="str">
        <f t="shared" si="6774"/>
        <v/>
      </c>
      <c r="SI105" s="75" t="str">
        <f t="shared" si="6775"/>
        <v/>
      </c>
      <c r="SJ105" s="76" t="str">
        <f t="shared" si="6776"/>
        <v/>
      </c>
      <c r="SK105" s="77" t="str">
        <f t="shared" si="6777"/>
        <v/>
      </c>
      <c r="SL105" s="46" t="str">
        <f t="shared" ref="SL105" si="9604">PC105</f>
        <v/>
      </c>
      <c r="SM105" s="76" t="str">
        <f t="shared" si="6779"/>
        <v/>
      </c>
      <c r="SN105" s="74" t="str">
        <f t="shared" si="6780"/>
        <v/>
      </c>
      <c r="SO105" s="73" t="str">
        <f t="shared" si="6781"/>
        <v/>
      </c>
      <c r="SP105" s="76" t="str">
        <f t="shared" si="6782"/>
        <v/>
      </c>
      <c r="SQ105" s="74" t="str">
        <f t="shared" si="6783"/>
        <v/>
      </c>
      <c r="SR105" s="46" t="str">
        <f t="shared" ref="SR105" si="9605">OZ105</f>
        <v/>
      </c>
      <c r="SS105" s="76" t="str">
        <f t="shared" si="6785"/>
        <v/>
      </c>
      <c r="ST105" s="74" t="str">
        <f t="shared" si="6786"/>
        <v/>
      </c>
      <c r="SU105" s="75" t="str">
        <f t="shared" si="6787"/>
        <v/>
      </c>
      <c r="SV105" s="76" t="str">
        <f t="shared" si="6788"/>
        <v/>
      </c>
      <c r="SW105" s="74" t="str">
        <f t="shared" si="6789"/>
        <v/>
      </c>
      <c r="SX105" s="46" t="str">
        <f t="shared" ref="SX105" si="9606">PF105</f>
        <v/>
      </c>
      <c r="SY105" s="76" t="str">
        <f t="shared" si="6791"/>
        <v/>
      </c>
      <c r="SZ105" s="74" t="str">
        <f t="shared" si="6792"/>
        <v/>
      </c>
      <c r="TA105" s="75" t="str">
        <f t="shared" si="6793"/>
        <v/>
      </c>
      <c r="TB105" s="76" t="str">
        <f t="shared" si="6794"/>
        <v/>
      </c>
      <c r="TC105" s="74" t="str">
        <f t="shared" si="6795"/>
        <v/>
      </c>
      <c r="TD105" s="46" t="str">
        <f t="shared" ref="TD105" si="9607">PC105</f>
        <v/>
      </c>
      <c r="TE105" s="76" t="str">
        <f t="shared" si="6797"/>
        <v/>
      </c>
      <c r="TF105" s="74" t="str">
        <f t="shared" si="6798"/>
        <v/>
      </c>
      <c r="TG105" s="75" t="str">
        <f t="shared" si="6799"/>
        <v/>
      </c>
      <c r="TH105" s="76" t="str">
        <f t="shared" si="6800"/>
        <v/>
      </c>
      <c r="TI105" s="74" t="str">
        <f t="shared" si="6801"/>
        <v/>
      </c>
      <c r="TJ105" s="46" t="str">
        <f t="shared" ref="TJ105" si="9608">OW105</f>
        <v/>
      </c>
      <c r="TK105" s="76" t="str">
        <f t="shared" si="6803"/>
        <v/>
      </c>
      <c r="TL105" s="74" t="str">
        <f t="shared" si="6804"/>
        <v/>
      </c>
      <c r="TM105" s="75" t="str">
        <f t="shared" si="6805"/>
        <v/>
      </c>
      <c r="TN105" s="76" t="str">
        <f t="shared" si="6806"/>
        <v/>
      </c>
      <c r="TO105" s="74" t="str">
        <f t="shared" si="6807"/>
        <v/>
      </c>
      <c r="TP105" s="46" t="str">
        <f t="shared" ref="TP105" si="9609">OZ105</f>
        <v/>
      </c>
      <c r="TQ105" s="76" t="str">
        <f t="shared" si="6809"/>
        <v/>
      </c>
      <c r="TR105" s="74" t="str">
        <f t="shared" si="6810"/>
        <v/>
      </c>
      <c r="TS105" s="75" t="str">
        <f t="shared" si="6811"/>
        <v/>
      </c>
      <c r="TT105" s="76" t="str">
        <f t="shared" si="6812"/>
        <v/>
      </c>
      <c r="TU105" s="74" t="str">
        <f t="shared" si="6813"/>
        <v/>
      </c>
      <c r="TV105" s="46" t="str">
        <f t="shared" ref="TV105" si="9610">OZ105</f>
        <v/>
      </c>
      <c r="TW105" s="76" t="str">
        <f t="shared" si="6815"/>
        <v/>
      </c>
      <c r="TX105" s="74" t="str">
        <f t="shared" si="6816"/>
        <v/>
      </c>
      <c r="TY105" s="75" t="str">
        <f t="shared" si="6817"/>
        <v/>
      </c>
      <c r="TZ105" s="76" t="str">
        <f t="shared" si="6818"/>
        <v/>
      </c>
      <c r="UA105" s="74" t="str">
        <f t="shared" si="6819"/>
        <v/>
      </c>
      <c r="UB105" s="46" t="str">
        <f t="shared" ref="UB105" si="9611">OW105</f>
        <v/>
      </c>
      <c r="UC105" s="76" t="str">
        <f t="shared" si="6821"/>
        <v/>
      </c>
      <c r="UD105" s="74" t="str">
        <f t="shared" si="6822"/>
        <v/>
      </c>
      <c r="UE105" s="75" t="str">
        <f t="shared" si="6823"/>
        <v/>
      </c>
      <c r="UF105" s="76" t="str">
        <f t="shared" si="6824"/>
        <v/>
      </c>
      <c r="UG105" s="74" t="str">
        <f t="shared" si="6825"/>
        <v/>
      </c>
      <c r="UH105" s="46" t="str">
        <f t="shared" ref="UH105" si="9612">OT105</f>
        <v/>
      </c>
      <c r="UI105" s="76" t="str">
        <f t="shared" si="6827"/>
        <v/>
      </c>
      <c r="UJ105" s="74" t="str">
        <f t="shared" si="6828"/>
        <v/>
      </c>
      <c r="UK105" s="46" t="str">
        <f t="shared" si="9539"/>
        <v/>
      </c>
      <c r="UL105" s="76" t="str">
        <f t="shared" si="6830"/>
        <v/>
      </c>
      <c r="UM105" s="74" t="str">
        <f t="shared" si="6831"/>
        <v/>
      </c>
      <c r="UN105" s="75" t="str">
        <f t="shared" si="6832"/>
        <v/>
      </c>
      <c r="UO105" s="76" t="str">
        <f t="shared" si="6833"/>
        <v/>
      </c>
      <c r="UP105" s="74" t="str">
        <f t="shared" si="6834"/>
        <v/>
      </c>
      <c r="UQ105" s="75" t="str">
        <f t="shared" si="6835"/>
        <v/>
      </c>
      <c r="UR105" s="76" t="str">
        <f t="shared" si="6836"/>
        <v/>
      </c>
      <c r="US105" s="74" t="str">
        <f t="shared" si="6837"/>
        <v/>
      </c>
      <c r="UT105" s="46" t="str">
        <f t="shared" ref="UT105" si="9613">OT105</f>
        <v/>
      </c>
      <c r="UU105" s="76" t="str">
        <f t="shared" si="6839"/>
        <v/>
      </c>
      <c r="UV105" s="74" t="str">
        <f t="shared" si="6840"/>
        <v/>
      </c>
      <c r="UW105" s="75" t="str">
        <f t="shared" si="6841"/>
        <v/>
      </c>
      <c r="UX105" s="76" t="str">
        <f t="shared" si="6842"/>
        <v/>
      </c>
      <c r="UY105" s="74" t="str">
        <f t="shared" si="6843"/>
        <v/>
      </c>
      <c r="UZ105" s="46" t="str">
        <f t="shared" ref="UZ105" si="9614">NV105</f>
        <v>B</v>
      </c>
      <c r="VA105" s="76" t="str">
        <f t="shared" si="6845"/>
        <v/>
      </c>
      <c r="VB105" s="74" t="str">
        <f t="shared" si="6846"/>
        <v/>
      </c>
      <c r="VC105" s="75" t="str">
        <f t="shared" si="6847"/>
        <v/>
      </c>
      <c r="VD105" s="76" t="str">
        <f t="shared" si="6848"/>
        <v/>
      </c>
      <c r="VE105" s="74" t="str">
        <f t="shared" si="6849"/>
        <v/>
      </c>
      <c r="VF105" s="46" t="str">
        <f t="shared" ref="VF105" si="9615">NY105</f>
        <v/>
      </c>
      <c r="VG105" s="76" t="str">
        <f t="shared" si="6851"/>
        <v/>
      </c>
      <c r="VH105" s="74" t="str">
        <f t="shared" si="6852"/>
        <v/>
      </c>
      <c r="VI105" s="75" t="str">
        <f t="shared" si="6853"/>
        <v/>
      </c>
      <c r="VJ105" s="76" t="str">
        <f t="shared" si="6854"/>
        <v/>
      </c>
      <c r="VK105" s="74" t="str">
        <f t="shared" si="6855"/>
        <v/>
      </c>
      <c r="VL105" s="75" t="s">
        <v>5</v>
      </c>
      <c r="VM105" s="76" t="str">
        <f t="shared" si="6856"/>
        <v/>
      </c>
      <c r="VN105" s="74" t="str">
        <f t="shared" si="6857"/>
        <v/>
      </c>
      <c r="VO105" s="75" t="str">
        <f t="shared" si="6858"/>
        <v/>
      </c>
      <c r="VP105" s="76" t="str">
        <f t="shared" si="6859"/>
        <v/>
      </c>
      <c r="VQ105" s="74" t="str">
        <f t="shared" si="6860"/>
        <v/>
      </c>
      <c r="VR105" s="46" t="s">
        <v>5</v>
      </c>
      <c r="VS105" s="76" t="str">
        <f t="shared" si="6861"/>
        <v/>
      </c>
      <c r="VT105" s="74" t="str">
        <f t="shared" si="6862"/>
        <v/>
      </c>
      <c r="VU105" s="75" t="str">
        <f t="shared" si="6863"/>
        <v/>
      </c>
      <c r="VV105" s="76" t="str">
        <f t="shared" si="6864"/>
        <v/>
      </c>
      <c r="VW105" s="74" t="str">
        <f t="shared" si="6865"/>
        <v/>
      </c>
      <c r="VX105" s="75" t="str">
        <f t="shared" ref="VX105:VX106" si="9616">OH105</f>
        <v/>
      </c>
      <c r="VY105" s="76" t="str">
        <f t="shared" si="6866"/>
        <v/>
      </c>
      <c r="VZ105" s="74" t="str">
        <f t="shared" si="6867"/>
        <v/>
      </c>
      <c r="WA105" s="75" t="str">
        <f t="shared" si="6868"/>
        <v/>
      </c>
      <c r="WB105" s="76" t="str">
        <f t="shared" si="6869"/>
        <v/>
      </c>
      <c r="WC105" s="74" t="str">
        <f t="shared" si="6870"/>
        <v/>
      </c>
      <c r="WD105" s="46" t="str">
        <f t="shared" si="9386"/>
        <v/>
      </c>
      <c r="WE105" s="76" t="str">
        <f t="shared" si="6871"/>
        <v/>
      </c>
      <c r="WF105" s="74" t="str">
        <f t="shared" si="6872"/>
        <v/>
      </c>
      <c r="WG105" s="75" t="str">
        <f t="shared" si="6873"/>
        <v/>
      </c>
      <c r="WH105" s="76" t="str">
        <f t="shared" si="6874"/>
        <v/>
      </c>
      <c r="WI105" s="74" t="str">
        <f t="shared" si="6875"/>
        <v/>
      </c>
      <c r="WJ105" s="75" t="s">
        <v>5</v>
      </c>
      <c r="WK105" s="76" t="str">
        <f t="shared" si="6876"/>
        <v/>
      </c>
      <c r="WL105" s="74" t="str">
        <f t="shared" si="6877"/>
        <v/>
      </c>
      <c r="WM105" s="75" t="str">
        <f t="shared" si="6878"/>
        <v/>
      </c>
      <c r="WN105" s="76" t="str">
        <f t="shared" si="6879"/>
        <v/>
      </c>
      <c r="WO105" s="74" t="str">
        <f t="shared" si="6880"/>
        <v/>
      </c>
      <c r="WP105" s="75" t="str">
        <f t="shared" ref="WP105" si="9617">OZ105</f>
        <v/>
      </c>
      <c r="WQ105" s="76" t="str">
        <f t="shared" si="6882"/>
        <v/>
      </c>
      <c r="WR105" s="74" t="str">
        <f t="shared" si="6883"/>
        <v/>
      </c>
      <c r="WS105" s="75" t="str">
        <f t="shared" si="6884"/>
        <v/>
      </c>
      <c r="WT105" s="76" t="str">
        <f t="shared" si="6885"/>
        <v/>
      </c>
      <c r="WU105" s="74" t="str">
        <f t="shared" si="6886"/>
        <v/>
      </c>
      <c r="WV105" s="75" t="str">
        <f t="shared" ref="WV105" si="9618">PL106</f>
        <v/>
      </c>
      <c r="WW105" s="76" t="str">
        <f t="shared" si="6888"/>
        <v/>
      </c>
      <c r="WX105" s="74" t="str">
        <f t="shared" si="6889"/>
        <v/>
      </c>
      <c r="WY105" s="75" t="str">
        <f t="shared" si="6890"/>
        <v/>
      </c>
      <c r="WZ105" s="76" t="str">
        <f t="shared" si="6891"/>
        <v/>
      </c>
      <c r="XA105" s="74" t="str">
        <f t="shared" si="6892"/>
        <v/>
      </c>
      <c r="XB105" s="75" t="str">
        <f t="shared" ref="XB105" si="9619">OB105</f>
        <v/>
      </c>
      <c r="XC105" s="76" t="str">
        <f t="shared" si="6894"/>
        <v/>
      </c>
      <c r="XD105" s="74" t="str">
        <f t="shared" si="6895"/>
        <v/>
      </c>
      <c r="XE105" s="75" t="str">
        <f t="shared" si="6896"/>
        <v/>
      </c>
      <c r="XF105" s="76" t="str">
        <f t="shared" si="6897"/>
        <v/>
      </c>
      <c r="XG105" s="74" t="str">
        <f t="shared" si="6898"/>
        <v/>
      </c>
      <c r="XH105" s="75" t="str">
        <f t="shared" ref="XH105" si="9620">OK105</f>
        <v/>
      </c>
      <c r="XI105" s="76" t="str">
        <f t="shared" si="6900"/>
        <v/>
      </c>
      <c r="XJ105" s="74" t="str">
        <f t="shared" si="6901"/>
        <v/>
      </c>
      <c r="XK105" s="75" t="str">
        <f t="shared" si="6902"/>
        <v/>
      </c>
      <c r="XL105" s="76" t="str">
        <f t="shared" si="6903"/>
        <v/>
      </c>
      <c r="XM105" s="74" t="str">
        <f t="shared" si="6904"/>
        <v/>
      </c>
      <c r="XN105" s="75" t="str">
        <f t="shared" ref="XN105" si="9621">OT105</f>
        <v/>
      </c>
      <c r="XO105" s="76" t="str">
        <f t="shared" si="6906"/>
        <v/>
      </c>
      <c r="XP105" s="74" t="str">
        <f t="shared" si="6907"/>
        <v/>
      </c>
      <c r="XQ105" s="75" t="str">
        <f t="shared" si="6908"/>
        <v/>
      </c>
      <c r="XR105" s="76" t="str">
        <f t="shared" si="6909"/>
        <v/>
      </c>
      <c r="XS105" s="74" t="str">
        <f t="shared" si="6910"/>
        <v/>
      </c>
      <c r="XT105" s="75" t="str">
        <f t="shared" si="9548"/>
        <v/>
      </c>
      <c r="XU105" s="76" t="str">
        <f t="shared" si="6912"/>
        <v/>
      </c>
      <c r="XV105" s="74" t="str">
        <f t="shared" si="6913"/>
        <v/>
      </c>
      <c r="XW105" s="75" t="str">
        <f t="shared" si="6914"/>
        <v/>
      </c>
      <c r="XX105" s="76" t="str">
        <f t="shared" si="6915"/>
        <v/>
      </c>
      <c r="XY105" s="74" t="str">
        <f t="shared" si="6916"/>
        <v/>
      </c>
      <c r="XZ105" s="75" t="s">
        <v>6</v>
      </c>
      <c r="YA105" s="76" t="str">
        <f t="shared" si="6917"/>
        <v/>
      </c>
      <c r="YB105" s="74" t="str">
        <f t="shared" si="6918"/>
        <v/>
      </c>
      <c r="YC105" s="75" t="str">
        <f t="shared" si="6919"/>
        <v/>
      </c>
      <c r="YD105" s="76" t="str">
        <f t="shared" si="6920"/>
        <v/>
      </c>
      <c r="YE105" s="74" t="str">
        <f t="shared" si="6921"/>
        <v/>
      </c>
      <c r="YF105" s="213" t="s">
        <v>5</v>
      </c>
      <c r="YG105" s="76" t="str">
        <f t="shared" si="6922"/>
        <v/>
      </c>
      <c r="YH105" s="74" t="str">
        <f t="shared" si="6923"/>
        <v/>
      </c>
      <c r="YI105" s="75" t="str">
        <f t="shared" si="6924"/>
        <v/>
      </c>
      <c r="YJ105" s="76" t="str">
        <f t="shared" si="6925"/>
        <v/>
      </c>
      <c r="YK105" s="74" t="str">
        <f t="shared" si="6926"/>
        <v/>
      </c>
      <c r="YL105" s="75" t="str">
        <f t="shared" ref="YL105" si="9622">YI105</f>
        <v/>
      </c>
      <c r="YM105" s="76" t="str">
        <f t="shared" si="6928"/>
        <v/>
      </c>
      <c r="YN105" s="74" t="str">
        <f t="shared" si="6929"/>
        <v/>
      </c>
      <c r="YO105" s="75" t="str">
        <f t="shared" si="6930"/>
        <v/>
      </c>
      <c r="YP105" s="76" t="str">
        <f t="shared" si="6931"/>
        <v/>
      </c>
      <c r="YQ105" s="74" t="str">
        <f t="shared" si="6932"/>
        <v/>
      </c>
      <c r="YR105" s="201" t="s">
        <v>6</v>
      </c>
      <c r="YS105" s="76" t="str">
        <f t="shared" si="6933"/>
        <v/>
      </c>
      <c r="YT105" s="74" t="str">
        <f t="shared" si="6934"/>
        <v/>
      </c>
      <c r="YU105" s="75" t="str">
        <f t="shared" si="6935"/>
        <v/>
      </c>
      <c r="YV105" s="76" t="str">
        <f t="shared" si="6936"/>
        <v/>
      </c>
      <c r="YW105" s="74" t="str">
        <f t="shared" si="6937"/>
        <v/>
      </c>
      <c r="YX105" s="75" t="s">
        <v>5</v>
      </c>
      <c r="YY105" s="76" t="str">
        <f t="shared" si="6938"/>
        <v/>
      </c>
      <c r="YZ105" s="74" t="str">
        <f t="shared" si="6939"/>
        <v/>
      </c>
      <c r="ZA105" s="75" t="str">
        <f t="shared" si="6940"/>
        <v/>
      </c>
      <c r="ZB105" s="76" t="str">
        <f t="shared" si="6941"/>
        <v/>
      </c>
      <c r="ZC105" s="74" t="str">
        <f t="shared" si="6942"/>
        <v/>
      </c>
      <c r="ZD105" s="133">
        <f t="shared" si="6943"/>
        <v>0</v>
      </c>
      <c r="ZE105" s="134">
        <f t="shared" si="7302"/>
        <v>1</v>
      </c>
      <c r="ZF105" s="135" t="str">
        <f t="shared" si="6944"/>
        <v/>
      </c>
      <c r="ZG105" s="216" t="str">
        <f t="shared" si="6945"/>
        <v/>
      </c>
      <c r="ZH105" s="217" t="str">
        <f t="shared" si="6946"/>
        <v/>
      </c>
      <c r="ZI105" s="217" t="str">
        <f t="shared" si="6947"/>
        <v/>
      </c>
      <c r="ZJ105" s="217" t="str">
        <f t="shared" si="6948"/>
        <v/>
      </c>
      <c r="ZK105" s="217" t="str">
        <f t="shared" si="6949"/>
        <v/>
      </c>
      <c r="ZL105" s="217" t="str">
        <f t="shared" si="6950"/>
        <v/>
      </c>
      <c r="ZM105" s="217" t="str">
        <f t="shared" si="6951"/>
        <v/>
      </c>
      <c r="ZN105" s="217" t="str">
        <f t="shared" si="6952"/>
        <v/>
      </c>
      <c r="ZO105" s="217" t="str">
        <f t="shared" si="6953"/>
        <v/>
      </c>
      <c r="ZP105" s="217" t="str">
        <f t="shared" si="6954"/>
        <v>000000</v>
      </c>
      <c r="ZQ105" s="217" t="str">
        <f t="shared" si="6955"/>
        <v/>
      </c>
      <c r="ZR105" s="217" t="str">
        <f t="shared" si="6956"/>
        <v/>
      </c>
      <c r="ZS105" s="217" t="str">
        <f t="shared" si="6957"/>
        <v/>
      </c>
      <c r="ZT105" s="217" t="str">
        <f t="shared" si="6958"/>
        <v/>
      </c>
      <c r="ZU105" s="217" t="str">
        <f t="shared" si="6959"/>
        <v/>
      </c>
      <c r="ZV105" s="217" t="str">
        <f t="shared" si="6960"/>
        <v/>
      </c>
      <c r="ZW105" s="217" t="str">
        <f t="shared" si="6961"/>
        <v/>
      </c>
      <c r="ZX105" s="217" t="str">
        <f t="shared" si="6962"/>
        <v/>
      </c>
      <c r="ZY105" s="218" t="str">
        <f t="shared" si="6963"/>
        <v/>
      </c>
      <c r="ZZ105" s="218" t="str">
        <f t="shared" si="6964"/>
        <v/>
      </c>
      <c r="AAA105" s="218" t="str">
        <f t="shared" si="6965"/>
        <v/>
      </c>
      <c r="AAB105" s="218" t="str">
        <f t="shared" si="6966"/>
        <v/>
      </c>
      <c r="AAC105" s="218" t="str">
        <f t="shared" si="6967"/>
        <v/>
      </c>
      <c r="AAD105" s="218" t="str">
        <f t="shared" si="6968"/>
        <v/>
      </c>
      <c r="AAE105" s="218" t="str">
        <f t="shared" si="6969"/>
        <v/>
      </c>
      <c r="AAF105" s="218" t="str">
        <f t="shared" si="6970"/>
        <v/>
      </c>
      <c r="AAG105" s="218" t="str">
        <f t="shared" si="6971"/>
        <v/>
      </c>
      <c r="AAH105" s="218" t="str">
        <f t="shared" si="6972"/>
        <v/>
      </c>
      <c r="AAI105" s="218" t="str">
        <f t="shared" si="6973"/>
        <v/>
      </c>
      <c r="AAJ105" s="218" t="str">
        <f t="shared" si="6974"/>
        <v/>
      </c>
      <c r="AAK105" s="218" t="str">
        <f t="shared" si="6975"/>
        <v/>
      </c>
      <c r="AAL105" s="218" t="str">
        <f t="shared" si="6976"/>
        <v/>
      </c>
      <c r="AAM105" s="218" t="str">
        <f t="shared" si="6977"/>
        <v/>
      </c>
      <c r="AAN105" s="218" t="str">
        <f t="shared" si="6978"/>
        <v/>
      </c>
      <c r="AAO105" s="218" t="str">
        <f t="shared" si="6979"/>
        <v/>
      </c>
      <c r="AAP105" s="218" t="str">
        <f t="shared" si="6980"/>
        <v/>
      </c>
      <c r="AAQ105" s="217" t="str">
        <f t="shared" si="6981"/>
        <v/>
      </c>
      <c r="AAR105" s="217" t="str">
        <f t="shared" si="6982"/>
        <v/>
      </c>
      <c r="AAS105" s="217" t="str">
        <f t="shared" si="6983"/>
        <v/>
      </c>
      <c r="AAT105" s="217" t="str">
        <f t="shared" si="6984"/>
        <v/>
      </c>
      <c r="AAU105" s="217" t="str">
        <f t="shared" si="6985"/>
        <v/>
      </c>
      <c r="AAV105" s="217" t="str">
        <f t="shared" si="6986"/>
        <v/>
      </c>
      <c r="AAW105" s="217" t="str">
        <f t="shared" si="6987"/>
        <v/>
      </c>
      <c r="AAX105" s="217" t="str">
        <f t="shared" si="6988"/>
        <v/>
      </c>
      <c r="AAY105" s="217" t="str">
        <f t="shared" si="6989"/>
        <v/>
      </c>
      <c r="AAZ105" s="217" t="str">
        <f t="shared" si="6990"/>
        <v/>
      </c>
      <c r="ABA105" s="217" t="str">
        <f t="shared" si="6991"/>
        <v/>
      </c>
      <c r="ABB105" s="217" t="str">
        <f t="shared" si="6992"/>
        <v/>
      </c>
      <c r="ABC105" s="217" t="str">
        <f t="shared" si="6993"/>
        <v/>
      </c>
      <c r="ABD105" s="217" t="str">
        <f t="shared" si="6994"/>
        <v/>
      </c>
      <c r="ABE105" s="217" t="str">
        <f t="shared" si="6995"/>
        <v/>
      </c>
      <c r="ABF105" s="217" t="str">
        <f t="shared" si="6996"/>
        <v/>
      </c>
      <c r="ABG105" s="217" t="str">
        <f t="shared" si="6997"/>
        <v/>
      </c>
      <c r="ABH105" s="217" t="str">
        <f t="shared" si="6998"/>
        <v/>
      </c>
      <c r="ABI105" s="218" t="str">
        <f t="shared" si="6999"/>
        <v/>
      </c>
      <c r="ABJ105" s="218" t="str">
        <f t="shared" si="7000"/>
        <v/>
      </c>
      <c r="ABK105" s="218" t="str">
        <f t="shared" si="7001"/>
        <v/>
      </c>
      <c r="ABL105" s="218" t="str">
        <f t="shared" si="7002"/>
        <v/>
      </c>
      <c r="ABM105" s="218" t="str">
        <f t="shared" si="7003"/>
        <v/>
      </c>
      <c r="ABN105" s="218" t="str">
        <f t="shared" si="7004"/>
        <v/>
      </c>
      <c r="ABO105" s="218" t="str">
        <f t="shared" si="7005"/>
        <v/>
      </c>
      <c r="ABP105" s="218" t="str">
        <f t="shared" si="7006"/>
        <v/>
      </c>
      <c r="ABQ105" s="218" t="str">
        <f t="shared" si="7007"/>
        <v/>
      </c>
      <c r="ABR105" s="218" t="str">
        <f t="shared" si="7008"/>
        <v/>
      </c>
      <c r="ABS105" s="218" t="str">
        <f t="shared" si="7009"/>
        <v/>
      </c>
      <c r="ABT105" s="218" t="str">
        <f t="shared" si="7010"/>
        <v/>
      </c>
      <c r="ABU105" s="218" t="str">
        <f t="shared" si="7011"/>
        <v/>
      </c>
      <c r="ABV105" s="218" t="str">
        <f t="shared" si="7012"/>
        <v/>
      </c>
      <c r="ABW105" s="218" t="str">
        <f t="shared" si="7013"/>
        <v/>
      </c>
      <c r="ABX105" s="218" t="str">
        <f t="shared" si="7014"/>
        <v/>
      </c>
      <c r="ABY105" s="218" t="str">
        <f t="shared" si="7015"/>
        <v/>
      </c>
      <c r="ABZ105" s="218" t="str">
        <f t="shared" si="7016"/>
        <v/>
      </c>
      <c r="ACA105" s="217" t="str">
        <f t="shared" si="7017"/>
        <v/>
      </c>
      <c r="ACB105" s="217" t="str">
        <f t="shared" si="7018"/>
        <v/>
      </c>
      <c r="ACC105" s="217" t="str">
        <f t="shared" si="7019"/>
        <v/>
      </c>
      <c r="ACD105" s="217" t="str">
        <f t="shared" si="7020"/>
        <v/>
      </c>
      <c r="ACE105" s="217" t="str">
        <f t="shared" si="7021"/>
        <v/>
      </c>
      <c r="ACF105" s="217" t="str">
        <f t="shared" si="7022"/>
        <v/>
      </c>
      <c r="ACG105" s="217" t="str">
        <f t="shared" si="7023"/>
        <v/>
      </c>
      <c r="ACH105" s="217" t="str">
        <f t="shared" si="7024"/>
        <v/>
      </c>
      <c r="ACI105" s="217" t="str">
        <f t="shared" si="7025"/>
        <v/>
      </c>
      <c r="ACJ105" s="217" t="str">
        <f t="shared" si="7026"/>
        <v/>
      </c>
      <c r="ACK105" s="217" t="str">
        <f t="shared" si="7027"/>
        <v/>
      </c>
      <c r="ACL105" s="217">
        <f t="shared" si="7303"/>
        <v>0</v>
      </c>
      <c r="ACM105" s="217" t="str">
        <f t="shared" si="7028"/>
        <v/>
      </c>
      <c r="ACN105" s="217" t="str">
        <f t="shared" si="7029"/>
        <v/>
      </c>
      <c r="ACO105" s="217" t="str">
        <f t="shared" si="7030"/>
        <v/>
      </c>
      <c r="ACP105" s="217" t="str">
        <f t="shared" si="7031"/>
        <v/>
      </c>
      <c r="ACQ105" s="217" t="str">
        <f t="shared" si="7032"/>
        <v/>
      </c>
      <c r="ACR105" s="217" t="str">
        <f t="shared" si="7033"/>
        <v/>
      </c>
      <c r="ACS105" s="218" t="str">
        <f t="shared" si="7034"/>
        <v/>
      </c>
      <c r="ACT105" s="218" t="str">
        <f t="shared" si="7035"/>
        <v/>
      </c>
      <c r="ACU105" s="218" t="str">
        <f t="shared" si="7036"/>
        <v/>
      </c>
      <c r="ACV105" s="218" t="str">
        <f t="shared" si="7037"/>
        <v/>
      </c>
      <c r="ACW105" s="218" t="str">
        <f t="shared" si="7038"/>
        <v/>
      </c>
      <c r="ACX105" s="218" t="str">
        <f t="shared" si="7039"/>
        <v/>
      </c>
      <c r="ACY105" s="218" t="str">
        <f t="shared" si="7040"/>
        <v/>
      </c>
      <c r="ACZ105" s="218" t="str">
        <f t="shared" si="7041"/>
        <v/>
      </c>
      <c r="ADA105" s="218" t="str">
        <f t="shared" si="7042"/>
        <v/>
      </c>
      <c r="ADB105" s="219" t="str">
        <f t="shared" si="7043"/>
        <v/>
      </c>
      <c r="ADC105" s="223" t="str">
        <f t="shared" si="7044"/>
        <v/>
      </c>
      <c r="ADD105" s="221" t="str">
        <f t="shared" si="7045"/>
        <v/>
      </c>
      <c r="ADE105" s="221" t="str">
        <f t="shared" si="7046"/>
        <v/>
      </c>
      <c r="ADF105" s="221" t="str">
        <f t="shared" si="7047"/>
        <v>B</v>
      </c>
      <c r="ADG105" s="221" t="str">
        <f t="shared" si="7048"/>
        <v/>
      </c>
      <c r="ADH105" s="221" t="str">
        <f t="shared" si="7049"/>
        <v>B</v>
      </c>
      <c r="ADI105" s="221" t="str">
        <f t="shared" si="7050"/>
        <v/>
      </c>
      <c r="ADJ105" s="221" t="str">
        <f t="shared" si="7051"/>
        <v/>
      </c>
      <c r="ADK105" s="221" t="str">
        <f t="shared" si="7052"/>
        <v/>
      </c>
      <c r="ADL105" s="221" t="str">
        <f t="shared" si="7053"/>
        <v/>
      </c>
      <c r="ADM105" s="221" t="str">
        <f t="shared" si="7054"/>
        <v/>
      </c>
      <c r="ADN105" s="221" t="str">
        <f t="shared" si="7055"/>
        <v/>
      </c>
      <c r="ADO105" s="221" t="str">
        <f t="shared" si="7056"/>
        <v/>
      </c>
      <c r="ADP105" s="221" t="str">
        <f t="shared" si="7057"/>
        <v/>
      </c>
      <c r="ADQ105" s="221" t="str">
        <f t="shared" si="7058"/>
        <v/>
      </c>
      <c r="ADR105" s="221" t="str">
        <f t="shared" si="7059"/>
        <v/>
      </c>
      <c r="ADS105" s="221" t="str">
        <f t="shared" si="7060"/>
        <v/>
      </c>
      <c r="ADT105" s="221" t="str">
        <f t="shared" si="7061"/>
        <v/>
      </c>
      <c r="ADU105" s="220" t="str">
        <f t="shared" si="7062"/>
        <v/>
      </c>
      <c r="ADV105" s="220" t="str">
        <f t="shared" si="7063"/>
        <v/>
      </c>
      <c r="ADW105" s="220" t="str">
        <f t="shared" si="7064"/>
        <v/>
      </c>
      <c r="ADX105" s="220" t="str">
        <f t="shared" si="7065"/>
        <v/>
      </c>
      <c r="ADY105" s="220" t="str">
        <f t="shared" si="7066"/>
        <v/>
      </c>
      <c r="ADZ105" s="220" t="str">
        <f t="shared" si="7067"/>
        <v/>
      </c>
      <c r="AEA105" s="220" t="str">
        <f t="shared" si="7068"/>
        <v/>
      </c>
      <c r="AEB105" s="220" t="str">
        <f t="shared" si="7069"/>
        <v/>
      </c>
      <c r="AEC105" s="220" t="str">
        <f t="shared" si="7070"/>
        <v/>
      </c>
      <c r="AED105" s="220" t="str">
        <f t="shared" si="7071"/>
        <v/>
      </c>
      <c r="AEE105" s="220" t="str">
        <f t="shared" si="7072"/>
        <v/>
      </c>
      <c r="AEF105" s="220" t="str">
        <f t="shared" si="7073"/>
        <v/>
      </c>
      <c r="AEG105" s="220" t="str">
        <f t="shared" si="7074"/>
        <v/>
      </c>
      <c r="AEH105" s="220" t="str">
        <f t="shared" si="7075"/>
        <v/>
      </c>
      <c r="AEI105" s="220" t="str">
        <f t="shared" si="7076"/>
        <v/>
      </c>
      <c r="AEJ105" s="220" t="str">
        <f t="shared" si="7077"/>
        <v/>
      </c>
      <c r="AEK105" s="220" t="str">
        <f t="shared" si="7078"/>
        <v>P</v>
      </c>
      <c r="AEL105" s="220" t="str">
        <f t="shared" si="7079"/>
        <v/>
      </c>
      <c r="AEM105" s="221" t="str">
        <f t="shared" si="7080"/>
        <v>P</v>
      </c>
      <c r="AEN105" s="221" t="str">
        <f t="shared" si="7081"/>
        <v/>
      </c>
      <c r="AEO105" s="221" t="str">
        <f t="shared" si="7082"/>
        <v/>
      </c>
      <c r="AEP105" s="221" t="str">
        <f t="shared" si="7083"/>
        <v/>
      </c>
      <c r="AEQ105" s="221" t="str">
        <f t="shared" si="7084"/>
        <v/>
      </c>
      <c r="AER105" s="221" t="str">
        <f t="shared" si="7085"/>
        <v/>
      </c>
      <c r="AES105" s="221" t="str">
        <f t="shared" si="7086"/>
        <v>P</v>
      </c>
      <c r="AET105" s="221" t="str">
        <f t="shared" si="7087"/>
        <v/>
      </c>
      <c r="AEU105" s="221" t="str">
        <f t="shared" si="7088"/>
        <v/>
      </c>
      <c r="AEV105" s="221" t="str">
        <f t="shared" si="7089"/>
        <v/>
      </c>
      <c r="AEW105" s="221" t="str">
        <f t="shared" si="7090"/>
        <v/>
      </c>
      <c r="AEX105" s="221" t="str">
        <f t="shared" si="7091"/>
        <v/>
      </c>
      <c r="AEY105" s="221" t="str">
        <f t="shared" si="7092"/>
        <v/>
      </c>
      <c r="AEZ105" s="221" t="str">
        <f t="shared" si="7093"/>
        <v/>
      </c>
      <c r="AFA105" s="221" t="str">
        <f t="shared" si="7094"/>
        <v/>
      </c>
      <c r="AFB105" s="221" t="str">
        <f t="shared" si="7095"/>
        <v/>
      </c>
      <c r="AFC105" s="221" t="str">
        <f t="shared" si="7096"/>
        <v/>
      </c>
      <c r="AFD105" s="221" t="str">
        <f t="shared" si="7097"/>
        <v/>
      </c>
      <c r="AFE105" s="220" t="str">
        <f t="shared" si="7098"/>
        <v/>
      </c>
      <c r="AFF105" s="220" t="str">
        <f t="shared" si="7099"/>
        <v/>
      </c>
      <c r="AFG105" s="220" t="str">
        <f t="shared" si="7100"/>
        <v>B</v>
      </c>
      <c r="AFH105" s="220" t="str">
        <f t="shared" si="7101"/>
        <v/>
      </c>
      <c r="AFI105" s="220" t="str">
        <f t="shared" si="7102"/>
        <v/>
      </c>
      <c r="AFJ105" s="220" t="str">
        <f t="shared" si="7103"/>
        <v/>
      </c>
      <c r="AFK105" s="220" t="str">
        <f t="shared" si="7104"/>
        <v/>
      </c>
      <c r="AFL105" s="220" t="str">
        <f t="shared" si="7105"/>
        <v/>
      </c>
      <c r="AFM105" s="220" t="str">
        <f t="shared" si="7106"/>
        <v>B</v>
      </c>
      <c r="AFN105" s="220" t="str">
        <f t="shared" si="7107"/>
        <v/>
      </c>
      <c r="AFO105" s="220" t="str">
        <f t="shared" si="7108"/>
        <v>P</v>
      </c>
      <c r="AFP105" s="220" t="str">
        <f t="shared" si="7109"/>
        <v/>
      </c>
      <c r="AFQ105" s="220" t="str">
        <f t="shared" si="7110"/>
        <v>P</v>
      </c>
      <c r="AFR105" s="220" t="str">
        <f t="shared" si="7111"/>
        <v/>
      </c>
      <c r="AFS105" s="220" t="str">
        <f t="shared" si="7112"/>
        <v>B</v>
      </c>
      <c r="AFT105" s="220" t="str">
        <f t="shared" si="7113"/>
        <v/>
      </c>
      <c r="AFU105" s="220" t="str">
        <f t="shared" si="7114"/>
        <v/>
      </c>
      <c r="AFV105" s="220" t="str">
        <f t="shared" si="7115"/>
        <v/>
      </c>
      <c r="AFW105" s="221" t="str">
        <f t="shared" si="7116"/>
        <v/>
      </c>
      <c r="AFX105" s="221" t="str">
        <f t="shared" si="7117"/>
        <v/>
      </c>
      <c r="AFY105" s="221" t="str">
        <f t="shared" si="7118"/>
        <v/>
      </c>
      <c r="AFZ105" s="221" t="str">
        <f t="shared" si="7119"/>
        <v/>
      </c>
      <c r="AGA105" s="221" t="str">
        <f t="shared" si="7120"/>
        <v/>
      </c>
      <c r="AGB105" s="221" t="str">
        <f t="shared" si="7121"/>
        <v/>
      </c>
      <c r="AGC105" s="221" t="str">
        <f t="shared" si="7122"/>
        <v/>
      </c>
      <c r="AGD105" s="221" t="str">
        <f t="shared" si="7123"/>
        <v/>
      </c>
      <c r="AGE105" s="221" t="str">
        <f t="shared" si="7124"/>
        <v/>
      </c>
      <c r="AGF105" s="221" t="str">
        <f t="shared" si="7125"/>
        <v/>
      </c>
      <c r="AGG105" s="221" t="str">
        <f t="shared" si="7126"/>
        <v/>
      </c>
      <c r="AGH105" s="221">
        <f t="shared" si="7304"/>
        <v>0</v>
      </c>
      <c r="AGI105" s="221" t="str">
        <f t="shared" si="7127"/>
        <v/>
      </c>
      <c r="AGJ105" s="221" t="str">
        <f t="shared" si="7128"/>
        <v>P</v>
      </c>
      <c r="AGK105" s="221" t="str">
        <f t="shared" si="7129"/>
        <v>P</v>
      </c>
      <c r="AGL105" s="221" t="str">
        <f t="shared" si="7130"/>
        <v>B</v>
      </c>
      <c r="AGM105" s="221" t="str">
        <f t="shared" si="7131"/>
        <v/>
      </c>
      <c r="AGN105" s="221" t="str">
        <f t="shared" si="7132"/>
        <v>B</v>
      </c>
      <c r="AGO105" s="220" t="str">
        <f t="shared" si="7133"/>
        <v/>
      </c>
      <c r="AGP105" s="220" t="str">
        <f t="shared" si="7134"/>
        <v>P</v>
      </c>
      <c r="AGQ105" s="220" t="str">
        <f t="shared" si="7135"/>
        <v>B</v>
      </c>
      <c r="AGR105" s="220" t="str">
        <f t="shared" si="7136"/>
        <v/>
      </c>
      <c r="AGS105" s="220" t="str">
        <f t="shared" si="7137"/>
        <v/>
      </c>
      <c r="AGT105" s="220" t="str">
        <f t="shared" si="7138"/>
        <v/>
      </c>
      <c r="AGU105" s="220" t="str">
        <f t="shared" si="7139"/>
        <v/>
      </c>
      <c r="AGV105" s="220" t="str">
        <f t="shared" si="7140"/>
        <v/>
      </c>
      <c r="AGW105" s="220" t="str">
        <f t="shared" si="7141"/>
        <v/>
      </c>
      <c r="AGX105" s="222" t="str">
        <f t="shared" si="7142"/>
        <v/>
      </c>
      <c r="AGY105" s="94">
        <v>105</v>
      </c>
      <c r="AGZ105" s="95">
        <f t="shared" si="7714"/>
        <v>100</v>
      </c>
      <c r="AHA105" s="46" t="str" cm="1">
        <f t="array" ref="AHA105">IFERROR(INDEX($ZG$4:$ADB$4,_xlfn.AGGREGATE(15,6,COLUMN($ZG$4:$ADB$4)-COLUMN($ZF$1)/($ZG105:$ADB105=LARGE($ZG105:$ADB105,1)),COLUMNS($ADB$4:$ADB$4))),"")</f>
        <v>LQ</v>
      </c>
      <c r="AHB105" s="46" t="str" cm="1">
        <f t="array" ref="AHB105">IFERROR(INDEX($ZG$4:$ADB$4,_xlfn.AGGREGATE(15,6,COLUMN($ZG$4:$ADB$4)-COLUMN($ZF$1)/($ZG105:$ADB105=LARGE($ZG105:$ADB105,2)),COLUMNS($ADB$4:$AGY$4))),"")</f>
        <v/>
      </c>
      <c r="AHC105" s="46" t="str" cm="1">
        <f t="array" ref="AHC105">IFERROR(INDEX($ZG$4:$ADB$4,_xlfn.AGGREGATE(15,6,COLUMN($ZG$4:$ADB$4)-COLUMN($ZF$1)/($ZG105:$ADB105=LARGE($ZG105:$ADB105,3)),COLUMNS($ADB$4:$AGZ$4))),"")</f>
        <v/>
      </c>
      <c r="AHD105" s="46" t="str" cm="1">
        <f t="array" ref="AHD105">IFERROR(INDEX($ZG$4:$ADB$4,_xlfn.AGGREGATE(15,6,COLUMN($ZG$4:$ADB$4)-COLUMN($ZF$1)/($ZG105:$ADB105=LARGE($ZG105:$ADB105,4)),COLUMNS($ADB$4:$AHA$4))),"")</f>
        <v/>
      </c>
      <c r="AHE105" s="46" t="str" cm="1">
        <f t="array" ref="AHE105">IFERROR(INDEX($ZG$4:$ADB$4,_xlfn.AGGREGATE(15,6,COLUMN($ZG$4:$ADB$4)-COLUMN($ZF$1)/($ZG105:$ADB105=LARGE($ZG105:$ADB105,5)),COLUMNS($ADB$4:$AHB$4))),"")</f>
        <v/>
      </c>
      <c r="AHF105" s="46" t="str" cm="1">
        <f t="array" ref="AHF105">IFERROR(INDEX($ZG$4:$ADB$4,_xlfn.AGGREGATE(15,6,COLUMN($ZG$4:$ADB$4)-COLUMN($ZF$1)/($ZG105:$ADB105=LARGE($ZG105:$ADB105,6)),COLUMNS($ADB$4:$AHC$4))),"")</f>
        <v/>
      </c>
      <c r="AHG105" s="94" t="str">
        <f t="shared" si="7397"/>
        <v/>
      </c>
      <c r="AHH105" s="48" t="str">
        <f t="shared" ca="1" si="7398"/>
        <v>N</v>
      </c>
      <c r="AHI105" s="48" t="e" cm="1">
        <f t="array" aca="1" ref="AHI105" ca="1">IF(INDIRECT(VLOOKUP(AHI104,General!AC:AE,3,FALSE)&amp;AGY104)&gt;0,AHI104,AHG104)</f>
        <v>#N/A</v>
      </c>
      <c r="AHJ105" s="95">
        <f t="shared" ca="1" si="7399"/>
        <v>1</v>
      </c>
      <c r="AHK105" s="46" t="s">
        <v>45</v>
      </c>
      <c r="AHL105" s="48" t="s">
        <v>45</v>
      </c>
      <c r="AHM105" s="48" t="s">
        <v>45</v>
      </c>
      <c r="AHN105" s="48" t="s">
        <v>45</v>
      </c>
      <c r="AHO105" s="48" t="s">
        <v>45</v>
      </c>
      <c r="AHP105" s="49" t="s">
        <v>45</v>
      </c>
      <c r="AHQ105" s="136" t="e">
        <f ca="1">IF(AHA105="",-1,COUNTIF(INDIRECT(AHK105&amp;$DN$10):INDIRECT(AHK105&amp;AGY105),"Y"))</f>
        <v>#REF!</v>
      </c>
      <c r="AHR105" s="138">
        <f ca="1">IF(AHB105="",-1,COUNTIF(INDIRECT(AHL105&amp;$DN$10):INDIRECT(AHL105&amp;AGY105),"Y"))</f>
        <v>-1</v>
      </c>
      <c r="AHS105" s="138">
        <f ca="1">IF(AHC105="",-1,COUNTIF(INDIRECT(AHM105&amp;$DN$10):INDIRECT(AHM105&amp;AGY105),"Y"))</f>
        <v>-1</v>
      </c>
      <c r="AHT105" s="137">
        <f ca="1">IF(AHD105="",-1,COUNTIF(INDIRECT(AHN105&amp;$DN$10):INDIRECT(AHN105&amp;AGY105),"Y"))</f>
        <v>-1</v>
      </c>
      <c r="AHU105" s="141">
        <f ca="1">IF(AHE105="",-1,COUNTIF(INDIRECT(AHO105&amp;$DN$10):INDIRECT(AHO105&amp;AGY105),"Y"))</f>
        <v>-1</v>
      </c>
      <c r="AHV105" s="141">
        <f ca="1">IF(AHF105="",-1,COUNTIF(INDIRECT(AHP105&amp;$DN$10):INDIRECT(AHP105&amp;AGY105),"Y"))</f>
        <v>-1</v>
      </c>
      <c r="AHW105" s="46" t="str" cm="1">
        <f t="array" ref="AHW105">IFERROR(INDEX($DP$105:$DU$105,_xlfn.AGGREGATE(15,6,COLUMN($DP$105:$DU$105)-COLUMN($DO$105)/($ZF$105:$ZK$105=MAX($ZF$105:$ZK$105)),COLUMNS($DP$105:AHA105))),"")</f>
        <v/>
      </c>
      <c r="AHX105" s="48" t="str" cm="1">
        <f t="array" ref="AHX105">IFERROR(INDEX($DP$105:$DU$105,_xlfn.AGGREGATE(15,6,COLUMN($DP$105:$DU$105)-COLUMN($DO$105)/($ZF$105:$ZK$105=MAX($ZF$105:$ZK$105)),COLUMNS($DP$105:AHB105))),"")</f>
        <v/>
      </c>
      <c r="AHY105" s="48" t="str" cm="1">
        <f t="array" ref="AHY105">IFERROR(INDEX($DP$105:$DU$105,_xlfn.AGGREGATE(15,6,COLUMN($DP$105:$DU$105)-COLUMN($DO$105)/($ZF$105:$ZK$105=MAX($ZF$105:$ZK$105)),COLUMNS($DP$105:AHC105))),"")</f>
        <v/>
      </c>
      <c r="AHZ105" s="48" t="str" cm="1">
        <f t="array" ref="AHZ105">IFERROR(INDEX($DP$105:$DU$105,_xlfn.AGGREGATE(15,6,COLUMN($DP$105:$DU$105)-COLUMN($DO$105)/($ZF$105:$ZK$105=MAX($ZF$105:$ZK$105)),COLUMNS($DP$105:AHD105))),"")</f>
        <v/>
      </c>
      <c r="AIA105" s="48" t="str" cm="1">
        <f t="array" ref="AIA105">IFERROR(INDEX($DP$105:$DU$105,_xlfn.AGGREGATE(15,6,COLUMN($DP$105:$DU$105)-COLUMN($DO$105)/($ZF$105:$ZK$105=MAX($ZF$105:$ZK$105)),COLUMNS($DP$105:AHE105))),"")</f>
        <v/>
      </c>
      <c r="AIB105" s="49" t="str" cm="1">
        <f t="array" ref="AIB105">IFERROR(INDEX($DP$105:$DU$105,_xlfn.AGGREGATE(15,6,COLUMN($DP$105:$DU$105)-COLUMN($DO$105)/($ZF$105:$ZK$105=MAX($ZF$105:$ZK$105)),COLUMNS($DP$105:AHF105))),"")</f>
        <v/>
      </c>
      <c r="AIC105" s="20">
        <f t="shared" ca="1" si="7305"/>
        <v>1</v>
      </c>
      <c r="AID105" s="95">
        <f t="shared" ca="1" si="7400"/>
        <v>1</v>
      </c>
      <c r="AIE105" s="140" t="str" cm="1">
        <f t="array" aca="1" ref="AIE105" ca="1">INDEX(AHW105:AIB105,1,AID105)</f>
        <v/>
      </c>
      <c r="AIF105" s="46" t="e">
        <f t="shared" ca="1" si="6309"/>
        <v>#REF!</v>
      </c>
      <c r="AIG105" s="48" t="str">
        <f t="shared" ca="1" si="6310"/>
        <v>T</v>
      </c>
      <c r="AIH105" s="48" t="str">
        <f t="shared" si="6311"/>
        <v>C</v>
      </c>
      <c r="AII105" s="48" t="str">
        <f t="shared" si="9469"/>
        <v/>
      </c>
      <c r="AIJ105" s="48" t="str">
        <f t="shared" ca="1" si="9470"/>
        <v/>
      </c>
      <c r="AIK105" s="48" t="str">
        <f t="shared" si="9471"/>
        <v>00</v>
      </c>
      <c r="AIL105" s="20" t="str">
        <f t="shared" si="7143"/>
        <v/>
      </c>
      <c r="AIM105" s="20" t="str">
        <f t="shared" si="7144"/>
        <v/>
      </c>
      <c r="AIN105" s="20" t="str">
        <f t="shared" si="7145"/>
        <v/>
      </c>
      <c r="AIO105" s="20" t="str">
        <f t="shared" si="7146"/>
        <v/>
      </c>
      <c r="AIP105" s="20" t="str">
        <f t="shared" si="7147"/>
        <v/>
      </c>
      <c r="AIQ105" s="20" t="str">
        <f t="shared" si="7148"/>
        <v/>
      </c>
      <c r="AIR105" s="20">
        <f t="shared" ca="1" si="7149"/>
        <v>0</v>
      </c>
      <c r="AIS105" s="20">
        <f t="shared" ca="1" si="7150"/>
        <v>0</v>
      </c>
      <c r="AIT105" s="46" t="str">
        <f t="shared" si="9472"/>
        <v/>
      </c>
      <c r="AIU105" s="48">
        <f>IF(CC105="",0,IFERROR(VLOOKUP(CC100&amp;CC101&amp;CC102&amp;CC103&amp;CC104&amp;CC105,General!I:J,2,FALSE),0))</f>
        <v>0</v>
      </c>
      <c r="AIV105" s="48">
        <f>IF(CF105="",0,IFERROR(VLOOKUP(CF100&amp;CF101&amp;CF102&amp;CF103&amp;CF104&amp;CF105,General!I:J,2,FALSE),0))</f>
        <v>0</v>
      </c>
      <c r="AIW105" s="48">
        <f>IF(CI105="",0,IFERROR(VLOOKUP(CI100&amp;CI101&amp;CI102&amp;CI103&amp;CI104&amp;CI105,General!I:J,2,FALSE),0))</f>
        <v>0</v>
      </c>
      <c r="AIX105" s="48">
        <f>IF(CL105="",0,IFERROR(VLOOKUP(CL100&amp;CL101&amp;CL102&amp;CL103&amp;CL104&amp;CL105,General!I:J,2,FALSE),0))</f>
        <v>0</v>
      </c>
      <c r="AIY105" s="48">
        <f>IF(CO105="",0,IFERROR(VLOOKUP(CO100&amp;CO101&amp;CO102&amp;CO103&amp;CO104&amp;CO105,General!I:J,2,FALSE),0))</f>
        <v>0</v>
      </c>
      <c r="AIZ105" s="48">
        <f>IF(CR105="",0,IFERROR(VLOOKUP(CR100&amp;CR101&amp;CR102&amp;CR103&amp;CR104&amp;CR105,General!I:J,2,FALSE),0))</f>
        <v>0</v>
      </c>
      <c r="AJA105" s="48">
        <f>IF(CU105="",0,IFERROR(VLOOKUP(CU100&amp;CU101&amp;CU102&amp;CU103&amp;CU104&amp;CU105,General!I:J,2,FALSE),0))</f>
        <v>0</v>
      </c>
      <c r="AJB105" s="48">
        <f>IF(CX105="",0,IFERROR(VLOOKUP(CX100&amp;CX101&amp;CX102&amp;CX103&amp;CX104&amp;CX105,General!I:J,2,FALSE),0))</f>
        <v>0</v>
      </c>
      <c r="AJC105" s="48">
        <f>IF(DA105="",0,IFERROR(VLOOKUP(DA100&amp;DA101&amp;DA102&amp;DA103&amp;DA104&amp;DA105,General!I:J,2,FALSE),0))</f>
        <v>0</v>
      </c>
      <c r="AJD105" s="48">
        <f>IF(DD105="",0,IFERROR(VLOOKUP(DD100&amp;DD101&amp;DD102&amp;DD103&amp;DD104&amp;DD105,General!I:J,2,FALSE),0))</f>
        <v>0</v>
      </c>
      <c r="AJE105" s="48">
        <f>IF(DG105="",0,IFERROR(VLOOKUP(DG100&amp;DG101&amp;DG102&amp;DG103&amp;DG104&amp;DG105,General!I:J,2,FALSE),0))</f>
        <v>0</v>
      </c>
      <c r="AJF105" s="48">
        <f>IF(DJ105="",0,IFERROR(VLOOKUP(DJ100&amp;DJ101&amp;DJ102&amp;DJ103&amp;DJ104&amp;DJ105,General!I:J,2,FALSE),0))</f>
        <v>0</v>
      </c>
      <c r="AJG105" s="48">
        <f>IF(DM105="",0,IFERROR(VLOOKUP(DM100&amp;DM101&amp;DM102&amp;DM103&amp;DM104&amp;DM105,General!I:J,2,FALSE),0))</f>
        <v>0</v>
      </c>
      <c r="AJH105" s="48">
        <f>IF(DP105="",0,IFERROR(VLOOKUP(DP100&amp;DP101&amp;DP102&amp;DP103&amp;DP104&amp;DP105,General!I:J,2,FALSE),0))</f>
        <v>0</v>
      </c>
      <c r="AJI105" s="48">
        <f>IF(DS105="",0,IFERROR(VLOOKUP(DS100&amp;DS101&amp;DS102&amp;DS103&amp;DS104&amp;DS105,General!I:J,2,FALSE),0))</f>
        <v>0</v>
      </c>
      <c r="AJJ105" s="48">
        <f>IF(DV105="",0,IFERROR(VLOOKUP(DV100&amp;DV101&amp;DV102&amp;DV103&amp;DV104&amp;DV105,General!I:J,2,FALSE),0))</f>
        <v>0</v>
      </c>
      <c r="AJK105" s="48">
        <f>IF(DY105="",0,IFERROR(VLOOKUP(DY100&amp;DY101&amp;DY102&amp;DY103&amp;DY104&amp;DY105,General!I:J,2,FALSE),0))</f>
        <v>0</v>
      </c>
      <c r="AJL105" s="48">
        <f>IF(EE105="",0,IFERROR(VLOOKUP(EE100&amp;EE101&amp;EE102&amp;EE103&amp;EE104&amp;EE105,General!I:J,2,FALSE),0))</f>
        <v>0</v>
      </c>
      <c r="AJM105" s="48">
        <f>IF(EH105="",0,IFERROR(VLOOKUP(EH100&amp;EH101&amp;EH102&amp;EH103&amp;EH104&amp;EH105,General!I:J,2,FALSE),0))</f>
        <v>0</v>
      </c>
      <c r="AJN105" s="48">
        <f>IF(EK105="",0,IFERROR(VLOOKUP(EK100&amp;EK101&amp;EK102&amp;EK103&amp;EK104&amp;EK105,General!I:J,2,FALSE),0))</f>
        <v>0</v>
      </c>
      <c r="AJO105" s="48">
        <f>IF(EN105="",0,IFERROR(VLOOKUP(EN100&amp;EN101&amp;EN102&amp;EN103&amp;EN104&amp;EN105,General!I:J,2,FALSE),0))</f>
        <v>0</v>
      </c>
      <c r="AJP105" s="48">
        <f>IF(EQ105="",0,IFERROR(VLOOKUP(EQ100&amp;EQ101&amp;EQ102&amp;EQ103&amp;EQ104&amp;EQ105,General!I:J,2,FALSE),0))</f>
        <v>0</v>
      </c>
      <c r="AJQ105" s="48">
        <f>IF(ET105="",0,IFERROR(VLOOKUP(ET100&amp;ET101&amp;ET102&amp;ET103&amp;ET104&amp;ET105,General!I:J,2,FALSE),0))</f>
        <v>0</v>
      </c>
      <c r="AJR105" s="48">
        <f>IF(EW105="",0,IFERROR(VLOOKUP(EW100&amp;EW101&amp;EW102&amp;EW103&amp;EW104&amp;EW105,General!I:J,2,FALSE),0))</f>
        <v>0</v>
      </c>
      <c r="AJS105" s="48">
        <f>IF(EZ105="",0,IFERROR(VLOOKUP(EZ100&amp;EZ101&amp;EZ102&amp;EZ103&amp;EZ104&amp;EZ105,General!I:J,2,FALSE),0))</f>
        <v>0</v>
      </c>
      <c r="AJT105" s="48">
        <f>IF(FC105="",0,IFERROR(VLOOKUP(FC100&amp;FC101&amp;FC102&amp;FC103&amp;FC104&amp;FC105,General!I:J,2,FALSE),0))</f>
        <v>0</v>
      </c>
      <c r="AJU105" s="48">
        <f>IF(FF105="",0,IFERROR(VLOOKUP(FF100&amp;FF101&amp;FF102&amp;FF103&amp;FF104&amp;FF105,General!I:J,2,FALSE),0))</f>
        <v>0</v>
      </c>
      <c r="AJV105" s="48">
        <f>IF(FI105="",0,IFERROR(VLOOKUP(FI100&amp;FI101&amp;FI102&amp;FI103&amp;FI104&amp;FI105,General!I:J,2,FALSE),0))</f>
        <v>0</v>
      </c>
      <c r="AJW105" s="48">
        <f>IF(FL105="",0,IFERROR(VLOOKUP(FL100&amp;FL101&amp;FL102&amp;FL103&amp;FL104&amp;FL105,General!I:J,2,FALSE),0))</f>
        <v>0</v>
      </c>
      <c r="AJX105" s="48">
        <f>IF(FO105="",0,IFERROR(VLOOKUP(FO100&amp;FO101&amp;FO102&amp;FO103&amp;FO104&amp;FO105,General!I:J,2,FALSE),0))</f>
        <v>0</v>
      </c>
      <c r="AJY105" s="48">
        <f>IF(FR105="",0,IFERROR(VLOOKUP(FR100&amp;FR101&amp;FR102&amp;FR103&amp;FR104&amp;FR105,General!I:J,2,FALSE),0))</f>
        <v>0</v>
      </c>
      <c r="AJZ105" s="48">
        <f>IF(FU105="",0,IFERROR(VLOOKUP(FU100&amp;FU101&amp;FU102&amp;FU103&amp;FU104&amp;FU105,General!I:J,2,FALSE),0))</f>
        <v>0</v>
      </c>
      <c r="AKA105" s="48">
        <f>IF(FX105="",0,IFERROR(VLOOKUP(FX100&amp;FX101&amp;FX102&amp;FX103&amp;FX104&amp;FX105,General!I:J,2,FALSE),0))</f>
        <v>0</v>
      </c>
      <c r="AKB105" s="48">
        <f>IF(GA105="",0,IFERROR(VLOOKUP(GA100&amp;GA101&amp;GA102&amp;GA103&amp;GA104&amp;GA105,General!I:J,2,FALSE),0))</f>
        <v>0</v>
      </c>
      <c r="AKC105" s="48">
        <f>IF(GD105="",0,IFERROR(VLOOKUP(GD100&amp;GD101&amp;GD102&amp;GD103&amp;GD104&amp;GD105,General!I:J,2,FALSE),0))</f>
        <v>0</v>
      </c>
      <c r="AKD105" s="48">
        <f>IF(GG105="",0,IFERROR(VLOOKUP(GG100&amp;GG101&amp;GG102&amp;GG103&amp;GG104&amp;GG105,General!I:J,2,FALSE),0))</f>
        <v>0</v>
      </c>
      <c r="AKE105" s="48">
        <f>IF(GJ105="",0,IFERROR(VLOOKUP(GJ100&amp;GJ101&amp;GJ102&amp;GJ103&amp;GJ104&amp;GJ105,General!I:J,2,FALSE),0))</f>
        <v>0</v>
      </c>
      <c r="AKF105" s="48">
        <f>IF(GM105="",0,IFERROR(VLOOKUP(GM100&amp;GM101&amp;GM102&amp;GM103&amp;GM104&amp;GM105,General!I:J,2,FALSE),0))</f>
        <v>0</v>
      </c>
      <c r="AKG105" s="48">
        <f>IF(GP105="",0,IFERROR(VLOOKUP(GP100&amp;GP101&amp;GP102&amp;GP103&amp;GP104&amp;GP105,General!I:J,2,FALSE),0))</f>
        <v>0</v>
      </c>
      <c r="AKH105" s="48">
        <f>IF(GS105="",0,IFERROR(VLOOKUP(GS100&amp;GS101&amp;GS102&amp;GS103&amp;GS104&amp;GS105,General!I:J,2,FALSE),0))</f>
        <v>0</v>
      </c>
      <c r="AKI105" s="48">
        <f>IF(GV105="",0,IFERROR(VLOOKUP(GV100&amp;GV101&amp;GV102&amp;GV103&amp;GV104&amp;GV105,General!I:J,2,FALSE),0))</f>
        <v>0</v>
      </c>
      <c r="AKJ105" s="48">
        <f>IF(GY105="",0,IFERROR(VLOOKUP(GY100&amp;GY101&amp;GY102&amp;GY103&amp;GY104&amp;GY105,General!I:J,2,FALSE),0))</f>
        <v>0</v>
      </c>
      <c r="AKK105" s="48">
        <f>IF(HB105="",0,IFERROR(VLOOKUP(HB100&amp;HB101&amp;HB102&amp;HB103&amp;HB104&amp;HB105,General!I:J,2,FALSE),0))</f>
        <v>0</v>
      </c>
      <c r="AKL105" s="48">
        <f>IF(HE105="",0,IFERROR(VLOOKUP(HE100&amp;HE101&amp;HE102&amp;HE103&amp;HE104&amp;HE105,General!I:J,2,FALSE),0))</f>
        <v>0</v>
      </c>
      <c r="AKM105" s="48">
        <f>IF(HH105="",0,IFERROR(VLOOKUP(HH100&amp;HH101&amp;HH102&amp;HH103&amp;HH104&amp;HH105,General!I:J,2,FALSE),0))</f>
        <v>0</v>
      </c>
      <c r="AKN105" s="48">
        <f>IF(HK105="",0,IFERROR(VLOOKUP(HK100&amp;HK101&amp;HK102&amp;HK103&amp;HK104&amp;HK105,General!I:J,2,FALSE),0))</f>
        <v>0</v>
      </c>
      <c r="AKO105" s="48">
        <f>IF(HN105="",0,IFERROR(VLOOKUP(HN100&amp;HN101&amp;HN102&amp;HN103&amp;HN104&amp;HN105,General!I:J,2,FALSE),0))</f>
        <v>0</v>
      </c>
      <c r="AKP105" s="48">
        <f>IF(HQ105="",0,IFERROR(VLOOKUP(HQ100&amp;HQ101&amp;HQ102&amp;HQ103&amp;HQ104&amp;HQ105,General!I:J,2,FALSE),0))</f>
        <v>0</v>
      </c>
      <c r="AKQ105" s="48">
        <f>IF(HT105="",0,IFERROR(VLOOKUP(HT100&amp;HT101&amp;HT102&amp;HT103&amp;HT104&amp;HT105,General!I:J,2,FALSE),0))</f>
        <v>0</v>
      </c>
      <c r="AKR105" s="48">
        <f>IF(HW105="",0,IFERROR(VLOOKUP(HW100&amp;HW101&amp;HW102&amp;HW103&amp;HW104&amp;HW105,General!I:J,2,FALSE),0))</f>
        <v>0</v>
      </c>
      <c r="AKS105" s="48">
        <f>IF(HZ105="",0,IFERROR(VLOOKUP(HZ100&amp;HZ101&amp;HZ102&amp;HZ103&amp;HZ104&amp;HZ105,General!I:J,2,FALSE),0))</f>
        <v>0</v>
      </c>
      <c r="AKT105" s="48">
        <f>IF(FF105="",0,IFERROR(VLOOKUP(FF100&amp;FF101&amp;FF102&amp;FF103&amp;FF104&amp;FF105,General!I:J,2,FALSE),0))</f>
        <v>0</v>
      </c>
      <c r="AKU105" s="48">
        <f>IF(FI105="",0,IFERROR(VLOOKUP(FI100&amp;FI101&amp;FI102&amp;FI103&amp;FI104&amp;FI105,General!I:J,2,FALSE),0))</f>
        <v>0</v>
      </c>
      <c r="AKV105" s="48">
        <f>IF(II105="",0,IFERROR(VLOOKUP(II100&amp;II101&amp;II102&amp;II103&amp;II104&amp;II105,General!I:J,2,FALSE),0))</f>
        <v>0</v>
      </c>
      <c r="AKW105" s="48">
        <f>IF(IL105="",0,IFERROR(VLOOKUP(IL100&amp;IL101&amp;IL102&amp;IL103&amp;IL104&amp;IL105,General!I:J,2,FALSE),0))</f>
        <v>0</v>
      </c>
      <c r="AKX105" s="48">
        <f>IF(IO105="",0,IFERROR(VLOOKUP(IO100&amp;IO101&amp;IO102&amp;IO103&amp;IO104&amp;IO105,General!I:J,2,FALSE),0))</f>
        <v>0</v>
      </c>
      <c r="AKY105" s="48">
        <f>IF(IR105="",0,IFERROR(VLOOKUP(IR100&amp;IR101&amp;IR102&amp;IR103&amp;IR104&amp;IR105,General!I:J,2,FALSE),0))</f>
        <v>0</v>
      </c>
      <c r="AKZ105" s="48">
        <f>IF(IU105="",0,IFERROR(VLOOKUP(IU100&amp;IU101&amp;IU102&amp;IU103&amp;IU104&amp;IU105,General!I:J,2,FALSE),0))</f>
        <v>0</v>
      </c>
      <c r="ALA105" s="48">
        <f>IF(IX105="",0,IFERROR(VLOOKUP(IX100&amp;IX101&amp;IX102&amp;IX103&amp;IX104&amp;IX105,General!I:J,2,FALSE),0))</f>
        <v>0</v>
      </c>
      <c r="ALB105" s="48">
        <f>IF(JA105="",0,IFERROR(VLOOKUP(JA100&amp;JA101&amp;JA102&amp;JA103&amp;JA104&amp;JA105,General!I:J,2,FALSE),0))</f>
        <v>0</v>
      </c>
      <c r="ALC105" s="48">
        <f>IF(JD105="",0,IFERROR(VLOOKUP(JD100&amp;JD101&amp;JD102&amp;JD103&amp;JD104&amp;JD105,General!I:J,2,FALSE),0))</f>
        <v>0</v>
      </c>
      <c r="ALD105" s="48">
        <f>IF(JG105="",0,IFERROR(VLOOKUP(JG100&amp;JG101&amp;JG102&amp;JG103&amp;JG104&amp;JG105,General!I:J,2,FALSE),0))</f>
        <v>0</v>
      </c>
      <c r="ALE105" s="48">
        <f>IF(JJ105="",0,IFERROR(VLOOKUP(JJ100&amp;JJ101&amp;JJ102&amp;JJ103&amp;JJ104&amp;JJ105,General!I:J,2,FALSE),0))</f>
        <v>0</v>
      </c>
      <c r="ALF105" s="48">
        <f>IF(JM105="",0,IFERROR(VLOOKUP(JM100&amp;JM101&amp;JM102&amp;JM103&amp;JM104&amp;JM105,General!I:J,2,FALSE),0))</f>
        <v>0</v>
      </c>
      <c r="ALG105" s="48">
        <f>IF(JP105="",0,IFERROR(VLOOKUP(JP100&amp;JP101&amp;JP102&amp;JP103&amp;JP104&amp;JP105,General!I:J,2,FALSE),0))</f>
        <v>0</v>
      </c>
      <c r="ALH105" s="48">
        <f>IF(JS105="",0,IFERROR(VLOOKUP(JS100&amp;JS101&amp;JS102&amp;JS103&amp;JS104&amp;JS105,General!I:J,2,FALSE),0))</f>
        <v>0</v>
      </c>
      <c r="ALI105" s="48">
        <f>IF(JV105="",0,IFERROR(VLOOKUP(JV100&amp;JV101&amp;JV102&amp;JV103&amp;JV104&amp;JV105,General!I:J,2,FALSE),0))</f>
        <v>0</v>
      </c>
      <c r="ALJ105" s="48">
        <f>IF(JY105="",0,IFERROR(VLOOKUP(JY100&amp;JY101&amp;JY102&amp;JY103&amp;JY104&amp;JY105,General!I:J,2,FALSE),0))</f>
        <v>0</v>
      </c>
      <c r="ALK105" s="48">
        <f>IF(KB105="",0,IFERROR(VLOOKUP(KB100&amp;KB101&amp;KB102&amp;KB103&amp;KB104&amp;KB105,General!I:J,2,FALSE),0))</f>
        <v>0</v>
      </c>
      <c r="ALL105" s="48">
        <f>IF(KE105="",0,IFERROR(VLOOKUP(KE100&amp;KE101&amp;KE102&amp;KE103&amp;KE104&amp;KE105,General!I:J,2,FALSE),0))</f>
        <v>0</v>
      </c>
      <c r="ALM105" s="48">
        <f>IF(KH105="",0,IFERROR(VLOOKUP(KH100&amp;KH101&amp;KH102&amp;KH103&amp;KH104&amp;KH105,General!I:J,2,FALSE),0))</f>
        <v>0</v>
      </c>
      <c r="ALN105" s="48">
        <f>IF(KK105="",0,IFERROR(VLOOKUP(KK100&amp;KK101&amp;KK102&amp;KK103&amp;KK104&amp;KK105,General!I:J,2,FALSE),0))</f>
        <v>0</v>
      </c>
      <c r="ALO105" s="48">
        <f>IF(KN105="",0,IFERROR(VLOOKUP(KN100&amp;KN101&amp;KN102&amp;KN103&amp;KN104&amp;KN105,General!I:J,2,FALSE),0))</f>
        <v>0</v>
      </c>
      <c r="ALP105" s="48">
        <f>IF(KQ105="",0,IFERROR(VLOOKUP(KQ100&amp;KQ101&amp;KQ102&amp;KQ103&amp;KQ104&amp;KQ105,General!I:J,2,FALSE),0))</f>
        <v>0</v>
      </c>
      <c r="ALQ105" s="48">
        <f>IF(KT105="",0,IFERROR(VLOOKUP(KT100&amp;KT101&amp;KT102&amp;KT103&amp;KT104&amp;KT105,General!I:J,2,FALSE),0))</f>
        <v>0</v>
      </c>
      <c r="ALR105" s="48">
        <f>IF(KW105="",0,IFERROR(VLOOKUP(KW100&amp;KW101&amp;KW102&amp;KW103&amp;KW104&amp;KW105,General!I:J,2,FALSE),0))</f>
        <v>0</v>
      </c>
      <c r="ALS105" s="48">
        <f>IF(KZ105="",0,IFERROR(VLOOKUP(KZ100&amp;KZ101&amp;KZ102&amp;KZ103&amp;KZ104&amp;KZ105,General!I:J,2,FALSE),0))</f>
        <v>0</v>
      </c>
      <c r="ALT105" s="48">
        <f>IF(LC105="",0,IFERROR(VLOOKUP(LC100&amp;LC101&amp;LC102&amp;LC103&amp;LC104&amp;LC105,General!I:J,2,FALSE),0))</f>
        <v>0</v>
      </c>
      <c r="ALU105" s="48">
        <f>IF(LF105="",0,IFERROR(VLOOKUP(LF100&amp;LF101&amp;LF102&amp;LF103&amp;LF104&amp;LF105,General!I:J,2,FALSE),0))</f>
        <v>0</v>
      </c>
      <c r="ALV105" s="48">
        <f>IF(LI105="",0,IFERROR(VLOOKUP(LI100&amp;LI101&amp;LI102&amp;LI103&amp;LI104&amp;LI105,General!I:J,2,FALSE),0))</f>
        <v>0</v>
      </c>
      <c r="ALW105" s="48">
        <f>IF(LL105="",0,IFERROR(VLOOKUP(LL100&amp;LL101&amp;LL102&amp;LL103&amp;LL104&amp;LL105,General!I:J,2,FALSE),0))</f>
        <v>0</v>
      </c>
      <c r="ALX105" s="48">
        <f>IF(LO105="",0,IFERROR(VLOOKUP(LO100&amp;LO101&amp;LO102&amp;LO103&amp;LO104&amp;LO105,General!I:J,2,FALSE),0))</f>
        <v>0</v>
      </c>
      <c r="ALY105" s="48">
        <f>IF(LR105="",0,IFERROR(VLOOKUP(LR100&amp;LR101&amp;LR102&amp;LR103&amp;LR104&amp;LR105,General!I:J,2,FALSE),0))</f>
        <v>0</v>
      </c>
      <c r="ALZ105" s="48">
        <f>IF(LU105="",0,IFERROR(VLOOKUP(LU100&amp;LU101&amp;LU102&amp;LU103&amp;LU104&amp;LU105,General!I:J,2,FALSE),0))</f>
        <v>0</v>
      </c>
      <c r="AMA105" s="48">
        <f>IF(LX105="",0,IFERROR(VLOOKUP(LX100&amp;LX101&amp;LX102&amp;LX103&amp;LX104&amp;LX105,General!I:J,2,FALSE),0))</f>
        <v>0</v>
      </c>
      <c r="AMB105" s="48">
        <f>IF(MA105="",0,IFERROR(VLOOKUP(MA100&amp;MA101&amp;MA102&amp;MA103&amp;MA104&amp;MA105,General!I:J,2,FALSE),0))</f>
        <v>0</v>
      </c>
      <c r="AMC105" s="48">
        <f>IF(MD105="",0,IFERROR(VLOOKUP(MD100&amp;MD101&amp;MD102&amp;MD103&amp;MD104&amp;MD105,General!I:J,2,FALSE),0))</f>
        <v>0</v>
      </c>
      <c r="AMD105" s="48">
        <f>IF(MG105="",0,IFERROR(VLOOKUP(MG100&amp;MG101&amp;MG102&amp;MG103&amp;MG104&amp;MG105,General!I:J,2,FALSE),0))</f>
        <v>0</v>
      </c>
      <c r="AME105" s="48">
        <f>IF(MJ105="",0,IFERROR(VLOOKUP(MJ100&amp;MJ101&amp;MJ102&amp;MJ103&amp;MJ104&amp;MJ105,General!I:J,2,FALSE),0))</f>
        <v>0</v>
      </c>
      <c r="AMF105" s="48">
        <f>IF(MM105="",0,IFERROR(VLOOKUP(MM100&amp;MM101&amp;MM102&amp;MM103&amp;MM104&amp;MM105,General!I:J,2,FALSE),0))</f>
        <v>0</v>
      </c>
      <c r="AMG105" s="48">
        <f>IF(MP105="",0,IFERROR(VLOOKUP(MP100&amp;MP101&amp;MP102&amp;MP103&amp;MP104&amp;MP105,General!I:J,2,FALSE),0))</f>
        <v>0</v>
      </c>
      <c r="AMH105" s="48">
        <f>IF(MS105="",0,IFERROR(VLOOKUP(MS100&amp;MS101&amp;MS102&amp;MS103&amp;MS104&amp;MS105,General!I:J,2,FALSE),0))</f>
        <v>0</v>
      </c>
      <c r="AMI105" s="48">
        <f>IF(MV105="",0,IFERROR(VLOOKUP(MV100&amp;MV101&amp;MV102&amp;MV103&amp;MV104&amp;MV105,General!I:J,2,FALSE),0))</f>
        <v>0</v>
      </c>
      <c r="AMJ105" s="48">
        <f>IF(MY105="",0,IFERROR(VLOOKUP(MY100&amp;MY101&amp;MY102&amp;MY103&amp;MY104&amp;MY105,General!I:J,2,FALSE),0))</f>
        <v>0</v>
      </c>
      <c r="AMK105" s="48">
        <f>IF(NB105="",0,IFERROR(VLOOKUP(NB100&amp;NB101&amp;NB102&amp;NB103&amp;NB104&amp;NB105,General!I:J,2,FALSE),0))</f>
        <v>0</v>
      </c>
      <c r="AML105" s="48">
        <f>IF(NE105="",0,IFERROR(VLOOKUP(NE100&amp;NE101&amp;NE102&amp;NE103&amp;NE104&amp;NE105,General!I:J,2,FALSE),0))</f>
        <v>0</v>
      </c>
      <c r="AMM105" s="48">
        <f>IF(NH105="",0,IFERROR(VLOOKUP(NH100&amp;NH101&amp;NH102&amp;NH103&amp;NH104&amp;NH105,General!I:J,2,FALSE),0))</f>
        <v>0</v>
      </c>
      <c r="AMN105" s="48">
        <f>IF(NK105="",0,IFERROR(VLOOKUP(NK100&amp;NK101&amp;NK102&amp;NK103&amp;NK104&amp;NK105,General!I:J,2,FALSE),0))</f>
        <v>0</v>
      </c>
      <c r="AMO105" s="49">
        <f>IF(NN105="",0,IFERROR(VLOOKUP(NN100&amp;NN101&amp;NN102&amp;NN103&amp;NN104&amp;NN105,General!I:J,2,FALSE),0))</f>
        <v>0</v>
      </c>
      <c r="AMP105" s="81">
        <f>IF(EB105="",0,IFERROR(VLOOKUP(EB100&amp;EB101&amp;EB102&amp;EB103&amp;EB104&amp;EB105,General!I:J,2,FALSE),0))</f>
        <v>0</v>
      </c>
      <c r="AMQ105" s="49">
        <v>0</v>
      </c>
      <c r="AMR105" s="20" t="str">
        <f t="shared" si="7306"/>
        <v/>
      </c>
      <c r="AMS105" s="20" t="str">
        <f t="shared" si="7151"/>
        <v>N</v>
      </c>
      <c r="AMT105" s="20" t="str">
        <f t="shared" ca="1" si="7152"/>
        <v>N</v>
      </c>
      <c r="AMU105" s="20" t="str">
        <f t="shared" si="7153"/>
        <v>N</v>
      </c>
      <c r="AMV105" s="20" t="str">
        <f t="shared" si="7154"/>
        <v/>
      </c>
      <c r="AMW105" s="142" t="str">
        <f t="shared" si="7155"/>
        <v/>
      </c>
      <c r="AMX105" s="20" t="str">
        <f t="shared" si="7156"/>
        <v/>
      </c>
      <c r="AMY105" s="20" t="str">
        <f t="shared" si="7157"/>
        <v/>
      </c>
      <c r="AMZ105" s="20" t="str">
        <f t="shared" si="7158"/>
        <v/>
      </c>
      <c r="ANA105" s="20" t="str">
        <f t="shared" si="7159"/>
        <v/>
      </c>
      <c r="ANB105" s="20" t="str">
        <f t="shared" si="7160"/>
        <v/>
      </c>
      <c r="ANC105" s="20" t="str">
        <f t="shared" si="9394"/>
        <v/>
      </c>
      <c r="AND105" s="20" t="str">
        <f t="shared" si="9395"/>
        <v/>
      </c>
      <c r="ANE105" s="20" t="str">
        <f t="shared" si="4382"/>
        <v>00000</v>
      </c>
      <c r="ANF105" s="20" t="str">
        <f t="shared" si="4382"/>
        <v>00000</v>
      </c>
      <c r="ANG105" s="20" t="str">
        <f t="shared" si="4383"/>
        <v>000000</v>
      </c>
      <c r="ANH105" s="20" t="str">
        <f t="shared" si="4383"/>
        <v>000000</v>
      </c>
      <c r="ANI105" s="20" t="str">
        <f t="shared" si="4384"/>
        <v>B</v>
      </c>
      <c r="ANJ105" s="20" t="str">
        <f t="shared" si="7307"/>
        <v>B</v>
      </c>
      <c r="ANK105" s="20" t="str">
        <f t="shared" si="7161"/>
        <v/>
      </c>
      <c r="ANL105" s="20" t="e">
        <f t="shared" ca="1" si="7162"/>
        <v>#REF!</v>
      </c>
      <c r="ANM105" s="20" t="str">
        <f t="shared" ca="1" si="7163"/>
        <v/>
      </c>
      <c r="ANN105" s="20" t="str">
        <f t="shared" ca="1" si="7164"/>
        <v/>
      </c>
      <c r="ANO105" s="20" t="str">
        <f t="shared" si="7165"/>
        <v>0</v>
      </c>
      <c r="ANP105" s="20" t="str">
        <f t="shared" si="7166"/>
        <v/>
      </c>
      <c r="ANQ105" s="20" t="e">
        <f t="shared" ca="1" si="7308"/>
        <v>#REF!</v>
      </c>
      <c r="ANR105" s="20" t="str">
        <f t="shared" ca="1" si="7309"/>
        <v/>
      </c>
      <c r="ANS105" s="20" t="str">
        <f t="shared" si="7310"/>
        <v/>
      </c>
      <c r="ANT105" s="20" t="str">
        <f t="shared" si="7167"/>
        <v/>
      </c>
      <c r="ANU105" s="20"/>
      <c r="ANV105" s="20">
        <v>0</v>
      </c>
      <c r="ANW105" s="20">
        <v>0</v>
      </c>
      <c r="ANX105" s="20">
        <v>0</v>
      </c>
      <c r="ANY105" s="20">
        <v>0</v>
      </c>
      <c r="ANZ105" s="20">
        <v>1</v>
      </c>
      <c r="AOA105" s="75"/>
      <c r="AOB105" s="20">
        <v>0</v>
      </c>
      <c r="AOC105" s="20">
        <v>0</v>
      </c>
      <c r="AOD105" s="1" t="str">
        <f t="shared" si="7311"/>
        <v>B</v>
      </c>
      <c r="AOE105" s="123">
        <f t="shared" si="7168"/>
        <v>0</v>
      </c>
      <c r="AOF105" s="1" t="e">
        <f t="shared" si="7169"/>
        <v>#NUM!</v>
      </c>
      <c r="AOG105" s="1" t="e">
        <f t="shared" si="7170"/>
        <v>#NUM!</v>
      </c>
      <c r="AOH105" s="1" t="e">
        <f t="shared" si="7171"/>
        <v>#NUM!</v>
      </c>
      <c r="AOI105" s="1" t="e">
        <f t="shared" si="7172"/>
        <v>#NUM!</v>
      </c>
      <c r="AOJ105" s="1" t="str">
        <f t="shared" si="7173"/>
        <v/>
      </c>
      <c r="AOK105" s="1" t="str">
        <f t="shared" si="7174"/>
        <v/>
      </c>
      <c r="AOL105" s="1" t="str">
        <f t="shared" si="7175"/>
        <v/>
      </c>
      <c r="AOM105" s="1" t="str">
        <f t="shared" si="7176"/>
        <v/>
      </c>
      <c r="AON105" s="1" t="str">
        <f t="shared" si="7177"/>
        <v/>
      </c>
      <c r="AOO105" s="1" t="str" cm="1">
        <f t="array" aca="1" ref="AOO105" ca="1">IF(INDIRECT(VLOOKUP(AOO104,General!AC:AE,3,FALSE)&amp;AGY104)&gt;=7,AOO104,AOJ105)</f>
        <v>HD</v>
      </c>
      <c r="AOP105" s="1" t="str">
        <f ca="1">VLOOKUP(AOO104,General!AC:AE,3,FALSE)&amp;AGY104</f>
        <v>HF104</v>
      </c>
      <c r="AOQ105" s="1" t="str" cm="1">
        <f t="array" aca="1" ref="AOQ105" ca="1">INDIRECT(VLOOKUP(AOO104,General!AC:AE,3,FALSE)&amp;AGY104)</f>
        <v/>
      </c>
      <c r="AOR105" s="1" t="str" cm="1">
        <f t="array" aca="1" ref="AOR105" ca="1">INDIRECT(AOO105&amp;AGY105)</f>
        <v/>
      </c>
      <c r="AOS105" s="1" cm="1">
        <f t="array" aca="1" ref="AOS105" ca="1">INDIRECT(AOP105&amp;AGY105)</f>
        <v>0</v>
      </c>
      <c r="AOT105" s="1" t="e" cm="1">
        <f t="array" aca="1" ref="AOT105" ca="1">INDIRECT(AOQ105&amp;AGY105)</f>
        <v>#REF!</v>
      </c>
      <c r="AOU105" s="1" t="str">
        <f ca="1">VLOOKUP(AOO105,General!AF:AG,2,FALSE)</f>
        <v>S45</v>
      </c>
      <c r="AOV105" s="1" t="e">
        <f ca="1">VLOOKUP(AOP105,General!AF:AG,2,FALSE)</f>
        <v>#N/A</v>
      </c>
      <c r="AOW105" s="1" t="e">
        <f ca="1">VLOOKUP(AOQ105,General!AF:AG,2,FALSE)</f>
        <v>#N/A</v>
      </c>
      <c r="AOX105" s="1" t="str">
        <f t="shared" ca="1" si="7401"/>
        <v>Y</v>
      </c>
      <c r="AOY105" s="1" t="e">
        <f t="shared" ca="1" si="7402"/>
        <v>#N/A</v>
      </c>
      <c r="AOZ105" s="1" t="e">
        <f t="shared" ca="1" si="7403"/>
        <v>#N/A</v>
      </c>
      <c r="APB105" s="1">
        <f t="shared" si="9312"/>
        <v>1</v>
      </c>
    </row>
    <row r="106" spans="1:1094" ht="15.75" thickBot="1">
      <c r="A106" s="1">
        <v>92</v>
      </c>
      <c r="B106" s="172" t="str">
        <f t="shared" si="7631"/>
        <v/>
      </c>
      <c r="C106" s="152" t="str">
        <f t="shared" si="6385"/>
        <v/>
      </c>
      <c r="D106" s="153" t="str">
        <f t="shared" si="7178"/>
        <v/>
      </c>
      <c r="E106" s="144" t="str">
        <f t="shared" si="7178"/>
        <v/>
      </c>
      <c r="F106" s="63" t="str">
        <f t="shared" si="6386"/>
        <v/>
      </c>
      <c r="G106" s="190"/>
      <c r="H106" s="154" t="str">
        <f t="shared" si="7632"/>
        <v/>
      </c>
      <c r="I106" s="153" t="str">
        <f t="shared" si="7179"/>
        <v/>
      </c>
      <c r="J106" s="144" t="str">
        <f t="shared" si="7179"/>
        <v/>
      </c>
      <c r="K106" s="106" t="str">
        <f t="shared" si="7180"/>
        <v/>
      </c>
      <c r="L106" s="179"/>
      <c r="M106" s="184"/>
      <c r="N106" s="190"/>
      <c r="O106" s="187">
        <v>0</v>
      </c>
      <c r="P106" s="129">
        <v>0</v>
      </c>
      <c r="Q106" s="126">
        <v>0</v>
      </c>
      <c r="R106" s="130">
        <v>0</v>
      </c>
      <c r="S106" s="61" t="str">
        <f t="shared" si="7181"/>
        <v/>
      </c>
      <c r="T106" s="165" t="str">
        <f t="shared" si="7633"/>
        <v/>
      </c>
      <c r="U106" s="62" t="str">
        <f>IF(M106="","",IF(B106="NB",U105,IF(T106="",SUM($T$5:$T106)+S106,SUM($T$5:$T106))))</f>
        <v/>
      </c>
      <c r="V106" s="155" t="str">
        <f t="shared" si="5988"/>
        <v/>
      </c>
      <c r="W106" s="131" t="str">
        <f t="shared" si="7182"/>
        <v/>
      </c>
      <c r="X106" s="132" t="str">
        <f t="shared" si="6387"/>
        <v/>
      </c>
      <c r="Y106" s="61" t="str">
        <f t="shared" ca="1" si="6225"/>
        <v>B</v>
      </c>
      <c r="Z106" s="62" t="str">
        <f t="shared" ca="1" si="6226"/>
        <v>C</v>
      </c>
      <c r="AA106" s="62" t="str">
        <f t="shared" si="6227"/>
        <v>C</v>
      </c>
      <c r="AB106" s="62" t="str">
        <f t="shared" si="7312"/>
        <v/>
      </c>
      <c r="AC106" s="62" t="str">
        <f t="shared" si="7313"/>
        <v/>
      </c>
      <c r="AD106" s="62">
        <f t="shared" si="7314"/>
        <v>0</v>
      </c>
      <c r="AE106" s="1" t="str">
        <f t="shared" ref="AE106:AE137" si="9623">IF(M105="","",IF(AOR106="P",BH106,""))</f>
        <v/>
      </c>
      <c r="AF106" s="1" t="str">
        <f t="shared" ref="AF106:AF137" si="9624">IF(M105="","",IF(AOR106="B",BH106,""))</f>
        <v/>
      </c>
      <c r="AG106" s="1" t="str">
        <f t="shared" si="7315"/>
        <v/>
      </c>
      <c r="AH106" s="1" t="str">
        <f t="shared" ref="AH106:AH137" si="9625">IF(M105="","",IF(AOS106="B",BJ106,""))</f>
        <v/>
      </c>
      <c r="AI106" s="1" t="str">
        <f t="shared" ref="AI106:AI137" si="9626">IF(M105="","",IF(AOT106="P",BL106,""))</f>
        <v/>
      </c>
      <c r="AJ106" s="1" t="str">
        <f t="shared" ref="AJ106:AJ137" si="9627">IF(M105="","",IF(AOT106="B",BL106,""))</f>
        <v/>
      </c>
      <c r="AK106" s="1">
        <f t="shared" si="7183"/>
        <v>0</v>
      </c>
      <c r="AL106" s="1">
        <f t="shared" si="7184"/>
        <v>0</v>
      </c>
      <c r="AM106" s="1" t="str">
        <f t="shared" si="6147"/>
        <v/>
      </c>
      <c r="AN106" s="1">
        <f>IF(X106="",0,IFERROR(VLOOKUP(X101&amp;X102&amp;X103&amp;X104&amp;X105&amp;X106,BW:BX,2,FALSE),0))</f>
        <v>0</v>
      </c>
      <c r="AO106" s="1" t="str">
        <f t="shared" si="7715"/>
        <v/>
      </c>
      <c r="AP106" s="1" t="str">
        <f t="shared" si="6394"/>
        <v>N</v>
      </c>
      <c r="AQ106" s="1" t="str">
        <f t="shared" si="6395"/>
        <v>N</v>
      </c>
      <c r="AR106" s="1" t="str">
        <f t="shared" si="6396"/>
        <v>N</v>
      </c>
      <c r="AS106" s="1" t="str">
        <f t="shared" si="6397"/>
        <v/>
      </c>
      <c r="AT106" s="8" t="str">
        <f t="shared" ca="1" si="7185"/>
        <v/>
      </c>
      <c r="AU106" s="1" t="str">
        <f t="shared" ca="1" si="6398"/>
        <v/>
      </c>
      <c r="AV106" s="1" t="str">
        <f t="shared" ca="1" si="6399"/>
        <v/>
      </c>
      <c r="AW106" s="1" t="str">
        <f t="shared" si="6400"/>
        <v/>
      </c>
      <c r="AX106" s="1" t="str">
        <f t="shared" si="6401"/>
        <v/>
      </c>
      <c r="AY106" s="1" t="str">
        <f t="shared" si="6402"/>
        <v/>
      </c>
      <c r="AZ106" s="1" t="str">
        <f t="shared" si="6148"/>
        <v/>
      </c>
      <c r="BA106" s="1" t="str">
        <f t="shared" si="6149"/>
        <v/>
      </c>
      <c r="BB106" s="1" t="str">
        <f t="shared" si="5451"/>
        <v>00000</v>
      </c>
      <c r="BC106" s="1" t="str">
        <f t="shared" si="5451"/>
        <v>00000</v>
      </c>
      <c r="BD106" s="1" t="str">
        <f t="shared" si="5452"/>
        <v>000000</v>
      </c>
      <c r="BE106" s="1" t="str">
        <f t="shared" si="5452"/>
        <v>000000</v>
      </c>
      <c r="BF106" s="1" t="str">
        <f t="shared" si="7186"/>
        <v>B</v>
      </c>
      <c r="BG106" s="1" t="str">
        <f t="shared" si="6403"/>
        <v/>
      </c>
      <c r="BH106" s="1" t="str">
        <f t="shared" ca="1" si="7187"/>
        <v/>
      </c>
      <c r="BI106" s="1" t="str">
        <f t="shared" si="7634"/>
        <v/>
      </c>
      <c r="BJ106" s="1" t="str">
        <f t="shared" ca="1" si="7188"/>
        <v/>
      </c>
      <c r="BK106" s="1" t="str">
        <f t="shared" si="6404"/>
        <v>0</v>
      </c>
      <c r="BL106" s="1" t="str">
        <f t="shared" ca="1" si="7189"/>
        <v/>
      </c>
      <c r="BM106" s="1" t="str">
        <f t="shared" ca="1" si="7190"/>
        <v/>
      </c>
      <c r="BN106" s="1" t="str">
        <f t="shared" ca="1" si="7191"/>
        <v/>
      </c>
      <c r="BO106" s="1" t="str">
        <f t="shared" ca="1" si="7192"/>
        <v/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  <c r="BZ106" s="1">
        <f t="shared" si="9240"/>
        <v>1</v>
      </c>
      <c r="CA106" s="1" t="str">
        <f t="shared" ref="CA106" si="9628">CH106</f>
        <v/>
      </c>
      <c r="CB106" s="46" t="str">
        <f t="shared" si="6406"/>
        <v/>
      </c>
      <c r="CC106" s="48" t="str">
        <f t="shared" ref="CC106:CC109" si="9629">IF(M106="","",IF(M106=CB106,"Y","N"))</f>
        <v/>
      </c>
      <c r="CD106" s="49" t="str">
        <f t="shared" si="6408"/>
        <v/>
      </c>
      <c r="CE106" s="46" t="str">
        <f t="shared" si="6409"/>
        <v/>
      </c>
      <c r="CF106" s="48" t="str">
        <f t="shared" ref="CF106:CF109" si="9630">IF(M106="","",IF(M106=CE106,"Y","N"))</f>
        <v/>
      </c>
      <c r="CG106" s="49" t="str">
        <f t="shared" si="6411"/>
        <v/>
      </c>
      <c r="CH106" s="46" t="str">
        <f t="shared" si="6412"/>
        <v/>
      </c>
      <c r="CI106" s="48" t="str">
        <f t="shared" ref="CI106:CI109" si="9631">IF(M106="","",IF(M106=CH106,"Y","N"))</f>
        <v/>
      </c>
      <c r="CJ106" s="49" t="str">
        <f t="shared" si="6414"/>
        <v/>
      </c>
      <c r="CK106" s="46" t="str">
        <f t="shared" si="6415"/>
        <v/>
      </c>
      <c r="CL106" s="48" t="str">
        <f t="shared" ref="CL106:CL109" si="9632">IF(M106="","",IF(M106=CK106,"Y","N"))</f>
        <v/>
      </c>
      <c r="CM106" s="49" t="str">
        <f t="shared" si="6417"/>
        <v/>
      </c>
      <c r="CN106" s="46" t="str">
        <f t="shared" si="7194"/>
        <v/>
      </c>
      <c r="CO106" s="48" t="str">
        <f t="shared" ref="CO106:CO109" si="9633">IF(M106="","",IF(M106=CN106,"Y","N"))</f>
        <v/>
      </c>
      <c r="CP106" s="49" t="str">
        <f t="shared" si="6419"/>
        <v/>
      </c>
      <c r="CQ106" s="46" t="str">
        <f t="shared" ref="CQ106:CQ109" si="9634">IF(M105="","",IF(M104="P","P","B"))</f>
        <v/>
      </c>
      <c r="CR106" s="48" t="str">
        <f t="shared" ref="CR106:CR109" si="9635">IF(M106="","",IF(M106=CQ106,"Y","N"))</f>
        <v/>
      </c>
      <c r="CS106" s="49" t="str">
        <f t="shared" si="6422"/>
        <v/>
      </c>
      <c r="CT106" s="46" t="str">
        <f t="shared" ref="CT106:CT109" si="9636">IF(M105="","",IF(M104="P","B","P"))</f>
        <v/>
      </c>
      <c r="CU106" s="48" t="str">
        <f t="shared" ref="CU106:CU109" si="9637">IF(M106="","",IF(M106=CT106,"Y","N"))</f>
        <v/>
      </c>
      <c r="CV106" s="49" t="str">
        <f t="shared" si="6425"/>
        <v/>
      </c>
      <c r="CW106" s="46" t="str">
        <f t="shared" si="6426"/>
        <v/>
      </c>
      <c r="CX106" s="48" t="str">
        <f t="shared" ref="CX106:CX109" si="9638">IF(M106="","",IF(M106=CW106,"Y","N"))</f>
        <v/>
      </c>
      <c r="CY106" s="95" t="str">
        <f t="shared" si="6428"/>
        <v/>
      </c>
      <c r="CZ106" s="46" t="str">
        <f t="shared" si="6429"/>
        <v/>
      </c>
      <c r="DA106" s="48" t="str">
        <f t="shared" ref="DA106:DA109" si="9639">IF(M106="","",IF(M106=CZ106,"Y","N"))</f>
        <v/>
      </c>
      <c r="DB106" s="49" t="str">
        <f t="shared" si="6431"/>
        <v/>
      </c>
      <c r="DC106" s="46" t="str">
        <f t="shared" si="6432"/>
        <v/>
      </c>
      <c r="DD106" s="48" t="str">
        <f t="shared" ref="DD106:DD109" si="9640">IF(M106="","",IF(M106=DC106,"Y","N"))</f>
        <v/>
      </c>
      <c r="DE106" s="49" t="str">
        <f t="shared" si="6434"/>
        <v/>
      </c>
      <c r="DF106" s="46" t="str">
        <f t="shared" si="6435"/>
        <v/>
      </c>
      <c r="DG106" s="48" t="str">
        <f t="shared" ref="DG106:DG109" si="9641">IF(M106="","",IF(DF106=M106,"Y","N"))</f>
        <v/>
      </c>
      <c r="DH106" s="49" t="str">
        <f t="shared" si="6437"/>
        <v/>
      </c>
      <c r="DI106" s="46" t="str">
        <f t="shared" ref="DI106:DI109" si="9642">IF(M105="","",M103)</f>
        <v/>
      </c>
      <c r="DJ106" s="48" t="str">
        <f t="shared" ref="DJ106:DJ109" si="9643">IF(M106="","",IF(M106=DI106,"Y","N"))</f>
        <v/>
      </c>
      <c r="DK106" s="49" t="str">
        <f t="shared" si="6440"/>
        <v/>
      </c>
      <c r="DL106" s="46" t="str">
        <f t="shared" ref="DL106:DL109" si="9644">IF(M105="","",IF(M103="P","B","P"))</f>
        <v/>
      </c>
      <c r="DM106" s="48" t="str">
        <f t="shared" ref="DM106:DM109" si="9645">IF(M106="","",IF(M106=DL106,"Y","N"))</f>
        <v/>
      </c>
      <c r="DN106" s="49" t="str">
        <f t="shared" si="6443"/>
        <v/>
      </c>
      <c r="DO106" s="46" t="str">
        <f t="shared" ref="DO106:DO109" si="9646">IF(M105="","",M102)</f>
        <v/>
      </c>
      <c r="DP106" s="48" t="str">
        <f t="shared" ref="DP106:DP109" si="9647">IF(M106="","",IF(M106=DO106,"Y","N"))</f>
        <v/>
      </c>
      <c r="DQ106" s="49" t="str">
        <f t="shared" si="6446"/>
        <v/>
      </c>
      <c r="DR106" s="46" t="str">
        <f t="shared" ref="DR106:DR109" si="9648">IF(M105="","",IF(M102="P","B","P"))</f>
        <v/>
      </c>
      <c r="DS106" s="48" t="str">
        <f t="shared" ref="DS106:DS109" si="9649">IF(M106="","",IF(M106=DR106,"Y","N"))</f>
        <v/>
      </c>
      <c r="DT106" s="49" t="str">
        <f t="shared" si="6449"/>
        <v/>
      </c>
      <c r="DU106" s="46" t="str">
        <f t="shared" ref="DU106:DU109" si="9650">IF(M105="","",M101)</f>
        <v/>
      </c>
      <c r="DV106" s="48" t="str">
        <f t="shared" ref="DV106:DV109" si="9651">IF(M106="","",IF(M106=DU106,"Y","N"))</f>
        <v/>
      </c>
      <c r="DW106" s="49" t="str">
        <f t="shared" si="6452"/>
        <v/>
      </c>
      <c r="DX106" s="46" t="str">
        <f t="shared" ref="DX106:DX109" si="9652">IF(M105="","",IF(M101="P","B","P"))</f>
        <v/>
      </c>
      <c r="DY106" s="48" t="str">
        <f t="shared" ref="DY106:DY109" si="9653">IF(M106="","",IF(M106=DX106,"Y","N"))</f>
        <v/>
      </c>
      <c r="DZ106" s="49" t="str">
        <f t="shared" si="6455"/>
        <v/>
      </c>
      <c r="EA106" s="46" t="str">
        <f t="shared" si="7557"/>
        <v/>
      </c>
      <c r="EB106" s="48" t="str">
        <f t="shared" ref="EB106:EB109" si="9654">IF(M106="","",IF(M106=EA106,"Y","N"))</f>
        <v/>
      </c>
      <c r="EC106" s="49" t="str">
        <f t="shared" si="6457"/>
        <v/>
      </c>
      <c r="ED106" s="75" t="str">
        <f t="shared" ref="ED106" si="9655">CB106</f>
        <v/>
      </c>
      <c r="EE106" s="48" t="str">
        <f t="shared" ref="EE106:EE109" si="9656">IF(M106="","",IF(M106=ED106,"Y","N"))</f>
        <v/>
      </c>
      <c r="EF106" s="49" t="str">
        <f t="shared" si="6460"/>
        <v/>
      </c>
      <c r="EG106" s="73" t="str">
        <f t="shared" ref="EG106" si="9657">CE106</f>
        <v/>
      </c>
      <c r="EH106" s="48" t="str">
        <f t="shared" ref="EH106:EH109" si="9658">IF(M106="","",IF(M106=EG106,"Y","N"))</f>
        <v/>
      </c>
      <c r="EI106" s="49" t="str">
        <f t="shared" si="6463"/>
        <v/>
      </c>
      <c r="EJ106" s="73" t="s">
        <v>5</v>
      </c>
      <c r="EK106" s="48" t="str">
        <f t="shared" ref="EK106:EK109" si="9659">IF(M106="","",IF(M106=EJ106,"Y","N"))</f>
        <v/>
      </c>
      <c r="EL106" s="49" t="str">
        <f t="shared" si="6465"/>
        <v/>
      </c>
      <c r="EM106" s="75" t="s">
        <v>6</v>
      </c>
      <c r="EN106" s="48" t="str">
        <f t="shared" ref="EN106:EN109" si="9660">IF(M106="","",IF(M106=EM106,"Y","N"))</f>
        <v/>
      </c>
      <c r="EO106" s="49" t="str">
        <f t="shared" si="6467"/>
        <v/>
      </c>
      <c r="EP106" s="75" t="str">
        <f t="shared" ref="EP106" si="9661">CH106</f>
        <v/>
      </c>
      <c r="EQ106" s="48" t="str">
        <f t="shared" ref="EQ106:EQ109" si="9662">IF(M106="","",IF(M106=EP106,"Y","N"))</f>
        <v/>
      </c>
      <c r="ER106" s="49" t="str">
        <f t="shared" si="6470"/>
        <v/>
      </c>
      <c r="ES106" s="75" t="str">
        <f t="shared" ref="ES106" si="9663">CK106</f>
        <v/>
      </c>
      <c r="ET106" s="48" t="str">
        <f t="shared" ref="ET106:ET109" si="9664">IF(M106="","",IF(M106=ES106,"Y","N"))</f>
        <v/>
      </c>
      <c r="EU106" s="49" t="str">
        <f t="shared" si="6473"/>
        <v/>
      </c>
      <c r="EV106" s="75" t="str">
        <f t="shared" ref="EV106" si="9665">CB106</f>
        <v/>
      </c>
      <c r="EW106" s="48" t="str">
        <f t="shared" ref="EW106:EW109" si="9666">IF(M106="","",IF(M106=EV106,"Y","N"))</f>
        <v/>
      </c>
      <c r="EX106" s="49" t="str">
        <f t="shared" si="6476"/>
        <v/>
      </c>
      <c r="EY106" s="75" t="str">
        <f t="shared" ref="EY106" si="9667">CK106</f>
        <v/>
      </c>
      <c r="EZ106" s="48" t="str">
        <f t="shared" ref="EZ106:EZ109" si="9668">IF(M106="","",IF(M106=EY106,"Y","N"))</f>
        <v/>
      </c>
      <c r="FA106" s="95" t="str">
        <f t="shared" si="6479"/>
        <v/>
      </c>
      <c r="FB106" s="75" t="str">
        <f t="shared" ref="FB106" si="9669">CE106</f>
        <v/>
      </c>
      <c r="FC106" s="48" t="str">
        <f t="shared" ref="FC106:FC109" si="9670">IF(M106="","",IF(M106=FB106,"Y","N"))</f>
        <v/>
      </c>
      <c r="FD106" s="49" t="str">
        <f t="shared" si="6482"/>
        <v/>
      </c>
      <c r="FE106" s="73" t="str">
        <f t="shared" ref="FE106" si="9671">CH106</f>
        <v/>
      </c>
      <c r="FF106" s="48" t="str">
        <f t="shared" ref="FF106:FF109" si="9672">IF(M106="","",IF(M106=FE106,"Y","N"))</f>
        <v/>
      </c>
      <c r="FG106" s="49" t="str">
        <f t="shared" si="6485"/>
        <v/>
      </c>
      <c r="FH106" s="75" t="str">
        <f t="shared" ref="FH106" si="9673">DC106</f>
        <v/>
      </c>
      <c r="FI106" s="48" t="str">
        <f t="shared" ref="FI106:FI109" si="9674">IF(M106="","",IF(FH106=M106,"Y","N"))</f>
        <v/>
      </c>
      <c r="FJ106" s="49" t="str">
        <f t="shared" si="6488"/>
        <v/>
      </c>
      <c r="FK106" s="75" t="str">
        <f t="shared" ref="FK106" si="9675">DF106</f>
        <v/>
      </c>
      <c r="FL106" s="48" t="str">
        <f t="shared" ref="FL106:FL109" si="9676">IF(M106="","",IF(M106=FK106,"Y","N"))</f>
        <v/>
      </c>
      <c r="FM106" s="49" t="str">
        <f t="shared" si="6491"/>
        <v/>
      </c>
      <c r="FN106" s="75" t="str">
        <f t="shared" ref="FN106" si="9677">CQ106</f>
        <v/>
      </c>
      <c r="FO106" s="48" t="str">
        <f t="shared" ref="FO106:FO109" si="9678">IF(M106="","",IF(M106=FN106,"Y","N"))</f>
        <v/>
      </c>
      <c r="FP106" s="49" t="str">
        <f t="shared" si="6494"/>
        <v/>
      </c>
      <c r="FQ106" s="75" t="str">
        <f t="shared" ref="FQ106" si="9679">CT106</f>
        <v/>
      </c>
      <c r="FR106" s="48" t="str">
        <f t="shared" ref="FR106:FR109" si="9680">IF(M106="","",IF(M106=FQ106,"Y","N"))</f>
        <v/>
      </c>
      <c r="FS106" s="49" t="str">
        <f t="shared" si="6497"/>
        <v/>
      </c>
      <c r="FT106" s="75" t="str">
        <f t="shared" ref="FT106" si="9681">CQ106</f>
        <v/>
      </c>
      <c r="FU106" s="48" t="str">
        <f t="shared" ref="FU106:FU109" si="9682">IF(M106="","",IF(M106=FT106,"Y","N"))</f>
        <v/>
      </c>
      <c r="FV106" s="49" t="str">
        <f t="shared" si="6500"/>
        <v/>
      </c>
      <c r="FW106" s="75" t="str">
        <f t="shared" ref="FW106" si="9683">CN106</f>
        <v/>
      </c>
      <c r="FX106" s="48" t="str">
        <f t="shared" ref="FX106:FX109" si="9684">IF(M106="","",IF(M106=FW106,"Y","N"))</f>
        <v/>
      </c>
      <c r="FY106" s="49" t="str">
        <f t="shared" si="6503"/>
        <v/>
      </c>
      <c r="FZ106" s="75" t="str">
        <f t="shared" ref="FZ106" si="9685">CT106</f>
        <v/>
      </c>
      <c r="GA106" s="48" t="str">
        <f t="shared" ref="GA106:GA109" si="9686">IF(M106="","",IF(M106=FZ106,"Y","N"))</f>
        <v/>
      </c>
      <c r="GB106" s="49" t="str">
        <f t="shared" si="6506"/>
        <v/>
      </c>
      <c r="GC106" s="75" t="str">
        <f t="shared" ref="GC106" si="9687">CN106</f>
        <v/>
      </c>
      <c r="GD106" s="48" t="str">
        <f t="shared" ref="GD106:GD109" si="9688">IF(M106="","",IF(M106=GC106,"Y","N"))</f>
        <v/>
      </c>
      <c r="GE106" s="49" t="str">
        <f t="shared" si="6509"/>
        <v/>
      </c>
      <c r="GF106" s="75" t="str">
        <f t="shared" ref="GF106:GF107" si="9689">CQ106</f>
        <v/>
      </c>
      <c r="GG106" s="48" t="str">
        <f t="shared" ref="GG106:GG109" si="9690">IF(M106="","",IF(M106=GF106,"Y","N"))</f>
        <v/>
      </c>
      <c r="GH106" s="49" t="str">
        <f t="shared" si="6512"/>
        <v/>
      </c>
      <c r="GI106" s="75" t="str">
        <f t="shared" si="7211"/>
        <v>B</v>
      </c>
      <c r="GJ106" s="48" t="str">
        <f t="shared" ref="GJ106:GJ109" si="9691">IF(M106="","",IF(M106=GI106,"Y","N"))</f>
        <v/>
      </c>
      <c r="GK106" s="49" t="str">
        <f t="shared" si="6514"/>
        <v/>
      </c>
      <c r="GL106" s="75" t="str">
        <f t="shared" ref="GL106" si="9692">CQ106</f>
        <v/>
      </c>
      <c r="GM106" s="48" t="str">
        <f t="shared" ref="GM106:GM109" si="9693">IF(M106="","",IF(M106=GL106,"Y","N"))</f>
        <v/>
      </c>
      <c r="GN106" s="49" t="str">
        <f t="shared" si="6516"/>
        <v/>
      </c>
      <c r="GO106" s="75" t="str">
        <f t="shared" si="7212"/>
        <v>B</v>
      </c>
      <c r="GP106" s="48" t="str">
        <f t="shared" ref="GP106:GP109" si="9694">IF(M106="","",IF(M106=GO106,"Y","N"))</f>
        <v/>
      </c>
      <c r="GQ106" s="49" t="str">
        <f t="shared" si="6518"/>
        <v/>
      </c>
      <c r="GR106" s="75" t="str">
        <f t="shared" ref="GR106" si="9695">DX106</f>
        <v/>
      </c>
      <c r="GS106" s="48" t="str">
        <f t="shared" ref="GS106:GS109" si="9696">IF(M106="","",IF(M106=GR106,"Y","N"))</f>
        <v/>
      </c>
      <c r="GT106" s="49" t="str">
        <f t="shared" si="6521"/>
        <v/>
      </c>
      <c r="GU106" s="75" t="str">
        <f t="shared" si="7214"/>
        <v/>
      </c>
      <c r="GV106" s="48" t="str">
        <f t="shared" ref="GV106:GV109" si="9697">IF(M106="","",IF(M106=GU106,"Y","N"))</f>
        <v/>
      </c>
      <c r="GW106" s="95" t="str">
        <f t="shared" si="6523"/>
        <v/>
      </c>
      <c r="GX106" s="75" t="str">
        <f t="shared" ref="GX106" si="9698">DR106</f>
        <v/>
      </c>
      <c r="GY106" s="48" t="str">
        <f t="shared" ref="GY106:GY109" si="9699">IF(M106="","",IF(M106=GX106,"Y","N"))</f>
        <v/>
      </c>
      <c r="GZ106" s="49" t="str">
        <f t="shared" si="6526"/>
        <v/>
      </c>
      <c r="HA106" s="73" t="str">
        <f t="shared" si="7216"/>
        <v/>
      </c>
      <c r="HB106" s="48" t="str">
        <f t="shared" ref="HB106:HB109" si="9700">IF(M106="","",IF(M106=HA106,"Y","N"))</f>
        <v/>
      </c>
      <c r="HC106" s="49" t="str">
        <f t="shared" si="6528"/>
        <v/>
      </c>
      <c r="HD106" s="75" t="str">
        <f t="shared" ref="HD106" si="9701">DI106</f>
        <v/>
      </c>
      <c r="HE106" s="48" t="str">
        <f t="shared" ref="HE106:HE109" si="9702">IF(M106="","",IF(HD106=M106,"Y","N"))</f>
        <v/>
      </c>
      <c r="HF106" s="49" t="str">
        <f t="shared" si="6531"/>
        <v/>
      </c>
      <c r="HG106" s="75" t="str">
        <f t="shared" si="7218"/>
        <v/>
      </c>
      <c r="HH106" s="48" t="str">
        <f t="shared" ref="HH106:HH109" si="9703">IF(M106="","",IF(M106=HG106,"Y","N"))</f>
        <v/>
      </c>
      <c r="HI106" s="49" t="str">
        <f t="shared" si="6533"/>
        <v/>
      </c>
      <c r="HJ106" s="75" t="str">
        <f t="shared" ref="HJ106" si="9704">DX106</f>
        <v/>
      </c>
      <c r="HK106" s="48" t="str">
        <f t="shared" ref="HK106:HK109" si="9705">IF(M106="","",IF(M106=HJ106,"Y","N"))</f>
        <v/>
      </c>
      <c r="HL106" s="49" t="str">
        <f t="shared" si="6536"/>
        <v/>
      </c>
      <c r="HM106" s="75" t="str">
        <f t="shared" si="7220"/>
        <v/>
      </c>
      <c r="HN106" s="48" t="str">
        <f t="shared" ref="HN106:HN109" si="9706">IF(M106="","",IF(M106=HM106,"Y","N"))</f>
        <v/>
      </c>
      <c r="HO106" s="49" t="str">
        <f t="shared" si="6538"/>
        <v/>
      </c>
      <c r="HP106" s="75" t="str">
        <f t="shared" ref="HP106" si="9707">DU106</f>
        <v/>
      </c>
      <c r="HQ106" s="48" t="str">
        <f t="shared" ref="HQ106:HQ109" si="9708">IF(M106="","",IF(M106=HP106,"Y","N"))</f>
        <v/>
      </c>
      <c r="HR106" s="49" t="str">
        <f t="shared" si="6541"/>
        <v/>
      </c>
      <c r="HS106" s="75" t="str">
        <f t="shared" si="7222"/>
        <v/>
      </c>
      <c r="HT106" s="48" t="str">
        <f t="shared" ref="HT106:HT109" si="9709">IF(M106="","",IF(M106=HS106,"Y","N"))</f>
        <v/>
      </c>
      <c r="HU106" s="49" t="str">
        <f t="shared" si="6543"/>
        <v/>
      </c>
      <c r="HV106" s="75" t="str">
        <f t="shared" ref="HV106" si="9710">DU106</f>
        <v/>
      </c>
      <c r="HW106" s="48" t="str">
        <f t="shared" ref="HW106:HW109" si="9711">IF(M106="","",IF(M106=HV106,"Y","N"))</f>
        <v/>
      </c>
      <c r="HX106" s="49" t="str">
        <f t="shared" si="6546"/>
        <v/>
      </c>
      <c r="HY106" s="75" t="str">
        <f t="shared" si="7224"/>
        <v/>
      </c>
      <c r="HZ106" s="48" t="str">
        <f t="shared" ref="HZ106:HZ109" si="9712">IF(M106="","",IF(M106=HY106,"Y","N"))</f>
        <v/>
      </c>
      <c r="IA106" s="49" t="str">
        <f t="shared" si="6548"/>
        <v/>
      </c>
      <c r="IB106" s="75" t="str">
        <f t="shared" ref="IB106" si="9713">DX106</f>
        <v/>
      </c>
      <c r="IC106" s="48" t="str">
        <f t="shared" ref="IC106:IC109" si="9714">IF(M106="","",IF(M106=IB106,"Y","N"))</f>
        <v/>
      </c>
      <c r="ID106" s="49" t="str">
        <f t="shared" si="6551"/>
        <v/>
      </c>
      <c r="IE106" s="75" t="str">
        <f t="shared" si="7226"/>
        <v/>
      </c>
      <c r="IF106" s="48" t="str">
        <f t="shared" ref="IF106:IF109" si="9715">IF(M106="","",IF(M106=IE106,"Y","N"))</f>
        <v/>
      </c>
      <c r="IG106" s="49" t="str">
        <f t="shared" si="6553"/>
        <v/>
      </c>
      <c r="IH106" s="75" t="str">
        <f t="shared" ref="IH106" si="9716">DR106</f>
        <v/>
      </c>
      <c r="II106" s="48" t="str">
        <f t="shared" ref="II106:II109" si="9717">IF(M106="","",IF(M106=IH106,"Y","N"))</f>
        <v/>
      </c>
      <c r="IJ106" s="49" t="str">
        <f t="shared" si="6556"/>
        <v/>
      </c>
      <c r="IK106" s="75" t="str">
        <f t="shared" si="7228"/>
        <v/>
      </c>
      <c r="IL106" s="48" t="str">
        <f t="shared" ref="IL106:IL109" si="9718">IF(M106="","",IF(M106=IK106,"Y","N"))</f>
        <v/>
      </c>
      <c r="IM106" s="49" t="str">
        <f t="shared" si="6558"/>
        <v/>
      </c>
      <c r="IN106" s="75" t="str">
        <f t="shared" ref="IN106" si="9719">DO106</f>
        <v/>
      </c>
      <c r="IO106" s="48" t="str">
        <f t="shared" ref="IO106:IO109" si="9720">IF(M106="","",IF(M106=IN106,"Y","N"))</f>
        <v/>
      </c>
      <c r="IP106" s="49" t="str">
        <f t="shared" si="6561"/>
        <v/>
      </c>
      <c r="IQ106" s="75" t="str">
        <f t="shared" si="7230"/>
        <v/>
      </c>
      <c r="IR106" s="48" t="str">
        <f t="shared" ref="IR106:IR109" si="9721">IF(M106="","",IF(M106=IQ106,"Y","N"))</f>
        <v/>
      </c>
      <c r="IS106" s="49" t="str">
        <f t="shared" si="6563"/>
        <v/>
      </c>
      <c r="IT106" s="75" t="str">
        <f t="shared" ref="IT106" si="9722">DC106</f>
        <v/>
      </c>
      <c r="IU106" s="48" t="str">
        <f t="shared" ref="IU106:IU109" si="9723">IF(M106="","",IF(M106=IT106,"Y","N"))</f>
        <v/>
      </c>
      <c r="IV106" s="49" t="str">
        <f t="shared" si="6566"/>
        <v/>
      </c>
      <c r="IW106" s="75" t="str">
        <f t="shared" ref="IW106:IW107" si="9724">IT106</f>
        <v/>
      </c>
      <c r="IX106" s="48" t="str">
        <f t="shared" ref="IX106:IX109" si="9725">IF(M106="","",IF(M106=IW106,"Y","N"))</f>
        <v/>
      </c>
      <c r="IY106" s="49" t="str">
        <f t="shared" si="6569"/>
        <v/>
      </c>
      <c r="IZ106" s="75" t="str">
        <f t="shared" si="7232"/>
        <v/>
      </c>
      <c r="JA106" s="48" t="str">
        <f t="shared" ref="JA106:JA109" si="9726">IF(M106="","",IF(M106=IZ106,"Y","N"))</f>
        <v/>
      </c>
      <c r="JB106" s="49" t="str">
        <f t="shared" si="6571"/>
        <v/>
      </c>
      <c r="JC106" s="75" t="str">
        <f t="shared" si="7233"/>
        <v/>
      </c>
      <c r="JD106" s="48" t="str">
        <f t="shared" ref="JD106:JD109" si="9727">IF(M106="","",IF(M106=JC106,"Y","N"))</f>
        <v/>
      </c>
      <c r="JE106" s="49" t="str">
        <f t="shared" si="6573"/>
        <v/>
      </c>
      <c r="JF106" s="75" t="str">
        <f t="shared" ref="JF106" si="9728">DC106</f>
        <v/>
      </c>
      <c r="JG106" s="48" t="str">
        <f t="shared" ref="JG106:JG109" si="9729">IF(M106="","",IF(JF106=M106,"Y","N"))</f>
        <v/>
      </c>
      <c r="JH106" s="49" t="str">
        <f t="shared" si="6576"/>
        <v/>
      </c>
      <c r="JI106" s="75" t="str">
        <f t="shared" si="7235"/>
        <v/>
      </c>
      <c r="JJ106" s="48" t="str">
        <f t="shared" ref="JJ106:JJ109" si="9730">IF(M106="","",IF(M106=JI106,"Y","N"))</f>
        <v/>
      </c>
      <c r="JK106" s="49" t="str">
        <f t="shared" si="6578"/>
        <v/>
      </c>
      <c r="JL106" s="75" t="str">
        <f t="shared" ref="JL106" si="9731">CB106</f>
        <v/>
      </c>
      <c r="JM106" s="48" t="str">
        <f t="shared" ref="JM106:JM109" si="9732">IF(M106="","",IF(M106=JL106,"Y","N"))</f>
        <v/>
      </c>
      <c r="JN106" s="49" t="str">
        <f t="shared" si="6581"/>
        <v/>
      </c>
      <c r="JO106" s="75" t="str">
        <f t="shared" si="7237"/>
        <v/>
      </c>
      <c r="JP106" s="48" t="str">
        <f t="shared" ref="JP106:JP109" si="9733">IF(M106="","",IF(M106=JO106,"Y","N"))</f>
        <v/>
      </c>
      <c r="JQ106" s="49" t="str">
        <f t="shared" si="6583"/>
        <v/>
      </c>
      <c r="JR106" s="75" t="str">
        <f t="shared" ref="JR106" si="9734">CE106</f>
        <v/>
      </c>
      <c r="JS106" s="48" t="str">
        <f t="shared" ref="JS106:JS109" si="9735">IF(M106="","",IF(M106=JR106,"Y","N"))</f>
        <v/>
      </c>
      <c r="JT106" s="49" t="str">
        <f t="shared" si="6586"/>
        <v/>
      </c>
      <c r="JU106" s="75" t="str">
        <f t="shared" si="7239"/>
        <v/>
      </c>
      <c r="JV106" s="48" t="str">
        <f t="shared" ref="JV106:JV109" si="9736">IF(M106="","",IF(M106=JU106,"Y","N"))</f>
        <v/>
      </c>
      <c r="JW106" s="49" t="str">
        <f t="shared" si="6588"/>
        <v/>
      </c>
      <c r="JX106" s="75" t="s">
        <v>6</v>
      </c>
      <c r="JY106" s="48" t="str">
        <f t="shared" ref="JY106:JY109" si="9737">IF(M106="","",IF(M106=JX106,"Y","N"))</f>
        <v/>
      </c>
      <c r="JZ106" s="49" t="str">
        <f t="shared" si="6590"/>
        <v/>
      </c>
      <c r="KA106" s="75" t="str">
        <f t="shared" si="7240"/>
        <v/>
      </c>
      <c r="KB106" s="48" t="str">
        <f t="shared" ref="KB106:KB109" si="9738">IF(M106="","",IF(M106=KA106,"Y","N"))</f>
        <v/>
      </c>
      <c r="KC106" s="49" t="str">
        <f t="shared" si="6592"/>
        <v/>
      </c>
      <c r="KD106" s="75" t="s">
        <v>6</v>
      </c>
      <c r="KE106" s="48" t="str">
        <f t="shared" ref="KE106:KE109" si="9739">IF(M106="","",IF(M106=KD106,"Y","N"))</f>
        <v/>
      </c>
      <c r="KF106" s="49" t="str">
        <f t="shared" si="6594"/>
        <v/>
      </c>
      <c r="KG106" s="75" t="str">
        <f t="shared" si="7241"/>
        <v/>
      </c>
      <c r="KH106" s="48" t="str">
        <f t="shared" ref="KH106:KH109" si="9740">IF(M106="","",IF(M106=KG106,"Y","N"))</f>
        <v/>
      </c>
      <c r="KI106" s="49" t="str">
        <f t="shared" si="6596"/>
        <v/>
      </c>
      <c r="KJ106" s="75" t="str">
        <f t="shared" si="9580"/>
        <v/>
      </c>
      <c r="KK106" s="48" t="str">
        <f t="shared" ref="KK106:KK109" si="9741">IF(M106="","",IF(M106=KJ106,"Y","N"))</f>
        <v/>
      </c>
      <c r="KL106" s="49" t="str">
        <f t="shared" si="6598"/>
        <v/>
      </c>
      <c r="KM106" s="75" t="str">
        <f t="shared" si="7243"/>
        <v/>
      </c>
      <c r="KN106" s="48" t="str">
        <f t="shared" ref="KN106:KN109" si="9742">IF(M106="","",IF(M106=KM106,"Y","N"))</f>
        <v/>
      </c>
      <c r="KO106" s="49" t="str">
        <f t="shared" si="6600"/>
        <v/>
      </c>
      <c r="KP106" s="75" t="str">
        <f t="shared" ref="KP106:KP107" si="9743">CZ106</f>
        <v/>
      </c>
      <c r="KQ106" s="48" t="str">
        <f t="shared" ref="KQ106:KQ109" si="9744">IF(M106="","",IF(M106=KP106,"Y","N"))</f>
        <v/>
      </c>
      <c r="KR106" s="49" t="str">
        <f t="shared" si="6602"/>
        <v/>
      </c>
      <c r="KS106" s="75" t="str">
        <f t="shared" si="7244"/>
        <v/>
      </c>
      <c r="KT106" s="48" t="str">
        <f t="shared" ref="KT106:KT109" si="9745">IF(M106="","",IF(M106=KS106,"Y","N"))</f>
        <v/>
      </c>
      <c r="KU106" s="49" t="str">
        <f t="shared" si="6604"/>
        <v/>
      </c>
      <c r="KV106" s="75" t="s">
        <v>5</v>
      </c>
      <c r="KW106" s="48" t="str">
        <f t="shared" ref="KW106:KW109" si="9746">IF(M106="","",IF(M106=KV106,"Y","N"))</f>
        <v/>
      </c>
      <c r="KX106" s="49" t="str">
        <f t="shared" si="6606"/>
        <v/>
      </c>
      <c r="KY106" s="75" t="str">
        <f t="shared" si="7245"/>
        <v/>
      </c>
      <c r="KZ106" s="48" t="str">
        <f t="shared" ref="KZ106:KZ109" si="9747">IF(M106="","",IF(M106=KY106,"Y","N"))</f>
        <v/>
      </c>
      <c r="LA106" s="49" t="str">
        <f t="shared" si="6608"/>
        <v/>
      </c>
      <c r="LB106" s="75" t="str">
        <f t="shared" ref="LB106" si="9748">DX106</f>
        <v/>
      </c>
      <c r="LC106" s="48" t="str">
        <f t="shared" ref="LC106:LC109" si="9749">IF(M106="","",IF(M106=LB106,"Y","N"))</f>
        <v/>
      </c>
      <c r="LD106" s="49" t="str">
        <f t="shared" si="6611"/>
        <v/>
      </c>
      <c r="LE106" s="75" t="str">
        <f t="shared" si="7247"/>
        <v/>
      </c>
      <c r="LF106" s="48" t="str">
        <f t="shared" ref="LF106:LF109" si="9750">IF(M106="","",IF(M106=LE106,"Y","N"))</f>
        <v/>
      </c>
      <c r="LG106" s="49" t="str">
        <f t="shared" si="6613"/>
        <v/>
      </c>
      <c r="LH106" s="75" t="str">
        <f t="shared" ref="LH106" si="9751">DL106</f>
        <v/>
      </c>
      <c r="LI106" s="48" t="str">
        <f t="shared" ref="LI106:LI109" si="9752">IF(M106="","",IF(LH106=M106,"Y","N"))</f>
        <v/>
      </c>
      <c r="LJ106" s="49" t="str">
        <f t="shared" si="6616"/>
        <v/>
      </c>
      <c r="LK106" s="75" t="str">
        <f t="shared" si="7249"/>
        <v/>
      </c>
      <c r="LL106" s="48" t="str">
        <f t="shared" ref="LL106:LL109" si="9753">IF(M106="","",IF(M106=LK106,"Y","N"))</f>
        <v/>
      </c>
      <c r="LM106" s="49" t="str">
        <f t="shared" si="6618"/>
        <v/>
      </c>
      <c r="LN106" s="75" t="str">
        <f t="shared" ref="LN106" si="9754">DC106</f>
        <v/>
      </c>
      <c r="LO106" s="48" t="str">
        <f t="shared" ref="LO106:LO109" si="9755">IF(M106="","",IF(M106=LN106,"Y","N"))</f>
        <v/>
      </c>
      <c r="LP106" s="49" t="str">
        <f t="shared" si="6621"/>
        <v/>
      </c>
      <c r="LQ106" s="75" t="str">
        <f t="shared" si="7251"/>
        <v/>
      </c>
      <c r="LR106" s="48" t="str">
        <f t="shared" ref="LR106:LR109" si="9756">IF(M106="","",IF(M106=LQ106,"Y","N"))</f>
        <v/>
      </c>
      <c r="LS106" s="49" t="str">
        <f t="shared" si="6623"/>
        <v/>
      </c>
      <c r="LT106" s="75" t="str">
        <f t="shared" ref="LT106" si="9757">DC106</f>
        <v/>
      </c>
      <c r="LU106" s="48" t="str">
        <f t="shared" ref="LU106:LU109" si="9758">IF(M106="","",IF(M106=LT106,"Y","N"))</f>
        <v/>
      </c>
      <c r="LV106" s="49" t="str">
        <f t="shared" si="6626"/>
        <v/>
      </c>
      <c r="LW106" s="75" t="str">
        <f t="shared" si="7253"/>
        <v/>
      </c>
      <c r="LX106" s="48" t="str">
        <f t="shared" ref="LX106:LX109" si="9759">IF(M106="","",IF(M106=LW106,"Y","N"))</f>
        <v/>
      </c>
      <c r="LY106" s="49" t="str">
        <f t="shared" si="6628"/>
        <v/>
      </c>
      <c r="LZ106" s="75" t="str">
        <f t="shared" ref="LZ106" si="9760">CT106</f>
        <v/>
      </c>
      <c r="MA106" s="48" t="str">
        <f t="shared" ref="MA106:MA109" si="9761">IF(M106="","",IF(M106=LZ106,"Y","N"))</f>
        <v/>
      </c>
      <c r="MB106" s="49" t="str">
        <f t="shared" si="6631"/>
        <v/>
      </c>
      <c r="MC106" s="75" t="str">
        <f t="shared" si="7255"/>
        <v/>
      </c>
      <c r="MD106" s="48" t="str">
        <f t="shared" ref="MD106:MD109" si="9762">IF(M106="","",IF(M106=MC106,"Y","N"))</f>
        <v/>
      </c>
      <c r="ME106" s="49" t="str">
        <f t="shared" si="6633"/>
        <v/>
      </c>
      <c r="MF106" s="75" t="str">
        <f t="shared" ref="MF106:MF107" si="9763">CT106</f>
        <v/>
      </c>
      <c r="MG106" s="48" t="str">
        <f t="shared" ref="MG106:MG109" si="9764">IF(M106="","",IF(M106=MF106,"Y","N"))</f>
        <v/>
      </c>
      <c r="MH106" s="49" t="str">
        <f t="shared" si="6636"/>
        <v/>
      </c>
      <c r="MI106" s="75" t="str">
        <f t="shared" si="7256"/>
        <v/>
      </c>
      <c r="MJ106" s="48" t="str">
        <f t="shared" ref="MJ106:MJ109" si="9765">IF(M106="","",IF(M106=MI106,"Y","N"))</f>
        <v/>
      </c>
      <c r="MK106" s="49" t="str">
        <f t="shared" si="6638"/>
        <v/>
      </c>
      <c r="ML106" s="75" t="s">
        <v>6</v>
      </c>
      <c r="MM106" s="48" t="str">
        <f t="shared" ref="MM106:MM109" si="9766">IF(M106="","",IF(M106=ML106,"Y","N"))</f>
        <v/>
      </c>
      <c r="MN106" s="49" t="str">
        <f t="shared" si="6640"/>
        <v/>
      </c>
      <c r="MO106" s="75" t="str">
        <f t="shared" si="7257"/>
        <v/>
      </c>
      <c r="MP106" s="48" t="str">
        <f t="shared" ref="MP106:MP109" si="9767">IF(M106="","",IF(M106=MO106,"Y","N"))</f>
        <v/>
      </c>
      <c r="MQ106" s="49" t="str">
        <f t="shared" si="6642"/>
        <v/>
      </c>
      <c r="MR106" s="75" t="str">
        <f t="shared" si="6643"/>
        <v/>
      </c>
      <c r="MS106" s="48" t="str">
        <f t="shared" ref="MS106:MS109" si="9768">IF(M106="","",IF(M106=MR106,"Y","N"))</f>
        <v/>
      </c>
      <c r="MT106" s="49" t="str">
        <f t="shared" si="6645"/>
        <v/>
      </c>
      <c r="MU106" s="75" t="str">
        <f t="shared" si="7258"/>
        <v/>
      </c>
      <c r="MV106" s="48" t="str">
        <f t="shared" ref="MV106:MV109" si="9769">IF(M106="","",IF(M106=MU106,"Y","N"))</f>
        <v/>
      </c>
      <c r="MW106" s="49" t="str">
        <f t="shared" si="6647"/>
        <v/>
      </c>
      <c r="MX106" s="75" t="str">
        <f t="shared" ref="MX106" si="9770">MR106</f>
        <v/>
      </c>
      <c r="MY106" s="48" t="str">
        <f t="shared" ref="MY106:MY109" si="9771">IF(M106="","",IF(M106=MX106,"Y","N"))</f>
        <v/>
      </c>
      <c r="MZ106" s="49" t="str">
        <f t="shared" si="6650"/>
        <v/>
      </c>
      <c r="NA106" s="75" t="str">
        <f t="shared" si="7260"/>
        <v/>
      </c>
      <c r="NB106" s="48" t="str">
        <f t="shared" ref="NB106:NB109" si="9772">IF(M106="","",IF(M106=NA106,"Y","N"))</f>
        <v/>
      </c>
      <c r="NC106" s="49" t="str">
        <f t="shared" si="6652"/>
        <v/>
      </c>
      <c r="ND106" s="196" t="s">
        <v>5</v>
      </c>
      <c r="NE106" s="48" t="str">
        <f t="shared" ref="NE106:NE109" si="9773">IF(M106="","",IF(M106=ND106,"Y","N"))</f>
        <v/>
      </c>
      <c r="NF106" s="49" t="str">
        <f t="shared" si="6654"/>
        <v/>
      </c>
      <c r="NG106" s="75" t="str">
        <f t="shared" si="7261"/>
        <v/>
      </c>
      <c r="NH106" s="48" t="str">
        <f t="shared" ref="NH106:NH109" si="9774">IF(M106="","",IF(M106=NG106,"Y","N"))</f>
        <v/>
      </c>
      <c r="NI106" s="49" t="str">
        <f t="shared" si="6656"/>
        <v/>
      </c>
      <c r="NJ106" s="75" t="s">
        <v>6</v>
      </c>
      <c r="NK106" s="48" t="str">
        <f t="shared" ref="NK106:NK109" si="9775">IF(M106="","",IF(M106=NJ106,"Y","N"))</f>
        <v/>
      </c>
      <c r="NL106" s="49" t="str">
        <f t="shared" si="6658"/>
        <v/>
      </c>
      <c r="NM106" s="75" t="str">
        <f t="shared" si="7262"/>
        <v/>
      </c>
      <c r="NN106" s="48" t="str">
        <f t="shared" ref="NN106:NN109" si="9776">IF(M106="","",IF(M106=NM106,"Y","N"))</f>
        <v/>
      </c>
      <c r="NO106" s="49" t="str">
        <f t="shared" si="6660"/>
        <v/>
      </c>
      <c r="NP106" s="214" t="s">
        <v>5</v>
      </c>
      <c r="NQ106" s="48" t="str">
        <f t="shared" ref="NQ106:NQ137" si="9777">IF(M106="","",IF(M106=NP106,"Y","N"))</f>
        <v/>
      </c>
      <c r="NR106" s="49" t="str">
        <f t="shared" si="6662"/>
        <v/>
      </c>
      <c r="NS106" s="46" t="str">
        <f t="shared" si="6663"/>
        <v/>
      </c>
      <c r="NT106" s="48" t="str">
        <f t="shared" ref="NT106:NT137" si="9778">IF(M106="","",IF(M106=NS106,"Y","N"))</f>
        <v/>
      </c>
      <c r="NU106" s="49" t="str">
        <f t="shared" si="6665"/>
        <v/>
      </c>
      <c r="NV106" s="214" t="s">
        <v>6</v>
      </c>
      <c r="NW106" s="48" t="str">
        <f t="shared" ref="NW106:NW137" si="9779">IF(M106="","",IF(M106=NV106,"Y","N"))</f>
        <v/>
      </c>
      <c r="NX106" s="49" t="str">
        <f t="shared" si="6667"/>
        <v/>
      </c>
      <c r="NY106" s="46" t="str">
        <f t="shared" si="6668"/>
        <v/>
      </c>
      <c r="NZ106" s="48" t="str">
        <f t="shared" ref="NZ106:NZ137" si="9780">IF(M106="","",IF(M106=NY106,"Y","N"))</f>
        <v/>
      </c>
      <c r="OA106" s="49" t="str">
        <f t="shared" si="6670"/>
        <v/>
      </c>
      <c r="OB106" s="46" t="str">
        <f t="shared" si="7263"/>
        <v/>
      </c>
      <c r="OC106" s="48" t="str">
        <f t="shared" ref="OC106:OC137" si="9781">IF(M106="","",IF(M106=OB106,"Y","N"))</f>
        <v/>
      </c>
      <c r="OD106" s="49" t="str">
        <f t="shared" si="6672"/>
        <v/>
      </c>
      <c r="OE106" s="46" t="str">
        <f t="shared" ref="OE106:OE137" si="9782">IF(M105="","",IF(M104="P","P","B"))</f>
        <v/>
      </c>
      <c r="OF106" s="48" t="str">
        <f t="shared" ref="OF106:OF137" si="9783">IF(M106="","",IF(M106=OE106,"Y","N"))</f>
        <v/>
      </c>
      <c r="OG106" s="49" t="str">
        <f t="shared" si="6675"/>
        <v/>
      </c>
      <c r="OH106" s="46" t="str">
        <f t="shared" ref="OH106:OH137" si="9784">IF(M105="","",IF(M104="P","B","P"))</f>
        <v/>
      </c>
      <c r="OI106" s="48" t="str">
        <f t="shared" ref="OI106:OI137" si="9785">IF(M106="","",IF(M106=OH106,"Y","N"))</f>
        <v/>
      </c>
      <c r="OJ106" s="49" t="str">
        <f t="shared" si="6678"/>
        <v/>
      </c>
      <c r="OK106" s="46" t="str">
        <f t="shared" si="6679"/>
        <v/>
      </c>
      <c r="OL106" s="48" t="str">
        <f t="shared" ref="OL106:OL137" si="9786">IF(M106="","",IF(M106=OK106,"Y","N"))</f>
        <v/>
      </c>
      <c r="OM106" s="95" t="str">
        <f t="shared" si="6681"/>
        <v/>
      </c>
      <c r="ON106" s="46" t="str">
        <f t="shared" si="6682"/>
        <v/>
      </c>
      <c r="OO106" s="48" t="str">
        <f t="shared" ref="OO106:OO137" si="9787">IF(M106="","",IF(M106=ON106,"Y","N"))</f>
        <v/>
      </c>
      <c r="OP106" s="49" t="str">
        <f t="shared" si="6684"/>
        <v/>
      </c>
      <c r="OQ106" s="46" t="str">
        <f t="shared" si="6685"/>
        <v/>
      </c>
      <c r="OR106" s="48" t="str">
        <f t="shared" ref="OR106:OR137" si="9788">IF(M106="","",IF(M106=OQ106,"Y","N"))</f>
        <v/>
      </c>
      <c r="OS106" s="49" t="str">
        <f t="shared" si="6687"/>
        <v/>
      </c>
      <c r="OT106" s="46" t="str">
        <f t="shared" si="6688"/>
        <v/>
      </c>
      <c r="OU106" s="48" t="str">
        <f t="shared" ref="OU106:OU137" si="9789">IF(M106="","",IF(OT106=M106,"Y","N"))</f>
        <v/>
      </c>
      <c r="OV106" s="49" t="str">
        <f t="shared" si="6690"/>
        <v/>
      </c>
      <c r="OW106" s="46" t="str">
        <f t="shared" ref="OW106:OW137" si="9790">IF(M105="","",M103)</f>
        <v/>
      </c>
      <c r="OX106" s="48" t="str">
        <f t="shared" ref="OX106:OX137" si="9791">IF(M106="","",IF(M106=OW106,"Y","N"))</f>
        <v/>
      </c>
      <c r="OY106" s="49" t="str">
        <f t="shared" si="6693"/>
        <v/>
      </c>
      <c r="OZ106" s="46" t="str">
        <f t="shared" ref="OZ106:OZ137" si="9792">IF(M105="","",IF(M103="P","B","P"))</f>
        <v/>
      </c>
      <c r="PA106" s="48" t="str">
        <f t="shared" ref="PA106:PA137" si="9793">IF(M106="","",IF(M106=OZ106,"Y","N"))</f>
        <v/>
      </c>
      <c r="PB106" s="49" t="str">
        <f t="shared" si="6696"/>
        <v/>
      </c>
      <c r="PC106" s="46" t="str">
        <f t="shared" ref="PC106:PC137" si="9794">IF(M105="","",M102)</f>
        <v/>
      </c>
      <c r="PD106" s="48" t="str">
        <f t="shared" ref="PD106:PD137" si="9795">IF(M106="","",IF(M106=PC106,"Y","N"))</f>
        <v/>
      </c>
      <c r="PE106" s="49" t="str">
        <f t="shared" si="6699"/>
        <v/>
      </c>
      <c r="PF106" s="46" t="str">
        <f t="shared" ref="PF106:PF137" si="9796">IF(M105="","",IF(M102="P","B","P"))</f>
        <v/>
      </c>
      <c r="PG106" s="48" t="str">
        <f t="shared" ref="PG106:PG137" si="9797">IF(M106="","",IF(M106=PF106,"Y","N"))</f>
        <v/>
      </c>
      <c r="PH106" s="49" t="str">
        <f t="shared" si="6702"/>
        <v/>
      </c>
      <c r="PI106" s="46" t="str">
        <f t="shared" ref="PI106:PI137" si="9798">IF(M105="","",M101)</f>
        <v/>
      </c>
      <c r="PJ106" s="48" t="str">
        <f t="shared" ref="PJ106:PJ137" si="9799">IF(M106="","",IF(M106=PI106,"Y","N"))</f>
        <v/>
      </c>
      <c r="PK106" s="49" t="str">
        <f t="shared" si="6705"/>
        <v/>
      </c>
      <c r="PL106" s="46" t="str">
        <f t="shared" ref="PL106:PL137" si="9800">IF(M105="","",IF(M101="P","B","P"))</f>
        <v/>
      </c>
      <c r="PM106" s="48" t="str">
        <f t="shared" ref="PM106:PM137" si="9801">IF(M106="","",IF(M106=PL106,"Y","N"))</f>
        <v/>
      </c>
      <c r="PN106" s="49" t="str">
        <f t="shared" si="6708"/>
        <v/>
      </c>
      <c r="PO106" s="46" t="str">
        <f t="shared" si="7594"/>
        <v/>
      </c>
      <c r="PP106" s="48" t="str">
        <f t="shared" ref="PP106:PP137" si="9802">IF(M106="","",IF(M106=PO106,"Y","N"))</f>
        <v/>
      </c>
      <c r="PQ106" s="49" t="str">
        <f t="shared" si="6710"/>
        <v/>
      </c>
      <c r="PR106" s="75" t="str">
        <f t="shared" ref="PR106" si="9803">NP106</f>
        <v>P</v>
      </c>
      <c r="PS106" s="48" t="str">
        <f t="shared" ref="PS106:PS137" si="9804">IF(M106="","",IF(M106=PR106,"Y","N"))</f>
        <v/>
      </c>
      <c r="PT106" s="49" t="str">
        <f t="shared" si="6713"/>
        <v/>
      </c>
      <c r="PU106" s="73" t="str">
        <f t="shared" ref="PU106" si="9805">NS106</f>
        <v/>
      </c>
      <c r="PV106" s="48" t="str">
        <f t="shared" ref="PV106:PV137" si="9806">IF(M106="","",IF(M106=PU106,"Y","N"))</f>
        <v/>
      </c>
      <c r="PW106" s="49" t="str">
        <f t="shared" si="6716"/>
        <v/>
      </c>
      <c r="PX106" s="73" t="s">
        <v>5</v>
      </c>
      <c r="PY106" s="48" t="str">
        <f t="shared" ref="PY106:PY137" si="9807">IF(M106="","",IF(M106=PX106,"Y","N"))</f>
        <v/>
      </c>
      <c r="PZ106" s="49" t="str">
        <f t="shared" si="6718"/>
        <v/>
      </c>
      <c r="QA106" s="75" t="s">
        <v>6</v>
      </c>
      <c r="QB106" s="48" t="str">
        <f t="shared" ref="QB106:QB137" si="9808">IF(M106="","",IF(M106=QA106,"Y","N"))</f>
        <v/>
      </c>
      <c r="QC106" s="49" t="str">
        <f t="shared" si="6720"/>
        <v/>
      </c>
      <c r="QD106" s="75" t="str">
        <f t="shared" ref="QD106" si="9809">NV106</f>
        <v>B</v>
      </c>
      <c r="QE106" s="48" t="str">
        <f t="shared" ref="QE106:QE137" si="9810">IF(M106="","",IF(M106=QD106,"Y","N"))</f>
        <v/>
      </c>
      <c r="QF106" s="49" t="str">
        <f t="shared" si="6723"/>
        <v/>
      </c>
      <c r="QG106" s="75" t="str">
        <f t="shared" ref="QG106" si="9811">NY106</f>
        <v/>
      </c>
      <c r="QH106" s="48" t="str">
        <f t="shared" ref="QH106:QH137" si="9812">IF(M106="","",IF(M106=QG106,"Y","N"))</f>
        <v/>
      </c>
      <c r="QI106" s="49" t="str">
        <f t="shared" si="6726"/>
        <v/>
      </c>
      <c r="QJ106" s="75" t="str">
        <f t="shared" ref="QJ106" si="9813">NP106</f>
        <v>P</v>
      </c>
      <c r="QK106" s="48" t="str">
        <f t="shared" ref="QK106:QK137" si="9814">IF(M106="","",IF(M106=QJ106,"Y","N"))</f>
        <v/>
      </c>
      <c r="QL106" s="49" t="str">
        <f t="shared" si="6729"/>
        <v/>
      </c>
      <c r="QM106" s="75" t="str">
        <f t="shared" ref="QM106" si="9815">NY106</f>
        <v/>
      </c>
      <c r="QN106" s="48" t="str">
        <f t="shared" ref="QN106:QN137" si="9816">IF(M106="","",IF(M106=QM106,"Y","N"))</f>
        <v/>
      </c>
      <c r="QO106" s="95" t="str">
        <f t="shared" si="6732"/>
        <v/>
      </c>
      <c r="QP106" s="75" t="str">
        <f t="shared" ref="QP106" si="9817">NS106</f>
        <v/>
      </c>
      <c r="QQ106" s="48" t="str">
        <f t="shared" ref="QQ106:QQ137" si="9818">IF(M106="","",IF(M106=QP106,"Y","N"))</f>
        <v/>
      </c>
      <c r="QR106" s="49" t="str">
        <f t="shared" si="6735"/>
        <v/>
      </c>
      <c r="QS106" s="73" t="str">
        <f t="shared" ref="QS106" si="9819">NV106</f>
        <v>B</v>
      </c>
      <c r="QT106" s="48" t="str">
        <f t="shared" ref="QT106:QT137" si="9820">IF(M106="","",IF(M106=QS106,"Y","N"))</f>
        <v/>
      </c>
      <c r="QU106" s="49" t="str">
        <f t="shared" si="6738"/>
        <v/>
      </c>
      <c r="QV106" s="75" t="str">
        <f t="shared" ref="QV106" si="9821">OQ106</f>
        <v/>
      </c>
      <c r="QW106" s="48" t="str">
        <f t="shared" ref="QW106:QW137" si="9822">IF(M106="","",IF(QV106=M106,"Y","N"))</f>
        <v/>
      </c>
      <c r="QX106" s="49" t="str">
        <f t="shared" si="6741"/>
        <v/>
      </c>
      <c r="QY106" s="75" t="str">
        <f t="shared" ref="QY106" si="9823">OT106</f>
        <v/>
      </c>
      <c r="QZ106" s="48" t="str">
        <f t="shared" ref="QZ106:QZ137" si="9824">IF(M106="","",IF(M106=QY106,"Y","N"))</f>
        <v/>
      </c>
      <c r="RA106" s="49" t="str">
        <f t="shared" si="6744"/>
        <v/>
      </c>
      <c r="RB106" s="75" t="str">
        <f t="shared" ref="RB106" si="9825">OE106</f>
        <v/>
      </c>
      <c r="RC106" s="48" t="str">
        <f t="shared" ref="RC106:RC137" si="9826">IF(M106="","",IF(M106=RB106,"Y","N"))</f>
        <v/>
      </c>
      <c r="RD106" s="49" t="str">
        <f t="shared" si="6747"/>
        <v/>
      </c>
      <c r="RE106" s="75" t="str">
        <f t="shared" ref="RE106" si="9827">OH106</f>
        <v/>
      </c>
      <c r="RF106" s="48" t="str">
        <f t="shared" ref="RF106:RF137" si="9828">IF(M106="","",IF(M106=RE106,"Y","N"))</f>
        <v/>
      </c>
      <c r="RG106" s="49" t="str">
        <f t="shared" si="6750"/>
        <v/>
      </c>
      <c r="RH106" s="75" t="str">
        <f t="shared" ref="RH106" si="9829">OE106</f>
        <v/>
      </c>
      <c r="RI106" s="48" t="str">
        <f t="shared" ref="RI106:RI137" si="9830">IF(M106="","",IF(M106=RH106,"Y","N"))</f>
        <v/>
      </c>
      <c r="RJ106" s="49" t="str">
        <f t="shared" si="6753"/>
        <v/>
      </c>
      <c r="RK106" s="75" t="str">
        <f t="shared" ref="RK106" si="9831">OB106</f>
        <v/>
      </c>
      <c r="RL106" s="48" t="str">
        <f t="shared" ref="RL106:RL137" si="9832">IF(M106="","",IF(M106=RK106,"Y","N"))</f>
        <v/>
      </c>
      <c r="RM106" s="49" t="str">
        <f t="shared" si="6756"/>
        <v/>
      </c>
      <c r="RN106" s="75" t="str">
        <f t="shared" ref="RN106" si="9833">OH106</f>
        <v/>
      </c>
      <c r="RO106" s="48" t="str">
        <f t="shared" ref="RO106:RO137" si="9834">IF(M106="","",IF(M106=RN106,"Y","N"))</f>
        <v/>
      </c>
      <c r="RP106" s="49" t="str">
        <f t="shared" si="6759"/>
        <v/>
      </c>
      <c r="RQ106" s="75" t="str">
        <f t="shared" ref="RQ106" si="9835">OB106</f>
        <v/>
      </c>
      <c r="RR106" s="48" t="str">
        <f t="shared" ref="RR106:RR137" si="9836">IF(M106="","",IF(M106=RQ106,"Y","N"))</f>
        <v/>
      </c>
      <c r="RS106" s="49" t="str">
        <f t="shared" si="6762"/>
        <v/>
      </c>
      <c r="RT106" s="75" t="str">
        <f t="shared" ref="RT106:RT107" si="9837">OE106</f>
        <v/>
      </c>
      <c r="RU106" s="48" t="str">
        <f t="shared" ref="RU106:RU137" si="9838">IF(M106="","",IF(M106=RT106,"Y","N"))</f>
        <v/>
      </c>
      <c r="RV106" s="49" t="str">
        <f t="shared" si="6765"/>
        <v/>
      </c>
      <c r="RW106" s="75" t="str">
        <f t="shared" si="7280"/>
        <v>B</v>
      </c>
      <c r="RX106" s="48" t="str">
        <f t="shared" ref="RX106:RX137" si="9839">IF(M106="","",IF(M106=RW106,"Y","N"))</f>
        <v/>
      </c>
      <c r="RY106" s="49" t="str">
        <f t="shared" si="6767"/>
        <v/>
      </c>
      <c r="RZ106" s="75" t="str">
        <f t="shared" ref="RZ106:RZ108" si="9840">OE106</f>
        <v/>
      </c>
      <c r="SA106" s="48" t="str">
        <f t="shared" ref="SA106:SA137" si="9841">IF(M106="","",IF(M106=RZ106,"Y","N"))</f>
        <v/>
      </c>
      <c r="SB106" s="49" t="str">
        <f t="shared" si="6769"/>
        <v/>
      </c>
      <c r="SC106" s="75" t="str">
        <f t="shared" si="7281"/>
        <v>B</v>
      </c>
      <c r="SD106" s="48" t="str">
        <f t="shared" ref="SD106:SD137" si="9842">IF(M106="","",IF(M106=SC106,"Y","N"))</f>
        <v/>
      </c>
      <c r="SE106" s="49" t="str">
        <f t="shared" si="6771"/>
        <v/>
      </c>
      <c r="SF106" s="75" t="str">
        <f t="shared" ref="SF106" si="9843">PL106</f>
        <v/>
      </c>
      <c r="SG106" s="48" t="str">
        <f t="shared" ref="SG106:SG137" si="9844">IF(M106="","",IF(M106=SF106,"Y","N"))</f>
        <v/>
      </c>
      <c r="SH106" s="49" t="str">
        <f t="shared" si="6774"/>
        <v/>
      </c>
      <c r="SI106" s="75" t="str">
        <f t="shared" si="6775"/>
        <v/>
      </c>
      <c r="SJ106" s="48" t="str">
        <f t="shared" ref="SJ106:SJ137" si="9845">IF(M106="","",IF(M106=SI106,"Y","N"))</f>
        <v/>
      </c>
      <c r="SK106" s="95" t="str">
        <f t="shared" si="6777"/>
        <v/>
      </c>
      <c r="SL106" s="75" t="str">
        <f t="shared" ref="SL106" si="9846">PF106</f>
        <v/>
      </c>
      <c r="SM106" s="48" t="str">
        <f t="shared" ref="SM106:SM137" si="9847">IF(M106="","",IF(M106=SL106,"Y","N"))</f>
        <v/>
      </c>
      <c r="SN106" s="49" t="str">
        <f t="shared" si="6780"/>
        <v/>
      </c>
      <c r="SO106" s="73" t="str">
        <f t="shared" si="6781"/>
        <v/>
      </c>
      <c r="SP106" s="48" t="str">
        <f t="shared" ref="SP106:SP137" si="9848">IF(M106="","",IF(M106=SO106,"Y","N"))</f>
        <v/>
      </c>
      <c r="SQ106" s="49" t="str">
        <f t="shared" si="6783"/>
        <v/>
      </c>
      <c r="SR106" s="75" t="str">
        <f t="shared" ref="SR106" si="9849">OW106</f>
        <v/>
      </c>
      <c r="SS106" s="48" t="str">
        <f t="shared" ref="SS106:SS137" si="9850">IF(M106="","",IF(SR106=M106,"Y","N"))</f>
        <v/>
      </c>
      <c r="ST106" s="49" t="str">
        <f t="shared" si="6786"/>
        <v/>
      </c>
      <c r="SU106" s="75" t="str">
        <f t="shared" si="6787"/>
        <v/>
      </c>
      <c r="SV106" s="48" t="str">
        <f t="shared" ref="SV106:SV137" si="9851">IF(M106="","",IF(M106=SU106,"Y","N"))</f>
        <v/>
      </c>
      <c r="SW106" s="49" t="str">
        <f t="shared" si="6789"/>
        <v/>
      </c>
      <c r="SX106" s="75" t="str">
        <f t="shared" ref="SX106" si="9852">PL106</f>
        <v/>
      </c>
      <c r="SY106" s="48" t="str">
        <f t="shared" ref="SY106:SY137" si="9853">IF(M106="","",IF(M106=SX106,"Y","N"))</f>
        <v/>
      </c>
      <c r="SZ106" s="49" t="str">
        <f t="shared" si="6792"/>
        <v/>
      </c>
      <c r="TA106" s="75" t="str">
        <f t="shared" si="6793"/>
        <v/>
      </c>
      <c r="TB106" s="48" t="str">
        <f t="shared" ref="TB106:TB137" si="9854">IF(M106="","",IF(M106=TA106,"Y","N"))</f>
        <v/>
      </c>
      <c r="TC106" s="49" t="str">
        <f t="shared" si="6795"/>
        <v/>
      </c>
      <c r="TD106" s="75" t="str">
        <f t="shared" ref="TD106" si="9855">PI106</f>
        <v/>
      </c>
      <c r="TE106" s="48" t="str">
        <f t="shared" ref="TE106:TE137" si="9856">IF(M106="","",IF(M106=TD106,"Y","N"))</f>
        <v/>
      </c>
      <c r="TF106" s="49" t="str">
        <f t="shared" si="6798"/>
        <v/>
      </c>
      <c r="TG106" s="75" t="str">
        <f t="shared" si="6799"/>
        <v/>
      </c>
      <c r="TH106" s="48" t="str">
        <f t="shared" ref="TH106:TH137" si="9857">IF(M106="","",IF(M106=TG106,"Y","N"))</f>
        <v/>
      </c>
      <c r="TI106" s="49" t="str">
        <f t="shared" si="6801"/>
        <v/>
      </c>
      <c r="TJ106" s="75" t="str">
        <f t="shared" ref="TJ106" si="9858">PI106</f>
        <v/>
      </c>
      <c r="TK106" s="48" t="str">
        <f t="shared" ref="TK106:TK137" si="9859">IF(M106="","",IF(M106=TJ106,"Y","N"))</f>
        <v/>
      </c>
      <c r="TL106" s="49" t="str">
        <f t="shared" si="6804"/>
        <v/>
      </c>
      <c r="TM106" s="75" t="str">
        <f t="shared" si="6805"/>
        <v/>
      </c>
      <c r="TN106" s="48" t="str">
        <f t="shared" ref="TN106:TN137" si="9860">IF(M106="","",IF(M106=TM106,"Y","N"))</f>
        <v/>
      </c>
      <c r="TO106" s="49" t="str">
        <f t="shared" si="6807"/>
        <v/>
      </c>
      <c r="TP106" s="75" t="str">
        <f t="shared" ref="TP106" si="9861">PL106</f>
        <v/>
      </c>
      <c r="TQ106" s="48" t="str">
        <f t="shared" ref="TQ106:TQ137" si="9862">IF(M106="","",IF(M106=TP106,"Y","N"))</f>
        <v/>
      </c>
      <c r="TR106" s="49" t="str">
        <f t="shared" si="6810"/>
        <v/>
      </c>
      <c r="TS106" s="75" t="str">
        <f t="shared" si="6811"/>
        <v/>
      </c>
      <c r="TT106" s="48" t="str">
        <f t="shared" ref="TT106:TT137" si="9863">IF(M106="","",IF(M106=TS106,"Y","N"))</f>
        <v/>
      </c>
      <c r="TU106" s="49" t="str">
        <f t="shared" si="6813"/>
        <v/>
      </c>
      <c r="TV106" s="75" t="str">
        <f t="shared" ref="TV106" si="9864">PF106</f>
        <v/>
      </c>
      <c r="TW106" s="48" t="str">
        <f t="shared" ref="TW106:TW137" si="9865">IF(M106="","",IF(M106=TV106,"Y","N"))</f>
        <v/>
      </c>
      <c r="TX106" s="49" t="str">
        <f t="shared" si="6816"/>
        <v/>
      </c>
      <c r="TY106" s="75" t="str">
        <f t="shared" si="6817"/>
        <v/>
      </c>
      <c r="TZ106" s="48" t="str">
        <f t="shared" ref="TZ106:TZ137" si="9866">IF(M106="","",IF(M106=TY106,"Y","N"))</f>
        <v/>
      </c>
      <c r="UA106" s="49" t="str">
        <f t="shared" si="6819"/>
        <v/>
      </c>
      <c r="UB106" s="75" t="str">
        <f t="shared" ref="UB106" si="9867">PC106</f>
        <v/>
      </c>
      <c r="UC106" s="48" t="str">
        <f t="shared" ref="UC106:UC137" si="9868">IF(M106="","",IF(M106=UB106,"Y","N"))</f>
        <v/>
      </c>
      <c r="UD106" s="49" t="str">
        <f t="shared" si="6822"/>
        <v/>
      </c>
      <c r="UE106" s="75" t="str">
        <f t="shared" si="6823"/>
        <v/>
      </c>
      <c r="UF106" s="48" t="str">
        <f t="shared" ref="UF106:UF137" si="9869">IF(M106="","",IF(M106=UE106,"Y","N"))</f>
        <v/>
      </c>
      <c r="UG106" s="49" t="str">
        <f t="shared" si="6825"/>
        <v/>
      </c>
      <c r="UH106" s="75" t="str">
        <f t="shared" ref="UH106" si="9870">OQ106</f>
        <v/>
      </c>
      <c r="UI106" s="48" t="str">
        <f t="shared" ref="UI106:UI137" si="9871">IF(M106="","",IF(M106=UH106,"Y","N"))</f>
        <v/>
      </c>
      <c r="UJ106" s="49" t="str">
        <f t="shared" si="6828"/>
        <v/>
      </c>
      <c r="UK106" s="75" t="str">
        <f t="shared" ref="UK106:UK107" si="9872">UH106</f>
        <v/>
      </c>
      <c r="UL106" s="48" t="str">
        <f t="shared" ref="UL106:UL137" si="9873">IF(M106="","",IF(M106=UK106,"Y","N"))</f>
        <v/>
      </c>
      <c r="UM106" s="49" t="str">
        <f t="shared" si="6831"/>
        <v/>
      </c>
      <c r="UN106" s="75" t="str">
        <f t="shared" si="6832"/>
        <v/>
      </c>
      <c r="UO106" s="48" t="str">
        <f t="shared" ref="UO106:UO137" si="9874">IF(M106="","",IF(M106=UN106,"Y","N"))</f>
        <v/>
      </c>
      <c r="UP106" s="49" t="str">
        <f t="shared" si="6834"/>
        <v/>
      </c>
      <c r="UQ106" s="75" t="str">
        <f t="shared" si="6835"/>
        <v/>
      </c>
      <c r="UR106" s="48" t="str">
        <f t="shared" ref="UR106:UR137" si="9875">IF(M106="","",IF(M106=UQ106,"Y","N"))</f>
        <v/>
      </c>
      <c r="US106" s="49" t="str">
        <f t="shared" si="6837"/>
        <v/>
      </c>
      <c r="UT106" s="75" t="str">
        <f t="shared" ref="UT106" si="9876">OQ106</f>
        <v/>
      </c>
      <c r="UU106" s="48" t="str">
        <f t="shared" ref="UU106:UU137" si="9877">IF(M106="","",IF(UT106=M106,"Y","N"))</f>
        <v/>
      </c>
      <c r="UV106" s="49" t="str">
        <f t="shared" si="6840"/>
        <v/>
      </c>
      <c r="UW106" s="75" t="str">
        <f t="shared" si="6841"/>
        <v/>
      </c>
      <c r="UX106" s="48" t="str">
        <f t="shared" ref="UX106:UX137" si="9878">IF(M106="","",IF(M106=UW106,"Y","N"))</f>
        <v/>
      </c>
      <c r="UY106" s="49" t="str">
        <f t="shared" si="6843"/>
        <v/>
      </c>
      <c r="UZ106" s="75" t="str">
        <f t="shared" ref="UZ106" si="9879">NP106</f>
        <v>P</v>
      </c>
      <c r="VA106" s="48" t="str">
        <f t="shared" ref="VA106:VA137" si="9880">IF(M106="","",IF(M106=UZ106,"Y","N"))</f>
        <v/>
      </c>
      <c r="VB106" s="49" t="str">
        <f t="shared" si="6846"/>
        <v/>
      </c>
      <c r="VC106" s="75" t="str">
        <f t="shared" si="6847"/>
        <v/>
      </c>
      <c r="VD106" s="48" t="str">
        <f t="shared" ref="VD106:VD137" si="9881">IF(M106="","",IF(M106=VC106,"Y","N"))</f>
        <v/>
      </c>
      <c r="VE106" s="49" t="str">
        <f t="shared" si="6849"/>
        <v/>
      </c>
      <c r="VF106" s="75" t="str">
        <f t="shared" ref="VF106" si="9882">NS106</f>
        <v/>
      </c>
      <c r="VG106" s="48" t="str">
        <f t="shared" ref="VG106:VG137" si="9883">IF(M106="","",IF(M106=VF106,"Y","N"))</f>
        <v/>
      </c>
      <c r="VH106" s="49" t="str">
        <f t="shared" si="6852"/>
        <v/>
      </c>
      <c r="VI106" s="75" t="str">
        <f t="shared" si="6853"/>
        <v/>
      </c>
      <c r="VJ106" s="48" t="str">
        <f t="shared" ref="VJ106:VJ137" si="9884">IF(M106="","",IF(M106=VI106,"Y","N"))</f>
        <v/>
      </c>
      <c r="VK106" s="49" t="str">
        <f t="shared" si="6855"/>
        <v/>
      </c>
      <c r="VL106" s="75" t="s">
        <v>6</v>
      </c>
      <c r="VM106" s="48" t="str">
        <f t="shared" ref="VM106:VM137" si="9885">IF(M106="","",IF(M106=VL106,"Y","N"))</f>
        <v/>
      </c>
      <c r="VN106" s="49" t="str">
        <f t="shared" si="6857"/>
        <v/>
      </c>
      <c r="VO106" s="75" t="str">
        <f t="shared" si="6858"/>
        <v/>
      </c>
      <c r="VP106" s="48" t="str">
        <f t="shared" ref="VP106:VP137" si="9886">IF(M106="","",IF(M106=VO106,"Y","N"))</f>
        <v/>
      </c>
      <c r="VQ106" s="49" t="str">
        <f t="shared" si="6860"/>
        <v/>
      </c>
      <c r="VR106" s="75" t="s">
        <v>6</v>
      </c>
      <c r="VS106" s="48" t="str">
        <f t="shared" ref="VS106:VS137" si="9887">IF(M106="","",IF(M106=VR106,"Y","N"))</f>
        <v/>
      </c>
      <c r="VT106" s="49" t="str">
        <f t="shared" si="6862"/>
        <v/>
      </c>
      <c r="VU106" s="75" t="str">
        <f t="shared" si="6863"/>
        <v/>
      </c>
      <c r="VV106" s="48" t="str">
        <f t="shared" ref="VV106:VV137" si="9888">IF(M106="","",IF(M106=VU106,"Y","N"))</f>
        <v/>
      </c>
      <c r="VW106" s="49" t="str">
        <f t="shared" si="6865"/>
        <v/>
      </c>
      <c r="VX106" s="75" t="str">
        <f t="shared" si="9616"/>
        <v/>
      </c>
      <c r="VY106" s="48" t="str">
        <f t="shared" ref="VY106:VY137" si="9889">IF(M106="","",IF(M106=VX106,"Y","N"))</f>
        <v/>
      </c>
      <c r="VZ106" s="49" t="str">
        <f t="shared" si="6867"/>
        <v/>
      </c>
      <c r="WA106" s="75" t="str">
        <f t="shared" si="6868"/>
        <v/>
      </c>
      <c r="WB106" s="48" t="str">
        <f t="shared" ref="WB106:WB137" si="9890">IF(M106="","",IF(M106=WA106,"Y","N"))</f>
        <v/>
      </c>
      <c r="WC106" s="49" t="str">
        <f t="shared" si="6870"/>
        <v/>
      </c>
      <c r="WD106" s="75" t="str">
        <f t="shared" ref="WD106:WD107" si="9891">ON106</f>
        <v/>
      </c>
      <c r="WE106" s="48" t="str">
        <f t="shared" ref="WE106:WE137" si="9892">IF(M106="","",IF(M106=WD106,"Y","N"))</f>
        <v/>
      </c>
      <c r="WF106" s="49" t="str">
        <f t="shared" si="6872"/>
        <v/>
      </c>
      <c r="WG106" s="75" t="str">
        <f t="shared" si="6873"/>
        <v/>
      </c>
      <c r="WH106" s="48" t="str">
        <f t="shared" ref="WH106:WH137" si="9893">IF(M106="","",IF(M106=WG106,"Y","N"))</f>
        <v/>
      </c>
      <c r="WI106" s="49" t="str">
        <f t="shared" si="6875"/>
        <v/>
      </c>
      <c r="WJ106" s="75" t="s">
        <v>5</v>
      </c>
      <c r="WK106" s="48" t="str">
        <f t="shared" ref="WK106:WK137" si="9894">IF(M106="","",IF(M106=WJ106,"Y","N"))</f>
        <v/>
      </c>
      <c r="WL106" s="49" t="str">
        <f t="shared" si="6877"/>
        <v/>
      </c>
      <c r="WM106" s="75" t="str">
        <f t="shared" si="6878"/>
        <v/>
      </c>
      <c r="WN106" s="48" t="str">
        <f t="shared" ref="WN106:WN137" si="9895">IF(M106="","",IF(M106=WM106,"Y","N"))</f>
        <v/>
      </c>
      <c r="WO106" s="49" t="str">
        <f t="shared" si="6880"/>
        <v/>
      </c>
      <c r="WP106" s="75" t="str">
        <f t="shared" ref="WP106" si="9896">PL106</f>
        <v/>
      </c>
      <c r="WQ106" s="48" t="str">
        <f t="shared" ref="WQ106:WQ137" si="9897">IF(M106="","",IF(M106=WP106,"Y","N"))</f>
        <v/>
      </c>
      <c r="WR106" s="49" t="str">
        <f t="shared" si="6883"/>
        <v/>
      </c>
      <c r="WS106" s="75" t="str">
        <f t="shared" si="6884"/>
        <v/>
      </c>
      <c r="WT106" s="48" t="str">
        <f t="shared" ref="WT106:WT137" si="9898">IF(M106="","",IF(M106=WS106,"Y","N"))</f>
        <v/>
      </c>
      <c r="WU106" s="49" t="str">
        <f t="shared" si="6886"/>
        <v/>
      </c>
      <c r="WV106" s="75" t="str">
        <f t="shared" ref="WV106" si="9899">OZ106</f>
        <v/>
      </c>
      <c r="WW106" s="48" t="str">
        <f t="shared" ref="WW106:WW137" si="9900">IF(M106="","",IF(WV106=M106,"Y","N"))</f>
        <v/>
      </c>
      <c r="WX106" s="49" t="str">
        <f t="shared" si="6889"/>
        <v/>
      </c>
      <c r="WY106" s="75" t="str">
        <f t="shared" si="6890"/>
        <v/>
      </c>
      <c r="WZ106" s="48" t="str">
        <f t="shared" ref="WZ106:WZ137" si="9901">IF(M106="","",IF(M106=WY106,"Y","N"))</f>
        <v/>
      </c>
      <c r="XA106" s="49" t="str">
        <f t="shared" si="6892"/>
        <v/>
      </c>
      <c r="XB106" s="75" t="str">
        <f t="shared" ref="XB106" si="9902">OQ106</f>
        <v/>
      </c>
      <c r="XC106" s="48" t="str">
        <f t="shared" ref="XC106:XC137" si="9903">IF(M106="","",IF(M106=XB106,"Y","N"))</f>
        <v/>
      </c>
      <c r="XD106" s="49" t="str">
        <f t="shared" si="6895"/>
        <v/>
      </c>
      <c r="XE106" s="75" t="str">
        <f t="shared" si="6896"/>
        <v/>
      </c>
      <c r="XF106" s="48" t="str">
        <f t="shared" ref="XF106:XF137" si="9904">IF(M106="","",IF(M106=XE106,"Y","N"))</f>
        <v/>
      </c>
      <c r="XG106" s="49" t="str">
        <f t="shared" si="6898"/>
        <v/>
      </c>
      <c r="XH106" s="75" t="str">
        <f t="shared" ref="XH106" si="9905">OQ106</f>
        <v/>
      </c>
      <c r="XI106" s="48" t="str">
        <f t="shared" ref="XI106:XI137" si="9906">IF(M106="","",IF(M106=XH106,"Y","N"))</f>
        <v/>
      </c>
      <c r="XJ106" s="49" t="str">
        <f t="shared" si="6901"/>
        <v/>
      </c>
      <c r="XK106" s="75" t="str">
        <f t="shared" si="6902"/>
        <v/>
      </c>
      <c r="XL106" s="48" t="str">
        <f t="shared" ref="XL106:XL137" si="9907">IF(M106="","",IF(M106=XK106,"Y","N"))</f>
        <v/>
      </c>
      <c r="XM106" s="49" t="str">
        <f t="shared" si="6904"/>
        <v/>
      </c>
      <c r="XN106" s="75" t="str">
        <f t="shared" ref="XN106" si="9908">OH106</f>
        <v/>
      </c>
      <c r="XO106" s="48" t="str">
        <f t="shared" ref="XO106:XO137" si="9909">IF(M106="","",IF(M106=XN106,"Y","N"))</f>
        <v/>
      </c>
      <c r="XP106" s="49" t="str">
        <f t="shared" si="6907"/>
        <v/>
      </c>
      <c r="XQ106" s="75" t="str">
        <f t="shared" si="6908"/>
        <v/>
      </c>
      <c r="XR106" s="48" t="str">
        <f t="shared" ref="XR106:XR137" si="9910">IF(M106="","",IF(M106=XQ106,"Y","N"))</f>
        <v/>
      </c>
      <c r="XS106" s="49" t="str">
        <f t="shared" si="6910"/>
        <v/>
      </c>
      <c r="XT106" s="75" t="str">
        <f t="shared" ref="XT106:XT107" si="9911">OH106</f>
        <v/>
      </c>
      <c r="XU106" s="48" t="str">
        <f t="shared" ref="XU106:XU137" si="9912">IF(M106="","",IF(M106=XT106,"Y","N"))</f>
        <v/>
      </c>
      <c r="XV106" s="49" t="str">
        <f t="shared" si="6913"/>
        <v/>
      </c>
      <c r="XW106" s="75" t="str">
        <f t="shared" si="6914"/>
        <v/>
      </c>
      <c r="XX106" s="48" t="str">
        <f t="shared" ref="XX106:XX137" si="9913">IF(M106="","",IF(M106=XW106,"Y","N"))</f>
        <v/>
      </c>
      <c r="XY106" s="49" t="str">
        <f t="shared" si="6916"/>
        <v/>
      </c>
      <c r="XZ106" s="75" t="s">
        <v>6</v>
      </c>
      <c r="YA106" s="48" t="str">
        <f t="shared" ref="YA106:YA137" si="9914">IF(M106="","",IF(M106=XZ106,"Y","N"))</f>
        <v/>
      </c>
      <c r="YB106" s="49" t="str">
        <f t="shared" si="6918"/>
        <v/>
      </c>
      <c r="YC106" s="75" t="str">
        <f t="shared" si="6919"/>
        <v/>
      </c>
      <c r="YD106" s="48" t="str">
        <f t="shared" ref="YD106:YD137" si="9915">IF(M106="","",IF(M106=YC106,"Y","N"))</f>
        <v/>
      </c>
      <c r="YE106" s="49" t="str">
        <f t="shared" si="6921"/>
        <v/>
      </c>
      <c r="YF106" s="214" t="s">
        <v>5</v>
      </c>
      <c r="YG106" s="48" t="str">
        <f t="shared" ref="YG106:YG137" si="9916">IF(M106="","",IF(M106=YF106,"Y","N"))</f>
        <v/>
      </c>
      <c r="YH106" s="49" t="str">
        <f t="shared" si="6923"/>
        <v/>
      </c>
      <c r="YI106" s="75" t="str">
        <f t="shared" si="6924"/>
        <v/>
      </c>
      <c r="YJ106" s="48" t="str">
        <f t="shared" ref="YJ106:YJ137" si="9917">IF(M106="","",IF(M106=YI106,"Y","N"))</f>
        <v/>
      </c>
      <c r="YK106" s="49" t="str">
        <f t="shared" si="6926"/>
        <v/>
      </c>
      <c r="YL106" s="75" t="str">
        <f t="shared" ref="YL106" si="9918">YF106</f>
        <v>P</v>
      </c>
      <c r="YM106" s="48" t="str">
        <f t="shared" ref="YM106:YM137" si="9919">IF(M106="","",IF(M106=YL106,"Y","N"))</f>
        <v/>
      </c>
      <c r="YN106" s="49" t="str">
        <f t="shared" si="6929"/>
        <v/>
      </c>
      <c r="YO106" s="75" t="str">
        <f t="shared" si="6930"/>
        <v/>
      </c>
      <c r="YP106" s="48" t="str">
        <f t="shared" ref="YP106:YP137" si="9920">IF(M106="","",IF(M106=YO106,"Y","N"))</f>
        <v/>
      </c>
      <c r="YQ106" s="49" t="str">
        <f t="shared" si="6932"/>
        <v/>
      </c>
      <c r="YR106" s="196" t="s">
        <v>5</v>
      </c>
      <c r="YS106" s="48" t="str">
        <f t="shared" ref="YS106:YS137" si="9921">IF(M106="","",IF(M106=YR106,"Y","N"))</f>
        <v/>
      </c>
      <c r="YT106" s="49" t="str">
        <f t="shared" si="6934"/>
        <v/>
      </c>
      <c r="YU106" s="75" t="str">
        <f t="shared" si="6935"/>
        <v/>
      </c>
      <c r="YV106" s="48" t="str">
        <f t="shared" ref="YV106:YV137" si="9922">IF(M106="","",IF(M106=YU106,"Y","N"))</f>
        <v/>
      </c>
      <c r="YW106" s="49" t="str">
        <f t="shared" si="6937"/>
        <v/>
      </c>
      <c r="YX106" s="75" t="s">
        <v>6</v>
      </c>
      <c r="YY106" s="48" t="str">
        <f t="shared" ref="YY106:YY137" si="9923">IF(M106="","",IF(M106=YX106,"Y","N"))</f>
        <v/>
      </c>
      <c r="YZ106" s="49" t="str">
        <f t="shared" si="6939"/>
        <v/>
      </c>
      <c r="ZA106" s="75" t="str">
        <f t="shared" si="6940"/>
        <v/>
      </c>
      <c r="ZB106" s="48" t="str">
        <f t="shared" ref="ZB106:ZB137" si="9924">IF(M106="","",IF(M106=ZA106,"Y","N"))</f>
        <v/>
      </c>
      <c r="ZC106" s="49" t="str">
        <f t="shared" si="6942"/>
        <v/>
      </c>
      <c r="ZD106" s="133">
        <f t="shared" si="6943"/>
        <v>0</v>
      </c>
      <c r="ZE106" s="134">
        <f t="shared" si="7302"/>
        <v>1</v>
      </c>
      <c r="ZF106" s="135" t="str">
        <f t="shared" si="6944"/>
        <v/>
      </c>
      <c r="ZG106" s="216" t="str">
        <f t="shared" si="6945"/>
        <v/>
      </c>
      <c r="ZH106" s="217" t="str">
        <f t="shared" si="6946"/>
        <v/>
      </c>
      <c r="ZI106" s="217" t="str">
        <f t="shared" si="6947"/>
        <v/>
      </c>
      <c r="ZJ106" s="217" t="str">
        <f t="shared" si="6948"/>
        <v/>
      </c>
      <c r="ZK106" s="217" t="str">
        <f t="shared" si="6949"/>
        <v/>
      </c>
      <c r="ZL106" s="217" t="str">
        <f t="shared" si="6950"/>
        <v/>
      </c>
      <c r="ZM106" s="217" t="str">
        <f t="shared" si="6951"/>
        <v/>
      </c>
      <c r="ZN106" s="217" t="str">
        <f t="shared" si="6952"/>
        <v/>
      </c>
      <c r="ZO106" s="217" t="str">
        <f t="shared" si="6953"/>
        <v/>
      </c>
      <c r="ZP106" s="217" t="str">
        <f t="shared" si="6954"/>
        <v>000000</v>
      </c>
      <c r="ZQ106" s="217" t="str">
        <f t="shared" si="6955"/>
        <v/>
      </c>
      <c r="ZR106" s="217" t="str">
        <f t="shared" si="6956"/>
        <v/>
      </c>
      <c r="ZS106" s="217" t="str">
        <f t="shared" si="6957"/>
        <v/>
      </c>
      <c r="ZT106" s="217" t="str">
        <f t="shared" si="6958"/>
        <v/>
      </c>
      <c r="ZU106" s="217" t="str">
        <f t="shared" si="6959"/>
        <v/>
      </c>
      <c r="ZV106" s="217" t="str">
        <f t="shared" si="6960"/>
        <v/>
      </c>
      <c r="ZW106" s="217" t="str">
        <f t="shared" si="6961"/>
        <v/>
      </c>
      <c r="ZX106" s="217" t="str">
        <f t="shared" si="6962"/>
        <v/>
      </c>
      <c r="ZY106" s="218" t="str">
        <f t="shared" si="6963"/>
        <v/>
      </c>
      <c r="ZZ106" s="218" t="str">
        <f t="shared" si="6964"/>
        <v/>
      </c>
      <c r="AAA106" s="218" t="str">
        <f t="shared" si="6965"/>
        <v/>
      </c>
      <c r="AAB106" s="218" t="str">
        <f t="shared" si="6966"/>
        <v/>
      </c>
      <c r="AAC106" s="218" t="str">
        <f t="shared" si="6967"/>
        <v/>
      </c>
      <c r="AAD106" s="218" t="str">
        <f t="shared" si="6968"/>
        <v/>
      </c>
      <c r="AAE106" s="218" t="str">
        <f t="shared" si="6969"/>
        <v/>
      </c>
      <c r="AAF106" s="218" t="str">
        <f t="shared" si="6970"/>
        <v/>
      </c>
      <c r="AAG106" s="218" t="str">
        <f t="shared" si="6971"/>
        <v/>
      </c>
      <c r="AAH106" s="218" t="str">
        <f t="shared" si="6972"/>
        <v/>
      </c>
      <c r="AAI106" s="218" t="str">
        <f t="shared" si="6973"/>
        <v/>
      </c>
      <c r="AAJ106" s="218" t="str">
        <f t="shared" si="6974"/>
        <v/>
      </c>
      <c r="AAK106" s="218" t="str">
        <f t="shared" si="6975"/>
        <v/>
      </c>
      <c r="AAL106" s="218" t="str">
        <f t="shared" si="6976"/>
        <v/>
      </c>
      <c r="AAM106" s="218" t="str">
        <f t="shared" si="6977"/>
        <v/>
      </c>
      <c r="AAN106" s="218" t="str">
        <f t="shared" si="6978"/>
        <v/>
      </c>
      <c r="AAO106" s="218" t="str">
        <f t="shared" si="6979"/>
        <v/>
      </c>
      <c r="AAP106" s="218" t="str">
        <f t="shared" si="6980"/>
        <v/>
      </c>
      <c r="AAQ106" s="217" t="str">
        <f t="shared" si="6981"/>
        <v/>
      </c>
      <c r="AAR106" s="217" t="str">
        <f t="shared" si="6982"/>
        <v/>
      </c>
      <c r="AAS106" s="217" t="str">
        <f t="shared" si="6983"/>
        <v/>
      </c>
      <c r="AAT106" s="217" t="str">
        <f t="shared" si="6984"/>
        <v/>
      </c>
      <c r="AAU106" s="217" t="str">
        <f t="shared" si="6985"/>
        <v/>
      </c>
      <c r="AAV106" s="217" t="str">
        <f t="shared" si="6986"/>
        <v/>
      </c>
      <c r="AAW106" s="217" t="str">
        <f t="shared" si="6987"/>
        <v/>
      </c>
      <c r="AAX106" s="217" t="str">
        <f t="shared" si="6988"/>
        <v/>
      </c>
      <c r="AAY106" s="217" t="str">
        <f t="shared" si="6989"/>
        <v/>
      </c>
      <c r="AAZ106" s="217" t="str">
        <f t="shared" si="6990"/>
        <v/>
      </c>
      <c r="ABA106" s="217" t="str">
        <f t="shared" si="6991"/>
        <v/>
      </c>
      <c r="ABB106" s="217" t="str">
        <f t="shared" si="6992"/>
        <v/>
      </c>
      <c r="ABC106" s="217" t="str">
        <f t="shared" si="6993"/>
        <v/>
      </c>
      <c r="ABD106" s="217" t="str">
        <f t="shared" si="6994"/>
        <v/>
      </c>
      <c r="ABE106" s="217" t="str">
        <f t="shared" si="6995"/>
        <v/>
      </c>
      <c r="ABF106" s="217" t="str">
        <f t="shared" si="6996"/>
        <v/>
      </c>
      <c r="ABG106" s="217" t="str">
        <f t="shared" si="6997"/>
        <v/>
      </c>
      <c r="ABH106" s="217" t="str">
        <f t="shared" si="6998"/>
        <v/>
      </c>
      <c r="ABI106" s="218" t="str">
        <f t="shared" si="6999"/>
        <v/>
      </c>
      <c r="ABJ106" s="218" t="str">
        <f t="shared" si="7000"/>
        <v/>
      </c>
      <c r="ABK106" s="218" t="str">
        <f t="shared" si="7001"/>
        <v/>
      </c>
      <c r="ABL106" s="218" t="str">
        <f t="shared" si="7002"/>
        <v/>
      </c>
      <c r="ABM106" s="218" t="str">
        <f t="shared" si="7003"/>
        <v/>
      </c>
      <c r="ABN106" s="218" t="str">
        <f t="shared" si="7004"/>
        <v/>
      </c>
      <c r="ABO106" s="218" t="str">
        <f t="shared" si="7005"/>
        <v/>
      </c>
      <c r="ABP106" s="218" t="str">
        <f t="shared" si="7006"/>
        <v/>
      </c>
      <c r="ABQ106" s="218" t="str">
        <f t="shared" si="7007"/>
        <v/>
      </c>
      <c r="ABR106" s="218" t="str">
        <f t="shared" si="7008"/>
        <v/>
      </c>
      <c r="ABS106" s="218" t="str">
        <f t="shared" si="7009"/>
        <v/>
      </c>
      <c r="ABT106" s="218" t="str">
        <f t="shared" si="7010"/>
        <v/>
      </c>
      <c r="ABU106" s="218" t="str">
        <f t="shared" si="7011"/>
        <v/>
      </c>
      <c r="ABV106" s="218" t="str">
        <f t="shared" si="7012"/>
        <v/>
      </c>
      <c r="ABW106" s="218" t="str">
        <f t="shared" si="7013"/>
        <v/>
      </c>
      <c r="ABX106" s="218" t="str">
        <f t="shared" si="7014"/>
        <v/>
      </c>
      <c r="ABY106" s="218" t="str">
        <f t="shared" si="7015"/>
        <v/>
      </c>
      <c r="ABZ106" s="218" t="str">
        <f t="shared" si="7016"/>
        <v/>
      </c>
      <c r="ACA106" s="217" t="str">
        <f t="shared" si="7017"/>
        <v/>
      </c>
      <c r="ACB106" s="217" t="str">
        <f t="shared" si="7018"/>
        <v/>
      </c>
      <c r="ACC106" s="217" t="str">
        <f t="shared" si="7019"/>
        <v/>
      </c>
      <c r="ACD106" s="217" t="str">
        <f t="shared" si="7020"/>
        <v/>
      </c>
      <c r="ACE106" s="217" t="str">
        <f t="shared" si="7021"/>
        <v/>
      </c>
      <c r="ACF106" s="217" t="str">
        <f t="shared" si="7022"/>
        <v/>
      </c>
      <c r="ACG106" s="217" t="str">
        <f t="shared" si="7023"/>
        <v/>
      </c>
      <c r="ACH106" s="217" t="str">
        <f t="shared" si="7024"/>
        <v/>
      </c>
      <c r="ACI106" s="217" t="str">
        <f t="shared" si="7025"/>
        <v/>
      </c>
      <c r="ACJ106" s="217" t="str">
        <f t="shared" si="7026"/>
        <v/>
      </c>
      <c r="ACK106" s="217" t="str">
        <f t="shared" si="7027"/>
        <v/>
      </c>
      <c r="ACL106" s="217">
        <f t="shared" si="7303"/>
        <v>0</v>
      </c>
      <c r="ACM106" s="217" t="str">
        <f t="shared" si="7028"/>
        <v/>
      </c>
      <c r="ACN106" s="217" t="str">
        <f t="shared" si="7029"/>
        <v/>
      </c>
      <c r="ACO106" s="217" t="str">
        <f t="shared" si="7030"/>
        <v/>
      </c>
      <c r="ACP106" s="217" t="str">
        <f t="shared" si="7031"/>
        <v/>
      </c>
      <c r="ACQ106" s="217" t="str">
        <f t="shared" si="7032"/>
        <v/>
      </c>
      <c r="ACR106" s="217" t="str">
        <f t="shared" si="7033"/>
        <v/>
      </c>
      <c r="ACS106" s="218" t="str">
        <f t="shared" si="7034"/>
        <v/>
      </c>
      <c r="ACT106" s="218" t="str">
        <f t="shared" si="7035"/>
        <v/>
      </c>
      <c r="ACU106" s="218" t="str">
        <f t="shared" si="7036"/>
        <v/>
      </c>
      <c r="ACV106" s="218" t="str">
        <f t="shared" si="7037"/>
        <v/>
      </c>
      <c r="ACW106" s="218" t="str">
        <f t="shared" si="7038"/>
        <v/>
      </c>
      <c r="ACX106" s="218" t="str">
        <f t="shared" si="7039"/>
        <v/>
      </c>
      <c r="ACY106" s="218" t="str">
        <f t="shared" si="7040"/>
        <v/>
      </c>
      <c r="ACZ106" s="218" t="str">
        <f t="shared" si="7041"/>
        <v/>
      </c>
      <c r="ADA106" s="218" t="str">
        <f t="shared" si="7042"/>
        <v/>
      </c>
      <c r="ADB106" s="219" t="str">
        <f t="shared" si="7043"/>
        <v/>
      </c>
      <c r="ADC106" s="223" t="str">
        <f t="shared" si="7044"/>
        <v/>
      </c>
      <c r="ADD106" s="221" t="str">
        <f t="shared" si="7045"/>
        <v/>
      </c>
      <c r="ADE106" s="221" t="str">
        <f t="shared" si="7046"/>
        <v/>
      </c>
      <c r="ADF106" s="221" t="str">
        <f t="shared" si="7047"/>
        <v>B</v>
      </c>
      <c r="ADG106" s="221" t="str">
        <f t="shared" si="7048"/>
        <v/>
      </c>
      <c r="ADH106" s="221" t="str">
        <f t="shared" si="7049"/>
        <v>B</v>
      </c>
      <c r="ADI106" s="221" t="str">
        <f t="shared" si="7050"/>
        <v/>
      </c>
      <c r="ADJ106" s="221" t="str">
        <f t="shared" si="7051"/>
        <v/>
      </c>
      <c r="ADK106" s="221" t="str">
        <f t="shared" si="7052"/>
        <v/>
      </c>
      <c r="ADL106" s="221" t="str">
        <f t="shared" si="7053"/>
        <v/>
      </c>
      <c r="ADM106" s="221" t="str">
        <f t="shared" si="7054"/>
        <v/>
      </c>
      <c r="ADN106" s="221" t="str">
        <f t="shared" si="7055"/>
        <v/>
      </c>
      <c r="ADO106" s="221" t="str">
        <f t="shared" si="7056"/>
        <v/>
      </c>
      <c r="ADP106" s="221" t="str">
        <f t="shared" si="7057"/>
        <v/>
      </c>
      <c r="ADQ106" s="221" t="str">
        <f t="shared" si="7058"/>
        <v/>
      </c>
      <c r="ADR106" s="221" t="str">
        <f t="shared" si="7059"/>
        <v/>
      </c>
      <c r="ADS106" s="221" t="str">
        <f t="shared" si="7060"/>
        <v/>
      </c>
      <c r="ADT106" s="221" t="str">
        <f t="shared" si="7061"/>
        <v/>
      </c>
      <c r="ADU106" s="220" t="str">
        <f t="shared" si="7062"/>
        <v/>
      </c>
      <c r="ADV106" s="220" t="str">
        <f t="shared" si="7063"/>
        <v/>
      </c>
      <c r="ADW106" s="220" t="str">
        <f t="shared" si="7064"/>
        <v/>
      </c>
      <c r="ADX106" s="220" t="str">
        <f t="shared" si="7065"/>
        <v/>
      </c>
      <c r="ADY106" s="220" t="str">
        <f t="shared" si="7066"/>
        <v/>
      </c>
      <c r="ADZ106" s="220" t="str">
        <f t="shared" si="7067"/>
        <v/>
      </c>
      <c r="AEA106" s="220" t="str">
        <f t="shared" si="7068"/>
        <v/>
      </c>
      <c r="AEB106" s="220" t="str">
        <f t="shared" si="7069"/>
        <v/>
      </c>
      <c r="AEC106" s="220" t="str">
        <f t="shared" si="7070"/>
        <v/>
      </c>
      <c r="AED106" s="220" t="str">
        <f t="shared" si="7071"/>
        <v/>
      </c>
      <c r="AEE106" s="220" t="str">
        <f t="shared" si="7072"/>
        <v/>
      </c>
      <c r="AEF106" s="220" t="str">
        <f t="shared" si="7073"/>
        <v/>
      </c>
      <c r="AEG106" s="220" t="str">
        <f t="shared" si="7074"/>
        <v/>
      </c>
      <c r="AEH106" s="220" t="str">
        <f t="shared" si="7075"/>
        <v/>
      </c>
      <c r="AEI106" s="220" t="str">
        <f t="shared" si="7076"/>
        <v/>
      </c>
      <c r="AEJ106" s="220" t="str">
        <f t="shared" si="7077"/>
        <v/>
      </c>
      <c r="AEK106" s="220" t="str">
        <f t="shared" si="7078"/>
        <v>B</v>
      </c>
      <c r="AEL106" s="220" t="str">
        <f t="shared" si="7079"/>
        <v/>
      </c>
      <c r="AEM106" s="221" t="str">
        <f t="shared" si="7080"/>
        <v>B</v>
      </c>
      <c r="AEN106" s="221" t="str">
        <f t="shared" si="7081"/>
        <v/>
      </c>
      <c r="AEO106" s="221" t="str">
        <f t="shared" si="7082"/>
        <v/>
      </c>
      <c r="AEP106" s="221" t="str">
        <f t="shared" si="7083"/>
        <v/>
      </c>
      <c r="AEQ106" s="221" t="str">
        <f t="shared" si="7084"/>
        <v/>
      </c>
      <c r="AER106" s="221" t="str">
        <f t="shared" si="7085"/>
        <v/>
      </c>
      <c r="AES106" s="221" t="str">
        <f t="shared" si="7086"/>
        <v>P</v>
      </c>
      <c r="AET106" s="221" t="str">
        <f t="shared" si="7087"/>
        <v/>
      </c>
      <c r="AEU106" s="221" t="str">
        <f t="shared" si="7088"/>
        <v/>
      </c>
      <c r="AEV106" s="221" t="str">
        <f t="shared" si="7089"/>
        <v/>
      </c>
      <c r="AEW106" s="221" t="str">
        <f t="shared" si="7090"/>
        <v/>
      </c>
      <c r="AEX106" s="221" t="str">
        <f t="shared" si="7091"/>
        <v/>
      </c>
      <c r="AEY106" s="221" t="str">
        <f t="shared" si="7092"/>
        <v/>
      </c>
      <c r="AEZ106" s="221" t="str">
        <f t="shared" si="7093"/>
        <v/>
      </c>
      <c r="AFA106" s="221" t="str">
        <f t="shared" si="7094"/>
        <v/>
      </c>
      <c r="AFB106" s="221" t="str">
        <f t="shared" si="7095"/>
        <v/>
      </c>
      <c r="AFC106" s="221" t="str">
        <f t="shared" si="7096"/>
        <v/>
      </c>
      <c r="AFD106" s="221" t="str">
        <f t="shared" si="7097"/>
        <v/>
      </c>
      <c r="AFE106" s="220" t="str">
        <f t="shared" si="7098"/>
        <v/>
      </c>
      <c r="AFF106" s="220" t="str">
        <f t="shared" si="7099"/>
        <v/>
      </c>
      <c r="AFG106" s="220" t="str">
        <f t="shared" si="7100"/>
        <v>B</v>
      </c>
      <c r="AFH106" s="220" t="str">
        <f t="shared" si="7101"/>
        <v/>
      </c>
      <c r="AFI106" s="220" t="str">
        <f t="shared" si="7102"/>
        <v/>
      </c>
      <c r="AFJ106" s="220" t="str">
        <f t="shared" si="7103"/>
        <v/>
      </c>
      <c r="AFK106" s="220" t="str">
        <f t="shared" si="7104"/>
        <v/>
      </c>
      <c r="AFL106" s="220" t="str">
        <f t="shared" si="7105"/>
        <v/>
      </c>
      <c r="AFM106" s="220" t="str">
        <f t="shared" si="7106"/>
        <v>P</v>
      </c>
      <c r="AFN106" s="220" t="str">
        <f t="shared" si="7107"/>
        <v/>
      </c>
      <c r="AFO106" s="220" t="str">
        <f t="shared" si="7108"/>
        <v>B</v>
      </c>
      <c r="AFP106" s="220" t="str">
        <f t="shared" si="7109"/>
        <v/>
      </c>
      <c r="AFQ106" s="220" t="str">
        <f t="shared" si="7110"/>
        <v>P</v>
      </c>
      <c r="AFR106" s="220" t="str">
        <f t="shared" si="7111"/>
        <v/>
      </c>
      <c r="AFS106" s="220" t="str">
        <f t="shared" si="7112"/>
        <v>B</v>
      </c>
      <c r="AFT106" s="220" t="str">
        <f t="shared" si="7113"/>
        <v/>
      </c>
      <c r="AFU106" s="220" t="str">
        <f t="shared" si="7114"/>
        <v/>
      </c>
      <c r="AFV106" s="220" t="str">
        <f t="shared" si="7115"/>
        <v/>
      </c>
      <c r="AFW106" s="221" t="str">
        <f t="shared" si="7116"/>
        <v/>
      </c>
      <c r="AFX106" s="221" t="str">
        <f t="shared" si="7117"/>
        <v/>
      </c>
      <c r="AFY106" s="221" t="str">
        <f t="shared" si="7118"/>
        <v/>
      </c>
      <c r="AFZ106" s="221" t="str">
        <f t="shared" si="7119"/>
        <v/>
      </c>
      <c r="AGA106" s="221" t="str">
        <f t="shared" si="7120"/>
        <v/>
      </c>
      <c r="AGB106" s="221" t="str">
        <f t="shared" si="7121"/>
        <v/>
      </c>
      <c r="AGC106" s="221" t="str">
        <f t="shared" si="7122"/>
        <v/>
      </c>
      <c r="AGD106" s="221" t="str">
        <f t="shared" si="7123"/>
        <v/>
      </c>
      <c r="AGE106" s="221" t="str">
        <f t="shared" si="7124"/>
        <v/>
      </c>
      <c r="AGF106" s="221" t="str">
        <f t="shared" si="7125"/>
        <v/>
      </c>
      <c r="AGG106" s="221" t="str">
        <f t="shared" si="7126"/>
        <v/>
      </c>
      <c r="AGH106" s="221">
        <f t="shared" si="7304"/>
        <v>0</v>
      </c>
      <c r="AGI106" s="221" t="str">
        <f t="shared" si="7127"/>
        <v>P</v>
      </c>
      <c r="AGJ106" s="221" t="str">
        <f t="shared" si="7128"/>
        <v/>
      </c>
      <c r="AGK106" s="221" t="str">
        <f t="shared" si="7129"/>
        <v>P</v>
      </c>
      <c r="AGL106" s="221" t="str">
        <f t="shared" si="7130"/>
        <v>B</v>
      </c>
      <c r="AGM106" s="221" t="str">
        <f t="shared" si="7131"/>
        <v>B</v>
      </c>
      <c r="AGN106" s="221" t="str">
        <f t="shared" si="7132"/>
        <v/>
      </c>
      <c r="AGO106" s="220" t="str">
        <f t="shared" si="7133"/>
        <v>P</v>
      </c>
      <c r="AGP106" s="220" t="str">
        <f t="shared" si="7134"/>
        <v/>
      </c>
      <c r="AGQ106" s="220" t="str">
        <f t="shared" si="7135"/>
        <v/>
      </c>
      <c r="AGR106" s="220" t="str">
        <f t="shared" si="7136"/>
        <v>B</v>
      </c>
      <c r="AGS106" s="220" t="str">
        <f t="shared" si="7137"/>
        <v/>
      </c>
      <c r="AGT106" s="220" t="str">
        <f t="shared" si="7138"/>
        <v/>
      </c>
      <c r="AGU106" s="220" t="str">
        <f t="shared" si="7139"/>
        <v/>
      </c>
      <c r="AGV106" s="220" t="str">
        <f t="shared" si="7140"/>
        <v/>
      </c>
      <c r="AGW106" s="220" t="str">
        <f t="shared" si="7141"/>
        <v/>
      </c>
      <c r="AGX106" s="222" t="str">
        <f t="shared" si="7142"/>
        <v/>
      </c>
      <c r="AGY106" s="94">
        <v>106</v>
      </c>
      <c r="AGZ106" s="95">
        <f t="shared" si="7714"/>
        <v>101</v>
      </c>
      <c r="AHA106" s="46" t="str" cm="1">
        <f t="array" ref="AHA106">IFERROR(INDEX($ZG$4:$ADB$4,_xlfn.AGGREGATE(15,6,COLUMN($ZG$4:$ADB$4)-COLUMN($ZF$1)/($ZG106:$ADB106=LARGE($ZG106:$ADB106,1)),COLUMNS($ADB$4:$ADB$4))),"")</f>
        <v>LQ</v>
      </c>
      <c r="AHB106" s="46" t="str" cm="1">
        <f t="array" ref="AHB106">IFERROR(INDEX($ZG$4:$ADB$4,_xlfn.AGGREGATE(15,6,COLUMN($ZG$4:$ADB$4)-COLUMN($ZF$1)/($ZG106:$ADB106=LARGE($ZG106:$ADB106,2)),COLUMNS($ADB$4:$AGY$4))),"")</f>
        <v/>
      </c>
      <c r="AHC106" s="46" t="str" cm="1">
        <f t="array" ref="AHC106">IFERROR(INDEX($ZG$4:$ADB$4,_xlfn.AGGREGATE(15,6,COLUMN($ZG$4:$ADB$4)-COLUMN($ZF$1)/($ZG106:$ADB106=LARGE($ZG106:$ADB106,3)),COLUMNS($ADB$4:$AGZ$4))),"")</f>
        <v/>
      </c>
      <c r="AHD106" s="46" t="str" cm="1">
        <f t="array" ref="AHD106">IFERROR(INDEX($ZG$4:$ADB$4,_xlfn.AGGREGATE(15,6,COLUMN($ZG$4:$ADB$4)-COLUMN($ZF$1)/($ZG106:$ADB106=LARGE($ZG106:$ADB106,4)),COLUMNS($ADB$4:$AHA$4))),"")</f>
        <v/>
      </c>
      <c r="AHE106" s="46" t="str" cm="1">
        <f t="array" ref="AHE106">IFERROR(INDEX($ZG$4:$ADB$4,_xlfn.AGGREGATE(15,6,COLUMN($ZG$4:$ADB$4)-COLUMN($ZF$1)/($ZG106:$ADB106=LARGE($ZG106:$ADB106,5)),COLUMNS($ADB$4:$AHB$4))),"")</f>
        <v/>
      </c>
      <c r="AHF106" s="46" t="str" cm="1">
        <f t="array" ref="AHF106">IFERROR(INDEX($ZG$4:$ADB$4,_xlfn.AGGREGATE(15,6,COLUMN($ZG$4:$ADB$4)-COLUMN($ZF$1)/($ZG106:$ADB106=LARGE($ZG106:$ADB106,6)),COLUMNS($ADB$4:$AHC$4))),"")</f>
        <v/>
      </c>
      <c r="AHG106" s="94" t="str">
        <f t="shared" si="7397"/>
        <v/>
      </c>
      <c r="AHH106" s="48" t="str">
        <f t="shared" ca="1" si="7398"/>
        <v>N</v>
      </c>
      <c r="AHI106" s="48" t="e" cm="1">
        <f t="array" aca="1" ref="AHI106" ca="1">IF(INDIRECT(VLOOKUP(AHI105,General!AC:AE,3,FALSE)&amp;AGY105)&gt;0,AHI105,AHG105)</f>
        <v>#N/A</v>
      </c>
      <c r="AHJ106" s="95">
        <f t="shared" ca="1" si="7399"/>
        <v>1</v>
      </c>
      <c r="AHK106" s="46" t="s">
        <v>45</v>
      </c>
      <c r="AHL106" s="48" t="s">
        <v>45</v>
      </c>
      <c r="AHM106" s="48" t="s">
        <v>45</v>
      </c>
      <c r="AHN106" s="48" t="s">
        <v>45</v>
      </c>
      <c r="AHO106" s="48" t="s">
        <v>45</v>
      </c>
      <c r="AHP106" s="49" t="s">
        <v>45</v>
      </c>
      <c r="AHQ106" s="136" t="e">
        <f ca="1">IF(AHA106="",-1,COUNTIF(INDIRECT(AHK106&amp;$DN$10):INDIRECT(AHK106&amp;AGY106),"Y"))</f>
        <v>#REF!</v>
      </c>
      <c r="AHR106" s="138">
        <f ca="1">IF(AHB106="",-1,COUNTIF(INDIRECT(AHL106&amp;$DN$10):INDIRECT(AHL106&amp;AGY106),"Y"))</f>
        <v>-1</v>
      </c>
      <c r="AHS106" s="138">
        <f ca="1">IF(AHC106="",-1,COUNTIF(INDIRECT(AHM106&amp;$DN$10):INDIRECT(AHM106&amp;AGY106),"Y"))</f>
        <v>-1</v>
      </c>
      <c r="AHT106" s="137">
        <f ca="1">IF(AHD106="",-1,COUNTIF(INDIRECT(AHN106&amp;$DN$10):INDIRECT(AHN106&amp;AGY106),"Y"))</f>
        <v>-1</v>
      </c>
      <c r="AHU106" s="141">
        <f ca="1">IF(AHE106="",-1,COUNTIF(INDIRECT(AHO106&amp;$DN$10):INDIRECT(AHO106&amp;AGY106),"Y"))</f>
        <v>-1</v>
      </c>
      <c r="AHV106" s="141">
        <f ca="1">IF(AHF106="",-1,COUNTIF(INDIRECT(AHP106&amp;$DN$10):INDIRECT(AHP106&amp;AGY106),"Y"))</f>
        <v>-1</v>
      </c>
      <c r="AHW106" s="46" t="str" cm="1">
        <f t="array" ref="AHW106">IFERROR(INDEX($DP$106:$DU$106,_xlfn.AGGREGATE(15,6,COLUMN($DP$106:$DU$106)-COLUMN($DO$106)/($ZF$106:$ZK$106=MAX($ZF$106:$ZK$106)),COLUMNS($DP$106:AHA106))),"")</f>
        <v/>
      </c>
      <c r="AHX106" s="48" t="str" cm="1">
        <f t="array" ref="AHX106">IFERROR(INDEX($DP$106:$DU$106,_xlfn.AGGREGATE(15,6,COLUMN($DP$106:$DU$106)-COLUMN($DO$106)/($ZF$106:$ZK$106=MAX($ZF$106:$ZK$106)),COLUMNS($DP$106:AHB106))),"")</f>
        <v/>
      </c>
      <c r="AHY106" s="48" t="str" cm="1">
        <f t="array" ref="AHY106">IFERROR(INDEX($DP$106:$DU$106,_xlfn.AGGREGATE(15,6,COLUMN($DP$106:$DU$106)-COLUMN($DO$106)/($ZF$106:$ZK$106=MAX($ZF$106:$ZK$106)),COLUMNS($DP$106:AHC106))),"")</f>
        <v/>
      </c>
      <c r="AHZ106" s="48" t="str" cm="1">
        <f t="array" ref="AHZ106">IFERROR(INDEX($DP$106:$DU$106,_xlfn.AGGREGATE(15,6,COLUMN($DP$106:$DU$106)-COLUMN($DO$106)/($ZF$106:$ZK$106=MAX($ZF$106:$ZK$106)),COLUMNS($DP$106:AHD106))),"")</f>
        <v/>
      </c>
      <c r="AIA106" s="48" t="str" cm="1">
        <f t="array" ref="AIA106">IFERROR(INDEX($DP$106:$DU$106,_xlfn.AGGREGATE(15,6,COLUMN($DP$106:$DU$106)-COLUMN($DO$106)/($ZF$106:$ZK$106=MAX($ZF$106:$ZK$106)),COLUMNS($DP$106:AHE106))),"")</f>
        <v/>
      </c>
      <c r="AIB106" s="49" t="str" cm="1">
        <f t="array" ref="AIB106">IFERROR(INDEX($DP$106:$DU$106,_xlfn.AGGREGATE(15,6,COLUMN($DP$106:$DU$106)-COLUMN($DO$106)/($ZF$106:$ZK$106=MAX($ZF$106:$ZK$106)),COLUMNS($DP$106:AHF106))),"")</f>
        <v/>
      </c>
      <c r="AIC106" s="20">
        <f t="shared" ca="1" si="7305"/>
        <v>1</v>
      </c>
      <c r="AID106" s="95">
        <f t="shared" ca="1" si="7400"/>
        <v>1</v>
      </c>
      <c r="AIE106" s="140" t="str" cm="1">
        <f t="array" aca="1" ref="AIE106" ca="1">INDEX(AHW106:AIB106,1,AID106)</f>
        <v/>
      </c>
      <c r="AIF106" s="46" t="e">
        <f t="shared" ca="1" si="6309"/>
        <v>#REF!</v>
      </c>
      <c r="AIG106" s="48" t="str">
        <f t="shared" ca="1" si="6310"/>
        <v>T</v>
      </c>
      <c r="AIH106" s="48" t="str">
        <f t="shared" si="6311"/>
        <v>C</v>
      </c>
      <c r="AII106" s="48" t="str">
        <f t="shared" si="9469"/>
        <v/>
      </c>
      <c r="AIJ106" s="48" t="str">
        <f t="shared" ca="1" si="9470"/>
        <v/>
      </c>
      <c r="AIK106" s="48" t="str">
        <f t="shared" si="9471"/>
        <v>00</v>
      </c>
      <c r="AIL106" s="20" t="str">
        <f t="shared" ref="AIL106:AIL137" si="9925">IF(BP105="","",IF(AIF106="B",IF(BP105="P",ANL106,""),IF(BP104="B",ANL106,"")))</f>
        <v/>
      </c>
      <c r="AIM106" s="20" t="str">
        <f t="shared" ref="AIM106:AIM137" si="9926">IF(BP105="","",IF(AIF106="B",IF(BP105="B",ANL106,""),IF(BP104="P",ANL106,"")))</f>
        <v/>
      </c>
      <c r="AIN106" s="20" t="str">
        <f t="shared" ref="AIN106:AIN137" si="9927">IF(BP105="","",IF(AIG106="C",IF(BP105="B",ANN106,""),IF(BP104="B",ANN106,"")))</f>
        <v/>
      </c>
      <c r="AIO106" s="20" t="str">
        <f t="shared" ref="AIO106:AIO137" si="9928">IF(BP105="","",IF(AIG106="C",IF(BP105="P",ANN106,""),IF(BP104="P",ANN106,"")))</f>
        <v/>
      </c>
      <c r="AIP106" s="20" t="str">
        <f t="shared" ref="AIP106:AIP137" si="9929">IF(BP105="","",IF(AND(AIL106="L5",AIO106="L5",ANB106=""),"L0",ANA106))</f>
        <v/>
      </c>
      <c r="AIQ106" s="20" t="str">
        <f t="shared" si="7148"/>
        <v/>
      </c>
      <c r="AIR106" s="20">
        <f t="shared" ca="1" si="7149"/>
        <v>0</v>
      </c>
      <c r="AIS106" s="20">
        <f t="shared" ca="1" si="7150"/>
        <v>0</v>
      </c>
      <c r="AIT106" s="46" t="str">
        <f t="shared" si="9472"/>
        <v/>
      </c>
      <c r="AIU106" s="48">
        <f>IF(CC106="",0,IFERROR(VLOOKUP(CC101&amp;CC102&amp;CC103&amp;CC104&amp;CC105&amp;CC106,General!I:J,2,FALSE),0))</f>
        <v>0</v>
      </c>
      <c r="AIV106" s="48">
        <f>IF(CF106="",0,IFERROR(VLOOKUP(CF101&amp;CF102&amp;CF103&amp;CF104&amp;CF105&amp;CF106,General!I:J,2,FALSE),0))</f>
        <v>0</v>
      </c>
      <c r="AIW106" s="48">
        <f>IF(CI106="",0,IFERROR(VLOOKUP(CI101&amp;CI102&amp;CI103&amp;CI104&amp;CI105&amp;CI106,General!I:J,2,FALSE),0))</f>
        <v>0</v>
      </c>
      <c r="AIX106" s="48">
        <f>IF(CL106="",0,IFERROR(VLOOKUP(CL101&amp;CL102&amp;CL103&amp;CL104&amp;CL105&amp;CL106,General!I:J,2,FALSE),0))</f>
        <v>0</v>
      </c>
      <c r="AIY106" s="48">
        <f>IF(CO106="",0,IFERROR(VLOOKUP(CO101&amp;CO102&amp;CO103&amp;CO104&amp;CO105&amp;CO106,General!I:J,2,FALSE),0))</f>
        <v>0</v>
      </c>
      <c r="AIZ106" s="48">
        <f>IF(CR106="",0,IFERROR(VLOOKUP(CR101&amp;CR102&amp;CR103&amp;CR104&amp;CR105&amp;CR106,General!I:J,2,FALSE),0))</f>
        <v>0</v>
      </c>
      <c r="AJA106" s="48">
        <f>IF(CU106="",0,IFERROR(VLOOKUP(CU101&amp;CU102&amp;CU103&amp;CU104&amp;CU105&amp;CU106,General!I:J,2,FALSE),0))</f>
        <v>0</v>
      </c>
      <c r="AJB106" s="48">
        <f>IF(CX106="",0,IFERROR(VLOOKUP(CX101&amp;CX102&amp;CX103&amp;CX104&amp;CX105&amp;CX106,General!I:J,2,FALSE),0))</f>
        <v>0</v>
      </c>
      <c r="AJC106" s="48">
        <f>IF(DA106="",0,IFERROR(VLOOKUP(DA101&amp;DA102&amp;DA103&amp;DA104&amp;DA105&amp;DA106,General!I:J,2,FALSE),0))</f>
        <v>0</v>
      </c>
      <c r="AJD106" s="48">
        <f>IF(DD106="",0,IFERROR(VLOOKUP(DD101&amp;DD102&amp;DD103&amp;DD104&amp;DD105&amp;DD106,General!I:J,2,FALSE),0))</f>
        <v>0</v>
      </c>
      <c r="AJE106" s="48">
        <f>IF(DG106="",0,IFERROR(VLOOKUP(DG101&amp;DG102&amp;DG103&amp;DG104&amp;DG105&amp;DG106,General!I:J,2,FALSE),0))</f>
        <v>0</v>
      </c>
      <c r="AJF106" s="48">
        <f>IF(DJ106="",0,IFERROR(VLOOKUP(DJ101&amp;DJ102&amp;DJ103&amp;DJ104&amp;DJ105&amp;DJ106,General!I:J,2,FALSE),0))</f>
        <v>0</v>
      </c>
      <c r="AJG106" s="48">
        <f>IF(DM106="",0,IFERROR(VLOOKUP(DM101&amp;DM102&amp;DM103&amp;DM104&amp;DM105&amp;DM106,General!I:J,2,FALSE),0))</f>
        <v>0</v>
      </c>
      <c r="AJH106" s="48">
        <f>IF(DP106="",0,IFERROR(VLOOKUP(DP101&amp;DP102&amp;DP103&amp;DP104&amp;DP105&amp;DP106,General!I:J,2,FALSE),0))</f>
        <v>0</v>
      </c>
      <c r="AJI106" s="48">
        <f>IF(DS106="",0,IFERROR(VLOOKUP(DS101&amp;DS102&amp;DS103&amp;DS104&amp;DS105&amp;DS106,General!I:J,2,FALSE),0))</f>
        <v>0</v>
      </c>
      <c r="AJJ106" s="48">
        <f>IF(DV106="",0,IFERROR(VLOOKUP(DV101&amp;DV102&amp;DV103&amp;DV104&amp;DV105&amp;DV106,General!I:J,2,FALSE),0))</f>
        <v>0</v>
      </c>
      <c r="AJK106" s="48">
        <f>IF(DY106="",0,IFERROR(VLOOKUP(DY101&amp;DY102&amp;DY103&amp;DY104&amp;DY105&amp;DY106,General!I:J,2,FALSE),0))</f>
        <v>0</v>
      </c>
      <c r="AJL106" s="48">
        <f>IF(EE106="",0,IFERROR(VLOOKUP(EE101&amp;EE102&amp;EE103&amp;EE104&amp;EE105&amp;EE106,General!I:J,2,FALSE),0))</f>
        <v>0</v>
      </c>
      <c r="AJM106" s="48">
        <f>IF(EH106="",0,IFERROR(VLOOKUP(EH101&amp;EH102&amp;EH103&amp;EH104&amp;EH105&amp;EH106,General!I:J,2,FALSE),0))</f>
        <v>0</v>
      </c>
      <c r="AJN106" s="48">
        <f>IF(EK106="",0,IFERROR(VLOOKUP(EK101&amp;EK102&amp;EK103&amp;EK104&amp;EK105&amp;EK106,General!I:J,2,FALSE),0))</f>
        <v>0</v>
      </c>
      <c r="AJO106" s="48">
        <f>IF(EN106="",0,IFERROR(VLOOKUP(EN101&amp;EN102&amp;EN103&amp;EN104&amp;EN105&amp;EN106,General!I:J,2,FALSE),0))</f>
        <v>0</v>
      </c>
      <c r="AJP106" s="48">
        <f>IF(EQ106="",0,IFERROR(VLOOKUP(EQ101&amp;EQ102&amp;EQ103&amp;EQ104&amp;EQ105&amp;EQ106,General!I:J,2,FALSE),0))</f>
        <v>0</v>
      </c>
      <c r="AJQ106" s="48">
        <f>IF(ET106="",0,IFERROR(VLOOKUP(ET101&amp;ET102&amp;ET103&amp;ET104&amp;ET105&amp;ET106,General!I:J,2,FALSE),0))</f>
        <v>0</v>
      </c>
      <c r="AJR106" s="48">
        <f>IF(EW106="",0,IFERROR(VLOOKUP(EW101&amp;EW102&amp;EW103&amp;EW104&amp;EW105&amp;EW106,General!I:J,2,FALSE),0))</f>
        <v>0</v>
      </c>
      <c r="AJS106" s="48">
        <f>IF(EZ106="",0,IFERROR(VLOOKUP(EZ101&amp;EZ102&amp;EZ103&amp;EZ104&amp;EZ105&amp;EZ106,General!I:J,2,FALSE),0))</f>
        <v>0</v>
      </c>
      <c r="AJT106" s="48">
        <f>IF(FC106="",0,IFERROR(VLOOKUP(FC101&amp;FC102&amp;FC103&amp;FC104&amp;FC105&amp;FC106,General!I:J,2,FALSE),0))</f>
        <v>0</v>
      </c>
      <c r="AJU106" s="48">
        <f>IF(FF106="",0,IFERROR(VLOOKUP(FF101&amp;FF102&amp;FF103&amp;FF104&amp;FF105&amp;FF106,General!I:J,2,FALSE),0))</f>
        <v>0</v>
      </c>
      <c r="AJV106" s="48">
        <f>IF(FI106="",0,IFERROR(VLOOKUP(FI101&amp;FI102&amp;FI103&amp;FI104&amp;FI105&amp;FI106,General!I:J,2,FALSE),0))</f>
        <v>0</v>
      </c>
      <c r="AJW106" s="48">
        <f>IF(FL106="",0,IFERROR(VLOOKUP(FL101&amp;FL102&amp;FL103&amp;FL104&amp;FL105&amp;FL106,General!I:J,2,FALSE),0))</f>
        <v>0</v>
      </c>
      <c r="AJX106" s="48">
        <f>IF(FO106="",0,IFERROR(VLOOKUP(FO101&amp;FO102&amp;FO103&amp;FO104&amp;FO105&amp;FO106,General!I:J,2,FALSE),0))</f>
        <v>0</v>
      </c>
      <c r="AJY106" s="48">
        <f>IF(FR106="",0,IFERROR(VLOOKUP(FR101&amp;FR102&amp;FR103&amp;FR104&amp;FR105&amp;FR106,General!I:J,2,FALSE),0))</f>
        <v>0</v>
      </c>
      <c r="AJZ106" s="48">
        <f>IF(FU106="",0,IFERROR(VLOOKUP(FU101&amp;FU102&amp;FU103&amp;FU104&amp;FU105&amp;FU106,General!I:J,2,FALSE),0))</f>
        <v>0</v>
      </c>
      <c r="AKA106" s="48">
        <f>IF(FX106="",0,IFERROR(VLOOKUP(FX101&amp;FX102&amp;FX103&amp;FX104&amp;FX105&amp;FX106,General!I:J,2,FALSE),0))</f>
        <v>0</v>
      </c>
      <c r="AKB106" s="48">
        <f>IF(GA106="",0,IFERROR(VLOOKUP(GA101&amp;GA102&amp;GA103&amp;GA104&amp;GA105&amp;GA106,General!I:J,2,FALSE),0))</f>
        <v>0</v>
      </c>
      <c r="AKC106" s="48">
        <f>IF(GD106="",0,IFERROR(VLOOKUP(GD101&amp;GD102&amp;GD103&amp;GD104&amp;GD105&amp;GD106,General!I:J,2,FALSE),0))</f>
        <v>0</v>
      </c>
      <c r="AKD106" s="48">
        <f>IF(GG106="",0,IFERROR(VLOOKUP(GG101&amp;GG102&amp;GG103&amp;GG104&amp;GG105&amp;GG106,General!I:J,2,FALSE),0))</f>
        <v>0</v>
      </c>
      <c r="AKE106" s="48">
        <f>IF(GJ106="",0,IFERROR(VLOOKUP(GJ101&amp;GJ102&amp;GJ103&amp;GJ104&amp;GJ105&amp;GJ106,General!I:J,2,FALSE),0))</f>
        <v>0</v>
      </c>
      <c r="AKF106" s="48">
        <f>IF(GM106="",0,IFERROR(VLOOKUP(GM101&amp;GM102&amp;GM103&amp;GM104&amp;GM105&amp;GM106,General!I:J,2,FALSE),0))</f>
        <v>0</v>
      </c>
      <c r="AKG106" s="48">
        <f>IF(GP106="",0,IFERROR(VLOOKUP(GP101&amp;GP102&amp;GP103&amp;GP104&amp;GP105&amp;GP106,General!I:J,2,FALSE),0))</f>
        <v>0</v>
      </c>
      <c r="AKH106" s="48">
        <f>IF(GS106="",0,IFERROR(VLOOKUP(GS101&amp;GS102&amp;GS103&amp;GS104&amp;GS105&amp;GS106,General!I:J,2,FALSE),0))</f>
        <v>0</v>
      </c>
      <c r="AKI106" s="48">
        <f>IF(GV106="",0,IFERROR(VLOOKUP(GV101&amp;GV102&amp;GV103&amp;GV104&amp;GV105&amp;GV106,General!I:J,2,FALSE),0))</f>
        <v>0</v>
      </c>
      <c r="AKJ106" s="48">
        <f>IF(GY106="",0,IFERROR(VLOOKUP(GY101&amp;GY102&amp;GY103&amp;GY104&amp;GY105&amp;GY106,General!I:J,2,FALSE),0))</f>
        <v>0</v>
      </c>
      <c r="AKK106" s="48">
        <f>IF(HB106="",0,IFERROR(VLOOKUP(HB101&amp;HB102&amp;HB103&amp;HB104&amp;HB105&amp;HB106,General!I:J,2,FALSE),0))</f>
        <v>0</v>
      </c>
      <c r="AKL106" s="48">
        <f>IF(HE106="",0,IFERROR(VLOOKUP(HE101&amp;HE102&amp;HE103&amp;HE104&amp;HE105&amp;HE106,General!I:J,2,FALSE),0))</f>
        <v>0</v>
      </c>
      <c r="AKM106" s="48">
        <f>IF(HH106="",0,IFERROR(VLOOKUP(HH101&amp;HH102&amp;HH103&amp;HH104&amp;HH105&amp;HH106,General!I:J,2,FALSE),0))</f>
        <v>0</v>
      </c>
      <c r="AKN106" s="48">
        <f>IF(HK106="",0,IFERROR(VLOOKUP(HK101&amp;HK102&amp;HK103&amp;HK104&amp;HK105&amp;HK106,General!I:J,2,FALSE),0))</f>
        <v>0</v>
      </c>
      <c r="AKO106" s="48">
        <f>IF(HN106="",0,IFERROR(VLOOKUP(HN101&amp;HN102&amp;HN103&amp;HN104&amp;HN105&amp;HN106,General!I:J,2,FALSE),0))</f>
        <v>0</v>
      </c>
      <c r="AKP106" s="48">
        <f>IF(HQ106="",0,IFERROR(VLOOKUP(HQ101&amp;HQ102&amp;HQ103&amp;HQ104&amp;HQ105&amp;HQ106,General!I:J,2,FALSE),0))</f>
        <v>0</v>
      </c>
      <c r="AKQ106" s="48">
        <f>IF(HT106="",0,IFERROR(VLOOKUP(HT101&amp;HT102&amp;HT103&amp;HT104&amp;HT105&amp;HT106,General!I:J,2,FALSE),0))</f>
        <v>0</v>
      </c>
      <c r="AKR106" s="48">
        <f>IF(HW106="",0,IFERROR(VLOOKUP(HW101&amp;HW102&amp;HW103&amp;HW104&amp;HW105&amp;HW106,General!I:J,2,FALSE),0))</f>
        <v>0</v>
      </c>
      <c r="AKS106" s="48">
        <f>IF(HZ106="",0,IFERROR(VLOOKUP(HZ101&amp;HZ102&amp;HZ103&amp;HZ104&amp;HZ105&amp;HZ106,General!I:J,2,FALSE),0))</f>
        <v>0</v>
      </c>
      <c r="AKT106" s="48">
        <f>IF(FF106="",0,IFERROR(VLOOKUP(FF101&amp;FF102&amp;FF103&amp;FF104&amp;FF105&amp;FF106,General!I:J,2,FALSE),0))</f>
        <v>0</v>
      </c>
      <c r="AKU106" s="48">
        <f>IF(FI106="",0,IFERROR(VLOOKUP(FI101&amp;FI102&amp;FI103&amp;FI104&amp;FI105&amp;FI106,General!I:J,2,FALSE),0))</f>
        <v>0</v>
      </c>
      <c r="AKV106" s="48">
        <f>IF(II106="",0,IFERROR(VLOOKUP(II101&amp;II102&amp;II103&amp;II104&amp;II105&amp;II106,General!I:J,2,FALSE),0))</f>
        <v>0</v>
      </c>
      <c r="AKW106" s="48">
        <f>IF(IL106="",0,IFERROR(VLOOKUP(IL101&amp;IL102&amp;IL103&amp;IL104&amp;IL105&amp;IL106,General!I:J,2,FALSE),0))</f>
        <v>0</v>
      </c>
      <c r="AKX106" s="48">
        <f>IF(IO106="",0,IFERROR(VLOOKUP(IO101&amp;IO102&amp;IO103&amp;IO104&amp;IO105&amp;IO106,General!I:J,2,FALSE),0))</f>
        <v>0</v>
      </c>
      <c r="AKY106" s="48">
        <f>IF(IR106="",0,IFERROR(VLOOKUP(IR101&amp;IR102&amp;IR103&amp;IR104&amp;IR105&amp;IR106,General!I:J,2,FALSE),0))</f>
        <v>0</v>
      </c>
      <c r="AKZ106" s="48">
        <f>IF(IU106="",0,IFERROR(VLOOKUP(IU101&amp;IU102&amp;IU103&amp;IU104&amp;IU105&amp;IU106,General!I:J,2,FALSE),0))</f>
        <v>0</v>
      </c>
      <c r="ALA106" s="48">
        <f>IF(IX106="",0,IFERROR(VLOOKUP(IX101&amp;IX102&amp;IX103&amp;IX104&amp;IX105&amp;IX106,General!I:J,2,FALSE),0))</f>
        <v>0</v>
      </c>
      <c r="ALB106" s="48">
        <f>IF(JA106="",0,IFERROR(VLOOKUP(JA101&amp;JA102&amp;JA103&amp;JA104&amp;JA105&amp;JA106,General!I:J,2,FALSE),0))</f>
        <v>0</v>
      </c>
      <c r="ALC106" s="48">
        <f>IF(JD106="",0,IFERROR(VLOOKUP(JD101&amp;JD102&amp;JD103&amp;JD104&amp;JD105&amp;JD106,General!I:J,2,FALSE),0))</f>
        <v>0</v>
      </c>
      <c r="ALD106" s="48">
        <f>IF(JG106="",0,IFERROR(VLOOKUP(JG101&amp;JG102&amp;JG103&amp;JG104&amp;JG105&amp;JG106,General!I:J,2,FALSE),0))</f>
        <v>0</v>
      </c>
      <c r="ALE106" s="48">
        <f>IF(JJ106="",0,IFERROR(VLOOKUP(JJ101&amp;JJ102&amp;JJ103&amp;JJ104&amp;JJ105&amp;JJ106,General!I:J,2,FALSE),0))</f>
        <v>0</v>
      </c>
      <c r="ALF106" s="48">
        <f>IF(JM106="",0,IFERROR(VLOOKUP(JM101&amp;JM102&amp;JM103&amp;JM104&amp;JM105&amp;JM106,General!I:J,2,FALSE),0))</f>
        <v>0</v>
      </c>
      <c r="ALG106" s="48">
        <f>IF(JP106="",0,IFERROR(VLOOKUP(JP101&amp;JP102&amp;JP103&amp;JP104&amp;JP105&amp;JP106,General!I:J,2,FALSE),0))</f>
        <v>0</v>
      </c>
      <c r="ALH106" s="48">
        <f>IF(JS106="",0,IFERROR(VLOOKUP(JS101&amp;JS102&amp;JS103&amp;JS104&amp;JS105&amp;JS106,General!I:J,2,FALSE),0))</f>
        <v>0</v>
      </c>
      <c r="ALI106" s="48">
        <f>IF(JV106="",0,IFERROR(VLOOKUP(JV101&amp;JV102&amp;JV103&amp;JV104&amp;JV105&amp;JV106,General!I:J,2,FALSE),0))</f>
        <v>0</v>
      </c>
      <c r="ALJ106" s="48">
        <f>IF(JY106="",0,IFERROR(VLOOKUP(JY101&amp;JY102&amp;JY103&amp;JY104&amp;JY105&amp;JY106,General!I:J,2,FALSE),0))</f>
        <v>0</v>
      </c>
      <c r="ALK106" s="48">
        <f>IF(KB106="",0,IFERROR(VLOOKUP(KB101&amp;KB102&amp;KB103&amp;KB104&amp;KB105&amp;KB106,General!I:J,2,FALSE),0))</f>
        <v>0</v>
      </c>
      <c r="ALL106" s="48">
        <f>IF(KE106="",0,IFERROR(VLOOKUP(KE101&amp;KE102&amp;KE103&amp;KE104&amp;KE105&amp;KE106,General!I:J,2,FALSE),0))</f>
        <v>0</v>
      </c>
      <c r="ALM106" s="48">
        <f>IF(KH106="",0,IFERROR(VLOOKUP(KH101&amp;KH102&amp;KH103&amp;KH104&amp;KH105&amp;KH106,General!I:J,2,FALSE),0))</f>
        <v>0</v>
      </c>
      <c r="ALN106" s="48">
        <f>IF(KK106="",0,IFERROR(VLOOKUP(KK101&amp;KK102&amp;KK103&amp;KK104&amp;KK105&amp;KK106,General!I:J,2,FALSE),0))</f>
        <v>0</v>
      </c>
      <c r="ALO106" s="48">
        <f>IF(KN106="",0,IFERROR(VLOOKUP(KN101&amp;KN102&amp;KN103&amp;KN104&amp;KN105&amp;KN106,General!I:J,2,FALSE),0))</f>
        <v>0</v>
      </c>
      <c r="ALP106" s="48">
        <f>IF(KQ106="",0,IFERROR(VLOOKUP(KQ101&amp;KQ102&amp;KQ103&amp;KQ104&amp;KQ105&amp;KQ106,General!I:J,2,FALSE),0))</f>
        <v>0</v>
      </c>
      <c r="ALQ106" s="48">
        <f>IF(KT106="",0,IFERROR(VLOOKUP(KT101&amp;KT102&amp;KT103&amp;KT104&amp;KT105&amp;KT106,General!I:J,2,FALSE),0))</f>
        <v>0</v>
      </c>
      <c r="ALR106" s="48">
        <f>IF(KW106="",0,IFERROR(VLOOKUP(KW101&amp;KW102&amp;KW103&amp;KW104&amp;KW105&amp;KW106,General!I:J,2,FALSE),0))</f>
        <v>0</v>
      </c>
      <c r="ALS106" s="48">
        <f>IF(KZ106="",0,IFERROR(VLOOKUP(KZ101&amp;KZ102&amp;KZ103&amp;KZ104&amp;KZ105&amp;KZ106,General!I:J,2,FALSE),0))</f>
        <v>0</v>
      </c>
      <c r="ALT106" s="48">
        <f>IF(LC106="",0,IFERROR(VLOOKUP(LC101&amp;LC102&amp;LC103&amp;LC104&amp;LC105&amp;LC106,General!I:J,2,FALSE),0))</f>
        <v>0</v>
      </c>
      <c r="ALU106" s="48">
        <f>IF(LF106="",0,IFERROR(VLOOKUP(LF101&amp;LF102&amp;LF103&amp;LF104&amp;LF105&amp;LF106,General!I:J,2,FALSE),0))</f>
        <v>0</v>
      </c>
      <c r="ALV106" s="48">
        <f>IF(LI106="",0,IFERROR(VLOOKUP(LI101&amp;LI102&amp;LI103&amp;LI104&amp;LI105&amp;LI106,General!I:J,2,FALSE),0))</f>
        <v>0</v>
      </c>
      <c r="ALW106" s="48">
        <f>IF(LL106="",0,IFERROR(VLOOKUP(LL101&amp;LL102&amp;LL103&amp;LL104&amp;LL105&amp;LL106,General!I:J,2,FALSE),0))</f>
        <v>0</v>
      </c>
      <c r="ALX106" s="48">
        <f>IF(LO106="",0,IFERROR(VLOOKUP(LO101&amp;LO102&amp;LO103&amp;LO104&amp;LO105&amp;LO106,General!I:J,2,FALSE),0))</f>
        <v>0</v>
      </c>
      <c r="ALY106" s="48">
        <f>IF(LR106="",0,IFERROR(VLOOKUP(LR101&amp;LR102&amp;LR103&amp;LR104&amp;LR105&amp;LR106,General!I:J,2,FALSE),0))</f>
        <v>0</v>
      </c>
      <c r="ALZ106" s="48">
        <f>IF(LU106="",0,IFERROR(VLOOKUP(LU101&amp;LU102&amp;LU103&amp;LU104&amp;LU105&amp;LU106,General!I:J,2,FALSE),0))</f>
        <v>0</v>
      </c>
      <c r="AMA106" s="48">
        <f>IF(LX106="",0,IFERROR(VLOOKUP(LX101&amp;LX102&amp;LX103&amp;LX104&amp;LX105&amp;LX106,General!I:J,2,FALSE),0))</f>
        <v>0</v>
      </c>
      <c r="AMB106" s="48">
        <f>IF(MA106="",0,IFERROR(VLOOKUP(MA101&amp;MA102&amp;MA103&amp;MA104&amp;MA105&amp;MA106,General!I:J,2,FALSE),0))</f>
        <v>0</v>
      </c>
      <c r="AMC106" s="48">
        <f>IF(MD106="",0,IFERROR(VLOOKUP(MD101&amp;MD102&amp;MD103&amp;MD104&amp;MD105&amp;MD106,General!I:J,2,FALSE),0))</f>
        <v>0</v>
      </c>
      <c r="AMD106" s="48">
        <f>IF(MG106="",0,IFERROR(VLOOKUP(MG101&amp;MG102&amp;MG103&amp;MG104&amp;MG105&amp;MG106,General!I:J,2,FALSE),0))</f>
        <v>0</v>
      </c>
      <c r="AME106" s="48">
        <f>IF(MJ106="",0,IFERROR(VLOOKUP(MJ101&amp;MJ102&amp;MJ103&amp;MJ104&amp;MJ105&amp;MJ106,General!I:J,2,FALSE),0))</f>
        <v>0</v>
      </c>
      <c r="AMF106" s="48">
        <f>IF(MM106="",0,IFERROR(VLOOKUP(MM101&amp;MM102&amp;MM103&amp;MM104&amp;MM105&amp;MM106,General!I:J,2,FALSE),0))</f>
        <v>0</v>
      </c>
      <c r="AMG106" s="48">
        <f>IF(MP106="",0,IFERROR(VLOOKUP(MP101&amp;MP102&amp;MP103&amp;MP104&amp;MP105&amp;MP106,General!I:J,2,FALSE),0))</f>
        <v>0</v>
      </c>
      <c r="AMH106" s="48">
        <f>IF(MS106="",0,IFERROR(VLOOKUP(MS101&amp;MS102&amp;MS103&amp;MS104&amp;MS105&amp;MS106,General!I:J,2,FALSE),0))</f>
        <v>0</v>
      </c>
      <c r="AMI106" s="48">
        <f>IF(MV106="",0,IFERROR(VLOOKUP(MV101&amp;MV102&amp;MV103&amp;MV104&amp;MV105&amp;MV106,General!I:J,2,FALSE),0))</f>
        <v>0</v>
      </c>
      <c r="AMJ106" s="48">
        <f>IF(MY106="",0,IFERROR(VLOOKUP(MY101&amp;MY102&amp;MY103&amp;MY104&amp;MY105&amp;MY106,General!I:J,2,FALSE),0))</f>
        <v>0</v>
      </c>
      <c r="AMK106" s="48">
        <f>IF(NB106="",0,IFERROR(VLOOKUP(NB101&amp;NB102&amp;NB103&amp;NB104&amp;NB105&amp;NB106,General!I:J,2,FALSE),0))</f>
        <v>0</v>
      </c>
      <c r="AML106" s="48">
        <f>IF(NE106="",0,IFERROR(VLOOKUP(NE101&amp;NE102&amp;NE103&amp;NE104&amp;NE105&amp;NE106,General!I:J,2,FALSE),0))</f>
        <v>0</v>
      </c>
      <c r="AMM106" s="48">
        <f>IF(NH106="",0,IFERROR(VLOOKUP(NH101&amp;NH102&amp;NH103&amp;NH104&amp;NH105&amp;NH106,General!I:J,2,FALSE),0))</f>
        <v>0</v>
      </c>
      <c r="AMN106" s="48">
        <f>IF(NK106="",0,IFERROR(VLOOKUP(NK101&amp;NK102&amp;NK103&amp;NK104&amp;NK105&amp;NK106,General!I:J,2,FALSE),0))</f>
        <v>0</v>
      </c>
      <c r="AMO106" s="49">
        <f>IF(NN106="",0,IFERROR(VLOOKUP(NN101&amp;NN102&amp;NN103&amp;NN104&amp;NN105&amp;NN106,General!I:J,2,FALSE),0))</f>
        <v>0</v>
      </c>
      <c r="AMP106" s="81">
        <f>IF(EB106="",0,IFERROR(VLOOKUP(EB101&amp;EB102&amp;EB103&amp;EB104&amp;EB105&amp;EB106,General!I:J,2,FALSE),0))</f>
        <v>0</v>
      </c>
      <c r="AMQ106" s="49">
        <v>0</v>
      </c>
      <c r="AMR106" s="20" t="str">
        <f t="shared" si="7306"/>
        <v/>
      </c>
      <c r="AMS106" s="20" t="str">
        <f t="shared" ref="AMS106:AMS137" si="9930">IF(OR(BI102&amp;BI103&amp;BI104="WLW",BI103&amp;BI104="WW"),"Y","N")</f>
        <v>N</v>
      </c>
      <c r="AMT106" s="20" t="str">
        <f t="shared" ref="AMT106:AMT137" ca="1" si="9931">IF(OR(BN102&amp;BN103&amp;BN104="WLW",BN103&amp;BN104="WW"),"Y","N")</f>
        <v>N</v>
      </c>
      <c r="AMU106" s="20" t="str">
        <f t="shared" ref="AMU106:AMU137" si="9932">IF(OR(BU102&amp;BU103&amp;BU104="WLW",BU103&amp;BU104="WW"),"Y","N")</f>
        <v>N</v>
      </c>
      <c r="AMV106" s="20" t="str">
        <f t="shared" si="7154"/>
        <v/>
      </c>
      <c r="AMW106" s="142" t="str">
        <f t="shared" ref="AMW106:AMW137" si="9933">IF(AMW105="Y","N",IF(BP105="","",(IF(AND(BI105&amp;BI106="WW",OR(AMR105&amp;AMR106="SC",AMR105&amp;AMR106="CC")),"Y",IF(AND(BI104&amp;BI105&amp;BI106="WLW",ANL106&lt;&gt;"B",OR(AMR104&amp;AMR105&amp;AMR106="SCC",AMR104&amp;AMR105&amp;AMR106="CCC")),"Y","N")))))</f>
        <v/>
      </c>
      <c r="AMX106" s="20" t="str">
        <f t="shared" ref="AMX106:AMX137" si="9934">IF(AMX105="Y","N",IF(BP105="","",IF(AND(BN105&amp;BN106="WW",OR(AMR105&amp;AMR106="SC",AMR105&amp;AMR106="CC")),"Y",IF(AND(BN104&amp;BN105&amp;BN106="WLW",ANN106&lt;&gt;"B",OR(AMR104&amp;AMR105&amp;AMR106="SCC",AMR104&amp;AMR105&amp;AMR106="CCC")),"Y","N"))))</f>
        <v/>
      </c>
      <c r="AMY106" s="20" t="str">
        <f t="shared" ref="AMY106:AMY137" si="9935">IF(AMY105="Y","N",IF(BP105="","",IF(AND(BU105&amp;BU106="WW",OR(AMR105&amp;AMR106="SC",AMR105&amp;AMR106="CC")),"Y",IF(AND(BU104&amp;BU105&amp;BU106="WLW",ANP106&lt;&gt;"B",OR(AMR104&amp;AMR105&amp;AMR106="SCC",AMR104&amp;AMR105&amp;AMR106="CCC")),"Y","N"))))</f>
        <v/>
      </c>
      <c r="AMZ106" s="20" t="str">
        <f t="shared" si="7158"/>
        <v/>
      </c>
      <c r="ANA106" s="20" t="str">
        <f t="shared" si="7159"/>
        <v/>
      </c>
      <c r="ANB106" s="20" t="str">
        <f t="shared" si="7160"/>
        <v/>
      </c>
      <c r="ANC106" s="20" t="str">
        <f t="shared" si="9394"/>
        <v/>
      </c>
      <c r="AND106" s="20" t="str">
        <f t="shared" si="9395"/>
        <v/>
      </c>
      <c r="ANE106" s="20" t="str">
        <f t="shared" si="4382"/>
        <v>00000</v>
      </c>
      <c r="ANF106" s="20" t="str">
        <f t="shared" si="4382"/>
        <v>00000</v>
      </c>
      <c r="ANG106" s="20" t="str">
        <f t="shared" si="4383"/>
        <v>000000</v>
      </c>
      <c r="ANH106" s="20" t="str">
        <f t="shared" si="4383"/>
        <v>000000</v>
      </c>
      <c r="ANI106" s="20" t="str">
        <f t="shared" si="4384"/>
        <v>B</v>
      </c>
      <c r="ANJ106" s="20" t="str">
        <f t="shared" si="7307"/>
        <v>B</v>
      </c>
      <c r="ANK106" s="20" t="str">
        <f t="shared" si="7161"/>
        <v/>
      </c>
      <c r="ANL106" s="20" t="e">
        <f t="shared" ca="1" si="7162"/>
        <v>#REF!</v>
      </c>
      <c r="ANM106" s="20" t="str">
        <f t="shared" ca="1" si="7163"/>
        <v/>
      </c>
      <c r="ANN106" s="20" t="str">
        <f t="shared" ca="1" si="7164"/>
        <v/>
      </c>
      <c r="ANO106" s="20" t="str">
        <f t="shared" si="7165"/>
        <v>0</v>
      </c>
      <c r="ANP106" s="20" t="str">
        <f t="shared" si="7166"/>
        <v/>
      </c>
      <c r="ANQ106" s="20" t="e">
        <f t="shared" ca="1" si="7308"/>
        <v>#REF!</v>
      </c>
      <c r="ANR106" s="20" t="str">
        <f t="shared" ca="1" si="7309"/>
        <v/>
      </c>
      <c r="ANS106" s="20" t="str">
        <f t="shared" si="7310"/>
        <v/>
      </c>
      <c r="ANT106" s="20" t="str">
        <f t="shared" si="7167"/>
        <v/>
      </c>
      <c r="ANU106" s="20"/>
      <c r="ANV106" s="20">
        <v>0</v>
      </c>
      <c r="ANW106" s="20">
        <v>0</v>
      </c>
      <c r="ANX106" s="20">
        <v>0</v>
      </c>
      <c r="ANY106" s="20">
        <v>0</v>
      </c>
      <c r="ANZ106" s="20">
        <v>2</v>
      </c>
      <c r="AOA106" s="75"/>
      <c r="AOB106" s="20">
        <v>0</v>
      </c>
      <c r="AOC106" s="20">
        <v>0</v>
      </c>
      <c r="AOD106" s="1" t="str">
        <f t="shared" si="7311"/>
        <v>B</v>
      </c>
      <c r="AOE106" s="123">
        <f t="shared" si="7168"/>
        <v>0</v>
      </c>
      <c r="AOF106" s="1" t="e">
        <f t="shared" si="7169"/>
        <v>#NUM!</v>
      </c>
      <c r="AOG106" s="1" t="e">
        <f t="shared" si="7170"/>
        <v>#NUM!</v>
      </c>
      <c r="AOH106" s="1" t="e">
        <f t="shared" si="7171"/>
        <v>#NUM!</v>
      </c>
      <c r="AOI106" s="1" t="e">
        <f t="shared" si="7172"/>
        <v>#NUM!</v>
      </c>
      <c r="AOJ106" s="1" t="str">
        <f t="shared" si="7173"/>
        <v/>
      </c>
      <c r="AOK106" s="1" t="str">
        <f t="shared" si="7174"/>
        <v/>
      </c>
      <c r="AOL106" s="1" t="str">
        <f t="shared" si="7175"/>
        <v/>
      </c>
      <c r="AOM106" s="1" t="str">
        <f t="shared" si="7176"/>
        <v/>
      </c>
      <c r="AON106" s="1" t="str">
        <f t="shared" si="7177"/>
        <v/>
      </c>
      <c r="AOO106" s="1" t="str" cm="1">
        <f t="array" aca="1" ref="AOO106" ca="1">IF(INDIRECT(VLOOKUP(AOO105,General!AC:AE,3,FALSE)&amp;AGY105)&gt;=7,AOO105,AOJ106)</f>
        <v>HD</v>
      </c>
      <c r="AOP106" s="1" t="str">
        <f ca="1">VLOOKUP(AOO105,General!AC:AE,3,FALSE)&amp;AGY105</f>
        <v>HF105</v>
      </c>
      <c r="AOQ106" s="1" t="str" cm="1">
        <f t="array" aca="1" ref="AOQ106" ca="1">INDIRECT(VLOOKUP(AOO105,General!AC:AE,3,FALSE)&amp;AGY105)</f>
        <v/>
      </c>
      <c r="AOR106" s="1" t="str" cm="1">
        <f t="array" aca="1" ref="AOR106" ca="1">INDIRECT(AOO106&amp;AGY106)</f>
        <v/>
      </c>
      <c r="AOS106" s="1" cm="1">
        <f t="array" aca="1" ref="AOS106" ca="1">INDIRECT(AOP106&amp;AGY106)</f>
        <v>0</v>
      </c>
      <c r="AOT106" s="1" t="e" cm="1">
        <f t="array" aca="1" ref="AOT106" ca="1">INDIRECT(AOQ106&amp;AGY106)</f>
        <v>#REF!</v>
      </c>
      <c r="AOU106" s="1" t="str">
        <f ca="1">VLOOKUP(AOO106,General!AF:AG,2,FALSE)</f>
        <v>S45</v>
      </c>
      <c r="AOV106" s="1" t="e">
        <f ca="1">VLOOKUP(AOP106,General!AF:AG,2,FALSE)</f>
        <v>#N/A</v>
      </c>
      <c r="AOW106" s="1" t="e">
        <f ca="1">VLOOKUP(AOQ106,General!AF:AG,2,FALSE)</f>
        <v>#N/A</v>
      </c>
      <c r="AOX106" s="1" t="str">
        <f t="shared" ca="1" si="7401"/>
        <v>Y</v>
      </c>
      <c r="AOY106" s="1" t="e">
        <f t="shared" ca="1" si="7402"/>
        <v>#N/A</v>
      </c>
      <c r="AOZ106" s="1" t="e">
        <f t="shared" ca="1" si="7403"/>
        <v>#N/A</v>
      </c>
      <c r="APB106" s="1">
        <f t="shared" si="9312"/>
        <v>1</v>
      </c>
    </row>
    <row r="107" spans="1:1094" ht="15.75" thickBot="1">
      <c r="A107" s="1">
        <v>93</v>
      </c>
      <c r="B107" s="172" t="str">
        <f t="shared" si="7631"/>
        <v/>
      </c>
      <c r="C107" s="152" t="str">
        <f t="shared" si="6385"/>
        <v/>
      </c>
      <c r="D107" s="153" t="str">
        <f t="shared" si="7178"/>
        <v/>
      </c>
      <c r="E107" s="144" t="str">
        <f t="shared" si="7178"/>
        <v/>
      </c>
      <c r="F107" s="63" t="str">
        <f t="shared" si="6386"/>
        <v/>
      </c>
      <c r="G107" s="190"/>
      <c r="H107" s="154" t="str">
        <f t="shared" si="7632"/>
        <v/>
      </c>
      <c r="I107" s="153" t="str">
        <f t="shared" si="7179"/>
        <v/>
      </c>
      <c r="J107" s="144" t="str">
        <f t="shared" si="7179"/>
        <v/>
      </c>
      <c r="K107" s="106" t="str">
        <f t="shared" si="7180"/>
        <v/>
      </c>
      <c r="L107" s="179"/>
      <c r="M107" s="184"/>
      <c r="N107" s="190"/>
      <c r="O107" s="187">
        <v>0</v>
      </c>
      <c r="P107" s="129">
        <v>0</v>
      </c>
      <c r="Q107" s="126">
        <v>0</v>
      </c>
      <c r="R107" s="130">
        <v>0</v>
      </c>
      <c r="S107" s="61" t="str">
        <f t="shared" si="7181"/>
        <v/>
      </c>
      <c r="T107" s="165" t="str">
        <f t="shared" si="7633"/>
        <v/>
      </c>
      <c r="U107" s="62" t="str">
        <f>IF(M107="","",IF(B107="NB",U106,IF(T107="",SUM($T$5:$T107)+S107,SUM($T$5:$T107))))</f>
        <v/>
      </c>
      <c r="V107" s="155" t="str">
        <f t="shared" si="5988"/>
        <v/>
      </c>
      <c r="W107" s="131" t="str">
        <f t="shared" si="7182"/>
        <v/>
      </c>
      <c r="X107" s="132" t="str">
        <f t="shared" si="6387"/>
        <v/>
      </c>
      <c r="Y107" s="61" t="str">
        <f t="shared" ca="1" si="6225"/>
        <v>B</v>
      </c>
      <c r="Z107" s="62" t="str">
        <f t="shared" ca="1" si="6226"/>
        <v>C</v>
      </c>
      <c r="AA107" s="62" t="str">
        <f t="shared" si="6227"/>
        <v>C</v>
      </c>
      <c r="AB107" s="62" t="str">
        <f t="shared" si="7312"/>
        <v/>
      </c>
      <c r="AC107" s="62" t="str">
        <f t="shared" si="7313"/>
        <v/>
      </c>
      <c r="AD107" s="62">
        <f t="shared" si="7314"/>
        <v>0</v>
      </c>
      <c r="AE107" s="1" t="str">
        <f t="shared" si="9623"/>
        <v/>
      </c>
      <c r="AF107" s="1" t="str">
        <f t="shared" si="9624"/>
        <v/>
      </c>
      <c r="AG107" s="1" t="str">
        <f t="shared" si="7315"/>
        <v/>
      </c>
      <c r="AH107" s="1" t="str">
        <f t="shared" si="9625"/>
        <v/>
      </c>
      <c r="AI107" s="1" t="str">
        <f t="shared" si="9626"/>
        <v/>
      </c>
      <c r="AJ107" s="1" t="str">
        <f t="shared" si="9627"/>
        <v/>
      </c>
      <c r="AK107" s="1">
        <f t="shared" si="7183"/>
        <v>0</v>
      </c>
      <c r="AL107" s="1">
        <f t="shared" si="7184"/>
        <v>0</v>
      </c>
      <c r="AM107" s="1" t="str">
        <f t="shared" si="6147"/>
        <v/>
      </c>
      <c r="AN107" s="1">
        <f>IF(X107="",0,IFERROR(VLOOKUP(X102&amp;X103&amp;X104&amp;X105&amp;X106&amp;X107,BW:BX,2,FALSE),0))</f>
        <v>0</v>
      </c>
      <c r="AO107" s="1" t="str">
        <f t="shared" si="7715"/>
        <v/>
      </c>
      <c r="AP107" s="1" t="str">
        <f t="shared" si="6394"/>
        <v>N</v>
      </c>
      <c r="AQ107" s="1" t="str">
        <f t="shared" si="6395"/>
        <v>N</v>
      </c>
      <c r="AR107" s="1" t="str">
        <f t="shared" si="6396"/>
        <v>N</v>
      </c>
      <c r="AS107" s="1" t="str">
        <f t="shared" si="6397"/>
        <v/>
      </c>
      <c r="AT107" s="8" t="str">
        <f t="shared" ca="1" si="7185"/>
        <v/>
      </c>
      <c r="AU107" s="1" t="str">
        <f t="shared" ca="1" si="6398"/>
        <v/>
      </c>
      <c r="AV107" s="1" t="str">
        <f t="shared" ca="1" si="6399"/>
        <v/>
      </c>
      <c r="AW107" s="1" t="str">
        <f t="shared" si="6400"/>
        <v/>
      </c>
      <c r="AX107" s="1" t="str">
        <f t="shared" si="6401"/>
        <v/>
      </c>
      <c r="AY107" s="1" t="str">
        <f t="shared" si="6402"/>
        <v/>
      </c>
      <c r="AZ107" s="1" t="str">
        <f t="shared" si="6148"/>
        <v/>
      </c>
      <c r="BA107" s="1" t="str">
        <f t="shared" si="6149"/>
        <v/>
      </c>
      <c r="BB107" s="1" t="str">
        <f t="shared" si="5451"/>
        <v>00000</v>
      </c>
      <c r="BC107" s="1" t="str">
        <f t="shared" si="5451"/>
        <v>00000</v>
      </c>
      <c r="BD107" s="1" t="str">
        <f t="shared" si="5452"/>
        <v>000000</v>
      </c>
      <c r="BE107" s="1" t="str">
        <f t="shared" si="5452"/>
        <v>000000</v>
      </c>
      <c r="BF107" s="1" t="str">
        <f t="shared" si="7186"/>
        <v>B</v>
      </c>
      <c r="BG107" s="1" t="str">
        <f t="shared" si="6403"/>
        <v/>
      </c>
      <c r="BH107" s="1" t="str">
        <f t="shared" ca="1" si="7187"/>
        <v/>
      </c>
      <c r="BI107" s="1" t="str">
        <f t="shared" si="7634"/>
        <v/>
      </c>
      <c r="BJ107" s="1" t="str">
        <f t="shared" ca="1" si="7188"/>
        <v/>
      </c>
      <c r="BK107" s="1" t="str">
        <f t="shared" si="6404"/>
        <v>0</v>
      </c>
      <c r="BL107" s="1" t="str">
        <f t="shared" ca="1" si="7189"/>
        <v/>
      </c>
      <c r="BM107" s="1" t="str">
        <f t="shared" ca="1" si="7190"/>
        <v/>
      </c>
      <c r="BN107" s="1" t="str">
        <f t="shared" ca="1" si="7191"/>
        <v/>
      </c>
      <c r="BO107" s="1" t="str">
        <f t="shared" ca="1" si="7192"/>
        <v/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  <c r="BZ107" s="1">
        <f t="shared" si="9240"/>
        <v>1</v>
      </c>
      <c r="CA107" s="1" t="str">
        <f t="shared" ref="CA107" si="9936">CK107</f>
        <v/>
      </c>
      <c r="CB107" s="46" t="str">
        <f t="shared" si="6406"/>
        <v/>
      </c>
      <c r="CC107" s="48" t="str">
        <f t="shared" si="9629"/>
        <v/>
      </c>
      <c r="CD107" s="49" t="str">
        <f t="shared" si="6408"/>
        <v/>
      </c>
      <c r="CE107" s="46" t="str">
        <f t="shared" si="6409"/>
        <v/>
      </c>
      <c r="CF107" s="48" t="str">
        <f t="shared" si="9630"/>
        <v/>
      </c>
      <c r="CG107" s="49" t="str">
        <f t="shared" si="6411"/>
        <v/>
      </c>
      <c r="CH107" s="46" t="str">
        <f t="shared" si="6412"/>
        <v/>
      </c>
      <c r="CI107" s="48" t="str">
        <f t="shared" si="9631"/>
        <v/>
      </c>
      <c r="CJ107" s="49" t="str">
        <f t="shared" si="6414"/>
        <v/>
      </c>
      <c r="CK107" s="46" t="str">
        <f t="shared" si="6415"/>
        <v/>
      </c>
      <c r="CL107" s="48" t="str">
        <f t="shared" si="9632"/>
        <v/>
      </c>
      <c r="CM107" s="49" t="str">
        <f t="shared" si="6417"/>
        <v/>
      </c>
      <c r="CN107" s="46" t="str">
        <f t="shared" si="7194"/>
        <v/>
      </c>
      <c r="CO107" s="48" t="str">
        <f t="shared" si="9633"/>
        <v/>
      </c>
      <c r="CP107" s="49" t="str">
        <f t="shared" si="6419"/>
        <v/>
      </c>
      <c r="CQ107" s="46" t="str">
        <f t="shared" si="9634"/>
        <v/>
      </c>
      <c r="CR107" s="48" t="str">
        <f t="shared" si="9635"/>
        <v/>
      </c>
      <c r="CS107" s="49" t="str">
        <f t="shared" si="6422"/>
        <v/>
      </c>
      <c r="CT107" s="46" t="str">
        <f t="shared" si="9636"/>
        <v/>
      </c>
      <c r="CU107" s="48" t="str">
        <f t="shared" si="9637"/>
        <v/>
      </c>
      <c r="CV107" s="49" t="str">
        <f t="shared" si="6425"/>
        <v/>
      </c>
      <c r="CW107" s="46" t="str">
        <f t="shared" si="6426"/>
        <v/>
      </c>
      <c r="CX107" s="48" t="str">
        <f t="shared" si="9638"/>
        <v/>
      </c>
      <c r="CY107" s="95" t="str">
        <f t="shared" si="6428"/>
        <v/>
      </c>
      <c r="CZ107" s="46" t="str">
        <f t="shared" si="6429"/>
        <v/>
      </c>
      <c r="DA107" s="48" t="str">
        <f t="shared" si="9639"/>
        <v/>
      </c>
      <c r="DB107" s="49" t="str">
        <f t="shared" si="6431"/>
        <v/>
      </c>
      <c r="DC107" s="46" t="str">
        <f t="shared" si="6432"/>
        <v/>
      </c>
      <c r="DD107" s="48" t="str">
        <f t="shared" si="9640"/>
        <v/>
      </c>
      <c r="DE107" s="49" t="str">
        <f t="shared" si="6434"/>
        <v/>
      </c>
      <c r="DF107" s="46" t="str">
        <f t="shared" si="6435"/>
        <v/>
      </c>
      <c r="DG107" s="48" t="str">
        <f t="shared" si="9641"/>
        <v/>
      </c>
      <c r="DH107" s="49" t="str">
        <f t="shared" si="6437"/>
        <v/>
      </c>
      <c r="DI107" s="46" t="str">
        <f t="shared" si="9642"/>
        <v/>
      </c>
      <c r="DJ107" s="48" t="str">
        <f t="shared" si="9643"/>
        <v/>
      </c>
      <c r="DK107" s="49" t="str">
        <f t="shared" si="6440"/>
        <v/>
      </c>
      <c r="DL107" s="46" t="str">
        <f t="shared" si="9644"/>
        <v/>
      </c>
      <c r="DM107" s="48" t="str">
        <f t="shared" si="9645"/>
        <v/>
      </c>
      <c r="DN107" s="49" t="str">
        <f t="shared" si="6443"/>
        <v/>
      </c>
      <c r="DO107" s="46" t="str">
        <f t="shared" si="9646"/>
        <v/>
      </c>
      <c r="DP107" s="48" t="str">
        <f t="shared" si="9647"/>
        <v/>
      </c>
      <c r="DQ107" s="49" t="str">
        <f t="shared" si="6446"/>
        <v/>
      </c>
      <c r="DR107" s="46" t="str">
        <f t="shared" si="9648"/>
        <v/>
      </c>
      <c r="DS107" s="48" t="str">
        <f t="shared" si="9649"/>
        <v/>
      </c>
      <c r="DT107" s="49" t="str">
        <f t="shared" si="6449"/>
        <v/>
      </c>
      <c r="DU107" s="46" t="str">
        <f t="shared" si="9650"/>
        <v/>
      </c>
      <c r="DV107" s="48" t="str">
        <f t="shared" si="9651"/>
        <v/>
      </c>
      <c r="DW107" s="49" t="str">
        <f t="shared" si="6452"/>
        <v/>
      </c>
      <c r="DX107" s="46" t="str">
        <f t="shared" si="9652"/>
        <v/>
      </c>
      <c r="DY107" s="48" t="str">
        <f t="shared" si="9653"/>
        <v/>
      </c>
      <c r="DZ107" s="49" t="str">
        <f t="shared" si="6455"/>
        <v/>
      </c>
      <c r="EA107" s="46" t="str">
        <f t="shared" si="7557"/>
        <v/>
      </c>
      <c r="EB107" s="48" t="str">
        <f t="shared" si="9654"/>
        <v/>
      </c>
      <c r="EC107" s="49" t="str">
        <f t="shared" si="6457"/>
        <v/>
      </c>
      <c r="ED107" s="46" t="str">
        <f t="shared" ref="ED107" si="9937">CE107</f>
        <v/>
      </c>
      <c r="EE107" s="48" t="str">
        <f t="shared" si="9656"/>
        <v/>
      </c>
      <c r="EF107" s="49" t="str">
        <f t="shared" si="6460"/>
        <v/>
      </c>
      <c r="EG107" s="94" t="str">
        <f t="shared" ref="EG107" si="9938">CB107</f>
        <v/>
      </c>
      <c r="EH107" s="48" t="str">
        <f t="shared" si="9658"/>
        <v/>
      </c>
      <c r="EI107" s="49" t="str">
        <f t="shared" si="6463"/>
        <v/>
      </c>
      <c r="EJ107" s="73" t="s">
        <v>5</v>
      </c>
      <c r="EK107" s="48" t="str">
        <f t="shared" si="9659"/>
        <v/>
      </c>
      <c r="EL107" s="49" t="str">
        <f t="shared" si="6465"/>
        <v/>
      </c>
      <c r="EM107" s="75" t="s">
        <v>6</v>
      </c>
      <c r="EN107" s="48" t="str">
        <f t="shared" si="9660"/>
        <v/>
      </c>
      <c r="EO107" s="49" t="str">
        <f t="shared" si="6467"/>
        <v/>
      </c>
      <c r="EP107" s="46" t="str">
        <f t="shared" ref="EP107" si="9939">CK107</f>
        <v/>
      </c>
      <c r="EQ107" s="48" t="str">
        <f t="shared" si="9662"/>
        <v/>
      </c>
      <c r="ER107" s="49" t="str">
        <f t="shared" si="6470"/>
        <v/>
      </c>
      <c r="ES107" s="46" t="str">
        <f t="shared" ref="ES107" si="9940">CH107</f>
        <v/>
      </c>
      <c r="ET107" s="48" t="str">
        <f t="shared" si="9664"/>
        <v/>
      </c>
      <c r="EU107" s="49" t="str">
        <f t="shared" si="6473"/>
        <v/>
      </c>
      <c r="EV107" s="46" t="str">
        <f t="shared" ref="EV107" si="9941">CK107</f>
        <v/>
      </c>
      <c r="EW107" s="48" t="str">
        <f t="shared" si="9666"/>
        <v/>
      </c>
      <c r="EX107" s="49" t="str">
        <f t="shared" si="6476"/>
        <v/>
      </c>
      <c r="EY107" s="46" t="str">
        <f t="shared" ref="EY107" si="9942">CB107</f>
        <v/>
      </c>
      <c r="EZ107" s="48" t="str">
        <f t="shared" si="9668"/>
        <v/>
      </c>
      <c r="FA107" s="95" t="str">
        <f t="shared" si="6479"/>
        <v/>
      </c>
      <c r="FB107" s="46" t="str">
        <f t="shared" ref="FB107" si="9943">CH107</f>
        <v/>
      </c>
      <c r="FC107" s="48" t="str">
        <f t="shared" si="9670"/>
        <v/>
      </c>
      <c r="FD107" s="49" t="str">
        <f t="shared" si="6482"/>
        <v/>
      </c>
      <c r="FE107" s="94" t="str">
        <f t="shared" ref="FE107" si="9944">CE107</f>
        <v/>
      </c>
      <c r="FF107" s="48" t="str">
        <f t="shared" si="9672"/>
        <v/>
      </c>
      <c r="FG107" s="49" t="str">
        <f t="shared" si="6485"/>
        <v/>
      </c>
      <c r="FH107" s="46" t="str">
        <f t="shared" ref="FH107" si="9945">DF107</f>
        <v/>
      </c>
      <c r="FI107" s="48" t="str">
        <f t="shared" si="9674"/>
        <v/>
      </c>
      <c r="FJ107" s="49" t="str">
        <f t="shared" si="6488"/>
        <v/>
      </c>
      <c r="FK107" s="46" t="str">
        <f t="shared" ref="FK107" si="9946">DC107</f>
        <v/>
      </c>
      <c r="FL107" s="48" t="str">
        <f t="shared" si="9676"/>
        <v/>
      </c>
      <c r="FM107" s="49" t="str">
        <f t="shared" si="6491"/>
        <v/>
      </c>
      <c r="FN107" s="46" t="str">
        <f t="shared" ref="FN107" si="9947">CT107</f>
        <v/>
      </c>
      <c r="FO107" s="48" t="str">
        <f t="shared" si="9678"/>
        <v/>
      </c>
      <c r="FP107" s="49" t="str">
        <f t="shared" si="6494"/>
        <v/>
      </c>
      <c r="FQ107" s="46" t="str">
        <f t="shared" ref="FQ107" si="9948">CQ107</f>
        <v/>
      </c>
      <c r="FR107" s="48" t="str">
        <f t="shared" si="9680"/>
        <v/>
      </c>
      <c r="FS107" s="49" t="str">
        <f t="shared" si="6497"/>
        <v/>
      </c>
      <c r="FT107" s="46" t="str">
        <f t="shared" ref="FT107" si="9949">CN107</f>
        <v/>
      </c>
      <c r="FU107" s="48" t="str">
        <f t="shared" si="9682"/>
        <v/>
      </c>
      <c r="FV107" s="49" t="str">
        <f t="shared" si="6500"/>
        <v/>
      </c>
      <c r="FW107" s="46" t="str">
        <f t="shared" ref="FW107" si="9950">CQ107</f>
        <v/>
      </c>
      <c r="FX107" s="48" t="str">
        <f t="shared" si="9684"/>
        <v/>
      </c>
      <c r="FY107" s="49" t="str">
        <f t="shared" si="6503"/>
        <v/>
      </c>
      <c r="FZ107" s="46" t="str">
        <f t="shared" ref="FZ107" si="9951">CN107</f>
        <v/>
      </c>
      <c r="GA107" s="48" t="str">
        <f t="shared" si="9686"/>
        <v/>
      </c>
      <c r="GB107" s="49" t="str">
        <f t="shared" si="6506"/>
        <v/>
      </c>
      <c r="GC107" s="46" t="str">
        <f t="shared" ref="GC107" si="9952">CT107</f>
        <v/>
      </c>
      <c r="GD107" s="48" t="str">
        <f t="shared" si="9688"/>
        <v/>
      </c>
      <c r="GE107" s="49" t="str">
        <f t="shared" si="6509"/>
        <v/>
      </c>
      <c r="GF107" s="75" t="str">
        <f t="shared" si="9689"/>
        <v/>
      </c>
      <c r="GG107" s="48" t="str">
        <f t="shared" si="9690"/>
        <v/>
      </c>
      <c r="GH107" s="49" t="str">
        <f t="shared" si="6512"/>
        <v/>
      </c>
      <c r="GI107" s="75" t="str">
        <f t="shared" si="7211"/>
        <v>B</v>
      </c>
      <c r="GJ107" s="48" t="str">
        <f t="shared" si="9691"/>
        <v/>
      </c>
      <c r="GK107" s="49" t="str">
        <f t="shared" si="6514"/>
        <v/>
      </c>
      <c r="GL107" s="75" t="str">
        <f t="shared" si="7805"/>
        <v/>
      </c>
      <c r="GM107" s="48" t="str">
        <f t="shared" si="9693"/>
        <v/>
      </c>
      <c r="GN107" s="49" t="str">
        <f t="shared" si="6516"/>
        <v/>
      </c>
      <c r="GO107" s="75" t="str">
        <f t="shared" si="7212"/>
        <v>B</v>
      </c>
      <c r="GP107" s="48" t="str">
        <f t="shared" si="9694"/>
        <v/>
      </c>
      <c r="GQ107" s="49" t="str">
        <f t="shared" si="6518"/>
        <v/>
      </c>
      <c r="GR107" s="46" t="str">
        <f t="shared" ref="GR107" si="9953">DU107</f>
        <v/>
      </c>
      <c r="GS107" s="48" t="str">
        <f t="shared" si="9696"/>
        <v/>
      </c>
      <c r="GT107" s="49" t="str">
        <f t="shared" si="6521"/>
        <v/>
      </c>
      <c r="GU107" s="75" t="str">
        <f t="shared" si="7214"/>
        <v/>
      </c>
      <c r="GV107" s="48" t="str">
        <f t="shared" si="9697"/>
        <v/>
      </c>
      <c r="GW107" s="95" t="str">
        <f t="shared" si="6523"/>
        <v/>
      </c>
      <c r="GX107" s="46" t="str">
        <f t="shared" ref="GX107" si="9954">DO107</f>
        <v/>
      </c>
      <c r="GY107" s="48" t="str">
        <f t="shared" si="9699"/>
        <v/>
      </c>
      <c r="GZ107" s="49" t="str">
        <f t="shared" si="6526"/>
        <v/>
      </c>
      <c r="HA107" s="73" t="str">
        <f t="shared" si="7216"/>
        <v/>
      </c>
      <c r="HB107" s="48" t="str">
        <f t="shared" si="9700"/>
        <v/>
      </c>
      <c r="HC107" s="49" t="str">
        <f t="shared" si="6528"/>
        <v/>
      </c>
      <c r="HD107" s="46" t="str">
        <f t="shared" ref="HD107" si="9955">DL107</f>
        <v/>
      </c>
      <c r="HE107" s="48" t="str">
        <f t="shared" si="9702"/>
        <v/>
      </c>
      <c r="HF107" s="49" t="str">
        <f t="shared" si="6531"/>
        <v/>
      </c>
      <c r="HG107" s="75" t="str">
        <f t="shared" si="7218"/>
        <v/>
      </c>
      <c r="HH107" s="48" t="str">
        <f t="shared" si="9703"/>
        <v/>
      </c>
      <c r="HI107" s="49" t="str">
        <f t="shared" si="6533"/>
        <v/>
      </c>
      <c r="HJ107" s="46" t="str">
        <f t="shared" ref="HJ107" si="9956">DR107</f>
        <v/>
      </c>
      <c r="HK107" s="48" t="str">
        <f t="shared" si="9705"/>
        <v/>
      </c>
      <c r="HL107" s="49" t="str">
        <f t="shared" si="6536"/>
        <v/>
      </c>
      <c r="HM107" s="75" t="str">
        <f t="shared" si="7220"/>
        <v/>
      </c>
      <c r="HN107" s="48" t="str">
        <f t="shared" si="9706"/>
        <v/>
      </c>
      <c r="HO107" s="49" t="str">
        <f t="shared" si="6538"/>
        <v/>
      </c>
      <c r="HP107" s="46" t="str">
        <f t="shared" ref="HP107" si="9957">DO107</f>
        <v/>
      </c>
      <c r="HQ107" s="48" t="str">
        <f t="shared" si="9708"/>
        <v/>
      </c>
      <c r="HR107" s="49" t="str">
        <f t="shared" si="6541"/>
        <v/>
      </c>
      <c r="HS107" s="75" t="str">
        <f t="shared" si="7222"/>
        <v/>
      </c>
      <c r="HT107" s="48" t="str">
        <f t="shared" si="9709"/>
        <v/>
      </c>
      <c r="HU107" s="49" t="str">
        <f t="shared" si="6543"/>
        <v/>
      </c>
      <c r="HV107" s="46" t="str">
        <f t="shared" ref="HV107" si="9958">DI107</f>
        <v/>
      </c>
      <c r="HW107" s="48" t="str">
        <f t="shared" si="9711"/>
        <v/>
      </c>
      <c r="HX107" s="49" t="str">
        <f t="shared" si="6546"/>
        <v/>
      </c>
      <c r="HY107" s="75" t="str">
        <f t="shared" si="7224"/>
        <v/>
      </c>
      <c r="HZ107" s="48" t="str">
        <f t="shared" si="9712"/>
        <v/>
      </c>
      <c r="IA107" s="49" t="str">
        <f t="shared" si="6548"/>
        <v/>
      </c>
      <c r="IB107" s="46" t="str">
        <f t="shared" ref="IB107" si="9959">DL107</f>
        <v/>
      </c>
      <c r="IC107" s="48" t="str">
        <f t="shared" si="9714"/>
        <v/>
      </c>
      <c r="ID107" s="49" t="str">
        <f t="shared" si="6551"/>
        <v/>
      </c>
      <c r="IE107" s="75" t="str">
        <f t="shared" si="7226"/>
        <v/>
      </c>
      <c r="IF107" s="48" t="str">
        <f t="shared" si="9715"/>
        <v/>
      </c>
      <c r="IG107" s="49" t="str">
        <f t="shared" si="6553"/>
        <v/>
      </c>
      <c r="IH107" s="46" t="str">
        <f t="shared" ref="IH107" si="9960">DL107</f>
        <v/>
      </c>
      <c r="II107" s="48" t="str">
        <f t="shared" si="9717"/>
        <v/>
      </c>
      <c r="IJ107" s="49" t="str">
        <f t="shared" si="6556"/>
        <v/>
      </c>
      <c r="IK107" s="75" t="str">
        <f t="shared" si="7228"/>
        <v/>
      </c>
      <c r="IL107" s="48" t="str">
        <f t="shared" si="9718"/>
        <v/>
      </c>
      <c r="IM107" s="49" t="str">
        <f t="shared" si="6558"/>
        <v/>
      </c>
      <c r="IN107" s="46" t="str">
        <f t="shared" ref="IN107" si="9961">DI107</f>
        <v/>
      </c>
      <c r="IO107" s="48" t="str">
        <f t="shared" si="9720"/>
        <v/>
      </c>
      <c r="IP107" s="49" t="str">
        <f t="shared" si="6561"/>
        <v/>
      </c>
      <c r="IQ107" s="75" t="str">
        <f t="shared" si="7230"/>
        <v/>
      </c>
      <c r="IR107" s="48" t="str">
        <f t="shared" si="9721"/>
        <v/>
      </c>
      <c r="IS107" s="49" t="str">
        <f t="shared" si="6563"/>
        <v/>
      </c>
      <c r="IT107" s="46" t="str">
        <f t="shared" ref="IT107" si="9962">CT107</f>
        <v/>
      </c>
      <c r="IU107" s="48" t="str">
        <f t="shared" si="9723"/>
        <v/>
      </c>
      <c r="IV107" s="49" t="str">
        <f t="shared" si="6566"/>
        <v/>
      </c>
      <c r="IW107" s="46" t="str">
        <f t="shared" si="9724"/>
        <v/>
      </c>
      <c r="IX107" s="48" t="str">
        <f t="shared" si="9725"/>
        <v/>
      </c>
      <c r="IY107" s="49" t="str">
        <f t="shared" si="6569"/>
        <v/>
      </c>
      <c r="IZ107" s="75" t="str">
        <f t="shared" si="7232"/>
        <v/>
      </c>
      <c r="JA107" s="48" t="str">
        <f t="shared" si="9726"/>
        <v/>
      </c>
      <c r="JB107" s="49" t="str">
        <f t="shared" si="6571"/>
        <v/>
      </c>
      <c r="JC107" s="75" t="str">
        <f t="shared" si="7233"/>
        <v/>
      </c>
      <c r="JD107" s="48" t="str">
        <f t="shared" si="9727"/>
        <v/>
      </c>
      <c r="JE107" s="49" t="str">
        <f t="shared" si="6573"/>
        <v/>
      </c>
      <c r="JF107" s="46" t="str">
        <f t="shared" ref="JF107" si="9963">CB107</f>
        <v/>
      </c>
      <c r="JG107" s="48" t="str">
        <f t="shared" si="9729"/>
        <v/>
      </c>
      <c r="JH107" s="49" t="str">
        <f t="shared" si="6576"/>
        <v/>
      </c>
      <c r="JI107" s="75" t="str">
        <f t="shared" si="7235"/>
        <v/>
      </c>
      <c r="JJ107" s="48" t="str">
        <f t="shared" si="9730"/>
        <v/>
      </c>
      <c r="JK107" s="49" t="str">
        <f t="shared" si="6578"/>
        <v/>
      </c>
      <c r="JL107" s="46" t="str">
        <f t="shared" ref="JL107" si="9964">CH107</f>
        <v/>
      </c>
      <c r="JM107" s="48" t="str">
        <f t="shared" si="9732"/>
        <v/>
      </c>
      <c r="JN107" s="49" t="str">
        <f t="shared" si="6581"/>
        <v/>
      </c>
      <c r="JO107" s="75" t="str">
        <f t="shared" si="7237"/>
        <v/>
      </c>
      <c r="JP107" s="48" t="str">
        <f t="shared" si="9733"/>
        <v/>
      </c>
      <c r="JQ107" s="49" t="str">
        <f t="shared" si="6583"/>
        <v/>
      </c>
      <c r="JR107" s="46" t="str">
        <f t="shared" ref="JR107" si="9965">CK107</f>
        <v/>
      </c>
      <c r="JS107" s="48" t="str">
        <f t="shared" si="9735"/>
        <v/>
      </c>
      <c r="JT107" s="49" t="str">
        <f t="shared" si="6586"/>
        <v/>
      </c>
      <c r="JU107" s="75" t="str">
        <f t="shared" si="7239"/>
        <v/>
      </c>
      <c r="JV107" s="48" t="str">
        <f t="shared" si="9736"/>
        <v/>
      </c>
      <c r="JW107" s="49" t="str">
        <f t="shared" si="6588"/>
        <v/>
      </c>
      <c r="JX107" s="46" t="s">
        <v>6</v>
      </c>
      <c r="JY107" s="48" t="str">
        <f t="shared" si="9737"/>
        <v/>
      </c>
      <c r="JZ107" s="49" t="str">
        <f t="shared" si="6590"/>
        <v/>
      </c>
      <c r="KA107" s="75" t="str">
        <f t="shared" si="7240"/>
        <v/>
      </c>
      <c r="KB107" s="48" t="str">
        <f t="shared" si="9738"/>
        <v/>
      </c>
      <c r="KC107" s="49" t="str">
        <f t="shared" si="6592"/>
        <v/>
      </c>
      <c r="KD107" s="46" t="s">
        <v>6</v>
      </c>
      <c r="KE107" s="48" t="str">
        <f t="shared" si="9739"/>
        <v/>
      </c>
      <c r="KF107" s="49" t="str">
        <f t="shared" si="6594"/>
        <v/>
      </c>
      <c r="KG107" s="75" t="str">
        <f t="shared" si="7241"/>
        <v/>
      </c>
      <c r="KH107" s="48" t="str">
        <f t="shared" si="9740"/>
        <v/>
      </c>
      <c r="KI107" s="49" t="str">
        <f t="shared" si="6596"/>
        <v/>
      </c>
      <c r="KJ107" s="46" t="str">
        <f t="shared" ref="KJ107" si="9966">DC107</f>
        <v/>
      </c>
      <c r="KK107" s="48" t="str">
        <f t="shared" si="9741"/>
        <v/>
      </c>
      <c r="KL107" s="49" t="str">
        <f t="shared" si="6598"/>
        <v/>
      </c>
      <c r="KM107" s="75" t="str">
        <f t="shared" si="7243"/>
        <v/>
      </c>
      <c r="KN107" s="48" t="str">
        <f t="shared" si="9742"/>
        <v/>
      </c>
      <c r="KO107" s="49" t="str">
        <f t="shared" si="6600"/>
        <v/>
      </c>
      <c r="KP107" s="75" t="str">
        <f t="shared" si="9743"/>
        <v/>
      </c>
      <c r="KQ107" s="48" t="str">
        <f t="shared" si="9744"/>
        <v/>
      </c>
      <c r="KR107" s="49" t="str">
        <f t="shared" si="6602"/>
        <v/>
      </c>
      <c r="KS107" s="75" t="str">
        <f t="shared" si="7244"/>
        <v/>
      </c>
      <c r="KT107" s="48" t="str">
        <f t="shared" si="9745"/>
        <v/>
      </c>
      <c r="KU107" s="49" t="str">
        <f t="shared" si="6604"/>
        <v/>
      </c>
      <c r="KV107" s="75" t="s">
        <v>6</v>
      </c>
      <c r="KW107" s="48" t="str">
        <f t="shared" si="9746"/>
        <v/>
      </c>
      <c r="KX107" s="49" t="str">
        <f t="shared" si="6606"/>
        <v/>
      </c>
      <c r="KY107" s="75" t="str">
        <f t="shared" si="7245"/>
        <v/>
      </c>
      <c r="KZ107" s="48" t="str">
        <f t="shared" si="9747"/>
        <v/>
      </c>
      <c r="LA107" s="49" t="str">
        <f t="shared" si="6608"/>
        <v/>
      </c>
      <c r="LB107" s="75" t="str">
        <f t="shared" ref="LB107" si="9967">DR107</f>
        <v/>
      </c>
      <c r="LC107" s="48" t="str">
        <f t="shared" si="9749"/>
        <v/>
      </c>
      <c r="LD107" s="49" t="str">
        <f t="shared" si="6611"/>
        <v/>
      </c>
      <c r="LE107" s="75" t="str">
        <f t="shared" si="7247"/>
        <v/>
      </c>
      <c r="LF107" s="48" t="str">
        <f t="shared" si="9750"/>
        <v/>
      </c>
      <c r="LG107" s="49" t="str">
        <f t="shared" si="6613"/>
        <v/>
      </c>
      <c r="LH107" s="75" t="str">
        <f t="shared" ref="LH107" si="9968">DR108</f>
        <v/>
      </c>
      <c r="LI107" s="48" t="str">
        <f t="shared" si="9752"/>
        <v/>
      </c>
      <c r="LJ107" s="49" t="str">
        <f t="shared" si="6616"/>
        <v/>
      </c>
      <c r="LK107" s="75" t="str">
        <f t="shared" si="7249"/>
        <v/>
      </c>
      <c r="LL107" s="48" t="str">
        <f t="shared" si="9753"/>
        <v/>
      </c>
      <c r="LM107" s="49" t="str">
        <f t="shared" si="6618"/>
        <v/>
      </c>
      <c r="LN107" s="75" t="str">
        <f t="shared" ref="LN107" si="9969">CN107</f>
        <v/>
      </c>
      <c r="LO107" s="48" t="str">
        <f t="shared" si="9755"/>
        <v/>
      </c>
      <c r="LP107" s="49" t="str">
        <f t="shared" si="6621"/>
        <v/>
      </c>
      <c r="LQ107" s="75" t="str">
        <f t="shared" si="7251"/>
        <v/>
      </c>
      <c r="LR107" s="48" t="str">
        <f t="shared" si="9756"/>
        <v/>
      </c>
      <c r="LS107" s="49" t="str">
        <f t="shared" si="6623"/>
        <v/>
      </c>
      <c r="LT107" s="75" t="str">
        <f t="shared" ref="LT107" si="9970">CW107</f>
        <v/>
      </c>
      <c r="LU107" s="48" t="str">
        <f t="shared" si="9758"/>
        <v/>
      </c>
      <c r="LV107" s="49" t="str">
        <f t="shared" si="6626"/>
        <v/>
      </c>
      <c r="LW107" s="75" t="str">
        <f t="shared" si="7253"/>
        <v/>
      </c>
      <c r="LX107" s="48" t="str">
        <f t="shared" si="9759"/>
        <v/>
      </c>
      <c r="LY107" s="49" t="str">
        <f t="shared" si="6628"/>
        <v/>
      </c>
      <c r="LZ107" s="75" t="str">
        <f t="shared" ref="LZ107" si="9971">DF107</f>
        <v/>
      </c>
      <c r="MA107" s="48" t="str">
        <f t="shared" si="9761"/>
        <v/>
      </c>
      <c r="MB107" s="49" t="str">
        <f t="shared" si="6631"/>
        <v/>
      </c>
      <c r="MC107" s="75" t="str">
        <f t="shared" si="7255"/>
        <v/>
      </c>
      <c r="MD107" s="48" t="str">
        <f t="shared" si="9762"/>
        <v/>
      </c>
      <c r="ME107" s="49" t="str">
        <f t="shared" si="6633"/>
        <v/>
      </c>
      <c r="MF107" s="75" t="str">
        <f t="shared" si="9763"/>
        <v/>
      </c>
      <c r="MG107" s="48" t="str">
        <f t="shared" si="9764"/>
        <v/>
      </c>
      <c r="MH107" s="49" t="str">
        <f t="shared" si="6636"/>
        <v/>
      </c>
      <c r="MI107" s="75" t="str">
        <f t="shared" si="7256"/>
        <v/>
      </c>
      <c r="MJ107" s="48" t="str">
        <f t="shared" si="9765"/>
        <v/>
      </c>
      <c r="MK107" s="49" t="str">
        <f t="shared" si="6638"/>
        <v/>
      </c>
      <c r="ML107" s="75" t="s">
        <v>6</v>
      </c>
      <c r="MM107" s="48" t="str">
        <f t="shared" si="9766"/>
        <v/>
      </c>
      <c r="MN107" s="49" t="str">
        <f t="shared" si="6640"/>
        <v/>
      </c>
      <c r="MO107" s="75" t="str">
        <f t="shared" si="7257"/>
        <v/>
      </c>
      <c r="MP107" s="48" t="str">
        <f t="shared" si="9767"/>
        <v/>
      </c>
      <c r="MQ107" s="49" t="str">
        <f t="shared" si="6642"/>
        <v/>
      </c>
      <c r="MR107" s="75" t="str">
        <f t="shared" si="6643"/>
        <v/>
      </c>
      <c r="MS107" s="48" t="str">
        <f t="shared" si="9768"/>
        <v/>
      </c>
      <c r="MT107" s="49" t="str">
        <f t="shared" si="6645"/>
        <v/>
      </c>
      <c r="MU107" s="75" t="str">
        <f t="shared" si="7258"/>
        <v/>
      </c>
      <c r="MV107" s="48" t="str">
        <f t="shared" si="9769"/>
        <v/>
      </c>
      <c r="MW107" s="49" t="str">
        <f t="shared" si="6647"/>
        <v/>
      </c>
      <c r="MX107" s="75" t="str">
        <f t="shared" ref="MX107" si="9972">MU107</f>
        <v/>
      </c>
      <c r="MY107" s="48" t="str">
        <f t="shared" si="9771"/>
        <v/>
      </c>
      <c r="MZ107" s="49" t="str">
        <f t="shared" si="6650"/>
        <v/>
      </c>
      <c r="NA107" s="75" t="str">
        <f t="shared" si="7260"/>
        <v/>
      </c>
      <c r="NB107" s="48" t="str">
        <f t="shared" si="9772"/>
        <v/>
      </c>
      <c r="NC107" s="49" t="str">
        <f t="shared" si="6652"/>
        <v/>
      </c>
      <c r="ND107" s="196" t="s">
        <v>5</v>
      </c>
      <c r="NE107" s="48" t="str">
        <f t="shared" si="9773"/>
        <v/>
      </c>
      <c r="NF107" s="49" t="str">
        <f t="shared" si="6654"/>
        <v/>
      </c>
      <c r="NG107" s="75" t="str">
        <f t="shared" si="7261"/>
        <v/>
      </c>
      <c r="NH107" s="48" t="str">
        <f t="shared" si="9774"/>
        <v/>
      </c>
      <c r="NI107" s="49" t="str">
        <f t="shared" si="6656"/>
        <v/>
      </c>
      <c r="NJ107" s="75" t="s">
        <v>5</v>
      </c>
      <c r="NK107" s="48" t="str">
        <f t="shared" si="9775"/>
        <v/>
      </c>
      <c r="NL107" s="49" t="str">
        <f t="shared" si="6658"/>
        <v/>
      </c>
      <c r="NM107" s="75" t="str">
        <f t="shared" si="7262"/>
        <v/>
      </c>
      <c r="NN107" s="48" t="str">
        <f t="shared" si="9776"/>
        <v/>
      </c>
      <c r="NO107" s="49" t="str">
        <f t="shared" si="6660"/>
        <v/>
      </c>
      <c r="NP107" s="214" t="s">
        <v>5</v>
      </c>
      <c r="NQ107" s="48" t="str">
        <f t="shared" si="9777"/>
        <v/>
      </c>
      <c r="NR107" s="49" t="str">
        <f t="shared" si="6662"/>
        <v/>
      </c>
      <c r="NS107" s="46" t="str">
        <f t="shared" si="6663"/>
        <v/>
      </c>
      <c r="NT107" s="48" t="str">
        <f t="shared" si="9778"/>
        <v/>
      </c>
      <c r="NU107" s="49" t="str">
        <f t="shared" si="6665"/>
        <v/>
      </c>
      <c r="NV107" s="214" t="s">
        <v>6</v>
      </c>
      <c r="NW107" s="48" t="str">
        <f t="shared" si="9779"/>
        <v/>
      </c>
      <c r="NX107" s="49" t="str">
        <f t="shared" si="6667"/>
        <v/>
      </c>
      <c r="NY107" s="46" t="str">
        <f t="shared" si="6668"/>
        <v/>
      </c>
      <c r="NZ107" s="48" t="str">
        <f t="shared" si="9780"/>
        <v/>
      </c>
      <c r="OA107" s="49" t="str">
        <f t="shared" si="6670"/>
        <v/>
      </c>
      <c r="OB107" s="46" t="str">
        <f t="shared" si="7263"/>
        <v/>
      </c>
      <c r="OC107" s="48" t="str">
        <f t="shared" si="9781"/>
        <v/>
      </c>
      <c r="OD107" s="49" t="str">
        <f t="shared" si="6672"/>
        <v/>
      </c>
      <c r="OE107" s="46" t="str">
        <f t="shared" si="9782"/>
        <v/>
      </c>
      <c r="OF107" s="48" t="str">
        <f t="shared" si="9783"/>
        <v/>
      </c>
      <c r="OG107" s="49" t="str">
        <f t="shared" si="6675"/>
        <v/>
      </c>
      <c r="OH107" s="46" t="str">
        <f t="shared" si="9784"/>
        <v/>
      </c>
      <c r="OI107" s="48" t="str">
        <f t="shared" si="9785"/>
        <v/>
      </c>
      <c r="OJ107" s="49" t="str">
        <f t="shared" si="6678"/>
        <v/>
      </c>
      <c r="OK107" s="46" t="str">
        <f t="shared" si="6679"/>
        <v/>
      </c>
      <c r="OL107" s="48" t="str">
        <f t="shared" si="9786"/>
        <v/>
      </c>
      <c r="OM107" s="95" t="str">
        <f t="shared" si="6681"/>
        <v/>
      </c>
      <c r="ON107" s="46" t="str">
        <f t="shared" si="6682"/>
        <v/>
      </c>
      <c r="OO107" s="48" t="str">
        <f t="shared" si="9787"/>
        <v/>
      </c>
      <c r="OP107" s="49" t="str">
        <f t="shared" si="6684"/>
        <v/>
      </c>
      <c r="OQ107" s="46" t="str">
        <f t="shared" si="6685"/>
        <v/>
      </c>
      <c r="OR107" s="48" t="str">
        <f t="shared" si="9788"/>
        <v/>
      </c>
      <c r="OS107" s="49" t="str">
        <f t="shared" si="6687"/>
        <v/>
      </c>
      <c r="OT107" s="46" t="str">
        <f t="shared" si="6688"/>
        <v/>
      </c>
      <c r="OU107" s="48" t="str">
        <f t="shared" si="9789"/>
        <v/>
      </c>
      <c r="OV107" s="49" t="str">
        <f t="shared" si="6690"/>
        <v/>
      </c>
      <c r="OW107" s="46" t="str">
        <f t="shared" si="9790"/>
        <v/>
      </c>
      <c r="OX107" s="48" t="str">
        <f t="shared" si="9791"/>
        <v/>
      </c>
      <c r="OY107" s="49" t="str">
        <f t="shared" si="6693"/>
        <v/>
      </c>
      <c r="OZ107" s="46" t="str">
        <f t="shared" si="9792"/>
        <v/>
      </c>
      <c r="PA107" s="48" t="str">
        <f t="shared" si="9793"/>
        <v/>
      </c>
      <c r="PB107" s="49" t="str">
        <f t="shared" si="6696"/>
        <v/>
      </c>
      <c r="PC107" s="46" t="str">
        <f t="shared" si="9794"/>
        <v/>
      </c>
      <c r="PD107" s="48" t="str">
        <f t="shared" si="9795"/>
        <v/>
      </c>
      <c r="PE107" s="49" t="str">
        <f t="shared" si="6699"/>
        <v/>
      </c>
      <c r="PF107" s="46" t="str">
        <f t="shared" si="9796"/>
        <v/>
      </c>
      <c r="PG107" s="48" t="str">
        <f t="shared" si="9797"/>
        <v/>
      </c>
      <c r="PH107" s="49" t="str">
        <f t="shared" si="6702"/>
        <v/>
      </c>
      <c r="PI107" s="46" t="str">
        <f t="shared" si="9798"/>
        <v/>
      </c>
      <c r="PJ107" s="48" t="str">
        <f t="shared" si="9799"/>
        <v/>
      </c>
      <c r="PK107" s="49" t="str">
        <f t="shared" si="6705"/>
        <v/>
      </c>
      <c r="PL107" s="46" t="str">
        <f t="shared" si="9800"/>
        <v/>
      </c>
      <c r="PM107" s="48" t="str">
        <f t="shared" si="9801"/>
        <v/>
      </c>
      <c r="PN107" s="49" t="str">
        <f t="shared" si="6708"/>
        <v/>
      </c>
      <c r="PO107" s="46" t="str">
        <f t="shared" si="7594"/>
        <v/>
      </c>
      <c r="PP107" s="48" t="str">
        <f t="shared" si="9802"/>
        <v/>
      </c>
      <c r="PQ107" s="49" t="str">
        <f t="shared" si="6710"/>
        <v/>
      </c>
      <c r="PR107" s="46" t="str">
        <f t="shared" ref="PR107" si="9973">NS107</f>
        <v/>
      </c>
      <c r="PS107" s="48" t="str">
        <f t="shared" si="9804"/>
        <v/>
      </c>
      <c r="PT107" s="49" t="str">
        <f t="shared" si="6713"/>
        <v/>
      </c>
      <c r="PU107" s="94" t="str">
        <f t="shared" ref="PU107" si="9974">NP107</f>
        <v>P</v>
      </c>
      <c r="PV107" s="48" t="str">
        <f t="shared" si="9806"/>
        <v/>
      </c>
      <c r="PW107" s="49" t="str">
        <f t="shared" si="6716"/>
        <v/>
      </c>
      <c r="PX107" s="73" t="s">
        <v>5</v>
      </c>
      <c r="PY107" s="48" t="str">
        <f t="shared" si="9807"/>
        <v/>
      </c>
      <c r="PZ107" s="49" t="str">
        <f t="shared" si="6718"/>
        <v/>
      </c>
      <c r="QA107" s="75" t="s">
        <v>6</v>
      </c>
      <c r="QB107" s="48" t="str">
        <f t="shared" si="9808"/>
        <v/>
      </c>
      <c r="QC107" s="49" t="str">
        <f t="shared" si="6720"/>
        <v/>
      </c>
      <c r="QD107" s="46" t="str">
        <f t="shared" ref="QD107" si="9975">NY107</f>
        <v/>
      </c>
      <c r="QE107" s="48" t="str">
        <f t="shared" si="9810"/>
        <v/>
      </c>
      <c r="QF107" s="49" t="str">
        <f t="shared" si="6723"/>
        <v/>
      </c>
      <c r="QG107" s="46" t="str">
        <f t="shared" ref="QG107" si="9976">NV107</f>
        <v>B</v>
      </c>
      <c r="QH107" s="48" t="str">
        <f t="shared" si="9812"/>
        <v/>
      </c>
      <c r="QI107" s="49" t="str">
        <f t="shared" si="6726"/>
        <v/>
      </c>
      <c r="QJ107" s="46" t="str">
        <f t="shared" ref="QJ107" si="9977">NY107</f>
        <v/>
      </c>
      <c r="QK107" s="48" t="str">
        <f t="shared" si="9814"/>
        <v/>
      </c>
      <c r="QL107" s="49" t="str">
        <f t="shared" si="6729"/>
        <v/>
      </c>
      <c r="QM107" s="46" t="str">
        <f t="shared" ref="QM107" si="9978">NP107</f>
        <v>P</v>
      </c>
      <c r="QN107" s="48" t="str">
        <f t="shared" si="9816"/>
        <v/>
      </c>
      <c r="QO107" s="95" t="str">
        <f t="shared" si="6732"/>
        <v/>
      </c>
      <c r="QP107" s="46" t="str">
        <f t="shared" ref="QP107" si="9979">NV107</f>
        <v>B</v>
      </c>
      <c r="QQ107" s="48" t="str">
        <f t="shared" si="9818"/>
        <v/>
      </c>
      <c r="QR107" s="49" t="str">
        <f t="shared" si="6735"/>
        <v/>
      </c>
      <c r="QS107" s="94" t="str">
        <f t="shared" ref="QS107" si="9980">NS107</f>
        <v/>
      </c>
      <c r="QT107" s="48" t="str">
        <f t="shared" si="9820"/>
        <v/>
      </c>
      <c r="QU107" s="49" t="str">
        <f t="shared" si="6738"/>
        <v/>
      </c>
      <c r="QV107" s="46" t="str">
        <f t="shared" ref="QV107" si="9981">OT107</f>
        <v/>
      </c>
      <c r="QW107" s="48" t="str">
        <f t="shared" si="9822"/>
        <v/>
      </c>
      <c r="QX107" s="49" t="str">
        <f t="shared" si="6741"/>
        <v/>
      </c>
      <c r="QY107" s="46" t="str">
        <f t="shared" ref="QY107" si="9982">OQ107</f>
        <v/>
      </c>
      <c r="QZ107" s="48" t="str">
        <f t="shared" si="9824"/>
        <v/>
      </c>
      <c r="RA107" s="49" t="str">
        <f t="shared" si="6744"/>
        <v/>
      </c>
      <c r="RB107" s="46" t="str">
        <f t="shared" ref="RB107" si="9983">OH107</f>
        <v/>
      </c>
      <c r="RC107" s="48" t="str">
        <f t="shared" si="9826"/>
        <v/>
      </c>
      <c r="RD107" s="49" t="str">
        <f t="shared" si="6747"/>
        <v/>
      </c>
      <c r="RE107" s="46" t="str">
        <f t="shared" ref="RE107" si="9984">OE107</f>
        <v/>
      </c>
      <c r="RF107" s="48" t="str">
        <f t="shared" si="9828"/>
        <v/>
      </c>
      <c r="RG107" s="49" t="str">
        <f t="shared" si="6750"/>
        <v/>
      </c>
      <c r="RH107" s="46" t="str">
        <f t="shared" ref="RH107" si="9985">OB107</f>
        <v/>
      </c>
      <c r="RI107" s="48" t="str">
        <f t="shared" si="9830"/>
        <v/>
      </c>
      <c r="RJ107" s="49" t="str">
        <f t="shared" si="6753"/>
        <v/>
      </c>
      <c r="RK107" s="46" t="str">
        <f t="shared" ref="RK107" si="9986">OE107</f>
        <v/>
      </c>
      <c r="RL107" s="48" t="str">
        <f t="shared" si="9832"/>
        <v/>
      </c>
      <c r="RM107" s="49" t="str">
        <f t="shared" si="6756"/>
        <v/>
      </c>
      <c r="RN107" s="46" t="str">
        <f t="shared" ref="RN107" si="9987">OB107</f>
        <v/>
      </c>
      <c r="RO107" s="48" t="str">
        <f t="shared" si="9834"/>
        <v/>
      </c>
      <c r="RP107" s="49" t="str">
        <f t="shared" si="6759"/>
        <v/>
      </c>
      <c r="RQ107" s="46" t="str">
        <f t="shared" ref="RQ107" si="9988">OH107</f>
        <v/>
      </c>
      <c r="RR107" s="48" t="str">
        <f t="shared" si="9836"/>
        <v/>
      </c>
      <c r="RS107" s="49" t="str">
        <f t="shared" si="6762"/>
        <v/>
      </c>
      <c r="RT107" s="75" t="str">
        <f t="shared" si="9837"/>
        <v/>
      </c>
      <c r="RU107" s="48" t="str">
        <f t="shared" si="9838"/>
        <v/>
      </c>
      <c r="RV107" s="49" t="str">
        <f t="shared" si="6765"/>
        <v/>
      </c>
      <c r="RW107" s="75" t="str">
        <f t="shared" si="7280"/>
        <v>B</v>
      </c>
      <c r="RX107" s="48" t="str">
        <f t="shared" si="9839"/>
        <v/>
      </c>
      <c r="RY107" s="49" t="str">
        <f t="shared" si="6767"/>
        <v/>
      </c>
      <c r="RZ107" s="75" t="str">
        <f t="shared" si="9840"/>
        <v/>
      </c>
      <c r="SA107" s="48" t="str">
        <f t="shared" si="9841"/>
        <v/>
      </c>
      <c r="SB107" s="49" t="str">
        <f t="shared" si="6769"/>
        <v/>
      </c>
      <c r="SC107" s="75" t="str">
        <f t="shared" si="7281"/>
        <v>B</v>
      </c>
      <c r="SD107" s="48" t="str">
        <f t="shared" si="9842"/>
        <v/>
      </c>
      <c r="SE107" s="49" t="str">
        <f t="shared" si="6771"/>
        <v/>
      </c>
      <c r="SF107" s="46" t="str">
        <f t="shared" ref="SF107" si="9989">PI107</f>
        <v/>
      </c>
      <c r="SG107" s="48" t="str">
        <f t="shared" si="9844"/>
        <v/>
      </c>
      <c r="SH107" s="49" t="str">
        <f t="shared" si="6774"/>
        <v/>
      </c>
      <c r="SI107" s="75" t="str">
        <f t="shared" si="6775"/>
        <v/>
      </c>
      <c r="SJ107" s="48" t="str">
        <f t="shared" si="9845"/>
        <v/>
      </c>
      <c r="SK107" s="95" t="str">
        <f t="shared" si="6777"/>
        <v/>
      </c>
      <c r="SL107" s="46" t="str">
        <f t="shared" ref="SL107" si="9990">PC107</f>
        <v/>
      </c>
      <c r="SM107" s="48" t="str">
        <f t="shared" si="9847"/>
        <v/>
      </c>
      <c r="SN107" s="49" t="str">
        <f t="shared" si="6780"/>
        <v/>
      </c>
      <c r="SO107" s="73" t="str">
        <f t="shared" si="6781"/>
        <v/>
      </c>
      <c r="SP107" s="48" t="str">
        <f t="shared" si="9848"/>
        <v/>
      </c>
      <c r="SQ107" s="49" t="str">
        <f t="shared" si="6783"/>
        <v/>
      </c>
      <c r="SR107" s="46" t="str">
        <f t="shared" ref="SR107" si="9991">OZ107</f>
        <v/>
      </c>
      <c r="SS107" s="48" t="str">
        <f t="shared" si="9850"/>
        <v/>
      </c>
      <c r="ST107" s="49" t="str">
        <f t="shared" si="6786"/>
        <v/>
      </c>
      <c r="SU107" s="75" t="str">
        <f t="shared" si="6787"/>
        <v/>
      </c>
      <c r="SV107" s="48" t="str">
        <f t="shared" si="9851"/>
        <v/>
      </c>
      <c r="SW107" s="49" t="str">
        <f t="shared" si="6789"/>
        <v/>
      </c>
      <c r="SX107" s="46" t="str">
        <f t="shared" ref="SX107" si="9992">PF107</f>
        <v/>
      </c>
      <c r="SY107" s="48" t="str">
        <f t="shared" si="9853"/>
        <v/>
      </c>
      <c r="SZ107" s="49" t="str">
        <f t="shared" si="6792"/>
        <v/>
      </c>
      <c r="TA107" s="75" t="str">
        <f t="shared" si="6793"/>
        <v/>
      </c>
      <c r="TB107" s="48" t="str">
        <f t="shared" si="9854"/>
        <v/>
      </c>
      <c r="TC107" s="49" t="str">
        <f t="shared" si="6795"/>
        <v/>
      </c>
      <c r="TD107" s="46" t="str">
        <f t="shared" ref="TD107" si="9993">PC107</f>
        <v/>
      </c>
      <c r="TE107" s="48" t="str">
        <f t="shared" si="9856"/>
        <v/>
      </c>
      <c r="TF107" s="49" t="str">
        <f t="shared" si="6798"/>
        <v/>
      </c>
      <c r="TG107" s="75" t="str">
        <f t="shared" si="6799"/>
        <v/>
      </c>
      <c r="TH107" s="48" t="str">
        <f t="shared" si="9857"/>
        <v/>
      </c>
      <c r="TI107" s="49" t="str">
        <f t="shared" si="6801"/>
        <v/>
      </c>
      <c r="TJ107" s="46" t="str">
        <f t="shared" ref="TJ107" si="9994">OW107</f>
        <v/>
      </c>
      <c r="TK107" s="48" t="str">
        <f t="shared" si="9859"/>
        <v/>
      </c>
      <c r="TL107" s="49" t="str">
        <f t="shared" si="6804"/>
        <v/>
      </c>
      <c r="TM107" s="75" t="str">
        <f t="shared" si="6805"/>
        <v/>
      </c>
      <c r="TN107" s="48" t="str">
        <f t="shared" si="9860"/>
        <v/>
      </c>
      <c r="TO107" s="49" t="str">
        <f t="shared" si="6807"/>
        <v/>
      </c>
      <c r="TP107" s="46" t="str">
        <f t="shared" ref="TP107" si="9995">OZ107</f>
        <v/>
      </c>
      <c r="TQ107" s="48" t="str">
        <f t="shared" si="9862"/>
        <v/>
      </c>
      <c r="TR107" s="49" t="str">
        <f t="shared" si="6810"/>
        <v/>
      </c>
      <c r="TS107" s="75" t="str">
        <f t="shared" si="6811"/>
        <v/>
      </c>
      <c r="TT107" s="48" t="str">
        <f t="shared" si="9863"/>
        <v/>
      </c>
      <c r="TU107" s="49" t="str">
        <f t="shared" si="6813"/>
        <v/>
      </c>
      <c r="TV107" s="46" t="str">
        <f t="shared" ref="TV107" si="9996">OZ107</f>
        <v/>
      </c>
      <c r="TW107" s="48" t="str">
        <f t="shared" si="9865"/>
        <v/>
      </c>
      <c r="TX107" s="49" t="str">
        <f t="shared" si="6816"/>
        <v/>
      </c>
      <c r="TY107" s="75" t="str">
        <f t="shared" si="6817"/>
        <v/>
      </c>
      <c r="TZ107" s="48" t="str">
        <f t="shared" si="9866"/>
        <v/>
      </c>
      <c r="UA107" s="49" t="str">
        <f t="shared" si="6819"/>
        <v/>
      </c>
      <c r="UB107" s="46" t="str">
        <f t="shared" ref="UB107" si="9997">OW107</f>
        <v/>
      </c>
      <c r="UC107" s="48" t="str">
        <f t="shared" si="9868"/>
        <v/>
      </c>
      <c r="UD107" s="49" t="str">
        <f t="shared" si="6822"/>
        <v/>
      </c>
      <c r="UE107" s="75" t="str">
        <f t="shared" si="6823"/>
        <v/>
      </c>
      <c r="UF107" s="48" t="str">
        <f t="shared" si="9869"/>
        <v/>
      </c>
      <c r="UG107" s="49" t="str">
        <f t="shared" si="6825"/>
        <v/>
      </c>
      <c r="UH107" s="46" t="str">
        <f t="shared" ref="UH107" si="9998">OH107</f>
        <v/>
      </c>
      <c r="UI107" s="48" t="str">
        <f t="shared" si="9871"/>
        <v/>
      </c>
      <c r="UJ107" s="49" t="str">
        <f t="shared" si="6828"/>
        <v/>
      </c>
      <c r="UK107" s="46" t="str">
        <f t="shared" si="9872"/>
        <v/>
      </c>
      <c r="UL107" s="48" t="str">
        <f t="shared" si="9873"/>
        <v/>
      </c>
      <c r="UM107" s="49" t="str">
        <f t="shared" si="6831"/>
        <v/>
      </c>
      <c r="UN107" s="75" t="str">
        <f t="shared" si="6832"/>
        <v/>
      </c>
      <c r="UO107" s="48" t="str">
        <f t="shared" si="9874"/>
        <v/>
      </c>
      <c r="UP107" s="49" t="str">
        <f t="shared" si="6834"/>
        <v/>
      </c>
      <c r="UQ107" s="75" t="str">
        <f t="shared" si="6835"/>
        <v/>
      </c>
      <c r="UR107" s="48" t="str">
        <f t="shared" si="9875"/>
        <v/>
      </c>
      <c r="US107" s="49" t="str">
        <f t="shared" si="6837"/>
        <v/>
      </c>
      <c r="UT107" s="46" t="str">
        <f t="shared" ref="UT107" si="9999">NP107</f>
        <v>P</v>
      </c>
      <c r="UU107" s="48" t="str">
        <f t="shared" si="9877"/>
        <v/>
      </c>
      <c r="UV107" s="49" t="str">
        <f t="shared" si="6840"/>
        <v/>
      </c>
      <c r="UW107" s="75" t="str">
        <f t="shared" si="6841"/>
        <v/>
      </c>
      <c r="UX107" s="48" t="str">
        <f t="shared" si="9878"/>
        <v/>
      </c>
      <c r="UY107" s="49" t="str">
        <f t="shared" si="6843"/>
        <v/>
      </c>
      <c r="UZ107" s="46" t="str">
        <f t="shared" ref="UZ107" si="10000">NV107</f>
        <v>B</v>
      </c>
      <c r="VA107" s="48" t="str">
        <f t="shared" si="9880"/>
        <v/>
      </c>
      <c r="VB107" s="49" t="str">
        <f t="shared" si="6846"/>
        <v/>
      </c>
      <c r="VC107" s="75" t="str">
        <f t="shared" si="6847"/>
        <v/>
      </c>
      <c r="VD107" s="48" t="str">
        <f t="shared" si="9881"/>
        <v/>
      </c>
      <c r="VE107" s="49" t="str">
        <f t="shared" si="6849"/>
        <v/>
      </c>
      <c r="VF107" s="46" t="str">
        <f t="shared" ref="VF107" si="10001">NY107</f>
        <v/>
      </c>
      <c r="VG107" s="48" t="str">
        <f t="shared" si="9883"/>
        <v/>
      </c>
      <c r="VH107" s="49" t="str">
        <f t="shared" si="6852"/>
        <v/>
      </c>
      <c r="VI107" s="75" t="str">
        <f t="shared" si="6853"/>
        <v/>
      </c>
      <c r="VJ107" s="48" t="str">
        <f t="shared" si="9884"/>
        <v/>
      </c>
      <c r="VK107" s="49" t="str">
        <f t="shared" si="6855"/>
        <v/>
      </c>
      <c r="VL107" s="46" t="s">
        <v>6</v>
      </c>
      <c r="VM107" s="48" t="str">
        <f t="shared" si="9885"/>
        <v/>
      </c>
      <c r="VN107" s="49" t="str">
        <f t="shared" si="6857"/>
        <v/>
      </c>
      <c r="VO107" s="75" t="str">
        <f t="shared" si="6858"/>
        <v/>
      </c>
      <c r="VP107" s="48" t="str">
        <f t="shared" si="9886"/>
        <v/>
      </c>
      <c r="VQ107" s="49" t="str">
        <f t="shared" si="6860"/>
        <v/>
      </c>
      <c r="VR107" s="46" t="s">
        <v>6</v>
      </c>
      <c r="VS107" s="48" t="str">
        <f t="shared" si="9887"/>
        <v/>
      </c>
      <c r="VT107" s="49" t="str">
        <f t="shared" si="6862"/>
        <v/>
      </c>
      <c r="VU107" s="75" t="str">
        <f t="shared" si="6863"/>
        <v/>
      </c>
      <c r="VV107" s="48" t="str">
        <f t="shared" si="9888"/>
        <v/>
      </c>
      <c r="VW107" s="49" t="str">
        <f t="shared" si="6865"/>
        <v/>
      </c>
      <c r="VX107" s="46" t="str">
        <f t="shared" ref="VX107:VX109" si="10002">OQ107</f>
        <v/>
      </c>
      <c r="VY107" s="48" t="str">
        <f t="shared" si="9889"/>
        <v/>
      </c>
      <c r="VZ107" s="49" t="str">
        <f t="shared" si="6867"/>
        <v/>
      </c>
      <c r="WA107" s="75" t="str">
        <f t="shared" si="6868"/>
        <v/>
      </c>
      <c r="WB107" s="48" t="str">
        <f t="shared" si="9890"/>
        <v/>
      </c>
      <c r="WC107" s="49" t="str">
        <f t="shared" si="6870"/>
        <v/>
      </c>
      <c r="WD107" s="75" t="str">
        <f t="shared" si="9891"/>
        <v/>
      </c>
      <c r="WE107" s="48" t="str">
        <f t="shared" si="9892"/>
        <v/>
      </c>
      <c r="WF107" s="49" t="str">
        <f t="shared" si="6872"/>
        <v/>
      </c>
      <c r="WG107" s="75" t="str">
        <f t="shared" si="6873"/>
        <v/>
      </c>
      <c r="WH107" s="48" t="str">
        <f t="shared" si="9893"/>
        <v/>
      </c>
      <c r="WI107" s="49" t="str">
        <f t="shared" si="6875"/>
        <v/>
      </c>
      <c r="WJ107" s="75" t="s">
        <v>6</v>
      </c>
      <c r="WK107" s="48" t="str">
        <f t="shared" si="9894"/>
        <v/>
      </c>
      <c r="WL107" s="49" t="str">
        <f t="shared" si="6877"/>
        <v/>
      </c>
      <c r="WM107" s="75" t="str">
        <f t="shared" si="6878"/>
        <v/>
      </c>
      <c r="WN107" s="48" t="str">
        <f t="shared" si="9895"/>
        <v/>
      </c>
      <c r="WO107" s="49" t="str">
        <f t="shared" si="6880"/>
        <v/>
      </c>
      <c r="WP107" s="75" t="str">
        <f t="shared" ref="WP107" si="10003">PF107</f>
        <v/>
      </c>
      <c r="WQ107" s="48" t="str">
        <f t="shared" si="9897"/>
        <v/>
      </c>
      <c r="WR107" s="49" t="str">
        <f t="shared" si="6883"/>
        <v/>
      </c>
      <c r="WS107" s="75" t="str">
        <f t="shared" si="6884"/>
        <v/>
      </c>
      <c r="WT107" s="48" t="str">
        <f t="shared" si="9898"/>
        <v/>
      </c>
      <c r="WU107" s="49" t="str">
        <f t="shared" si="6886"/>
        <v/>
      </c>
      <c r="WV107" s="75" t="str">
        <f t="shared" ref="WV107" si="10004">PF108</f>
        <v/>
      </c>
      <c r="WW107" s="48" t="str">
        <f t="shared" si="9900"/>
        <v/>
      </c>
      <c r="WX107" s="49" t="str">
        <f t="shared" si="6889"/>
        <v/>
      </c>
      <c r="WY107" s="75" t="str">
        <f t="shared" si="6890"/>
        <v/>
      </c>
      <c r="WZ107" s="48" t="str">
        <f t="shared" si="9901"/>
        <v/>
      </c>
      <c r="XA107" s="49" t="str">
        <f t="shared" si="6892"/>
        <v/>
      </c>
      <c r="XB107" s="75" t="str">
        <f t="shared" ref="XB107" si="10005">OB107</f>
        <v/>
      </c>
      <c r="XC107" s="48" t="str">
        <f t="shared" si="9903"/>
        <v/>
      </c>
      <c r="XD107" s="49" t="str">
        <f t="shared" si="6895"/>
        <v/>
      </c>
      <c r="XE107" s="75" t="str">
        <f t="shared" si="6896"/>
        <v/>
      </c>
      <c r="XF107" s="48" t="str">
        <f t="shared" si="9904"/>
        <v/>
      </c>
      <c r="XG107" s="49" t="str">
        <f t="shared" si="6898"/>
        <v/>
      </c>
      <c r="XH107" s="75" t="str">
        <f t="shared" ref="XH107" si="10006">OK107</f>
        <v/>
      </c>
      <c r="XI107" s="48" t="str">
        <f t="shared" si="9906"/>
        <v/>
      </c>
      <c r="XJ107" s="49" t="str">
        <f t="shared" si="6901"/>
        <v/>
      </c>
      <c r="XK107" s="75" t="str">
        <f t="shared" si="6902"/>
        <v/>
      </c>
      <c r="XL107" s="48" t="str">
        <f t="shared" si="9907"/>
        <v/>
      </c>
      <c r="XM107" s="49" t="str">
        <f t="shared" si="6904"/>
        <v/>
      </c>
      <c r="XN107" s="75" t="str">
        <f t="shared" ref="XN107" si="10007">OT107</f>
        <v/>
      </c>
      <c r="XO107" s="48" t="str">
        <f t="shared" si="9909"/>
        <v/>
      </c>
      <c r="XP107" s="49" t="str">
        <f t="shared" si="6907"/>
        <v/>
      </c>
      <c r="XQ107" s="75" t="str">
        <f t="shared" si="6908"/>
        <v/>
      </c>
      <c r="XR107" s="48" t="str">
        <f t="shared" si="9910"/>
        <v/>
      </c>
      <c r="XS107" s="49" t="str">
        <f t="shared" si="6910"/>
        <v/>
      </c>
      <c r="XT107" s="75" t="str">
        <f t="shared" si="9911"/>
        <v/>
      </c>
      <c r="XU107" s="48" t="str">
        <f t="shared" si="9912"/>
        <v/>
      </c>
      <c r="XV107" s="49" t="str">
        <f t="shared" si="6913"/>
        <v/>
      </c>
      <c r="XW107" s="75" t="str">
        <f t="shared" si="6914"/>
        <v/>
      </c>
      <c r="XX107" s="48" t="str">
        <f t="shared" si="9913"/>
        <v/>
      </c>
      <c r="XY107" s="49" t="str">
        <f t="shared" si="6916"/>
        <v/>
      </c>
      <c r="XZ107" s="75" t="s">
        <v>6</v>
      </c>
      <c r="YA107" s="48" t="str">
        <f t="shared" si="9914"/>
        <v/>
      </c>
      <c r="YB107" s="49" t="str">
        <f t="shared" si="6918"/>
        <v/>
      </c>
      <c r="YC107" s="75" t="str">
        <f t="shared" si="6919"/>
        <v/>
      </c>
      <c r="YD107" s="48" t="str">
        <f t="shared" si="9915"/>
        <v/>
      </c>
      <c r="YE107" s="49" t="str">
        <f t="shared" si="6921"/>
        <v/>
      </c>
      <c r="YF107" s="214" t="s">
        <v>5</v>
      </c>
      <c r="YG107" s="48" t="str">
        <f t="shared" si="9916"/>
        <v/>
      </c>
      <c r="YH107" s="49" t="str">
        <f t="shared" si="6923"/>
        <v/>
      </c>
      <c r="YI107" s="75" t="str">
        <f t="shared" si="6924"/>
        <v/>
      </c>
      <c r="YJ107" s="48" t="str">
        <f t="shared" si="9917"/>
        <v/>
      </c>
      <c r="YK107" s="49" t="str">
        <f t="shared" si="6926"/>
        <v/>
      </c>
      <c r="YL107" s="75" t="str">
        <f t="shared" ref="YL107" si="10008">YI107</f>
        <v/>
      </c>
      <c r="YM107" s="48" t="str">
        <f t="shared" si="9919"/>
        <v/>
      </c>
      <c r="YN107" s="49" t="str">
        <f t="shared" si="6929"/>
        <v/>
      </c>
      <c r="YO107" s="75" t="str">
        <f t="shared" si="6930"/>
        <v/>
      </c>
      <c r="YP107" s="48" t="str">
        <f t="shared" si="9920"/>
        <v/>
      </c>
      <c r="YQ107" s="49" t="str">
        <f t="shared" si="6932"/>
        <v/>
      </c>
      <c r="YR107" s="196" t="s">
        <v>5</v>
      </c>
      <c r="YS107" s="48" t="str">
        <f t="shared" si="9921"/>
        <v/>
      </c>
      <c r="YT107" s="49" t="str">
        <f t="shared" si="6934"/>
        <v/>
      </c>
      <c r="YU107" s="75" t="str">
        <f t="shared" si="6935"/>
        <v/>
      </c>
      <c r="YV107" s="48" t="str">
        <f t="shared" si="9922"/>
        <v/>
      </c>
      <c r="YW107" s="49" t="str">
        <f t="shared" si="6937"/>
        <v/>
      </c>
      <c r="YX107" s="75" t="s">
        <v>5</v>
      </c>
      <c r="YY107" s="48" t="str">
        <f t="shared" si="9923"/>
        <v/>
      </c>
      <c r="YZ107" s="49" t="str">
        <f t="shared" si="6939"/>
        <v/>
      </c>
      <c r="ZA107" s="75" t="str">
        <f t="shared" si="6940"/>
        <v/>
      </c>
      <c r="ZB107" s="48" t="str">
        <f t="shared" si="9924"/>
        <v/>
      </c>
      <c r="ZC107" s="49" t="str">
        <f t="shared" si="6942"/>
        <v/>
      </c>
      <c r="ZD107" s="133">
        <f t="shared" si="6943"/>
        <v>0</v>
      </c>
      <c r="ZE107" s="134">
        <f t="shared" si="7302"/>
        <v>1</v>
      </c>
      <c r="ZF107" s="135" t="str">
        <f t="shared" si="6944"/>
        <v/>
      </c>
      <c r="ZG107" s="216" t="str">
        <f t="shared" si="6945"/>
        <v/>
      </c>
      <c r="ZH107" s="217" t="str">
        <f t="shared" si="6946"/>
        <v/>
      </c>
      <c r="ZI107" s="217" t="str">
        <f t="shared" si="6947"/>
        <v/>
      </c>
      <c r="ZJ107" s="217" t="str">
        <f t="shared" si="6948"/>
        <v/>
      </c>
      <c r="ZK107" s="217" t="str">
        <f t="shared" si="6949"/>
        <v/>
      </c>
      <c r="ZL107" s="217" t="str">
        <f t="shared" si="6950"/>
        <v/>
      </c>
      <c r="ZM107" s="217" t="str">
        <f t="shared" si="6951"/>
        <v/>
      </c>
      <c r="ZN107" s="217" t="str">
        <f t="shared" si="6952"/>
        <v/>
      </c>
      <c r="ZO107" s="217" t="str">
        <f t="shared" si="6953"/>
        <v/>
      </c>
      <c r="ZP107" s="217" t="str">
        <f t="shared" si="6954"/>
        <v>000000</v>
      </c>
      <c r="ZQ107" s="217" t="str">
        <f t="shared" si="6955"/>
        <v/>
      </c>
      <c r="ZR107" s="217" t="str">
        <f t="shared" si="6956"/>
        <v/>
      </c>
      <c r="ZS107" s="217" t="str">
        <f t="shared" si="6957"/>
        <v/>
      </c>
      <c r="ZT107" s="217" t="str">
        <f t="shared" si="6958"/>
        <v/>
      </c>
      <c r="ZU107" s="217" t="str">
        <f t="shared" si="6959"/>
        <v/>
      </c>
      <c r="ZV107" s="217" t="str">
        <f t="shared" si="6960"/>
        <v/>
      </c>
      <c r="ZW107" s="217" t="str">
        <f t="shared" si="6961"/>
        <v/>
      </c>
      <c r="ZX107" s="217" t="str">
        <f t="shared" si="6962"/>
        <v/>
      </c>
      <c r="ZY107" s="218" t="str">
        <f t="shared" si="6963"/>
        <v/>
      </c>
      <c r="ZZ107" s="218" t="str">
        <f t="shared" si="6964"/>
        <v/>
      </c>
      <c r="AAA107" s="218" t="str">
        <f t="shared" si="6965"/>
        <v/>
      </c>
      <c r="AAB107" s="218" t="str">
        <f t="shared" si="6966"/>
        <v/>
      </c>
      <c r="AAC107" s="218" t="str">
        <f t="shared" si="6967"/>
        <v/>
      </c>
      <c r="AAD107" s="218" t="str">
        <f t="shared" si="6968"/>
        <v/>
      </c>
      <c r="AAE107" s="218" t="str">
        <f t="shared" si="6969"/>
        <v/>
      </c>
      <c r="AAF107" s="218" t="str">
        <f t="shared" si="6970"/>
        <v/>
      </c>
      <c r="AAG107" s="218" t="str">
        <f t="shared" si="6971"/>
        <v/>
      </c>
      <c r="AAH107" s="218" t="str">
        <f t="shared" si="6972"/>
        <v/>
      </c>
      <c r="AAI107" s="218" t="str">
        <f t="shared" si="6973"/>
        <v/>
      </c>
      <c r="AAJ107" s="218" t="str">
        <f t="shared" si="6974"/>
        <v/>
      </c>
      <c r="AAK107" s="218" t="str">
        <f t="shared" si="6975"/>
        <v/>
      </c>
      <c r="AAL107" s="218" t="str">
        <f t="shared" si="6976"/>
        <v/>
      </c>
      <c r="AAM107" s="218" t="str">
        <f t="shared" si="6977"/>
        <v/>
      </c>
      <c r="AAN107" s="218" t="str">
        <f t="shared" si="6978"/>
        <v/>
      </c>
      <c r="AAO107" s="218" t="str">
        <f t="shared" si="6979"/>
        <v/>
      </c>
      <c r="AAP107" s="218" t="str">
        <f t="shared" si="6980"/>
        <v/>
      </c>
      <c r="AAQ107" s="217" t="str">
        <f t="shared" si="6981"/>
        <v/>
      </c>
      <c r="AAR107" s="217" t="str">
        <f t="shared" si="6982"/>
        <v/>
      </c>
      <c r="AAS107" s="217" t="str">
        <f t="shared" si="6983"/>
        <v/>
      </c>
      <c r="AAT107" s="217" t="str">
        <f t="shared" si="6984"/>
        <v/>
      </c>
      <c r="AAU107" s="217" t="str">
        <f t="shared" si="6985"/>
        <v/>
      </c>
      <c r="AAV107" s="217" t="str">
        <f t="shared" si="6986"/>
        <v/>
      </c>
      <c r="AAW107" s="217" t="str">
        <f t="shared" si="6987"/>
        <v/>
      </c>
      <c r="AAX107" s="217" t="str">
        <f t="shared" si="6988"/>
        <v/>
      </c>
      <c r="AAY107" s="217" t="str">
        <f t="shared" si="6989"/>
        <v/>
      </c>
      <c r="AAZ107" s="217" t="str">
        <f t="shared" si="6990"/>
        <v/>
      </c>
      <c r="ABA107" s="217" t="str">
        <f t="shared" si="6991"/>
        <v/>
      </c>
      <c r="ABB107" s="217" t="str">
        <f t="shared" si="6992"/>
        <v/>
      </c>
      <c r="ABC107" s="217" t="str">
        <f t="shared" si="6993"/>
        <v/>
      </c>
      <c r="ABD107" s="217" t="str">
        <f t="shared" si="6994"/>
        <v/>
      </c>
      <c r="ABE107" s="217" t="str">
        <f t="shared" si="6995"/>
        <v/>
      </c>
      <c r="ABF107" s="217" t="str">
        <f t="shared" si="6996"/>
        <v/>
      </c>
      <c r="ABG107" s="217" t="str">
        <f t="shared" si="6997"/>
        <v/>
      </c>
      <c r="ABH107" s="217" t="str">
        <f t="shared" si="6998"/>
        <v/>
      </c>
      <c r="ABI107" s="218" t="str">
        <f t="shared" si="6999"/>
        <v/>
      </c>
      <c r="ABJ107" s="218" t="str">
        <f t="shared" si="7000"/>
        <v/>
      </c>
      <c r="ABK107" s="218" t="str">
        <f t="shared" si="7001"/>
        <v/>
      </c>
      <c r="ABL107" s="218" t="str">
        <f t="shared" si="7002"/>
        <v/>
      </c>
      <c r="ABM107" s="218" t="str">
        <f t="shared" si="7003"/>
        <v/>
      </c>
      <c r="ABN107" s="218" t="str">
        <f t="shared" si="7004"/>
        <v/>
      </c>
      <c r="ABO107" s="218" t="str">
        <f t="shared" si="7005"/>
        <v/>
      </c>
      <c r="ABP107" s="218" t="str">
        <f t="shared" si="7006"/>
        <v/>
      </c>
      <c r="ABQ107" s="218" t="str">
        <f t="shared" si="7007"/>
        <v/>
      </c>
      <c r="ABR107" s="218" t="str">
        <f t="shared" si="7008"/>
        <v/>
      </c>
      <c r="ABS107" s="218" t="str">
        <f t="shared" si="7009"/>
        <v/>
      </c>
      <c r="ABT107" s="218" t="str">
        <f t="shared" si="7010"/>
        <v/>
      </c>
      <c r="ABU107" s="218" t="str">
        <f t="shared" si="7011"/>
        <v/>
      </c>
      <c r="ABV107" s="218" t="str">
        <f t="shared" si="7012"/>
        <v/>
      </c>
      <c r="ABW107" s="218" t="str">
        <f t="shared" si="7013"/>
        <v/>
      </c>
      <c r="ABX107" s="218" t="str">
        <f t="shared" si="7014"/>
        <v/>
      </c>
      <c r="ABY107" s="218" t="str">
        <f t="shared" si="7015"/>
        <v/>
      </c>
      <c r="ABZ107" s="218" t="str">
        <f t="shared" si="7016"/>
        <v/>
      </c>
      <c r="ACA107" s="217" t="str">
        <f t="shared" si="7017"/>
        <v/>
      </c>
      <c r="ACB107" s="217" t="str">
        <f t="shared" si="7018"/>
        <v/>
      </c>
      <c r="ACC107" s="217" t="str">
        <f t="shared" si="7019"/>
        <v/>
      </c>
      <c r="ACD107" s="217" t="str">
        <f t="shared" si="7020"/>
        <v/>
      </c>
      <c r="ACE107" s="217" t="str">
        <f t="shared" si="7021"/>
        <v/>
      </c>
      <c r="ACF107" s="217" t="str">
        <f t="shared" si="7022"/>
        <v/>
      </c>
      <c r="ACG107" s="217" t="str">
        <f t="shared" si="7023"/>
        <v/>
      </c>
      <c r="ACH107" s="217" t="str">
        <f t="shared" si="7024"/>
        <v/>
      </c>
      <c r="ACI107" s="217" t="str">
        <f t="shared" si="7025"/>
        <v/>
      </c>
      <c r="ACJ107" s="217" t="str">
        <f t="shared" si="7026"/>
        <v/>
      </c>
      <c r="ACK107" s="217" t="str">
        <f t="shared" si="7027"/>
        <v/>
      </c>
      <c r="ACL107" s="217">
        <f t="shared" si="7303"/>
        <v>0</v>
      </c>
      <c r="ACM107" s="217" t="str">
        <f t="shared" si="7028"/>
        <v/>
      </c>
      <c r="ACN107" s="217" t="str">
        <f t="shared" si="7029"/>
        <v/>
      </c>
      <c r="ACO107" s="217" t="str">
        <f t="shared" si="7030"/>
        <v/>
      </c>
      <c r="ACP107" s="217" t="str">
        <f t="shared" si="7031"/>
        <v/>
      </c>
      <c r="ACQ107" s="217" t="str">
        <f t="shared" si="7032"/>
        <v/>
      </c>
      <c r="ACR107" s="217" t="str">
        <f t="shared" si="7033"/>
        <v/>
      </c>
      <c r="ACS107" s="218" t="str">
        <f t="shared" si="7034"/>
        <v/>
      </c>
      <c r="ACT107" s="218" t="str">
        <f t="shared" si="7035"/>
        <v/>
      </c>
      <c r="ACU107" s="218" t="str">
        <f t="shared" si="7036"/>
        <v/>
      </c>
      <c r="ACV107" s="218" t="str">
        <f t="shared" si="7037"/>
        <v/>
      </c>
      <c r="ACW107" s="218" t="str">
        <f t="shared" si="7038"/>
        <v/>
      </c>
      <c r="ACX107" s="218" t="str">
        <f t="shared" si="7039"/>
        <v/>
      </c>
      <c r="ACY107" s="218" t="str">
        <f t="shared" si="7040"/>
        <v/>
      </c>
      <c r="ACZ107" s="218" t="str">
        <f t="shared" si="7041"/>
        <v/>
      </c>
      <c r="ADA107" s="218" t="str">
        <f t="shared" si="7042"/>
        <v/>
      </c>
      <c r="ADB107" s="219" t="str">
        <f t="shared" si="7043"/>
        <v/>
      </c>
      <c r="ADC107" s="223" t="str">
        <f t="shared" si="7044"/>
        <v/>
      </c>
      <c r="ADD107" s="221" t="str">
        <f t="shared" si="7045"/>
        <v/>
      </c>
      <c r="ADE107" s="221" t="str">
        <f t="shared" si="7046"/>
        <v/>
      </c>
      <c r="ADF107" s="221" t="str">
        <f t="shared" si="7047"/>
        <v>B</v>
      </c>
      <c r="ADG107" s="221" t="str">
        <f t="shared" si="7048"/>
        <v/>
      </c>
      <c r="ADH107" s="221" t="str">
        <f t="shared" si="7049"/>
        <v>B</v>
      </c>
      <c r="ADI107" s="221" t="str">
        <f t="shared" si="7050"/>
        <v/>
      </c>
      <c r="ADJ107" s="221" t="str">
        <f t="shared" si="7051"/>
        <v/>
      </c>
      <c r="ADK107" s="221" t="str">
        <f t="shared" si="7052"/>
        <v/>
      </c>
      <c r="ADL107" s="221" t="str">
        <f t="shared" si="7053"/>
        <v/>
      </c>
      <c r="ADM107" s="221" t="str">
        <f t="shared" si="7054"/>
        <v/>
      </c>
      <c r="ADN107" s="221" t="str">
        <f t="shared" si="7055"/>
        <v/>
      </c>
      <c r="ADO107" s="221" t="str">
        <f t="shared" si="7056"/>
        <v/>
      </c>
      <c r="ADP107" s="221" t="str">
        <f t="shared" si="7057"/>
        <v/>
      </c>
      <c r="ADQ107" s="221" t="str">
        <f t="shared" si="7058"/>
        <v/>
      </c>
      <c r="ADR107" s="221" t="str">
        <f t="shared" si="7059"/>
        <v/>
      </c>
      <c r="ADS107" s="221" t="str">
        <f t="shared" si="7060"/>
        <v/>
      </c>
      <c r="ADT107" s="221" t="str">
        <f t="shared" si="7061"/>
        <v/>
      </c>
      <c r="ADU107" s="220" t="str">
        <f t="shared" si="7062"/>
        <v/>
      </c>
      <c r="ADV107" s="220" t="str">
        <f t="shared" si="7063"/>
        <v/>
      </c>
      <c r="ADW107" s="220" t="str">
        <f t="shared" si="7064"/>
        <v/>
      </c>
      <c r="ADX107" s="220" t="str">
        <f t="shared" si="7065"/>
        <v/>
      </c>
      <c r="ADY107" s="220" t="str">
        <f t="shared" si="7066"/>
        <v/>
      </c>
      <c r="ADZ107" s="220" t="str">
        <f t="shared" si="7067"/>
        <v/>
      </c>
      <c r="AEA107" s="220" t="str">
        <f t="shared" si="7068"/>
        <v/>
      </c>
      <c r="AEB107" s="220" t="str">
        <f t="shared" si="7069"/>
        <v/>
      </c>
      <c r="AEC107" s="220" t="str">
        <f t="shared" si="7070"/>
        <v/>
      </c>
      <c r="AED107" s="220" t="str">
        <f t="shared" si="7071"/>
        <v/>
      </c>
      <c r="AEE107" s="220" t="str">
        <f t="shared" si="7072"/>
        <v/>
      </c>
      <c r="AEF107" s="220" t="str">
        <f t="shared" si="7073"/>
        <v/>
      </c>
      <c r="AEG107" s="220" t="str">
        <f t="shared" si="7074"/>
        <v/>
      </c>
      <c r="AEH107" s="220" t="str">
        <f t="shared" si="7075"/>
        <v/>
      </c>
      <c r="AEI107" s="220" t="str">
        <f t="shared" si="7076"/>
        <v/>
      </c>
      <c r="AEJ107" s="220" t="str">
        <f t="shared" si="7077"/>
        <v/>
      </c>
      <c r="AEK107" s="220" t="str">
        <f t="shared" si="7078"/>
        <v>B</v>
      </c>
      <c r="AEL107" s="220" t="str">
        <f t="shared" si="7079"/>
        <v/>
      </c>
      <c r="AEM107" s="221" t="str">
        <f t="shared" si="7080"/>
        <v>B</v>
      </c>
      <c r="AEN107" s="221" t="str">
        <f t="shared" si="7081"/>
        <v/>
      </c>
      <c r="AEO107" s="221" t="str">
        <f t="shared" si="7082"/>
        <v/>
      </c>
      <c r="AEP107" s="221" t="str">
        <f t="shared" si="7083"/>
        <v/>
      </c>
      <c r="AEQ107" s="221" t="str">
        <f t="shared" si="7084"/>
        <v/>
      </c>
      <c r="AER107" s="221" t="str">
        <f t="shared" si="7085"/>
        <v/>
      </c>
      <c r="AES107" s="221" t="str">
        <f t="shared" si="7086"/>
        <v>B</v>
      </c>
      <c r="AET107" s="221" t="str">
        <f t="shared" si="7087"/>
        <v/>
      </c>
      <c r="AEU107" s="221" t="str">
        <f t="shared" si="7088"/>
        <v/>
      </c>
      <c r="AEV107" s="221" t="str">
        <f t="shared" si="7089"/>
        <v/>
      </c>
      <c r="AEW107" s="221" t="str">
        <f t="shared" si="7090"/>
        <v/>
      </c>
      <c r="AEX107" s="221" t="str">
        <f t="shared" si="7091"/>
        <v/>
      </c>
      <c r="AEY107" s="221" t="str">
        <f t="shared" si="7092"/>
        <v/>
      </c>
      <c r="AEZ107" s="221" t="str">
        <f t="shared" si="7093"/>
        <v/>
      </c>
      <c r="AFA107" s="221" t="str">
        <f t="shared" si="7094"/>
        <v/>
      </c>
      <c r="AFB107" s="221" t="str">
        <f t="shared" si="7095"/>
        <v/>
      </c>
      <c r="AFC107" s="221" t="str">
        <f t="shared" si="7096"/>
        <v/>
      </c>
      <c r="AFD107" s="221" t="str">
        <f t="shared" si="7097"/>
        <v/>
      </c>
      <c r="AFE107" s="220" t="str">
        <f t="shared" si="7098"/>
        <v/>
      </c>
      <c r="AFF107" s="220" t="str">
        <f t="shared" si="7099"/>
        <v/>
      </c>
      <c r="AFG107" s="220" t="str">
        <f t="shared" si="7100"/>
        <v>B</v>
      </c>
      <c r="AFH107" s="220" t="str">
        <f t="shared" si="7101"/>
        <v/>
      </c>
      <c r="AFI107" s="220" t="str">
        <f t="shared" si="7102"/>
        <v/>
      </c>
      <c r="AFJ107" s="220" t="str">
        <f t="shared" si="7103"/>
        <v/>
      </c>
      <c r="AFK107" s="220" t="str">
        <f t="shared" si="7104"/>
        <v/>
      </c>
      <c r="AFL107" s="220" t="str">
        <f t="shared" si="7105"/>
        <v/>
      </c>
      <c r="AFM107" s="220" t="str">
        <f t="shared" si="7106"/>
        <v>P</v>
      </c>
      <c r="AFN107" s="220" t="str">
        <f t="shared" si="7107"/>
        <v/>
      </c>
      <c r="AFO107" s="220" t="str">
        <f t="shared" si="7108"/>
        <v>P</v>
      </c>
      <c r="AFP107" s="220" t="str">
        <f t="shared" si="7109"/>
        <v/>
      </c>
      <c r="AFQ107" s="220" t="str">
        <f t="shared" si="7110"/>
        <v>P</v>
      </c>
      <c r="AFR107" s="220" t="str">
        <f t="shared" si="7111"/>
        <v/>
      </c>
      <c r="AFS107" s="220" t="str">
        <f t="shared" si="7112"/>
        <v>B</v>
      </c>
      <c r="AFT107" s="220" t="str">
        <f t="shared" si="7113"/>
        <v/>
      </c>
      <c r="AFU107" s="220" t="str">
        <f t="shared" si="7114"/>
        <v/>
      </c>
      <c r="AFV107" s="220" t="str">
        <f t="shared" si="7115"/>
        <v/>
      </c>
      <c r="AFW107" s="221" t="str">
        <f t="shared" si="7116"/>
        <v/>
      </c>
      <c r="AFX107" s="221" t="str">
        <f t="shared" si="7117"/>
        <v/>
      </c>
      <c r="AFY107" s="221" t="str">
        <f t="shared" si="7118"/>
        <v/>
      </c>
      <c r="AFZ107" s="221" t="str">
        <f t="shared" si="7119"/>
        <v/>
      </c>
      <c r="AGA107" s="221" t="str">
        <f t="shared" si="7120"/>
        <v/>
      </c>
      <c r="AGB107" s="221" t="str">
        <f t="shared" si="7121"/>
        <v/>
      </c>
      <c r="AGC107" s="221" t="str">
        <f t="shared" si="7122"/>
        <v/>
      </c>
      <c r="AGD107" s="221" t="str">
        <f t="shared" si="7123"/>
        <v/>
      </c>
      <c r="AGE107" s="221" t="str">
        <f t="shared" si="7124"/>
        <v/>
      </c>
      <c r="AGF107" s="221" t="str">
        <f t="shared" si="7125"/>
        <v/>
      </c>
      <c r="AGG107" s="221" t="str">
        <f t="shared" si="7126"/>
        <v/>
      </c>
      <c r="AGH107" s="221">
        <f t="shared" si="7304"/>
        <v>0</v>
      </c>
      <c r="AGI107" s="221" t="str">
        <f t="shared" si="7127"/>
        <v/>
      </c>
      <c r="AGJ107" s="221" t="str">
        <f t="shared" si="7128"/>
        <v>P</v>
      </c>
      <c r="AGK107" s="221" t="str">
        <f t="shared" si="7129"/>
        <v>P</v>
      </c>
      <c r="AGL107" s="221" t="str">
        <f t="shared" si="7130"/>
        <v>B</v>
      </c>
      <c r="AGM107" s="221" t="str">
        <f t="shared" si="7131"/>
        <v/>
      </c>
      <c r="AGN107" s="221" t="str">
        <f t="shared" si="7132"/>
        <v>B</v>
      </c>
      <c r="AGO107" s="220" t="str">
        <f t="shared" si="7133"/>
        <v/>
      </c>
      <c r="AGP107" s="220" t="str">
        <f t="shared" si="7134"/>
        <v>P</v>
      </c>
      <c r="AGQ107" s="220" t="str">
        <f t="shared" si="7135"/>
        <v>B</v>
      </c>
      <c r="AGR107" s="220" t="str">
        <f t="shared" si="7136"/>
        <v/>
      </c>
      <c r="AGS107" s="220" t="str">
        <f t="shared" si="7137"/>
        <v/>
      </c>
      <c r="AGT107" s="220" t="str">
        <f t="shared" si="7138"/>
        <v/>
      </c>
      <c r="AGU107" s="220" t="str">
        <f t="shared" si="7139"/>
        <v/>
      </c>
      <c r="AGV107" s="220" t="str">
        <f t="shared" si="7140"/>
        <v/>
      </c>
      <c r="AGW107" s="220" t="str">
        <f t="shared" si="7141"/>
        <v/>
      </c>
      <c r="AGX107" s="222" t="str">
        <f t="shared" si="7142"/>
        <v/>
      </c>
      <c r="AGY107" s="94">
        <v>107</v>
      </c>
      <c r="AGZ107" s="95">
        <f t="shared" si="7714"/>
        <v>102</v>
      </c>
      <c r="AHA107" s="46" t="str" cm="1">
        <f t="array" ref="AHA107">IFERROR(INDEX($ZG$4:$ADB$4,_xlfn.AGGREGATE(15,6,COLUMN($ZG$4:$ADB$4)-COLUMN($ZF$1)/($ZG107:$ADB107=LARGE($ZG107:$ADB107,1)),COLUMNS($ADB$4:$ADB$4))),"")</f>
        <v>LQ</v>
      </c>
      <c r="AHB107" s="46" t="str" cm="1">
        <f t="array" ref="AHB107">IFERROR(INDEX($ZG$4:$ADB$4,_xlfn.AGGREGATE(15,6,COLUMN($ZG$4:$ADB$4)-COLUMN($ZF$1)/($ZG107:$ADB107=LARGE($ZG107:$ADB107,2)),COLUMNS($ADB$4:$AGY$4))),"")</f>
        <v/>
      </c>
      <c r="AHC107" s="46" t="str" cm="1">
        <f t="array" ref="AHC107">IFERROR(INDEX($ZG$4:$ADB$4,_xlfn.AGGREGATE(15,6,COLUMN($ZG$4:$ADB$4)-COLUMN($ZF$1)/($ZG107:$ADB107=LARGE($ZG107:$ADB107,3)),COLUMNS($ADB$4:$AGZ$4))),"")</f>
        <v/>
      </c>
      <c r="AHD107" s="46" t="str" cm="1">
        <f t="array" ref="AHD107">IFERROR(INDEX($ZG$4:$ADB$4,_xlfn.AGGREGATE(15,6,COLUMN($ZG$4:$ADB$4)-COLUMN($ZF$1)/($ZG107:$ADB107=LARGE($ZG107:$ADB107,4)),COLUMNS($ADB$4:$AHA$4))),"")</f>
        <v/>
      </c>
      <c r="AHE107" s="46" t="str" cm="1">
        <f t="array" ref="AHE107">IFERROR(INDEX($ZG$4:$ADB$4,_xlfn.AGGREGATE(15,6,COLUMN($ZG$4:$ADB$4)-COLUMN($ZF$1)/($ZG107:$ADB107=LARGE($ZG107:$ADB107,5)),COLUMNS($ADB$4:$AHB$4))),"")</f>
        <v/>
      </c>
      <c r="AHF107" s="46" t="str" cm="1">
        <f t="array" ref="AHF107">IFERROR(INDEX($ZG$4:$ADB$4,_xlfn.AGGREGATE(15,6,COLUMN($ZG$4:$ADB$4)-COLUMN($ZF$1)/($ZG107:$ADB107=LARGE($ZG107:$ADB107,6)),COLUMNS($ADB$4:$AHC$4))),"")</f>
        <v/>
      </c>
      <c r="AHG107" s="94" t="str">
        <f t="shared" si="7397"/>
        <v/>
      </c>
      <c r="AHH107" s="48" t="str">
        <f t="shared" ca="1" si="7398"/>
        <v>N</v>
      </c>
      <c r="AHI107" s="48" t="e" cm="1">
        <f t="array" aca="1" ref="AHI107" ca="1">IF(INDIRECT(VLOOKUP(AHI106,General!AC:AE,3,FALSE)&amp;AGY106)&gt;0,AHI106,AHG106)</f>
        <v>#N/A</v>
      </c>
      <c r="AHJ107" s="95">
        <f t="shared" ca="1" si="7399"/>
        <v>1</v>
      </c>
      <c r="AHK107" s="46" t="s">
        <v>45</v>
      </c>
      <c r="AHL107" s="48" t="s">
        <v>45</v>
      </c>
      <c r="AHM107" s="48" t="s">
        <v>45</v>
      </c>
      <c r="AHN107" s="48" t="s">
        <v>45</v>
      </c>
      <c r="AHO107" s="48" t="s">
        <v>45</v>
      </c>
      <c r="AHP107" s="49" t="s">
        <v>45</v>
      </c>
      <c r="AHQ107" s="136" t="e">
        <f ca="1">IF(AHA107="",-1,COUNTIF(INDIRECT(AHK107&amp;$DN$10):INDIRECT(AHK107&amp;AGY107),"Y"))</f>
        <v>#REF!</v>
      </c>
      <c r="AHR107" s="138">
        <f ca="1">IF(AHB107="",-1,COUNTIF(INDIRECT(AHL107&amp;$DN$10):INDIRECT(AHL107&amp;AGY107),"Y"))</f>
        <v>-1</v>
      </c>
      <c r="AHS107" s="138">
        <f ca="1">IF(AHC107="",-1,COUNTIF(INDIRECT(AHM107&amp;$DN$10):INDIRECT(AHM107&amp;AGY107),"Y"))</f>
        <v>-1</v>
      </c>
      <c r="AHT107" s="137">
        <f ca="1">IF(AHD107="",-1,COUNTIF(INDIRECT(AHN107&amp;$DN$10):INDIRECT(AHN107&amp;AGY107),"Y"))</f>
        <v>-1</v>
      </c>
      <c r="AHU107" s="141">
        <f ca="1">IF(AHE107="",-1,COUNTIF(INDIRECT(AHO107&amp;$DN$10):INDIRECT(AHO107&amp;AGY107),"Y"))</f>
        <v>-1</v>
      </c>
      <c r="AHV107" s="141">
        <f ca="1">IF(AHF107="",-1,COUNTIF(INDIRECT(AHP107&amp;$DN$10):INDIRECT(AHP107&amp;AGY107),"Y"))</f>
        <v>-1</v>
      </c>
      <c r="AHW107" s="46" t="str" cm="1">
        <f t="array" ref="AHW107">IFERROR(INDEX($DP$107:$DU$107,_xlfn.AGGREGATE(15,6,COLUMN($DP$107:$DU$107)-COLUMN($DO$107)/($ZF$107:$ZK$107=MAX($ZF$107:$ZK$107)),COLUMNS($DP$107:AHA107))),"")</f>
        <v/>
      </c>
      <c r="AHX107" s="48" t="str" cm="1">
        <f t="array" ref="AHX107">IFERROR(INDEX($DP$107:$DU$107,_xlfn.AGGREGATE(15,6,COLUMN($DP$107:$DU$107)-COLUMN($DO$107)/($ZF$107:$ZK$107=MAX($ZF$107:$ZK$107)),COLUMNS($DP$107:AHB107))),"")</f>
        <v/>
      </c>
      <c r="AHY107" s="48" t="str" cm="1">
        <f t="array" ref="AHY107">IFERROR(INDEX($DP$107:$DU$107,_xlfn.AGGREGATE(15,6,COLUMN($DP$107:$DU$107)-COLUMN($DO$107)/($ZF$107:$ZK$107=MAX($ZF$107:$ZK$107)),COLUMNS($DP$107:AHC107))),"")</f>
        <v/>
      </c>
      <c r="AHZ107" s="48" t="str" cm="1">
        <f t="array" ref="AHZ107">IFERROR(INDEX($DP$107:$DU$107,_xlfn.AGGREGATE(15,6,COLUMN($DP$107:$DU$107)-COLUMN($DO$107)/($ZF$107:$ZK$107=MAX($ZF$107:$ZK$107)),COLUMNS($DP$107:AHD107))),"")</f>
        <v/>
      </c>
      <c r="AIA107" s="48" t="str" cm="1">
        <f t="array" ref="AIA107">IFERROR(INDEX($DP$107:$DU$107,_xlfn.AGGREGATE(15,6,COLUMN($DP$107:$DU$107)-COLUMN($DO$107)/($ZF$107:$ZK$107=MAX($ZF$107:$ZK$107)),COLUMNS($DP$107:AHE107))),"")</f>
        <v/>
      </c>
      <c r="AIB107" s="49" t="str" cm="1">
        <f t="array" ref="AIB107">IFERROR(INDEX($DP$107:$DU$107,_xlfn.AGGREGATE(15,6,COLUMN($DP$107:$DU$107)-COLUMN($DO$107)/($ZF$107:$ZK$107=MAX($ZF$107:$ZK$107)),COLUMNS($DP$107:AHF107))),"")</f>
        <v/>
      </c>
      <c r="AIC107" s="20">
        <f t="shared" ca="1" si="7305"/>
        <v>1</v>
      </c>
      <c r="AID107" s="95">
        <f t="shared" ca="1" si="7400"/>
        <v>1</v>
      </c>
      <c r="AIE107" s="140" t="str" cm="1">
        <f t="array" aca="1" ref="AIE107" ca="1">INDEX(AHW107:AIB107,1,AID107)</f>
        <v/>
      </c>
      <c r="AIF107" s="46" t="e">
        <f t="shared" ca="1" si="6309"/>
        <v>#REF!</v>
      </c>
      <c r="AIG107" s="48" t="str">
        <f t="shared" ca="1" si="6310"/>
        <v>T</v>
      </c>
      <c r="AIH107" s="48" t="str">
        <f t="shared" si="6311"/>
        <v>C</v>
      </c>
      <c r="AII107" s="48" t="str">
        <f t="shared" si="9469"/>
        <v/>
      </c>
      <c r="AIJ107" s="48" t="str">
        <f t="shared" ca="1" si="9470"/>
        <v/>
      </c>
      <c r="AIK107" s="48" t="str">
        <f t="shared" si="9471"/>
        <v>00</v>
      </c>
      <c r="AIL107" s="20" t="str">
        <f t="shared" si="9925"/>
        <v/>
      </c>
      <c r="AIM107" s="20" t="str">
        <f t="shared" si="9926"/>
        <v/>
      </c>
      <c r="AIN107" s="20" t="str">
        <f t="shared" si="9927"/>
        <v/>
      </c>
      <c r="AIO107" s="20" t="str">
        <f t="shared" si="9928"/>
        <v/>
      </c>
      <c r="AIP107" s="20" t="str">
        <f t="shared" si="9929"/>
        <v/>
      </c>
      <c r="AIQ107" s="20" t="str">
        <f t="shared" si="7148"/>
        <v/>
      </c>
      <c r="AIR107" s="20">
        <f t="shared" ca="1" si="7149"/>
        <v>0</v>
      </c>
      <c r="AIS107" s="20">
        <f t="shared" ca="1" si="7150"/>
        <v>0</v>
      </c>
      <c r="AIT107" s="46" t="str">
        <f t="shared" si="9472"/>
        <v/>
      </c>
      <c r="AIU107" s="48">
        <f>IF(CC107="",0,IFERROR(VLOOKUP(CC102&amp;CC103&amp;CC104&amp;CC105&amp;CC106&amp;CC107,General!I:J,2,FALSE),0))</f>
        <v>0</v>
      </c>
      <c r="AIV107" s="48">
        <f>IF(CF107="",0,IFERROR(VLOOKUP(CF102&amp;CF103&amp;CF104&amp;CF105&amp;CF106&amp;CF107,General!I:J,2,FALSE),0))</f>
        <v>0</v>
      </c>
      <c r="AIW107" s="48">
        <f>IF(CI107="",0,IFERROR(VLOOKUP(CI102&amp;CI103&amp;CI104&amp;CI105&amp;CI106&amp;CI107,General!I:J,2,FALSE),0))</f>
        <v>0</v>
      </c>
      <c r="AIX107" s="48">
        <f>IF(CL107="",0,IFERROR(VLOOKUP(CL102&amp;CL103&amp;CL104&amp;CL105&amp;CL106&amp;CL107,General!I:J,2,FALSE),0))</f>
        <v>0</v>
      </c>
      <c r="AIY107" s="48">
        <f>IF(CO107="",0,IFERROR(VLOOKUP(CO102&amp;CO103&amp;CO104&amp;CO105&amp;CO106&amp;CO107,General!I:J,2,FALSE),0))</f>
        <v>0</v>
      </c>
      <c r="AIZ107" s="48">
        <f>IF(CR107="",0,IFERROR(VLOOKUP(CR102&amp;CR103&amp;CR104&amp;CR105&amp;CR106&amp;CR107,General!I:J,2,FALSE),0))</f>
        <v>0</v>
      </c>
      <c r="AJA107" s="48">
        <f>IF(CU107="",0,IFERROR(VLOOKUP(CU102&amp;CU103&amp;CU104&amp;CU105&amp;CU106&amp;CU107,General!I:J,2,FALSE),0))</f>
        <v>0</v>
      </c>
      <c r="AJB107" s="48">
        <f>IF(CX107="",0,IFERROR(VLOOKUP(CX102&amp;CX103&amp;CX104&amp;CX105&amp;CX106&amp;CX107,General!I:J,2,FALSE),0))</f>
        <v>0</v>
      </c>
      <c r="AJC107" s="48">
        <f>IF(DA107="",0,IFERROR(VLOOKUP(DA102&amp;DA103&amp;DA104&amp;DA105&amp;DA106&amp;DA107,General!I:J,2,FALSE),0))</f>
        <v>0</v>
      </c>
      <c r="AJD107" s="48">
        <f>IF(DD107="",0,IFERROR(VLOOKUP(DD102&amp;DD103&amp;DD104&amp;DD105&amp;DD106&amp;DD107,General!I:J,2,FALSE),0))</f>
        <v>0</v>
      </c>
      <c r="AJE107" s="48">
        <f>IF(DG107="",0,IFERROR(VLOOKUP(DG102&amp;DG103&amp;DG104&amp;DG105&amp;DG106&amp;DG107,General!I:J,2,FALSE),0))</f>
        <v>0</v>
      </c>
      <c r="AJF107" s="48">
        <f>IF(DJ107="",0,IFERROR(VLOOKUP(DJ102&amp;DJ103&amp;DJ104&amp;DJ105&amp;DJ106&amp;DJ107,General!I:J,2,FALSE),0))</f>
        <v>0</v>
      </c>
      <c r="AJG107" s="48">
        <f>IF(DM107="",0,IFERROR(VLOOKUP(DM102&amp;DM103&amp;DM104&amp;DM105&amp;DM106&amp;DM107,General!I:J,2,FALSE),0))</f>
        <v>0</v>
      </c>
      <c r="AJH107" s="48">
        <f>IF(DP107="",0,IFERROR(VLOOKUP(DP102&amp;DP103&amp;DP104&amp;DP105&amp;DP106&amp;DP107,General!I:J,2,FALSE),0))</f>
        <v>0</v>
      </c>
      <c r="AJI107" s="48">
        <f>IF(DS107="",0,IFERROR(VLOOKUP(DS102&amp;DS103&amp;DS104&amp;DS105&amp;DS106&amp;DS107,General!I:J,2,FALSE),0))</f>
        <v>0</v>
      </c>
      <c r="AJJ107" s="48">
        <f>IF(DV107="",0,IFERROR(VLOOKUP(DV102&amp;DV103&amp;DV104&amp;DV105&amp;DV106&amp;DV107,General!I:J,2,FALSE),0))</f>
        <v>0</v>
      </c>
      <c r="AJK107" s="48">
        <f>IF(DY107="",0,IFERROR(VLOOKUP(DY102&amp;DY103&amp;DY104&amp;DY105&amp;DY106&amp;DY107,General!I:J,2,FALSE),0))</f>
        <v>0</v>
      </c>
      <c r="AJL107" s="48">
        <f>IF(EE107="",0,IFERROR(VLOOKUP(EE102&amp;EE103&amp;EE104&amp;EE105&amp;EE106&amp;EE107,General!I:J,2,FALSE),0))</f>
        <v>0</v>
      </c>
      <c r="AJM107" s="48">
        <f>IF(EH107="",0,IFERROR(VLOOKUP(EH102&amp;EH103&amp;EH104&amp;EH105&amp;EH106&amp;EH107,General!I:J,2,FALSE),0))</f>
        <v>0</v>
      </c>
      <c r="AJN107" s="48">
        <f>IF(EK107="",0,IFERROR(VLOOKUP(EK102&amp;EK103&amp;EK104&amp;EK105&amp;EK106&amp;EK107,General!I:J,2,FALSE),0))</f>
        <v>0</v>
      </c>
      <c r="AJO107" s="48">
        <f>IF(EN107="",0,IFERROR(VLOOKUP(EN102&amp;EN103&amp;EN104&amp;EN105&amp;EN106&amp;EN107,General!I:J,2,FALSE),0))</f>
        <v>0</v>
      </c>
      <c r="AJP107" s="48">
        <f>IF(EQ107="",0,IFERROR(VLOOKUP(EQ102&amp;EQ103&amp;EQ104&amp;EQ105&amp;EQ106&amp;EQ107,General!I:J,2,FALSE),0))</f>
        <v>0</v>
      </c>
      <c r="AJQ107" s="48">
        <f>IF(ET107="",0,IFERROR(VLOOKUP(ET102&amp;ET103&amp;ET104&amp;ET105&amp;ET106&amp;ET107,General!I:J,2,FALSE),0))</f>
        <v>0</v>
      </c>
      <c r="AJR107" s="48">
        <f>IF(EW107="",0,IFERROR(VLOOKUP(EW102&amp;EW103&amp;EW104&amp;EW105&amp;EW106&amp;EW107,General!I:J,2,FALSE),0))</f>
        <v>0</v>
      </c>
      <c r="AJS107" s="48">
        <f>IF(EZ107="",0,IFERROR(VLOOKUP(EZ102&amp;EZ103&amp;EZ104&amp;EZ105&amp;EZ106&amp;EZ107,General!I:J,2,FALSE),0))</f>
        <v>0</v>
      </c>
      <c r="AJT107" s="48">
        <f>IF(FC107="",0,IFERROR(VLOOKUP(FC102&amp;FC103&amp;FC104&amp;FC105&amp;FC106&amp;FC107,General!I:J,2,FALSE),0))</f>
        <v>0</v>
      </c>
      <c r="AJU107" s="48">
        <f>IF(FF107="",0,IFERROR(VLOOKUP(FF102&amp;FF103&amp;FF104&amp;FF105&amp;FF106&amp;FF107,General!I:J,2,FALSE),0))</f>
        <v>0</v>
      </c>
      <c r="AJV107" s="48">
        <f>IF(FI107="",0,IFERROR(VLOOKUP(FI102&amp;FI103&amp;FI104&amp;FI105&amp;FI106&amp;FI107,General!I:J,2,FALSE),0))</f>
        <v>0</v>
      </c>
      <c r="AJW107" s="48">
        <f>IF(FL107="",0,IFERROR(VLOOKUP(FL102&amp;FL103&amp;FL104&amp;FL105&amp;FL106&amp;FL107,General!I:J,2,FALSE),0))</f>
        <v>0</v>
      </c>
      <c r="AJX107" s="48">
        <f>IF(FO107="",0,IFERROR(VLOOKUP(FO102&amp;FO103&amp;FO104&amp;FO105&amp;FO106&amp;FO107,General!I:J,2,FALSE),0))</f>
        <v>0</v>
      </c>
      <c r="AJY107" s="48">
        <f>IF(FR107="",0,IFERROR(VLOOKUP(FR102&amp;FR103&amp;FR104&amp;FR105&amp;FR106&amp;FR107,General!I:J,2,FALSE),0))</f>
        <v>0</v>
      </c>
      <c r="AJZ107" s="48">
        <f>IF(FU107="",0,IFERROR(VLOOKUP(FU102&amp;FU103&amp;FU104&amp;FU105&amp;FU106&amp;FU107,General!I:J,2,FALSE),0))</f>
        <v>0</v>
      </c>
      <c r="AKA107" s="48">
        <f>IF(FX107="",0,IFERROR(VLOOKUP(FX102&amp;FX103&amp;FX104&amp;FX105&amp;FX106&amp;FX107,General!I:J,2,FALSE),0))</f>
        <v>0</v>
      </c>
      <c r="AKB107" s="48">
        <f>IF(GA107="",0,IFERROR(VLOOKUP(GA102&amp;GA103&amp;GA104&amp;GA105&amp;GA106&amp;GA107,General!I:J,2,FALSE),0))</f>
        <v>0</v>
      </c>
      <c r="AKC107" s="48">
        <f>IF(GD107="",0,IFERROR(VLOOKUP(GD102&amp;GD103&amp;GD104&amp;GD105&amp;GD106&amp;GD107,General!I:J,2,FALSE),0))</f>
        <v>0</v>
      </c>
      <c r="AKD107" s="48">
        <f>IF(GG107="",0,IFERROR(VLOOKUP(GG102&amp;GG103&amp;GG104&amp;GG105&amp;GG106&amp;GG107,General!I:J,2,FALSE),0))</f>
        <v>0</v>
      </c>
      <c r="AKE107" s="48">
        <f>IF(GJ107="",0,IFERROR(VLOOKUP(GJ102&amp;GJ103&amp;GJ104&amp;GJ105&amp;GJ106&amp;GJ107,General!I:J,2,FALSE),0))</f>
        <v>0</v>
      </c>
      <c r="AKF107" s="48">
        <f>IF(GM107="",0,IFERROR(VLOOKUP(GM102&amp;GM103&amp;GM104&amp;GM105&amp;GM106&amp;GM107,General!I:J,2,FALSE),0))</f>
        <v>0</v>
      </c>
      <c r="AKG107" s="48">
        <f>IF(GP107="",0,IFERROR(VLOOKUP(GP102&amp;GP103&amp;GP104&amp;GP105&amp;GP106&amp;GP107,General!I:J,2,FALSE),0))</f>
        <v>0</v>
      </c>
      <c r="AKH107" s="48">
        <f>IF(GS107="",0,IFERROR(VLOOKUP(GS102&amp;GS103&amp;GS104&amp;GS105&amp;GS106&amp;GS107,General!I:J,2,FALSE),0))</f>
        <v>0</v>
      </c>
      <c r="AKI107" s="48">
        <f>IF(GV107="",0,IFERROR(VLOOKUP(GV102&amp;GV103&amp;GV104&amp;GV105&amp;GV106&amp;GV107,General!I:J,2,FALSE),0))</f>
        <v>0</v>
      </c>
      <c r="AKJ107" s="48">
        <f>IF(GY107="",0,IFERROR(VLOOKUP(GY102&amp;GY103&amp;GY104&amp;GY105&amp;GY106&amp;GY107,General!I:J,2,FALSE),0))</f>
        <v>0</v>
      </c>
      <c r="AKK107" s="48">
        <f>IF(HB107="",0,IFERROR(VLOOKUP(HB102&amp;HB103&amp;HB104&amp;HB105&amp;HB106&amp;HB107,General!I:J,2,FALSE),0))</f>
        <v>0</v>
      </c>
      <c r="AKL107" s="48">
        <f>IF(HE107="",0,IFERROR(VLOOKUP(HE102&amp;HE103&amp;HE104&amp;HE105&amp;HE106&amp;HE107,General!I:J,2,FALSE),0))</f>
        <v>0</v>
      </c>
      <c r="AKM107" s="48">
        <f>IF(HH107="",0,IFERROR(VLOOKUP(HH102&amp;HH103&amp;HH104&amp;HH105&amp;HH106&amp;HH107,General!I:J,2,FALSE),0))</f>
        <v>0</v>
      </c>
      <c r="AKN107" s="48">
        <f>IF(HK107="",0,IFERROR(VLOOKUP(HK102&amp;HK103&amp;HK104&amp;HK105&amp;HK106&amp;HK107,General!I:J,2,FALSE),0))</f>
        <v>0</v>
      </c>
      <c r="AKO107" s="48">
        <f>IF(HN107="",0,IFERROR(VLOOKUP(HN102&amp;HN103&amp;HN104&amp;HN105&amp;HN106&amp;HN107,General!I:J,2,FALSE),0))</f>
        <v>0</v>
      </c>
      <c r="AKP107" s="48">
        <f>IF(HQ107="",0,IFERROR(VLOOKUP(HQ102&amp;HQ103&amp;HQ104&amp;HQ105&amp;HQ106&amp;HQ107,General!I:J,2,FALSE),0))</f>
        <v>0</v>
      </c>
      <c r="AKQ107" s="48">
        <f>IF(HT107="",0,IFERROR(VLOOKUP(HT102&amp;HT103&amp;HT104&amp;HT105&amp;HT106&amp;HT107,General!I:J,2,FALSE),0))</f>
        <v>0</v>
      </c>
      <c r="AKR107" s="48">
        <f>IF(HW107="",0,IFERROR(VLOOKUP(HW102&amp;HW103&amp;HW104&amp;HW105&amp;HW106&amp;HW107,General!I:J,2,FALSE),0))</f>
        <v>0</v>
      </c>
      <c r="AKS107" s="48">
        <f>IF(HZ107="",0,IFERROR(VLOOKUP(HZ102&amp;HZ103&amp;HZ104&amp;HZ105&amp;HZ106&amp;HZ107,General!I:J,2,FALSE),0))</f>
        <v>0</v>
      </c>
      <c r="AKT107" s="48">
        <f>IF(FF107="",0,IFERROR(VLOOKUP(FF102&amp;FF103&amp;FF104&amp;FF105&amp;FF106&amp;FF107,General!I:J,2,FALSE),0))</f>
        <v>0</v>
      </c>
      <c r="AKU107" s="48">
        <f>IF(FI107="",0,IFERROR(VLOOKUP(FI102&amp;FI103&amp;FI104&amp;FI105&amp;FI106&amp;FI107,General!I:J,2,FALSE),0))</f>
        <v>0</v>
      </c>
      <c r="AKV107" s="48">
        <f>IF(II107="",0,IFERROR(VLOOKUP(II102&amp;II103&amp;II104&amp;II105&amp;II106&amp;II107,General!I:J,2,FALSE),0))</f>
        <v>0</v>
      </c>
      <c r="AKW107" s="48">
        <f>IF(IL107="",0,IFERROR(VLOOKUP(IL102&amp;IL103&amp;IL104&amp;IL105&amp;IL106&amp;IL107,General!I:J,2,FALSE),0))</f>
        <v>0</v>
      </c>
      <c r="AKX107" s="48">
        <f>IF(IO107="",0,IFERROR(VLOOKUP(IO102&amp;IO103&amp;IO104&amp;IO105&amp;IO106&amp;IO107,General!I:J,2,FALSE),0))</f>
        <v>0</v>
      </c>
      <c r="AKY107" s="48">
        <f>IF(IR107="",0,IFERROR(VLOOKUP(IR102&amp;IR103&amp;IR104&amp;IR105&amp;IR106&amp;IR107,General!I:J,2,FALSE),0))</f>
        <v>0</v>
      </c>
      <c r="AKZ107" s="48">
        <f>IF(IU107="",0,IFERROR(VLOOKUP(IU102&amp;IU103&amp;IU104&amp;IU105&amp;IU106&amp;IU107,General!I:J,2,FALSE),0))</f>
        <v>0</v>
      </c>
      <c r="ALA107" s="48">
        <f>IF(IX107="",0,IFERROR(VLOOKUP(IX102&amp;IX103&amp;IX104&amp;IX105&amp;IX106&amp;IX107,General!I:J,2,FALSE),0))</f>
        <v>0</v>
      </c>
      <c r="ALB107" s="48">
        <f>IF(JA107="",0,IFERROR(VLOOKUP(JA102&amp;JA103&amp;JA104&amp;JA105&amp;JA106&amp;JA107,General!I:J,2,FALSE),0))</f>
        <v>0</v>
      </c>
      <c r="ALC107" s="48">
        <f>IF(JD107="",0,IFERROR(VLOOKUP(JD102&amp;JD103&amp;JD104&amp;JD105&amp;JD106&amp;JD107,General!I:J,2,FALSE),0))</f>
        <v>0</v>
      </c>
      <c r="ALD107" s="48">
        <f>IF(JG107="",0,IFERROR(VLOOKUP(JG102&amp;JG103&amp;JG104&amp;JG105&amp;JG106&amp;JG107,General!I:J,2,FALSE),0))</f>
        <v>0</v>
      </c>
      <c r="ALE107" s="48">
        <f>IF(JJ107="",0,IFERROR(VLOOKUP(JJ102&amp;JJ103&amp;JJ104&amp;JJ105&amp;JJ106&amp;JJ107,General!I:J,2,FALSE),0))</f>
        <v>0</v>
      </c>
      <c r="ALF107" s="48">
        <f>IF(JM107="",0,IFERROR(VLOOKUP(JM102&amp;JM103&amp;JM104&amp;JM105&amp;JM106&amp;JM107,General!I:J,2,FALSE),0))</f>
        <v>0</v>
      </c>
      <c r="ALG107" s="48">
        <f>IF(JP107="",0,IFERROR(VLOOKUP(JP102&amp;JP103&amp;JP104&amp;JP105&amp;JP106&amp;JP107,General!I:J,2,FALSE),0))</f>
        <v>0</v>
      </c>
      <c r="ALH107" s="48">
        <f>IF(JS107="",0,IFERROR(VLOOKUP(JS102&amp;JS103&amp;JS104&amp;JS105&amp;JS106&amp;JS107,General!I:J,2,FALSE),0))</f>
        <v>0</v>
      </c>
      <c r="ALI107" s="48">
        <f>IF(JV107="",0,IFERROR(VLOOKUP(JV102&amp;JV103&amp;JV104&amp;JV105&amp;JV106&amp;JV107,General!I:J,2,FALSE),0))</f>
        <v>0</v>
      </c>
      <c r="ALJ107" s="48">
        <f>IF(JY107="",0,IFERROR(VLOOKUP(JY102&amp;JY103&amp;JY104&amp;JY105&amp;JY106&amp;JY107,General!I:J,2,FALSE),0))</f>
        <v>0</v>
      </c>
      <c r="ALK107" s="48">
        <f>IF(KB107="",0,IFERROR(VLOOKUP(KB102&amp;KB103&amp;KB104&amp;KB105&amp;KB106&amp;KB107,General!I:J,2,FALSE),0))</f>
        <v>0</v>
      </c>
      <c r="ALL107" s="48">
        <f>IF(KE107="",0,IFERROR(VLOOKUP(KE102&amp;KE103&amp;KE104&amp;KE105&amp;KE106&amp;KE107,General!I:J,2,FALSE),0))</f>
        <v>0</v>
      </c>
      <c r="ALM107" s="48">
        <f>IF(KH107="",0,IFERROR(VLOOKUP(KH102&amp;KH103&amp;KH104&amp;KH105&amp;KH106&amp;KH107,General!I:J,2,FALSE),0))</f>
        <v>0</v>
      </c>
      <c r="ALN107" s="48">
        <f>IF(KK107="",0,IFERROR(VLOOKUP(KK102&amp;KK103&amp;KK104&amp;KK105&amp;KK106&amp;KK107,General!I:J,2,FALSE),0))</f>
        <v>0</v>
      </c>
      <c r="ALO107" s="48">
        <f>IF(KN107="",0,IFERROR(VLOOKUP(KN102&amp;KN103&amp;KN104&amp;KN105&amp;KN106&amp;KN107,General!I:J,2,FALSE),0))</f>
        <v>0</v>
      </c>
      <c r="ALP107" s="48">
        <f>IF(KQ107="",0,IFERROR(VLOOKUP(KQ102&amp;KQ103&amp;KQ104&amp;KQ105&amp;KQ106&amp;KQ107,General!I:J,2,FALSE),0))</f>
        <v>0</v>
      </c>
      <c r="ALQ107" s="48">
        <f>IF(KT107="",0,IFERROR(VLOOKUP(KT102&amp;KT103&amp;KT104&amp;KT105&amp;KT106&amp;KT107,General!I:J,2,FALSE),0))</f>
        <v>0</v>
      </c>
      <c r="ALR107" s="48">
        <f>IF(KW107="",0,IFERROR(VLOOKUP(KW102&amp;KW103&amp;KW104&amp;KW105&amp;KW106&amp;KW107,General!I:J,2,FALSE),0))</f>
        <v>0</v>
      </c>
      <c r="ALS107" s="48">
        <f>IF(KZ107="",0,IFERROR(VLOOKUP(KZ102&amp;KZ103&amp;KZ104&amp;KZ105&amp;KZ106&amp;KZ107,General!I:J,2,FALSE),0))</f>
        <v>0</v>
      </c>
      <c r="ALT107" s="48">
        <f>IF(LC107="",0,IFERROR(VLOOKUP(LC102&amp;LC103&amp;LC104&amp;LC105&amp;LC106&amp;LC107,General!I:J,2,FALSE),0))</f>
        <v>0</v>
      </c>
      <c r="ALU107" s="48">
        <f>IF(LF107="",0,IFERROR(VLOOKUP(LF102&amp;LF103&amp;LF104&amp;LF105&amp;LF106&amp;LF107,General!I:J,2,FALSE),0))</f>
        <v>0</v>
      </c>
      <c r="ALV107" s="48">
        <f>IF(LI107="",0,IFERROR(VLOOKUP(LI102&amp;LI103&amp;LI104&amp;LI105&amp;LI106&amp;LI107,General!I:J,2,FALSE),0))</f>
        <v>0</v>
      </c>
      <c r="ALW107" s="48">
        <f>IF(LL107="",0,IFERROR(VLOOKUP(LL102&amp;LL103&amp;LL104&amp;LL105&amp;LL106&amp;LL107,General!I:J,2,FALSE),0))</f>
        <v>0</v>
      </c>
      <c r="ALX107" s="48">
        <f>IF(LO107="",0,IFERROR(VLOOKUP(LO102&amp;LO103&amp;LO104&amp;LO105&amp;LO106&amp;LO107,General!I:J,2,FALSE),0))</f>
        <v>0</v>
      </c>
      <c r="ALY107" s="48">
        <f>IF(LR107="",0,IFERROR(VLOOKUP(LR102&amp;LR103&amp;LR104&amp;LR105&amp;LR106&amp;LR107,General!I:J,2,FALSE),0))</f>
        <v>0</v>
      </c>
      <c r="ALZ107" s="48">
        <f>IF(LU107="",0,IFERROR(VLOOKUP(LU102&amp;LU103&amp;LU104&amp;LU105&amp;LU106&amp;LU107,General!I:J,2,FALSE),0))</f>
        <v>0</v>
      </c>
      <c r="AMA107" s="48">
        <f>IF(LX107="",0,IFERROR(VLOOKUP(LX102&amp;LX103&amp;LX104&amp;LX105&amp;LX106&amp;LX107,General!I:J,2,FALSE),0))</f>
        <v>0</v>
      </c>
      <c r="AMB107" s="48">
        <f>IF(MA107="",0,IFERROR(VLOOKUP(MA102&amp;MA103&amp;MA104&amp;MA105&amp;MA106&amp;MA107,General!I:J,2,FALSE),0))</f>
        <v>0</v>
      </c>
      <c r="AMC107" s="48">
        <f>IF(MD107="",0,IFERROR(VLOOKUP(MD102&amp;MD103&amp;MD104&amp;MD105&amp;MD106&amp;MD107,General!I:J,2,FALSE),0))</f>
        <v>0</v>
      </c>
      <c r="AMD107" s="48">
        <f>IF(MG107="",0,IFERROR(VLOOKUP(MG102&amp;MG103&amp;MG104&amp;MG105&amp;MG106&amp;MG107,General!I:J,2,FALSE),0))</f>
        <v>0</v>
      </c>
      <c r="AME107" s="48">
        <f>IF(MJ107="",0,IFERROR(VLOOKUP(MJ102&amp;MJ103&amp;MJ104&amp;MJ105&amp;MJ106&amp;MJ107,General!I:J,2,FALSE),0))</f>
        <v>0</v>
      </c>
      <c r="AMF107" s="48">
        <f>IF(MM107="",0,IFERROR(VLOOKUP(MM102&amp;MM103&amp;MM104&amp;MM105&amp;MM106&amp;MM107,General!I:J,2,FALSE),0))</f>
        <v>0</v>
      </c>
      <c r="AMG107" s="48">
        <f>IF(MP107="",0,IFERROR(VLOOKUP(MP102&amp;MP103&amp;MP104&amp;MP105&amp;MP106&amp;MP107,General!I:J,2,FALSE),0))</f>
        <v>0</v>
      </c>
      <c r="AMH107" s="48">
        <f>IF(MS107="",0,IFERROR(VLOOKUP(MS102&amp;MS103&amp;MS104&amp;MS105&amp;MS106&amp;MS107,General!I:J,2,FALSE),0))</f>
        <v>0</v>
      </c>
      <c r="AMI107" s="48">
        <f>IF(MV107="",0,IFERROR(VLOOKUP(MV102&amp;MV103&amp;MV104&amp;MV105&amp;MV106&amp;MV107,General!I:J,2,FALSE),0))</f>
        <v>0</v>
      </c>
      <c r="AMJ107" s="48">
        <f>IF(MY107="",0,IFERROR(VLOOKUP(MY102&amp;MY103&amp;MY104&amp;MY105&amp;MY106&amp;MY107,General!I:J,2,FALSE),0))</f>
        <v>0</v>
      </c>
      <c r="AMK107" s="48">
        <f>IF(NB107="",0,IFERROR(VLOOKUP(NB102&amp;NB103&amp;NB104&amp;NB105&amp;NB106&amp;NB107,General!I:J,2,FALSE),0))</f>
        <v>0</v>
      </c>
      <c r="AML107" s="48">
        <f>IF(NE107="",0,IFERROR(VLOOKUP(NE102&amp;NE103&amp;NE104&amp;NE105&amp;NE106&amp;NE107,General!I:J,2,FALSE),0))</f>
        <v>0</v>
      </c>
      <c r="AMM107" s="48">
        <f>IF(NH107="",0,IFERROR(VLOOKUP(NH102&amp;NH103&amp;NH104&amp;NH105&amp;NH106&amp;NH107,General!I:J,2,FALSE),0))</f>
        <v>0</v>
      </c>
      <c r="AMN107" s="48">
        <f>IF(NK107="",0,IFERROR(VLOOKUP(NK102&amp;NK103&amp;NK104&amp;NK105&amp;NK106&amp;NK107,General!I:J,2,FALSE),0))</f>
        <v>0</v>
      </c>
      <c r="AMO107" s="49">
        <f>IF(NN107="",0,IFERROR(VLOOKUP(NN102&amp;NN103&amp;NN104&amp;NN105&amp;NN106&amp;NN107,General!I:J,2,FALSE),0))</f>
        <v>0</v>
      </c>
      <c r="AMP107" s="81">
        <f>IF(EB107="",0,IFERROR(VLOOKUP(EB102&amp;EB103&amp;EB104&amp;EB105&amp;EB106&amp;EB107,General!I:J,2,FALSE),0))</f>
        <v>0</v>
      </c>
      <c r="AMQ107" s="49">
        <v>0</v>
      </c>
      <c r="AMR107" s="20" t="str">
        <f t="shared" ref="AMR107:AMR138" si="10009">IF(BP106="","",IF(AMZ106="R","S",IF(AMR106="S","C",IF(OR(AND(BV106&gt;=0,ANT106="F"),AND(ANT106="L",ANT105="L",BU106="L")),"S","C"))))</f>
        <v/>
      </c>
      <c r="AMS107" s="20" t="str">
        <f t="shared" si="9930"/>
        <v>N</v>
      </c>
      <c r="AMT107" s="20" t="str">
        <f t="shared" ca="1" si="9931"/>
        <v>N</v>
      </c>
      <c r="AMU107" s="20" t="str">
        <f t="shared" si="9932"/>
        <v>N</v>
      </c>
      <c r="AMV107" s="20" t="str">
        <f t="shared" si="7154"/>
        <v/>
      </c>
      <c r="AMW107" s="142" t="str">
        <f t="shared" si="9933"/>
        <v/>
      </c>
      <c r="AMX107" s="20" t="str">
        <f t="shared" si="9934"/>
        <v/>
      </c>
      <c r="AMY107" s="20" t="str">
        <f t="shared" si="9935"/>
        <v/>
      </c>
      <c r="AMZ107" s="20" t="str">
        <f t="shared" si="7158"/>
        <v/>
      </c>
      <c r="ANA107" s="20" t="str">
        <f t="shared" si="7159"/>
        <v/>
      </c>
      <c r="ANB107" s="20" t="str">
        <f t="shared" si="7160"/>
        <v/>
      </c>
      <c r="ANC107" s="20" t="str">
        <f t="shared" si="9394"/>
        <v/>
      </c>
      <c r="AND107" s="20" t="str">
        <f t="shared" si="9395"/>
        <v/>
      </c>
      <c r="ANE107" s="20" t="str">
        <f t="shared" si="4382"/>
        <v>00000</v>
      </c>
      <c r="ANF107" s="20" t="str">
        <f t="shared" si="4382"/>
        <v>00000</v>
      </c>
      <c r="ANG107" s="20" t="str">
        <f t="shared" si="4383"/>
        <v>000000</v>
      </c>
      <c r="ANH107" s="20" t="str">
        <f t="shared" si="4383"/>
        <v>000000</v>
      </c>
      <c r="ANI107" s="20" t="str">
        <f t="shared" si="4384"/>
        <v>B</v>
      </c>
      <c r="ANJ107" s="20" t="str">
        <f t="shared" si="7307"/>
        <v>B</v>
      </c>
      <c r="ANK107" s="20" t="str">
        <f t="shared" si="7161"/>
        <v/>
      </c>
      <c r="ANL107" s="20" t="e">
        <f t="shared" ca="1" si="7162"/>
        <v>#REF!</v>
      </c>
      <c r="ANM107" s="20" t="str">
        <f t="shared" ca="1" si="7163"/>
        <v/>
      </c>
      <c r="ANN107" s="20" t="str">
        <f t="shared" ca="1" si="7164"/>
        <v/>
      </c>
      <c r="ANO107" s="20" t="str">
        <f t="shared" si="7165"/>
        <v>0</v>
      </c>
      <c r="ANP107" s="20" t="str">
        <f t="shared" si="7166"/>
        <v/>
      </c>
      <c r="ANQ107" s="20" t="e">
        <f t="shared" ca="1" si="7308"/>
        <v>#REF!</v>
      </c>
      <c r="ANR107" s="20" t="str">
        <f t="shared" ca="1" si="7309"/>
        <v/>
      </c>
      <c r="ANS107" s="20" t="str">
        <f t="shared" si="7310"/>
        <v/>
      </c>
      <c r="ANT107" s="20" t="str">
        <f t="shared" si="7167"/>
        <v/>
      </c>
      <c r="ANU107" s="20"/>
      <c r="ANV107" s="20">
        <v>0</v>
      </c>
      <c r="ANW107" s="20">
        <v>0</v>
      </c>
      <c r="ANX107" s="20">
        <v>0</v>
      </c>
      <c r="ANY107" s="20">
        <v>0</v>
      </c>
      <c r="ANZ107" s="20">
        <v>2</v>
      </c>
      <c r="AOA107" s="75"/>
      <c r="AOB107" s="20">
        <v>0</v>
      </c>
      <c r="AOC107" s="20">
        <v>0</v>
      </c>
      <c r="AOD107" s="1" t="str">
        <f t="shared" si="7311"/>
        <v>B</v>
      </c>
      <c r="AOE107" s="123">
        <f t="shared" si="7168"/>
        <v>0</v>
      </c>
      <c r="AOF107" s="1" t="e">
        <f t="shared" si="7169"/>
        <v>#NUM!</v>
      </c>
      <c r="AOG107" s="1" t="e">
        <f t="shared" si="7170"/>
        <v>#NUM!</v>
      </c>
      <c r="AOH107" s="1" t="e">
        <f t="shared" si="7171"/>
        <v>#NUM!</v>
      </c>
      <c r="AOI107" s="1" t="e">
        <f t="shared" si="7172"/>
        <v>#NUM!</v>
      </c>
      <c r="AOJ107" s="1" t="str">
        <f t="shared" si="7173"/>
        <v/>
      </c>
      <c r="AOK107" s="1" t="str">
        <f t="shared" si="7174"/>
        <v/>
      </c>
      <c r="AOL107" s="1" t="str">
        <f t="shared" si="7175"/>
        <v/>
      </c>
      <c r="AOM107" s="1" t="str">
        <f t="shared" si="7176"/>
        <v/>
      </c>
      <c r="AON107" s="1" t="str">
        <f t="shared" si="7177"/>
        <v/>
      </c>
      <c r="AOO107" s="1" t="str" cm="1">
        <f t="array" aca="1" ref="AOO107" ca="1">IF(INDIRECT(VLOOKUP(AOO106,General!AC:AE,3,FALSE)&amp;AGY106)&gt;=7,AOO106,AOJ107)</f>
        <v>HD</v>
      </c>
      <c r="AOP107" s="1" t="str">
        <f ca="1">VLOOKUP(AOO106,General!AC:AE,3,FALSE)&amp;AGY106</f>
        <v>HF106</v>
      </c>
      <c r="AOQ107" s="1" t="str" cm="1">
        <f t="array" aca="1" ref="AOQ107" ca="1">INDIRECT(VLOOKUP(AOO106,General!AC:AE,3,FALSE)&amp;AGY106)</f>
        <v/>
      </c>
      <c r="AOR107" s="1" t="str" cm="1">
        <f t="array" aca="1" ref="AOR107" ca="1">INDIRECT(AOO107&amp;AGY107)</f>
        <v/>
      </c>
      <c r="AOS107" s="1" cm="1">
        <f t="array" aca="1" ref="AOS107" ca="1">INDIRECT(AOP107&amp;AGY107)</f>
        <v>0</v>
      </c>
      <c r="AOT107" s="1" t="e" cm="1">
        <f t="array" aca="1" ref="AOT107" ca="1">INDIRECT(AOQ107&amp;AGY107)</f>
        <v>#REF!</v>
      </c>
      <c r="AOU107" s="1" t="str">
        <f ca="1">VLOOKUP(AOO107,General!AF:AG,2,FALSE)</f>
        <v>S45</v>
      </c>
      <c r="AOV107" s="1" t="e">
        <f ca="1">VLOOKUP(AOP107,General!AF:AG,2,FALSE)</f>
        <v>#N/A</v>
      </c>
      <c r="AOW107" s="1" t="e">
        <f ca="1">VLOOKUP(AOQ107,General!AF:AG,2,FALSE)</f>
        <v>#N/A</v>
      </c>
      <c r="AOX107" s="1" t="str">
        <f t="shared" ca="1" si="7401"/>
        <v>Y</v>
      </c>
      <c r="AOY107" s="1" t="e">
        <f t="shared" ca="1" si="7402"/>
        <v>#N/A</v>
      </c>
      <c r="AOZ107" s="1" t="e">
        <f t="shared" ca="1" si="7403"/>
        <v>#N/A</v>
      </c>
      <c r="APB107" s="1">
        <f t="shared" si="9312"/>
        <v>1</v>
      </c>
    </row>
    <row r="108" spans="1:1094" ht="15.75" thickBot="1">
      <c r="A108" s="1">
        <v>94</v>
      </c>
      <c r="B108" s="172" t="str">
        <f t="shared" si="7631"/>
        <v/>
      </c>
      <c r="C108" s="152" t="str">
        <f t="shared" si="6385"/>
        <v/>
      </c>
      <c r="D108" s="153" t="str">
        <f t="shared" si="7178"/>
        <v/>
      </c>
      <c r="E108" s="144" t="str">
        <f t="shared" si="7178"/>
        <v/>
      </c>
      <c r="F108" s="63" t="str">
        <f t="shared" si="6386"/>
        <v/>
      </c>
      <c r="G108" s="190"/>
      <c r="H108" s="154" t="str">
        <f t="shared" si="7632"/>
        <v/>
      </c>
      <c r="I108" s="153" t="str">
        <f t="shared" si="7179"/>
        <v/>
      </c>
      <c r="J108" s="144" t="str">
        <f t="shared" si="7179"/>
        <v/>
      </c>
      <c r="K108" s="106" t="str">
        <f t="shared" si="7180"/>
        <v/>
      </c>
      <c r="L108" s="179"/>
      <c r="M108" s="184"/>
      <c r="N108" s="190"/>
      <c r="O108" s="187">
        <v>0</v>
      </c>
      <c r="P108" s="129">
        <v>0</v>
      </c>
      <c r="Q108" s="126">
        <v>0</v>
      </c>
      <c r="R108" s="130">
        <v>0</v>
      </c>
      <c r="S108" s="61" t="str">
        <f t="shared" si="7181"/>
        <v/>
      </c>
      <c r="T108" s="165" t="str">
        <f t="shared" si="7633"/>
        <v/>
      </c>
      <c r="U108" s="62" t="str">
        <f>IF(M108="","",IF(B108="NB",U107,IF(T108="",SUM($T$5:$T108)+S108,SUM($T$5:$T108))))</f>
        <v/>
      </c>
      <c r="V108" s="155" t="str">
        <f t="shared" si="5988"/>
        <v/>
      </c>
      <c r="W108" s="131" t="str">
        <f t="shared" si="7182"/>
        <v/>
      </c>
      <c r="X108" s="132" t="str">
        <f t="shared" si="6387"/>
        <v/>
      </c>
      <c r="Y108" s="61" t="str">
        <f t="shared" ca="1" si="6225"/>
        <v>B</v>
      </c>
      <c r="Z108" s="62" t="str">
        <f t="shared" ca="1" si="6226"/>
        <v>C</v>
      </c>
      <c r="AA108" s="62" t="str">
        <f t="shared" si="6227"/>
        <v>C</v>
      </c>
      <c r="AB108" s="62" t="str">
        <f t="shared" si="7312"/>
        <v/>
      </c>
      <c r="AC108" s="62" t="str">
        <f t="shared" si="7313"/>
        <v/>
      </c>
      <c r="AD108" s="62">
        <f t="shared" si="7314"/>
        <v>0</v>
      </c>
      <c r="AE108" s="1" t="str">
        <f t="shared" si="9623"/>
        <v/>
      </c>
      <c r="AF108" s="1" t="str">
        <f t="shared" si="9624"/>
        <v/>
      </c>
      <c r="AG108" s="1" t="str">
        <f t="shared" ref="AG108:AG139" si="10010">IF(M107="","",IF(AOS108="p",BJ108,""))</f>
        <v/>
      </c>
      <c r="AH108" s="1" t="str">
        <f t="shared" si="9625"/>
        <v/>
      </c>
      <c r="AI108" s="1" t="str">
        <f t="shared" si="9626"/>
        <v/>
      </c>
      <c r="AJ108" s="1" t="str">
        <f t="shared" si="9627"/>
        <v/>
      </c>
      <c r="AK108" s="1">
        <f t="shared" si="7183"/>
        <v>0</v>
      </c>
      <c r="AL108" s="1">
        <f t="shared" si="7184"/>
        <v>0</v>
      </c>
      <c r="AM108" s="1" t="str">
        <f t="shared" si="6147"/>
        <v/>
      </c>
      <c r="AN108" s="1">
        <f>IF(X108="",0,IFERROR(VLOOKUP(X103&amp;X104&amp;X105&amp;X106&amp;X107&amp;X108,BW:BX,2,FALSE),0))</f>
        <v>0</v>
      </c>
      <c r="AO108" s="1" t="str">
        <f t="shared" si="7715"/>
        <v/>
      </c>
      <c r="AP108" s="1" t="str">
        <f t="shared" si="6394"/>
        <v>N</v>
      </c>
      <c r="AQ108" s="1" t="str">
        <f t="shared" si="6395"/>
        <v>N</v>
      </c>
      <c r="AR108" s="1" t="str">
        <f t="shared" si="6396"/>
        <v>N</v>
      </c>
      <c r="AS108" s="1" t="str">
        <f t="shared" si="6397"/>
        <v/>
      </c>
      <c r="AT108" s="8" t="str">
        <f t="shared" ca="1" si="7185"/>
        <v/>
      </c>
      <c r="AU108" s="1" t="str">
        <f t="shared" ca="1" si="6398"/>
        <v/>
      </c>
      <c r="AV108" s="1" t="str">
        <f t="shared" ca="1" si="6399"/>
        <v/>
      </c>
      <c r="AW108" s="1" t="str">
        <f t="shared" si="6400"/>
        <v/>
      </c>
      <c r="AX108" s="1" t="str">
        <f t="shared" si="6401"/>
        <v/>
      </c>
      <c r="AY108" s="1" t="str">
        <f t="shared" si="6402"/>
        <v/>
      </c>
      <c r="AZ108" s="1" t="str">
        <f t="shared" si="6148"/>
        <v/>
      </c>
      <c r="BA108" s="1" t="str">
        <f t="shared" si="6149"/>
        <v/>
      </c>
      <c r="BB108" s="1" t="str">
        <f t="shared" si="5451"/>
        <v>00000</v>
      </c>
      <c r="BC108" s="1" t="str">
        <f t="shared" si="5451"/>
        <v>00000</v>
      </c>
      <c r="BD108" s="1" t="str">
        <f t="shared" si="5452"/>
        <v>000000</v>
      </c>
      <c r="BE108" s="1" t="str">
        <f t="shared" si="5452"/>
        <v>000000</v>
      </c>
      <c r="BF108" s="1" t="str">
        <f t="shared" si="7186"/>
        <v>B</v>
      </c>
      <c r="BG108" s="1" t="str">
        <f t="shared" si="6403"/>
        <v/>
      </c>
      <c r="BH108" s="1" t="str">
        <f t="shared" ca="1" si="7187"/>
        <v/>
      </c>
      <c r="BI108" s="1" t="str">
        <f t="shared" si="7634"/>
        <v/>
      </c>
      <c r="BJ108" s="1" t="str">
        <f t="shared" ca="1" si="7188"/>
        <v/>
      </c>
      <c r="BK108" s="1" t="str">
        <f t="shared" si="6404"/>
        <v>0</v>
      </c>
      <c r="BL108" s="1" t="str">
        <f t="shared" ca="1" si="7189"/>
        <v/>
      </c>
      <c r="BM108" s="1" t="str">
        <f t="shared" ca="1" si="7190"/>
        <v/>
      </c>
      <c r="BN108" s="1" t="str">
        <f t="shared" ca="1" si="7191"/>
        <v/>
      </c>
      <c r="BO108" s="1" t="str">
        <f t="shared" ca="1" si="7192"/>
        <v/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1</v>
      </c>
      <c r="BZ108" s="1">
        <f t="shared" si="9240"/>
        <v>1</v>
      </c>
      <c r="CA108" s="1" t="str">
        <f t="shared" ref="CA108" si="10011">CH108</f>
        <v/>
      </c>
      <c r="CB108" s="46" t="str">
        <f t="shared" si="6406"/>
        <v/>
      </c>
      <c r="CC108" s="48" t="str">
        <f t="shared" si="9629"/>
        <v/>
      </c>
      <c r="CD108" s="49" t="str">
        <f t="shared" si="6408"/>
        <v/>
      </c>
      <c r="CE108" s="46" t="str">
        <f t="shared" si="6409"/>
        <v/>
      </c>
      <c r="CF108" s="48" t="str">
        <f t="shared" si="9630"/>
        <v/>
      </c>
      <c r="CG108" s="49" t="str">
        <f t="shared" si="6411"/>
        <v/>
      </c>
      <c r="CH108" s="46" t="str">
        <f t="shared" si="6412"/>
        <v/>
      </c>
      <c r="CI108" s="48" t="str">
        <f t="shared" si="9631"/>
        <v/>
      </c>
      <c r="CJ108" s="49" t="str">
        <f t="shared" si="6414"/>
        <v/>
      </c>
      <c r="CK108" s="46" t="str">
        <f t="shared" si="6415"/>
        <v/>
      </c>
      <c r="CL108" s="48" t="str">
        <f t="shared" si="9632"/>
        <v/>
      </c>
      <c r="CM108" s="49" t="str">
        <f t="shared" si="6417"/>
        <v/>
      </c>
      <c r="CN108" s="46" t="str">
        <f t="shared" si="7194"/>
        <v/>
      </c>
      <c r="CO108" s="48" t="str">
        <f t="shared" si="9633"/>
        <v/>
      </c>
      <c r="CP108" s="49" t="str">
        <f t="shared" si="6419"/>
        <v/>
      </c>
      <c r="CQ108" s="46" t="str">
        <f t="shared" si="9634"/>
        <v/>
      </c>
      <c r="CR108" s="48" t="str">
        <f t="shared" si="9635"/>
        <v/>
      </c>
      <c r="CS108" s="49" t="str">
        <f t="shared" si="6422"/>
        <v/>
      </c>
      <c r="CT108" s="46" t="str">
        <f t="shared" si="9636"/>
        <v/>
      </c>
      <c r="CU108" s="48" t="str">
        <f t="shared" si="9637"/>
        <v/>
      </c>
      <c r="CV108" s="49" t="str">
        <f t="shared" si="6425"/>
        <v/>
      </c>
      <c r="CW108" s="46" t="str">
        <f t="shared" si="6426"/>
        <v/>
      </c>
      <c r="CX108" s="48" t="str">
        <f t="shared" si="9638"/>
        <v/>
      </c>
      <c r="CY108" s="95" t="str">
        <f t="shared" si="6428"/>
        <v/>
      </c>
      <c r="CZ108" s="46" t="str">
        <f t="shared" si="6429"/>
        <v/>
      </c>
      <c r="DA108" s="48" t="str">
        <f t="shared" si="9639"/>
        <v/>
      </c>
      <c r="DB108" s="49" t="str">
        <f t="shared" si="6431"/>
        <v/>
      </c>
      <c r="DC108" s="46" t="str">
        <f t="shared" si="6432"/>
        <v/>
      </c>
      <c r="DD108" s="48" t="str">
        <f t="shared" si="9640"/>
        <v/>
      </c>
      <c r="DE108" s="49" t="str">
        <f t="shared" si="6434"/>
        <v/>
      </c>
      <c r="DF108" s="46" t="str">
        <f t="shared" si="6435"/>
        <v/>
      </c>
      <c r="DG108" s="48" t="str">
        <f t="shared" si="9641"/>
        <v/>
      </c>
      <c r="DH108" s="49" t="str">
        <f t="shared" si="6437"/>
        <v/>
      </c>
      <c r="DI108" s="46" t="str">
        <f t="shared" si="9642"/>
        <v/>
      </c>
      <c r="DJ108" s="48" t="str">
        <f t="shared" si="9643"/>
        <v/>
      </c>
      <c r="DK108" s="49" t="str">
        <f t="shared" si="6440"/>
        <v/>
      </c>
      <c r="DL108" s="46" t="str">
        <f t="shared" si="9644"/>
        <v/>
      </c>
      <c r="DM108" s="48" t="str">
        <f t="shared" si="9645"/>
        <v/>
      </c>
      <c r="DN108" s="49" t="str">
        <f t="shared" si="6443"/>
        <v/>
      </c>
      <c r="DO108" s="46" t="str">
        <f t="shared" si="9646"/>
        <v/>
      </c>
      <c r="DP108" s="48" t="str">
        <f t="shared" si="9647"/>
        <v/>
      </c>
      <c r="DQ108" s="49" t="str">
        <f t="shared" si="6446"/>
        <v/>
      </c>
      <c r="DR108" s="46" t="str">
        <f t="shared" si="9648"/>
        <v/>
      </c>
      <c r="DS108" s="48" t="str">
        <f t="shared" si="9649"/>
        <v/>
      </c>
      <c r="DT108" s="49" t="str">
        <f t="shared" si="6449"/>
        <v/>
      </c>
      <c r="DU108" s="46" t="str">
        <f t="shared" si="9650"/>
        <v/>
      </c>
      <c r="DV108" s="48" t="str">
        <f t="shared" si="9651"/>
        <v/>
      </c>
      <c r="DW108" s="49" t="str">
        <f t="shared" si="6452"/>
        <v/>
      </c>
      <c r="DX108" s="46" t="str">
        <f t="shared" si="9652"/>
        <v/>
      </c>
      <c r="DY108" s="48" t="str">
        <f t="shared" si="9653"/>
        <v/>
      </c>
      <c r="DZ108" s="49" t="str">
        <f t="shared" si="6455"/>
        <v/>
      </c>
      <c r="EA108" s="46" t="str">
        <f t="shared" si="7557"/>
        <v/>
      </c>
      <c r="EB108" s="48" t="str">
        <f t="shared" si="9654"/>
        <v/>
      </c>
      <c r="EC108" s="49" t="str">
        <f t="shared" si="6457"/>
        <v/>
      </c>
      <c r="ED108" s="75" t="str">
        <f t="shared" ref="ED108" si="10012">CB108</f>
        <v/>
      </c>
      <c r="EE108" s="48" t="str">
        <f t="shared" si="9656"/>
        <v/>
      </c>
      <c r="EF108" s="49" t="str">
        <f t="shared" si="6460"/>
        <v/>
      </c>
      <c r="EG108" s="73" t="str">
        <f t="shared" ref="EG108" si="10013">CE108</f>
        <v/>
      </c>
      <c r="EH108" s="48" t="str">
        <f t="shared" si="9658"/>
        <v/>
      </c>
      <c r="EI108" s="49" t="str">
        <f t="shared" si="6463"/>
        <v/>
      </c>
      <c r="EJ108" s="73" t="s">
        <v>5</v>
      </c>
      <c r="EK108" s="48" t="str">
        <f t="shared" si="9659"/>
        <v/>
      </c>
      <c r="EL108" s="49" t="str">
        <f t="shared" si="6465"/>
        <v/>
      </c>
      <c r="EM108" s="75" t="s">
        <v>6</v>
      </c>
      <c r="EN108" s="48" t="str">
        <f t="shared" si="9660"/>
        <v/>
      </c>
      <c r="EO108" s="49" t="str">
        <f t="shared" si="6467"/>
        <v/>
      </c>
      <c r="EP108" s="75" t="str">
        <f t="shared" ref="EP108" si="10014">CH108</f>
        <v/>
      </c>
      <c r="EQ108" s="48" t="str">
        <f t="shared" si="9662"/>
        <v/>
      </c>
      <c r="ER108" s="49" t="str">
        <f t="shared" si="6470"/>
        <v/>
      </c>
      <c r="ES108" s="75" t="str">
        <f t="shared" ref="ES108" si="10015">CK108</f>
        <v/>
      </c>
      <c r="ET108" s="48" t="str">
        <f t="shared" si="9664"/>
        <v/>
      </c>
      <c r="EU108" s="49" t="str">
        <f t="shared" si="6473"/>
        <v/>
      </c>
      <c r="EV108" s="75" t="str">
        <f t="shared" ref="EV108" si="10016">CB108</f>
        <v/>
      </c>
      <c r="EW108" s="48" t="str">
        <f t="shared" si="9666"/>
        <v/>
      </c>
      <c r="EX108" s="49" t="str">
        <f t="shared" si="6476"/>
        <v/>
      </c>
      <c r="EY108" s="75" t="str">
        <f t="shared" ref="EY108" si="10017">CK108</f>
        <v/>
      </c>
      <c r="EZ108" s="48" t="str">
        <f t="shared" si="9668"/>
        <v/>
      </c>
      <c r="FA108" s="95" t="str">
        <f t="shared" si="6479"/>
        <v/>
      </c>
      <c r="FB108" s="75" t="str">
        <f t="shared" ref="FB108" si="10018">CE108</f>
        <v/>
      </c>
      <c r="FC108" s="48" t="str">
        <f t="shared" si="9670"/>
        <v/>
      </c>
      <c r="FD108" s="49" t="str">
        <f t="shared" si="6482"/>
        <v/>
      </c>
      <c r="FE108" s="73" t="str">
        <f t="shared" ref="FE108" si="10019">CH108</f>
        <v/>
      </c>
      <c r="FF108" s="48" t="str">
        <f t="shared" si="9672"/>
        <v/>
      </c>
      <c r="FG108" s="49" t="str">
        <f t="shared" si="6485"/>
        <v/>
      </c>
      <c r="FH108" s="75" t="str">
        <f t="shared" ref="FH108" si="10020">DC108</f>
        <v/>
      </c>
      <c r="FI108" s="48" t="str">
        <f t="shared" si="9674"/>
        <v/>
      </c>
      <c r="FJ108" s="49" t="str">
        <f t="shared" si="6488"/>
        <v/>
      </c>
      <c r="FK108" s="75" t="str">
        <f t="shared" ref="FK108" si="10021">DF108</f>
        <v/>
      </c>
      <c r="FL108" s="48" t="str">
        <f t="shared" si="9676"/>
        <v/>
      </c>
      <c r="FM108" s="49" t="str">
        <f t="shared" si="6491"/>
        <v/>
      </c>
      <c r="FN108" s="75" t="str">
        <f t="shared" ref="FN108" si="10022">CQ108</f>
        <v/>
      </c>
      <c r="FO108" s="48" t="str">
        <f t="shared" si="9678"/>
        <v/>
      </c>
      <c r="FP108" s="49" t="str">
        <f t="shared" si="6494"/>
        <v/>
      </c>
      <c r="FQ108" s="75" t="str">
        <f t="shared" ref="FQ108" si="10023">CT108</f>
        <v/>
      </c>
      <c r="FR108" s="48" t="str">
        <f t="shared" si="9680"/>
        <v/>
      </c>
      <c r="FS108" s="49" t="str">
        <f t="shared" si="6497"/>
        <v/>
      </c>
      <c r="FT108" s="75" t="str">
        <f t="shared" ref="FT108" si="10024">CQ108</f>
        <v/>
      </c>
      <c r="FU108" s="48" t="str">
        <f t="shared" si="9682"/>
        <v/>
      </c>
      <c r="FV108" s="49" t="str">
        <f t="shared" si="6500"/>
        <v/>
      </c>
      <c r="FW108" s="75" t="str">
        <f t="shared" ref="FW108" si="10025">CN108</f>
        <v/>
      </c>
      <c r="FX108" s="48" t="str">
        <f t="shared" si="9684"/>
        <v/>
      </c>
      <c r="FY108" s="49" t="str">
        <f t="shared" si="6503"/>
        <v/>
      </c>
      <c r="FZ108" s="75" t="str">
        <f t="shared" ref="FZ108" si="10026">CT108</f>
        <v/>
      </c>
      <c r="GA108" s="48" t="str">
        <f t="shared" si="9686"/>
        <v/>
      </c>
      <c r="GB108" s="49" t="str">
        <f t="shared" si="6506"/>
        <v/>
      </c>
      <c r="GC108" s="75" t="str">
        <f t="shared" ref="GC108" si="10027">CN108</f>
        <v/>
      </c>
      <c r="GD108" s="48" t="str">
        <f t="shared" si="9688"/>
        <v/>
      </c>
      <c r="GE108" s="49" t="str">
        <f t="shared" si="6509"/>
        <v/>
      </c>
      <c r="GF108" s="46" t="str">
        <f t="shared" ref="GF108:GF109" si="10028">CT108</f>
        <v/>
      </c>
      <c r="GG108" s="48" t="str">
        <f t="shared" si="9690"/>
        <v/>
      </c>
      <c r="GH108" s="49" t="str">
        <f t="shared" si="6512"/>
        <v/>
      </c>
      <c r="GI108" s="75" t="str">
        <f t="shared" si="7211"/>
        <v>B</v>
      </c>
      <c r="GJ108" s="48" t="str">
        <f t="shared" si="9691"/>
        <v/>
      </c>
      <c r="GK108" s="49" t="str">
        <f t="shared" si="6514"/>
        <v/>
      </c>
      <c r="GL108" s="75" t="str">
        <f t="shared" si="7805"/>
        <v/>
      </c>
      <c r="GM108" s="48" t="str">
        <f t="shared" si="9693"/>
        <v/>
      </c>
      <c r="GN108" s="49" t="str">
        <f t="shared" si="6516"/>
        <v/>
      </c>
      <c r="GO108" s="75" t="str">
        <f t="shared" si="7212"/>
        <v>B</v>
      </c>
      <c r="GP108" s="48" t="str">
        <f t="shared" si="9694"/>
        <v/>
      </c>
      <c r="GQ108" s="49" t="str">
        <f t="shared" si="6518"/>
        <v/>
      </c>
      <c r="GR108" s="75" t="str">
        <f t="shared" ref="GR108" si="10029">DX108</f>
        <v/>
      </c>
      <c r="GS108" s="48" t="str">
        <f t="shared" si="9696"/>
        <v/>
      </c>
      <c r="GT108" s="49" t="str">
        <f t="shared" si="6521"/>
        <v/>
      </c>
      <c r="GU108" s="75" t="str">
        <f t="shared" si="7214"/>
        <v/>
      </c>
      <c r="GV108" s="48" t="str">
        <f t="shared" si="9697"/>
        <v/>
      </c>
      <c r="GW108" s="95" t="str">
        <f t="shared" si="6523"/>
        <v/>
      </c>
      <c r="GX108" s="75" t="str">
        <f t="shared" ref="GX108" si="10030">DR108</f>
        <v/>
      </c>
      <c r="GY108" s="48" t="str">
        <f t="shared" si="9699"/>
        <v/>
      </c>
      <c r="GZ108" s="49" t="str">
        <f t="shared" si="6526"/>
        <v/>
      </c>
      <c r="HA108" s="73" t="str">
        <f t="shared" si="7216"/>
        <v/>
      </c>
      <c r="HB108" s="48" t="str">
        <f t="shared" si="9700"/>
        <v/>
      </c>
      <c r="HC108" s="49" t="str">
        <f t="shared" si="6528"/>
        <v/>
      </c>
      <c r="HD108" s="75" t="str">
        <f t="shared" ref="HD108" si="10031">DI108</f>
        <v/>
      </c>
      <c r="HE108" s="48" t="str">
        <f t="shared" si="9702"/>
        <v/>
      </c>
      <c r="HF108" s="49" t="str">
        <f t="shared" si="6531"/>
        <v/>
      </c>
      <c r="HG108" s="75" t="str">
        <f t="shared" si="7218"/>
        <v/>
      </c>
      <c r="HH108" s="48" t="str">
        <f t="shared" si="9703"/>
        <v/>
      </c>
      <c r="HI108" s="49" t="str">
        <f t="shared" si="6533"/>
        <v/>
      </c>
      <c r="HJ108" s="75" t="str">
        <f t="shared" ref="HJ108" si="10032">DX108</f>
        <v/>
      </c>
      <c r="HK108" s="48" t="str">
        <f t="shared" si="9705"/>
        <v/>
      </c>
      <c r="HL108" s="49" t="str">
        <f t="shared" si="6536"/>
        <v/>
      </c>
      <c r="HM108" s="75" t="str">
        <f t="shared" si="7220"/>
        <v/>
      </c>
      <c r="HN108" s="48" t="str">
        <f t="shared" si="9706"/>
        <v/>
      </c>
      <c r="HO108" s="49" t="str">
        <f t="shared" si="6538"/>
        <v/>
      </c>
      <c r="HP108" s="75" t="str">
        <f t="shared" ref="HP108" si="10033">DU108</f>
        <v/>
      </c>
      <c r="HQ108" s="48" t="str">
        <f t="shared" si="9708"/>
        <v/>
      </c>
      <c r="HR108" s="49" t="str">
        <f t="shared" si="6541"/>
        <v/>
      </c>
      <c r="HS108" s="75" t="str">
        <f t="shared" si="7222"/>
        <v/>
      </c>
      <c r="HT108" s="48" t="str">
        <f t="shared" si="9709"/>
        <v/>
      </c>
      <c r="HU108" s="49" t="str">
        <f t="shared" si="6543"/>
        <v/>
      </c>
      <c r="HV108" s="75" t="str">
        <f t="shared" ref="HV108" si="10034">DU108</f>
        <v/>
      </c>
      <c r="HW108" s="48" t="str">
        <f t="shared" si="9711"/>
        <v/>
      </c>
      <c r="HX108" s="49" t="str">
        <f t="shared" si="6546"/>
        <v/>
      </c>
      <c r="HY108" s="75" t="str">
        <f t="shared" si="7224"/>
        <v/>
      </c>
      <c r="HZ108" s="48" t="str">
        <f t="shared" si="9712"/>
        <v/>
      </c>
      <c r="IA108" s="49" t="str">
        <f t="shared" si="6548"/>
        <v/>
      </c>
      <c r="IB108" s="75" t="str">
        <f t="shared" ref="IB108" si="10035">DX108</f>
        <v/>
      </c>
      <c r="IC108" s="48" t="str">
        <f t="shared" si="9714"/>
        <v/>
      </c>
      <c r="ID108" s="49" t="str">
        <f t="shared" si="6551"/>
        <v/>
      </c>
      <c r="IE108" s="75" t="str">
        <f t="shared" si="7226"/>
        <v/>
      </c>
      <c r="IF108" s="48" t="str">
        <f t="shared" si="9715"/>
        <v/>
      </c>
      <c r="IG108" s="49" t="str">
        <f t="shared" si="6553"/>
        <v/>
      </c>
      <c r="IH108" s="75" t="str">
        <f t="shared" ref="IH108" si="10036">DR108</f>
        <v/>
      </c>
      <c r="II108" s="48" t="str">
        <f t="shared" si="9717"/>
        <v/>
      </c>
      <c r="IJ108" s="49" t="str">
        <f t="shared" si="6556"/>
        <v/>
      </c>
      <c r="IK108" s="75" t="str">
        <f t="shared" si="7228"/>
        <v/>
      </c>
      <c r="IL108" s="48" t="str">
        <f t="shared" si="9718"/>
        <v/>
      </c>
      <c r="IM108" s="49" t="str">
        <f t="shared" si="6558"/>
        <v/>
      </c>
      <c r="IN108" s="75" t="str">
        <f t="shared" ref="IN108" si="10037">DO108</f>
        <v/>
      </c>
      <c r="IO108" s="48" t="str">
        <f t="shared" si="9720"/>
        <v/>
      </c>
      <c r="IP108" s="49" t="str">
        <f t="shared" si="6561"/>
        <v/>
      </c>
      <c r="IQ108" s="75" t="str">
        <f t="shared" si="7230"/>
        <v/>
      </c>
      <c r="IR108" s="48" t="str">
        <f t="shared" si="9721"/>
        <v/>
      </c>
      <c r="IS108" s="49" t="str">
        <f t="shared" si="6563"/>
        <v/>
      </c>
      <c r="IT108" s="46" t="str">
        <f t="shared" ref="IT108" si="10038">DF108</f>
        <v/>
      </c>
      <c r="IU108" s="48" t="str">
        <f t="shared" si="9723"/>
        <v/>
      </c>
      <c r="IV108" s="49" t="str">
        <f t="shared" si="6566"/>
        <v/>
      </c>
      <c r="IW108" s="46" t="str">
        <f t="shared" ref="IW108:IW109" si="10039">DF108</f>
        <v/>
      </c>
      <c r="IX108" s="48" t="str">
        <f t="shared" si="9725"/>
        <v/>
      </c>
      <c r="IY108" s="49" t="str">
        <f t="shared" si="6569"/>
        <v/>
      </c>
      <c r="IZ108" s="75" t="str">
        <f t="shared" si="7232"/>
        <v/>
      </c>
      <c r="JA108" s="48" t="str">
        <f t="shared" si="9726"/>
        <v/>
      </c>
      <c r="JB108" s="49" t="str">
        <f t="shared" si="6571"/>
        <v/>
      </c>
      <c r="JC108" s="75" t="str">
        <f t="shared" si="7233"/>
        <v/>
      </c>
      <c r="JD108" s="48" t="str">
        <f t="shared" si="9727"/>
        <v/>
      </c>
      <c r="JE108" s="49" t="str">
        <f t="shared" si="6573"/>
        <v/>
      </c>
      <c r="JF108" s="46" t="str">
        <f t="shared" ref="JF108" si="10040">DF108</f>
        <v/>
      </c>
      <c r="JG108" s="48" t="str">
        <f t="shared" si="9729"/>
        <v/>
      </c>
      <c r="JH108" s="49" t="str">
        <f t="shared" si="6576"/>
        <v/>
      </c>
      <c r="JI108" s="75" t="str">
        <f t="shared" si="7235"/>
        <v/>
      </c>
      <c r="JJ108" s="48" t="str">
        <f t="shared" si="9730"/>
        <v/>
      </c>
      <c r="JK108" s="49" t="str">
        <f t="shared" si="6578"/>
        <v/>
      </c>
      <c r="JL108" s="75" t="str">
        <f t="shared" ref="JL108" si="10041">CB108</f>
        <v/>
      </c>
      <c r="JM108" s="48" t="str">
        <f t="shared" si="9732"/>
        <v/>
      </c>
      <c r="JN108" s="49" t="str">
        <f t="shared" si="6581"/>
        <v/>
      </c>
      <c r="JO108" s="75" t="str">
        <f t="shared" si="7237"/>
        <v/>
      </c>
      <c r="JP108" s="48" t="str">
        <f t="shared" si="9733"/>
        <v/>
      </c>
      <c r="JQ108" s="49" t="str">
        <f t="shared" si="6583"/>
        <v/>
      </c>
      <c r="JR108" s="75" t="str">
        <f t="shared" ref="JR108" si="10042">CE108</f>
        <v/>
      </c>
      <c r="JS108" s="48" t="str">
        <f t="shared" si="9735"/>
        <v/>
      </c>
      <c r="JT108" s="49" t="str">
        <f t="shared" si="6586"/>
        <v/>
      </c>
      <c r="JU108" s="75" t="str">
        <f t="shared" si="7239"/>
        <v/>
      </c>
      <c r="JV108" s="48" t="str">
        <f t="shared" si="9736"/>
        <v/>
      </c>
      <c r="JW108" s="49" t="str">
        <f t="shared" si="6588"/>
        <v/>
      </c>
      <c r="JX108" s="46" t="s">
        <v>6</v>
      </c>
      <c r="JY108" s="48" t="str">
        <f t="shared" si="9737"/>
        <v/>
      </c>
      <c r="JZ108" s="49" t="str">
        <f t="shared" si="6590"/>
        <v/>
      </c>
      <c r="KA108" s="75" t="str">
        <f t="shared" si="7240"/>
        <v/>
      </c>
      <c r="KB108" s="48" t="str">
        <f t="shared" si="9738"/>
        <v/>
      </c>
      <c r="KC108" s="49" t="str">
        <f t="shared" si="6592"/>
        <v/>
      </c>
      <c r="KD108" s="46" t="s">
        <v>6</v>
      </c>
      <c r="KE108" s="48" t="str">
        <f t="shared" si="9739"/>
        <v/>
      </c>
      <c r="KF108" s="49" t="str">
        <f t="shared" si="6594"/>
        <v/>
      </c>
      <c r="KG108" s="75" t="str">
        <f t="shared" si="7241"/>
        <v/>
      </c>
      <c r="KH108" s="48" t="str">
        <f t="shared" si="9740"/>
        <v/>
      </c>
      <c r="KI108" s="49" t="str">
        <f t="shared" si="6596"/>
        <v/>
      </c>
      <c r="KJ108" s="46" t="str">
        <f t="shared" si="7820"/>
        <v/>
      </c>
      <c r="KK108" s="48" t="str">
        <f t="shared" si="9741"/>
        <v/>
      </c>
      <c r="KL108" s="49" t="str">
        <f t="shared" si="6598"/>
        <v/>
      </c>
      <c r="KM108" s="75" t="str">
        <f t="shared" si="7243"/>
        <v/>
      </c>
      <c r="KN108" s="48" t="str">
        <f t="shared" si="9742"/>
        <v/>
      </c>
      <c r="KO108" s="49" t="str">
        <f t="shared" si="6600"/>
        <v/>
      </c>
      <c r="KP108" s="46" t="str">
        <f t="shared" ref="KP108" si="10043">DI108</f>
        <v/>
      </c>
      <c r="KQ108" s="48" t="str">
        <f t="shared" si="9744"/>
        <v/>
      </c>
      <c r="KR108" s="49" t="str">
        <f t="shared" si="6602"/>
        <v/>
      </c>
      <c r="KS108" s="75" t="str">
        <f t="shared" si="7244"/>
        <v/>
      </c>
      <c r="KT108" s="48" t="str">
        <f t="shared" si="9745"/>
        <v/>
      </c>
      <c r="KU108" s="49" t="str">
        <f t="shared" si="6604"/>
        <v/>
      </c>
      <c r="KV108" s="75" t="s">
        <v>6</v>
      </c>
      <c r="KW108" s="48" t="str">
        <f t="shared" si="9746"/>
        <v/>
      </c>
      <c r="KX108" s="49" t="str">
        <f t="shared" si="6606"/>
        <v/>
      </c>
      <c r="KY108" s="75" t="str">
        <f t="shared" si="7245"/>
        <v/>
      </c>
      <c r="KZ108" s="48" t="str">
        <f t="shared" si="9747"/>
        <v/>
      </c>
      <c r="LA108" s="49" t="str">
        <f t="shared" si="6608"/>
        <v/>
      </c>
      <c r="LB108" s="75" t="str">
        <f t="shared" ref="LB108" si="10044">DL108</f>
        <v/>
      </c>
      <c r="LC108" s="48" t="str">
        <f t="shared" si="9749"/>
        <v/>
      </c>
      <c r="LD108" s="49" t="str">
        <f t="shared" si="6611"/>
        <v/>
      </c>
      <c r="LE108" s="75" t="str">
        <f t="shared" si="7247"/>
        <v/>
      </c>
      <c r="LF108" s="48" t="str">
        <f t="shared" si="9750"/>
        <v/>
      </c>
      <c r="LG108" s="49" t="str">
        <f t="shared" si="6613"/>
        <v/>
      </c>
      <c r="LH108" s="75" t="str">
        <f t="shared" ref="LH108" si="10045">DX109</f>
        <v/>
      </c>
      <c r="LI108" s="48" t="str">
        <f t="shared" si="9752"/>
        <v/>
      </c>
      <c r="LJ108" s="49" t="str">
        <f t="shared" si="6616"/>
        <v/>
      </c>
      <c r="LK108" s="75" t="str">
        <f t="shared" si="7249"/>
        <v/>
      </c>
      <c r="LL108" s="48" t="str">
        <f t="shared" si="9753"/>
        <v/>
      </c>
      <c r="LM108" s="49" t="str">
        <f t="shared" si="6618"/>
        <v/>
      </c>
      <c r="LN108" s="75" t="str">
        <f t="shared" ref="LN108" si="10046">DC108</f>
        <v/>
      </c>
      <c r="LO108" s="48" t="str">
        <f t="shared" si="9755"/>
        <v/>
      </c>
      <c r="LP108" s="49" t="str">
        <f t="shared" si="6621"/>
        <v/>
      </c>
      <c r="LQ108" s="75" t="str">
        <f t="shared" si="7251"/>
        <v/>
      </c>
      <c r="LR108" s="48" t="str">
        <f t="shared" si="9756"/>
        <v/>
      </c>
      <c r="LS108" s="49" t="str">
        <f t="shared" si="6623"/>
        <v/>
      </c>
      <c r="LT108" s="75" t="str">
        <f t="shared" ref="LT108" si="10047">DC108</f>
        <v/>
      </c>
      <c r="LU108" s="48" t="str">
        <f t="shared" si="9758"/>
        <v/>
      </c>
      <c r="LV108" s="49" t="str">
        <f t="shared" si="6626"/>
        <v/>
      </c>
      <c r="LW108" s="75" t="str">
        <f t="shared" si="7253"/>
        <v/>
      </c>
      <c r="LX108" s="48" t="str">
        <f t="shared" si="9759"/>
        <v/>
      </c>
      <c r="LY108" s="49" t="str">
        <f t="shared" si="6628"/>
        <v/>
      </c>
      <c r="LZ108" s="75" t="str">
        <f t="shared" ref="LZ108" si="10048">CT108</f>
        <v/>
      </c>
      <c r="MA108" s="48" t="str">
        <f t="shared" si="9761"/>
        <v/>
      </c>
      <c r="MB108" s="49" t="str">
        <f t="shared" si="6631"/>
        <v/>
      </c>
      <c r="MC108" s="75" t="str">
        <f t="shared" si="7255"/>
        <v/>
      </c>
      <c r="MD108" s="48" t="str">
        <f t="shared" si="9762"/>
        <v/>
      </c>
      <c r="ME108" s="49" t="str">
        <f t="shared" si="6633"/>
        <v/>
      </c>
      <c r="MF108" s="75" t="str">
        <f t="shared" ref="MF108:MF109" si="10049">DF108</f>
        <v/>
      </c>
      <c r="MG108" s="48" t="str">
        <f t="shared" si="9764"/>
        <v/>
      </c>
      <c r="MH108" s="49" t="str">
        <f t="shared" si="6636"/>
        <v/>
      </c>
      <c r="MI108" s="75" t="str">
        <f t="shared" si="7256"/>
        <v/>
      </c>
      <c r="MJ108" s="48" t="str">
        <f t="shared" si="9765"/>
        <v/>
      </c>
      <c r="MK108" s="49" t="str">
        <f t="shared" si="6638"/>
        <v/>
      </c>
      <c r="ML108" s="75" t="s">
        <v>6</v>
      </c>
      <c r="MM108" s="48" t="str">
        <f t="shared" si="9766"/>
        <v/>
      </c>
      <c r="MN108" s="49" t="str">
        <f t="shared" si="6640"/>
        <v/>
      </c>
      <c r="MO108" s="75" t="str">
        <f t="shared" si="7257"/>
        <v/>
      </c>
      <c r="MP108" s="48" t="str">
        <f t="shared" si="9767"/>
        <v/>
      </c>
      <c r="MQ108" s="49" t="str">
        <f t="shared" si="6642"/>
        <v/>
      </c>
      <c r="MR108" s="75" t="str">
        <f t="shared" si="6643"/>
        <v/>
      </c>
      <c r="MS108" s="48" t="str">
        <f t="shared" si="9768"/>
        <v/>
      </c>
      <c r="MT108" s="49" t="str">
        <f t="shared" si="6645"/>
        <v/>
      </c>
      <c r="MU108" s="75" t="str">
        <f t="shared" si="7258"/>
        <v/>
      </c>
      <c r="MV108" s="48" t="str">
        <f t="shared" si="9769"/>
        <v/>
      </c>
      <c r="MW108" s="49" t="str">
        <f t="shared" si="6647"/>
        <v/>
      </c>
      <c r="MX108" s="75" t="str">
        <f t="shared" ref="MX108" si="10050">MR108</f>
        <v/>
      </c>
      <c r="MY108" s="48" t="str">
        <f t="shared" si="9771"/>
        <v/>
      </c>
      <c r="MZ108" s="49" t="str">
        <f t="shared" si="6650"/>
        <v/>
      </c>
      <c r="NA108" s="75" t="str">
        <f t="shared" si="7260"/>
        <v/>
      </c>
      <c r="NB108" s="48" t="str">
        <f t="shared" si="9772"/>
        <v/>
      </c>
      <c r="NC108" s="49" t="str">
        <f t="shared" si="6652"/>
        <v/>
      </c>
      <c r="ND108" s="75" t="s">
        <v>6</v>
      </c>
      <c r="NE108" s="48" t="str">
        <f t="shared" si="9773"/>
        <v/>
      </c>
      <c r="NF108" s="49" t="str">
        <f t="shared" si="6654"/>
        <v/>
      </c>
      <c r="NG108" s="75" t="str">
        <f t="shared" si="7261"/>
        <v/>
      </c>
      <c r="NH108" s="48" t="str">
        <f t="shared" si="9774"/>
        <v/>
      </c>
      <c r="NI108" s="49" t="str">
        <f t="shared" si="6656"/>
        <v/>
      </c>
      <c r="NJ108" s="75" t="s">
        <v>5</v>
      </c>
      <c r="NK108" s="48" t="str">
        <f t="shared" si="9775"/>
        <v/>
      </c>
      <c r="NL108" s="49" t="str">
        <f t="shared" si="6658"/>
        <v/>
      </c>
      <c r="NM108" s="75" t="str">
        <f t="shared" si="7262"/>
        <v/>
      </c>
      <c r="NN108" s="48" t="str">
        <f t="shared" si="9776"/>
        <v/>
      </c>
      <c r="NO108" s="49" t="str">
        <f t="shared" si="6660"/>
        <v/>
      </c>
      <c r="NP108" s="214" t="s">
        <v>5</v>
      </c>
      <c r="NQ108" s="48" t="str">
        <f t="shared" si="9777"/>
        <v/>
      </c>
      <c r="NR108" s="49" t="str">
        <f t="shared" si="6662"/>
        <v/>
      </c>
      <c r="NS108" s="46" t="str">
        <f t="shared" si="6663"/>
        <v/>
      </c>
      <c r="NT108" s="48" t="str">
        <f t="shared" si="9778"/>
        <v/>
      </c>
      <c r="NU108" s="49" t="str">
        <f t="shared" si="6665"/>
        <v/>
      </c>
      <c r="NV108" s="214" t="s">
        <v>6</v>
      </c>
      <c r="NW108" s="48" t="str">
        <f t="shared" si="9779"/>
        <v/>
      </c>
      <c r="NX108" s="49" t="str">
        <f t="shared" si="6667"/>
        <v/>
      </c>
      <c r="NY108" s="46" t="str">
        <f t="shared" si="6668"/>
        <v/>
      </c>
      <c r="NZ108" s="48" t="str">
        <f t="shared" si="9780"/>
        <v/>
      </c>
      <c r="OA108" s="49" t="str">
        <f t="shared" si="6670"/>
        <v/>
      </c>
      <c r="OB108" s="46" t="str">
        <f t="shared" si="7263"/>
        <v/>
      </c>
      <c r="OC108" s="48" t="str">
        <f t="shared" si="9781"/>
        <v/>
      </c>
      <c r="OD108" s="49" t="str">
        <f t="shared" si="6672"/>
        <v/>
      </c>
      <c r="OE108" s="46" t="str">
        <f t="shared" si="9782"/>
        <v/>
      </c>
      <c r="OF108" s="48" t="str">
        <f t="shared" si="9783"/>
        <v/>
      </c>
      <c r="OG108" s="49" t="str">
        <f t="shared" si="6675"/>
        <v/>
      </c>
      <c r="OH108" s="46" t="str">
        <f t="shared" si="9784"/>
        <v/>
      </c>
      <c r="OI108" s="48" t="str">
        <f t="shared" si="9785"/>
        <v/>
      </c>
      <c r="OJ108" s="49" t="str">
        <f t="shared" si="6678"/>
        <v/>
      </c>
      <c r="OK108" s="46" t="str">
        <f t="shared" si="6679"/>
        <v/>
      </c>
      <c r="OL108" s="48" t="str">
        <f t="shared" si="9786"/>
        <v/>
      </c>
      <c r="OM108" s="95" t="str">
        <f t="shared" si="6681"/>
        <v/>
      </c>
      <c r="ON108" s="46" t="str">
        <f t="shared" si="6682"/>
        <v/>
      </c>
      <c r="OO108" s="48" t="str">
        <f t="shared" si="9787"/>
        <v/>
      </c>
      <c r="OP108" s="49" t="str">
        <f t="shared" si="6684"/>
        <v/>
      </c>
      <c r="OQ108" s="46" t="str">
        <f t="shared" si="6685"/>
        <v/>
      </c>
      <c r="OR108" s="48" t="str">
        <f t="shared" si="9788"/>
        <v/>
      </c>
      <c r="OS108" s="49" t="str">
        <f t="shared" si="6687"/>
        <v/>
      </c>
      <c r="OT108" s="46" t="str">
        <f t="shared" si="6688"/>
        <v/>
      </c>
      <c r="OU108" s="48" t="str">
        <f t="shared" si="9789"/>
        <v/>
      </c>
      <c r="OV108" s="49" t="str">
        <f t="shared" si="6690"/>
        <v/>
      </c>
      <c r="OW108" s="46" t="str">
        <f t="shared" si="9790"/>
        <v/>
      </c>
      <c r="OX108" s="48" t="str">
        <f t="shared" si="9791"/>
        <v/>
      </c>
      <c r="OY108" s="49" t="str">
        <f t="shared" si="6693"/>
        <v/>
      </c>
      <c r="OZ108" s="46" t="str">
        <f t="shared" si="9792"/>
        <v/>
      </c>
      <c r="PA108" s="48" t="str">
        <f t="shared" si="9793"/>
        <v/>
      </c>
      <c r="PB108" s="49" t="str">
        <f t="shared" si="6696"/>
        <v/>
      </c>
      <c r="PC108" s="46" t="str">
        <f t="shared" si="9794"/>
        <v/>
      </c>
      <c r="PD108" s="48" t="str">
        <f t="shared" si="9795"/>
        <v/>
      </c>
      <c r="PE108" s="49" t="str">
        <f t="shared" si="6699"/>
        <v/>
      </c>
      <c r="PF108" s="46" t="str">
        <f t="shared" si="9796"/>
        <v/>
      </c>
      <c r="PG108" s="48" t="str">
        <f t="shared" si="9797"/>
        <v/>
      </c>
      <c r="PH108" s="49" t="str">
        <f t="shared" si="6702"/>
        <v/>
      </c>
      <c r="PI108" s="46" t="str">
        <f t="shared" si="9798"/>
        <v/>
      </c>
      <c r="PJ108" s="48" t="str">
        <f t="shared" si="9799"/>
        <v/>
      </c>
      <c r="PK108" s="49" t="str">
        <f t="shared" si="6705"/>
        <v/>
      </c>
      <c r="PL108" s="46" t="str">
        <f t="shared" si="9800"/>
        <v/>
      </c>
      <c r="PM108" s="48" t="str">
        <f t="shared" si="9801"/>
        <v/>
      </c>
      <c r="PN108" s="49" t="str">
        <f t="shared" si="6708"/>
        <v/>
      </c>
      <c r="PO108" s="46" t="str">
        <f t="shared" si="7594"/>
        <v/>
      </c>
      <c r="PP108" s="48" t="str">
        <f t="shared" si="9802"/>
        <v/>
      </c>
      <c r="PQ108" s="49" t="str">
        <f t="shared" si="6710"/>
        <v/>
      </c>
      <c r="PR108" s="75" t="str">
        <f t="shared" ref="PR108" si="10051">NP108</f>
        <v>P</v>
      </c>
      <c r="PS108" s="48" t="str">
        <f t="shared" si="9804"/>
        <v/>
      </c>
      <c r="PT108" s="49" t="str">
        <f t="shared" si="6713"/>
        <v/>
      </c>
      <c r="PU108" s="73" t="str">
        <f t="shared" ref="PU108" si="10052">NS108</f>
        <v/>
      </c>
      <c r="PV108" s="48" t="str">
        <f t="shared" si="9806"/>
        <v/>
      </c>
      <c r="PW108" s="49" t="str">
        <f t="shared" si="6716"/>
        <v/>
      </c>
      <c r="PX108" s="73" t="s">
        <v>5</v>
      </c>
      <c r="PY108" s="48" t="str">
        <f t="shared" si="9807"/>
        <v/>
      </c>
      <c r="PZ108" s="49" t="str">
        <f t="shared" si="6718"/>
        <v/>
      </c>
      <c r="QA108" s="75" t="s">
        <v>6</v>
      </c>
      <c r="QB108" s="48" t="str">
        <f t="shared" si="9808"/>
        <v/>
      </c>
      <c r="QC108" s="49" t="str">
        <f t="shared" si="6720"/>
        <v/>
      </c>
      <c r="QD108" s="75" t="str">
        <f t="shared" ref="QD108" si="10053">NV108</f>
        <v>B</v>
      </c>
      <c r="QE108" s="48" t="str">
        <f t="shared" si="9810"/>
        <v/>
      </c>
      <c r="QF108" s="49" t="str">
        <f t="shared" si="6723"/>
        <v/>
      </c>
      <c r="QG108" s="75" t="str">
        <f t="shared" ref="QG108" si="10054">NY108</f>
        <v/>
      </c>
      <c r="QH108" s="48" t="str">
        <f t="shared" si="9812"/>
        <v/>
      </c>
      <c r="QI108" s="49" t="str">
        <f t="shared" si="6726"/>
        <v/>
      </c>
      <c r="QJ108" s="75" t="str">
        <f t="shared" ref="QJ108" si="10055">NP108</f>
        <v>P</v>
      </c>
      <c r="QK108" s="48" t="str">
        <f t="shared" si="9814"/>
        <v/>
      </c>
      <c r="QL108" s="49" t="str">
        <f t="shared" si="6729"/>
        <v/>
      </c>
      <c r="QM108" s="75" t="str">
        <f t="shared" ref="QM108" si="10056">NY108</f>
        <v/>
      </c>
      <c r="QN108" s="48" t="str">
        <f t="shared" si="9816"/>
        <v/>
      </c>
      <c r="QO108" s="95" t="str">
        <f t="shared" si="6732"/>
        <v/>
      </c>
      <c r="QP108" s="75" t="str">
        <f t="shared" ref="QP108" si="10057">NS108</f>
        <v/>
      </c>
      <c r="QQ108" s="48" t="str">
        <f t="shared" si="9818"/>
        <v/>
      </c>
      <c r="QR108" s="49" t="str">
        <f t="shared" si="6735"/>
        <v/>
      </c>
      <c r="QS108" s="73" t="str">
        <f t="shared" ref="QS108" si="10058">NV108</f>
        <v>B</v>
      </c>
      <c r="QT108" s="48" t="str">
        <f t="shared" si="9820"/>
        <v/>
      </c>
      <c r="QU108" s="49" t="str">
        <f t="shared" si="6738"/>
        <v/>
      </c>
      <c r="QV108" s="75" t="str">
        <f t="shared" ref="QV108" si="10059">OQ108</f>
        <v/>
      </c>
      <c r="QW108" s="48" t="str">
        <f t="shared" si="9822"/>
        <v/>
      </c>
      <c r="QX108" s="49" t="str">
        <f t="shared" si="6741"/>
        <v/>
      </c>
      <c r="QY108" s="75" t="str">
        <f t="shared" ref="QY108" si="10060">OT108</f>
        <v/>
      </c>
      <c r="QZ108" s="48" t="str">
        <f t="shared" si="9824"/>
        <v/>
      </c>
      <c r="RA108" s="49" t="str">
        <f t="shared" si="6744"/>
        <v/>
      </c>
      <c r="RB108" s="75" t="str">
        <f t="shared" ref="RB108" si="10061">OE108</f>
        <v/>
      </c>
      <c r="RC108" s="48" t="str">
        <f t="shared" si="9826"/>
        <v/>
      </c>
      <c r="RD108" s="49" t="str">
        <f t="shared" si="6747"/>
        <v/>
      </c>
      <c r="RE108" s="75" t="str">
        <f t="shared" ref="RE108" si="10062">OH108</f>
        <v/>
      </c>
      <c r="RF108" s="48" t="str">
        <f t="shared" si="9828"/>
        <v/>
      </c>
      <c r="RG108" s="49" t="str">
        <f t="shared" si="6750"/>
        <v/>
      </c>
      <c r="RH108" s="75" t="str">
        <f t="shared" ref="RH108" si="10063">OE108</f>
        <v/>
      </c>
      <c r="RI108" s="48" t="str">
        <f t="shared" si="9830"/>
        <v/>
      </c>
      <c r="RJ108" s="49" t="str">
        <f t="shared" si="6753"/>
        <v/>
      </c>
      <c r="RK108" s="75" t="str">
        <f t="shared" ref="RK108" si="10064">OB108</f>
        <v/>
      </c>
      <c r="RL108" s="48" t="str">
        <f t="shared" si="9832"/>
        <v/>
      </c>
      <c r="RM108" s="49" t="str">
        <f t="shared" si="6756"/>
        <v/>
      </c>
      <c r="RN108" s="75" t="str">
        <f t="shared" ref="RN108" si="10065">OH108</f>
        <v/>
      </c>
      <c r="RO108" s="48" t="str">
        <f t="shared" si="9834"/>
        <v/>
      </c>
      <c r="RP108" s="49" t="str">
        <f t="shared" si="6759"/>
        <v/>
      </c>
      <c r="RQ108" s="75" t="str">
        <f t="shared" ref="RQ108" si="10066">OB108</f>
        <v/>
      </c>
      <c r="RR108" s="48" t="str">
        <f t="shared" si="9836"/>
        <v/>
      </c>
      <c r="RS108" s="49" t="str">
        <f t="shared" si="6762"/>
        <v/>
      </c>
      <c r="RT108" s="46" t="str">
        <f t="shared" ref="RT108:RT109" si="10067">OH108</f>
        <v/>
      </c>
      <c r="RU108" s="48" t="str">
        <f t="shared" si="9838"/>
        <v/>
      </c>
      <c r="RV108" s="49" t="str">
        <f t="shared" si="6765"/>
        <v/>
      </c>
      <c r="RW108" s="75" t="str">
        <f t="shared" si="7280"/>
        <v>B</v>
      </c>
      <c r="RX108" s="48" t="str">
        <f t="shared" si="9839"/>
        <v/>
      </c>
      <c r="RY108" s="49" t="str">
        <f t="shared" si="6767"/>
        <v/>
      </c>
      <c r="RZ108" s="75" t="str">
        <f t="shared" si="9840"/>
        <v/>
      </c>
      <c r="SA108" s="48" t="str">
        <f t="shared" si="9841"/>
        <v/>
      </c>
      <c r="SB108" s="49" t="str">
        <f t="shared" si="6769"/>
        <v/>
      </c>
      <c r="SC108" s="75" t="str">
        <f t="shared" si="7281"/>
        <v>B</v>
      </c>
      <c r="SD108" s="48" t="str">
        <f t="shared" si="9842"/>
        <v/>
      </c>
      <c r="SE108" s="49" t="str">
        <f t="shared" si="6771"/>
        <v/>
      </c>
      <c r="SF108" s="75" t="str">
        <f t="shared" ref="SF108" si="10068">PL108</f>
        <v/>
      </c>
      <c r="SG108" s="48" t="str">
        <f t="shared" si="9844"/>
        <v/>
      </c>
      <c r="SH108" s="49" t="str">
        <f t="shared" si="6774"/>
        <v/>
      </c>
      <c r="SI108" s="75" t="str">
        <f t="shared" si="6775"/>
        <v/>
      </c>
      <c r="SJ108" s="48" t="str">
        <f t="shared" si="9845"/>
        <v/>
      </c>
      <c r="SK108" s="95" t="str">
        <f t="shared" si="6777"/>
        <v/>
      </c>
      <c r="SL108" s="75" t="str">
        <f t="shared" ref="SL108" si="10069">PF108</f>
        <v/>
      </c>
      <c r="SM108" s="48" t="str">
        <f t="shared" si="9847"/>
        <v/>
      </c>
      <c r="SN108" s="49" t="str">
        <f t="shared" si="6780"/>
        <v/>
      </c>
      <c r="SO108" s="73" t="str">
        <f t="shared" si="6781"/>
        <v/>
      </c>
      <c r="SP108" s="48" t="str">
        <f t="shared" si="9848"/>
        <v/>
      </c>
      <c r="SQ108" s="49" t="str">
        <f t="shared" si="6783"/>
        <v/>
      </c>
      <c r="SR108" s="75" t="str">
        <f t="shared" ref="SR108" si="10070">OW108</f>
        <v/>
      </c>
      <c r="SS108" s="48" t="str">
        <f t="shared" si="9850"/>
        <v/>
      </c>
      <c r="ST108" s="49" t="str">
        <f t="shared" si="6786"/>
        <v/>
      </c>
      <c r="SU108" s="75" t="str">
        <f t="shared" si="6787"/>
        <v/>
      </c>
      <c r="SV108" s="48" t="str">
        <f t="shared" si="9851"/>
        <v/>
      </c>
      <c r="SW108" s="49" t="str">
        <f t="shared" si="6789"/>
        <v/>
      </c>
      <c r="SX108" s="75" t="str">
        <f t="shared" ref="SX108" si="10071">PL108</f>
        <v/>
      </c>
      <c r="SY108" s="48" t="str">
        <f t="shared" si="9853"/>
        <v/>
      </c>
      <c r="SZ108" s="49" t="str">
        <f t="shared" si="6792"/>
        <v/>
      </c>
      <c r="TA108" s="75" t="str">
        <f t="shared" si="6793"/>
        <v/>
      </c>
      <c r="TB108" s="48" t="str">
        <f t="shared" si="9854"/>
        <v/>
      </c>
      <c r="TC108" s="49" t="str">
        <f t="shared" si="6795"/>
        <v/>
      </c>
      <c r="TD108" s="75" t="str">
        <f t="shared" ref="TD108" si="10072">PI108</f>
        <v/>
      </c>
      <c r="TE108" s="48" t="str">
        <f t="shared" si="9856"/>
        <v/>
      </c>
      <c r="TF108" s="49" t="str">
        <f t="shared" si="6798"/>
        <v/>
      </c>
      <c r="TG108" s="75" t="str">
        <f t="shared" si="6799"/>
        <v/>
      </c>
      <c r="TH108" s="48" t="str">
        <f t="shared" si="9857"/>
        <v/>
      </c>
      <c r="TI108" s="49" t="str">
        <f t="shared" si="6801"/>
        <v/>
      </c>
      <c r="TJ108" s="75" t="str">
        <f t="shared" ref="TJ108" si="10073">PI108</f>
        <v/>
      </c>
      <c r="TK108" s="48" t="str">
        <f t="shared" si="9859"/>
        <v/>
      </c>
      <c r="TL108" s="49" t="str">
        <f t="shared" si="6804"/>
        <v/>
      </c>
      <c r="TM108" s="75" t="str">
        <f t="shared" si="6805"/>
        <v/>
      </c>
      <c r="TN108" s="48" t="str">
        <f t="shared" si="9860"/>
        <v/>
      </c>
      <c r="TO108" s="49" t="str">
        <f t="shared" si="6807"/>
        <v/>
      </c>
      <c r="TP108" s="75" t="str">
        <f t="shared" ref="TP108" si="10074">PL108</f>
        <v/>
      </c>
      <c r="TQ108" s="48" t="str">
        <f t="shared" si="9862"/>
        <v/>
      </c>
      <c r="TR108" s="49" t="str">
        <f t="shared" si="6810"/>
        <v/>
      </c>
      <c r="TS108" s="75" t="str">
        <f t="shared" si="6811"/>
        <v/>
      </c>
      <c r="TT108" s="48" t="str">
        <f t="shared" si="9863"/>
        <v/>
      </c>
      <c r="TU108" s="49" t="str">
        <f t="shared" si="6813"/>
        <v/>
      </c>
      <c r="TV108" s="75" t="str">
        <f t="shared" ref="TV108" si="10075">PF108</f>
        <v/>
      </c>
      <c r="TW108" s="48" t="str">
        <f t="shared" si="9865"/>
        <v/>
      </c>
      <c r="TX108" s="49" t="str">
        <f t="shared" si="6816"/>
        <v/>
      </c>
      <c r="TY108" s="75" t="str">
        <f t="shared" si="6817"/>
        <v/>
      </c>
      <c r="TZ108" s="48" t="str">
        <f t="shared" si="9866"/>
        <v/>
      </c>
      <c r="UA108" s="49" t="str">
        <f t="shared" si="6819"/>
        <v/>
      </c>
      <c r="UB108" s="75" t="str">
        <f t="shared" ref="UB108" si="10076">PC108</f>
        <v/>
      </c>
      <c r="UC108" s="48" t="str">
        <f t="shared" si="9868"/>
        <v/>
      </c>
      <c r="UD108" s="49" t="str">
        <f t="shared" si="6822"/>
        <v/>
      </c>
      <c r="UE108" s="75" t="str">
        <f t="shared" si="6823"/>
        <v/>
      </c>
      <c r="UF108" s="48" t="str">
        <f t="shared" si="9869"/>
        <v/>
      </c>
      <c r="UG108" s="49" t="str">
        <f t="shared" si="6825"/>
        <v/>
      </c>
      <c r="UH108" s="46" t="str">
        <f t="shared" ref="UH108" si="10077">OT108</f>
        <v/>
      </c>
      <c r="UI108" s="48" t="str">
        <f t="shared" si="9871"/>
        <v/>
      </c>
      <c r="UJ108" s="49" t="str">
        <f t="shared" si="6828"/>
        <v/>
      </c>
      <c r="UK108" s="46" t="str">
        <f t="shared" ref="UK108:UK109" si="10078">OT108</f>
        <v/>
      </c>
      <c r="UL108" s="48" t="str">
        <f t="shared" si="9873"/>
        <v/>
      </c>
      <c r="UM108" s="49" t="str">
        <f t="shared" si="6831"/>
        <v/>
      </c>
      <c r="UN108" s="75" t="str">
        <f t="shared" si="6832"/>
        <v/>
      </c>
      <c r="UO108" s="48" t="str">
        <f t="shared" si="9874"/>
        <v/>
      </c>
      <c r="UP108" s="49" t="str">
        <f t="shared" si="6834"/>
        <v/>
      </c>
      <c r="UQ108" s="75" t="str">
        <f t="shared" si="6835"/>
        <v/>
      </c>
      <c r="UR108" s="48" t="str">
        <f t="shared" si="9875"/>
        <v/>
      </c>
      <c r="US108" s="49" t="str">
        <f t="shared" si="6837"/>
        <v/>
      </c>
      <c r="UT108" s="46" t="str">
        <f t="shared" ref="UT108" si="10079">OT108</f>
        <v/>
      </c>
      <c r="UU108" s="48" t="str">
        <f t="shared" si="9877"/>
        <v/>
      </c>
      <c r="UV108" s="49" t="str">
        <f t="shared" si="6840"/>
        <v/>
      </c>
      <c r="UW108" s="75" t="str">
        <f t="shared" si="6841"/>
        <v/>
      </c>
      <c r="UX108" s="48" t="str">
        <f t="shared" si="9878"/>
        <v/>
      </c>
      <c r="UY108" s="49" t="str">
        <f t="shared" si="6843"/>
        <v/>
      </c>
      <c r="UZ108" s="75" t="str">
        <f t="shared" ref="UZ108" si="10080">NP108</f>
        <v>P</v>
      </c>
      <c r="VA108" s="48" t="str">
        <f t="shared" si="9880"/>
        <v/>
      </c>
      <c r="VB108" s="49" t="str">
        <f t="shared" si="6846"/>
        <v/>
      </c>
      <c r="VC108" s="75" t="str">
        <f t="shared" si="6847"/>
        <v/>
      </c>
      <c r="VD108" s="48" t="str">
        <f t="shared" si="9881"/>
        <v/>
      </c>
      <c r="VE108" s="49" t="str">
        <f t="shared" si="6849"/>
        <v/>
      </c>
      <c r="VF108" s="75" t="str">
        <f t="shared" ref="VF108" si="10081">NS108</f>
        <v/>
      </c>
      <c r="VG108" s="48" t="str">
        <f t="shared" si="9883"/>
        <v/>
      </c>
      <c r="VH108" s="49" t="str">
        <f t="shared" si="6852"/>
        <v/>
      </c>
      <c r="VI108" s="75" t="str">
        <f t="shared" si="6853"/>
        <v/>
      </c>
      <c r="VJ108" s="48" t="str">
        <f t="shared" si="9884"/>
        <v/>
      </c>
      <c r="VK108" s="49" t="str">
        <f t="shared" si="6855"/>
        <v/>
      </c>
      <c r="VL108" s="46" t="s">
        <v>6</v>
      </c>
      <c r="VM108" s="48" t="str">
        <f t="shared" si="9885"/>
        <v/>
      </c>
      <c r="VN108" s="49" t="str">
        <f t="shared" si="6857"/>
        <v/>
      </c>
      <c r="VO108" s="75" t="str">
        <f t="shared" si="6858"/>
        <v/>
      </c>
      <c r="VP108" s="48" t="str">
        <f t="shared" si="9886"/>
        <v/>
      </c>
      <c r="VQ108" s="49" t="str">
        <f t="shared" si="6860"/>
        <v/>
      </c>
      <c r="VR108" s="46" t="s">
        <v>6</v>
      </c>
      <c r="VS108" s="48" t="str">
        <f t="shared" si="9887"/>
        <v/>
      </c>
      <c r="VT108" s="49" t="str">
        <f t="shared" si="6862"/>
        <v/>
      </c>
      <c r="VU108" s="75" t="str">
        <f t="shared" si="6863"/>
        <v/>
      </c>
      <c r="VV108" s="48" t="str">
        <f t="shared" si="9888"/>
        <v/>
      </c>
      <c r="VW108" s="49" t="str">
        <f t="shared" si="6865"/>
        <v/>
      </c>
      <c r="VX108" s="46" t="str">
        <f t="shared" si="10002"/>
        <v/>
      </c>
      <c r="VY108" s="48" t="str">
        <f t="shared" si="9889"/>
        <v/>
      </c>
      <c r="VZ108" s="49" t="str">
        <f t="shared" si="6867"/>
        <v/>
      </c>
      <c r="WA108" s="75" t="str">
        <f t="shared" si="6868"/>
        <v/>
      </c>
      <c r="WB108" s="48" t="str">
        <f t="shared" si="9890"/>
        <v/>
      </c>
      <c r="WC108" s="49" t="str">
        <f t="shared" si="6870"/>
        <v/>
      </c>
      <c r="WD108" s="46" t="str">
        <f t="shared" ref="WD108:WD109" si="10082">OW108</f>
        <v/>
      </c>
      <c r="WE108" s="48" t="str">
        <f t="shared" si="9892"/>
        <v/>
      </c>
      <c r="WF108" s="49" t="str">
        <f t="shared" si="6872"/>
        <v/>
      </c>
      <c r="WG108" s="75" t="str">
        <f t="shared" si="6873"/>
        <v/>
      </c>
      <c r="WH108" s="48" t="str">
        <f t="shared" si="9893"/>
        <v/>
      </c>
      <c r="WI108" s="49" t="str">
        <f t="shared" si="6875"/>
        <v/>
      </c>
      <c r="WJ108" s="75" t="s">
        <v>6</v>
      </c>
      <c r="WK108" s="48" t="str">
        <f t="shared" si="9894"/>
        <v/>
      </c>
      <c r="WL108" s="49" t="str">
        <f t="shared" si="6877"/>
        <v/>
      </c>
      <c r="WM108" s="75" t="str">
        <f t="shared" si="6878"/>
        <v/>
      </c>
      <c r="WN108" s="48" t="str">
        <f t="shared" si="9895"/>
        <v/>
      </c>
      <c r="WO108" s="49" t="str">
        <f t="shared" si="6880"/>
        <v/>
      </c>
      <c r="WP108" s="75" t="str">
        <f t="shared" ref="WP108" si="10083">OZ108</f>
        <v/>
      </c>
      <c r="WQ108" s="48" t="str">
        <f t="shared" si="9897"/>
        <v/>
      </c>
      <c r="WR108" s="49" t="str">
        <f t="shared" si="6883"/>
        <v/>
      </c>
      <c r="WS108" s="75" t="str">
        <f t="shared" si="6884"/>
        <v/>
      </c>
      <c r="WT108" s="48" t="str">
        <f t="shared" si="9898"/>
        <v/>
      </c>
      <c r="WU108" s="49" t="str">
        <f t="shared" si="6886"/>
        <v/>
      </c>
      <c r="WV108" s="75" t="str">
        <f t="shared" ref="WV108" si="10084">PL109</f>
        <v/>
      </c>
      <c r="WW108" s="48" t="str">
        <f t="shared" si="9900"/>
        <v/>
      </c>
      <c r="WX108" s="49" t="str">
        <f t="shared" si="6889"/>
        <v/>
      </c>
      <c r="WY108" s="75" t="str">
        <f t="shared" si="6890"/>
        <v/>
      </c>
      <c r="WZ108" s="48" t="str">
        <f t="shared" si="9901"/>
        <v/>
      </c>
      <c r="XA108" s="49" t="str">
        <f t="shared" si="6892"/>
        <v/>
      </c>
      <c r="XB108" s="75" t="str">
        <f t="shared" ref="XB108" si="10085">OQ108</f>
        <v/>
      </c>
      <c r="XC108" s="48" t="str">
        <f t="shared" si="9903"/>
        <v/>
      </c>
      <c r="XD108" s="49" t="str">
        <f t="shared" si="6895"/>
        <v/>
      </c>
      <c r="XE108" s="75" t="str">
        <f t="shared" si="6896"/>
        <v/>
      </c>
      <c r="XF108" s="48" t="str">
        <f t="shared" si="9904"/>
        <v/>
      </c>
      <c r="XG108" s="49" t="str">
        <f t="shared" si="6898"/>
        <v/>
      </c>
      <c r="XH108" s="75" t="str">
        <f t="shared" ref="XH108" si="10086">OQ108</f>
        <v/>
      </c>
      <c r="XI108" s="48" t="str">
        <f t="shared" si="9906"/>
        <v/>
      </c>
      <c r="XJ108" s="49" t="str">
        <f t="shared" si="6901"/>
        <v/>
      </c>
      <c r="XK108" s="75" t="str">
        <f t="shared" si="6902"/>
        <v/>
      </c>
      <c r="XL108" s="48" t="str">
        <f t="shared" si="9907"/>
        <v/>
      </c>
      <c r="XM108" s="49" t="str">
        <f t="shared" si="6904"/>
        <v/>
      </c>
      <c r="XN108" s="75" t="str">
        <f t="shared" ref="XN108" si="10087">OH108</f>
        <v/>
      </c>
      <c r="XO108" s="48" t="str">
        <f t="shared" si="9909"/>
        <v/>
      </c>
      <c r="XP108" s="49" t="str">
        <f t="shared" si="6907"/>
        <v/>
      </c>
      <c r="XQ108" s="75" t="str">
        <f t="shared" si="6908"/>
        <v/>
      </c>
      <c r="XR108" s="48" t="str">
        <f t="shared" si="9910"/>
        <v/>
      </c>
      <c r="XS108" s="49" t="str">
        <f t="shared" si="6910"/>
        <v/>
      </c>
      <c r="XT108" s="75" t="str">
        <f t="shared" ref="XT108:XT109" si="10088">OT108</f>
        <v/>
      </c>
      <c r="XU108" s="48" t="str">
        <f t="shared" si="9912"/>
        <v/>
      </c>
      <c r="XV108" s="49" t="str">
        <f t="shared" si="6913"/>
        <v/>
      </c>
      <c r="XW108" s="75" t="str">
        <f t="shared" si="6914"/>
        <v/>
      </c>
      <c r="XX108" s="48" t="str">
        <f t="shared" si="9913"/>
        <v/>
      </c>
      <c r="XY108" s="49" t="str">
        <f t="shared" si="6916"/>
        <v/>
      </c>
      <c r="XZ108" s="75" t="s">
        <v>6</v>
      </c>
      <c r="YA108" s="48" t="str">
        <f t="shared" si="9914"/>
        <v/>
      </c>
      <c r="YB108" s="49" t="str">
        <f t="shared" si="6918"/>
        <v/>
      </c>
      <c r="YC108" s="75" t="str">
        <f t="shared" si="6919"/>
        <v/>
      </c>
      <c r="YD108" s="48" t="str">
        <f t="shared" si="9915"/>
        <v/>
      </c>
      <c r="YE108" s="49" t="str">
        <f t="shared" si="6921"/>
        <v/>
      </c>
      <c r="YF108" s="214" t="s">
        <v>5</v>
      </c>
      <c r="YG108" s="48" t="str">
        <f t="shared" si="9916"/>
        <v/>
      </c>
      <c r="YH108" s="49" t="str">
        <f t="shared" si="6923"/>
        <v/>
      </c>
      <c r="YI108" s="75" t="str">
        <f t="shared" si="6924"/>
        <v/>
      </c>
      <c r="YJ108" s="48" t="str">
        <f t="shared" si="9917"/>
        <v/>
      </c>
      <c r="YK108" s="49" t="str">
        <f t="shared" si="6926"/>
        <v/>
      </c>
      <c r="YL108" s="75" t="str">
        <f t="shared" ref="YL108" si="10089">YF108</f>
        <v>P</v>
      </c>
      <c r="YM108" s="48" t="str">
        <f t="shared" si="9919"/>
        <v/>
      </c>
      <c r="YN108" s="49" t="str">
        <f t="shared" si="6929"/>
        <v/>
      </c>
      <c r="YO108" s="75" t="str">
        <f t="shared" si="6930"/>
        <v/>
      </c>
      <c r="YP108" s="48" t="str">
        <f t="shared" si="9920"/>
        <v/>
      </c>
      <c r="YQ108" s="49" t="str">
        <f t="shared" si="6932"/>
        <v/>
      </c>
      <c r="YR108" s="75" t="s">
        <v>6</v>
      </c>
      <c r="YS108" s="48" t="str">
        <f t="shared" si="9921"/>
        <v/>
      </c>
      <c r="YT108" s="49" t="str">
        <f t="shared" si="6934"/>
        <v/>
      </c>
      <c r="YU108" s="75" t="str">
        <f t="shared" si="6935"/>
        <v/>
      </c>
      <c r="YV108" s="48" t="str">
        <f t="shared" si="9922"/>
        <v/>
      </c>
      <c r="YW108" s="49" t="str">
        <f t="shared" si="6937"/>
        <v/>
      </c>
      <c r="YX108" s="75" t="s">
        <v>5</v>
      </c>
      <c r="YY108" s="48" t="str">
        <f t="shared" si="9923"/>
        <v/>
      </c>
      <c r="YZ108" s="49" t="str">
        <f t="shared" si="6939"/>
        <v/>
      </c>
      <c r="ZA108" s="75" t="str">
        <f t="shared" si="6940"/>
        <v/>
      </c>
      <c r="ZB108" s="48" t="str">
        <f t="shared" si="9924"/>
        <v/>
      </c>
      <c r="ZC108" s="49" t="str">
        <f t="shared" si="6942"/>
        <v/>
      </c>
      <c r="ZD108" s="133">
        <f t="shared" si="6943"/>
        <v>0</v>
      </c>
      <c r="ZE108" s="134">
        <f t="shared" si="7302"/>
        <v>1</v>
      </c>
      <c r="ZF108" s="135" t="str">
        <f t="shared" si="6944"/>
        <v/>
      </c>
      <c r="ZG108" s="216" t="str">
        <f t="shared" si="6945"/>
        <v/>
      </c>
      <c r="ZH108" s="217" t="str">
        <f t="shared" si="6946"/>
        <v/>
      </c>
      <c r="ZI108" s="217" t="str">
        <f t="shared" si="6947"/>
        <v/>
      </c>
      <c r="ZJ108" s="217" t="str">
        <f t="shared" si="6948"/>
        <v/>
      </c>
      <c r="ZK108" s="217" t="str">
        <f t="shared" si="6949"/>
        <v/>
      </c>
      <c r="ZL108" s="217" t="str">
        <f t="shared" si="6950"/>
        <v/>
      </c>
      <c r="ZM108" s="217" t="str">
        <f t="shared" si="6951"/>
        <v/>
      </c>
      <c r="ZN108" s="217" t="str">
        <f t="shared" si="6952"/>
        <v/>
      </c>
      <c r="ZO108" s="217" t="str">
        <f t="shared" si="6953"/>
        <v/>
      </c>
      <c r="ZP108" s="217" t="str">
        <f t="shared" si="6954"/>
        <v>000000</v>
      </c>
      <c r="ZQ108" s="217" t="str">
        <f t="shared" si="6955"/>
        <v/>
      </c>
      <c r="ZR108" s="217" t="str">
        <f t="shared" si="6956"/>
        <v/>
      </c>
      <c r="ZS108" s="217" t="str">
        <f t="shared" si="6957"/>
        <v/>
      </c>
      <c r="ZT108" s="217" t="str">
        <f t="shared" si="6958"/>
        <v/>
      </c>
      <c r="ZU108" s="217" t="str">
        <f t="shared" si="6959"/>
        <v/>
      </c>
      <c r="ZV108" s="217" t="str">
        <f t="shared" si="6960"/>
        <v/>
      </c>
      <c r="ZW108" s="217" t="str">
        <f t="shared" si="6961"/>
        <v/>
      </c>
      <c r="ZX108" s="217" t="str">
        <f t="shared" si="6962"/>
        <v/>
      </c>
      <c r="ZY108" s="218" t="str">
        <f t="shared" si="6963"/>
        <v/>
      </c>
      <c r="ZZ108" s="218" t="str">
        <f t="shared" si="6964"/>
        <v/>
      </c>
      <c r="AAA108" s="218" t="str">
        <f t="shared" si="6965"/>
        <v/>
      </c>
      <c r="AAB108" s="218" t="str">
        <f t="shared" si="6966"/>
        <v/>
      </c>
      <c r="AAC108" s="218" t="str">
        <f t="shared" si="6967"/>
        <v/>
      </c>
      <c r="AAD108" s="218" t="str">
        <f t="shared" si="6968"/>
        <v/>
      </c>
      <c r="AAE108" s="218" t="str">
        <f t="shared" si="6969"/>
        <v/>
      </c>
      <c r="AAF108" s="218" t="str">
        <f t="shared" si="6970"/>
        <v/>
      </c>
      <c r="AAG108" s="218" t="str">
        <f t="shared" si="6971"/>
        <v/>
      </c>
      <c r="AAH108" s="218" t="str">
        <f t="shared" si="6972"/>
        <v/>
      </c>
      <c r="AAI108" s="218" t="str">
        <f t="shared" si="6973"/>
        <v/>
      </c>
      <c r="AAJ108" s="218" t="str">
        <f t="shared" si="6974"/>
        <v/>
      </c>
      <c r="AAK108" s="218" t="str">
        <f t="shared" si="6975"/>
        <v/>
      </c>
      <c r="AAL108" s="218" t="str">
        <f t="shared" si="6976"/>
        <v/>
      </c>
      <c r="AAM108" s="218" t="str">
        <f t="shared" si="6977"/>
        <v/>
      </c>
      <c r="AAN108" s="218" t="str">
        <f t="shared" si="6978"/>
        <v/>
      </c>
      <c r="AAO108" s="218" t="str">
        <f t="shared" si="6979"/>
        <v/>
      </c>
      <c r="AAP108" s="218" t="str">
        <f t="shared" si="6980"/>
        <v/>
      </c>
      <c r="AAQ108" s="217" t="str">
        <f t="shared" si="6981"/>
        <v/>
      </c>
      <c r="AAR108" s="217" t="str">
        <f t="shared" si="6982"/>
        <v/>
      </c>
      <c r="AAS108" s="217" t="str">
        <f t="shared" si="6983"/>
        <v/>
      </c>
      <c r="AAT108" s="217" t="str">
        <f t="shared" si="6984"/>
        <v/>
      </c>
      <c r="AAU108" s="217" t="str">
        <f t="shared" si="6985"/>
        <v/>
      </c>
      <c r="AAV108" s="217" t="str">
        <f t="shared" si="6986"/>
        <v/>
      </c>
      <c r="AAW108" s="217" t="str">
        <f t="shared" si="6987"/>
        <v/>
      </c>
      <c r="AAX108" s="217" t="str">
        <f t="shared" si="6988"/>
        <v/>
      </c>
      <c r="AAY108" s="217" t="str">
        <f t="shared" si="6989"/>
        <v/>
      </c>
      <c r="AAZ108" s="217" t="str">
        <f t="shared" si="6990"/>
        <v/>
      </c>
      <c r="ABA108" s="217" t="str">
        <f t="shared" si="6991"/>
        <v/>
      </c>
      <c r="ABB108" s="217" t="str">
        <f t="shared" si="6992"/>
        <v/>
      </c>
      <c r="ABC108" s="217" t="str">
        <f t="shared" si="6993"/>
        <v/>
      </c>
      <c r="ABD108" s="217" t="str">
        <f t="shared" si="6994"/>
        <v/>
      </c>
      <c r="ABE108" s="217" t="str">
        <f t="shared" si="6995"/>
        <v/>
      </c>
      <c r="ABF108" s="217" t="str">
        <f t="shared" si="6996"/>
        <v/>
      </c>
      <c r="ABG108" s="217" t="str">
        <f t="shared" si="6997"/>
        <v/>
      </c>
      <c r="ABH108" s="217" t="str">
        <f t="shared" si="6998"/>
        <v/>
      </c>
      <c r="ABI108" s="218" t="str">
        <f t="shared" si="6999"/>
        <v/>
      </c>
      <c r="ABJ108" s="218" t="str">
        <f t="shared" si="7000"/>
        <v/>
      </c>
      <c r="ABK108" s="218" t="str">
        <f t="shared" si="7001"/>
        <v/>
      </c>
      <c r="ABL108" s="218" t="str">
        <f t="shared" si="7002"/>
        <v/>
      </c>
      <c r="ABM108" s="218" t="str">
        <f t="shared" si="7003"/>
        <v/>
      </c>
      <c r="ABN108" s="218" t="str">
        <f t="shared" si="7004"/>
        <v/>
      </c>
      <c r="ABO108" s="218" t="str">
        <f t="shared" si="7005"/>
        <v/>
      </c>
      <c r="ABP108" s="218" t="str">
        <f t="shared" si="7006"/>
        <v/>
      </c>
      <c r="ABQ108" s="218" t="str">
        <f t="shared" si="7007"/>
        <v/>
      </c>
      <c r="ABR108" s="218" t="str">
        <f t="shared" si="7008"/>
        <v/>
      </c>
      <c r="ABS108" s="218" t="str">
        <f t="shared" si="7009"/>
        <v/>
      </c>
      <c r="ABT108" s="218" t="str">
        <f t="shared" si="7010"/>
        <v/>
      </c>
      <c r="ABU108" s="218" t="str">
        <f t="shared" si="7011"/>
        <v/>
      </c>
      <c r="ABV108" s="218" t="str">
        <f t="shared" si="7012"/>
        <v/>
      </c>
      <c r="ABW108" s="218" t="str">
        <f t="shared" si="7013"/>
        <v/>
      </c>
      <c r="ABX108" s="218" t="str">
        <f t="shared" si="7014"/>
        <v/>
      </c>
      <c r="ABY108" s="218" t="str">
        <f t="shared" si="7015"/>
        <v/>
      </c>
      <c r="ABZ108" s="218" t="str">
        <f t="shared" si="7016"/>
        <v/>
      </c>
      <c r="ACA108" s="217" t="str">
        <f t="shared" si="7017"/>
        <v/>
      </c>
      <c r="ACB108" s="217" t="str">
        <f t="shared" si="7018"/>
        <v/>
      </c>
      <c r="ACC108" s="217" t="str">
        <f t="shared" si="7019"/>
        <v/>
      </c>
      <c r="ACD108" s="217" t="str">
        <f t="shared" si="7020"/>
        <v/>
      </c>
      <c r="ACE108" s="217" t="str">
        <f t="shared" si="7021"/>
        <v/>
      </c>
      <c r="ACF108" s="217" t="str">
        <f t="shared" si="7022"/>
        <v/>
      </c>
      <c r="ACG108" s="217" t="str">
        <f t="shared" si="7023"/>
        <v/>
      </c>
      <c r="ACH108" s="217" t="str">
        <f t="shared" si="7024"/>
        <v/>
      </c>
      <c r="ACI108" s="217" t="str">
        <f t="shared" si="7025"/>
        <v/>
      </c>
      <c r="ACJ108" s="217" t="str">
        <f t="shared" si="7026"/>
        <v/>
      </c>
      <c r="ACK108" s="217" t="str">
        <f t="shared" si="7027"/>
        <v/>
      </c>
      <c r="ACL108" s="217">
        <f t="shared" si="7303"/>
        <v>0</v>
      </c>
      <c r="ACM108" s="217" t="str">
        <f t="shared" si="7028"/>
        <v/>
      </c>
      <c r="ACN108" s="217" t="str">
        <f t="shared" si="7029"/>
        <v/>
      </c>
      <c r="ACO108" s="217" t="str">
        <f t="shared" si="7030"/>
        <v/>
      </c>
      <c r="ACP108" s="217" t="str">
        <f t="shared" si="7031"/>
        <v/>
      </c>
      <c r="ACQ108" s="217" t="str">
        <f t="shared" si="7032"/>
        <v/>
      </c>
      <c r="ACR108" s="217" t="str">
        <f t="shared" si="7033"/>
        <v/>
      </c>
      <c r="ACS108" s="218" t="str">
        <f t="shared" si="7034"/>
        <v/>
      </c>
      <c r="ACT108" s="218" t="str">
        <f t="shared" si="7035"/>
        <v/>
      </c>
      <c r="ACU108" s="218" t="str">
        <f t="shared" si="7036"/>
        <v/>
      </c>
      <c r="ACV108" s="218" t="str">
        <f t="shared" si="7037"/>
        <v/>
      </c>
      <c r="ACW108" s="218" t="str">
        <f t="shared" si="7038"/>
        <v/>
      </c>
      <c r="ACX108" s="218" t="str">
        <f t="shared" si="7039"/>
        <v/>
      </c>
      <c r="ACY108" s="218" t="str">
        <f t="shared" si="7040"/>
        <v/>
      </c>
      <c r="ACZ108" s="218" t="str">
        <f t="shared" si="7041"/>
        <v/>
      </c>
      <c r="ADA108" s="218" t="str">
        <f t="shared" si="7042"/>
        <v/>
      </c>
      <c r="ADB108" s="219" t="str">
        <f t="shared" si="7043"/>
        <v/>
      </c>
      <c r="ADC108" s="223" t="str">
        <f t="shared" si="7044"/>
        <v/>
      </c>
      <c r="ADD108" s="221" t="str">
        <f t="shared" si="7045"/>
        <v/>
      </c>
      <c r="ADE108" s="221" t="str">
        <f t="shared" si="7046"/>
        <v/>
      </c>
      <c r="ADF108" s="221" t="str">
        <f t="shared" si="7047"/>
        <v>B</v>
      </c>
      <c r="ADG108" s="221" t="str">
        <f t="shared" si="7048"/>
        <v/>
      </c>
      <c r="ADH108" s="221" t="str">
        <f t="shared" si="7049"/>
        <v>B</v>
      </c>
      <c r="ADI108" s="221" t="str">
        <f t="shared" si="7050"/>
        <v/>
      </c>
      <c r="ADJ108" s="221" t="str">
        <f t="shared" si="7051"/>
        <v/>
      </c>
      <c r="ADK108" s="221" t="str">
        <f t="shared" si="7052"/>
        <v/>
      </c>
      <c r="ADL108" s="221" t="str">
        <f t="shared" si="7053"/>
        <v/>
      </c>
      <c r="ADM108" s="221" t="str">
        <f t="shared" si="7054"/>
        <v/>
      </c>
      <c r="ADN108" s="221" t="str">
        <f t="shared" si="7055"/>
        <v/>
      </c>
      <c r="ADO108" s="221" t="str">
        <f t="shared" si="7056"/>
        <v/>
      </c>
      <c r="ADP108" s="221" t="str">
        <f t="shared" si="7057"/>
        <v/>
      </c>
      <c r="ADQ108" s="221" t="str">
        <f t="shared" si="7058"/>
        <v/>
      </c>
      <c r="ADR108" s="221" t="str">
        <f t="shared" si="7059"/>
        <v/>
      </c>
      <c r="ADS108" s="221" t="str">
        <f t="shared" si="7060"/>
        <v/>
      </c>
      <c r="ADT108" s="221" t="str">
        <f t="shared" si="7061"/>
        <v/>
      </c>
      <c r="ADU108" s="220" t="str">
        <f t="shared" si="7062"/>
        <v/>
      </c>
      <c r="ADV108" s="220" t="str">
        <f t="shared" si="7063"/>
        <v/>
      </c>
      <c r="ADW108" s="220" t="str">
        <f t="shared" si="7064"/>
        <v/>
      </c>
      <c r="ADX108" s="220" t="str">
        <f t="shared" si="7065"/>
        <v/>
      </c>
      <c r="ADY108" s="220" t="str">
        <f t="shared" si="7066"/>
        <v/>
      </c>
      <c r="ADZ108" s="220" t="str">
        <f t="shared" si="7067"/>
        <v/>
      </c>
      <c r="AEA108" s="220" t="str">
        <f t="shared" si="7068"/>
        <v/>
      </c>
      <c r="AEB108" s="220" t="str">
        <f t="shared" si="7069"/>
        <v/>
      </c>
      <c r="AEC108" s="220" t="str">
        <f t="shared" si="7070"/>
        <v/>
      </c>
      <c r="AED108" s="220" t="str">
        <f t="shared" si="7071"/>
        <v/>
      </c>
      <c r="AEE108" s="220" t="str">
        <f t="shared" si="7072"/>
        <v/>
      </c>
      <c r="AEF108" s="220" t="str">
        <f t="shared" si="7073"/>
        <v/>
      </c>
      <c r="AEG108" s="220" t="str">
        <f t="shared" si="7074"/>
        <v/>
      </c>
      <c r="AEH108" s="220" t="str">
        <f t="shared" si="7075"/>
        <v/>
      </c>
      <c r="AEI108" s="220" t="str">
        <f t="shared" si="7076"/>
        <v/>
      </c>
      <c r="AEJ108" s="220" t="str">
        <f t="shared" si="7077"/>
        <v/>
      </c>
      <c r="AEK108" s="220" t="str">
        <f t="shared" si="7078"/>
        <v>B</v>
      </c>
      <c r="AEL108" s="220" t="str">
        <f t="shared" si="7079"/>
        <v/>
      </c>
      <c r="AEM108" s="221" t="str">
        <f t="shared" si="7080"/>
        <v>B</v>
      </c>
      <c r="AEN108" s="221" t="str">
        <f t="shared" si="7081"/>
        <v/>
      </c>
      <c r="AEO108" s="221" t="str">
        <f t="shared" si="7082"/>
        <v/>
      </c>
      <c r="AEP108" s="221" t="str">
        <f t="shared" si="7083"/>
        <v/>
      </c>
      <c r="AEQ108" s="221" t="str">
        <f t="shared" si="7084"/>
        <v/>
      </c>
      <c r="AER108" s="221" t="str">
        <f t="shared" si="7085"/>
        <v/>
      </c>
      <c r="AES108" s="221" t="str">
        <f t="shared" si="7086"/>
        <v>B</v>
      </c>
      <c r="AET108" s="221" t="str">
        <f t="shared" si="7087"/>
        <v/>
      </c>
      <c r="AEU108" s="221" t="str">
        <f t="shared" si="7088"/>
        <v/>
      </c>
      <c r="AEV108" s="221" t="str">
        <f t="shared" si="7089"/>
        <v/>
      </c>
      <c r="AEW108" s="221" t="str">
        <f t="shared" si="7090"/>
        <v/>
      </c>
      <c r="AEX108" s="221" t="str">
        <f t="shared" si="7091"/>
        <v/>
      </c>
      <c r="AEY108" s="221" t="str">
        <f t="shared" si="7092"/>
        <v/>
      </c>
      <c r="AEZ108" s="221" t="str">
        <f t="shared" si="7093"/>
        <v/>
      </c>
      <c r="AFA108" s="221" t="str">
        <f t="shared" si="7094"/>
        <v/>
      </c>
      <c r="AFB108" s="221" t="str">
        <f t="shared" si="7095"/>
        <v/>
      </c>
      <c r="AFC108" s="221" t="str">
        <f t="shared" si="7096"/>
        <v/>
      </c>
      <c r="AFD108" s="221" t="str">
        <f t="shared" si="7097"/>
        <v/>
      </c>
      <c r="AFE108" s="220" t="str">
        <f t="shared" si="7098"/>
        <v/>
      </c>
      <c r="AFF108" s="220" t="str">
        <f t="shared" si="7099"/>
        <v/>
      </c>
      <c r="AFG108" s="220" t="str">
        <f t="shared" si="7100"/>
        <v>B</v>
      </c>
      <c r="AFH108" s="220" t="str">
        <f t="shared" si="7101"/>
        <v/>
      </c>
      <c r="AFI108" s="220" t="str">
        <f t="shared" si="7102"/>
        <v/>
      </c>
      <c r="AFJ108" s="220" t="str">
        <f t="shared" si="7103"/>
        <v/>
      </c>
      <c r="AFK108" s="220" t="str">
        <f t="shared" si="7104"/>
        <v/>
      </c>
      <c r="AFL108" s="220" t="str">
        <f t="shared" si="7105"/>
        <v/>
      </c>
      <c r="AFM108" s="220" t="str">
        <f t="shared" si="7106"/>
        <v>B</v>
      </c>
      <c r="AFN108" s="220" t="str">
        <f t="shared" si="7107"/>
        <v/>
      </c>
      <c r="AFO108" s="220" t="str">
        <f t="shared" si="7108"/>
        <v>P</v>
      </c>
      <c r="AFP108" s="220" t="str">
        <f t="shared" si="7109"/>
        <v/>
      </c>
      <c r="AFQ108" s="220" t="str">
        <f t="shared" si="7110"/>
        <v>P</v>
      </c>
      <c r="AFR108" s="220" t="str">
        <f t="shared" si="7111"/>
        <v/>
      </c>
      <c r="AFS108" s="220" t="str">
        <f t="shared" si="7112"/>
        <v>B</v>
      </c>
      <c r="AFT108" s="220" t="str">
        <f t="shared" si="7113"/>
        <v/>
      </c>
      <c r="AFU108" s="220" t="str">
        <f t="shared" si="7114"/>
        <v/>
      </c>
      <c r="AFV108" s="220" t="str">
        <f t="shared" si="7115"/>
        <v/>
      </c>
      <c r="AFW108" s="221" t="str">
        <f t="shared" si="7116"/>
        <v/>
      </c>
      <c r="AFX108" s="221" t="str">
        <f t="shared" si="7117"/>
        <v/>
      </c>
      <c r="AFY108" s="221" t="str">
        <f t="shared" si="7118"/>
        <v/>
      </c>
      <c r="AFZ108" s="221" t="str">
        <f t="shared" si="7119"/>
        <v/>
      </c>
      <c r="AGA108" s="221" t="str">
        <f t="shared" si="7120"/>
        <v/>
      </c>
      <c r="AGB108" s="221" t="str">
        <f t="shared" si="7121"/>
        <v/>
      </c>
      <c r="AGC108" s="221" t="str">
        <f t="shared" si="7122"/>
        <v/>
      </c>
      <c r="AGD108" s="221" t="str">
        <f t="shared" si="7123"/>
        <v/>
      </c>
      <c r="AGE108" s="221" t="str">
        <f t="shared" si="7124"/>
        <v/>
      </c>
      <c r="AGF108" s="221" t="str">
        <f t="shared" si="7125"/>
        <v/>
      </c>
      <c r="AGG108" s="221" t="str">
        <f t="shared" si="7126"/>
        <v/>
      </c>
      <c r="AGH108" s="221">
        <f t="shared" si="7304"/>
        <v>0</v>
      </c>
      <c r="AGI108" s="221" t="str">
        <f t="shared" si="7127"/>
        <v>P</v>
      </c>
      <c r="AGJ108" s="221" t="str">
        <f t="shared" si="7128"/>
        <v/>
      </c>
      <c r="AGK108" s="221" t="str">
        <f t="shared" si="7129"/>
        <v>P</v>
      </c>
      <c r="AGL108" s="221" t="str">
        <f t="shared" si="7130"/>
        <v>B</v>
      </c>
      <c r="AGM108" s="221" t="str">
        <f t="shared" si="7131"/>
        <v>B</v>
      </c>
      <c r="AGN108" s="221" t="str">
        <f t="shared" si="7132"/>
        <v/>
      </c>
      <c r="AGO108" s="220" t="str">
        <f t="shared" si="7133"/>
        <v>P</v>
      </c>
      <c r="AGP108" s="220" t="str">
        <f t="shared" si="7134"/>
        <v/>
      </c>
      <c r="AGQ108" s="220" t="str">
        <f t="shared" si="7135"/>
        <v/>
      </c>
      <c r="AGR108" s="220" t="str">
        <f t="shared" si="7136"/>
        <v>B</v>
      </c>
      <c r="AGS108" s="220" t="str">
        <f t="shared" si="7137"/>
        <v/>
      </c>
      <c r="AGT108" s="220" t="str">
        <f t="shared" si="7138"/>
        <v/>
      </c>
      <c r="AGU108" s="220" t="str">
        <f t="shared" si="7139"/>
        <v/>
      </c>
      <c r="AGV108" s="220" t="str">
        <f t="shared" si="7140"/>
        <v/>
      </c>
      <c r="AGW108" s="220" t="str">
        <f t="shared" si="7141"/>
        <v/>
      </c>
      <c r="AGX108" s="222" t="str">
        <f t="shared" si="7142"/>
        <v/>
      </c>
      <c r="AGY108" s="94">
        <v>108</v>
      </c>
      <c r="AGZ108" s="95">
        <f t="shared" si="7714"/>
        <v>103</v>
      </c>
      <c r="AHA108" s="46" t="str" cm="1">
        <f t="array" ref="AHA108">IFERROR(INDEX($ZG$4:$ADB$4,_xlfn.AGGREGATE(15,6,COLUMN($ZG$4:$ADB$4)-COLUMN($ZF$1)/($ZG108:$ADB108=LARGE($ZG108:$ADB108,1)),COLUMNS($ADB$4:$ADB$4))),"")</f>
        <v>LQ</v>
      </c>
      <c r="AHB108" s="46" t="str" cm="1">
        <f t="array" ref="AHB108">IFERROR(INDEX($ZG$4:$ADB$4,_xlfn.AGGREGATE(15,6,COLUMN($ZG$4:$ADB$4)-COLUMN($ZF$1)/($ZG108:$ADB108=LARGE($ZG108:$ADB108,2)),COLUMNS($ADB$4:$AGY$4))),"")</f>
        <v/>
      </c>
      <c r="AHC108" s="46" t="str" cm="1">
        <f t="array" ref="AHC108">IFERROR(INDEX($ZG$4:$ADB$4,_xlfn.AGGREGATE(15,6,COLUMN($ZG$4:$ADB$4)-COLUMN($ZF$1)/($ZG108:$ADB108=LARGE($ZG108:$ADB108,3)),COLUMNS($ADB$4:$AGZ$4))),"")</f>
        <v/>
      </c>
      <c r="AHD108" s="46" t="str" cm="1">
        <f t="array" ref="AHD108">IFERROR(INDEX($ZG$4:$ADB$4,_xlfn.AGGREGATE(15,6,COLUMN($ZG$4:$ADB$4)-COLUMN($ZF$1)/($ZG108:$ADB108=LARGE($ZG108:$ADB108,4)),COLUMNS($ADB$4:$AHA$4))),"")</f>
        <v/>
      </c>
      <c r="AHE108" s="46" t="str" cm="1">
        <f t="array" ref="AHE108">IFERROR(INDEX($ZG$4:$ADB$4,_xlfn.AGGREGATE(15,6,COLUMN($ZG$4:$ADB$4)-COLUMN($ZF$1)/($ZG108:$ADB108=LARGE($ZG108:$ADB108,5)),COLUMNS($ADB$4:$AHB$4))),"")</f>
        <v/>
      </c>
      <c r="AHF108" s="46" t="str" cm="1">
        <f t="array" ref="AHF108">IFERROR(INDEX($ZG$4:$ADB$4,_xlfn.AGGREGATE(15,6,COLUMN($ZG$4:$ADB$4)-COLUMN($ZF$1)/($ZG108:$ADB108=LARGE($ZG108:$ADB108,6)),COLUMNS($ADB$4:$AHC$4))),"")</f>
        <v/>
      </c>
      <c r="AHG108" s="94" t="str">
        <f t="shared" si="7397"/>
        <v/>
      </c>
      <c r="AHH108" s="48" t="str">
        <f t="shared" ca="1" si="7398"/>
        <v>N</v>
      </c>
      <c r="AHI108" s="48" t="e" cm="1">
        <f t="array" aca="1" ref="AHI108" ca="1">IF(INDIRECT(VLOOKUP(AHI107,General!AC:AE,3,FALSE)&amp;AGY107)&gt;0,AHI107,AHG107)</f>
        <v>#N/A</v>
      </c>
      <c r="AHJ108" s="95">
        <f t="shared" ca="1" si="7399"/>
        <v>1</v>
      </c>
      <c r="AHK108" s="46" t="s">
        <v>45</v>
      </c>
      <c r="AHL108" s="48" t="s">
        <v>45</v>
      </c>
      <c r="AHM108" s="48" t="s">
        <v>45</v>
      </c>
      <c r="AHN108" s="48" t="s">
        <v>45</v>
      </c>
      <c r="AHO108" s="48" t="s">
        <v>45</v>
      </c>
      <c r="AHP108" s="49" t="s">
        <v>45</v>
      </c>
      <c r="AHQ108" s="136" t="e">
        <f ca="1">IF(AHA108="",-1,COUNTIF(INDIRECT(AHK108&amp;$DN$10):INDIRECT(AHK108&amp;AGY108),"Y"))</f>
        <v>#REF!</v>
      </c>
      <c r="AHR108" s="138">
        <f ca="1">IF(AHB108="",-1,COUNTIF(INDIRECT(AHL108&amp;$DN$10):INDIRECT(AHL108&amp;AGY108),"Y"))</f>
        <v>-1</v>
      </c>
      <c r="AHS108" s="138">
        <f ca="1">IF(AHC108="",-1,COUNTIF(INDIRECT(AHM108&amp;$DN$10):INDIRECT(AHM108&amp;AGY108),"Y"))</f>
        <v>-1</v>
      </c>
      <c r="AHT108" s="137">
        <f ca="1">IF(AHD108="",-1,COUNTIF(INDIRECT(AHN108&amp;$DN$10):INDIRECT(AHN108&amp;AGY108),"Y"))</f>
        <v>-1</v>
      </c>
      <c r="AHU108" s="141">
        <f ca="1">IF(AHE108="",-1,COUNTIF(INDIRECT(AHO108&amp;$DN$10):INDIRECT(AHO108&amp;AGY108),"Y"))</f>
        <v>-1</v>
      </c>
      <c r="AHV108" s="141">
        <f ca="1">IF(AHF108="",-1,COUNTIF(INDIRECT(AHP108&amp;$DN$10):INDIRECT(AHP108&amp;AGY108),"Y"))</f>
        <v>-1</v>
      </c>
      <c r="AHW108" s="46" t="str" cm="1">
        <f t="array" ref="AHW108">IFERROR(INDEX($DP$108:$DU$108,_xlfn.AGGREGATE(15,6,COLUMN($DP$108:$DU$108)-COLUMN($DO$108)/($ZF$108:$ZK$108=MAX($ZF$108:$ZK$108)),COLUMNS($DP$108:AHA108))),"")</f>
        <v/>
      </c>
      <c r="AHX108" s="48" t="str" cm="1">
        <f t="array" ref="AHX108">IFERROR(INDEX($DP$108:$DU$108,_xlfn.AGGREGATE(15,6,COLUMN($DP$108:$DU$108)-COLUMN($DO$108)/($ZF$108:$ZK$108=MAX($ZF$108:$ZK$108)),COLUMNS($DP$108:AHB108))),"")</f>
        <v/>
      </c>
      <c r="AHY108" s="48" t="str" cm="1">
        <f t="array" ref="AHY108">IFERROR(INDEX($DP$108:$DU$108,_xlfn.AGGREGATE(15,6,COLUMN($DP$108:$DU$108)-COLUMN($DO$108)/($ZF$108:$ZK$108=MAX($ZF$108:$ZK$108)),COLUMNS($DP$108:AHC108))),"")</f>
        <v/>
      </c>
      <c r="AHZ108" s="48" t="str" cm="1">
        <f t="array" ref="AHZ108">IFERROR(INDEX($DP$108:$DU$108,_xlfn.AGGREGATE(15,6,COLUMN($DP$108:$DU$108)-COLUMN($DO$108)/($ZF$108:$ZK$108=MAX($ZF$108:$ZK$108)),COLUMNS($DP$108:AHD108))),"")</f>
        <v/>
      </c>
      <c r="AIA108" s="48" t="str" cm="1">
        <f t="array" ref="AIA108">IFERROR(INDEX($DP$108:$DU$108,_xlfn.AGGREGATE(15,6,COLUMN($DP$108:$DU$108)-COLUMN($DO$108)/($ZF$108:$ZK$108=MAX($ZF$108:$ZK$108)),COLUMNS($DP$108:AHE108))),"")</f>
        <v/>
      </c>
      <c r="AIB108" s="49" t="str" cm="1">
        <f t="array" ref="AIB108">IFERROR(INDEX($DP$108:$DU$108,_xlfn.AGGREGATE(15,6,COLUMN($DP$108:$DU$108)-COLUMN($DO$108)/($ZF$108:$ZK$108=MAX($ZF$108:$ZK$108)),COLUMNS($DP$108:AHF108))),"")</f>
        <v/>
      </c>
      <c r="AIC108" s="20">
        <f t="shared" ca="1" si="7305"/>
        <v>1</v>
      </c>
      <c r="AID108" s="95">
        <f t="shared" ca="1" si="7400"/>
        <v>1</v>
      </c>
      <c r="AIE108" s="140" t="str" cm="1">
        <f t="array" aca="1" ref="AIE108" ca="1">INDEX(AHW108:AIB108,1,AID108)</f>
        <v/>
      </c>
      <c r="AIF108" s="46" t="e">
        <f t="shared" ca="1" si="6309"/>
        <v>#REF!</v>
      </c>
      <c r="AIG108" s="48" t="str">
        <f t="shared" ca="1" si="6310"/>
        <v>T</v>
      </c>
      <c r="AIH108" s="48" t="str">
        <f t="shared" si="6311"/>
        <v>C</v>
      </c>
      <c r="AII108" s="48" t="str">
        <f t="shared" si="9469"/>
        <v/>
      </c>
      <c r="AIJ108" s="48" t="str">
        <f t="shared" ca="1" si="9470"/>
        <v/>
      </c>
      <c r="AIK108" s="48" t="str">
        <f t="shared" si="9471"/>
        <v>00</v>
      </c>
      <c r="AIL108" s="20" t="str">
        <f t="shared" si="9925"/>
        <v/>
      </c>
      <c r="AIM108" s="20" t="str">
        <f t="shared" si="9926"/>
        <v/>
      </c>
      <c r="AIN108" s="20" t="str">
        <f t="shared" si="9927"/>
        <v/>
      </c>
      <c r="AIO108" s="20" t="str">
        <f t="shared" si="9928"/>
        <v/>
      </c>
      <c r="AIP108" s="20" t="str">
        <f t="shared" si="9929"/>
        <v/>
      </c>
      <c r="AIQ108" s="20" t="str">
        <f t="shared" si="7148"/>
        <v/>
      </c>
      <c r="AIR108" s="20">
        <f t="shared" ca="1" si="7149"/>
        <v>0</v>
      </c>
      <c r="AIS108" s="20">
        <f t="shared" ca="1" si="7150"/>
        <v>0</v>
      </c>
      <c r="AIT108" s="46" t="str">
        <f t="shared" si="9472"/>
        <v/>
      </c>
      <c r="AIU108" s="48">
        <f>IF(CC108="",0,IFERROR(VLOOKUP(CC103&amp;CC104&amp;CC105&amp;CC106&amp;CC107&amp;CC108,General!I:J,2,FALSE),0))</f>
        <v>0</v>
      </c>
      <c r="AIV108" s="48">
        <f>IF(CF108="",0,IFERROR(VLOOKUP(CF103&amp;CF104&amp;CF105&amp;CF106&amp;CF107&amp;CF108,General!I:J,2,FALSE),0))</f>
        <v>0</v>
      </c>
      <c r="AIW108" s="48">
        <f>IF(CI108="",0,IFERROR(VLOOKUP(CI103&amp;CI104&amp;CI105&amp;CI106&amp;CI107&amp;CI108,General!I:J,2,FALSE),0))</f>
        <v>0</v>
      </c>
      <c r="AIX108" s="48">
        <f>IF(CL108="",0,IFERROR(VLOOKUP(CL103&amp;CL104&amp;CL105&amp;CL106&amp;CL107&amp;CL108,General!I:J,2,FALSE),0))</f>
        <v>0</v>
      </c>
      <c r="AIY108" s="48">
        <f>IF(CO108="",0,IFERROR(VLOOKUP(CO103&amp;CO104&amp;CO105&amp;CO106&amp;CO107&amp;CO108,General!I:J,2,FALSE),0))</f>
        <v>0</v>
      </c>
      <c r="AIZ108" s="48">
        <f>IF(CR108="",0,IFERROR(VLOOKUP(CR103&amp;CR104&amp;CR105&amp;CR106&amp;CR107&amp;CR108,General!I:J,2,FALSE),0))</f>
        <v>0</v>
      </c>
      <c r="AJA108" s="48">
        <f>IF(CU108="",0,IFERROR(VLOOKUP(CU103&amp;CU104&amp;CU105&amp;CU106&amp;CU107&amp;CU108,General!I:J,2,FALSE),0))</f>
        <v>0</v>
      </c>
      <c r="AJB108" s="48">
        <f>IF(CX108="",0,IFERROR(VLOOKUP(CX103&amp;CX104&amp;CX105&amp;CX106&amp;CX107&amp;CX108,General!I:J,2,FALSE),0))</f>
        <v>0</v>
      </c>
      <c r="AJC108" s="48">
        <f>IF(DA108="",0,IFERROR(VLOOKUP(DA103&amp;DA104&amp;DA105&amp;DA106&amp;DA107&amp;DA108,General!I:J,2,FALSE),0))</f>
        <v>0</v>
      </c>
      <c r="AJD108" s="48">
        <f>IF(DD108="",0,IFERROR(VLOOKUP(DD103&amp;DD104&amp;DD105&amp;DD106&amp;DD107&amp;DD108,General!I:J,2,FALSE),0))</f>
        <v>0</v>
      </c>
      <c r="AJE108" s="48">
        <f>IF(DG108="",0,IFERROR(VLOOKUP(DG103&amp;DG104&amp;DG105&amp;DG106&amp;DG107&amp;DG108,General!I:J,2,FALSE),0))</f>
        <v>0</v>
      </c>
      <c r="AJF108" s="48">
        <f>IF(DJ108="",0,IFERROR(VLOOKUP(DJ103&amp;DJ104&amp;DJ105&amp;DJ106&amp;DJ107&amp;DJ108,General!I:J,2,FALSE),0))</f>
        <v>0</v>
      </c>
      <c r="AJG108" s="48">
        <f>IF(DM108="",0,IFERROR(VLOOKUP(DM103&amp;DM104&amp;DM105&amp;DM106&amp;DM107&amp;DM108,General!I:J,2,FALSE),0))</f>
        <v>0</v>
      </c>
      <c r="AJH108" s="48">
        <f>IF(DP108="",0,IFERROR(VLOOKUP(DP103&amp;DP104&amp;DP105&amp;DP106&amp;DP107&amp;DP108,General!I:J,2,FALSE),0))</f>
        <v>0</v>
      </c>
      <c r="AJI108" s="48">
        <f>IF(DS108="",0,IFERROR(VLOOKUP(DS103&amp;DS104&amp;DS105&amp;DS106&amp;DS107&amp;DS108,General!I:J,2,FALSE),0))</f>
        <v>0</v>
      </c>
      <c r="AJJ108" s="48">
        <f>IF(DV108="",0,IFERROR(VLOOKUP(DV103&amp;DV104&amp;DV105&amp;DV106&amp;DV107&amp;DV108,General!I:J,2,FALSE),0))</f>
        <v>0</v>
      </c>
      <c r="AJK108" s="48">
        <f>IF(DY108="",0,IFERROR(VLOOKUP(DY103&amp;DY104&amp;DY105&amp;DY106&amp;DY107&amp;DY108,General!I:J,2,FALSE),0))</f>
        <v>0</v>
      </c>
      <c r="AJL108" s="48">
        <f>IF(EE108="",0,IFERROR(VLOOKUP(EE103&amp;EE104&amp;EE105&amp;EE106&amp;EE107&amp;EE108,General!I:J,2,FALSE),0))</f>
        <v>0</v>
      </c>
      <c r="AJM108" s="48">
        <f>IF(EH108="",0,IFERROR(VLOOKUP(EH103&amp;EH104&amp;EH105&amp;EH106&amp;EH107&amp;EH108,General!I:J,2,FALSE),0))</f>
        <v>0</v>
      </c>
      <c r="AJN108" s="48">
        <f>IF(EK108="",0,IFERROR(VLOOKUP(EK103&amp;EK104&amp;EK105&amp;EK106&amp;EK107&amp;EK108,General!I:J,2,FALSE),0))</f>
        <v>0</v>
      </c>
      <c r="AJO108" s="48">
        <f>IF(EN108="",0,IFERROR(VLOOKUP(EN103&amp;EN104&amp;EN105&amp;EN106&amp;EN107&amp;EN108,General!I:J,2,FALSE),0))</f>
        <v>0</v>
      </c>
      <c r="AJP108" s="48">
        <f>IF(EQ108="",0,IFERROR(VLOOKUP(EQ103&amp;EQ104&amp;EQ105&amp;EQ106&amp;EQ107&amp;EQ108,General!I:J,2,FALSE),0))</f>
        <v>0</v>
      </c>
      <c r="AJQ108" s="48">
        <f>IF(ET108="",0,IFERROR(VLOOKUP(ET103&amp;ET104&amp;ET105&amp;ET106&amp;ET107&amp;ET108,General!I:J,2,FALSE),0))</f>
        <v>0</v>
      </c>
      <c r="AJR108" s="48">
        <f>IF(EW108="",0,IFERROR(VLOOKUP(EW103&amp;EW104&amp;EW105&amp;EW106&amp;EW107&amp;EW108,General!I:J,2,FALSE),0))</f>
        <v>0</v>
      </c>
      <c r="AJS108" s="48">
        <f>IF(EZ108="",0,IFERROR(VLOOKUP(EZ103&amp;EZ104&amp;EZ105&amp;EZ106&amp;EZ107&amp;EZ108,General!I:J,2,FALSE),0))</f>
        <v>0</v>
      </c>
      <c r="AJT108" s="48">
        <f>IF(FC108="",0,IFERROR(VLOOKUP(FC103&amp;FC104&amp;FC105&amp;FC106&amp;FC107&amp;FC108,General!I:J,2,FALSE),0))</f>
        <v>0</v>
      </c>
      <c r="AJU108" s="48">
        <f>IF(FF108="",0,IFERROR(VLOOKUP(FF103&amp;FF104&amp;FF105&amp;FF106&amp;FF107&amp;FF108,General!I:J,2,FALSE),0))</f>
        <v>0</v>
      </c>
      <c r="AJV108" s="48">
        <f>IF(FI108="",0,IFERROR(VLOOKUP(FI103&amp;FI104&amp;FI105&amp;FI106&amp;FI107&amp;FI108,General!I:J,2,FALSE),0))</f>
        <v>0</v>
      </c>
      <c r="AJW108" s="48">
        <f>IF(FL108="",0,IFERROR(VLOOKUP(FL103&amp;FL104&amp;FL105&amp;FL106&amp;FL107&amp;FL108,General!I:J,2,FALSE),0))</f>
        <v>0</v>
      </c>
      <c r="AJX108" s="48">
        <f>IF(FO108="",0,IFERROR(VLOOKUP(FO103&amp;FO104&amp;FO105&amp;FO106&amp;FO107&amp;FO108,General!I:J,2,FALSE),0))</f>
        <v>0</v>
      </c>
      <c r="AJY108" s="48">
        <f>IF(FR108="",0,IFERROR(VLOOKUP(FR103&amp;FR104&amp;FR105&amp;FR106&amp;FR107&amp;FR108,General!I:J,2,FALSE),0))</f>
        <v>0</v>
      </c>
      <c r="AJZ108" s="48">
        <f>IF(FU108="",0,IFERROR(VLOOKUP(FU103&amp;FU104&amp;FU105&amp;FU106&amp;FU107&amp;FU108,General!I:J,2,FALSE),0))</f>
        <v>0</v>
      </c>
      <c r="AKA108" s="48">
        <f>IF(FX108="",0,IFERROR(VLOOKUP(FX103&amp;FX104&amp;FX105&amp;FX106&amp;FX107&amp;FX108,General!I:J,2,FALSE),0))</f>
        <v>0</v>
      </c>
      <c r="AKB108" s="48">
        <f>IF(GA108="",0,IFERROR(VLOOKUP(GA103&amp;GA104&amp;GA105&amp;GA106&amp;GA107&amp;GA108,General!I:J,2,FALSE),0))</f>
        <v>0</v>
      </c>
      <c r="AKC108" s="48">
        <f>IF(GD108="",0,IFERROR(VLOOKUP(GD103&amp;GD104&amp;GD105&amp;GD106&amp;GD107&amp;GD108,General!I:J,2,FALSE),0))</f>
        <v>0</v>
      </c>
      <c r="AKD108" s="48">
        <f>IF(GG108="",0,IFERROR(VLOOKUP(GG103&amp;GG104&amp;GG105&amp;GG106&amp;GG107&amp;GG108,General!I:J,2,FALSE),0))</f>
        <v>0</v>
      </c>
      <c r="AKE108" s="48">
        <f>IF(GJ108="",0,IFERROR(VLOOKUP(GJ103&amp;GJ104&amp;GJ105&amp;GJ106&amp;GJ107&amp;GJ108,General!I:J,2,FALSE),0))</f>
        <v>0</v>
      </c>
      <c r="AKF108" s="48">
        <f>IF(GM108="",0,IFERROR(VLOOKUP(GM103&amp;GM104&amp;GM105&amp;GM106&amp;GM107&amp;GM108,General!I:J,2,FALSE),0))</f>
        <v>0</v>
      </c>
      <c r="AKG108" s="48">
        <f>IF(GP108="",0,IFERROR(VLOOKUP(GP103&amp;GP104&amp;GP105&amp;GP106&amp;GP107&amp;GP108,General!I:J,2,FALSE),0))</f>
        <v>0</v>
      </c>
      <c r="AKH108" s="48">
        <f>IF(GS108="",0,IFERROR(VLOOKUP(GS103&amp;GS104&amp;GS105&amp;GS106&amp;GS107&amp;GS108,General!I:J,2,FALSE),0))</f>
        <v>0</v>
      </c>
      <c r="AKI108" s="48">
        <f>IF(GV108="",0,IFERROR(VLOOKUP(GV103&amp;GV104&amp;GV105&amp;GV106&amp;GV107&amp;GV108,General!I:J,2,FALSE),0))</f>
        <v>0</v>
      </c>
      <c r="AKJ108" s="48">
        <f>IF(GY108="",0,IFERROR(VLOOKUP(GY103&amp;GY104&amp;GY105&amp;GY106&amp;GY107&amp;GY108,General!I:J,2,FALSE),0))</f>
        <v>0</v>
      </c>
      <c r="AKK108" s="48">
        <f>IF(HB108="",0,IFERROR(VLOOKUP(HB103&amp;HB104&amp;HB105&amp;HB106&amp;HB107&amp;HB108,General!I:J,2,FALSE),0))</f>
        <v>0</v>
      </c>
      <c r="AKL108" s="48">
        <f>IF(HE108="",0,IFERROR(VLOOKUP(HE103&amp;HE104&amp;HE105&amp;HE106&amp;HE107&amp;HE108,General!I:J,2,FALSE),0))</f>
        <v>0</v>
      </c>
      <c r="AKM108" s="48">
        <f>IF(HH108="",0,IFERROR(VLOOKUP(HH103&amp;HH104&amp;HH105&amp;HH106&amp;HH107&amp;HH108,General!I:J,2,FALSE),0))</f>
        <v>0</v>
      </c>
      <c r="AKN108" s="48">
        <f>IF(HK108="",0,IFERROR(VLOOKUP(HK103&amp;HK104&amp;HK105&amp;HK106&amp;HK107&amp;HK108,General!I:J,2,FALSE),0))</f>
        <v>0</v>
      </c>
      <c r="AKO108" s="48">
        <f>IF(HN108="",0,IFERROR(VLOOKUP(HN103&amp;HN104&amp;HN105&amp;HN106&amp;HN107&amp;HN108,General!I:J,2,FALSE),0))</f>
        <v>0</v>
      </c>
      <c r="AKP108" s="48">
        <f>IF(HQ108="",0,IFERROR(VLOOKUP(HQ103&amp;HQ104&amp;HQ105&amp;HQ106&amp;HQ107&amp;HQ108,General!I:J,2,FALSE),0))</f>
        <v>0</v>
      </c>
      <c r="AKQ108" s="48">
        <f>IF(HT108="",0,IFERROR(VLOOKUP(HT103&amp;HT104&amp;HT105&amp;HT106&amp;HT107&amp;HT108,General!I:J,2,FALSE),0))</f>
        <v>0</v>
      </c>
      <c r="AKR108" s="48">
        <f>IF(HW108="",0,IFERROR(VLOOKUP(HW103&amp;HW104&amp;HW105&amp;HW106&amp;HW107&amp;HW108,General!I:J,2,FALSE),0))</f>
        <v>0</v>
      </c>
      <c r="AKS108" s="48">
        <f>IF(HZ108="",0,IFERROR(VLOOKUP(HZ103&amp;HZ104&amp;HZ105&amp;HZ106&amp;HZ107&amp;HZ108,General!I:J,2,FALSE),0))</f>
        <v>0</v>
      </c>
      <c r="AKT108" s="48">
        <f>IF(FF108="",0,IFERROR(VLOOKUP(FF103&amp;FF104&amp;FF105&amp;FF106&amp;FF107&amp;FF108,General!I:J,2,FALSE),0))</f>
        <v>0</v>
      </c>
      <c r="AKU108" s="48">
        <f>IF(FI108="",0,IFERROR(VLOOKUP(FI103&amp;FI104&amp;FI105&amp;FI106&amp;FI107&amp;FI108,General!I:J,2,FALSE),0))</f>
        <v>0</v>
      </c>
      <c r="AKV108" s="48">
        <f>IF(II108="",0,IFERROR(VLOOKUP(II103&amp;II104&amp;II105&amp;II106&amp;II107&amp;II108,General!I:J,2,FALSE),0))</f>
        <v>0</v>
      </c>
      <c r="AKW108" s="48">
        <f>IF(IL108="",0,IFERROR(VLOOKUP(IL103&amp;IL104&amp;IL105&amp;IL106&amp;IL107&amp;IL108,General!I:J,2,FALSE),0))</f>
        <v>0</v>
      </c>
      <c r="AKX108" s="48">
        <f>IF(IO108="",0,IFERROR(VLOOKUP(IO103&amp;IO104&amp;IO105&amp;IO106&amp;IO107&amp;IO108,General!I:J,2,FALSE),0))</f>
        <v>0</v>
      </c>
      <c r="AKY108" s="48">
        <f>IF(IR108="",0,IFERROR(VLOOKUP(IR103&amp;IR104&amp;IR105&amp;IR106&amp;IR107&amp;IR108,General!I:J,2,FALSE),0))</f>
        <v>0</v>
      </c>
      <c r="AKZ108" s="48">
        <f>IF(IU108="",0,IFERROR(VLOOKUP(IU103&amp;IU104&amp;IU105&amp;IU106&amp;IU107&amp;IU108,General!I:J,2,FALSE),0))</f>
        <v>0</v>
      </c>
      <c r="ALA108" s="48">
        <f>IF(IX108="",0,IFERROR(VLOOKUP(IX103&amp;IX104&amp;IX105&amp;IX106&amp;IX107&amp;IX108,General!I:J,2,FALSE),0))</f>
        <v>0</v>
      </c>
      <c r="ALB108" s="48">
        <f>IF(JA108="",0,IFERROR(VLOOKUP(JA103&amp;JA104&amp;JA105&amp;JA106&amp;JA107&amp;JA108,General!I:J,2,FALSE),0))</f>
        <v>0</v>
      </c>
      <c r="ALC108" s="48">
        <f>IF(JD108="",0,IFERROR(VLOOKUP(JD103&amp;JD104&amp;JD105&amp;JD106&amp;JD107&amp;JD108,General!I:J,2,FALSE),0))</f>
        <v>0</v>
      </c>
      <c r="ALD108" s="48">
        <f>IF(JG108="",0,IFERROR(VLOOKUP(JG103&amp;JG104&amp;JG105&amp;JG106&amp;JG107&amp;JG108,General!I:J,2,FALSE),0))</f>
        <v>0</v>
      </c>
      <c r="ALE108" s="48">
        <f>IF(JJ108="",0,IFERROR(VLOOKUP(JJ103&amp;JJ104&amp;JJ105&amp;JJ106&amp;JJ107&amp;JJ108,General!I:J,2,FALSE),0))</f>
        <v>0</v>
      </c>
      <c r="ALF108" s="48">
        <f>IF(JM108="",0,IFERROR(VLOOKUP(JM103&amp;JM104&amp;JM105&amp;JM106&amp;JM107&amp;JM108,General!I:J,2,FALSE),0))</f>
        <v>0</v>
      </c>
      <c r="ALG108" s="48">
        <f>IF(JP108="",0,IFERROR(VLOOKUP(JP103&amp;JP104&amp;JP105&amp;JP106&amp;JP107&amp;JP108,General!I:J,2,FALSE),0))</f>
        <v>0</v>
      </c>
      <c r="ALH108" s="48">
        <f>IF(JS108="",0,IFERROR(VLOOKUP(JS103&amp;JS104&amp;JS105&amp;JS106&amp;JS107&amp;JS108,General!I:J,2,FALSE),0))</f>
        <v>0</v>
      </c>
      <c r="ALI108" s="48">
        <f>IF(JV108="",0,IFERROR(VLOOKUP(JV103&amp;JV104&amp;JV105&amp;JV106&amp;JV107&amp;JV108,General!I:J,2,FALSE),0))</f>
        <v>0</v>
      </c>
      <c r="ALJ108" s="48">
        <f>IF(JY108="",0,IFERROR(VLOOKUP(JY103&amp;JY104&amp;JY105&amp;JY106&amp;JY107&amp;JY108,General!I:J,2,FALSE),0))</f>
        <v>0</v>
      </c>
      <c r="ALK108" s="48">
        <f>IF(KB108="",0,IFERROR(VLOOKUP(KB103&amp;KB104&amp;KB105&amp;KB106&amp;KB107&amp;KB108,General!I:J,2,FALSE),0))</f>
        <v>0</v>
      </c>
      <c r="ALL108" s="48">
        <f>IF(KE108="",0,IFERROR(VLOOKUP(KE103&amp;KE104&amp;KE105&amp;KE106&amp;KE107&amp;KE108,General!I:J,2,FALSE),0))</f>
        <v>0</v>
      </c>
      <c r="ALM108" s="48">
        <f>IF(KH108="",0,IFERROR(VLOOKUP(KH103&amp;KH104&amp;KH105&amp;KH106&amp;KH107&amp;KH108,General!I:J,2,FALSE),0))</f>
        <v>0</v>
      </c>
      <c r="ALN108" s="48">
        <f>IF(KK108="",0,IFERROR(VLOOKUP(KK103&amp;KK104&amp;KK105&amp;KK106&amp;KK107&amp;KK108,General!I:J,2,FALSE),0))</f>
        <v>0</v>
      </c>
      <c r="ALO108" s="48">
        <f>IF(KN108="",0,IFERROR(VLOOKUP(KN103&amp;KN104&amp;KN105&amp;KN106&amp;KN107&amp;KN108,General!I:J,2,FALSE),0))</f>
        <v>0</v>
      </c>
      <c r="ALP108" s="48">
        <f>IF(KQ108="",0,IFERROR(VLOOKUP(KQ103&amp;KQ104&amp;KQ105&amp;KQ106&amp;KQ107&amp;KQ108,General!I:J,2,FALSE),0))</f>
        <v>0</v>
      </c>
      <c r="ALQ108" s="48">
        <f>IF(KT108="",0,IFERROR(VLOOKUP(KT103&amp;KT104&amp;KT105&amp;KT106&amp;KT107&amp;KT108,General!I:J,2,FALSE),0))</f>
        <v>0</v>
      </c>
      <c r="ALR108" s="48">
        <f>IF(KW108="",0,IFERROR(VLOOKUP(KW103&amp;KW104&amp;KW105&amp;KW106&amp;KW107&amp;KW108,General!I:J,2,FALSE),0))</f>
        <v>0</v>
      </c>
      <c r="ALS108" s="48">
        <f>IF(KZ108="",0,IFERROR(VLOOKUP(KZ103&amp;KZ104&amp;KZ105&amp;KZ106&amp;KZ107&amp;KZ108,General!I:J,2,FALSE),0))</f>
        <v>0</v>
      </c>
      <c r="ALT108" s="48">
        <f>IF(LC108="",0,IFERROR(VLOOKUP(LC103&amp;LC104&amp;LC105&amp;LC106&amp;LC107&amp;LC108,General!I:J,2,FALSE),0))</f>
        <v>0</v>
      </c>
      <c r="ALU108" s="48">
        <f>IF(LF108="",0,IFERROR(VLOOKUP(LF103&amp;LF104&amp;LF105&amp;LF106&amp;LF107&amp;LF108,General!I:J,2,FALSE),0))</f>
        <v>0</v>
      </c>
      <c r="ALV108" s="48">
        <f>IF(LI108="",0,IFERROR(VLOOKUP(LI103&amp;LI104&amp;LI105&amp;LI106&amp;LI107&amp;LI108,General!I:J,2,FALSE),0))</f>
        <v>0</v>
      </c>
      <c r="ALW108" s="48">
        <f>IF(LL108="",0,IFERROR(VLOOKUP(LL103&amp;LL104&amp;LL105&amp;LL106&amp;LL107&amp;LL108,General!I:J,2,FALSE),0))</f>
        <v>0</v>
      </c>
      <c r="ALX108" s="48">
        <f>IF(LO108="",0,IFERROR(VLOOKUP(LO103&amp;LO104&amp;LO105&amp;LO106&amp;LO107&amp;LO108,General!I:J,2,FALSE),0))</f>
        <v>0</v>
      </c>
      <c r="ALY108" s="48">
        <f>IF(LR108="",0,IFERROR(VLOOKUP(LR103&amp;LR104&amp;LR105&amp;LR106&amp;LR107&amp;LR108,General!I:J,2,FALSE),0))</f>
        <v>0</v>
      </c>
      <c r="ALZ108" s="48">
        <f>IF(LU108="",0,IFERROR(VLOOKUP(LU103&amp;LU104&amp;LU105&amp;LU106&amp;LU107&amp;LU108,General!I:J,2,FALSE),0))</f>
        <v>0</v>
      </c>
      <c r="AMA108" s="48">
        <f>IF(LX108="",0,IFERROR(VLOOKUP(LX103&amp;LX104&amp;LX105&amp;LX106&amp;LX107&amp;LX108,General!I:J,2,FALSE),0))</f>
        <v>0</v>
      </c>
      <c r="AMB108" s="48">
        <f>IF(MA108="",0,IFERROR(VLOOKUP(MA103&amp;MA104&amp;MA105&amp;MA106&amp;MA107&amp;MA108,General!I:J,2,FALSE),0))</f>
        <v>0</v>
      </c>
      <c r="AMC108" s="48">
        <f>IF(MD108="",0,IFERROR(VLOOKUP(MD103&amp;MD104&amp;MD105&amp;MD106&amp;MD107&amp;MD108,General!I:J,2,FALSE),0))</f>
        <v>0</v>
      </c>
      <c r="AMD108" s="48">
        <f>IF(MG108="",0,IFERROR(VLOOKUP(MG103&amp;MG104&amp;MG105&amp;MG106&amp;MG107&amp;MG108,General!I:J,2,FALSE),0))</f>
        <v>0</v>
      </c>
      <c r="AME108" s="48">
        <f>IF(MJ108="",0,IFERROR(VLOOKUP(MJ103&amp;MJ104&amp;MJ105&amp;MJ106&amp;MJ107&amp;MJ108,General!I:J,2,FALSE),0))</f>
        <v>0</v>
      </c>
      <c r="AMF108" s="48">
        <f>IF(MM108="",0,IFERROR(VLOOKUP(MM103&amp;MM104&amp;MM105&amp;MM106&amp;MM107&amp;MM108,General!I:J,2,FALSE),0))</f>
        <v>0</v>
      </c>
      <c r="AMG108" s="48">
        <f>IF(MP108="",0,IFERROR(VLOOKUP(MP103&amp;MP104&amp;MP105&amp;MP106&amp;MP107&amp;MP108,General!I:J,2,FALSE),0))</f>
        <v>0</v>
      </c>
      <c r="AMH108" s="48">
        <f>IF(MS108="",0,IFERROR(VLOOKUP(MS103&amp;MS104&amp;MS105&amp;MS106&amp;MS107&amp;MS108,General!I:J,2,FALSE),0))</f>
        <v>0</v>
      </c>
      <c r="AMI108" s="48">
        <f>IF(MV108="",0,IFERROR(VLOOKUP(MV103&amp;MV104&amp;MV105&amp;MV106&amp;MV107&amp;MV108,General!I:J,2,FALSE),0))</f>
        <v>0</v>
      </c>
      <c r="AMJ108" s="48">
        <f>IF(MY108="",0,IFERROR(VLOOKUP(MY103&amp;MY104&amp;MY105&amp;MY106&amp;MY107&amp;MY108,General!I:J,2,FALSE),0))</f>
        <v>0</v>
      </c>
      <c r="AMK108" s="48">
        <f>IF(NB108="",0,IFERROR(VLOOKUP(NB103&amp;NB104&amp;NB105&amp;NB106&amp;NB107&amp;NB108,General!I:J,2,FALSE),0))</f>
        <v>0</v>
      </c>
      <c r="AML108" s="48">
        <f>IF(NE108="",0,IFERROR(VLOOKUP(NE103&amp;NE104&amp;NE105&amp;NE106&amp;NE107&amp;NE108,General!I:J,2,FALSE),0))</f>
        <v>0</v>
      </c>
      <c r="AMM108" s="48">
        <f>IF(NH108="",0,IFERROR(VLOOKUP(NH103&amp;NH104&amp;NH105&amp;NH106&amp;NH107&amp;NH108,General!I:J,2,FALSE),0))</f>
        <v>0</v>
      </c>
      <c r="AMN108" s="48">
        <f>IF(NK108="",0,IFERROR(VLOOKUP(NK103&amp;NK104&amp;NK105&amp;NK106&amp;NK107&amp;NK108,General!I:J,2,FALSE),0))</f>
        <v>0</v>
      </c>
      <c r="AMO108" s="49">
        <f>IF(NN108="",0,IFERROR(VLOOKUP(NN103&amp;NN104&amp;NN105&amp;NN106&amp;NN107&amp;NN108,General!I:J,2,FALSE),0))</f>
        <v>0</v>
      </c>
      <c r="AMP108" s="81">
        <f>IF(EB108="",0,IFERROR(VLOOKUP(EB103&amp;EB104&amp;EB105&amp;EB106&amp;EB107&amp;EB108,General!I:J,2,FALSE),0))</f>
        <v>0</v>
      </c>
      <c r="AMQ108" s="49">
        <v>0</v>
      </c>
      <c r="AMR108" s="20" t="str">
        <f t="shared" si="10009"/>
        <v/>
      </c>
      <c r="AMS108" s="20" t="str">
        <f t="shared" si="9930"/>
        <v>N</v>
      </c>
      <c r="AMT108" s="20" t="str">
        <f t="shared" ca="1" si="9931"/>
        <v>N</v>
      </c>
      <c r="AMU108" s="20" t="str">
        <f t="shared" si="9932"/>
        <v>N</v>
      </c>
      <c r="AMV108" s="20" t="str">
        <f t="shared" si="7154"/>
        <v/>
      </c>
      <c r="AMW108" s="142" t="str">
        <f t="shared" si="9933"/>
        <v/>
      </c>
      <c r="AMX108" s="20" t="str">
        <f t="shared" si="9934"/>
        <v/>
      </c>
      <c r="AMY108" s="20" t="str">
        <f t="shared" si="9935"/>
        <v/>
      </c>
      <c r="AMZ108" s="20" t="str">
        <f t="shared" si="7158"/>
        <v/>
      </c>
      <c r="ANA108" s="20" t="str">
        <f t="shared" si="7159"/>
        <v/>
      </c>
      <c r="ANB108" s="20" t="str">
        <f t="shared" si="7160"/>
        <v/>
      </c>
      <c r="ANC108" s="20" t="str">
        <f t="shared" si="9394"/>
        <v/>
      </c>
      <c r="AND108" s="20" t="str">
        <f t="shared" si="9395"/>
        <v/>
      </c>
      <c r="ANE108" s="20" t="str">
        <f t="shared" si="4382"/>
        <v>00000</v>
      </c>
      <c r="ANF108" s="20" t="str">
        <f t="shared" si="4382"/>
        <v>00000</v>
      </c>
      <c r="ANG108" s="20" t="str">
        <f t="shared" si="4383"/>
        <v>000000</v>
      </c>
      <c r="ANH108" s="20" t="str">
        <f t="shared" si="4383"/>
        <v>000000</v>
      </c>
      <c r="ANI108" s="20" t="str">
        <f t="shared" si="4384"/>
        <v>B</v>
      </c>
      <c r="ANJ108" s="20" t="str">
        <f t="shared" si="7307"/>
        <v>B</v>
      </c>
      <c r="ANK108" s="20" t="str">
        <f t="shared" si="7161"/>
        <v/>
      </c>
      <c r="ANL108" s="20" t="e">
        <f t="shared" ca="1" si="7162"/>
        <v>#REF!</v>
      </c>
      <c r="ANM108" s="20" t="str">
        <f t="shared" ca="1" si="7163"/>
        <v/>
      </c>
      <c r="ANN108" s="20" t="str">
        <f t="shared" ca="1" si="7164"/>
        <v/>
      </c>
      <c r="ANO108" s="20" t="str">
        <f t="shared" si="7165"/>
        <v>0</v>
      </c>
      <c r="ANP108" s="20" t="str">
        <f t="shared" si="7166"/>
        <v/>
      </c>
      <c r="ANQ108" s="20" t="e">
        <f t="shared" ca="1" si="7308"/>
        <v>#REF!</v>
      </c>
      <c r="ANR108" s="20" t="str">
        <f t="shared" ca="1" si="7309"/>
        <v/>
      </c>
      <c r="ANS108" s="20" t="str">
        <f t="shared" si="7310"/>
        <v/>
      </c>
      <c r="ANT108" s="20" t="str">
        <f t="shared" si="7167"/>
        <v/>
      </c>
      <c r="ANU108" s="20"/>
      <c r="ANV108" s="20">
        <v>0</v>
      </c>
      <c r="ANW108" s="20">
        <v>0</v>
      </c>
      <c r="ANX108" s="20">
        <v>0</v>
      </c>
      <c r="ANY108" s="20">
        <v>0</v>
      </c>
      <c r="ANZ108" s="20">
        <v>2</v>
      </c>
      <c r="AOA108" s="75"/>
      <c r="AOB108" s="20">
        <v>0</v>
      </c>
      <c r="AOC108" s="20">
        <v>0</v>
      </c>
      <c r="AOD108" s="1" t="str">
        <f t="shared" si="7311"/>
        <v>B</v>
      </c>
      <c r="AOE108" s="123">
        <f t="shared" si="7168"/>
        <v>0</v>
      </c>
      <c r="AOF108" s="1" t="e">
        <f t="shared" si="7169"/>
        <v>#NUM!</v>
      </c>
      <c r="AOG108" s="1" t="e">
        <f t="shared" si="7170"/>
        <v>#NUM!</v>
      </c>
      <c r="AOH108" s="1" t="e">
        <f t="shared" si="7171"/>
        <v>#NUM!</v>
      </c>
      <c r="AOI108" s="1" t="e">
        <f t="shared" si="7172"/>
        <v>#NUM!</v>
      </c>
      <c r="AOJ108" s="1" t="str">
        <f t="shared" si="7173"/>
        <v/>
      </c>
      <c r="AOK108" s="1" t="str">
        <f t="shared" si="7174"/>
        <v/>
      </c>
      <c r="AOL108" s="1" t="str">
        <f t="shared" si="7175"/>
        <v/>
      </c>
      <c r="AOM108" s="1" t="str">
        <f t="shared" si="7176"/>
        <v/>
      </c>
      <c r="AON108" s="1" t="str">
        <f t="shared" si="7177"/>
        <v/>
      </c>
      <c r="AOO108" s="1" t="str" cm="1">
        <f t="array" aca="1" ref="AOO108" ca="1">IF(INDIRECT(VLOOKUP(AOO107,General!AC:AE,3,FALSE)&amp;AGY107)&gt;=7,AOO107,AOJ108)</f>
        <v>HD</v>
      </c>
      <c r="AOP108" s="1" t="str">
        <f ca="1">VLOOKUP(AOO107,General!AC:AE,3,FALSE)&amp;AGY107</f>
        <v>HF107</v>
      </c>
      <c r="AOQ108" s="1" t="str" cm="1">
        <f t="array" aca="1" ref="AOQ108" ca="1">INDIRECT(VLOOKUP(AOO107,General!AC:AE,3,FALSE)&amp;AGY107)</f>
        <v/>
      </c>
      <c r="AOR108" s="1" t="str" cm="1">
        <f t="array" aca="1" ref="AOR108" ca="1">INDIRECT(AOO108&amp;AGY108)</f>
        <v/>
      </c>
      <c r="AOS108" s="1" cm="1">
        <f t="array" aca="1" ref="AOS108" ca="1">INDIRECT(AOP108&amp;AGY108)</f>
        <v>0</v>
      </c>
      <c r="AOT108" s="1" t="e" cm="1">
        <f t="array" aca="1" ref="AOT108" ca="1">INDIRECT(AOQ108&amp;AGY108)</f>
        <v>#REF!</v>
      </c>
      <c r="AOU108" s="1" t="str">
        <f ca="1">VLOOKUP(AOO108,General!AF:AG,2,FALSE)</f>
        <v>S45</v>
      </c>
      <c r="AOV108" s="1" t="e">
        <f ca="1">VLOOKUP(AOP108,General!AF:AG,2,FALSE)</f>
        <v>#N/A</v>
      </c>
      <c r="AOW108" s="1" t="e">
        <f ca="1">VLOOKUP(AOQ108,General!AF:AG,2,FALSE)</f>
        <v>#N/A</v>
      </c>
      <c r="AOX108" s="1" t="str">
        <f t="shared" ca="1" si="7401"/>
        <v>Y</v>
      </c>
      <c r="AOY108" s="1" t="e">
        <f t="shared" ca="1" si="7402"/>
        <v>#N/A</v>
      </c>
      <c r="AOZ108" s="1" t="e">
        <f t="shared" ca="1" si="7403"/>
        <v>#N/A</v>
      </c>
      <c r="APB108" s="1">
        <f t="shared" si="9312"/>
        <v>1</v>
      </c>
    </row>
    <row r="109" spans="1:1094" ht="15.75" thickBot="1">
      <c r="A109" s="1">
        <v>95</v>
      </c>
      <c r="B109" s="173" t="str">
        <f t="shared" si="7631"/>
        <v/>
      </c>
      <c r="C109" s="157" t="str">
        <f t="shared" si="6385"/>
        <v/>
      </c>
      <c r="D109" s="158" t="str">
        <f t="shared" si="7178"/>
        <v/>
      </c>
      <c r="E109" s="147" t="str">
        <f t="shared" si="7178"/>
        <v/>
      </c>
      <c r="F109" s="148" t="str">
        <f t="shared" si="6386"/>
        <v/>
      </c>
      <c r="G109" s="191"/>
      <c r="H109" s="159" t="str">
        <f t="shared" si="7632"/>
        <v/>
      </c>
      <c r="I109" s="158" t="str">
        <f t="shared" si="7179"/>
        <v/>
      </c>
      <c r="J109" s="147" t="str">
        <f t="shared" si="7179"/>
        <v/>
      </c>
      <c r="K109" s="178" t="str">
        <f t="shared" si="7180"/>
        <v/>
      </c>
      <c r="L109" s="181"/>
      <c r="M109" s="185"/>
      <c r="N109" s="191"/>
      <c r="O109" s="187">
        <v>0</v>
      </c>
      <c r="P109" s="129">
        <v>0</v>
      </c>
      <c r="Q109" s="126">
        <v>0</v>
      </c>
      <c r="R109" s="130">
        <v>0</v>
      </c>
      <c r="S109" s="164" t="str">
        <f t="shared" si="7181"/>
        <v/>
      </c>
      <c r="T109" s="167" t="str">
        <f t="shared" si="7633"/>
        <v/>
      </c>
      <c r="U109" s="160" t="str">
        <f>IF(M109="","",IF(B109="NB",U108,IF(T109="",SUM($T$5:$T109)+S109,SUM($T$5:$T109))))</f>
        <v/>
      </c>
      <c r="V109" s="161" t="str">
        <f t="shared" si="5988"/>
        <v/>
      </c>
      <c r="W109" s="131" t="str">
        <f t="shared" si="7182"/>
        <v/>
      </c>
      <c r="X109" s="132" t="str">
        <f t="shared" si="6387"/>
        <v/>
      </c>
      <c r="Y109" s="61" t="str">
        <f t="shared" ca="1" si="6225"/>
        <v>B</v>
      </c>
      <c r="Z109" s="62" t="str">
        <f t="shared" ca="1" si="6226"/>
        <v>C</v>
      </c>
      <c r="AA109" s="62" t="str">
        <f t="shared" si="6227"/>
        <v>C</v>
      </c>
      <c r="AB109" s="62" t="str">
        <f t="shared" si="7312"/>
        <v/>
      </c>
      <c r="AC109" s="62" t="str">
        <f t="shared" si="7313"/>
        <v/>
      </c>
      <c r="AD109" s="62">
        <f t="shared" si="7314"/>
        <v>0</v>
      </c>
      <c r="AE109" s="1" t="str">
        <f t="shared" si="9623"/>
        <v/>
      </c>
      <c r="AF109" s="1" t="str">
        <f t="shared" si="9624"/>
        <v/>
      </c>
      <c r="AG109" s="1" t="str">
        <f t="shared" si="10010"/>
        <v/>
      </c>
      <c r="AH109" s="1" t="str">
        <f t="shared" si="9625"/>
        <v/>
      </c>
      <c r="AI109" s="1" t="str">
        <f t="shared" si="9626"/>
        <v/>
      </c>
      <c r="AJ109" s="1" t="str">
        <f t="shared" si="9627"/>
        <v/>
      </c>
      <c r="AK109" s="1">
        <f t="shared" si="7183"/>
        <v>0</v>
      </c>
      <c r="AL109" s="1">
        <f t="shared" si="7184"/>
        <v>0</v>
      </c>
      <c r="AM109" s="1" t="str">
        <f t="shared" si="6147"/>
        <v/>
      </c>
      <c r="AN109" s="1">
        <f>IF(X109="",0,IFERROR(VLOOKUP(X104&amp;X105&amp;X106&amp;X107&amp;X108&amp;X109,BW:BX,2,FALSE),0))</f>
        <v>0</v>
      </c>
      <c r="AO109" s="1" t="str">
        <f t="shared" si="7715"/>
        <v/>
      </c>
      <c r="AP109" s="1" t="str">
        <f t="shared" si="6394"/>
        <v>N</v>
      </c>
      <c r="AQ109" s="1" t="str">
        <f t="shared" si="6395"/>
        <v>N</v>
      </c>
      <c r="AR109" s="1" t="str">
        <f t="shared" si="6396"/>
        <v>N</v>
      </c>
      <c r="AS109" s="1" t="str">
        <f t="shared" si="6397"/>
        <v/>
      </c>
      <c r="AT109" s="8" t="str">
        <f t="shared" ca="1" si="7185"/>
        <v/>
      </c>
      <c r="AU109" s="1" t="str">
        <f t="shared" ca="1" si="6398"/>
        <v/>
      </c>
      <c r="AV109" s="1" t="str">
        <f t="shared" ca="1" si="6399"/>
        <v/>
      </c>
      <c r="AW109" s="1" t="str">
        <f t="shared" si="6400"/>
        <v/>
      </c>
      <c r="AX109" s="1" t="str">
        <f t="shared" si="6401"/>
        <v/>
      </c>
      <c r="AY109" s="1" t="str">
        <f t="shared" si="6402"/>
        <v/>
      </c>
      <c r="AZ109" s="1" t="str">
        <f t="shared" si="6148"/>
        <v/>
      </c>
      <c r="BA109" s="1" t="str">
        <f t="shared" si="6149"/>
        <v/>
      </c>
      <c r="BB109" s="1" t="str">
        <f t="shared" si="5451"/>
        <v>00000</v>
      </c>
      <c r="BC109" s="1" t="str">
        <f t="shared" si="5451"/>
        <v>00000</v>
      </c>
      <c r="BD109" s="1" t="str">
        <f t="shared" si="5452"/>
        <v>000000</v>
      </c>
      <c r="BE109" s="1" t="str">
        <f t="shared" si="5452"/>
        <v>000000</v>
      </c>
      <c r="BF109" s="1" t="str">
        <f t="shared" si="7186"/>
        <v>B</v>
      </c>
      <c r="BG109" s="1" t="str">
        <f t="shared" si="6403"/>
        <v/>
      </c>
      <c r="BH109" s="1" t="str">
        <f t="shared" ca="1" si="7187"/>
        <v/>
      </c>
      <c r="BI109" s="1" t="str">
        <f t="shared" si="7634"/>
        <v/>
      </c>
      <c r="BJ109" s="1" t="str">
        <f t="shared" ca="1" si="7188"/>
        <v/>
      </c>
      <c r="BK109" s="1" t="str">
        <f t="shared" si="6404"/>
        <v>0</v>
      </c>
      <c r="BL109" s="1" t="str">
        <f t="shared" ca="1" si="7189"/>
        <v/>
      </c>
      <c r="BM109" s="1" t="str">
        <f t="shared" ca="1" si="7190"/>
        <v/>
      </c>
      <c r="BN109" s="1" t="str">
        <f t="shared" ca="1" si="7191"/>
        <v/>
      </c>
      <c r="BO109" s="1" t="str">
        <f t="shared" ca="1" si="7192"/>
        <v/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-1</v>
      </c>
      <c r="BZ109" s="1">
        <f t="shared" si="9240"/>
        <v>1</v>
      </c>
      <c r="CA109" s="1" t="str">
        <f t="shared" ref="CA109" si="10090">CK109</f>
        <v/>
      </c>
      <c r="CB109" s="115" t="str">
        <f t="shared" si="6406"/>
        <v/>
      </c>
      <c r="CC109" s="116" t="str">
        <f t="shared" si="9629"/>
        <v/>
      </c>
      <c r="CD109" s="114" t="str">
        <f t="shared" si="6408"/>
        <v/>
      </c>
      <c r="CE109" s="115" t="str">
        <f t="shared" si="6409"/>
        <v/>
      </c>
      <c r="CF109" s="116" t="str">
        <f t="shared" si="9630"/>
        <v/>
      </c>
      <c r="CG109" s="114" t="str">
        <f t="shared" si="6411"/>
        <v/>
      </c>
      <c r="CH109" s="115" t="str">
        <f t="shared" si="6412"/>
        <v/>
      </c>
      <c r="CI109" s="116" t="str">
        <f t="shared" si="9631"/>
        <v/>
      </c>
      <c r="CJ109" s="114" t="str">
        <f t="shared" si="6414"/>
        <v/>
      </c>
      <c r="CK109" s="115" t="str">
        <f t="shared" si="6415"/>
        <v/>
      </c>
      <c r="CL109" s="116" t="str">
        <f t="shared" si="9632"/>
        <v/>
      </c>
      <c r="CM109" s="114" t="str">
        <f t="shared" si="6417"/>
        <v/>
      </c>
      <c r="CN109" s="115" t="str">
        <f t="shared" si="7194"/>
        <v/>
      </c>
      <c r="CO109" s="116" t="str">
        <f t="shared" si="9633"/>
        <v/>
      </c>
      <c r="CP109" s="114" t="str">
        <f t="shared" si="6419"/>
        <v/>
      </c>
      <c r="CQ109" s="115" t="str">
        <f t="shared" si="9634"/>
        <v/>
      </c>
      <c r="CR109" s="116" t="str">
        <f t="shared" si="9635"/>
        <v/>
      </c>
      <c r="CS109" s="114" t="str">
        <f t="shared" si="6422"/>
        <v/>
      </c>
      <c r="CT109" s="115" t="str">
        <f t="shared" si="9636"/>
        <v/>
      </c>
      <c r="CU109" s="116" t="str">
        <f t="shared" si="9637"/>
        <v/>
      </c>
      <c r="CV109" s="114" t="str">
        <f t="shared" si="6425"/>
        <v/>
      </c>
      <c r="CW109" s="115" t="str">
        <f t="shared" si="6426"/>
        <v/>
      </c>
      <c r="CX109" s="116" t="str">
        <f t="shared" si="9638"/>
        <v/>
      </c>
      <c r="CY109" s="117" t="str">
        <f t="shared" si="6428"/>
        <v/>
      </c>
      <c r="CZ109" s="115" t="str">
        <f t="shared" si="6429"/>
        <v/>
      </c>
      <c r="DA109" s="116" t="str">
        <f t="shared" si="9639"/>
        <v/>
      </c>
      <c r="DB109" s="114" t="str">
        <f t="shared" si="6431"/>
        <v/>
      </c>
      <c r="DC109" s="115" t="str">
        <f t="shared" si="6432"/>
        <v/>
      </c>
      <c r="DD109" s="116" t="str">
        <f t="shared" si="9640"/>
        <v/>
      </c>
      <c r="DE109" s="114" t="str">
        <f t="shared" si="6434"/>
        <v/>
      </c>
      <c r="DF109" s="115" t="str">
        <f t="shared" si="6435"/>
        <v/>
      </c>
      <c r="DG109" s="116" t="str">
        <f t="shared" si="9641"/>
        <v/>
      </c>
      <c r="DH109" s="114" t="str">
        <f t="shared" si="6437"/>
        <v/>
      </c>
      <c r="DI109" s="115" t="str">
        <f t="shared" si="9642"/>
        <v/>
      </c>
      <c r="DJ109" s="116" t="str">
        <f t="shared" si="9643"/>
        <v/>
      </c>
      <c r="DK109" s="114" t="str">
        <f t="shared" si="6440"/>
        <v/>
      </c>
      <c r="DL109" s="115" t="str">
        <f t="shared" si="9644"/>
        <v/>
      </c>
      <c r="DM109" s="116" t="str">
        <f t="shared" si="9645"/>
        <v/>
      </c>
      <c r="DN109" s="114" t="str">
        <f t="shared" si="6443"/>
        <v/>
      </c>
      <c r="DO109" s="115" t="str">
        <f t="shared" si="9646"/>
        <v/>
      </c>
      <c r="DP109" s="116" t="str">
        <f t="shared" si="9647"/>
        <v/>
      </c>
      <c r="DQ109" s="114" t="str">
        <f t="shared" si="6446"/>
        <v/>
      </c>
      <c r="DR109" s="115" t="str">
        <f t="shared" si="9648"/>
        <v/>
      </c>
      <c r="DS109" s="116" t="str">
        <f t="shared" si="9649"/>
        <v/>
      </c>
      <c r="DT109" s="114" t="str">
        <f t="shared" si="6449"/>
        <v/>
      </c>
      <c r="DU109" s="115" t="str">
        <f t="shared" si="9650"/>
        <v/>
      </c>
      <c r="DV109" s="116" t="str">
        <f t="shared" si="9651"/>
        <v/>
      </c>
      <c r="DW109" s="114" t="str">
        <f t="shared" si="6452"/>
        <v/>
      </c>
      <c r="DX109" s="115" t="str">
        <f t="shared" si="9652"/>
        <v/>
      </c>
      <c r="DY109" s="116" t="str">
        <f t="shared" si="9653"/>
        <v/>
      </c>
      <c r="DZ109" s="114" t="str">
        <f t="shared" si="6455"/>
        <v/>
      </c>
      <c r="EA109" s="46" t="str">
        <f t="shared" si="7557"/>
        <v/>
      </c>
      <c r="EB109" s="116" t="str">
        <f t="shared" si="9654"/>
        <v/>
      </c>
      <c r="EC109" s="114" t="str">
        <f t="shared" si="6457"/>
        <v/>
      </c>
      <c r="ED109" s="46" t="str">
        <f t="shared" ref="ED109" si="10091">CE109</f>
        <v/>
      </c>
      <c r="EE109" s="116" t="str">
        <f t="shared" si="9656"/>
        <v/>
      </c>
      <c r="EF109" s="114" t="str">
        <f t="shared" si="6460"/>
        <v/>
      </c>
      <c r="EG109" s="94" t="str">
        <f t="shared" ref="EG109" si="10092">CB109</f>
        <v/>
      </c>
      <c r="EH109" s="116" t="str">
        <f t="shared" si="9658"/>
        <v/>
      </c>
      <c r="EI109" s="114" t="str">
        <f t="shared" si="6463"/>
        <v/>
      </c>
      <c r="EJ109" s="73" t="s">
        <v>5</v>
      </c>
      <c r="EK109" s="116" t="str">
        <f t="shared" si="9659"/>
        <v/>
      </c>
      <c r="EL109" s="114" t="str">
        <f t="shared" si="6465"/>
        <v/>
      </c>
      <c r="EM109" s="75" t="s">
        <v>6</v>
      </c>
      <c r="EN109" s="116" t="str">
        <f t="shared" si="9660"/>
        <v/>
      </c>
      <c r="EO109" s="114" t="str">
        <f t="shared" si="6467"/>
        <v/>
      </c>
      <c r="EP109" s="46" t="str">
        <f t="shared" ref="EP109" si="10093">CK109</f>
        <v/>
      </c>
      <c r="EQ109" s="116" t="str">
        <f t="shared" si="9662"/>
        <v/>
      </c>
      <c r="ER109" s="114" t="str">
        <f t="shared" si="6470"/>
        <v/>
      </c>
      <c r="ES109" s="46" t="str">
        <f t="shared" ref="ES109" si="10094">CH109</f>
        <v/>
      </c>
      <c r="ET109" s="116" t="str">
        <f t="shared" si="9664"/>
        <v/>
      </c>
      <c r="EU109" s="114" t="str">
        <f t="shared" si="6473"/>
        <v/>
      </c>
      <c r="EV109" s="46" t="str">
        <f t="shared" ref="EV109" si="10095">CK109</f>
        <v/>
      </c>
      <c r="EW109" s="116" t="str">
        <f t="shared" si="9666"/>
        <v/>
      </c>
      <c r="EX109" s="114" t="str">
        <f t="shared" si="6476"/>
        <v/>
      </c>
      <c r="EY109" s="46" t="str">
        <f t="shared" ref="EY109" si="10096">CB109</f>
        <v/>
      </c>
      <c r="EZ109" s="116" t="str">
        <f t="shared" si="9668"/>
        <v/>
      </c>
      <c r="FA109" s="117" t="str">
        <f t="shared" si="6479"/>
        <v/>
      </c>
      <c r="FB109" s="46" t="str">
        <f t="shared" ref="FB109" si="10097">CH109</f>
        <v/>
      </c>
      <c r="FC109" s="116" t="str">
        <f t="shared" si="9670"/>
        <v/>
      </c>
      <c r="FD109" s="114" t="str">
        <f t="shared" si="6482"/>
        <v/>
      </c>
      <c r="FE109" s="94" t="str">
        <f t="shared" ref="FE109" si="10098">CE109</f>
        <v/>
      </c>
      <c r="FF109" s="116" t="str">
        <f t="shared" si="9672"/>
        <v/>
      </c>
      <c r="FG109" s="114" t="str">
        <f t="shared" si="6485"/>
        <v/>
      </c>
      <c r="FH109" s="46" t="str">
        <f t="shared" ref="FH109" si="10099">DF109</f>
        <v/>
      </c>
      <c r="FI109" s="116" t="str">
        <f t="shared" si="9674"/>
        <v/>
      </c>
      <c r="FJ109" s="114" t="str">
        <f t="shared" si="6488"/>
        <v/>
      </c>
      <c r="FK109" s="46" t="str">
        <f t="shared" ref="FK109" si="10100">DC109</f>
        <v/>
      </c>
      <c r="FL109" s="116" t="str">
        <f t="shared" si="9676"/>
        <v/>
      </c>
      <c r="FM109" s="114" t="str">
        <f t="shared" si="6491"/>
        <v/>
      </c>
      <c r="FN109" s="46" t="str">
        <f t="shared" ref="FN109" si="10101">CT109</f>
        <v/>
      </c>
      <c r="FO109" s="116" t="str">
        <f t="shared" si="9678"/>
        <v/>
      </c>
      <c r="FP109" s="114" t="str">
        <f t="shared" si="6494"/>
        <v/>
      </c>
      <c r="FQ109" s="46" t="str">
        <f t="shared" ref="FQ109" si="10102">CQ109</f>
        <v/>
      </c>
      <c r="FR109" s="116" t="str">
        <f t="shared" si="9680"/>
        <v/>
      </c>
      <c r="FS109" s="114" t="str">
        <f t="shared" si="6497"/>
        <v/>
      </c>
      <c r="FT109" s="46" t="str">
        <f t="shared" ref="FT109" si="10103">CN109</f>
        <v/>
      </c>
      <c r="FU109" s="116" t="str">
        <f t="shared" si="9682"/>
        <v/>
      </c>
      <c r="FV109" s="114" t="str">
        <f t="shared" si="6500"/>
        <v/>
      </c>
      <c r="FW109" s="46" t="str">
        <f t="shared" ref="FW109" si="10104">CQ109</f>
        <v/>
      </c>
      <c r="FX109" s="116" t="str">
        <f t="shared" si="9684"/>
        <v/>
      </c>
      <c r="FY109" s="114" t="str">
        <f t="shared" si="6503"/>
        <v/>
      </c>
      <c r="FZ109" s="46" t="str">
        <f t="shared" ref="FZ109" si="10105">CN109</f>
        <v/>
      </c>
      <c r="GA109" s="116" t="str">
        <f t="shared" si="9686"/>
        <v/>
      </c>
      <c r="GB109" s="114" t="str">
        <f t="shared" si="6506"/>
        <v/>
      </c>
      <c r="GC109" s="46" t="str">
        <f t="shared" ref="GC109" si="10106">CT109</f>
        <v/>
      </c>
      <c r="GD109" s="116" t="str">
        <f t="shared" si="9688"/>
        <v/>
      </c>
      <c r="GE109" s="114" t="str">
        <f t="shared" si="6509"/>
        <v/>
      </c>
      <c r="GF109" s="46" t="str">
        <f t="shared" si="10028"/>
        <v/>
      </c>
      <c r="GG109" s="116" t="str">
        <f t="shared" si="9690"/>
        <v/>
      </c>
      <c r="GH109" s="114" t="str">
        <f t="shared" si="6512"/>
        <v/>
      </c>
      <c r="GI109" s="75" t="str">
        <f t="shared" si="7211"/>
        <v>B</v>
      </c>
      <c r="GJ109" s="116" t="str">
        <f t="shared" si="9691"/>
        <v/>
      </c>
      <c r="GK109" s="114" t="str">
        <f t="shared" si="6514"/>
        <v/>
      </c>
      <c r="GL109" s="46" t="str">
        <f t="shared" ref="GL109" si="10107">CT109</f>
        <v/>
      </c>
      <c r="GM109" s="116" t="str">
        <f t="shared" si="9693"/>
        <v/>
      </c>
      <c r="GN109" s="114" t="str">
        <f t="shared" si="6516"/>
        <v/>
      </c>
      <c r="GO109" s="75" t="str">
        <f t="shared" si="7212"/>
        <v>B</v>
      </c>
      <c r="GP109" s="116" t="str">
        <f t="shared" si="9694"/>
        <v/>
      </c>
      <c r="GQ109" s="114" t="str">
        <f t="shared" si="6518"/>
        <v/>
      </c>
      <c r="GR109" s="46" t="str">
        <f t="shared" ref="GR109" si="10108">DU109</f>
        <v/>
      </c>
      <c r="GS109" s="116" t="str">
        <f t="shared" si="9696"/>
        <v/>
      </c>
      <c r="GT109" s="114" t="str">
        <f t="shared" si="6521"/>
        <v/>
      </c>
      <c r="GU109" s="75" t="str">
        <f t="shared" si="7214"/>
        <v/>
      </c>
      <c r="GV109" s="116" t="str">
        <f t="shared" si="9697"/>
        <v/>
      </c>
      <c r="GW109" s="117" t="str">
        <f t="shared" si="6523"/>
        <v/>
      </c>
      <c r="GX109" s="46" t="str">
        <f t="shared" ref="GX109" si="10109">DO109</f>
        <v/>
      </c>
      <c r="GY109" s="116" t="str">
        <f t="shared" si="9699"/>
        <v/>
      </c>
      <c r="GZ109" s="114" t="str">
        <f t="shared" si="6526"/>
        <v/>
      </c>
      <c r="HA109" s="73" t="str">
        <f t="shared" si="7216"/>
        <v/>
      </c>
      <c r="HB109" s="116" t="str">
        <f t="shared" si="9700"/>
        <v/>
      </c>
      <c r="HC109" s="114" t="str">
        <f t="shared" si="6528"/>
        <v/>
      </c>
      <c r="HD109" s="46" t="str">
        <f t="shared" ref="HD109" si="10110">DL109</f>
        <v/>
      </c>
      <c r="HE109" s="116" t="str">
        <f t="shared" si="9702"/>
        <v/>
      </c>
      <c r="HF109" s="114" t="str">
        <f t="shared" si="6531"/>
        <v/>
      </c>
      <c r="HG109" s="75" t="str">
        <f t="shared" si="7218"/>
        <v/>
      </c>
      <c r="HH109" s="116" t="str">
        <f t="shared" si="9703"/>
        <v/>
      </c>
      <c r="HI109" s="114" t="str">
        <f t="shared" si="6533"/>
        <v/>
      </c>
      <c r="HJ109" s="46" t="str">
        <f t="shared" ref="HJ109" si="10111">DR109</f>
        <v/>
      </c>
      <c r="HK109" s="116" t="str">
        <f t="shared" si="9705"/>
        <v/>
      </c>
      <c r="HL109" s="114" t="str">
        <f t="shared" si="6536"/>
        <v/>
      </c>
      <c r="HM109" s="75" t="str">
        <f t="shared" si="7220"/>
        <v/>
      </c>
      <c r="HN109" s="116" t="str">
        <f t="shared" si="9706"/>
        <v/>
      </c>
      <c r="HO109" s="114" t="str">
        <f t="shared" si="6538"/>
        <v/>
      </c>
      <c r="HP109" s="46" t="str">
        <f t="shared" ref="HP109" si="10112">DO109</f>
        <v/>
      </c>
      <c r="HQ109" s="116" t="str">
        <f t="shared" si="9708"/>
        <v/>
      </c>
      <c r="HR109" s="114" t="str">
        <f t="shared" si="6541"/>
        <v/>
      </c>
      <c r="HS109" s="75" t="str">
        <f t="shared" si="7222"/>
        <v/>
      </c>
      <c r="HT109" s="116" t="str">
        <f t="shared" si="9709"/>
        <v/>
      </c>
      <c r="HU109" s="114" t="str">
        <f t="shared" si="6543"/>
        <v/>
      </c>
      <c r="HV109" s="46" t="str">
        <f t="shared" ref="HV109" si="10113">DI109</f>
        <v/>
      </c>
      <c r="HW109" s="116" t="str">
        <f t="shared" si="9711"/>
        <v/>
      </c>
      <c r="HX109" s="114" t="str">
        <f t="shared" si="6546"/>
        <v/>
      </c>
      <c r="HY109" s="75" t="str">
        <f t="shared" si="7224"/>
        <v/>
      </c>
      <c r="HZ109" s="116" t="str">
        <f t="shared" si="9712"/>
        <v/>
      </c>
      <c r="IA109" s="114" t="str">
        <f t="shared" si="6548"/>
        <v/>
      </c>
      <c r="IB109" s="46" t="str">
        <f t="shared" ref="IB109" si="10114">DL109</f>
        <v/>
      </c>
      <c r="IC109" s="116" t="str">
        <f t="shared" si="9714"/>
        <v/>
      </c>
      <c r="ID109" s="114" t="str">
        <f t="shared" si="6551"/>
        <v/>
      </c>
      <c r="IE109" s="75" t="str">
        <f t="shared" si="7226"/>
        <v/>
      </c>
      <c r="IF109" s="116" t="str">
        <f t="shared" si="9715"/>
        <v/>
      </c>
      <c r="IG109" s="114" t="str">
        <f t="shared" si="6553"/>
        <v/>
      </c>
      <c r="IH109" s="46" t="str">
        <f t="shared" ref="IH109" si="10115">DL109</f>
        <v/>
      </c>
      <c r="II109" s="116" t="str">
        <f t="shared" si="9717"/>
        <v/>
      </c>
      <c r="IJ109" s="114" t="str">
        <f t="shared" si="6556"/>
        <v/>
      </c>
      <c r="IK109" s="75" t="str">
        <f t="shared" si="7228"/>
        <v/>
      </c>
      <c r="IL109" s="116" t="str">
        <f t="shared" si="9718"/>
        <v/>
      </c>
      <c r="IM109" s="114" t="str">
        <f t="shared" si="6558"/>
        <v/>
      </c>
      <c r="IN109" s="46" t="str">
        <f t="shared" ref="IN109" si="10116">DI109</f>
        <v/>
      </c>
      <c r="IO109" s="116" t="str">
        <f t="shared" si="9720"/>
        <v/>
      </c>
      <c r="IP109" s="114" t="str">
        <f t="shared" si="6561"/>
        <v/>
      </c>
      <c r="IQ109" s="75" t="str">
        <f t="shared" si="7230"/>
        <v/>
      </c>
      <c r="IR109" s="116" t="str">
        <f t="shared" si="9721"/>
        <v/>
      </c>
      <c r="IS109" s="114" t="str">
        <f t="shared" si="6563"/>
        <v/>
      </c>
      <c r="IT109" s="75" t="str">
        <f t="shared" ref="IT109" si="10117">DC109</f>
        <v/>
      </c>
      <c r="IU109" s="116" t="str">
        <f t="shared" si="9723"/>
        <v/>
      </c>
      <c r="IV109" s="114" t="str">
        <f t="shared" si="6566"/>
        <v/>
      </c>
      <c r="IW109" s="46" t="str">
        <f t="shared" si="10039"/>
        <v/>
      </c>
      <c r="IX109" s="116" t="str">
        <f t="shared" si="9725"/>
        <v/>
      </c>
      <c r="IY109" s="114" t="str">
        <f t="shared" si="6569"/>
        <v/>
      </c>
      <c r="IZ109" s="75" t="str">
        <f t="shared" si="7232"/>
        <v/>
      </c>
      <c r="JA109" s="116" t="str">
        <f t="shared" si="9726"/>
        <v/>
      </c>
      <c r="JB109" s="114" t="str">
        <f t="shared" si="6571"/>
        <v/>
      </c>
      <c r="JC109" s="75" t="str">
        <f t="shared" si="7233"/>
        <v/>
      </c>
      <c r="JD109" s="116" t="str">
        <f t="shared" si="9727"/>
        <v/>
      </c>
      <c r="JE109" s="114" t="str">
        <f t="shared" si="6573"/>
        <v/>
      </c>
      <c r="JF109" s="75" t="str">
        <f t="shared" ref="JF109" si="10118">DC109</f>
        <v/>
      </c>
      <c r="JG109" s="116" t="str">
        <f t="shared" si="9729"/>
        <v/>
      </c>
      <c r="JH109" s="114" t="str">
        <f t="shared" si="6576"/>
        <v/>
      </c>
      <c r="JI109" s="75" t="str">
        <f t="shared" si="7235"/>
        <v/>
      </c>
      <c r="JJ109" s="116" t="str">
        <f t="shared" si="9730"/>
        <v/>
      </c>
      <c r="JK109" s="114" t="str">
        <f t="shared" si="6578"/>
        <v/>
      </c>
      <c r="JL109" s="46" t="str">
        <f t="shared" ref="JL109" si="10119">CH109</f>
        <v/>
      </c>
      <c r="JM109" s="116" t="str">
        <f t="shared" si="9732"/>
        <v/>
      </c>
      <c r="JN109" s="114" t="str">
        <f t="shared" si="6581"/>
        <v/>
      </c>
      <c r="JO109" s="75" t="str">
        <f t="shared" si="7237"/>
        <v/>
      </c>
      <c r="JP109" s="116" t="str">
        <f t="shared" si="9733"/>
        <v/>
      </c>
      <c r="JQ109" s="114" t="str">
        <f t="shared" si="6583"/>
        <v/>
      </c>
      <c r="JR109" s="46" t="str">
        <f t="shared" ref="JR109" si="10120">CK109</f>
        <v/>
      </c>
      <c r="JS109" s="116" t="str">
        <f t="shared" si="9735"/>
        <v/>
      </c>
      <c r="JT109" s="114" t="str">
        <f t="shared" si="6586"/>
        <v/>
      </c>
      <c r="JU109" s="75" t="str">
        <f t="shared" si="7239"/>
        <v/>
      </c>
      <c r="JV109" s="116" t="str">
        <f t="shared" si="9736"/>
        <v/>
      </c>
      <c r="JW109" s="114" t="str">
        <f t="shared" si="6588"/>
        <v/>
      </c>
      <c r="JX109" s="46" t="s">
        <v>5</v>
      </c>
      <c r="JY109" s="116" t="str">
        <f t="shared" si="9737"/>
        <v/>
      </c>
      <c r="JZ109" s="114" t="str">
        <f t="shared" si="6590"/>
        <v/>
      </c>
      <c r="KA109" s="75" t="str">
        <f t="shared" si="7240"/>
        <v/>
      </c>
      <c r="KB109" s="116" t="str">
        <f t="shared" si="9738"/>
        <v/>
      </c>
      <c r="KC109" s="114" t="str">
        <f t="shared" si="6592"/>
        <v/>
      </c>
      <c r="KD109" s="46" t="s">
        <v>6</v>
      </c>
      <c r="KE109" s="116" t="str">
        <f t="shared" si="9739"/>
        <v/>
      </c>
      <c r="KF109" s="114" t="str">
        <f t="shared" si="6594"/>
        <v/>
      </c>
      <c r="KG109" s="75" t="str">
        <f t="shared" si="7241"/>
        <v/>
      </c>
      <c r="KH109" s="116" t="str">
        <f t="shared" si="9740"/>
        <v/>
      </c>
      <c r="KI109" s="114" t="str">
        <f t="shared" si="6596"/>
        <v/>
      </c>
      <c r="KJ109" s="46" t="str">
        <f t="shared" si="7820"/>
        <v/>
      </c>
      <c r="KK109" s="116" t="str">
        <f t="shared" si="9741"/>
        <v/>
      </c>
      <c r="KL109" s="114" t="str">
        <f t="shared" si="6598"/>
        <v/>
      </c>
      <c r="KM109" s="75" t="str">
        <f t="shared" si="7243"/>
        <v/>
      </c>
      <c r="KN109" s="116" t="str">
        <f t="shared" si="9742"/>
        <v/>
      </c>
      <c r="KO109" s="114" t="str">
        <f t="shared" si="6600"/>
        <v/>
      </c>
      <c r="KP109" s="46" t="str">
        <f t="shared" si="7973"/>
        <v/>
      </c>
      <c r="KQ109" s="116" t="str">
        <f t="shared" si="9744"/>
        <v/>
      </c>
      <c r="KR109" s="114" t="str">
        <f t="shared" si="6602"/>
        <v/>
      </c>
      <c r="KS109" s="75" t="str">
        <f t="shared" si="7244"/>
        <v/>
      </c>
      <c r="KT109" s="116" t="str">
        <f t="shared" si="9745"/>
        <v/>
      </c>
      <c r="KU109" s="114" t="str">
        <f t="shared" si="6604"/>
        <v/>
      </c>
      <c r="KV109" s="75" t="s">
        <v>6</v>
      </c>
      <c r="KW109" s="116" t="str">
        <f t="shared" si="9746"/>
        <v/>
      </c>
      <c r="KX109" s="114" t="str">
        <f t="shared" si="6606"/>
        <v/>
      </c>
      <c r="KY109" s="75" t="str">
        <f t="shared" si="7245"/>
        <v/>
      </c>
      <c r="KZ109" s="116" t="str">
        <f t="shared" si="9747"/>
        <v/>
      </c>
      <c r="LA109" s="114" t="str">
        <f t="shared" si="6608"/>
        <v/>
      </c>
      <c r="LB109" s="75" t="str">
        <f t="shared" ref="LB109" si="10121">DX109</f>
        <v/>
      </c>
      <c r="LC109" s="116" t="str">
        <f t="shared" si="9749"/>
        <v/>
      </c>
      <c r="LD109" s="114" t="str">
        <f t="shared" si="6611"/>
        <v/>
      </c>
      <c r="LE109" s="75" t="str">
        <f t="shared" si="7247"/>
        <v/>
      </c>
      <c r="LF109" s="116" t="str">
        <f t="shared" si="9750"/>
        <v/>
      </c>
      <c r="LG109" s="114" t="str">
        <f t="shared" si="6613"/>
        <v/>
      </c>
      <c r="LH109" s="75" t="str">
        <f t="shared" ref="LH109" si="10122">DL109</f>
        <v/>
      </c>
      <c r="LI109" s="116" t="str">
        <f t="shared" si="9752"/>
        <v/>
      </c>
      <c r="LJ109" s="114" t="str">
        <f t="shared" si="6616"/>
        <v/>
      </c>
      <c r="LK109" s="75" t="str">
        <f t="shared" si="7249"/>
        <v/>
      </c>
      <c r="LL109" s="116" t="str">
        <f t="shared" si="9753"/>
        <v/>
      </c>
      <c r="LM109" s="114" t="str">
        <f t="shared" si="6618"/>
        <v/>
      </c>
      <c r="LN109" s="75" t="str">
        <f t="shared" ref="LN109" si="10123">CN109</f>
        <v/>
      </c>
      <c r="LO109" s="116" t="str">
        <f t="shared" si="9755"/>
        <v/>
      </c>
      <c r="LP109" s="114" t="str">
        <f t="shared" si="6621"/>
        <v/>
      </c>
      <c r="LQ109" s="75" t="str">
        <f t="shared" si="7251"/>
        <v/>
      </c>
      <c r="LR109" s="116" t="str">
        <f t="shared" si="9756"/>
        <v/>
      </c>
      <c r="LS109" s="114" t="str">
        <f t="shared" si="6623"/>
        <v/>
      </c>
      <c r="LT109" s="75" t="str">
        <f t="shared" ref="LT109" si="10124">CW109</f>
        <v/>
      </c>
      <c r="LU109" s="116" t="str">
        <f t="shared" si="9758"/>
        <v/>
      </c>
      <c r="LV109" s="114" t="str">
        <f t="shared" si="6626"/>
        <v/>
      </c>
      <c r="LW109" s="75" t="str">
        <f t="shared" si="7253"/>
        <v/>
      </c>
      <c r="LX109" s="116" t="str">
        <f t="shared" si="9759"/>
        <v/>
      </c>
      <c r="LY109" s="114" t="str">
        <f t="shared" si="6628"/>
        <v/>
      </c>
      <c r="LZ109" s="75" t="str">
        <f t="shared" ref="LZ109" si="10125">DF109</f>
        <v/>
      </c>
      <c r="MA109" s="116" t="str">
        <f t="shared" si="9761"/>
        <v/>
      </c>
      <c r="MB109" s="114" t="str">
        <f t="shared" si="6631"/>
        <v/>
      </c>
      <c r="MC109" s="75" t="str">
        <f t="shared" si="7255"/>
        <v/>
      </c>
      <c r="MD109" s="116" t="str">
        <f t="shared" si="9762"/>
        <v/>
      </c>
      <c r="ME109" s="114" t="str">
        <f t="shared" si="6633"/>
        <v/>
      </c>
      <c r="MF109" s="75" t="str">
        <f t="shared" si="10049"/>
        <v/>
      </c>
      <c r="MG109" s="116" t="str">
        <f t="shared" si="9764"/>
        <v/>
      </c>
      <c r="MH109" s="114" t="str">
        <f t="shared" si="6636"/>
        <v/>
      </c>
      <c r="MI109" s="75" t="str">
        <f t="shared" si="7256"/>
        <v/>
      </c>
      <c r="MJ109" s="116" t="str">
        <f t="shared" si="9765"/>
        <v/>
      </c>
      <c r="MK109" s="114" t="str">
        <f t="shared" si="6638"/>
        <v/>
      </c>
      <c r="ML109" s="75" t="s">
        <v>6</v>
      </c>
      <c r="MM109" s="116" t="str">
        <f t="shared" si="9766"/>
        <v/>
      </c>
      <c r="MN109" s="114" t="str">
        <f t="shared" si="6640"/>
        <v/>
      </c>
      <c r="MO109" s="75" t="str">
        <f t="shared" si="7257"/>
        <v/>
      </c>
      <c r="MP109" s="116" t="str">
        <f t="shared" si="9767"/>
        <v/>
      </c>
      <c r="MQ109" s="114" t="str">
        <f t="shared" si="6642"/>
        <v/>
      </c>
      <c r="MR109" s="75" t="str">
        <f t="shared" si="6643"/>
        <v/>
      </c>
      <c r="MS109" s="116" t="str">
        <f t="shared" si="9768"/>
        <v/>
      </c>
      <c r="MT109" s="114" t="str">
        <f t="shared" si="6645"/>
        <v/>
      </c>
      <c r="MU109" s="75" t="str">
        <f t="shared" si="7258"/>
        <v/>
      </c>
      <c r="MV109" s="116" t="str">
        <f t="shared" si="9769"/>
        <v/>
      </c>
      <c r="MW109" s="114" t="str">
        <f t="shared" si="6647"/>
        <v/>
      </c>
      <c r="MX109" s="75" t="str">
        <f t="shared" ref="MX109" si="10126">MU109</f>
        <v/>
      </c>
      <c r="MY109" s="116" t="str">
        <f t="shared" si="9771"/>
        <v/>
      </c>
      <c r="MZ109" s="114" t="str">
        <f t="shared" si="6650"/>
        <v/>
      </c>
      <c r="NA109" s="75" t="str">
        <f t="shared" si="7260"/>
        <v/>
      </c>
      <c r="NB109" s="116" t="str">
        <f t="shared" si="9772"/>
        <v/>
      </c>
      <c r="NC109" s="114" t="str">
        <f t="shared" si="6652"/>
        <v/>
      </c>
      <c r="ND109" s="75" t="s">
        <v>6</v>
      </c>
      <c r="NE109" s="116" t="str">
        <f t="shared" si="9773"/>
        <v/>
      </c>
      <c r="NF109" s="114" t="str">
        <f t="shared" si="6654"/>
        <v/>
      </c>
      <c r="NG109" s="75" t="str">
        <f t="shared" si="7261"/>
        <v/>
      </c>
      <c r="NH109" s="116" t="str">
        <f t="shared" si="9774"/>
        <v/>
      </c>
      <c r="NI109" s="114" t="str">
        <f t="shared" si="6656"/>
        <v/>
      </c>
      <c r="NJ109" s="75" t="s">
        <v>5</v>
      </c>
      <c r="NK109" s="116" t="str">
        <f t="shared" si="9775"/>
        <v/>
      </c>
      <c r="NL109" s="114" t="str">
        <f t="shared" si="6658"/>
        <v/>
      </c>
      <c r="NM109" s="75" t="str">
        <f t="shared" si="7262"/>
        <v/>
      </c>
      <c r="NN109" s="116" t="str">
        <f t="shared" si="9776"/>
        <v/>
      </c>
      <c r="NO109" s="114" t="str">
        <f t="shared" si="6660"/>
        <v/>
      </c>
      <c r="NP109" s="215" t="s">
        <v>5</v>
      </c>
      <c r="NQ109" s="116" t="str">
        <f t="shared" si="9777"/>
        <v/>
      </c>
      <c r="NR109" s="114" t="str">
        <f t="shared" si="6662"/>
        <v/>
      </c>
      <c r="NS109" s="115" t="str">
        <f t="shared" si="6663"/>
        <v/>
      </c>
      <c r="NT109" s="116" t="str">
        <f t="shared" si="9778"/>
        <v/>
      </c>
      <c r="NU109" s="114" t="str">
        <f t="shared" si="6665"/>
        <v/>
      </c>
      <c r="NV109" s="215" t="s">
        <v>6</v>
      </c>
      <c r="NW109" s="116" t="str">
        <f t="shared" si="9779"/>
        <v/>
      </c>
      <c r="NX109" s="114" t="str">
        <f t="shared" si="6667"/>
        <v/>
      </c>
      <c r="NY109" s="115" t="str">
        <f t="shared" si="6668"/>
        <v/>
      </c>
      <c r="NZ109" s="116" t="str">
        <f t="shared" si="9780"/>
        <v/>
      </c>
      <c r="OA109" s="114" t="str">
        <f t="shared" si="6670"/>
        <v/>
      </c>
      <c r="OB109" s="115" t="str">
        <f t="shared" si="7263"/>
        <v/>
      </c>
      <c r="OC109" s="116" t="str">
        <f t="shared" si="9781"/>
        <v/>
      </c>
      <c r="OD109" s="114" t="str">
        <f t="shared" si="6672"/>
        <v/>
      </c>
      <c r="OE109" s="115" t="str">
        <f t="shared" si="9782"/>
        <v/>
      </c>
      <c r="OF109" s="116" t="str">
        <f t="shared" si="9783"/>
        <v/>
      </c>
      <c r="OG109" s="114" t="str">
        <f t="shared" si="6675"/>
        <v/>
      </c>
      <c r="OH109" s="115" t="str">
        <f t="shared" si="9784"/>
        <v/>
      </c>
      <c r="OI109" s="116" t="str">
        <f t="shared" si="9785"/>
        <v/>
      </c>
      <c r="OJ109" s="114" t="str">
        <f t="shared" si="6678"/>
        <v/>
      </c>
      <c r="OK109" s="115" t="str">
        <f t="shared" si="6679"/>
        <v/>
      </c>
      <c r="OL109" s="116" t="str">
        <f t="shared" si="9786"/>
        <v/>
      </c>
      <c r="OM109" s="117" t="str">
        <f t="shared" si="6681"/>
        <v/>
      </c>
      <c r="ON109" s="115" t="str">
        <f t="shared" si="6682"/>
        <v/>
      </c>
      <c r="OO109" s="116" t="str">
        <f t="shared" si="9787"/>
        <v/>
      </c>
      <c r="OP109" s="114" t="str">
        <f t="shared" si="6684"/>
        <v/>
      </c>
      <c r="OQ109" s="115" t="str">
        <f t="shared" si="6685"/>
        <v/>
      </c>
      <c r="OR109" s="116" t="str">
        <f t="shared" si="9788"/>
        <v/>
      </c>
      <c r="OS109" s="114" t="str">
        <f t="shared" si="6687"/>
        <v/>
      </c>
      <c r="OT109" s="115" t="str">
        <f t="shared" si="6688"/>
        <v/>
      </c>
      <c r="OU109" s="116" t="str">
        <f t="shared" si="9789"/>
        <v/>
      </c>
      <c r="OV109" s="114" t="str">
        <f t="shared" si="6690"/>
        <v/>
      </c>
      <c r="OW109" s="115" t="str">
        <f t="shared" si="9790"/>
        <v/>
      </c>
      <c r="OX109" s="116" t="str">
        <f t="shared" si="9791"/>
        <v/>
      </c>
      <c r="OY109" s="114" t="str">
        <f t="shared" si="6693"/>
        <v/>
      </c>
      <c r="OZ109" s="115" t="str">
        <f t="shared" si="9792"/>
        <v/>
      </c>
      <c r="PA109" s="116" t="str">
        <f t="shared" si="9793"/>
        <v/>
      </c>
      <c r="PB109" s="114" t="str">
        <f t="shared" si="6696"/>
        <v/>
      </c>
      <c r="PC109" s="115" t="str">
        <f t="shared" si="9794"/>
        <v/>
      </c>
      <c r="PD109" s="116" t="str">
        <f t="shared" si="9795"/>
        <v/>
      </c>
      <c r="PE109" s="114" t="str">
        <f t="shared" si="6699"/>
        <v/>
      </c>
      <c r="PF109" s="115" t="str">
        <f t="shared" si="9796"/>
        <v/>
      </c>
      <c r="PG109" s="116" t="str">
        <f t="shared" si="9797"/>
        <v/>
      </c>
      <c r="PH109" s="114" t="str">
        <f t="shared" si="6702"/>
        <v/>
      </c>
      <c r="PI109" s="115" t="str">
        <f t="shared" si="9798"/>
        <v/>
      </c>
      <c r="PJ109" s="116" t="str">
        <f t="shared" si="9799"/>
        <v/>
      </c>
      <c r="PK109" s="114" t="str">
        <f t="shared" si="6705"/>
        <v/>
      </c>
      <c r="PL109" s="115" t="str">
        <f t="shared" si="9800"/>
        <v/>
      </c>
      <c r="PM109" s="116" t="str">
        <f t="shared" si="9801"/>
        <v/>
      </c>
      <c r="PN109" s="114" t="str">
        <f t="shared" si="6708"/>
        <v/>
      </c>
      <c r="PO109" s="46" t="str">
        <f t="shared" si="7594"/>
        <v/>
      </c>
      <c r="PP109" s="116" t="str">
        <f t="shared" si="9802"/>
        <v/>
      </c>
      <c r="PQ109" s="114" t="str">
        <f t="shared" si="6710"/>
        <v/>
      </c>
      <c r="PR109" s="46" t="str">
        <f t="shared" ref="PR109" si="10127">NS109</f>
        <v/>
      </c>
      <c r="PS109" s="116" t="str">
        <f t="shared" si="9804"/>
        <v/>
      </c>
      <c r="PT109" s="114" t="str">
        <f t="shared" si="6713"/>
        <v/>
      </c>
      <c r="PU109" s="94" t="str">
        <f t="shared" ref="PU109" si="10128">NP109</f>
        <v>P</v>
      </c>
      <c r="PV109" s="116" t="str">
        <f t="shared" si="9806"/>
        <v/>
      </c>
      <c r="PW109" s="114" t="str">
        <f t="shared" si="6716"/>
        <v/>
      </c>
      <c r="PX109" s="73" t="s">
        <v>5</v>
      </c>
      <c r="PY109" s="116" t="str">
        <f t="shared" si="9807"/>
        <v/>
      </c>
      <c r="PZ109" s="114" t="str">
        <f t="shared" si="6718"/>
        <v/>
      </c>
      <c r="QA109" s="75" t="s">
        <v>6</v>
      </c>
      <c r="QB109" s="116" t="str">
        <f t="shared" si="9808"/>
        <v/>
      </c>
      <c r="QC109" s="114" t="str">
        <f t="shared" si="6720"/>
        <v/>
      </c>
      <c r="QD109" s="46" t="str">
        <f t="shared" ref="QD109" si="10129">NY109</f>
        <v/>
      </c>
      <c r="QE109" s="116" t="str">
        <f t="shared" si="9810"/>
        <v/>
      </c>
      <c r="QF109" s="114" t="str">
        <f t="shared" si="6723"/>
        <v/>
      </c>
      <c r="QG109" s="46" t="str">
        <f t="shared" ref="QG109" si="10130">NV109</f>
        <v>B</v>
      </c>
      <c r="QH109" s="116" t="str">
        <f t="shared" si="9812"/>
        <v/>
      </c>
      <c r="QI109" s="114" t="str">
        <f t="shared" si="6726"/>
        <v/>
      </c>
      <c r="QJ109" s="46" t="str">
        <f t="shared" ref="QJ109" si="10131">NY109</f>
        <v/>
      </c>
      <c r="QK109" s="116" t="str">
        <f t="shared" si="9814"/>
        <v/>
      </c>
      <c r="QL109" s="114" t="str">
        <f t="shared" si="6729"/>
        <v/>
      </c>
      <c r="QM109" s="46" t="str">
        <f t="shared" ref="QM109" si="10132">NP109</f>
        <v>P</v>
      </c>
      <c r="QN109" s="116" t="str">
        <f t="shared" si="9816"/>
        <v/>
      </c>
      <c r="QO109" s="117" t="str">
        <f t="shared" si="6732"/>
        <v/>
      </c>
      <c r="QP109" s="46" t="str">
        <f t="shared" ref="QP109" si="10133">NV109</f>
        <v>B</v>
      </c>
      <c r="QQ109" s="116" t="str">
        <f t="shared" si="9818"/>
        <v/>
      </c>
      <c r="QR109" s="114" t="str">
        <f t="shared" si="6735"/>
        <v/>
      </c>
      <c r="QS109" s="94" t="str">
        <f t="shared" ref="QS109" si="10134">NS109</f>
        <v/>
      </c>
      <c r="QT109" s="116" t="str">
        <f t="shared" si="9820"/>
        <v/>
      </c>
      <c r="QU109" s="114" t="str">
        <f t="shared" si="6738"/>
        <v/>
      </c>
      <c r="QV109" s="46" t="str">
        <f t="shared" ref="QV109" si="10135">OT109</f>
        <v/>
      </c>
      <c r="QW109" s="116" t="str">
        <f t="shared" si="9822"/>
        <v/>
      </c>
      <c r="QX109" s="114" t="str">
        <f t="shared" si="6741"/>
        <v/>
      </c>
      <c r="QY109" s="46" t="str">
        <f t="shared" ref="QY109" si="10136">OQ109</f>
        <v/>
      </c>
      <c r="QZ109" s="116" t="str">
        <f t="shared" si="9824"/>
        <v/>
      </c>
      <c r="RA109" s="114" t="str">
        <f t="shared" si="6744"/>
        <v/>
      </c>
      <c r="RB109" s="46" t="str">
        <f t="shared" ref="RB109" si="10137">OH109</f>
        <v/>
      </c>
      <c r="RC109" s="116" t="str">
        <f t="shared" si="9826"/>
        <v/>
      </c>
      <c r="RD109" s="114" t="str">
        <f t="shared" si="6747"/>
        <v/>
      </c>
      <c r="RE109" s="46" t="str">
        <f t="shared" ref="RE109" si="10138">OE109</f>
        <v/>
      </c>
      <c r="RF109" s="116" t="str">
        <f t="shared" si="9828"/>
        <v/>
      </c>
      <c r="RG109" s="114" t="str">
        <f t="shared" si="6750"/>
        <v/>
      </c>
      <c r="RH109" s="46" t="str">
        <f t="shared" ref="RH109" si="10139">OB109</f>
        <v/>
      </c>
      <c r="RI109" s="116" t="str">
        <f t="shared" si="9830"/>
        <v/>
      </c>
      <c r="RJ109" s="114" t="str">
        <f t="shared" si="6753"/>
        <v/>
      </c>
      <c r="RK109" s="46" t="str">
        <f t="shared" ref="RK109" si="10140">OE109</f>
        <v/>
      </c>
      <c r="RL109" s="116" t="str">
        <f t="shared" si="9832"/>
        <v/>
      </c>
      <c r="RM109" s="114" t="str">
        <f t="shared" si="6756"/>
        <v/>
      </c>
      <c r="RN109" s="46" t="str">
        <f t="shared" ref="RN109" si="10141">OB109</f>
        <v/>
      </c>
      <c r="RO109" s="116" t="str">
        <f t="shared" si="9834"/>
        <v/>
      </c>
      <c r="RP109" s="114" t="str">
        <f t="shared" si="6759"/>
        <v/>
      </c>
      <c r="RQ109" s="46" t="str">
        <f t="shared" ref="RQ109" si="10142">OH109</f>
        <v/>
      </c>
      <c r="RR109" s="116" t="str">
        <f t="shared" si="9836"/>
        <v/>
      </c>
      <c r="RS109" s="114" t="str">
        <f t="shared" si="6762"/>
        <v/>
      </c>
      <c r="RT109" s="46" t="str">
        <f t="shared" si="10067"/>
        <v/>
      </c>
      <c r="RU109" s="116" t="str">
        <f t="shared" si="9838"/>
        <v/>
      </c>
      <c r="RV109" s="114" t="str">
        <f t="shared" si="6765"/>
        <v/>
      </c>
      <c r="RW109" s="75" t="str">
        <f t="shared" si="7280"/>
        <v>B</v>
      </c>
      <c r="RX109" s="116" t="str">
        <f t="shared" si="9839"/>
        <v/>
      </c>
      <c r="RY109" s="114" t="str">
        <f t="shared" si="6767"/>
        <v/>
      </c>
      <c r="RZ109" s="46" t="str">
        <f t="shared" ref="RZ109" si="10143">OH109</f>
        <v/>
      </c>
      <c r="SA109" s="116" t="str">
        <f t="shared" si="9841"/>
        <v/>
      </c>
      <c r="SB109" s="114" t="str">
        <f t="shared" si="6769"/>
        <v/>
      </c>
      <c r="SC109" s="75" t="str">
        <f t="shared" si="7281"/>
        <v>B</v>
      </c>
      <c r="SD109" s="116" t="str">
        <f t="shared" si="9842"/>
        <v/>
      </c>
      <c r="SE109" s="114" t="str">
        <f t="shared" si="6771"/>
        <v/>
      </c>
      <c r="SF109" s="46" t="str">
        <f t="shared" ref="SF109" si="10144">PI109</f>
        <v/>
      </c>
      <c r="SG109" s="116" t="str">
        <f t="shared" si="9844"/>
        <v/>
      </c>
      <c r="SH109" s="114" t="str">
        <f t="shared" si="6774"/>
        <v/>
      </c>
      <c r="SI109" s="75" t="str">
        <f t="shared" si="6775"/>
        <v/>
      </c>
      <c r="SJ109" s="116" t="str">
        <f t="shared" si="9845"/>
        <v/>
      </c>
      <c r="SK109" s="117" t="str">
        <f t="shared" si="6777"/>
        <v/>
      </c>
      <c r="SL109" s="46" t="str">
        <f t="shared" ref="SL109" si="10145">PC109</f>
        <v/>
      </c>
      <c r="SM109" s="116" t="str">
        <f t="shared" si="9847"/>
        <v/>
      </c>
      <c r="SN109" s="114" t="str">
        <f t="shared" si="6780"/>
        <v/>
      </c>
      <c r="SO109" s="73" t="str">
        <f t="shared" si="6781"/>
        <v/>
      </c>
      <c r="SP109" s="116" t="str">
        <f t="shared" si="9848"/>
        <v/>
      </c>
      <c r="SQ109" s="114" t="str">
        <f t="shared" si="6783"/>
        <v/>
      </c>
      <c r="SR109" s="46" t="str">
        <f t="shared" ref="SR109" si="10146">OZ109</f>
        <v/>
      </c>
      <c r="SS109" s="116" t="str">
        <f t="shared" si="9850"/>
        <v/>
      </c>
      <c r="ST109" s="114" t="str">
        <f t="shared" si="6786"/>
        <v/>
      </c>
      <c r="SU109" s="75" t="str">
        <f t="shared" si="6787"/>
        <v/>
      </c>
      <c r="SV109" s="116" t="str">
        <f t="shared" si="9851"/>
        <v/>
      </c>
      <c r="SW109" s="114" t="str">
        <f t="shared" si="6789"/>
        <v/>
      </c>
      <c r="SX109" s="46" t="str">
        <f t="shared" ref="SX109" si="10147">PF109</f>
        <v/>
      </c>
      <c r="SY109" s="116" t="str">
        <f t="shared" si="9853"/>
        <v/>
      </c>
      <c r="SZ109" s="114" t="str">
        <f t="shared" si="6792"/>
        <v/>
      </c>
      <c r="TA109" s="75" t="str">
        <f t="shared" si="6793"/>
        <v/>
      </c>
      <c r="TB109" s="116" t="str">
        <f t="shared" si="9854"/>
        <v/>
      </c>
      <c r="TC109" s="114" t="str">
        <f t="shared" si="6795"/>
        <v/>
      </c>
      <c r="TD109" s="46" t="str">
        <f t="shared" ref="TD109" si="10148">PC109</f>
        <v/>
      </c>
      <c r="TE109" s="116" t="str">
        <f t="shared" si="9856"/>
        <v/>
      </c>
      <c r="TF109" s="114" t="str">
        <f t="shared" si="6798"/>
        <v/>
      </c>
      <c r="TG109" s="75" t="str">
        <f t="shared" si="6799"/>
        <v/>
      </c>
      <c r="TH109" s="116" t="str">
        <f t="shared" si="9857"/>
        <v/>
      </c>
      <c r="TI109" s="114" t="str">
        <f t="shared" si="6801"/>
        <v/>
      </c>
      <c r="TJ109" s="46" t="str">
        <f t="shared" ref="TJ109" si="10149">OW109</f>
        <v/>
      </c>
      <c r="TK109" s="116" t="str">
        <f t="shared" si="9859"/>
        <v/>
      </c>
      <c r="TL109" s="114" t="str">
        <f t="shared" si="6804"/>
        <v/>
      </c>
      <c r="TM109" s="75" t="str">
        <f t="shared" si="6805"/>
        <v/>
      </c>
      <c r="TN109" s="116" t="str">
        <f t="shared" si="9860"/>
        <v/>
      </c>
      <c r="TO109" s="114" t="str">
        <f t="shared" si="6807"/>
        <v/>
      </c>
      <c r="TP109" s="46" t="str">
        <f t="shared" ref="TP109" si="10150">OZ109</f>
        <v/>
      </c>
      <c r="TQ109" s="116" t="str">
        <f t="shared" si="9862"/>
        <v/>
      </c>
      <c r="TR109" s="114" t="str">
        <f t="shared" si="6810"/>
        <v/>
      </c>
      <c r="TS109" s="75" t="str">
        <f t="shared" si="6811"/>
        <v/>
      </c>
      <c r="TT109" s="116" t="str">
        <f t="shared" si="9863"/>
        <v/>
      </c>
      <c r="TU109" s="114" t="str">
        <f t="shared" si="6813"/>
        <v/>
      </c>
      <c r="TV109" s="46" t="str">
        <f t="shared" ref="TV109" si="10151">OZ109</f>
        <v/>
      </c>
      <c r="TW109" s="116" t="str">
        <f t="shared" si="9865"/>
        <v/>
      </c>
      <c r="TX109" s="114" t="str">
        <f t="shared" si="6816"/>
        <v/>
      </c>
      <c r="TY109" s="75" t="str">
        <f t="shared" si="6817"/>
        <v/>
      </c>
      <c r="TZ109" s="116" t="str">
        <f t="shared" si="9866"/>
        <v/>
      </c>
      <c r="UA109" s="114" t="str">
        <f t="shared" si="6819"/>
        <v/>
      </c>
      <c r="UB109" s="46" t="str">
        <f t="shared" ref="UB109" si="10152">OW109</f>
        <v/>
      </c>
      <c r="UC109" s="116" t="str">
        <f t="shared" si="9868"/>
        <v/>
      </c>
      <c r="UD109" s="114" t="str">
        <f t="shared" si="6822"/>
        <v/>
      </c>
      <c r="UE109" s="75" t="str">
        <f t="shared" si="6823"/>
        <v/>
      </c>
      <c r="UF109" s="116" t="str">
        <f t="shared" si="9869"/>
        <v/>
      </c>
      <c r="UG109" s="114" t="str">
        <f t="shared" si="6825"/>
        <v/>
      </c>
      <c r="UH109" s="75" t="str">
        <f t="shared" ref="UH109" si="10153">OQ109</f>
        <v/>
      </c>
      <c r="UI109" s="116" t="str">
        <f t="shared" si="9871"/>
        <v/>
      </c>
      <c r="UJ109" s="114" t="str">
        <f t="shared" si="6828"/>
        <v/>
      </c>
      <c r="UK109" s="46" t="str">
        <f t="shared" si="10078"/>
        <v/>
      </c>
      <c r="UL109" s="116" t="str">
        <f t="shared" si="9873"/>
        <v/>
      </c>
      <c r="UM109" s="114" t="str">
        <f t="shared" si="6831"/>
        <v/>
      </c>
      <c r="UN109" s="75" t="str">
        <f t="shared" si="6832"/>
        <v/>
      </c>
      <c r="UO109" s="116" t="str">
        <f t="shared" si="9874"/>
        <v/>
      </c>
      <c r="UP109" s="114" t="str">
        <f t="shared" si="6834"/>
        <v/>
      </c>
      <c r="UQ109" s="75" t="str">
        <f t="shared" si="6835"/>
        <v/>
      </c>
      <c r="UR109" s="116" t="str">
        <f t="shared" si="9875"/>
        <v/>
      </c>
      <c r="US109" s="114" t="str">
        <f t="shared" si="6837"/>
        <v/>
      </c>
      <c r="UT109" s="75" t="str">
        <f t="shared" ref="UT109" si="10154">OQ109</f>
        <v/>
      </c>
      <c r="UU109" s="116" t="str">
        <f t="shared" si="9877"/>
        <v/>
      </c>
      <c r="UV109" s="114" t="str">
        <f t="shared" si="6840"/>
        <v/>
      </c>
      <c r="UW109" s="75" t="str">
        <f t="shared" si="6841"/>
        <v/>
      </c>
      <c r="UX109" s="116" t="str">
        <f t="shared" si="9878"/>
        <v/>
      </c>
      <c r="UY109" s="114" t="str">
        <f t="shared" si="6843"/>
        <v/>
      </c>
      <c r="UZ109" s="46" t="str">
        <f t="shared" ref="UZ109" si="10155">NV109</f>
        <v>B</v>
      </c>
      <c r="VA109" s="116" t="str">
        <f t="shared" si="9880"/>
        <v/>
      </c>
      <c r="VB109" s="114" t="str">
        <f t="shared" si="6846"/>
        <v/>
      </c>
      <c r="VC109" s="75" t="str">
        <f t="shared" si="6847"/>
        <v/>
      </c>
      <c r="VD109" s="116" t="str">
        <f t="shared" si="9881"/>
        <v/>
      </c>
      <c r="VE109" s="114" t="str">
        <f t="shared" si="6849"/>
        <v/>
      </c>
      <c r="VF109" s="46" t="str">
        <f t="shared" ref="VF109" si="10156">NY109</f>
        <v/>
      </c>
      <c r="VG109" s="116" t="str">
        <f t="shared" si="9883"/>
        <v/>
      </c>
      <c r="VH109" s="114" t="str">
        <f t="shared" si="6852"/>
        <v/>
      </c>
      <c r="VI109" s="75" t="str">
        <f t="shared" si="6853"/>
        <v/>
      </c>
      <c r="VJ109" s="116" t="str">
        <f t="shared" si="9884"/>
        <v/>
      </c>
      <c r="VK109" s="114" t="str">
        <f t="shared" si="6855"/>
        <v/>
      </c>
      <c r="VL109" s="46" t="s">
        <v>5</v>
      </c>
      <c r="VM109" s="116" t="str">
        <f t="shared" si="9885"/>
        <v/>
      </c>
      <c r="VN109" s="114" t="str">
        <f t="shared" si="6857"/>
        <v/>
      </c>
      <c r="VO109" s="75" t="str">
        <f t="shared" si="6858"/>
        <v/>
      </c>
      <c r="VP109" s="116" t="str">
        <f t="shared" si="9886"/>
        <v/>
      </c>
      <c r="VQ109" s="114" t="str">
        <f t="shared" si="6860"/>
        <v/>
      </c>
      <c r="VR109" s="46" t="s">
        <v>6</v>
      </c>
      <c r="VS109" s="116" t="str">
        <f t="shared" si="9887"/>
        <v/>
      </c>
      <c r="VT109" s="114" t="str">
        <f t="shared" si="6862"/>
        <v/>
      </c>
      <c r="VU109" s="75" t="str">
        <f t="shared" si="6863"/>
        <v/>
      </c>
      <c r="VV109" s="116" t="str">
        <f t="shared" si="9888"/>
        <v/>
      </c>
      <c r="VW109" s="114" t="str">
        <f t="shared" si="6865"/>
        <v/>
      </c>
      <c r="VX109" s="46" t="str">
        <f t="shared" si="10002"/>
        <v/>
      </c>
      <c r="VY109" s="116" t="str">
        <f t="shared" si="9889"/>
        <v/>
      </c>
      <c r="VZ109" s="114" t="str">
        <f t="shared" si="6867"/>
        <v/>
      </c>
      <c r="WA109" s="75" t="str">
        <f t="shared" si="6868"/>
        <v/>
      </c>
      <c r="WB109" s="116" t="str">
        <f t="shared" si="9890"/>
        <v/>
      </c>
      <c r="WC109" s="114" t="str">
        <f t="shared" si="6870"/>
        <v/>
      </c>
      <c r="WD109" s="46" t="str">
        <f t="shared" si="10082"/>
        <v/>
      </c>
      <c r="WE109" s="116" t="str">
        <f t="shared" si="9892"/>
        <v/>
      </c>
      <c r="WF109" s="114" t="str">
        <f t="shared" si="6872"/>
        <v/>
      </c>
      <c r="WG109" s="75" t="str">
        <f t="shared" si="6873"/>
        <v/>
      </c>
      <c r="WH109" s="116" t="str">
        <f t="shared" si="9893"/>
        <v/>
      </c>
      <c r="WI109" s="114" t="str">
        <f t="shared" si="6875"/>
        <v/>
      </c>
      <c r="WJ109" s="75" t="s">
        <v>6</v>
      </c>
      <c r="WK109" s="116" t="str">
        <f t="shared" si="9894"/>
        <v/>
      </c>
      <c r="WL109" s="114" t="str">
        <f t="shared" si="6877"/>
        <v/>
      </c>
      <c r="WM109" s="75" t="str">
        <f t="shared" si="6878"/>
        <v/>
      </c>
      <c r="WN109" s="116" t="str">
        <f t="shared" si="9895"/>
        <v/>
      </c>
      <c r="WO109" s="114" t="str">
        <f t="shared" si="6880"/>
        <v/>
      </c>
      <c r="WP109" s="75" t="str">
        <f t="shared" ref="WP109" si="10157">PL109</f>
        <v/>
      </c>
      <c r="WQ109" s="116" t="str">
        <f t="shared" si="9897"/>
        <v/>
      </c>
      <c r="WR109" s="114" t="str">
        <f t="shared" si="6883"/>
        <v/>
      </c>
      <c r="WS109" s="75" t="str">
        <f t="shared" si="6884"/>
        <v/>
      </c>
      <c r="WT109" s="116" t="str">
        <f t="shared" si="9898"/>
        <v/>
      </c>
      <c r="WU109" s="114" t="str">
        <f t="shared" si="6886"/>
        <v/>
      </c>
      <c r="WV109" s="75" t="str">
        <f t="shared" ref="WV109" si="10158">OZ109</f>
        <v/>
      </c>
      <c r="WW109" s="116" t="str">
        <f t="shared" si="9900"/>
        <v/>
      </c>
      <c r="WX109" s="114" t="str">
        <f t="shared" si="6889"/>
        <v/>
      </c>
      <c r="WY109" s="75" t="str">
        <f t="shared" si="6890"/>
        <v/>
      </c>
      <c r="WZ109" s="116" t="str">
        <f t="shared" si="9901"/>
        <v/>
      </c>
      <c r="XA109" s="114" t="str">
        <f t="shared" si="6892"/>
        <v/>
      </c>
      <c r="XB109" s="75" t="str">
        <f t="shared" ref="XB109" si="10159">OB109</f>
        <v/>
      </c>
      <c r="XC109" s="116" t="str">
        <f t="shared" si="9903"/>
        <v/>
      </c>
      <c r="XD109" s="114" t="str">
        <f t="shared" si="6895"/>
        <v/>
      </c>
      <c r="XE109" s="75" t="str">
        <f t="shared" si="6896"/>
        <v/>
      </c>
      <c r="XF109" s="116" t="str">
        <f t="shared" si="9904"/>
        <v/>
      </c>
      <c r="XG109" s="114" t="str">
        <f t="shared" si="6898"/>
        <v/>
      </c>
      <c r="XH109" s="75" t="str">
        <f t="shared" ref="XH109" si="10160">OK109</f>
        <v/>
      </c>
      <c r="XI109" s="116" t="str">
        <f t="shared" si="9906"/>
        <v/>
      </c>
      <c r="XJ109" s="114" t="str">
        <f t="shared" si="6901"/>
        <v/>
      </c>
      <c r="XK109" s="75" t="str">
        <f t="shared" si="6902"/>
        <v/>
      </c>
      <c r="XL109" s="116" t="str">
        <f t="shared" si="9907"/>
        <v/>
      </c>
      <c r="XM109" s="114" t="str">
        <f t="shared" si="6904"/>
        <v/>
      </c>
      <c r="XN109" s="75" t="str">
        <f t="shared" ref="XN109" si="10161">OT109</f>
        <v/>
      </c>
      <c r="XO109" s="116" t="str">
        <f t="shared" si="9909"/>
        <v/>
      </c>
      <c r="XP109" s="114" t="str">
        <f t="shared" si="6907"/>
        <v/>
      </c>
      <c r="XQ109" s="75" t="str">
        <f t="shared" si="6908"/>
        <v/>
      </c>
      <c r="XR109" s="116" t="str">
        <f t="shared" si="9910"/>
        <v/>
      </c>
      <c r="XS109" s="114" t="str">
        <f t="shared" si="6910"/>
        <v/>
      </c>
      <c r="XT109" s="75" t="str">
        <f t="shared" si="10088"/>
        <v/>
      </c>
      <c r="XU109" s="116" t="str">
        <f t="shared" si="9912"/>
        <v/>
      </c>
      <c r="XV109" s="114" t="str">
        <f t="shared" si="6913"/>
        <v/>
      </c>
      <c r="XW109" s="75" t="str">
        <f t="shared" si="6914"/>
        <v/>
      </c>
      <c r="XX109" s="116" t="str">
        <f t="shared" si="9913"/>
        <v/>
      </c>
      <c r="XY109" s="114" t="str">
        <f t="shared" si="6916"/>
        <v/>
      </c>
      <c r="XZ109" s="75" t="s">
        <v>6</v>
      </c>
      <c r="YA109" s="116" t="str">
        <f t="shared" si="9914"/>
        <v/>
      </c>
      <c r="YB109" s="114" t="str">
        <f t="shared" si="6918"/>
        <v/>
      </c>
      <c r="YC109" s="75" t="str">
        <f t="shared" si="6919"/>
        <v/>
      </c>
      <c r="YD109" s="116" t="str">
        <f t="shared" si="9915"/>
        <v/>
      </c>
      <c r="YE109" s="114" t="str">
        <f t="shared" si="6921"/>
        <v/>
      </c>
      <c r="YF109" s="215" t="s">
        <v>5</v>
      </c>
      <c r="YG109" s="116" t="str">
        <f t="shared" si="9916"/>
        <v/>
      </c>
      <c r="YH109" s="114" t="str">
        <f t="shared" si="6923"/>
        <v/>
      </c>
      <c r="YI109" s="75" t="str">
        <f t="shared" si="6924"/>
        <v/>
      </c>
      <c r="YJ109" s="116" t="str">
        <f t="shared" si="9917"/>
        <v/>
      </c>
      <c r="YK109" s="114" t="str">
        <f t="shared" si="6926"/>
        <v/>
      </c>
      <c r="YL109" s="75" t="str">
        <f t="shared" ref="YL109" si="10162">YI109</f>
        <v/>
      </c>
      <c r="YM109" s="116" t="str">
        <f t="shared" si="9919"/>
        <v/>
      </c>
      <c r="YN109" s="114" t="str">
        <f t="shared" si="6929"/>
        <v/>
      </c>
      <c r="YO109" s="75" t="str">
        <f t="shared" si="6930"/>
        <v/>
      </c>
      <c r="YP109" s="116" t="str">
        <f t="shared" si="9920"/>
        <v/>
      </c>
      <c r="YQ109" s="114" t="str">
        <f t="shared" si="6932"/>
        <v/>
      </c>
      <c r="YR109" s="75" t="s">
        <v>6</v>
      </c>
      <c r="YS109" s="116" t="str">
        <f t="shared" si="9921"/>
        <v/>
      </c>
      <c r="YT109" s="114" t="str">
        <f t="shared" si="6934"/>
        <v/>
      </c>
      <c r="YU109" s="75" t="str">
        <f t="shared" si="6935"/>
        <v/>
      </c>
      <c r="YV109" s="116" t="str">
        <f t="shared" si="9922"/>
        <v/>
      </c>
      <c r="YW109" s="114" t="str">
        <f t="shared" si="6937"/>
        <v/>
      </c>
      <c r="YX109" s="75" t="s">
        <v>5</v>
      </c>
      <c r="YY109" s="116" t="str">
        <f t="shared" si="9923"/>
        <v/>
      </c>
      <c r="YZ109" s="114" t="str">
        <f t="shared" si="6939"/>
        <v/>
      </c>
      <c r="ZA109" s="75" t="str">
        <f t="shared" si="6940"/>
        <v/>
      </c>
      <c r="ZB109" s="116" t="str">
        <f t="shared" si="9924"/>
        <v/>
      </c>
      <c r="ZC109" s="114" t="str">
        <f t="shared" si="6942"/>
        <v/>
      </c>
      <c r="ZD109" s="133">
        <f t="shared" si="6943"/>
        <v>0</v>
      </c>
      <c r="ZE109" s="134">
        <f t="shared" si="7302"/>
        <v>1</v>
      </c>
      <c r="ZF109" s="135" t="str">
        <f t="shared" si="6944"/>
        <v/>
      </c>
      <c r="ZG109" s="235" t="str">
        <f t="shared" si="6945"/>
        <v/>
      </c>
      <c r="ZH109" s="236" t="str">
        <f t="shared" si="6946"/>
        <v/>
      </c>
      <c r="ZI109" s="236" t="str">
        <f t="shared" si="6947"/>
        <v/>
      </c>
      <c r="ZJ109" s="236" t="str">
        <f t="shared" si="6948"/>
        <v/>
      </c>
      <c r="ZK109" s="236" t="str">
        <f t="shared" si="6949"/>
        <v/>
      </c>
      <c r="ZL109" s="236" t="str">
        <f t="shared" si="6950"/>
        <v/>
      </c>
      <c r="ZM109" s="236" t="str">
        <f t="shared" si="6951"/>
        <v/>
      </c>
      <c r="ZN109" s="236" t="str">
        <f t="shared" si="6952"/>
        <v/>
      </c>
      <c r="ZO109" s="236" t="str">
        <f t="shared" si="6953"/>
        <v/>
      </c>
      <c r="ZP109" s="236" t="str">
        <f t="shared" si="6954"/>
        <v>000000</v>
      </c>
      <c r="ZQ109" s="236" t="str">
        <f t="shared" si="6955"/>
        <v/>
      </c>
      <c r="ZR109" s="236" t="str">
        <f t="shared" si="6956"/>
        <v/>
      </c>
      <c r="ZS109" s="236" t="str">
        <f t="shared" si="6957"/>
        <v/>
      </c>
      <c r="ZT109" s="236" t="str">
        <f t="shared" si="6958"/>
        <v/>
      </c>
      <c r="ZU109" s="236" t="str">
        <f t="shared" si="6959"/>
        <v/>
      </c>
      <c r="ZV109" s="236" t="str">
        <f t="shared" si="6960"/>
        <v/>
      </c>
      <c r="ZW109" s="236" t="str">
        <f t="shared" si="6961"/>
        <v/>
      </c>
      <c r="ZX109" s="236" t="str">
        <f t="shared" si="6962"/>
        <v/>
      </c>
      <c r="ZY109" s="237" t="str">
        <f t="shared" si="6963"/>
        <v/>
      </c>
      <c r="ZZ109" s="237" t="str">
        <f t="shared" si="6964"/>
        <v/>
      </c>
      <c r="AAA109" s="237" t="str">
        <f t="shared" si="6965"/>
        <v/>
      </c>
      <c r="AAB109" s="237" t="str">
        <f t="shared" si="6966"/>
        <v/>
      </c>
      <c r="AAC109" s="237" t="str">
        <f t="shared" si="6967"/>
        <v/>
      </c>
      <c r="AAD109" s="237" t="str">
        <f t="shared" si="6968"/>
        <v/>
      </c>
      <c r="AAE109" s="237" t="str">
        <f t="shared" si="6969"/>
        <v/>
      </c>
      <c r="AAF109" s="237" t="str">
        <f t="shared" si="6970"/>
        <v/>
      </c>
      <c r="AAG109" s="237" t="str">
        <f t="shared" si="6971"/>
        <v/>
      </c>
      <c r="AAH109" s="237" t="str">
        <f t="shared" si="6972"/>
        <v/>
      </c>
      <c r="AAI109" s="237" t="str">
        <f t="shared" si="6973"/>
        <v/>
      </c>
      <c r="AAJ109" s="237" t="str">
        <f t="shared" si="6974"/>
        <v/>
      </c>
      <c r="AAK109" s="237" t="str">
        <f t="shared" si="6975"/>
        <v/>
      </c>
      <c r="AAL109" s="237" t="str">
        <f t="shared" si="6976"/>
        <v/>
      </c>
      <c r="AAM109" s="237" t="str">
        <f t="shared" si="6977"/>
        <v/>
      </c>
      <c r="AAN109" s="237" t="str">
        <f t="shared" si="6978"/>
        <v/>
      </c>
      <c r="AAO109" s="237" t="str">
        <f t="shared" si="6979"/>
        <v/>
      </c>
      <c r="AAP109" s="237" t="str">
        <f t="shared" si="6980"/>
        <v/>
      </c>
      <c r="AAQ109" s="236" t="str">
        <f t="shared" si="6981"/>
        <v/>
      </c>
      <c r="AAR109" s="236" t="str">
        <f t="shared" si="6982"/>
        <v/>
      </c>
      <c r="AAS109" s="236" t="str">
        <f t="shared" si="6983"/>
        <v/>
      </c>
      <c r="AAT109" s="236" t="str">
        <f t="shared" si="6984"/>
        <v/>
      </c>
      <c r="AAU109" s="236" t="str">
        <f t="shared" si="6985"/>
        <v/>
      </c>
      <c r="AAV109" s="236" t="str">
        <f t="shared" si="6986"/>
        <v/>
      </c>
      <c r="AAW109" s="236" t="str">
        <f t="shared" si="6987"/>
        <v/>
      </c>
      <c r="AAX109" s="236" t="str">
        <f t="shared" si="6988"/>
        <v/>
      </c>
      <c r="AAY109" s="236" t="str">
        <f t="shared" si="6989"/>
        <v/>
      </c>
      <c r="AAZ109" s="236" t="str">
        <f t="shared" si="6990"/>
        <v/>
      </c>
      <c r="ABA109" s="236" t="str">
        <f t="shared" si="6991"/>
        <v/>
      </c>
      <c r="ABB109" s="236" t="str">
        <f t="shared" si="6992"/>
        <v/>
      </c>
      <c r="ABC109" s="236" t="str">
        <f t="shared" si="6993"/>
        <v/>
      </c>
      <c r="ABD109" s="236" t="str">
        <f t="shared" si="6994"/>
        <v/>
      </c>
      <c r="ABE109" s="236" t="str">
        <f t="shared" si="6995"/>
        <v/>
      </c>
      <c r="ABF109" s="236" t="str">
        <f t="shared" si="6996"/>
        <v/>
      </c>
      <c r="ABG109" s="236" t="str">
        <f t="shared" si="6997"/>
        <v/>
      </c>
      <c r="ABH109" s="236" t="str">
        <f t="shared" si="6998"/>
        <v/>
      </c>
      <c r="ABI109" s="237" t="str">
        <f t="shared" si="6999"/>
        <v/>
      </c>
      <c r="ABJ109" s="237" t="str">
        <f t="shared" si="7000"/>
        <v/>
      </c>
      <c r="ABK109" s="237" t="str">
        <f t="shared" si="7001"/>
        <v/>
      </c>
      <c r="ABL109" s="237" t="str">
        <f t="shared" si="7002"/>
        <v/>
      </c>
      <c r="ABM109" s="237" t="str">
        <f t="shared" si="7003"/>
        <v/>
      </c>
      <c r="ABN109" s="237" t="str">
        <f t="shared" si="7004"/>
        <v/>
      </c>
      <c r="ABO109" s="237" t="str">
        <f t="shared" si="7005"/>
        <v/>
      </c>
      <c r="ABP109" s="237" t="str">
        <f t="shared" si="7006"/>
        <v/>
      </c>
      <c r="ABQ109" s="237" t="str">
        <f t="shared" si="7007"/>
        <v/>
      </c>
      <c r="ABR109" s="237" t="str">
        <f t="shared" si="7008"/>
        <v/>
      </c>
      <c r="ABS109" s="237" t="str">
        <f t="shared" si="7009"/>
        <v/>
      </c>
      <c r="ABT109" s="237" t="str">
        <f t="shared" si="7010"/>
        <v/>
      </c>
      <c r="ABU109" s="237" t="str">
        <f t="shared" si="7011"/>
        <v/>
      </c>
      <c r="ABV109" s="237" t="str">
        <f t="shared" si="7012"/>
        <v/>
      </c>
      <c r="ABW109" s="237" t="str">
        <f t="shared" si="7013"/>
        <v/>
      </c>
      <c r="ABX109" s="237" t="str">
        <f t="shared" si="7014"/>
        <v/>
      </c>
      <c r="ABY109" s="237" t="str">
        <f t="shared" si="7015"/>
        <v/>
      </c>
      <c r="ABZ109" s="237" t="str">
        <f t="shared" si="7016"/>
        <v/>
      </c>
      <c r="ACA109" s="236" t="str">
        <f t="shared" si="7017"/>
        <v/>
      </c>
      <c r="ACB109" s="236" t="str">
        <f t="shared" si="7018"/>
        <v/>
      </c>
      <c r="ACC109" s="236" t="str">
        <f t="shared" si="7019"/>
        <v/>
      </c>
      <c r="ACD109" s="236" t="str">
        <f t="shared" si="7020"/>
        <v/>
      </c>
      <c r="ACE109" s="236" t="str">
        <f t="shared" si="7021"/>
        <v/>
      </c>
      <c r="ACF109" s="236" t="str">
        <f t="shared" si="7022"/>
        <v/>
      </c>
      <c r="ACG109" s="236" t="str">
        <f t="shared" si="7023"/>
        <v/>
      </c>
      <c r="ACH109" s="236" t="str">
        <f t="shared" si="7024"/>
        <v/>
      </c>
      <c r="ACI109" s="236" t="str">
        <f t="shared" si="7025"/>
        <v/>
      </c>
      <c r="ACJ109" s="236" t="str">
        <f t="shared" si="7026"/>
        <v/>
      </c>
      <c r="ACK109" s="236" t="str">
        <f t="shared" si="7027"/>
        <v/>
      </c>
      <c r="ACL109" s="236">
        <f t="shared" si="7303"/>
        <v>0</v>
      </c>
      <c r="ACM109" s="236" t="str">
        <f t="shared" si="7028"/>
        <v/>
      </c>
      <c r="ACN109" s="236" t="str">
        <f t="shared" si="7029"/>
        <v/>
      </c>
      <c r="ACO109" s="236" t="str">
        <f t="shared" si="7030"/>
        <v/>
      </c>
      <c r="ACP109" s="236" t="str">
        <f t="shared" si="7031"/>
        <v/>
      </c>
      <c r="ACQ109" s="236" t="str">
        <f t="shared" si="7032"/>
        <v/>
      </c>
      <c r="ACR109" s="236" t="str">
        <f t="shared" si="7033"/>
        <v/>
      </c>
      <c r="ACS109" s="237" t="str">
        <f t="shared" si="7034"/>
        <v/>
      </c>
      <c r="ACT109" s="237" t="str">
        <f t="shared" si="7035"/>
        <v/>
      </c>
      <c r="ACU109" s="237" t="str">
        <f t="shared" si="7036"/>
        <v/>
      </c>
      <c r="ACV109" s="237" t="str">
        <f t="shared" si="7037"/>
        <v/>
      </c>
      <c r="ACW109" s="237" t="str">
        <f t="shared" si="7038"/>
        <v/>
      </c>
      <c r="ACX109" s="237" t="str">
        <f t="shared" si="7039"/>
        <v/>
      </c>
      <c r="ACY109" s="237" t="str">
        <f t="shared" si="7040"/>
        <v/>
      </c>
      <c r="ACZ109" s="237" t="str">
        <f t="shared" si="7041"/>
        <v/>
      </c>
      <c r="ADA109" s="237" t="str">
        <f t="shared" si="7042"/>
        <v/>
      </c>
      <c r="ADB109" s="238" t="str">
        <f t="shared" si="7043"/>
        <v/>
      </c>
      <c r="ADC109" s="227" t="str">
        <f t="shared" si="7044"/>
        <v/>
      </c>
      <c r="ADD109" s="228" t="str">
        <f t="shared" si="7045"/>
        <v/>
      </c>
      <c r="ADE109" s="228" t="str">
        <f t="shared" si="7046"/>
        <v/>
      </c>
      <c r="ADF109" s="228" t="str">
        <f t="shared" si="7047"/>
        <v>B</v>
      </c>
      <c r="ADG109" s="228" t="str">
        <f t="shared" si="7048"/>
        <v/>
      </c>
      <c r="ADH109" s="228" t="str">
        <f t="shared" si="7049"/>
        <v>B</v>
      </c>
      <c r="ADI109" s="228" t="str">
        <f t="shared" si="7050"/>
        <v/>
      </c>
      <c r="ADJ109" s="228" t="str">
        <f t="shared" si="7051"/>
        <v/>
      </c>
      <c r="ADK109" s="228" t="str">
        <f t="shared" si="7052"/>
        <v/>
      </c>
      <c r="ADL109" s="228" t="str">
        <f t="shared" si="7053"/>
        <v/>
      </c>
      <c r="ADM109" s="228" t="str">
        <f t="shared" si="7054"/>
        <v/>
      </c>
      <c r="ADN109" s="228" t="str">
        <f t="shared" si="7055"/>
        <v/>
      </c>
      <c r="ADO109" s="228" t="str">
        <f t="shared" si="7056"/>
        <v/>
      </c>
      <c r="ADP109" s="228" t="str">
        <f t="shared" si="7057"/>
        <v/>
      </c>
      <c r="ADQ109" s="228" t="str">
        <f t="shared" si="7058"/>
        <v/>
      </c>
      <c r="ADR109" s="228" t="str">
        <f t="shared" si="7059"/>
        <v/>
      </c>
      <c r="ADS109" s="228" t="str">
        <f t="shared" si="7060"/>
        <v/>
      </c>
      <c r="ADT109" s="228" t="str">
        <f t="shared" si="7061"/>
        <v/>
      </c>
      <c r="ADU109" s="229" t="str">
        <f t="shared" si="7062"/>
        <v/>
      </c>
      <c r="ADV109" s="229" t="str">
        <f t="shared" si="7063"/>
        <v/>
      </c>
      <c r="ADW109" s="229" t="str">
        <f t="shared" si="7064"/>
        <v/>
      </c>
      <c r="ADX109" s="229" t="str">
        <f t="shared" si="7065"/>
        <v/>
      </c>
      <c r="ADY109" s="229" t="str">
        <f t="shared" si="7066"/>
        <v/>
      </c>
      <c r="ADZ109" s="229" t="str">
        <f t="shared" si="7067"/>
        <v/>
      </c>
      <c r="AEA109" s="229" t="str">
        <f t="shared" si="7068"/>
        <v/>
      </c>
      <c r="AEB109" s="229" t="str">
        <f t="shared" si="7069"/>
        <v/>
      </c>
      <c r="AEC109" s="229" t="str">
        <f t="shared" si="7070"/>
        <v/>
      </c>
      <c r="AED109" s="229" t="str">
        <f t="shared" si="7071"/>
        <v/>
      </c>
      <c r="AEE109" s="229" t="str">
        <f t="shared" si="7072"/>
        <v/>
      </c>
      <c r="AEF109" s="229" t="str">
        <f t="shared" si="7073"/>
        <v/>
      </c>
      <c r="AEG109" s="229" t="str">
        <f t="shared" si="7074"/>
        <v/>
      </c>
      <c r="AEH109" s="229" t="str">
        <f t="shared" si="7075"/>
        <v/>
      </c>
      <c r="AEI109" s="229" t="str">
        <f t="shared" si="7076"/>
        <v/>
      </c>
      <c r="AEJ109" s="229" t="str">
        <f t="shared" si="7077"/>
        <v/>
      </c>
      <c r="AEK109" s="229" t="str">
        <f t="shared" si="7078"/>
        <v>P</v>
      </c>
      <c r="AEL109" s="229" t="str">
        <f t="shared" si="7079"/>
        <v/>
      </c>
      <c r="AEM109" s="228" t="str">
        <f t="shared" si="7080"/>
        <v>B</v>
      </c>
      <c r="AEN109" s="228" t="str">
        <f t="shared" si="7081"/>
        <v/>
      </c>
      <c r="AEO109" s="228" t="str">
        <f t="shared" si="7082"/>
        <v/>
      </c>
      <c r="AEP109" s="228" t="str">
        <f t="shared" si="7083"/>
        <v/>
      </c>
      <c r="AEQ109" s="228" t="str">
        <f t="shared" si="7084"/>
        <v/>
      </c>
      <c r="AER109" s="228" t="str">
        <f t="shared" si="7085"/>
        <v/>
      </c>
      <c r="AES109" s="228" t="str">
        <f t="shared" si="7086"/>
        <v>B</v>
      </c>
      <c r="AET109" s="228" t="str">
        <f t="shared" si="7087"/>
        <v/>
      </c>
      <c r="AEU109" s="228" t="str">
        <f t="shared" si="7088"/>
        <v/>
      </c>
      <c r="AEV109" s="228" t="str">
        <f t="shared" si="7089"/>
        <v/>
      </c>
      <c r="AEW109" s="228" t="str">
        <f t="shared" si="7090"/>
        <v/>
      </c>
      <c r="AEX109" s="228" t="str">
        <f t="shared" si="7091"/>
        <v/>
      </c>
      <c r="AEY109" s="228" t="str">
        <f t="shared" si="7092"/>
        <v/>
      </c>
      <c r="AEZ109" s="228" t="str">
        <f t="shared" si="7093"/>
        <v/>
      </c>
      <c r="AFA109" s="228" t="str">
        <f t="shared" si="7094"/>
        <v/>
      </c>
      <c r="AFB109" s="228" t="str">
        <f t="shared" si="7095"/>
        <v/>
      </c>
      <c r="AFC109" s="228" t="str">
        <f t="shared" si="7096"/>
        <v/>
      </c>
      <c r="AFD109" s="228" t="str">
        <f t="shared" si="7097"/>
        <v/>
      </c>
      <c r="AFE109" s="229" t="str">
        <f t="shared" si="7098"/>
        <v/>
      </c>
      <c r="AFF109" s="229" t="str">
        <f t="shared" si="7099"/>
        <v/>
      </c>
      <c r="AFG109" s="229" t="str">
        <f t="shared" si="7100"/>
        <v>B</v>
      </c>
      <c r="AFH109" s="229" t="str">
        <f t="shared" si="7101"/>
        <v/>
      </c>
      <c r="AFI109" s="229" t="str">
        <f t="shared" si="7102"/>
        <v/>
      </c>
      <c r="AFJ109" s="229" t="str">
        <f t="shared" si="7103"/>
        <v/>
      </c>
      <c r="AFK109" s="229" t="str">
        <f t="shared" si="7104"/>
        <v/>
      </c>
      <c r="AFL109" s="229" t="str">
        <f t="shared" si="7105"/>
        <v/>
      </c>
      <c r="AFM109" s="229" t="str">
        <f t="shared" si="7106"/>
        <v>B</v>
      </c>
      <c r="AFN109" s="229" t="str">
        <f t="shared" si="7107"/>
        <v/>
      </c>
      <c r="AFO109" s="229" t="str">
        <f t="shared" si="7108"/>
        <v>P</v>
      </c>
      <c r="AFP109" s="229" t="str">
        <f t="shared" si="7109"/>
        <v/>
      </c>
      <c r="AFQ109" s="229" t="str">
        <f t="shared" si="7110"/>
        <v>P</v>
      </c>
      <c r="AFR109" s="229" t="str">
        <f t="shared" si="7111"/>
        <v/>
      </c>
      <c r="AFS109" s="229" t="str">
        <f t="shared" si="7112"/>
        <v>B</v>
      </c>
      <c r="AFT109" s="229" t="str">
        <f t="shared" si="7113"/>
        <v/>
      </c>
      <c r="AFU109" s="229" t="str">
        <f t="shared" si="7114"/>
        <v/>
      </c>
      <c r="AFV109" s="229" t="str">
        <f t="shared" si="7115"/>
        <v/>
      </c>
      <c r="AFW109" s="228" t="str">
        <f t="shared" si="7116"/>
        <v/>
      </c>
      <c r="AFX109" s="228" t="str">
        <f t="shared" si="7117"/>
        <v/>
      </c>
      <c r="AFY109" s="228" t="str">
        <f t="shared" si="7118"/>
        <v/>
      </c>
      <c r="AFZ109" s="228" t="str">
        <f t="shared" si="7119"/>
        <v/>
      </c>
      <c r="AGA109" s="228" t="str">
        <f t="shared" si="7120"/>
        <v/>
      </c>
      <c r="AGB109" s="228" t="str">
        <f t="shared" si="7121"/>
        <v/>
      </c>
      <c r="AGC109" s="228" t="str">
        <f t="shared" si="7122"/>
        <v/>
      </c>
      <c r="AGD109" s="228" t="str">
        <f t="shared" si="7123"/>
        <v/>
      </c>
      <c r="AGE109" s="228" t="str">
        <f t="shared" si="7124"/>
        <v/>
      </c>
      <c r="AGF109" s="228" t="str">
        <f t="shared" si="7125"/>
        <v/>
      </c>
      <c r="AGG109" s="228" t="str">
        <f t="shared" si="7126"/>
        <v/>
      </c>
      <c r="AGH109" s="228">
        <f t="shared" si="7304"/>
        <v>0</v>
      </c>
      <c r="AGI109" s="228" t="str">
        <f t="shared" si="7127"/>
        <v/>
      </c>
      <c r="AGJ109" s="228" t="str">
        <f t="shared" si="7128"/>
        <v>P</v>
      </c>
      <c r="AGK109" s="228" t="str">
        <f t="shared" si="7129"/>
        <v>P</v>
      </c>
      <c r="AGL109" s="228" t="str">
        <f t="shared" si="7130"/>
        <v>B</v>
      </c>
      <c r="AGM109" s="228" t="str">
        <f t="shared" si="7131"/>
        <v/>
      </c>
      <c r="AGN109" s="228" t="str">
        <f t="shared" si="7132"/>
        <v>B</v>
      </c>
      <c r="AGO109" s="229" t="str">
        <f t="shared" si="7133"/>
        <v/>
      </c>
      <c r="AGP109" s="229" t="str">
        <f t="shared" si="7134"/>
        <v>P</v>
      </c>
      <c r="AGQ109" s="229" t="str">
        <f t="shared" si="7135"/>
        <v>B</v>
      </c>
      <c r="AGR109" s="229" t="str">
        <f t="shared" si="7136"/>
        <v/>
      </c>
      <c r="AGS109" s="229" t="str">
        <f t="shared" si="7137"/>
        <v/>
      </c>
      <c r="AGT109" s="229" t="str">
        <f t="shared" si="7138"/>
        <v/>
      </c>
      <c r="AGU109" s="229" t="str">
        <f t="shared" si="7139"/>
        <v/>
      </c>
      <c r="AGV109" s="229" t="str">
        <f t="shared" si="7140"/>
        <v/>
      </c>
      <c r="AGW109" s="229" t="str">
        <f t="shared" si="7141"/>
        <v/>
      </c>
      <c r="AGX109" s="230" t="str">
        <f t="shared" si="7142"/>
        <v/>
      </c>
      <c r="AGY109" s="113">
        <v>109</v>
      </c>
      <c r="AGZ109" s="117">
        <f t="shared" si="7714"/>
        <v>104</v>
      </c>
      <c r="AHA109" s="46" t="str" cm="1">
        <f t="array" ref="AHA109">IFERROR(INDEX($ZG$4:$ADB$4,_xlfn.AGGREGATE(15,6,COLUMN($ZG$4:$ADB$4)-COLUMN($ZF$1)/($ZG109:$ADB109=LARGE($ZG109:$ADB109,1)),COLUMNS($ADB$4:$ADB$4))),"")</f>
        <v>LQ</v>
      </c>
      <c r="AHB109" s="46" t="str" cm="1">
        <f t="array" ref="AHB109">IFERROR(INDEX($ZG$4:$ADB$4,_xlfn.AGGREGATE(15,6,COLUMN($ZG$4:$ADB$4)-COLUMN($ZF$1)/($ZG109:$ADB109=LARGE($ZG109:$ADB109,2)),COLUMNS($ADB$4:$AGY$4))),"")</f>
        <v/>
      </c>
      <c r="AHC109" s="46" t="str" cm="1">
        <f t="array" ref="AHC109">IFERROR(INDEX($ZG$4:$ADB$4,_xlfn.AGGREGATE(15,6,COLUMN($ZG$4:$ADB$4)-COLUMN($ZF$1)/($ZG109:$ADB109=LARGE($ZG109:$ADB109,3)),COLUMNS($ADB$4:$AGZ$4))),"")</f>
        <v/>
      </c>
      <c r="AHD109" s="46" t="str" cm="1">
        <f t="array" ref="AHD109">IFERROR(INDEX($ZG$4:$ADB$4,_xlfn.AGGREGATE(15,6,COLUMN($ZG$4:$ADB$4)-COLUMN($ZF$1)/($ZG109:$ADB109=LARGE($ZG109:$ADB109,4)),COLUMNS($ADB$4:$AHA$4))),"")</f>
        <v/>
      </c>
      <c r="AHE109" s="46" t="str" cm="1">
        <f t="array" ref="AHE109">IFERROR(INDEX($ZG$4:$ADB$4,_xlfn.AGGREGATE(15,6,COLUMN($ZG$4:$ADB$4)-COLUMN($ZF$1)/($ZG109:$ADB109=LARGE($ZG109:$ADB109,5)),COLUMNS($ADB$4:$AHB$4))),"")</f>
        <v/>
      </c>
      <c r="AHF109" s="46" t="str" cm="1">
        <f t="array" ref="AHF109">IFERROR(INDEX($ZG$4:$ADB$4,_xlfn.AGGREGATE(15,6,COLUMN($ZG$4:$ADB$4)-COLUMN($ZF$1)/($ZG109:$ADB109=LARGE($ZG109:$ADB109,6)),COLUMNS($ADB$4:$AHC$4))),"")</f>
        <v/>
      </c>
      <c r="AHG109" s="113" t="str">
        <f t="shared" si="7397"/>
        <v/>
      </c>
      <c r="AHH109" s="116" t="str">
        <f t="shared" ca="1" si="7398"/>
        <v>N</v>
      </c>
      <c r="AHI109" s="48" t="e" cm="1">
        <f t="array" aca="1" ref="AHI109" ca="1">IF(INDIRECT(VLOOKUP(AHI108,General!AC:AE,3,FALSE)&amp;AGY108)&gt;0,AHI108,AHG108)</f>
        <v>#N/A</v>
      </c>
      <c r="AHJ109" s="95">
        <f t="shared" ca="1" si="7399"/>
        <v>1</v>
      </c>
      <c r="AHK109" s="115" t="s">
        <v>45</v>
      </c>
      <c r="AHL109" s="116" t="s">
        <v>45</v>
      </c>
      <c r="AHM109" s="116" t="s">
        <v>45</v>
      </c>
      <c r="AHN109" s="116" t="s">
        <v>45</v>
      </c>
      <c r="AHO109" s="116" t="s">
        <v>45</v>
      </c>
      <c r="AHP109" s="114" t="s">
        <v>45</v>
      </c>
      <c r="AHQ109" s="136" t="e">
        <f ca="1">IF(AHA109="",-1,COUNTIF(INDIRECT(AHK109&amp;$DN$10):INDIRECT(AHK109&amp;AGY109),"Y"))</f>
        <v>#REF!</v>
      </c>
      <c r="AHR109" s="138">
        <f ca="1">IF(AHB109="",-1,COUNTIF(INDIRECT(AHL109&amp;$DN$10):INDIRECT(AHL109&amp;AGY109),"Y"))</f>
        <v>-1</v>
      </c>
      <c r="AHS109" s="138">
        <f ca="1">IF(AHC109="",-1,COUNTIF(INDIRECT(AHM109&amp;$DN$10):INDIRECT(AHM109&amp;AGY109),"Y"))</f>
        <v>-1</v>
      </c>
      <c r="AHT109" s="137">
        <f ca="1">IF(AHD109="",-1,COUNTIF(INDIRECT(AHN109&amp;$DN$10):INDIRECT(AHN109&amp;AGY109),"Y"))</f>
        <v>-1</v>
      </c>
      <c r="AHU109" s="141">
        <f ca="1">IF(AHE109="",-1,COUNTIF(INDIRECT(AHO109&amp;$DN$10):INDIRECT(AHO109&amp;AGY109),"Y"))</f>
        <v>-1</v>
      </c>
      <c r="AHV109" s="141">
        <f ca="1">IF(AHF109="",-1,COUNTIF(INDIRECT(AHP109&amp;$DN$10):INDIRECT(AHP109&amp;AGY109),"Y"))</f>
        <v>-1</v>
      </c>
      <c r="AHW109" s="115" t="str" cm="1">
        <f t="array" ref="AHW109">IFERROR(INDEX($DP$109:$DU$109,_xlfn.AGGREGATE(15,6,COLUMN($DP$109:$DU$109)-COLUMN($DO$109)/($ZF$109:$ZK$109=MAX($ZF$109:$ZK$109)),COLUMNS($DP$109:AHA109))),"")</f>
        <v/>
      </c>
      <c r="AHX109" s="116" t="str" cm="1">
        <f t="array" ref="AHX109">IFERROR(INDEX($DP$109:$DU$109,_xlfn.AGGREGATE(15,6,COLUMN($DP$109:$DU$109)-COLUMN($DO$109)/($ZF$109:$ZK$109=MAX($ZF$109:$ZK$109)),COLUMNS($DP$109:AHB109))),"")</f>
        <v/>
      </c>
      <c r="AHY109" s="116" t="str" cm="1">
        <f t="array" ref="AHY109">IFERROR(INDEX($DP$109:$DU$109,_xlfn.AGGREGATE(15,6,COLUMN($DP$109:$DU$109)-COLUMN($DO$109)/($ZF$109:$ZK$109=MAX($ZF$109:$ZK$109)),COLUMNS($DP$109:AHC109))),"")</f>
        <v/>
      </c>
      <c r="AHZ109" s="116" t="str" cm="1">
        <f t="array" ref="AHZ109">IFERROR(INDEX($DP$109:$DU$109,_xlfn.AGGREGATE(15,6,COLUMN($DP$109:$DU$109)-COLUMN($DO$109)/($ZF$109:$ZK$109=MAX($ZF$109:$ZK$109)),COLUMNS($DP$109:AHD109))),"")</f>
        <v/>
      </c>
      <c r="AIA109" s="116" t="str" cm="1">
        <f t="array" ref="AIA109">IFERROR(INDEX($DP$109:$DU$109,_xlfn.AGGREGATE(15,6,COLUMN($DP$109:$DU$109)-COLUMN($DO$109)/($ZF$109:$ZK$109=MAX($ZF$109:$ZK$109)),COLUMNS($DP$109:AHE109))),"")</f>
        <v/>
      </c>
      <c r="AIB109" s="114" t="str" cm="1">
        <f t="array" ref="AIB109">IFERROR(INDEX($DP$109:$DU$109,_xlfn.AGGREGATE(15,6,COLUMN($DP$109:$DU$109)-COLUMN($DO$109)/($ZF$109:$ZK$109=MAX($ZF$109:$ZK$109)),COLUMNS($DP$109:AHF109))),"")</f>
        <v/>
      </c>
      <c r="AIC109" s="20">
        <f t="shared" ca="1" si="7305"/>
        <v>1</v>
      </c>
      <c r="AID109" s="117">
        <f t="shared" ca="1" si="7400"/>
        <v>1</v>
      </c>
      <c r="AIE109" s="140" t="str" cm="1">
        <f t="array" aca="1" ref="AIE109" ca="1">INDEX(AHW109:AIB109,1,AID109)</f>
        <v/>
      </c>
      <c r="AIF109" s="46" t="e">
        <f t="shared" ca="1" si="6309"/>
        <v>#REF!</v>
      </c>
      <c r="AIG109" s="48" t="str">
        <f t="shared" ca="1" si="6310"/>
        <v>T</v>
      </c>
      <c r="AIH109" s="48" t="str">
        <f t="shared" si="6311"/>
        <v>C</v>
      </c>
      <c r="AII109" s="48" t="str">
        <f t="shared" si="9469"/>
        <v/>
      </c>
      <c r="AIJ109" s="48" t="str">
        <f t="shared" ca="1" si="9470"/>
        <v/>
      </c>
      <c r="AIK109" s="48" t="str">
        <f t="shared" si="9471"/>
        <v>00</v>
      </c>
      <c r="AIL109" s="20" t="str">
        <f t="shared" si="9925"/>
        <v/>
      </c>
      <c r="AIM109" s="20" t="str">
        <f t="shared" si="9926"/>
        <v/>
      </c>
      <c r="AIN109" s="20" t="str">
        <f t="shared" si="9927"/>
        <v/>
      </c>
      <c r="AIO109" s="20" t="str">
        <f t="shared" si="9928"/>
        <v/>
      </c>
      <c r="AIP109" s="20" t="str">
        <f t="shared" si="9929"/>
        <v/>
      </c>
      <c r="AIQ109" s="20" t="str">
        <f t="shared" si="7148"/>
        <v/>
      </c>
      <c r="AIR109" s="20">
        <f t="shared" ca="1" si="7149"/>
        <v>0</v>
      </c>
      <c r="AIS109" s="20">
        <f t="shared" ca="1" si="7150"/>
        <v>0</v>
      </c>
      <c r="AIT109" s="115" t="str">
        <f t="shared" si="9472"/>
        <v/>
      </c>
      <c r="AIU109" s="116">
        <f>IF(CC109="",0,IFERROR(VLOOKUP(CC104&amp;CC105&amp;CC106&amp;CC107&amp;CC108&amp;CC109,General!I:J,2,FALSE),0))</f>
        <v>0</v>
      </c>
      <c r="AIV109" s="116">
        <f>IF(CF109="",0,IFERROR(VLOOKUP(CF104&amp;CF105&amp;CF106&amp;CF107&amp;CF108&amp;CF109,General!I:J,2,FALSE),0))</f>
        <v>0</v>
      </c>
      <c r="AIW109" s="116">
        <f>IF(CI109="",0,IFERROR(VLOOKUP(CI104&amp;CI105&amp;CI106&amp;CI107&amp;CI108&amp;CI109,General!I:J,2,FALSE),0))</f>
        <v>0</v>
      </c>
      <c r="AIX109" s="116">
        <f>IF(CL109="",0,IFERROR(VLOOKUP(CL104&amp;CL105&amp;CL106&amp;CL107&amp;CL108&amp;CL109,General!I:J,2,FALSE),0))</f>
        <v>0</v>
      </c>
      <c r="AIY109" s="116">
        <f>IF(CO109="",0,IFERROR(VLOOKUP(CO104&amp;CO105&amp;CO106&amp;CO107&amp;CO108&amp;CO109,General!I:J,2,FALSE),0))</f>
        <v>0</v>
      </c>
      <c r="AIZ109" s="116">
        <f>IF(CR109="",0,IFERROR(VLOOKUP(CR104&amp;CR105&amp;CR106&amp;CR107&amp;CR108&amp;CR109,General!I:J,2,FALSE),0))</f>
        <v>0</v>
      </c>
      <c r="AJA109" s="116">
        <f>IF(CU109="",0,IFERROR(VLOOKUP(CU104&amp;CU105&amp;CU106&amp;CU107&amp;CU108&amp;CU109,General!I:J,2,FALSE),0))</f>
        <v>0</v>
      </c>
      <c r="AJB109" s="116">
        <f>IF(CX109="",0,IFERROR(VLOOKUP(CX104&amp;CX105&amp;CX106&amp;CX107&amp;CX108&amp;CX109,General!I:J,2,FALSE),0))</f>
        <v>0</v>
      </c>
      <c r="AJC109" s="116">
        <f>IF(DA109="",0,IFERROR(VLOOKUP(DA104&amp;DA105&amp;DA106&amp;DA107&amp;DA108&amp;DA109,General!I:J,2,FALSE),0))</f>
        <v>0</v>
      </c>
      <c r="AJD109" s="116">
        <f>IF(DD109="",0,IFERROR(VLOOKUP(DD104&amp;DD105&amp;DD106&amp;DD107&amp;DD108&amp;DD109,General!I:J,2,FALSE),0))</f>
        <v>0</v>
      </c>
      <c r="AJE109" s="116">
        <f>IF(DG109="",0,IFERROR(VLOOKUP(DG104&amp;DG105&amp;DG106&amp;DG107&amp;DG108&amp;DG109,General!I:J,2,FALSE),0))</f>
        <v>0</v>
      </c>
      <c r="AJF109" s="116">
        <f>IF(DJ109="",0,IFERROR(VLOOKUP(DJ104&amp;DJ105&amp;DJ106&amp;DJ107&amp;DJ108&amp;DJ109,General!I:J,2,FALSE),0))</f>
        <v>0</v>
      </c>
      <c r="AJG109" s="116">
        <f>IF(DM109="",0,IFERROR(VLOOKUP(DM104&amp;DM105&amp;DM106&amp;DM107&amp;DM108&amp;DM109,General!I:J,2,FALSE),0))</f>
        <v>0</v>
      </c>
      <c r="AJH109" s="116">
        <f>IF(DP109="",0,IFERROR(VLOOKUP(DP104&amp;DP105&amp;DP106&amp;DP107&amp;DP108&amp;DP109,General!I:J,2,FALSE),0))</f>
        <v>0</v>
      </c>
      <c r="AJI109" s="116">
        <f>IF(DS109="",0,IFERROR(VLOOKUP(DS104&amp;DS105&amp;DS106&amp;DS107&amp;DS108&amp;DS109,General!I:J,2,FALSE),0))</f>
        <v>0</v>
      </c>
      <c r="AJJ109" s="116">
        <f>IF(DV109="",0,IFERROR(VLOOKUP(DV104&amp;DV105&amp;DV106&amp;DV107&amp;DV108&amp;DV109,General!I:J,2,FALSE),0))</f>
        <v>0</v>
      </c>
      <c r="AJK109" s="116">
        <f>IF(DY109="",0,IFERROR(VLOOKUP(DY104&amp;DY105&amp;DY106&amp;DY107&amp;DY108&amp;DY109,General!I:J,2,FALSE),0))</f>
        <v>0</v>
      </c>
      <c r="AJL109" s="116">
        <f>IF(EE109="",0,IFERROR(VLOOKUP(EE104&amp;EE105&amp;EE106&amp;EE107&amp;EE108&amp;EE109,General!I:J,2,FALSE),0))</f>
        <v>0</v>
      </c>
      <c r="AJM109" s="116">
        <f>IF(EH109="",0,IFERROR(VLOOKUP(EH104&amp;EH105&amp;EH106&amp;EH107&amp;EH108&amp;EH109,General!I:J,2,FALSE),0))</f>
        <v>0</v>
      </c>
      <c r="AJN109" s="116">
        <f>IF(EK109="",0,IFERROR(VLOOKUP(EK104&amp;EK105&amp;EK106&amp;EK107&amp;EK108&amp;EK109,General!I:J,2,FALSE),0))</f>
        <v>0</v>
      </c>
      <c r="AJO109" s="116">
        <f>IF(EN109="",0,IFERROR(VLOOKUP(EN104&amp;EN105&amp;EN106&amp;EN107&amp;EN108&amp;EN109,General!I:J,2,FALSE),0))</f>
        <v>0</v>
      </c>
      <c r="AJP109" s="116">
        <f>IF(EQ109="",0,IFERROR(VLOOKUP(EQ104&amp;EQ105&amp;EQ106&amp;EQ107&amp;EQ108&amp;EQ109,General!I:J,2,FALSE),0))</f>
        <v>0</v>
      </c>
      <c r="AJQ109" s="116">
        <f>IF(ET109="",0,IFERROR(VLOOKUP(ET104&amp;ET105&amp;ET106&amp;ET107&amp;ET108&amp;ET109,General!I:J,2,FALSE),0))</f>
        <v>0</v>
      </c>
      <c r="AJR109" s="116">
        <f>IF(EW109="",0,IFERROR(VLOOKUP(EW104&amp;EW105&amp;EW106&amp;EW107&amp;EW108&amp;EW109,General!I:J,2,FALSE),0))</f>
        <v>0</v>
      </c>
      <c r="AJS109" s="116">
        <f>IF(EZ109="",0,IFERROR(VLOOKUP(EZ104&amp;EZ105&amp;EZ106&amp;EZ107&amp;EZ108&amp;EZ109,General!I:J,2,FALSE),0))</f>
        <v>0</v>
      </c>
      <c r="AJT109" s="116">
        <f>IF(FC109="",0,IFERROR(VLOOKUP(FC104&amp;FC105&amp;FC106&amp;FC107&amp;FC108&amp;FC109,General!I:J,2,FALSE),0))</f>
        <v>0</v>
      </c>
      <c r="AJU109" s="116">
        <f>IF(FF109="",0,IFERROR(VLOOKUP(FF104&amp;FF105&amp;FF106&amp;FF107&amp;FF108&amp;FF109,General!I:J,2,FALSE),0))</f>
        <v>0</v>
      </c>
      <c r="AJV109" s="116">
        <f>IF(FI109="",0,IFERROR(VLOOKUP(FI104&amp;FI105&amp;FI106&amp;FI107&amp;FI108&amp;FI109,General!I:J,2,FALSE),0))</f>
        <v>0</v>
      </c>
      <c r="AJW109" s="116">
        <f>IF(FL109="",0,IFERROR(VLOOKUP(FL104&amp;FL105&amp;FL106&amp;FL107&amp;FL108&amp;FL109,General!I:J,2,FALSE),0))</f>
        <v>0</v>
      </c>
      <c r="AJX109" s="116">
        <f>IF(FO109="",0,IFERROR(VLOOKUP(FO104&amp;FO105&amp;FO106&amp;FO107&amp;FO108&amp;FO109,General!I:J,2,FALSE),0))</f>
        <v>0</v>
      </c>
      <c r="AJY109" s="116">
        <f>IF(FR109="",0,IFERROR(VLOOKUP(FR104&amp;FR105&amp;FR106&amp;FR107&amp;FR108&amp;FR109,General!I:J,2,FALSE),0))</f>
        <v>0</v>
      </c>
      <c r="AJZ109" s="116">
        <f>IF(FU109="",0,IFERROR(VLOOKUP(FU104&amp;FU105&amp;FU106&amp;FU107&amp;FU108&amp;FU109,General!I:J,2,FALSE),0))</f>
        <v>0</v>
      </c>
      <c r="AKA109" s="116">
        <f>IF(FX109="",0,IFERROR(VLOOKUP(FX104&amp;FX105&amp;FX106&amp;FX107&amp;FX108&amp;FX109,General!I:J,2,FALSE),0))</f>
        <v>0</v>
      </c>
      <c r="AKB109" s="116">
        <f>IF(GA109="",0,IFERROR(VLOOKUP(GA104&amp;GA105&amp;GA106&amp;GA107&amp;GA108&amp;GA109,General!I:J,2,FALSE),0))</f>
        <v>0</v>
      </c>
      <c r="AKC109" s="116">
        <f>IF(GD109="",0,IFERROR(VLOOKUP(GD104&amp;GD105&amp;GD106&amp;GD107&amp;GD108&amp;GD109,General!I:J,2,FALSE),0))</f>
        <v>0</v>
      </c>
      <c r="AKD109" s="116">
        <f>IF(GG109="",0,IFERROR(VLOOKUP(GG104&amp;GG105&amp;GG106&amp;GG107&amp;GG108&amp;GG109,General!I:J,2,FALSE),0))</f>
        <v>0</v>
      </c>
      <c r="AKE109" s="116">
        <f>IF(GJ109="",0,IFERROR(VLOOKUP(GJ104&amp;GJ105&amp;GJ106&amp;GJ107&amp;GJ108&amp;GJ109,General!I:J,2,FALSE),0))</f>
        <v>0</v>
      </c>
      <c r="AKF109" s="116">
        <f>IF(GM109="",0,IFERROR(VLOOKUP(GM104&amp;GM105&amp;GM106&amp;GM107&amp;GM108&amp;GM109,General!I:J,2,FALSE),0))</f>
        <v>0</v>
      </c>
      <c r="AKG109" s="116">
        <f>IF(GP109="",0,IFERROR(VLOOKUP(GP104&amp;GP105&amp;GP106&amp;GP107&amp;GP108&amp;GP109,General!I:J,2,FALSE),0))</f>
        <v>0</v>
      </c>
      <c r="AKH109" s="116">
        <f>IF(GS109="",0,IFERROR(VLOOKUP(GS104&amp;GS105&amp;GS106&amp;GS107&amp;GS108&amp;GS109,General!I:J,2,FALSE),0))</f>
        <v>0</v>
      </c>
      <c r="AKI109" s="116">
        <f>IF(GV109="",0,IFERROR(VLOOKUP(GV104&amp;GV105&amp;GV106&amp;GV107&amp;GV108&amp;GV109,General!I:J,2,FALSE),0))</f>
        <v>0</v>
      </c>
      <c r="AKJ109" s="116">
        <f>IF(GY109="",0,IFERROR(VLOOKUP(GY104&amp;GY105&amp;GY106&amp;GY107&amp;GY108&amp;GY109,General!I:J,2,FALSE),0))</f>
        <v>0</v>
      </c>
      <c r="AKK109" s="116">
        <f>IF(HB109="",0,IFERROR(VLOOKUP(HB104&amp;HB105&amp;HB106&amp;HB107&amp;HB108&amp;HB109,General!I:J,2,FALSE),0))</f>
        <v>0</v>
      </c>
      <c r="AKL109" s="116">
        <f>IF(HE109="",0,IFERROR(VLOOKUP(HE104&amp;HE105&amp;HE106&amp;HE107&amp;HE108&amp;HE109,General!I:J,2,FALSE),0))</f>
        <v>0</v>
      </c>
      <c r="AKM109" s="116">
        <f>IF(HH109="",0,IFERROR(VLOOKUP(HH104&amp;HH105&amp;HH106&amp;HH107&amp;HH108&amp;HH109,General!I:J,2,FALSE),0))</f>
        <v>0</v>
      </c>
      <c r="AKN109" s="116">
        <f>IF(HK109="",0,IFERROR(VLOOKUP(HK104&amp;HK105&amp;HK106&amp;HK107&amp;HK108&amp;HK109,General!I:J,2,FALSE),0))</f>
        <v>0</v>
      </c>
      <c r="AKO109" s="116">
        <f>IF(HN109="",0,IFERROR(VLOOKUP(HN104&amp;HN105&amp;HN106&amp;HN107&amp;HN108&amp;HN109,General!I:J,2,FALSE),0))</f>
        <v>0</v>
      </c>
      <c r="AKP109" s="116">
        <f>IF(HQ109="",0,IFERROR(VLOOKUP(HQ104&amp;HQ105&amp;HQ106&amp;HQ107&amp;HQ108&amp;HQ109,General!I:J,2,FALSE),0))</f>
        <v>0</v>
      </c>
      <c r="AKQ109" s="116">
        <f>IF(HT109="",0,IFERROR(VLOOKUP(HT104&amp;HT105&amp;HT106&amp;HT107&amp;HT108&amp;HT109,General!I:J,2,FALSE),0))</f>
        <v>0</v>
      </c>
      <c r="AKR109" s="116">
        <f>IF(HW109="",0,IFERROR(VLOOKUP(HW104&amp;HW105&amp;HW106&amp;HW107&amp;HW108&amp;HW109,General!I:J,2,FALSE),0))</f>
        <v>0</v>
      </c>
      <c r="AKS109" s="116">
        <f>IF(HZ109="",0,IFERROR(VLOOKUP(HZ104&amp;HZ105&amp;HZ106&amp;HZ107&amp;HZ108&amp;HZ109,General!I:J,2,FALSE),0))</f>
        <v>0</v>
      </c>
      <c r="AKT109" s="116">
        <f>IF(FF109="",0,IFERROR(VLOOKUP(FF104&amp;FF105&amp;FF106&amp;FF107&amp;FF108&amp;FF109,General!I:J,2,FALSE),0))</f>
        <v>0</v>
      </c>
      <c r="AKU109" s="116">
        <f>IF(FI109="",0,IFERROR(VLOOKUP(FI104&amp;FI105&amp;FI106&amp;FI107&amp;FI108&amp;FI109,General!I:J,2,FALSE),0))</f>
        <v>0</v>
      </c>
      <c r="AKV109" s="116">
        <f>IF(II109="",0,IFERROR(VLOOKUP(II104&amp;II105&amp;II106&amp;II107&amp;II108&amp;II109,General!I:J,2,FALSE),0))</f>
        <v>0</v>
      </c>
      <c r="AKW109" s="116">
        <f>IF(IL109="",0,IFERROR(VLOOKUP(IL104&amp;IL105&amp;IL106&amp;IL107&amp;IL108&amp;IL109,General!I:J,2,FALSE),0))</f>
        <v>0</v>
      </c>
      <c r="AKX109" s="116">
        <f>IF(IO109="",0,IFERROR(VLOOKUP(IO104&amp;IO105&amp;IO106&amp;IO107&amp;IO108&amp;IO109,General!I:J,2,FALSE),0))</f>
        <v>0</v>
      </c>
      <c r="AKY109" s="116">
        <f>IF(IR109="",0,IFERROR(VLOOKUP(IR104&amp;IR105&amp;IR106&amp;IR107&amp;IR108&amp;IR109,General!I:J,2,FALSE),0))</f>
        <v>0</v>
      </c>
      <c r="AKZ109" s="116">
        <f>IF(IU109="",0,IFERROR(VLOOKUP(IU104&amp;IU105&amp;IU106&amp;IU107&amp;IU108&amp;IU109,General!I:J,2,FALSE),0))</f>
        <v>0</v>
      </c>
      <c r="ALA109" s="116">
        <f>IF(IX109="",0,IFERROR(VLOOKUP(IX104&amp;IX105&amp;IX106&amp;IX107&amp;IX108&amp;IX109,General!I:J,2,FALSE),0))</f>
        <v>0</v>
      </c>
      <c r="ALB109" s="116">
        <f>IF(JA109="",0,IFERROR(VLOOKUP(JA104&amp;JA105&amp;JA106&amp;JA107&amp;JA108&amp;JA109,General!I:J,2,FALSE),0))</f>
        <v>0</v>
      </c>
      <c r="ALC109" s="116">
        <f>IF(JD109="",0,IFERROR(VLOOKUP(JD104&amp;JD105&amp;JD106&amp;JD107&amp;JD108&amp;JD109,General!I:J,2,FALSE),0))</f>
        <v>0</v>
      </c>
      <c r="ALD109" s="116">
        <f>IF(JG109="",0,IFERROR(VLOOKUP(JG104&amp;JG105&amp;JG106&amp;JG107&amp;JG108&amp;JG109,General!I:J,2,FALSE),0))</f>
        <v>0</v>
      </c>
      <c r="ALE109" s="116">
        <f>IF(JJ109="",0,IFERROR(VLOOKUP(JJ104&amp;JJ105&amp;JJ106&amp;JJ107&amp;JJ108&amp;JJ109,General!I:J,2,FALSE),0))</f>
        <v>0</v>
      </c>
      <c r="ALF109" s="116">
        <f>IF(JM109="",0,IFERROR(VLOOKUP(JM104&amp;JM105&amp;JM106&amp;JM107&amp;JM108&amp;JM109,General!I:J,2,FALSE),0))</f>
        <v>0</v>
      </c>
      <c r="ALG109" s="116">
        <f>IF(JP109="",0,IFERROR(VLOOKUP(JP104&amp;JP105&amp;JP106&amp;JP107&amp;JP108&amp;JP109,General!I:J,2,FALSE),0))</f>
        <v>0</v>
      </c>
      <c r="ALH109" s="116">
        <f>IF(JS109="",0,IFERROR(VLOOKUP(JS104&amp;JS105&amp;JS106&amp;JS107&amp;JS108&amp;JS109,General!I:J,2,FALSE),0))</f>
        <v>0</v>
      </c>
      <c r="ALI109" s="116">
        <f>IF(JV109="",0,IFERROR(VLOOKUP(JV104&amp;JV105&amp;JV106&amp;JV107&amp;JV108&amp;JV109,General!I:J,2,FALSE),0))</f>
        <v>0</v>
      </c>
      <c r="ALJ109" s="116">
        <f>IF(JY109="",0,IFERROR(VLOOKUP(JY104&amp;JY105&amp;JY106&amp;JY107&amp;JY108&amp;JY109,General!I:J,2,FALSE),0))</f>
        <v>0</v>
      </c>
      <c r="ALK109" s="116">
        <f>IF(KB109="",0,IFERROR(VLOOKUP(KB104&amp;KB105&amp;KB106&amp;KB107&amp;KB108&amp;KB109,General!I:J,2,FALSE),0))</f>
        <v>0</v>
      </c>
      <c r="ALL109" s="116">
        <f>IF(KE109="",0,IFERROR(VLOOKUP(KE104&amp;KE105&amp;KE106&amp;KE107&amp;KE108&amp;KE109,General!I:J,2,FALSE),0))</f>
        <v>0</v>
      </c>
      <c r="ALM109" s="116">
        <f>IF(KH109="",0,IFERROR(VLOOKUP(KH104&amp;KH105&amp;KH106&amp;KH107&amp;KH108&amp;KH109,General!I:J,2,FALSE),0))</f>
        <v>0</v>
      </c>
      <c r="ALN109" s="116">
        <f>IF(KK109="",0,IFERROR(VLOOKUP(KK104&amp;KK105&amp;KK106&amp;KK107&amp;KK108&amp;KK109,General!I:J,2,FALSE),0))</f>
        <v>0</v>
      </c>
      <c r="ALO109" s="116">
        <f>IF(KN109="",0,IFERROR(VLOOKUP(KN104&amp;KN105&amp;KN106&amp;KN107&amp;KN108&amp;KN109,General!I:J,2,FALSE),0))</f>
        <v>0</v>
      </c>
      <c r="ALP109" s="116">
        <f>IF(KQ109="",0,IFERROR(VLOOKUP(KQ104&amp;KQ105&amp;KQ106&amp;KQ107&amp;KQ108&amp;KQ109,General!I:J,2,FALSE),0))</f>
        <v>0</v>
      </c>
      <c r="ALQ109" s="116">
        <f>IF(KT109="",0,IFERROR(VLOOKUP(KT104&amp;KT105&amp;KT106&amp;KT107&amp;KT108&amp;KT109,General!I:J,2,FALSE),0))</f>
        <v>0</v>
      </c>
      <c r="ALR109" s="116">
        <f>IF(KW109="",0,IFERROR(VLOOKUP(KW104&amp;KW105&amp;KW106&amp;KW107&amp;KW108&amp;KW109,General!I:J,2,FALSE),0))</f>
        <v>0</v>
      </c>
      <c r="ALS109" s="116">
        <f>IF(KZ109="",0,IFERROR(VLOOKUP(KZ104&amp;KZ105&amp;KZ106&amp;KZ107&amp;KZ108&amp;KZ109,General!I:J,2,FALSE),0))</f>
        <v>0</v>
      </c>
      <c r="ALT109" s="116">
        <f>IF(LC109="",0,IFERROR(VLOOKUP(LC104&amp;LC105&amp;LC106&amp;LC107&amp;LC108&amp;LC109,General!I:J,2,FALSE),0))</f>
        <v>0</v>
      </c>
      <c r="ALU109" s="116">
        <f>IF(LF109="",0,IFERROR(VLOOKUP(LF104&amp;LF105&amp;LF106&amp;LF107&amp;LF108&amp;LF109,General!I:J,2,FALSE),0))</f>
        <v>0</v>
      </c>
      <c r="ALV109" s="116">
        <f>IF(LI109="",0,IFERROR(VLOOKUP(LI104&amp;LI105&amp;LI106&amp;LI107&amp;LI108&amp;LI109,General!I:J,2,FALSE),0))</f>
        <v>0</v>
      </c>
      <c r="ALW109" s="116">
        <f>IF(LL109="",0,IFERROR(VLOOKUP(LL104&amp;LL105&amp;LL106&amp;LL107&amp;LL108&amp;LL109,General!I:J,2,FALSE),0))</f>
        <v>0</v>
      </c>
      <c r="ALX109" s="116">
        <f>IF(LO109="",0,IFERROR(VLOOKUP(LO104&amp;LO105&amp;LO106&amp;LO107&amp;LO108&amp;LO109,General!I:J,2,FALSE),0))</f>
        <v>0</v>
      </c>
      <c r="ALY109" s="116">
        <f>IF(LR109="",0,IFERROR(VLOOKUP(LR104&amp;LR105&amp;LR106&amp;LR107&amp;LR108&amp;LR109,General!I:J,2,FALSE),0))</f>
        <v>0</v>
      </c>
      <c r="ALZ109" s="116">
        <f>IF(LU109="",0,IFERROR(VLOOKUP(LU104&amp;LU105&amp;LU106&amp;LU107&amp;LU108&amp;LU109,General!I:J,2,FALSE),0))</f>
        <v>0</v>
      </c>
      <c r="AMA109" s="116">
        <f>IF(LX109="",0,IFERROR(VLOOKUP(LX104&amp;LX105&amp;LX106&amp;LX107&amp;LX108&amp;LX109,General!I:J,2,FALSE),0))</f>
        <v>0</v>
      </c>
      <c r="AMB109" s="116">
        <f>IF(MA109="",0,IFERROR(VLOOKUP(MA104&amp;MA105&amp;MA106&amp;MA107&amp;MA108&amp;MA109,General!I:J,2,FALSE),0))</f>
        <v>0</v>
      </c>
      <c r="AMC109" s="116">
        <f>IF(MD109="",0,IFERROR(VLOOKUP(MD104&amp;MD105&amp;MD106&amp;MD107&amp;MD108&amp;MD109,General!I:J,2,FALSE),0))</f>
        <v>0</v>
      </c>
      <c r="AMD109" s="116">
        <f>IF(MG109="",0,IFERROR(VLOOKUP(MG104&amp;MG105&amp;MG106&amp;MG107&amp;MG108&amp;MG109,General!I:J,2,FALSE),0))</f>
        <v>0</v>
      </c>
      <c r="AME109" s="116">
        <f>IF(MJ109="",0,IFERROR(VLOOKUP(MJ104&amp;MJ105&amp;MJ106&amp;MJ107&amp;MJ108&amp;MJ109,General!I:J,2,FALSE),0))</f>
        <v>0</v>
      </c>
      <c r="AMF109" s="116">
        <f>IF(MM109="",0,IFERROR(VLOOKUP(MM104&amp;MM105&amp;MM106&amp;MM107&amp;MM108&amp;MM109,General!I:J,2,FALSE),0))</f>
        <v>0</v>
      </c>
      <c r="AMG109" s="116">
        <f>IF(MP109="",0,IFERROR(VLOOKUP(MP104&amp;MP105&amp;MP106&amp;MP107&amp;MP108&amp;MP109,General!I:J,2,FALSE),0))</f>
        <v>0</v>
      </c>
      <c r="AMH109" s="116">
        <f>IF(MS109="",0,IFERROR(VLOOKUP(MS104&amp;MS105&amp;MS106&amp;MS107&amp;MS108&amp;MS109,General!I:J,2,FALSE),0))</f>
        <v>0</v>
      </c>
      <c r="AMI109" s="116">
        <f>IF(MV109="",0,IFERROR(VLOOKUP(MV104&amp;MV105&amp;MV106&amp;MV107&amp;MV108&amp;MV109,General!I:J,2,FALSE),0))</f>
        <v>0</v>
      </c>
      <c r="AMJ109" s="116">
        <f>IF(MY109="",0,IFERROR(VLOOKUP(MY104&amp;MY105&amp;MY106&amp;MY107&amp;MY108&amp;MY109,General!I:J,2,FALSE),0))</f>
        <v>0</v>
      </c>
      <c r="AMK109" s="116">
        <f>IF(NB109="",0,IFERROR(VLOOKUP(NB104&amp;NB105&amp;NB106&amp;NB107&amp;NB108&amp;NB109,General!I:J,2,FALSE),0))</f>
        <v>0</v>
      </c>
      <c r="AML109" s="116">
        <f>IF(NE109="",0,IFERROR(VLOOKUP(NE104&amp;NE105&amp;NE106&amp;NE107&amp;NE108&amp;NE109,General!I:J,2,FALSE),0))</f>
        <v>0</v>
      </c>
      <c r="AMM109" s="116">
        <f>IF(NH109="",0,IFERROR(VLOOKUP(NH104&amp;NH105&amp;NH106&amp;NH107&amp;NH108&amp;NH109,General!I:J,2,FALSE),0))</f>
        <v>0</v>
      </c>
      <c r="AMN109" s="116">
        <f>IF(NK109="",0,IFERROR(VLOOKUP(NK104&amp;NK105&amp;NK106&amp;NK107&amp;NK108&amp;NK109,General!I:J,2,FALSE),0))</f>
        <v>0</v>
      </c>
      <c r="AMO109" s="114">
        <f>IF(NN109="",0,IFERROR(VLOOKUP(NN104&amp;NN105&amp;NN106&amp;NN107&amp;NN108&amp;NN109,General!I:J,2,FALSE),0))</f>
        <v>0</v>
      </c>
      <c r="AMP109" s="81">
        <f>IF(EB109="",0,IFERROR(VLOOKUP(EB104&amp;EB105&amp;EB106&amp;EB107&amp;EB108&amp;EB109,General!I:J,2,FALSE),0))</f>
        <v>0</v>
      </c>
      <c r="AMQ109" s="49">
        <v>0</v>
      </c>
      <c r="AMR109" s="20" t="str">
        <f t="shared" si="10009"/>
        <v/>
      </c>
      <c r="AMS109" s="20" t="str">
        <f t="shared" si="9930"/>
        <v>N</v>
      </c>
      <c r="AMT109" s="20" t="str">
        <f t="shared" ca="1" si="9931"/>
        <v>N</v>
      </c>
      <c r="AMU109" s="20" t="str">
        <f t="shared" si="9932"/>
        <v>N</v>
      </c>
      <c r="AMV109" s="20" t="str">
        <f t="shared" si="7154"/>
        <v/>
      </c>
      <c r="AMW109" s="142" t="str">
        <f t="shared" si="9933"/>
        <v/>
      </c>
      <c r="AMX109" s="20" t="str">
        <f t="shared" si="9934"/>
        <v/>
      </c>
      <c r="AMY109" s="20" t="str">
        <f t="shared" si="9935"/>
        <v/>
      </c>
      <c r="AMZ109" s="20" t="str">
        <f t="shared" si="7158"/>
        <v/>
      </c>
      <c r="ANA109" s="20" t="str">
        <f t="shared" si="7159"/>
        <v/>
      </c>
      <c r="ANB109" s="20" t="str">
        <f t="shared" si="7160"/>
        <v/>
      </c>
      <c r="ANC109" s="20" t="str">
        <f t="shared" si="9394"/>
        <v/>
      </c>
      <c r="AND109" s="20" t="str">
        <f t="shared" si="9395"/>
        <v/>
      </c>
      <c r="ANE109" s="20" t="str">
        <f t="shared" si="4382"/>
        <v>00000</v>
      </c>
      <c r="ANF109" s="20" t="str">
        <f t="shared" si="4382"/>
        <v>00000</v>
      </c>
      <c r="ANG109" s="20" t="str">
        <f t="shared" si="4383"/>
        <v>000000</v>
      </c>
      <c r="ANH109" s="20" t="str">
        <f t="shared" si="4383"/>
        <v>000000</v>
      </c>
      <c r="ANI109" s="20" t="str">
        <f t="shared" si="4384"/>
        <v>B</v>
      </c>
      <c r="ANJ109" s="20" t="str">
        <f t="shared" si="7307"/>
        <v>B</v>
      </c>
      <c r="ANK109" s="20" t="str">
        <f t="shared" si="7161"/>
        <v/>
      </c>
      <c r="ANL109" s="20" t="e">
        <f t="shared" ca="1" si="7162"/>
        <v>#REF!</v>
      </c>
      <c r="ANM109" s="20" t="str">
        <f t="shared" ca="1" si="7163"/>
        <v/>
      </c>
      <c r="ANN109" s="20" t="str">
        <f t="shared" ca="1" si="7164"/>
        <v/>
      </c>
      <c r="ANO109" s="20" t="str">
        <f t="shared" si="7165"/>
        <v>0</v>
      </c>
      <c r="ANP109" s="20" t="str">
        <f t="shared" si="7166"/>
        <v/>
      </c>
      <c r="ANQ109" s="20" t="e">
        <f t="shared" ca="1" si="7308"/>
        <v>#REF!</v>
      </c>
      <c r="ANR109" s="20" t="str">
        <f t="shared" ca="1" si="7309"/>
        <v/>
      </c>
      <c r="ANS109" s="20" t="str">
        <f t="shared" si="7310"/>
        <v/>
      </c>
      <c r="ANT109" s="20" t="str">
        <f t="shared" si="7167"/>
        <v/>
      </c>
      <c r="ANU109" s="20"/>
      <c r="ANV109" s="20">
        <v>0</v>
      </c>
      <c r="ANW109" s="20">
        <v>0</v>
      </c>
      <c r="ANX109" s="20">
        <v>0</v>
      </c>
      <c r="ANY109" s="20">
        <v>0</v>
      </c>
      <c r="ANZ109" s="20">
        <v>1</v>
      </c>
      <c r="AOA109" s="75"/>
      <c r="AOB109" s="20">
        <v>0</v>
      </c>
      <c r="AOC109" s="20">
        <v>0</v>
      </c>
      <c r="AOD109" s="1" t="str">
        <f t="shared" si="7311"/>
        <v>B</v>
      </c>
      <c r="AOO109" s="1" t="str" cm="1">
        <f t="array" aca="1" ref="AOO109" ca="1">IF(INDIRECT(VLOOKUP(AOO108,General!AC:AE,3,FALSE)&amp;AGY108)&gt;=7,AOO108,AOJ109)</f>
        <v>HD</v>
      </c>
      <c r="AOP109" s="1" t="str">
        <f ca="1">VLOOKUP(AOO108,General!AC:AE,3,FALSE)&amp;AGY108</f>
        <v>HF108</v>
      </c>
      <c r="AOQ109" s="1" t="str" cm="1">
        <f t="array" aca="1" ref="AOQ109" ca="1">INDIRECT(VLOOKUP(AOO108,General!AC:AE,3,FALSE)&amp;AGY108)</f>
        <v/>
      </c>
      <c r="AOR109" s="1" t="str" cm="1">
        <f t="array" aca="1" ref="AOR109" ca="1">INDIRECT(AOO109&amp;AGY109)</f>
        <v/>
      </c>
      <c r="AOS109" s="1" cm="1">
        <f t="array" aca="1" ref="AOS109" ca="1">INDIRECT(AOP109&amp;AGY109)</f>
        <v>0</v>
      </c>
      <c r="AOT109" s="1" t="e" cm="1">
        <f t="array" aca="1" ref="AOT109" ca="1">INDIRECT(AOQ109&amp;AGY109)</f>
        <v>#REF!</v>
      </c>
      <c r="AOU109" s="1" t="str">
        <f ca="1">VLOOKUP(AOO109,General!AF:AG,2,FALSE)</f>
        <v>S45</v>
      </c>
      <c r="AOV109" s="1" t="e">
        <f ca="1">VLOOKUP(AOP109,General!AF:AG,2,FALSE)</f>
        <v>#N/A</v>
      </c>
      <c r="AOW109" s="1" t="e">
        <f ca="1">VLOOKUP(AOQ109,General!AF:AG,2,FALSE)</f>
        <v>#N/A</v>
      </c>
      <c r="AOX109" s="1" t="str">
        <f t="shared" ca="1" si="7401"/>
        <v>Y</v>
      </c>
      <c r="AOY109" s="1" t="e">
        <f t="shared" ca="1" si="7402"/>
        <v>#N/A</v>
      </c>
      <c r="AOZ109" s="1" t="e">
        <f t="shared" ca="1" si="7403"/>
        <v>#N/A</v>
      </c>
      <c r="APB109" s="1">
        <f t="shared" si="9312"/>
        <v>1</v>
      </c>
    </row>
    <row r="110" spans="1:1094" ht="27" thickBot="1">
      <c r="A110" s="301" t="s">
        <v>153</v>
      </c>
      <c r="B110" s="302"/>
      <c r="C110" s="302"/>
      <c r="D110" s="302"/>
      <c r="E110" s="302"/>
      <c r="F110" s="302"/>
      <c r="G110" s="302"/>
      <c r="H110" s="302"/>
      <c r="I110" s="302"/>
      <c r="J110" s="302"/>
      <c r="K110" s="302"/>
      <c r="L110" s="303"/>
      <c r="M110" s="302"/>
      <c r="N110" s="303"/>
      <c r="O110" s="302"/>
      <c r="P110" s="302"/>
      <c r="Q110" s="302"/>
      <c r="R110" s="302"/>
      <c r="S110" s="302"/>
      <c r="T110" s="302"/>
      <c r="U110" s="302"/>
      <c r="V110" s="304"/>
      <c r="W110" s="162"/>
      <c r="Y110" s="163"/>
      <c r="Z110" s="163"/>
      <c r="AA110" s="163"/>
      <c r="AB110" s="62" t="str">
        <f t="shared" si="7312"/>
        <v/>
      </c>
      <c r="AC110" s="62" t="str">
        <f t="shared" si="7313"/>
        <v/>
      </c>
      <c r="AD110" s="62">
        <f t="shared" si="7314"/>
        <v>0</v>
      </c>
      <c r="AE110" s="1" t="str">
        <f t="shared" si="9623"/>
        <v/>
      </c>
      <c r="AF110" s="1" t="str">
        <f t="shared" si="9624"/>
        <v/>
      </c>
      <c r="AG110" s="1" t="str">
        <f t="shared" si="10010"/>
        <v/>
      </c>
      <c r="AH110" s="1" t="str">
        <f t="shared" si="9625"/>
        <v/>
      </c>
      <c r="AI110" s="1" t="str">
        <f t="shared" si="9626"/>
        <v/>
      </c>
      <c r="AJ110" s="1" t="str">
        <f t="shared" si="9627"/>
        <v/>
      </c>
      <c r="AK110" s="1">
        <f t="shared" si="7183"/>
        <v>0</v>
      </c>
      <c r="AL110" s="1">
        <f t="shared" si="7184"/>
        <v>0</v>
      </c>
      <c r="AP110" s="1" t="str">
        <f t="shared" si="6394"/>
        <v>N</v>
      </c>
      <c r="AQ110" s="1" t="str">
        <f t="shared" si="6395"/>
        <v>N</v>
      </c>
      <c r="AR110" s="1" t="str">
        <f t="shared" si="6396"/>
        <v>N</v>
      </c>
      <c r="AT110" s="8" t="str">
        <f t="shared" ca="1" si="7185"/>
        <v/>
      </c>
      <c r="AU110" s="1" t="str">
        <f t="shared" ca="1" si="6398"/>
        <v/>
      </c>
      <c r="AV110" s="1" t="str">
        <f t="shared" ca="1" si="6399"/>
        <v/>
      </c>
      <c r="BI110" s="1" t="str">
        <f t="shared" si="7634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  <c r="BZ110" s="1">
        <f t="shared" si="9240"/>
        <v>1</v>
      </c>
      <c r="CA110" s="1">
        <f t="shared" ref="CA110" si="10163">CH110</f>
        <v>0</v>
      </c>
      <c r="NJ110" s="75" t="s">
        <v>6</v>
      </c>
      <c r="YX110" s="75" t="s">
        <v>6</v>
      </c>
      <c r="AOD110" s="1" t="str">
        <f t="shared" si="7311"/>
        <v>B</v>
      </c>
    </row>
    <row r="111" spans="1:1094" ht="15.75" thickBot="1">
      <c r="A111" s="305" t="s">
        <v>155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306"/>
      <c r="U111" s="306"/>
      <c r="V111" s="307"/>
      <c r="AB111" s="62">
        <f t="shared" si="7312"/>
        <v>0</v>
      </c>
      <c r="AC111" s="62">
        <f t="shared" si="7313"/>
        <v>0</v>
      </c>
      <c r="AD111" s="62">
        <f t="shared" si="7314"/>
        <v>0</v>
      </c>
      <c r="AE111" s="1" t="str">
        <f t="shared" si="9623"/>
        <v/>
      </c>
      <c r="AF111" s="1" t="str">
        <f t="shared" si="9624"/>
        <v/>
      </c>
      <c r="AG111" s="1" t="str">
        <f t="shared" si="10010"/>
        <v/>
      </c>
      <c r="AH111" s="1" t="str">
        <f t="shared" si="9625"/>
        <v/>
      </c>
      <c r="AI111" s="1" t="str">
        <f t="shared" si="9626"/>
        <v/>
      </c>
      <c r="AJ111" s="1" t="str">
        <f t="shared" si="9627"/>
        <v/>
      </c>
      <c r="AK111" s="1">
        <f t="shared" si="7183"/>
        <v>0</v>
      </c>
      <c r="AL111" s="1">
        <f t="shared" si="7184"/>
        <v>0</v>
      </c>
      <c r="AP111" s="1" t="str">
        <f t="shared" si="6394"/>
        <v>N</v>
      </c>
      <c r="AQ111" s="1" t="str">
        <f t="shared" si="6395"/>
        <v>N</v>
      </c>
      <c r="AR111" s="1" t="str">
        <f t="shared" si="6396"/>
        <v>N</v>
      </c>
      <c r="AT111" s="8" t="str">
        <f t="shared" ca="1" si="7185"/>
        <v/>
      </c>
      <c r="AU111" s="1" t="str">
        <f t="shared" ca="1" si="6398"/>
        <v/>
      </c>
      <c r="AV111" s="1" t="str">
        <f t="shared" ca="1" si="6399"/>
        <v/>
      </c>
      <c r="BI111" s="1" t="str">
        <f t="shared" si="7634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  <c r="BZ111" s="1">
        <f t="shared" si="9240"/>
        <v>1</v>
      </c>
      <c r="CA111" s="1">
        <f t="shared" ref="CA111" si="10164">CK111</f>
        <v>0</v>
      </c>
      <c r="NJ111" s="75" t="s">
        <v>5</v>
      </c>
      <c r="YX111" s="75" t="s">
        <v>5</v>
      </c>
      <c r="AOD111" s="1" t="str">
        <f t="shared" si="7311"/>
        <v>B</v>
      </c>
    </row>
    <row r="112" spans="1:1094" ht="15.75" thickBot="1">
      <c r="A112" s="308" t="s">
        <v>156</v>
      </c>
      <c r="B112" s="309"/>
      <c r="C112" s="309"/>
      <c r="D112" s="309"/>
      <c r="E112" s="309"/>
      <c r="F112" s="309"/>
      <c r="G112" s="309"/>
      <c r="H112" s="309"/>
      <c r="I112" s="309"/>
      <c r="J112" s="309"/>
      <c r="K112" s="309"/>
      <c r="L112" s="309"/>
      <c r="M112" s="309"/>
      <c r="N112" s="309"/>
      <c r="O112" s="309">
        <f>COUNTIF(M5:M109,"P")</f>
        <v>25</v>
      </c>
      <c r="P112" s="309"/>
      <c r="Q112" s="309"/>
      <c r="R112" s="309"/>
      <c r="S112" s="309"/>
      <c r="T112" s="309"/>
      <c r="U112" s="309"/>
      <c r="V112" s="310"/>
      <c r="AB112" s="62">
        <f t="shared" si="7312"/>
        <v>0</v>
      </c>
      <c r="AC112" s="62">
        <f t="shared" si="7313"/>
        <v>0</v>
      </c>
      <c r="AD112" s="62">
        <f t="shared" si="7314"/>
        <v>0</v>
      </c>
      <c r="AE112" s="1" t="str">
        <f t="shared" si="9623"/>
        <v/>
      </c>
      <c r="AF112" s="1" t="str">
        <f t="shared" si="9624"/>
        <v/>
      </c>
      <c r="AG112" s="1" t="str">
        <f t="shared" si="10010"/>
        <v/>
      </c>
      <c r="AH112" s="1" t="str">
        <f t="shared" si="9625"/>
        <v/>
      </c>
      <c r="AI112" s="1" t="str">
        <f t="shared" si="9626"/>
        <v/>
      </c>
      <c r="AJ112" s="1" t="str">
        <f t="shared" si="9627"/>
        <v/>
      </c>
      <c r="AK112" s="1">
        <f t="shared" si="7183"/>
        <v>0</v>
      </c>
      <c r="AL112" s="1">
        <f t="shared" si="7184"/>
        <v>0</v>
      </c>
      <c r="AP112" s="1" t="str">
        <f t="shared" si="6394"/>
        <v>N</v>
      </c>
      <c r="AQ112" s="1" t="str">
        <f t="shared" si="6395"/>
        <v>N</v>
      </c>
      <c r="AR112" s="1" t="str">
        <f t="shared" si="6396"/>
        <v>N</v>
      </c>
      <c r="AT112" s="8" t="str">
        <f t="shared" ca="1" si="7185"/>
        <v/>
      </c>
      <c r="AU112" s="1" t="str">
        <f t="shared" ca="1" si="6398"/>
        <v/>
      </c>
      <c r="AV112" s="1" t="str">
        <f t="shared" ca="1" si="6399"/>
        <v/>
      </c>
      <c r="BI112" s="1" t="str">
        <f t="shared" si="7634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1</v>
      </c>
      <c r="BZ112" s="1">
        <f t="shared" si="9240"/>
        <v>1</v>
      </c>
      <c r="CA112" s="1">
        <f t="shared" ref="CA112" si="10165">CH112</f>
        <v>0</v>
      </c>
      <c r="AOD112" s="1" t="str">
        <f t="shared" si="7311"/>
        <v>B</v>
      </c>
    </row>
    <row r="113" spans="1:79 1070:1070">
      <c r="A113" s="308" t="s">
        <v>157</v>
      </c>
      <c r="B113" s="309"/>
      <c r="C113" s="309"/>
      <c r="D113" s="309"/>
      <c r="E113" s="309"/>
      <c r="F113" s="309"/>
      <c r="G113" s="309"/>
      <c r="H113" s="309"/>
      <c r="I113" s="309"/>
      <c r="J113" s="309"/>
      <c r="K113" s="309"/>
      <c r="L113" s="309"/>
      <c r="M113" s="309"/>
      <c r="N113" s="309"/>
      <c r="O113" s="309">
        <f>COUNTIF(M5:M109,"B")</f>
        <v>31</v>
      </c>
      <c r="P113" s="309"/>
      <c r="Q113" s="309"/>
      <c r="R113" s="309"/>
      <c r="S113" s="309"/>
      <c r="T113" s="309"/>
      <c r="U113" s="309"/>
      <c r="V113" s="310"/>
      <c r="AB113" s="62">
        <f t="shared" si="7312"/>
        <v>0</v>
      </c>
      <c r="AC113" s="62">
        <f t="shared" si="7313"/>
        <v>0</v>
      </c>
      <c r="AD113" s="62">
        <f t="shared" si="7314"/>
        <v>0</v>
      </c>
      <c r="AE113" s="1" t="str">
        <f t="shared" si="9623"/>
        <v/>
      </c>
      <c r="AF113" s="1" t="str">
        <f t="shared" si="9624"/>
        <v/>
      </c>
      <c r="AG113" s="1" t="str">
        <f t="shared" si="10010"/>
        <v/>
      </c>
      <c r="AH113" s="1" t="str">
        <f t="shared" si="9625"/>
        <v/>
      </c>
      <c r="AI113" s="1" t="str">
        <f t="shared" si="9626"/>
        <v/>
      </c>
      <c r="AJ113" s="1" t="str">
        <f t="shared" si="9627"/>
        <v/>
      </c>
      <c r="AK113" s="1">
        <f t="shared" si="7183"/>
        <v>0</v>
      </c>
      <c r="AL113" s="1">
        <f t="shared" si="7184"/>
        <v>0</v>
      </c>
      <c r="AP113" s="1" t="str">
        <f t="shared" si="6394"/>
        <v>N</v>
      </c>
      <c r="AQ113" s="1" t="str">
        <f t="shared" si="6395"/>
        <v>N</v>
      </c>
      <c r="AR113" s="1" t="str">
        <f t="shared" si="6396"/>
        <v>N</v>
      </c>
      <c r="AT113" s="8" t="str">
        <f t="shared" ca="1" si="7185"/>
        <v/>
      </c>
      <c r="AU113" s="1" t="str">
        <f t="shared" ca="1" si="6398"/>
        <v/>
      </c>
      <c r="AV113" s="1" t="str">
        <f t="shared" ca="1" si="6399"/>
        <v/>
      </c>
      <c r="BI113" s="1" t="str">
        <f t="shared" si="7634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-1</v>
      </c>
      <c r="BZ113" s="1">
        <f t="shared" si="9240"/>
        <v>1</v>
      </c>
      <c r="CA113" s="1">
        <f t="shared" ref="CA113" si="10166">CK113</f>
        <v>0</v>
      </c>
      <c r="AOD113" s="1" t="str">
        <f t="shared" si="7311"/>
        <v>B</v>
      </c>
    </row>
    <row r="114" spans="1:79 1070:1070">
      <c r="A114" s="255" t="s">
        <v>158</v>
      </c>
      <c r="B114" s="256"/>
      <c r="C114" s="256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  <c r="O114" s="256" cm="1">
        <f t="array" aca="1" ref="O114" ca="1">LOOKUP(2,1/(U10:U109&lt;&gt;""),U10:U109)</f>
        <v>-16.3</v>
      </c>
      <c r="P114" s="256"/>
      <c r="Q114" s="256"/>
      <c r="R114" s="256"/>
      <c r="S114" s="256"/>
      <c r="T114" s="256"/>
      <c r="U114" s="256"/>
      <c r="V114" s="257"/>
      <c r="AB114" s="62">
        <f t="shared" si="7312"/>
        <v>0</v>
      </c>
      <c r="AC114" s="62">
        <f t="shared" si="7313"/>
        <v>0</v>
      </c>
      <c r="AD114" s="62">
        <f t="shared" si="7314"/>
        <v>0</v>
      </c>
      <c r="AE114" s="1" t="str">
        <f t="shared" si="9623"/>
        <v/>
      </c>
      <c r="AF114" s="1" t="str">
        <f t="shared" si="9624"/>
        <v/>
      </c>
      <c r="AG114" s="1" t="str">
        <f t="shared" si="10010"/>
        <v/>
      </c>
      <c r="AH114" s="1" t="str">
        <f t="shared" si="9625"/>
        <v/>
      </c>
      <c r="AI114" s="1" t="str">
        <f t="shared" si="9626"/>
        <v/>
      </c>
      <c r="AJ114" s="1" t="str">
        <f t="shared" si="9627"/>
        <v/>
      </c>
      <c r="AK114" s="1">
        <f t="shared" si="7183"/>
        <v>0</v>
      </c>
      <c r="AL114" s="1">
        <f t="shared" si="7184"/>
        <v>0</v>
      </c>
      <c r="AP114" s="1" t="str">
        <f t="shared" si="6394"/>
        <v>N</v>
      </c>
      <c r="AQ114" s="1" t="str">
        <f t="shared" si="6395"/>
        <v>N</v>
      </c>
      <c r="AR114" s="1" t="str">
        <f t="shared" si="6396"/>
        <v>N</v>
      </c>
      <c r="AT114" s="8" t="str">
        <f t="shared" ca="1" si="7185"/>
        <v/>
      </c>
      <c r="AU114" s="1" t="str">
        <f t="shared" ca="1" si="6398"/>
        <v/>
      </c>
      <c r="AV114" s="1" t="str">
        <f t="shared" ca="1" si="6399"/>
        <v/>
      </c>
      <c r="BI114" s="1" t="str">
        <f t="shared" si="7634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  <c r="BZ114" s="1">
        <f t="shared" si="9240"/>
        <v>1</v>
      </c>
      <c r="CA114" s="1">
        <f t="shared" ref="CA114" si="10167">CH114</f>
        <v>0</v>
      </c>
      <c r="AOD114" s="1" t="str">
        <f t="shared" si="7311"/>
        <v>B</v>
      </c>
    </row>
    <row r="115" spans="1:79 1070:1070">
      <c r="A115" s="255" t="s">
        <v>159</v>
      </c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  <c r="O115" s="256">
        <f ca="1">COUNTIF(X5:X109,"W")</f>
        <v>23</v>
      </c>
      <c r="P115" s="256"/>
      <c r="Q115" s="256"/>
      <c r="R115" s="256"/>
      <c r="S115" s="256"/>
      <c r="T115" s="256"/>
      <c r="U115" s="256"/>
      <c r="V115" s="257"/>
      <c r="AB115" s="62">
        <f t="shared" si="7312"/>
        <v>0</v>
      </c>
      <c r="AC115" s="62">
        <f t="shared" si="7313"/>
        <v>0</v>
      </c>
      <c r="AD115" s="62">
        <f t="shared" si="7314"/>
        <v>0</v>
      </c>
      <c r="AE115" s="1" t="str">
        <f t="shared" si="9623"/>
        <v/>
      </c>
      <c r="AF115" s="1" t="str">
        <f t="shared" si="9624"/>
        <v/>
      </c>
      <c r="AG115" s="1" t="str">
        <f t="shared" si="10010"/>
        <v/>
      </c>
      <c r="AH115" s="1" t="str">
        <f t="shared" si="9625"/>
        <v/>
      </c>
      <c r="AI115" s="1" t="str">
        <f t="shared" si="9626"/>
        <v/>
      </c>
      <c r="AJ115" s="1" t="str">
        <f t="shared" si="9627"/>
        <v/>
      </c>
      <c r="AK115" s="1">
        <f t="shared" si="7183"/>
        <v>0</v>
      </c>
      <c r="AL115" s="1">
        <f t="shared" si="7184"/>
        <v>0</v>
      </c>
      <c r="AP115" s="1" t="str">
        <f t="shared" si="6394"/>
        <v>N</v>
      </c>
      <c r="AQ115" s="1" t="str">
        <f t="shared" si="6395"/>
        <v>N</v>
      </c>
      <c r="AR115" s="1" t="str">
        <f t="shared" si="6396"/>
        <v>N</v>
      </c>
      <c r="AT115" s="8" t="str">
        <f t="shared" ca="1" si="7185"/>
        <v/>
      </c>
      <c r="AU115" s="1" t="str">
        <f t="shared" ca="1" si="6398"/>
        <v/>
      </c>
      <c r="AV115" s="1" t="str">
        <f t="shared" ca="1" si="6399"/>
        <v/>
      </c>
      <c r="BI115" s="1" t="str">
        <f t="shared" si="7634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  <c r="BZ115" s="1">
        <f t="shared" si="9240"/>
        <v>1</v>
      </c>
      <c r="CA115" s="1">
        <f t="shared" ref="CA115" si="10168">CK115</f>
        <v>0</v>
      </c>
      <c r="AOD115" s="1" t="str">
        <f t="shared" si="7311"/>
        <v>B</v>
      </c>
    </row>
    <row r="116" spans="1:79 1070:1070">
      <c r="A116" s="255" t="s">
        <v>160</v>
      </c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>
        <f ca="1">COUNTIF(X5:X109,"L")</f>
        <v>23</v>
      </c>
      <c r="P116" s="256"/>
      <c r="Q116" s="256"/>
      <c r="R116" s="256"/>
      <c r="S116" s="256"/>
      <c r="T116" s="256"/>
      <c r="U116" s="256"/>
      <c r="V116" s="257"/>
      <c r="AB116" s="62">
        <f t="shared" si="7312"/>
        <v>0</v>
      </c>
      <c r="AC116" s="62">
        <f t="shared" si="7313"/>
        <v>0</v>
      </c>
      <c r="AD116" s="62">
        <f t="shared" si="7314"/>
        <v>0</v>
      </c>
      <c r="AE116" s="1" t="str">
        <f t="shared" si="9623"/>
        <v/>
      </c>
      <c r="AF116" s="1" t="str">
        <f t="shared" si="9624"/>
        <v/>
      </c>
      <c r="AG116" s="1" t="str">
        <f t="shared" si="10010"/>
        <v/>
      </c>
      <c r="AH116" s="1" t="str">
        <f t="shared" si="9625"/>
        <v/>
      </c>
      <c r="AI116" s="1" t="str">
        <f t="shared" si="9626"/>
        <v/>
      </c>
      <c r="AJ116" s="1" t="str">
        <f t="shared" si="9627"/>
        <v/>
      </c>
      <c r="AK116" s="1">
        <f t="shared" si="7183"/>
        <v>0</v>
      </c>
      <c r="AL116" s="1">
        <f t="shared" si="7184"/>
        <v>0</v>
      </c>
      <c r="AP116" s="1" t="str">
        <f t="shared" si="6394"/>
        <v>N</v>
      </c>
      <c r="AQ116" s="1" t="str">
        <f t="shared" si="6395"/>
        <v>N</v>
      </c>
      <c r="AR116" s="1" t="str">
        <f t="shared" si="6396"/>
        <v>N</v>
      </c>
      <c r="AT116" s="8" t="str">
        <f t="shared" ca="1" si="7185"/>
        <v/>
      </c>
      <c r="AU116" s="1" t="str">
        <f t="shared" ca="1" si="6398"/>
        <v/>
      </c>
      <c r="AV116" s="1" t="str">
        <f t="shared" ca="1" si="6399"/>
        <v/>
      </c>
      <c r="BI116" s="1" t="str">
        <f t="shared" si="7634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1</v>
      </c>
      <c r="BZ116" s="1">
        <f t="shared" si="9240"/>
        <v>1</v>
      </c>
      <c r="CA116" s="1">
        <f t="shared" ref="CA116" si="10169">CH116</f>
        <v>0</v>
      </c>
      <c r="AOD116" s="1" t="str">
        <f t="shared" si="7311"/>
        <v>B</v>
      </c>
    </row>
    <row r="117" spans="1:79 1070:1070">
      <c r="A117" s="255"/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7"/>
      <c r="AE117" s="1" t="str">
        <f t="shared" si="9623"/>
        <v/>
      </c>
      <c r="AF117" s="1" t="str">
        <f t="shared" si="9624"/>
        <v/>
      </c>
      <c r="AG117" s="1" t="str">
        <f t="shared" si="10010"/>
        <v/>
      </c>
      <c r="AH117" s="1" t="str">
        <f t="shared" si="9625"/>
        <v/>
      </c>
      <c r="AI117" s="1" t="str">
        <f t="shared" si="9626"/>
        <v/>
      </c>
      <c r="AJ117" s="1" t="str">
        <f t="shared" si="9627"/>
        <v/>
      </c>
      <c r="AK117" s="1">
        <f t="shared" si="7183"/>
        <v>0</v>
      </c>
      <c r="AL117" s="1">
        <f t="shared" si="7184"/>
        <v>0</v>
      </c>
      <c r="AP117" s="1" t="str">
        <f t="shared" si="6394"/>
        <v>N</v>
      </c>
      <c r="AQ117" s="1" t="str">
        <f t="shared" si="6395"/>
        <v>N</v>
      </c>
      <c r="AR117" s="1" t="str">
        <f t="shared" si="6396"/>
        <v>N</v>
      </c>
      <c r="AT117" s="8" t="str">
        <f t="shared" ca="1" si="7185"/>
        <v/>
      </c>
      <c r="AU117" s="1" t="str">
        <f t="shared" ca="1" si="6398"/>
        <v/>
      </c>
      <c r="AV117" s="1" t="str">
        <f t="shared" ca="1" si="6399"/>
        <v/>
      </c>
      <c r="BI117" s="1" t="str">
        <f t="shared" si="7634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-1</v>
      </c>
      <c r="BZ117" s="1">
        <f t="shared" si="9240"/>
        <v>1</v>
      </c>
      <c r="CA117" s="1">
        <f t="shared" ref="CA117" si="10170">CK117</f>
        <v>0</v>
      </c>
      <c r="AOD117" s="1" t="str">
        <f t="shared" si="7311"/>
        <v>B</v>
      </c>
    </row>
    <row r="118" spans="1:79 1070:1070">
      <c r="A118" s="255"/>
      <c r="B118" s="25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7"/>
      <c r="AE118" s="1" t="str">
        <f t="shared" si="9623"/>
        <v/>
      </c>
      <c r="AF118" s="1" t="str">
        <f t="shared" si="9624"/>
        <v/>
      </c>
      <c r="AG118" s="1" t="str">
        <f t="shared" si="10010"/>
        <v/>
      </c>
      <c r="AH118" s="1" t="str">
        <f t="shared" si="9625"/>
        <v/>
      </c>
      <c r="AI118" s="1" t="str">
        <f t="shared" si="9626"/>
        <v/>
      </c>
      <c r="AJ118" s="1" t="str">
        <f t="shared" si="9627"/>
        <v/>
      </c>
      <c r="AK118" s="1">
        <f t="shared" si="7183"/>
        <v>0</v>
      </c>
      <c r="AL118" s="1">
        <f t="shared" si="7184"/>
        <v>0</v>
      </c>
      <c r="AP118" s="1" t="str">
        <f t="shared" si="6394"/>
        <v>N</v>
      </c>
      <c r="AQ118" s="1" t="str">
        <f t="shared" si="6395"/>
        <v>N</v>
      </c>
      <c r="AR118" s="1" t="str">
        <f t="shared" si="6396"/>
        <v>N</v>
      </c>
      <c r="AT118" s="8" t="str">
        <f t="shared" ca="1" si="7185"/>
        <v/>
      </c>
      <c r="AU118" s="1" t="str">
        <f t="shared" ca="1" si="6398"/>
        <v/>
      </c>
      <c r="AV118" s="1" t="str">
        <f t="shared" ca="1" si="6399"/>
        <v/>
      </c>
      <c r="BI118" s="1" t="str">
        <f t="shared" si="7634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  <c r="BZ118" s="1">
        <f t="shared" si="9240"/>
        <v>1</v>
      </c>
      <c r="CA118" s="1">
        <f t="shared" ref="CA118" si="10171">CH118</f>
        <v>0</v>
      </c>
      <c r="AOD118" s="1" t="str">
        <f t="shared" si="7311"/>
        <v>B</v>
      </c>
    </row>
    <row r="119" spans="1:79 1070:1070">
      <c r="A119" s="255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7"/>
      <c r="AE119" s="1" t="str">
        <f t="shared" si="9623"/>
        <v/>
      </c>
      <c r="AF119" s="1" t="str">
        <f t="shared" si="9624"/>
        <v/>
      </c>
      <c r="AG119" s="1" t="str">
        <f t="shared" si="10010"/>
        <v/>
      </c>
      <c r="AH119" s="1" t="str">
        <f t="shared" si="9625"/>
        <v/>
      </c>
      <c r="AI119" s="1" t="str">
        <f t="shared" si="9626"/>
        <v/>
      </c>
      <c r="AJ119" s="1" t="str">
        <f t="shared" si="9627"/>
        <v/>
      </c>
      <c r="AK119" s="1">
        <f t="shared" si="7183"/>
        <v>0</v>
      </c>
      <c r="AL119" s="1">
        <f t="shared" si="7184"/>
        <v>0</v>
      </c>
      <c r="AP119" s="1" t="str">
        <f t="shared" si="6394"/>
        <v>N</v>
      </c>
      <c r="AQ119" s="1" t="str">
        <f t="shared" si="6395"/>
        <v>N</v>
      </c>
      <c r="AR119" s="1" t="str">
        <f t="shared" si="6396"/>
        <v>N</v>
      </c>
      <c r="AT119" s="8" t="str">
        <f t="shared" ca="1" si="7185"/>
        <v/>
      </c>
      <c r="AU119" s="1" t="str">
        <f t="shared" ca="1" si="6398"/>
        <v/>
      </c>
      <c r="AV119" s="1" t="str">
        <f t="shared" ca="1" si="6399"/>
        <v/>
      </c>
      <c r="BI119" s="1" t="str">
        <f t="shared" si="7634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  <c r="BZ119" s="1">
        <f t="shared" si="9240"/>
        <v>1</v>
      </c>
      <c r="CA119" s="1">
        <f t="shared" ref="CA119" si="10172">CK119</f>
        <v>0</v>
      </c>
      <c r="AOD119" s="1" t="str">
        <f t="shared" si="7311"/>
        <v>B</v>
      </c>
    </row>
    <row r="120" spans="1:79 1070:1070">
      <c r="A120" s="255"/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7"/>
      <c r="AE120" s="1" t="str">
        <f t="shared" si="9623"/>
        <v/>
      </c>
      <c r="AF120" s="1" t="str">
        <f t="shared" si="9624"/>
        <v/>
      </c>
      <c r="AG120" s="1" t="str">
        <f t="shared" si="10010"/>
        <v/>
      </c>
      <c r="AH120" s="1" t="str">
        <f t="shared" si="9625"/>
        <v/>
      </c>
      <c r="AI120" s="1" t="str">
        <f t="shared" si="9626"/>
        <v/>
      </c>
      <c r="AJ120" s="1" t="str">
        <f t="shared" si="9627"/>
        <v/>
      </c>
      <c r="AK120" s="1">
        <f t="shared" si="7183"/>
        <v>0</v>
      </c>
      <c r="AL120" s="1">
        <f t="shared" si="7184"/>
        <v>0</v>
      </c>
      <c r="AP120" s="1" t="str">
        <f t="shared" si="6394"/>
        <v>N</v>
      </c>
      <c r="AQ120" s="1" t="str">
        <f t="shared" si="6395"/>
        <v>N</v>
      </c>
      <c r="AR120" s="1" t="str">
        <f t="shared" si="6396"/>
        <v>N</v>
      </c>
      <c r="AT120" s="8" t="str">
        <f t="shared" ca="1" si="7185"/>
        <v/>
      </c>
      <c r="AU120" s="1" t="str">
        <f t="shared" ca="1" si="6398"/>
        <v/>
      </c>
      <c r="AV120" s="1" t="str">
        <f t="shared" ca="1" si="6399"/>
        <v/>
      </c>
      <c r="BI120" s="1" t="str">
        <f t="shared" si="7634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1</v>
      </c>
      <c r="BZ120" s="1">
        <f t="shared" si="9240"/>
        <v>1</v>
      </c>
      <c r="CA120" s="1">
        <f t="shared" ref="CA120" si="10173">CH120</f>
        <v>0</v>
      </c>
      <c r="AOD120" s="1" t="str">
        <f t="shared" si="7311"/>
        <v>B</v>
      </c>
    </row>
    <row r="121" spans="1:79 1070:1070">
      <c r="A121" s="255"/>
      <c r="B121" s="256"/>
      <c r="C121" s="256"/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7"/>
      <c r="AE121" s="1" t="str">
        <f t="shared" si="9623"/>
        <v/>
      </c>
      <c r="AF121" s="1" t="str">
        <f t="shared" si="9624"/>
        <v/>
      </c>
      <c r="AG121" s="1" t="str">
        <f t="shared" si="10010"/>
        <v/>
      </c>
      <c r="AH121" s="1" t="str">
        <f t="shared" si="9625"/>
        <v/>
      </c>
      <c r="AI121" s="1" t="str">
        <f t="shared" si="9626"/>
        <v/>
      </c>
      <c r="AJ121" s="1" t="str">
        <f t="shared" si="9627"/>
        <v/>
      </c>
      <c r="AK121" s="1">
        <f t="shared" si="7183"/>
        <v>0</v>
      </c>
      <c r="AL121" s="1">
        <f t="shared" si="7184"/>
        <v>0</v>
      </c>
      <c r="AP121" s="1" t="str">
        <f t="shared" si="6394"/>
        <v>N</v>
      </c>
      <c r="AQ121" s="1" t="str">
        <f t="shared" si="6395"/>
        <v>N</v>
      </c>
      <c r="AR121" s="1" t="str">
        <f t="shared" si="6396"/>
        <v>N</v>
      </c>
      <c r="AT121" s="8" t="str">
        <f t="shared" ca="1" si="7185"/>
        <v/>
      </c>
      <c r="AU121" s="1" t="str">
        <f t="shared" ca="1" si="6398"/>
        <v/>
      </c>
      <c r="AV121" s="1" t="str">
        <f t="shared" ca="1" si="6399"/>
        <v/>
      </c>
      <c r="BI121" s="1" t="str">
        <f t="shared" si="7634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-1</v>
      </c>
      <c r="BZ121" s="1">
        <f t="shared" si="9240"/>
        <v>1</v>
      </c>
      <c r="CA121" s="1">
        <f t="shared" ref="CA121" si="10174">CK121</f>
        <v>0</v>
      </c>
      <c r="AOD121" s="1" t="str">
        <f t="shared" si="7311"/>
        <v>B</v>
      </c>
    </row>
    <row r="122" spans="1:79 1070:1070">
      <c r="A122" s="255"/>
      <c r="B122" s="256"/>
      <c r="C122" s="256"/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7"/>
      <c r="AE122" s="1" t="str">
        <f t="shared" si="9623"/>
        <v/>
      </c>
      <c r="AF122" s="1" t="str">
        <f t="shared" si="9624"/>
        <v/>
      </c>
      <c r="AG122" s="1" t="str">
        <f t="shared" si="10010"/>
        <v/>
      </c>
      <c r="AH122" s="1" t="str">
        <f t="shared" si="9625"/>
        <v/>
      </c>
      <c r="AI122" s="1" t="str">
        <f t="shared" si="9626"/>
        <v/>
      </c>
      <c r="AJ122" s="1" t="str">
        <f t="shared" si="9627"/>
        <v/>
      </c>
      <c r="AK122" s="1">
        <f t="shared" si="7183"/>
        <v>0</v>
      </c>
      <c r="AL122" s="1">
        <f t="shared" si="7184"/>
        <v>0</v>
      </c>
      <c r="AP122" s="1" t="str">
        <f t="shared" si="6394"/>
        <v>N</v>
      </c>
      <c r="AQ122" s="1" t="str">
        <f t="shared" si="6395"/>
        <v>N</v>
      </c>
      <c r="AR122" s="1" t="str">
        <f t="shared" si="6396"/>
        <v>N</v>
      </c>
      <c r="AT122" s="8" t="str">
        <f t="shared" ca="1" si="7185"/>
        <v/>
      </c>
      <c r="AU122" s="1" t="str">
        <f t="shared" ca="1" si="6398"/>
        <v/>
      </c>
      <c r="AV122" s="1" t="str">
        <f t="shared" ca="1" si="6399"/>
        <v/>
      </c>
      <c r="BI122" s="1" t="str">
        <f t="shared" si="7634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  <c r="BZ122" s="1">
        <f t="shared" si="9240"/>
        <v>1</v>
      </c>
      <c r="CA122" s="1">
        <f t="shared" ref="CA122" si="10175">CH122</f>
        <v>0</v>
      </c>
      <c r="AOD122" s="1" t="str">
        <f t="shared" si="7311"/>
        <v>B</v>
      </c>
    </row>
    <row r="123" spans="1:79 1070:1070">
      <c r="A123" s="255"/>
      <c r="B123" s="256"/>
      <c r="C123" s="256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7"/>
      <c r="AE123" s="1" t="str">
        <f t="shared" si="9623"/>
        <v/>
      </c>
      <c r="AF123" s="1" t="str">
        <f t="shared" si="9624"/>
        <v/>
      </c>
      <c r="AG123" s="1" t="str">
        <f t="shared" si="10010"/>
        <v/>
      </c>
      <c r="AH123" s="1" t="str">
        <f t="shared" si="9625"/>
        <v/>
      </c>
      <c r="AI123" s="1" t="str">
        <f t="shared" si="9626"/>
        <v/>
      </c>
      <c r="AJ123" s="1" t="str">
        <f t="shared" si="9627"/>
        <v/>
      </c>
      <c r="AK123" s="1">
        <f t="shared" si="7183"/>
        <v>0</v>
      </c>
      <c r="AL123" s="1">
        <f t="shared" si="7184"/>
        <v>0</v>
      </c>
      <c r="AP123" s="1" t="str">
        <f t="shared" si="6394"/>
        <v>N</v>
      </c>
      <c r="AQ123" s="1" t="str">
        <f t="shared" si="6395"/>
        <v>N</v>
      </c>
      <c r="AR123" s="1" t="str">
        <f t="shared" si="6396"/>
        <v>N</v>
      </c>
      <c r="AT123" s="8" t="str">
        <f t="shared" ca="1" si="7185"/>
        <v/>
      </c>
      <c r="AU123" s="1" t="str">
        <f t="shared" ca="1" si="6398"/>
        <v/>
      </c>
      <c r="AV123" s="1" t="str">
        <f t="shared" ca="1" si="6399"/>
        <v/>
      </c>
      <c r="BI123" s="1" t="str">
        <f t="shared" si="7634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  <c r="BZ123" s="1">
        <f t="shared" si="9240"/>
        <v>1</v>
      </c>
      <c r="CA123" s="1">
        <f t="shared" ref="CA123" si="10176">CK123</f>
        <v>0</v>
      </c>
      <c r="AOD123" s="1" t="str">
        <f t="shared" si="7311"/>
        <v>B</v>
      </c>
    </row>
    <row r="124" spans="1:79 1070:1070">
      <c r="A124" s="255"/>
      <c r="B124" s="256"/>
      <c r="C124" s="256"/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7"/>
      <c r="AE124" s="1" t="str">
        <f t="shared" si="9623"/>
        <v/>
      </c>
      <c r="AF124" s="1" t="str">
        <f t="shared" si="9624"/>
        <v/>
      </c>
      <c r="AG124" s="1" t="str">
        <f t="shared" si="10010"/>
        <v/>
      </c>
      <c r="AH124" s="1" t="str">
        <f t="shared" si="9625"/>
        <v/>
      </c>
      <c r="AI124" s="1" t="str">
        <f t="shared" si="9626"/>
        <v/>
      </c>
      <c r="AJ124" s="1" t="str">
        <f t="shared" si="9627"/>
        <v/>
      </c>
      <c r="AK124" s="1">
        <f t="shared" si="7183"/>
        <v>0</v>
      </c>
      <c r="AL124" s="1">
        <f t="shared" si="7184"/>
        <v>0</v>
      </c>
      <c r="AP124" s="1" t="str">
        <f t="shared" si="6394"/>
        <v>N</v>
      </c>
      <c r="AQ124" s="1" t="str">
        <f t="shared" si="6395"/>
        <v>N</v>
      </c>
      <c r="AR124" s="1" t="str">
        <f t="shared" si="6396"/>
        <v>N</v>
      </c>
      <c r="AT124" s="8" t="str">
        <f t="shared" ca="1" si="7185"/>
        <v/>
      </c>
      <c r="AU124" s="1" t="str">
        <f t="shared" ca="1" si="6398"/>
        <v/>
      </c>
      <c r="AV124" s="1" t="str">
        <f t="shared" ca="1" si="6399"/>
        <v/>
      </c>
      <c r="BI124" s="1" t="str">
        <f t="shared" si="7634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1</v>
      </c>
      <c r="BZ124" s="1">
        <f t="shared" si="9240"/>
        <v>1</v>
      </c>
      <c r="CA124" s="1">
        <f t="shared" ref="CA124" si="10177">CH124</f>
        <v>0</v>
      </c>
      <c r="AOD124" s="1" t="str">
        <f t="shared" si="7311"/>
        <v>B</v>
      </c>
    </row>
    <row r="125" spans="1:79 1070:1070">
      <c r="A125" s="255"/>
      <c r="B125" s="256"/>
      <c r="C125" s="256"/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7"/>
      <c r="AE125" s="1" t="str">
        <f t="shared" si="9623"/>
        <v/>
      </c>
      <c r="AF125" s="1" t="str">
        <f t="shared" si="9624"/>
        <v/>
      </c>
      <c r="AG125" s="1" t="str">
        <f t="shared" si="10010"/>
        <v/>
      </c>
      <c r="AH125" s="1" t="str">
        <f t="shared" si="9625"/>
        <v/>
      </c>
      <c r="AI125" s="1" t="str">
        <f t="shared" si="9626"/>
        <v/>
      </c>
      <c r="AJ125" s="1" t="str">
        <f t="shared" si="9627"/>
        <v/>
      </c>
      <c r="AK125" s="1">
        <f t="shared" si="7183"/>
        <v>0</v>
      </c>
      <c r="AL125" s="1">
        <f t="shared" si="7184"/>
        <v>0</v>
      </c>
      <c r="AP125" s="1" t="str">
        <f t="shared" si="6394"/>
        <v>N</v>
      </c>
      <c r="AQ125" s="1" t="str">
        <f t="shared" si="6395"/>
        <v>N</v>
      </c>
      <c r="AR125" s="1" t="str">
        <f t="shared" si="6396"/>
        <v>N</v>
      </c>
      <c r="AT125" s="8" t="str">
        <f t="shared" ca="1" si="7185"/>
        <v/>
      </c>
      <c r="AU125" s="1" t="str">
        <f t="shared" ca="1" si="6398"/>
        <v/>
      </c>
      <c r="AV125" s="1" t="str">
        <f t="shared" ca="1" si="6399"/>
        <v/>
      </c>
      <c r="BI125" s="1" t="str">
        <f t="shared" si="7634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-1</v>
      </c>
      <c r="BZ125" s="1">
        <f t="shared" si="9240"/>
        <v>1</v>
      </c>
      <c r="CA125" s="1">
        <f t="shared" ref="CA125" si="10178">CK125</f>
        <v>0</v>
      </c>
      <c r="AOD125" s="1" t="str">
        <f t="shared" si="7311"/>
        <v>B</v>
      </c>
    </row>
    <row r="126" spans="1:79 1070:1070">
      <c r="A126" s="255"/>
      <c r="B126" s="256"/>
      <c r="C126" s="256"/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7"/>
      <c r="AE126" s="1" t="str">
        <f t="shared" si="9623"/>
        <v/>
      </c>
      <c r="AF126" s="1" t="str">
        <f t="shared" si="9624"/>
        <v/>
      </c>
      <c r="AG126" s="1" t="str">
        <f t="shared" si="10010"/>
        <v/>
      </c>
      <c r="AH126" s="1" t="str">
        <f t="shared" si="9625"/>
        <v/>
      </c>
      <c r="AI126" s="1" t="str">
        <f t="shared" si="9626"/>
        <v/>
      </c>
      <c r="AJ126" s="1" t="str">
        <f t="shared" si="9627"/>
        <v/>
      </c>
      <c r="AK126" s="1">
        <f t="shared" si="7183"/>
        <v>0</v>
      </c>
      <c r="AL126" s="1">
        <f t="shared" si="7184"/>
        <v>0</v>
      </c>
      <c r="AP126" s="1" t="str">
        <f t="shared" si="6394"/>
        <v>N</v>
      </c>
      <c r="AQ126" s="1" t="str">
        <f t="shared" si="6395"/>
        <v>N</v>
      </c>
      <c r="AR126" s="1" t="str">
        <f t="shared" si="6396"/>
        <v>N</v>
      </c>
      <c r="AT126" s="8" t="str">
        <f t="shared" ca="1" si="7185"/>
        <v/>
      </c>
      <c r="AU126" s="1" t="str">
        <f t="shared" ca="1" si="6398"/>
        <v/>
      </c>
      <c r="AV126" s="1" t="str">
        <f t="shared" ca="1" si="6399"/>
        <v/>
      </c>
      <c r="BI126" s="1" t="str">
        <f t="shared" si="7634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  <c r="BZ126" s="1">
        <f t="shared" si="9240"/>
        <v>1</v>
      </c>
      <c r="CA126" s="1">
        <f t="shared" ref="CA126" si="10179">CH126</f>
        <v>0</v>
      </c>
      <c r="AOD126" s="1" t="str">
        <f t="shared" si="7311"/>
        <v>B</v>
      </c>
    </row>
    <row r="127" spans="1:79 1070:1070" ht="15.75" thickBot="1">
      <c r="A127" s="325"/>
      <c r="B127" s="326"/>
      <c r="C127" s="326"/>
      <c r="D127" s="326"/>
      <c r="E127" s="326"/>
      <c r="F127" s="326"/>
      <c r="G127" s="326"/>
      <c r="H127" s="326"/>
      <c r="I127" s="326"/>
      <c r="J127" s="326"/>
      <c r="K127" s="326"/>
      <c r="L127" s="326"/>
      <c r="M127" s="326"/>
      <c r="N127" s="326"/>
      <c r="O127" s="326"/>
      <c r="P127" s="326"/>
      <c r="Q127" s="326"/>
      <c r="R127" s="326"/>
      <c r="S127" s="326"/>
      <c r="T127" s="326"/>
      <c r="U127" s="326"/>
      <c r="V127" s="327"/>
      <c r="AE127" s="1" t="str">
        <f t="shared" si="9623"/>
        <v/>
      </c>
      <c r="AF127" s="1" t="str">
        <f t="shared" si="9624"/>
        <v/>
      </c>
      <c r="AG127" s="1" t="str">
        <f t="shared" si="10010"/>
        <v/>
      </c>
      <c r="AH127" s="1" t="str">
        <f t="shared" si="9625"/>
        <v/>
      </c>
      <c r="AI127" s="1" t="str">
        <f t="shared" si="9626"/>
        <v/>
      </c>
      <c r="AJ127" s="1" t="str">
        <f t="shared" si="9627"/>
        <v/>
      </c>
      <c r="AK127" s="1">
        <f t="shared" si="7183"/>
        <v>0</v>
      </c>
      <c r="AL127" s="1">
        <f t="shared" si="7184"/>
        <v>0</v>
      </c>
      <c r="AP127" s="1" t="str">
        <f t="shared" si="6394"/>
        <v>N</v>
      </c>
      <c r="AQ127" s="1" t="str">
        <f t="shared" si="6395"/>
        <v>N</v>
      </c>
      <c r="AR127" s="1" t="str">
        <f t="shared" si="6396"/>
        <v>N</v>
      </c>
      <c r="AT127" s="8" t="str">
        <f t="shared" ca="1" si="7185"/>
        <v/>
      </c>
      <c r="AU127" s="1" t="str">
        <f t="shared" ca="1" si="6398"/>
        <v/>
      </c>
      <c r="AV127" s="1" t="str">
        <f t="shared" ca="1" si="6399"/>
        <v/>
      </c>
      <c r="BI127" s="1" t="str">
        <f t="shared" si="7634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  <c r="BZ127" s="1">
        <f t="shared" si="9240"/>
        <v>1</v>
      </c>
      <c r="CA127" s="1">
        <f t="shared" ref="CA127" si="10180">CK127</f>
        <v>0</v>
      </c>
      <c r="AOD127" s="1" t="str">
        <f t="shared" si="7311"/>
        <v>B</v>
      </c>
    </row>
    <row r="128" spans="1:79 1070:1070">
      <c r="A128" s="328"/>
      <c r="B128" s="328"/>
      <c r="C128" s="328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8"/>
      <c r="T128" s="328"/>
      <c r="U128" s="328"/>
      <c r="V128" s="328"/>
      <c r="AE128" s="1" t="str">
        <f t="shared" si="9623"/>
        <v/>
      </c>
      <c r="AF128" s="1" t="str">
        <f t="shared" si="9624"/>
        <v/>
      </c>
      <c r="AG128" s="1" t="str">
        <f t="shared" si="10010"/>
        <v/>
      </c>
      <c r="AH128" s="1" t="str">
        <f t="shared" si="9625"/>
        <v/>
      </c>
      <c r="AI128" s="1" t="str">
        <f t="shared" si="9626"/>
        <v/>
      </c>
      <c r="AJ128" s="1" t="str">
        <f t="shared" si="9627"/>
        <v/>
      </c>
      <c r="AK128" s="1">
        <f t="shared" si="7183"/>
        <v>0</v>
      </c>
      <c r="AL128" s="1">
        <f t="shared" si="7184"/>
        <v>0</v>
      </c>
      <c r="AP128" s="1" t="str">
        <f t="shared" si="6394"/>
        <v>N</v>
      </c>
      <c r="AQ128" s="1" t="str">
        <f t="shared" si="6395"/>
        <v>N</v>
      </c>
      <c r="AR128" s="1" t="str">
        <f t="shared" si="6396"/>
        <v>N</v>
      </c>
      <c r="AT128" s="8" t="str">
        <f t="shared" ca="1" si="7185"/>
        <v/>
      </c>
      <c r="AU128" s="1" t="str">
        <f t="shared" ca="1" si="6398"/>
        <v/>
      </c>
      <c r="AV128" s="1" t="str">
        <f t="shared" ca="1" si="6399"/>
        <v/>
      </c>
      <c r="BI128" s="1" t="str">
        <f t="shared" si="7634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1</v>
      </c>
      <c r="BZ128" s="1">
        <f t="shared" si="9240"/>
        <v>1</v>
      </c>
      <c r="CA128" s="1">
        <f t="shared" ref="CA128" si="10181">CH128</f>
        <v>0</v>
      </c>
      <c r="AOD128" s="1" t="str">
        <f t="shared" si="7311"/>
        <v>B</v>
      </c>
    </row>
    <row r="129" spans="31:79 1070:1070">
      <c r="AE129" s="1" t="str">
        <f t="shared" si="9623"/>
        <v/>
      </c>
      <c r="AF129" s="1" t="str">
        <f t="shared" si="9624"/>
        <v/>
      </c>
      <c r="AG129" s="1" t="str">
        <f t="shared" si="10010"/>
        <v/>
      </c>
      <c r="AH129" s="1" t="str">
        <f t="shared" si="9625"/>
        <v/>
      </c>
      <c r="AI129" s="1" t="str">
        <f t="shared" si="9626"/>
        <v/>
      </c>
      <c r="AJ129" s="1" t="str">
        <f t="shared" si="9627"/>
        <v/>
      </c>
      <c r="AK129" s="1">
        <f t="shared" si="7183"/>
        <v>0</v>
      </c>
      <c r="AL129" s="1">
        <f t="shared" si="7184"/>
        <v>0</v>
      </c>
      <c r="AP129" s="1" t="str">
        <f t="shared" si="6394"/>
        <v>N</v>
      </c>
      <c r="AQ129" s="1" t="str">
        <f t="shared" si="6395"/>
        <v>N</v>
      </c>
      <c r="AR129" s="1" t="str">
        <f t="shared" si="6396"/>
        <v>N</v>
      </c>
      <c r="AT129" s="8" t="str">
        <f t="shared" ca="1" si="7185"/>
        <v/>
      </c>
      <c r="AU129" s="1" t="str">
        <f t="shared" ca="1" si="6398"/>
        <v/>
      </c>
      <c r="AV129" s="1" t="str">
        <f t="shared" ca="1" si="6399"/>
        <v/>
      </c>
      <c r="BI129" s="1" t="str">
        <f t="shared" si="7634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-1</v>
      </c>
      <c r="BZ129" s="1">
        <f t="shared" si="9240"/>
        <v>1</v>
      </c>
      <c r="CA129" s="1">
        <f t="shared" ref="CA129" si="10182">CK129</f>
        <v>0</v>
      </c>
      <c r="AOD129" s="1" t="str">
        <f t="shared" si="7311"/>
        <v>B</v>
      </c>
    </row>
    <row r="130" spans="31:79 1070:1070">
      <c r="AE130" s="1" t="str">
        <f t="shared" si="9623"/>
        <v/>
      </c>
      <c r="AF130" s="1" t="str">
        <f t="shared" si="9624"/>
        <v/>
      </c>
      <c r="AG130" s="1" t="str">
        <f t="shared" si="10010"/>
        <v/>
      </c>
      <c r="AH130" s="1" t="str">
        <f t="shared" si="9625"/>
        <v/>
      </c>
      <c r="AI130" s="1" t="str">
        <f t="shared" si="9626"/>
        <v/>
      </c>
      <c r="AJ130" s="1" t="str">
        <f t="shared" si="9627"/>
        <v/>
      </c>
      <c r="AK130" s="1">
        <f t="shared" si="7183"/>
        <v>0</v>
      </c>
      <c r="AL130" s="1">
        <f t="shared" si="7184"/>
        <v>0</v>
      </c>
      <c r="AP130" s="1" t="str">
        <f t="shared" si="6394"/>
        <v>N</v>
      </c>
      <c r="AQ130" s="1" t="str">
        <f t="shared" si="6395"/>
        <v>N</v>
      </c>
      <c r="AR130" s="1" t="str">
        <f t="shared" si="6396"/>
        <v>N</v>
      </c>
      <c r="AT130" s="8" t="str">
        <f t="shared" ca="1" si="7185"/>
        <v/>
      </c>
      <c r="AU130" s="1" t="str">
        <f t="shared" ca="1" si="6398"/>
        <v/>
      </c>
      <c r="AV130" s="1" t="str">
        <f t="shared" ca="1" si="6399"/>
        <v/>
      </c>
      <c r="BI130" s="1" t="str">
        <f t="shared" si="7634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  <c r="BZ130" s="1">
        <f t="shared" si="9240"/>
        <v>1</v>
      </c>
      <c r="CA130" s="1">
        <f t="shared" ref="CA130" si="10183">CH130</f>
        <v>0</v>
      </c>
      <c r="AOD130" s="1" t="str">
        <f t="shared" si="7311"/>
        <v>B</v>
      </c>
    </row>
    <row r="131" spans="31:79 1070:1070">
      <c r="AE131" s="1" t="str">
        <f t="shared" si="9623"/>
        <v/>
      </c>
      <c r="AF131" s="1" t="str">
        <f t="shared" si="9624"/>
        <v/>
      </c>
      <c r="AG131" s="1" t="str">
        <f t="shared" si="10010"/>
        <v/>
      </c>
      <c r="AH131" s="1" t="str">
        <f t="shared" si="9625"/>
        <v/>
      </c>
      <c r="AI131" s="1" t="str">
        <f t="shared" si="9626"/>
        <v/>
      </c>
      <c r="AJ131" s="1" t="str">
        <f t="shared" si="9627"/>
        <v/>
      </c>
      <c r="AK131" s="1">
        <f t="shared" si="7183"/>
        <v>0</v>
      </c>
      <c r="AL131" s="1">
        <f t="shared" si="7184"/>
        <v>0</v>
      </c>
      <c r="AP131" s="1" t="str">
        <f t="shared" si="6394"/>
        <v>N</v>
      </c>
      <c r="AQ131" s="1" t="str">
        <f t="shared" si="6395"/>
        <v>N</v>
      </c>
      <c r="AR131" s="1" t="str">
        <f t="shared" si="6396"/>
        <v>N</v>
      </c>
      <c r="AT131" s="8" t="str">
        <f t="shared" ca="1" si="7185"/>
        <v/>
      </c>
      <c r="AU131" s="1" t="str">
        <f t="shared" ca="1" si="6398"/>
        <v/>
      </c>
      <c r="AV131" s="1" t="str">
        <f t="shared" ca="1" si="6399"/>
        <v/>
      </c>
      <c r="BI131" s="1" t="str">
        <f t="shared" si="7634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  <c r="BZ131" s="1">
        <f t="shared" si="9240"/>
        <v>1</v>
      </c>
      <c r="CA131" s="1">
        <f t="shared" ref="CA131" si="10184">CK131</f>
        <v>0</v>
      </c>
      <c r="AOD131" s="1" t="str">
        <f t="shared" si="7311"/>
        <v>B</v>
      </c>
    </row>
    <row r="132" spans="31:79 1070:1070">
      <c r="AE132" s="1" t="str">
        <f t="shared" si="9623"/>
        <v/>
      </c>
      <c r="AF132" s="1" t="str">
        <f t="shared" si="9624"/>
        <v/>
      </c>
      <c r="AG132" s="1" t="str">
        <f t="shared" si="10010"/>
        <v/>
      </c>
      <c r="AH132" s="1" t="str">
        <f t="shared" si="9625"/>
        <v/>
      </c>
      <c r="AI132" s="1" t="str">
        <f t="shared" si="9626"/>
        <v/>
      </c>
      <c r="AJ132" s="1" t="str">
        <f t="shared" si="9627"/>
        <v/>
      </c>
      <c r="AK132" s="1">
        <f t="shared" si="7183"/>
        <v>0</v>
      </c>
      <c r="AL132" s="1">
        <f t="shared" si="7184"/>
        <v>0</v>
      </c>
      <c r="AP132" s="1" t="str">
        <f t="shared" si="6394"/>
        <v>N</v>
      </c>
      <c r="AQ132" s="1" t="str">
        <f t="shared" si="6395"/>
        <v>N</v>
      </c>
      <c r="AR132" s="1" t="str">
        <f t="shared" si="6396"/>
        <v>N</v>
      </c>
      <c r="AT132" s="8" t="str">
        <f t="shared" ca="1" si="7185"/>
        <v/>
      </c>
      <c r="AU132" s="1" t="str">
        <f t="shared" ca="1" si="6398"/>
        <v/>
      </c>
      <c r="AV132" s="1" t="str">
        <f t="shared" ca="1" si="6399"/>
        <v/>
      </c>
      <c r="BI132" s="1" t="str">
        <f t="shared" si="7634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1</v>
      </c>
      <c r="BZ132" s="1">
        <f t="shared" si="9240"/>
        <v>1</v>
      </c>
      <c r="CA132" s="1">
        <f t="shared" ref="CA132" si="10185">CH132</f>
        <v>0</v>
      </c>
      <c r="AOD132" s="1" t="str">
        <f t="shared" si="7311"/>
        <v>B</v>
      </c>
    </row>
    <row r="133" spans="31:79 1070:1070">
      <c r="AE133" s="1" t="str">
        <f t="shared" si="9623"/>
        <v/>
      </c>
      <c r="AF133" s="1" t="str">
        <f t="shared" si="9624"/>
        <v/>
      </c>
      <c r="AG133" s="1" t="str">
        <f t="shared" si="10010"/>
        <v/>
      </c>
      <c r="AH133" s="1" t="str">
        <f t="shared" si="9625"/>
        <v/>
      </c>
      <c r="AI133" s="1" t="str">
        <f t="shared" si="9626"/>
        <v/>
      </c>
      <c r="AJ133" s="1" t="str">
        <f t="shared" si="9627"/>
        <v/>
      </c>
      <c r="AK133" s="1">
        <f t="shared" si="7183"/>
        <v>0</v>
      </c>
      <c r="AL133" s="1">
        <f t="shared" si="7184"/>
        <v>0</v>
      </c>
      <c r="AP133" s="1" t="str">
        <f t="shared" si="6394"/>
        <v>N</v>
      </c>
      <c r="AQ133" s="1" t="str">
        <f t="shared" si="6395"/>
        <v>N</v>
      </c>
      <c r="AR133" s="1" t="str">
        <f t="shared" si="6396"/>
        <v>N</v>
      </c>
      <c r="AT133" s="8" t="str">
        <f t="shared" ca="1" si="7185"/>
        <v/>
      </c>
      <c r="AU133" s="1" t="str">
        <f t="shared" ca="1" si="6398"/>
        <v/>
      </c>
      <c r="AV133" s="1" t="str">
        <f t="shared" ca="1" si="6399"/>
        <v/>
      </c>
      <c r="BI133" s="1" t="str">
        <f t="shared" si="7634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-1</v>
      </c>
    </row>
    <row r="134" spans="31:79 1070:1070">
      <c r="AE134" s="1" t="str">
        <f t="shared" si="9623"/>
        <v/>
      </c>
      <c r="AF134" s="1" t="str">
        <f t="shared" si="9624"/>
        <v/>
      </c>
      <c r="AG134" s="1" t="str">
        <f t="shared" si="10010"/>
        <v/>
      </c>
      <c r="AH134" s="1" t="str">
        <f t="shared" si="9625"/>
        <v/>
      </c>
      <c r="AI134" s="1" t="str">
        <f t="shared" si="9626"/>
        <v/>
      </c>
      <c r="AJ134" s="1" t="str">
        <f t="shared" si="9627"/>
        <v/>
      </c>
      <c r="AK134" s="1">
        <f t="shared" si="7183"/>
        <v>0</v>
      </c>
      <c r="AL134" s="1">
        <f t="shared" si="7184"/>
        <v>0</v>
      </c>
      <c r="AP134" s="1" t="str">
        <f t="shared" si="6394"/>
        <v>N</v>
      </c>
      <c r="AQ134" s="1" t="str">
        <f t="shared" si="6395"/>
        <v>N</v>
      </c>
      <c r="AR134" s="1" t="str">
        <f t="shared" si="6396"/>
        <v>N</v>
      </c>
      <c r="AT134" s="8" t="str">
        <f t="shared" ca="1" si="7185"/>
        <v/>
      </c>
      <c r="AU134" s="1" t="str">
        <f t="shared" ca="1" si="6398"/>
        <v/>
      </c>
      <c r="AV134" s="1" t="str">
        <f t="shared" ca="1" si="6399"/>
        <v/>
      </c>
      <c r="BI134" s="1" t="str">
        <f t="shared" si="7634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9 1070:1070">
      <c r="AE135" s="1" t="str">
        <f t="shared" si="9623"/>
        <v/>
      </c>
      <c r="AF135" s="1" t="str">
        <f t="shared" si="9624"/>
        <v/>
      </c>
      <c r="AG135" s="1" t="str">
        <f t="shared" si="10010"/>
        <v/>
      </c>
      <c r="AH135" s="1" t="str">
        <f t="shared" si="9625"/>
        <v/>
      </c>
      <c r="AI135" s="1" t="str">
        <f t="shared" si="9626"/>
        <v/>
      </c>
      <c r="AJ135" s="1" t="str">
        <f t="shared" si="9627"/>
        <v/>
      </c>
      <c r="AK135" s="1">
        <f t="shared" si="7183"/>
        <v>0</v>
      </c>
      <c r="AL135" s="1">
        <f t="shared" si="7184"/>
        <v>0</v>
      </c>
      <c r="AP135" s="1" t="str">
        <f t="shared" si="6394"/>
        <v>N</v>
      </c>
      <c r="AQ135" s="1" t="str">
        <f t="shared" si="6395"/>
        <v>N</v>
      </c>
      <c r="AR135" s="1" t="str">
        <f t="shared" si="6396"/>
        <v>N</v>
      </c>
      <c r="AT135" s="8" t="str">
        <f t="shared" ca="1" si="7185"/>
        <v/>
      </c>
      <c r="AU135" s="1" t="str">
        <f t="shared" ca="1" si="6398"/>
        <v/>
      </c>
      <c r="AV135" s="1" t="str">
        <f t="shared" ca="1" si="6399"/>
        <v/>
      </c>
      <c r="BI135" s="1" t="str">
        <f t="shared" si="7634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9 1070:1070">
      <c r="AE136" s="1" t="str">
        <f t="shared" si="9623"/>
        <v/>
      </c>
      <c r="AF136" s="1" t="str">
        <f t="shared" si="9624"/>
        <v/>
      </c>
      <c r="AG136" s="1" t="str">
        <f t="shared" si="10010"/>
        <v/>
      </c>
      <c r="AH136" s="1" t="str">
        <f t="shared" si="9625"/>
        <v/>
      </c>
      <c r="AI136" s="1" t="str">
        <f t="shared" si="9626"/>
        <v/>
      </c>
      <c r="AJ136" s="1" t="str">
        <f t="shared" si="9627"/>
        <v/>
      </c>
      <c r="AK136" s="1">
        <f t="shared" si="7183"/>
        <v>0</v>
      </c>
      <c r="AL136" s="1">
        <f t="shared" si="7184"/>
        <v>0</v>
      </c>
      <c r="AP136" s="1" t="str">
        <f t="shared" si="6394"/>
        <v>N</v>
      </c>
      <c r="AQ136" s="1" t="str">
        <f t="shared" si="6395"/>
        <v>N</v>
      </c>
      <c r="AR136" s="1" t="str">
        <f t="shared" si="6396"/>
        <v>N</v>
      </c>
      <c r="AT136" s="8" t="str">
        <f t="shared" ca="1" si="7185"/>
        <v/>
      </c>
      <c r="AU136" s="1" t="str">
        <f t="shared" ca="1" si="6398"/>
        <v/>
      </c>
      <c r="AV136" s="1" t="str">
        <f t="shared" ca="1" si="6399"/>
        <v/>
      </c>
      <c r="BI136" s="1" t="str">
        <f t="shared" si="7634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1</v>
      </c>
    </row>
    <row r="137" spans="31:79 1070:1070">
      <c r="AE137" s="1" t="str">
        <f t="shared" si="9623"/>
        <v/>
      </c>
      <c r="AF137" s="1" t="str">
        <f t="shared" si="9624"/>
        <v/>
      </c>
      <c r="AG137" s="1" t="str">
        <f t="shared" si="10010"/>
        <v/>
      </c>
      <c r="AH137" s="1" t="str">
        <f t="shared" si="9625"/>
        <v/>
      </c>
      <c r="AI137" s="1" t="str">
        <f t="shared" si="9626"/>
        <v/>
      </c>
      <c r="AJ137" s="1" t="str">
        <f t="shared" si="9627"/>
        <v/>
      </c>
      <c r="AK137" s="1">
        <f t="shared" si="7183"/>
        <v>0</v>
      </c>
      <c r="AL137" s="1">
        <f t="shared" si="7184"/>
        <v>0</v>
      </c>
      <c r="AP137" s="1" t="str">
        <f t="shared" si="6394"/>
        <v>N</v>
      </c>
      <c r="AQ137" s="1" t="str">
        <f t="shared" si="6395"/>
        <v>N</v>
      </c>
      <c r="AR137" s="1" t="str">
        <f t="shared" si="6396"/>
        <v>N</v>
      </c>
      <c r="AT137" s="8" t="str">
        <f t="shared" ca="1" si="7185"/>
        <v/>
      </c>
      <c r="AU137" s="1" t="str">
        <f t="shared" ca="1" si="6398"/>
        <v/>
      </c>
      <c r="AV137" s="1" t="str">
        <f t="shared" ca="1" si="6399"/>
        <v/>
      </c>
      <c r="BI137" s="1" t="str">
        <f t="shared" si="7634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-1</v>
      </c>
    </row>
    <row r="138" spans="31:79 1070:1070">
      <c r="AE138" s="1" t="str">
        <f t="shared" ref="AE138:AE169" si="10186">IF(M137="","",IF(AOR138="P",BH138,""))</f>
        <v/>
      </c>
      <c r="AF138" s="1" t="str">
        <f t="shared" ref="AF138:AF169" si="10187">IF(M137="","",IF(AOR138="B",BH138,""))</f>
        <v/>
      </c>
      <c r="AG138" s="1" t="str">
        <f t="shared" si="10010"/>
        <v/>
      </c>
      <c r="AH138" s="1" t="str">
        <f t="shared" ref="AH138:AH169" si="10188">IF(M137="","",IF(AOS138="B",BJ138,""))</f>
        <v/>
      </c>
      <c r="AI138" s="1" t="str">
        <f t="shared" ref="AI138:AI169" si="10189">IF(M137="","",IF(AOT138="P",BL138,""))</f>
        <v/>
      </c>
      <c r="AJ138" s="1" t="str">
        <f t="shared" ref="AJ138:AJ169" si="10190">IF(M137="","",IF(AOT138="B",BL138,""))</f>
        <v/>
      </c>
      <c r="AK138" s="1">
        <f t="shared" si="7183"/>
        <v>0</v>
      </c>
      <c r="AL138" s="1">
        <f t="shared" si="7184"/>
        <v>0</v>
      </c>
      <c r="AP138" s="1" t="str">
        <f t="shared" ref="AP138:AP201" si="10191">IF(OR(F134&amp;F135&amp;F136="WLW",F135&amp;F136="WW"),"Y","N")</f>
        <v>N</v>
      </c>
      <c r="AQ138" s="1" t="str">
        <f t="shared" ref="AQ138:AQ201" si="10192">IF(OR(K134&amp;K135&amp;K136="WLW",K135&amp;K136="WW"),"Y","N")</f>
        <v>N</v>
      </c>
      <c r="AR138" s="1" t="str">
        <f t="shared" ref="AR138:AR201" si="10193">IF(OR(R134&amp;R135&amp;R136="WLW",R135&amp;R136="WW"),"Y","N")</f>
        <v>N</v>
      </c>
      <c r="AT138" s="8" t="str">
        <f t="shared" ca="1" si="7185"/>
        <v/>
      </c>
      <c r="AU138" s="1" t="str">
        <f t="shared" ref="AU138:AU163" ca="1" si="10194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ca="1" si="10195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I138" s="1" t="str">
        <f t="shared" si="7634"/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9 1070:1070">
      <c r="AE139" s="1" t="str">
        <f t="shared" si="10186"/>
        <v/>
      </c>
      <c r="AF139" s="1" t="str">
        <f t="shared" si="10187"/>
        <v/>
      </c>
      <c r="AG139" s="1" t="str">
        <f t="shared" si="10010"/>
        <v/>
      </c>
      <c r="AH139" s="1" t="str">
        <f t="shared" si="10188"/>
        <v/>
      </c>
      <c r="AI139" s="1" t="str">
        <f t="shared" si="10189"/>
        <v/>
      </c>
      <c r="AJ139" s="1" t="str">
        <f t="shared" si="10190"/>
        <v/>
      </c>
      <c r="AK139" s="1">
        <f t="shared" ref="AK139:AK202" si="10196">IF(D139="",0,IF(OR(D139="B",D139="XB"),1,INT(RIGHT(D139))))</f>
        <v>0</v>
      </c>
      <c r="AL139" s="1">
        <f t="shared" ref="AL139:AL202" si="10197">IF(E139="",0,IF(OR(E139="B",E139="XB"),1,INT(RIGHT(E139))))</f>
        <v>0</v>
      </c>
      <c r="AP139" s="1" t="str">
        <f t="shared" si="10191"/>
        <v>N</v>
      </c>
      <c r="AQ139" s="1" t="str">
        <f t="shared" si="10192"/>
        <v>N</v>
      </c>
      <c r="AR139" s="1" t="str">
        <f t="shared" si="10193"/>
        <v>N</v>
      </c>
      <c r="AT139" s="8" t="str">
        <f t="shared" ref="AT139:AT163" ca="1" si="10198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ca="1" si="10194"/>
        <v/>
      </c>
      <c r="AV139" s="1" t="str">
        <f t="shared" ca="1" si="10195"/>
        <v/>
      </c>
      <c r="BI139" s="1" t="str">
        <f t="shared" si="7634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9 1070:1070">
      <c r="AE140" s="1" t="str">
        <f t="shared" si="10186"/>
        <v/>
      </c>
      <c r="AF140" s="1" t="str">
        <f t="shared" si="10187"/>
        <v/>
      </c>
      <c r="AG140" s="1" t="str">
        <f t="shared" ref="AG140:AG171" si="10199">IF(M139="","",IF(AOS140="p",BJ140,""))</f>
        <v/>
      </c>
      <c r="AH140" s="1" t="str">
        <f t="shared" si="10188"/>
        <v/>
      </c>
      <c r="AI140" s="1" t="str">
        <f t="shared" si="10189"/>
        <v/>
      </c>
      <c r="AJ140" s="1" t="str">
        <f t="shared" si="10190"/>
        <v/>
      </c>
      <c r="AK140" s="1">
        <f t="shared" si="10196"/>
        <v>0</v>
      </c>
      <c r="AL140" s="1">
        <f t="shared" si="10197"/>
        <v>0</v>
      </c>
      <c r="AP140" s="1" t="str">
        <f t="shared" si="10191"/>
        <v>N</v>
      </c>
      <c r="AQ140" s="1" t="str">
        <f t="shared" si="10192"/>
        <v>N</v>
      </c>
      <c r="AR140" s="1" t="str">
        <f t="shared" si="10193"/>
        <v>N</v>
      </c>
      <c r="AT140" s="8" t="str">
        <f t="shared" ca="1" si="10198"/>
        <v/>
      </c>
      <c r="AU140" s="1" t="str">
        <f t="shared" ca="1" si="10194"/>
        <v/>
      </c>
      <c r="AV140" s="1" t="str">
        <f t="shared" ca="1" si="10195"/>
        <v/>
      </c>
      <c r="BI140" s="1" t="str">
        <f t="shared" si="7634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1</v>
      </c>
    </row>
    <row r="141" spans="31:79 1070:1070">
      <c r="AE141" s="1" t="str">
        <f t="shared" si="10186"/>
        <v/>
      </c>
      <c r="AF141" s="1" t="str">
        <f t="shared" si="10187"/>
        <v/>
      </c>
      <c r="AG141" s="1" t="str">
        <f t="shared" si="10199"/>
        <v/>
      </c>
      <c r="AH141" s="1" t="str">
        <f t="shared" si="10188"/>
        <v/>
      </c>
      <c r="AI141" s="1" t="str">
        <f t="shared" si="10189"/>
        <v/>
      </c>
      <c r="AJ141" s="1" t="str">
        <f t="shared" si="10190"/>
        <v/>
      </c>
      <c r="AK141" s="1">
        <f t="shared" si="10196"/>
        <v>0</v>
      </c>
      <c r="AL141" s="1">
        <f t="shared" si="10197"/>
        <v>0</v>
      </c>
      <c r="AP141" s="1" t="str">
        <f t="shared" si="10191"/>
        <v>N</v>
      </c>
      <c r="AQ141" s="1" t="str">
        <f t="shared" si="10192"/>
        <v>N</v>
      </c>
      <c r="AR141" s="1" t="str">
        <f t="shared" si="10193"/>
        <v>N</v>
      </c>
      <c r="AT141" s="8" t="str">
        <f t="shared" ca="1" si="10198"/>
        <v/>
      </c>
      <c r="AU141" s="1" t="str">
        <f t="shared" ca="1" si="10194"/>
        <v/>
      </c>
      <c r="AV141" s="1" t="str">
        <f t="shared" ca="1" si="10195"/>
        <v/>
      </c>
      <c r="BI141" s="1" t="str">
        <f t="shared" si="7634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-1</v>
      </c>
    </row>
    <row r="142" spans="31:79 1070:1070">
      <c r="AE142" s="1" t="str">
        <f t="shared" si="10186"/>
        <v/>
      </c>
      <c r="AF142" s="1" t="str">
        <f t="shared" si="10187"/>
        <v/>
      </c>
      <c r="AG142" s="1" t="str">
        <f t="shared" si="10199"/>
        <v/>
      </c>
      <c r="AH142" s="1" t="str">
        <f t="shared" si="10188"/>
        <v/>
      </c>
      <c r="AI142" s="1" t="str">
        <f t="shared" si="10189"/>
        <v/>
      </c>
      <c r="AJ142" s="1" t="str">
        <f t="shared" si="10190"/>
        <v/>
      </c>
      <c r="AK142" s="1">
        <f t="shared" si="10196"/>
        <v>0</v>
      </c>
      <c r="AL142" s="1">
        <f t="shared" si="10197"/>
        <v>0</v>
      </c>
      <c r="AP142" s="1" t="str">
        <f t="shared" si="10191"/>
        <v>N</v>
      </c>
      <c r="AQ142" s="1" t="str">
        <f t="shared" si="10192"/>
        <v>N</v>
      </c>
      <c r="AR142" s="1" t="str">
        <f t="shared" si="10193"/>
        <v>N</v>
      </c>
      <c r="AT142" s="8" t="str">
        <f t="shared" ca="1" si="10198"/>
        <v/>
      </c>
      <c r="AU142" s="1" t="str">
        <f t="shared" ca="1" si="10194"/>
        <v/>
      </c>
      <c r="AV142" s="1" t="str">
        <f t="shared" ca="1" si="10195"/>
        <v/>
      </c>
      <c r="BI142" s="1" t="str">
        <f t="shared" si="7634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9 1070:1070">
      <c r="AE143" s="1" t="str">
        <f t="shared" si="10186"/>
        <v/>
      </c>
      <c r="AF143" s="1" t="str">
        <f t="shared" si="10187"/>
        <v/>
      </c>
      <c r="AG143" s="1" t="str">
        <f t="shared" si="10199"/>
        <v/>
      </c>
      <c r="AH143" s="1" t="str">
        <f t="shared" si="10188"/>
        <v/>
      </c>
      <c r="AI143" s="1" t="str">
        <f t="shared" si="10189"/>
        <v/>
      </c>
      <c r="AJ143" s="1" t="str">
        <f t="shared" si="10190"/>
        <v/>
      </c>
      <c r="AK143" s="1">
        <f t="shared" si="10196"/>
        <v>0</v>
      </c>
      <c r="AL143" s="1">
        <f t="shared" si="10197"/>
        <v>0</v>
      </c>
      <c r="AP143" s="1" t="str">
        <f t="shared" si="10191"/>
        <v>N</v>
      </c>
      <c r="AQ143" s="1" t="str">
        <f t="shared" si="10192"/>
        <v>N</v>
      </c>
      <c r="AR143" s="1" t="str">
        <f t="shared" si="10193"/>
        <v>N</v>
      </c>
      <c r="AT143" s="8" t="str">
        <f t="shared" ca="1" si="10198"/>
        <v/>
      </c>
      <c r="AU143" s="1" t="str">
        <f t="shared" ca="1" si="10194"/>
        <v/>
      </c>
      <c r="AV143" s="1" t="str">
        <f t="shared" ca="1" si="10195"/>
        <v/>
      </c>
      <c r="BI143" s="1" t="str">
        <f t="shared" si="7634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9 1070:1070">
      <c r="AE144" s="1" t="str">
        <f t="shared" si="10186"/>
        <v/>
      </c>
      <c r="AF144" s="1" t="str">
        <f t="shared" si="10187"/>
        <v/>
      </c>
      <c r="AG144" s="1" t="str">
        <f t="shared" si="10199"/>
        <v/>
      </c>
      <c r="AH144" s="1" t="str">
        <f t="shared" si="10188"/>
        <v/>
      </c>
      <c r="AI144" s="1" t="str">
        <f t="shared" si="10189"/>
        <v/>
      </c>
      <c r="AJ144" s="1" t="str">
        <f t="shared" si="10190"/>
        <v/>
      </c>
      <c r="AK144" s="1">
        <f t="shared" si="10196"/>
        <v>0</v>
      </c>
      <c r="AL144" s="1">
        <f t="shared" si="10197"/>
        <v>0</v>
      </c>
      <c r="AP144" s="1" t="str">
        <f t="shared" si="10191"/>
        <v>N</v>
      </c>
      <c r="AQ144" s="1" t="str">
        <f t="shared" si="10192"/>
        <v>N</v>
      </c>
      <c r="AR144" s="1" t="str">
        <f t="shared" si="10193"/>
        <v>N</v>
      </c>
      <c r="AT144" s="8" t="str">
        <f t="shared" ca="1" si="10198"/>
        <v/>
      </c>
      <c r="AU144" s="1" t="str">
        <f t="shared" ca="1" si="10194"/>
        <v/>
      </c>
      <c r="AV144" s="1" t="str">
        <f t="shared" ca="1" si="10195"/>
        <v/>
      </c>
      <c r="BI144" s="1" t="str">
        <f t="shared" ref="BI144:BI207" si="10200">IF(M143="","",IF(LEN(BH144)=1,"B",IF(LEN(BH144)=2,LEFT(BH144),MID(BH144,2,1))))</f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1</v>
      </c>
    </row>
    <row r="145" spans="31:76">
      <c r="AE145" s="1" t="str">
        <f t="shared" si="10186"/>
        <v/>
      </c>
      <c r="AF145" s="1" t="str">
        <f t="shared" si="10187"/>
        <v/>
      </c>
      <c r="AG145" s="1" t="str">
        <f t="shared" si="10199"/>
        <v/>
      </c>
      <c r="AH145" s="1" t="str">
        <f t="shared" si="10188"/>
        <v/>
      </c>
      <c r="AI145" s="1" t="str">
        <f t="shared" si="10189"/>
        <v/>
      </c>
      <c r="AJ145" s="1" t="str">
        <f t="shared" si="10190"/>
        <v/>
      </c>
      <c r="AK145" s="1">
        <f t="shared" si="10196"/>
        <v>0</v>
      </c>
      <c r="AL145" s="1">
        <f t="shared" si="10197"/>
        <v>0</v>
      </c>
      <c r="AP145" s="1" t="str">
        <f t="shared" si="10191"/>
        <v>N</v>
      </c>
      <c r="AQ145" s="1" t="str">
        <f t="shared" si="10192"/>
        <v>N</v>
      </c>
      <c r="AR145" s="1" t="str">
        <f t="shared" si="10193"/>
        <v>N</v>
      </c>
      <c r="AT145" s="8" t="str">
        <f t="shared" ca="1" si="10198"/>
        <v/>
      </c>
      <c r="AU145" s="1" t="str">
        <f t="shared" ca="1" si="10194"/>
        <v/>
      </c>
      <c r="AV145" s="1" t="str">
        <f t="shared" ca="1" si="10195"/>
        <v/>
      </c>
      <c r="BI145" s="1" t="str">
        <f t="shared" si="10200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-1</v>
      </c>
    </row>
    <row r="146" spans="31:76">
      <c r="AE146" s="1" t="str">
        <f t="shared" si="10186"/>
        <v/>
      </c>
      <c r="AF146" s="1" t="str">
        <f t="shared" si="10187"/>
        <v/>
      </c>
      <c r="AG146" s="1" t="str">
        <f t="shared" si="10199"/>
        <v/>
      </c>
      <c r="AH146" s="1" t="str">
        <f t="shared" si="10188"/>
        <v/>
      </c>
      <c r="AI146" s="1" t="str">
        <f t="shared" si="10189"/>
        <v/>
      </c>
      <c r="AJ146" s="1" t="str">
        <f t="shared" si="10190"/>
        <v/>
      </c>
      <c r="AK146" s="1">
        <f t="shared" si="10196"/>
        <v>0</v>
      </c>
      <c r="AL146" s="1">
        <f t="shared" si="10197"/>
        <v>0</v>
      </c>
      <c r="AP146" s="1" t="str">
        <f t="shared" si="10191"/>
        <v>N</v>
      </c>
      <c r="AQ146" s="1" t="str">
        <f t="shared" si="10192"/>
        <v>N</v>
      </c>
      <c r="AR146" s="1" t="str">
        <f t="shared" si="10193"/>
        <v>N</v>
      </c>
      <c r="AT146" s="8" t="str">
        <f t="shared" ca="1" si="10198"/>
        <v/>
      </c>
      <c r="AU146" s="1" t="str">
        <f t="shared" ca="1" si="10194"/>
        <v/>
      </c>
      <c r="AV146" s="1" t="str">
        <f t="shared" ca="1" si="10195"/>
        <v/>
      </c>
      <c r="BI146" s="1" t="str">
        <f t="shared" si="10200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0186"/>
        <v/>
      </c>
      <c r="AF147" s="1" t="str">
        <f t="shared" si="10187"/>
        <v/>
      </c>
      <c r="AG147" s="1" t="str">
        <f t="shared" si="10199"/>
        <v/>
      </c>
      <c r="AH147" s="1" t="str">
        <f t="shared" si="10188"/>
        <v/>
      </c>
      <c r="AI147" s="1" t="str">
        <f t="shared" si="10189"/>
        <v/>
      </c>
      <c r="AJ147" s="1" t="str">
        <f t="shared" si="10190"/>
        <v/>
      </c>
      <c r="AK147" s="1">
        <f t="shared" si="10196"/>
        <v>0</v>
      </c>
      <c r="AL147" s="1">
        <f t="shared" si="10197"/>
        <v>0</v>
      </c>
      <c r="AP147" s="1" t="str">
        <f t="shared" si="10191"/>
        <v>N</v>
      </c>
      <c r="AQ147" s="1" t="str">
        <f t="shared" si="10192"/>
        <v>N</v>
      </c>
      <c r="AR147" s="1" t="str">
        <f t="shared" si="10193"/>
        <v>N</v>
      </c>
      <c r="AT147" s="8" t="str">
        <f t="shared" ca="1" si="10198"/>
        <v/>
      </c>
      <c r="AU147" s="1" t="str">
        <f t="shared" ca="1" si="10194"/>
        <v/>
      </c>
      <c r="AV147" s="1" t="str">
        <f t="shared" ca="1" si="10195"/>
        <v/>
      </c>
      <c r="BI147" s="1" t="str">
        <f t="shared" si="10200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0186"/>
        <v/>
      </c>
      <c r="AF148" s="1" t="str">
        <f t="shared" si="10187"/>
        <v/>
      </c>
      <c r="AG148" s="1" t="str">
        <f t="shared" si="10199"/>
        <v/>
      </c>
      <c r="AH148" s="1" t="str">
        <f t="shared" si="10188"/>
        <v/>
      </c>
      <c r="AI148" s="1" t="str">
        <f t="shared" si="10189"/>
        <v/>
      </c>
      <c r="AJ148" s="1" t="str">
        <f t="shared" si="10190"/>
        <v/>
      </c>
      <c r="AK148" s="1">
        <f t="shared" si="10196"/>
        <v>0</v>
      </c>
      <c r="AL148" s="1">
        <f t="shared" si="10197"/>
        <v>0</v>
      </c>
      <c r="AP148" s="1" t="str">
        <f t="shared" si="10191"/>
        <v>N</v>
      </c>
      <c r="AQ148" s="1" t="str">
        <f t="shared" si="10192"/>
        <v>N</v>
      </c>
      <c r="AR148" s="1" t="str">
        <f t="shared" si="10193"/>
        <v>N</v>
      </c>
      <c r="AT148" s="8" t="str">
        <f t="shared" ca="1" si="10198"/>
        <v/>
      </c>
      <c r="AU148" s="1" t="str">
        <f t="shared" ca="1" si="10194"/>
        <v/>
      </c>
      <c r="AV148" s="1" t="str">
        <f t="shared" ca="1" si="10195"/>
        <v/>
      </c>
      <c r="BI148" s="1" t="str">
        <f t="shared" si="10200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1</v>
      </c>
    </row>
    <row r="149" spans="31:76">
      <c r="AE149" s="1" t="str">
        <f t="shared" si="10186"/>
        <v/>
      </c>
      <c r="AF149" s="1" t="str">
        <f t="shared" si="10187"/>
        <v/>
      </c>
      <c r="AG149" s="1" t="str">
        <f t="shared" si="10199"/>
        <v/>
      </c>
      <c r="AH149" s="1" t="str">
        <f t="shared" si="10188"/>
        <v/>
      </c>
      <c r="AI149" s="1" t="str">
        <f t="shared" si="10189"/>
        <v/>
      </c>
      <c r="AJ149" s="1" t="str">
        <f t="shared" si="10190"/>
        <v/>
      </c>
      <c r="AK149" s="1">
        <f t="shared" si="10196"/>
        <v>0</v>
      </c>
      <c r="AL149" s="1">
        <f t="shared" si="10197"/>
        <v>0</v>
      </c>
      <c r="AP149" s="1" t="str">
        <f t="shared" si="10191"/>
        <v>N</v>
      </c>
      <c r="AQ149" s="1" t="str">
        <f t="shared" si="10192"/>
        <v>N</v>
      </c>
      <c r="AR149" s="1" t="str">
        <f t="shared" si="10193"/>
        <v>N</v>
      </c>
      <c r="AT149" s="8" t="str">
        <f t="shared" ca="1" si="10198"/>
        <v/>
      </c>
      <c r="AU149" s="1" t="str">
        <f t="shared" ca="1" si="10194"/>
        <v/>
      </c>
      <c r="AV149" s="1" t="str">
        <f t="shared" ca="1" si="10195"/>
        <v/>
      </c>
      <c r="BI149" s="1" t="str">
        <f t="shared" si="10200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-1</v>
      </c>
    </row>
    <row r="150" spans="31:76">
      <c r="AE150" s="1" t="str">
        <f t="shared" si="10186"/>
        <v/>
      </c>
      <c r="AF150" s="1" t="str">
        <f t="shared" si="10187"/>
        <v/>
      </c>
      <c r="AG150" s="1" t="str">
        <f t="shared" si="10199"/>
        <v/>
      </c>
      <c r="AH150" s="1" t="str">
        <f t="shared" si="10188"/>
        <v/>
      </c>
      <c r="AI150" s="1" t="str">
        <f t="shared" si="10189"/>
        <v/>
      </c>
      <c r="AJ150" s="1" t="str">
        <f t="shared" si="10190"/>
        <v/>
      </c>
      <c r="AK150" s="1">
        <f t="shared" si="10196"/>
        <v>0</v>
      </c>
      <c r="AL150" s="1">
        <f t="shared" si="10197"/>
        <v>0</v>
      </c>
      <c r="AP150" s="1" t="str">
        <f t="shared" si="10191"/>
        <v>N</v>
      </c>
      <c r="AQ150" s="1" t="str">
        <f t="shared" si="10192"/>
        <v>N</v>
      </c>
      <c r="AR150" s="1" t="str">
        <f t="shared" si="10193"/>
        <v>N</v>
      </c>
      <c r="AT150" s="8" t="str">
        <f t="shared" ca="1" si="10198"/>
        <v/>
      </c>
      <c r="AU150" s="1" t="str">
        <f t="shared" ca="1" si="10194"/>
        <v/>
      </c>
      <c r="AV150" s="1" t="str">
        <f t="shared" ca="1" si="10195"/>
        <v/>
      </c>
      <c r="BI150" s="1" t="str">
        <f t="shared" si="10200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0186"/>
        <v/>
      </c>
      <c r="AF151" s="1" t="str">
        <f t="shared" si="10187"/>
        <v/>
      </c>
      <c r="AG151" s="1" t="str">
        <f t="shared" si="10199"/>
        <v/>
      </c>
      <c r="AH151" s="1" t="str">
        <f t="shared" si="10188"/>
        <v/>
      </c>
      <c r="AI151" s="1" t="str">
        <f t="shared" si="10189"/>
        <v/>
      </c>
      <c r="AJ151" s="1" t="str">
        <f t="shared" si="10190"/>
        <v/>
      </c>
      <c r="AK151" s="1">
        <f t="shared" si="10196"/>
        <v>0</v>
      </c>
      <c r="AL151" s="1">
        <f t="shared" si="10197"/>
        <v>0</v>
      </c>
      <c r="AP151" s="1" t="str">
        <f t="shared" si="10191"/>
        <v>N</v>
      </c>
      <c r="AQ151" s="1" t="str">
        <f t="shared" si="10192"/>
        <v>N</v>
      </c>
      <c r="AR151" s="1" t="str">
        <f t="shared" si="10193"/>
        <v>N</v>
      </c>
      <c r="AT151" s="8" t="str">
        <f t="shared" ca="1" si="10198"/>
        <v/>
      </c>
      <c r="AU151" s="1" t="str">
        <f t="shared" ca="1" si="10194"/>
        <v/>
      </c>
      <c r="AV151" s="1" t="str">
        <f t="shared" ca="1" si="10195"/>
        <v/>
      </c>
      <c r="BI151" s="1" t="str">
        <f t="shared" si="10200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0186"/>
        <v/>
      </c>
      <c r="AF152" s="1" t="str">
        <f t="shared" si="10187"/>
        <v/>
      </c>
      <c r="AG152" s="1" t="str">
        <f t="shared" si="10199"/>
        <v/>
      </c>
      <c r="AH152" s="1" t="str">
        <f t="shared" si="10188"/>
        <v/>
      </c>
      <c r="AI152" s="1" t="str">
        <f t="shared" si="10189"/>
        <v/>
      </c>
      <c r="AJ152" s="1" t="str">
        <f t="shared" si="10190"/>
        <v/>
      </c>
      <c r="AK152" s="1">
        <f t="shared" si="10196"/>
        <v>0</v>
      </c>
      <c r="AL152" s="1">
        <f t="shared" si="10197"/>
        <v>0</v>
      </c>
      <c r="AP152" s="1" t="str">
        <f t="shared" si="10191"/>
        <v>N</v>
      </c>
      <c r="AQ152" s="1" t="str">
        <f t="shared" si="10192"/>
        <v>N</v>
      </c>
      <c r="AR152" s="1" t="str">
        <f t="shared" si="10193"/>
        <v>N</v>
      </c>
      <c r="AT152" s="8" t="str">
        <f t="shared" ca="1" si="10198"/>
        <v/>
      </c>
      <c r="AU152" s="1" t="str">
        <f t="shared" ca="1" si="10194"/>
        <v/>
      </c>
      <c r="AV152" s="1" t="str">
        <f t="shared" ca="1" si="10195"/>
        <v/>
      </c>
      <c r="BI152" s="1" t="str">
        <f t="shared" si="10200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1</v>
      </c>
    </row>
    <row r="153" spans="31:76">
      <c r="AE153" s="1" t="str">
        <f t="shared" si="10186"/>
        <v/>
      </c>
      <c r="AF153" s="1" t="str">
        <f t="shared" si="10187"/>
        <v/>
      </c>
      <c r="AG153" s="1" t="str">
        <f t="shared" si="10199"/>
        <v/>
      </c>
      <c r="AH153" s="1" t="str">
        <f t="shared" si="10188"/>
        <v/>
      </c>
      <c r="AI153" s="1" t="str">
        <f t="shared" si="10189"/>
        <v/>
      </c>
      <c r="AJ153" s="1" t="str">
        <f t="shared" si="10190"/>
        <v/>
      </c>
      <c r="AK153" s="1">
        <f t="shared" si="10196"/>
        <v>0</v>
      </c>
      <c r="AL153" s="1">
        <f t="shared" si="10197"/>
        <v>0</v>
      </c>
      <c r="AP153" s="1" t="str">
        <f t="shared" si="10191"/>
        <v>N</v>
      </c>
      <c r="AQ153" s="1" t="str">
        <f t="shared" si="10192"/>
        <v>N</v>
      </c>
      <c r="AR153" s="1" t="str">
        <f t="shared" si="10193"/>
        <v>N</v>
      </c>
      <c r="AT153" s="8" t="str">
        <f t="shared" ca="1" si="10198"/>
        <v/>
      </c>
      <c r="AU153" s="1" t="str">
        <f t="shared" ca="1" si="10194"/>
        <v/>
      </c>
      <c r="AV153" s="1" t="str">
        <f t="shared" ca="1" si="10195"/>
        <v/>
      </c>
      <c r="BI153" s="1" t="str">
        <f t="shared" si="10200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-1</v>
      </c>
    </row>
    <row r="154" spans="31:76">
      <c r="AE154" s="1" t="str">
        <f t="shared" si="10186"/>
        <v/>
      </c>
      <c r="AF154" s="1" t="str">
        <f t="shared" si="10187"/>
        <v/>
      </c>
      <c r="AG154" s="1" t="str">
        <f t="shared" si="10199"/>
        <v/>
      </c>
      <c r="AH154" s="1" t="str">
        <f t="shared" si="10188"/>
        <v/>
      </c>
      <c r="AI154" s="1" t="str">
        <f t="shared" si="10189"/>
        <v/>
      </c>
      <c r="AJ154" s="1" t="str">
        <f t="shared" si="10190"/>
        <v/>
      </c>
      <c r="AK154" s="1">
        <f t="shared" si="10196"/>
        <v>0</v>
      </c>
      <c r="AL154" s="1">
        <f t="shared" si="10197"/>
        <v>0</v>
      </c>
      <c r="AP154" s="1" t="str">
        <f t="shared" si="10191"/>
        <v>N</v>
      </c>
      <c r="AQ154" s="1" t="str">
        <f t="shared" si="10192"/>
        <v>N</v>
      </c>
      <c r="AR154" s="1" t="str">
        <f t="shared" si="10193"/>
        <v>N</v>
      </c>
      <c r="AT154" s="8" t="str">
        <f t="shared" ca="1" si="10198"/>
        <v/>
      </c>
      <c r="AU154" s="1" t="str">
        <f t="shared" ca="1" si="10194"/>
        <v/>
      </c>
      <c r="AV154" s="1" t="str">
        <f t="shared" ca="1" si="10195"/>
        <v/>
      </c>
      <c r="BI154" s="1" t="str">
        <f t="shared" si="10200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0186"/>
        <v/>
      </c>
      <c r="AF155" s="1" t="str">
        <f t="shared" si="10187"/>
        <v/>
      </c>
      <c r="AG155" s="1" t="str">
        <f t="shared" si="10199"/>
        <v/>
      </c>
      <c r="AH155" s="1" t="str">
        <f t="shared" si="10188"/>
        <v/>
      </c>
      <c r="AI155" s="1" t="str">
        <f t="shared" si="10189"/>
        <v/>
      </c>
      <c r="AJ155" s="1" t="str">
        <f t="shared" si="10190"/>
        <v/>
      </c>
      <c r="AK155" s="1">
        <f t="shared" si="10196"/>
        <v>0</v>
      </c>
      <c r="AL155" s="1">
        <f t="shared" si="10197"/>
        <v>0</v>
      </c>
      <c r="AP155" s="1" t="str">
        <f t="shared" si="10191"/>
        <v>N</v>
      </c>
      <c r="AQ155" s="1" t="str">
        <f t="shared" si="10192"/>
        <v>N</v>
      </c>
      <c r="AR155" s="1" t="str">
        <f t="shared" si="10193"/>
        <v>N</v>
      </c>
      <c r="AT155" s="8" t="str">
        <f t="shared" ca="1" si="10198"/>
        <v/>
      </c>
      <c r="AU155" s="1" t="str">
        <f t="shared" ca="1" si="10194"/>
        <v/>
      </c>
      <c r="AV155" s="1" t="str">
        <f t="shared" ca="1" si="10195"/>
        <v/>
      </c>
      <c r="BI155" s="1" t="str">
        <f t="shared" si="10200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0186"/>
        <v/>
      </c>
      <c r="AF156" s="1" t="str">
        <f t="shared" si="10187"/>
        <v/>
      </c>
      <c r="AG156" s="1" t="str">
        <f t="shared" si="10199"/>
        <v/>
      </c>
      <c r="AH156" s="1" t="str">
        <f t="shared" si="10188"/>
        <v/>
      </c>
      <c r="AI156" s="1" t="str">
        <f t="shared" si="10189"/>
        <v/>
      </c>
      <c r="AJ156" s="1" t="str">
        <f t="shared" si="10190"/>
        <v/>
      </c>
      <c r="AK156" s="1">
        <f t="shared" si="10196"/>
        <v>0</v>
      </c>
      <c r="AL156" s="1">
        <f t="shared" si="10197"/>
        <v>0</v>
      </c>
      <c r="AP156" s="1" t="str">
        <f t="shared" si="10191"/>
        <v>N</v>
      </c>
      <c r="AQ156" s="1" t="str">
        <f t="shared" si="10192"/>
        <v>N</v>
      </c>
      <c r="AR156" s="1" t="str">
        <f t="shared" si="10193"/>
        <v>N</v>
      </c>
      <c r="AT156" s="8" t="str">
        <f t="shared" ca="1" si="10198"/>
        <v/>
      </c>
      <c r="AU156" s="1" t="str">
        <f t="shared" ca="1" si="10194"/>
        <v/>
      </c>
      <c r="AV156" s="1" t="str">
        <f t="shared" ca="1" si="10195"/>
        <v/>
      </c>
      <c r="BI156" s="1" t="str">
        <f t="shared" si="10200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1</v>
      </c>
    </row>
    <row r="157" spans="31:76">
      <c r="AE157" s="1" t="str">
        <f t="shared" si="10186"/>
        <v/>
      </c>
      <c r="AF157" s="1" t="str">
        <f t="shared" si="10187"/>
        <v/>
      </c>
      <c r="AG157" s="1" t="str">
        <f t="shared" si="10199"/>
        <v/>
      </c>
      <c r="AH157" s="1" t="str">
        <f t="shared" si="10188"/>
        <v/>
      </c>
      <c r="AI157" s="1" t="str">
        <f t="shared" si="10189"/>
        <v/>
      </c>
      <c r="AJ157" s="1" t="str">
        <f t="shared" si="10190"/>
        <v/>
      </c>
      <c r="AK157" s="1">
        <f t="shared" si="10196"/>
        <v>0</v>
      </c>
      <c r="AL157" s="1">
        <f t="shared" si="10197"/>
        <v>0</v>
      </c>
      <c r="AP157" s="1" t="str">
        <f t="shared" si="10191"/>
        <v>N</v>
      </c>
      <c r="AQ157" s="1" t="str">
        <f t="shared" si="10192"/>
        <v>N</v>
      </c>
      <c r="AR157" s="1" t="str">
        <f t="shared" si="10193"/>
        <v>N</v>
      </c>
      <c r="AT157" s="8" t="str">
        <f t="shared" ca="1" si="10198"/>
        <v/>
      </c>
      <c r="AU157" s="1" t="str">
        <f t="shared" ca="1" si="10194"/>
        <v/>
      </c>
      <c r="AV157" s="1" t="str">
        <f t="shared" ca="1" si="10195"/>
        <v/>
      </c>
      <c r="BI157" s="1" t="str">
        <f t="shared" si="10200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-1</v>
      </c>
    </row>
    <row r="158" spans="31:76">
      <c r="AE158" s="1" t="str">
        <f t="shared" si="10186"/>
        <v/>
      </c>
      <c r="AF158" s="1" t="str">
        <f t="shared" si="10187"/>
        <v/>
      </c>
      <c r="AG158" s="1" t="str">
        <f t="shared" si="10199"/>
        <v/>
      </c>
      <c r="AH158" s="1" t="str">
        <f t="shared" si="10188"/>
        <v/>
      </c>
      <c r="AI158" s="1" t="str">
        <f t="shared" si="10189"/>
        <v/>
      </c>
      <c r="AJ158" s="1" t="str">
        <f t="shared" si="10190"/>
        <v/>
      </c>
      <c r="AK158" s="1">
        <f t="shared" si="10196"/>
        <v>0</v>
      </c>
      <c r="AL158" s="1">
        <f t="shared" si="10197"/>
        <v>0</v>
      </c>
      <c r="AP158" s="1" t="str">
        <f t="shared" si="10191"/>
        <v>N</v>
      </c>
      <c r="AQ158" s="1" t="str">
        <f t="shared" si="10192"/>
        <v>N</v>
      </c>
      <c r="AR158" s="1" t="str">
        <f t="shared" si="10193"/>
        <v>N</v>
      </c>
      <c r="AT158" s="8" t="str">
        <f t="shared" ca="1" si="10198"/>
        <v/>
      </c>
      <c r="AU158" s="1" t="str">
        <f t="shared" ca="1" si="10194"/>
        <v/>
      </c>
      <c r="AV158" s="1" t="str">
        <f t="shared" ca="1" si="10195"/>
        <v/>
      </c>
      <c r="BI158" s="1" t="str">
        <f t="shared" si="10200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0186"/>
        <v/>
      </c>
      <c r="AF159" s="1" t="str">
        <f t="shared" si="10187"/>
        <v/>
      </c>
      <c r="AG159" s="1" t="str">
        <f t="shared" si="10199"/>
        <v/>
      </c>
      <c r="AH159" s="1" t="str">
        <f t="shared" si="10188"/>
        <v/>
      </c>
      <c r="AI159" s="1" t="str">
        <f t="shared" si="10189"/>
        <v/>
      </c>
      <c r="AJ159" s="1" t="str">
        <f t="shared" si="10190"/>
        <v/>
      </c>
      <c r="AK159" s="1">
        <f t="shared" si="10196"/>
        <v>0</v>
      </c>
      <c r="AL159" s="1">
        <f t="shared" si="10197"/>
        <v>0</v>
      </c>
      <c r="AP159" s="1" t="str">
        <f t="shared" si="10191"/>
        <v>N</v>
      </c>
      <c r="AQ159" s="1" t="str">
        <f t="shared" si="10192"/>
        <v>N</v>
      </c>
      <c r="AR159" s="1" t="str">
        <f t="shared" si="10193"/>
        <v>N</v>
      </c>
      <c r="AT159" s="8" t="str">
        <f t="shared" ca="1" si="10198"/>
        <v/>
      </c>
      <c r="AU159" s="1" t="str">
        <f t="shared" ca="1" si="10194"/>
        <v/>
      </c>
      <c r="AV159" s="1" t="str">
        <f t="shared" ca="1" si="10195"/>
        <v/>
      </c>
      <c r="BI159" s="1" t="str">
        <f t="shared" si="10200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0186"/>
        <v/>
      </c>
      <c r="AF160" s="1" t="str">
        <f t="shared" si="10187"/>
        <v/>
      </c>
      <c r="AG160" s="1" t="str">
        <f t="shared" si="10199"/>
        <v/>
      </c>
      <c r="AH160" s="1" t="str">
        <f t="shared" si="10188"/>
        <v/>
      </c>
      <c r="AI160" s="1" t="str">
        <f t="shared" si="10189"/>
        <v/>
      </c>
      <c r="AJ160" s="1" t="str">
        <f t="shared" si="10190"/>
        <v/>
      </c>
      <c r="AK160" s="1">
        <f t="shared" si="10196"/>
        <v>0</v>
      </c>
      <c r="AL160" s="1">
        <f t="shared" si="10197"/>
        <v>0</v>
      </c>
      <c r="AP160" s="1" t="str">
        <f t="shared" si="10191"/>
        <v>N</v>
      </c>
      <c r="AQ160" s="1" t="str">
        <f t="shared" si="10192"/>
        <v>N</v>
      </c>
      <c r="AR160" s="1" t="str">
        <f t="shared" si="10193"/>
        <v>N</v>
      </c>
      <c r="AT160" s="8" t="str">
        <f t="shared" ca="1" si="10198"/>
        <v/>
      </c>
      <c r="AU160" s="1" t="str">
        <f t="shared" ca="1" si="10194"/>
        <v/>
      </c>
      <c r="AV160" s="1" t="str">
        <f t="shared" ca="1" si="10195"/>
        <v/>
      </c>
      <c r="BI160" s="1" t="str">
        <f t="shared" si="10200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1</v>
      </c>
    </row>
    <row r="161" spans="31:76">
      <c r="AE161" s="1" t="str">
        <f t="shared" si="10186"/>
        <v/>
      </c>
      <c r="AF161" s="1" t="str">
        <f t="shared" si="10187"/>
        <v/>
      </c>
      <c r="AG161" s="1" t="str">
        <f t="shared" si="10199"/>
        <v/>
      </c>
      <c r="AH161" s="1" t="str">
        <f t="shared" si="10188"/>
        <v/>
      </c>
      <c r="AI161" s="1" t="str">
        <f t="shared" si="10189"/>
        <v/>
      </c>
      <c r="AJ161" s="1" t="str">
        <f t="shared" si="10190"/>
        <v/>
      </c>
      <c r="AK161" s="1">
        <f t="shared" si="10196"/>
        <v>0</v>
      </c>
      <c r="AL161" s="1">
        <f t="shared" si="10197"/>
        <v>0</v>
      </c>
      <c r="AP161" s="1" t="str">
        <f t="shared" si="10191"/>
        <v>N</v>
      </c>
      <c r="AQ161" s="1" t="str">
        <f t="shared" si="10192"/>
        <v>N</v>
      </c>
      <c r="AR161" s="1" t="str">
        <f t="shared" si="10193"/>
        <v>N</v>
      </c>
      <c r="AT161" s="8" t="str">
        <f t="shared" ca="1" si="10198"/>
        <v/>
      </c>
      <c r="AU161" s="1" t="str">
        <f t="shared" ca="1" si="10194"/>
        <v/>
      </c>
      <c r="AV161" s="1" t="str">
        <f t="shared" ca="1" si="10195"/>
        <v/>
      </c>
      <c r="BI161" s="1" t="str">
        <f t="shared" si="10200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-1</v>
      </c>
    </row>
    <row r="162" spans="31:76">
      <c r="AE162" s="1" t="str">
        <f t="shared" si="10186"/>
        <v/>
      </c>
      <c r="AF162" s="1" t="str">
        <f t="shared" si="10187"/>
        <v/>
      </c>
      <c r="AG162" s="1" t="str">
        <f t="shared" si="10199"/>
        <v/>
      </c>
      <c r="AH162" s="1" t="str">
        <f t="shared" si="10188"/>
        <v/>
      </c>
      <c r="AI162" s="1" t="str">
        <f t="shared" si="10189"/>
        <v/>
      </c>
      <c r="AJ162" s="1" t="str">
        <f t="shared" si="10190"/>
        <v/>
      </c>
      <c r="AK162" s="1">
        <f t="shared" si="10196"/>
        <v>0</v>
      </c>
      <c r="AL162" s="1">
        <f t="shared" si="10197"/>
        <v>0</v>
      </c>
      <c r="AP162" s="1" t="str">
        <f t="shared" si="10191"/>
        <v>N</v>
      </c>
      <c r="AQ162" s="1" t="str">
        <f t="shared" si="10192"/>
        <v>N</v>
      </c>
      <c r="AR162" s="1" t="str">
        <f t="shared" si="10193"/>
        <v>N</v>
      </c>
      <c r="AT162" s="8" t="str">
        <f t="shared" ca="1" si="10198"/>
        <v/>
      </c>
      <c r="AU162" s="1" t="str">
        <f t="shared" ca="1" si="10194"/>
        <v/>
      </c>
      <c r="AV162" s="1" t="str">
        <f t="shared" ca="1" si="10195"/>
        <v/>
      </c>
      <c r="BI162" s="1" t="str">
        <f t="shared" si="10200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0186"/>
        <v/>
      </c>
      <c r="AF163" s="1" t="str">
        <f t="shared" si="10187"/>
        <v/>
      </c>
      <c r="AG163" s="1" t="str">
        <f t="shared" si="10199"/>
        <v/>
      </c>
      <c r="AH163" s="1" t="str">
        <f t="shared" si="10188"/>
        <v/>
      </c>
      <c r="AI163" s="1" t="str">
        <f t="shared" si="10189"/>
        <v/>
      </c>
      <c r="AJ163" s="1" t="str">
        <f t="shared" si="10190"/>
        <v/>
      </c>
      <c r="AK163" s="1">
        <f t="shared" si="10196"/>
        <v>0</v>
      </c>
      <c r="AL163" s="1">
        <f t="shared" si="10197"/>
        <v>0</v>
      </c>
      <c r="AP163" s="1" t="str">
        <f t="shared" si="10191"/>
        <v>N</v>
      </c>
      <c r="AQ163" s="1" t="str">
        <f t="shared" si="10192"/>
        <v>N</v>
      </c>
      <c r="AR163" s="1" t="str">
        <f t="shared" si="10193"/>
        <v>N</v>
      </c>
      <c r="AT163" s="8" t="str">
        <f t="shared" ca="1" si="10198"/>
        <v/>
      </c>
      <c r="AU163" s="1" t="str">
        <f t="shared" ca="1" si="10194"/>
        <v/>
      </c>
      <c r="AV163" s="1" t="str">
        <f t="shared" ca="1" si="10195"/>
        <v/>
      </c>
      <c r="BI163" s="1" t="str">
        <f t="shared" si="10200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0186"/>
        <v/>
      </c>
      <c r="AF164" s="1" t="str">
        <f t="shared" si="10187"/>
        <v/>
      </c>
      <c r="AG164" s="1" t="str">
        <f t="shared" si="10199"/>
        <v/>
      </c>
      <c r="AH164" s="1" t="str">
        <f t="shared" si="10188"/>
        <v/>
      </c>
      <c r="AI164" s="1" t="str">
        <f t="shared" si="10189"/>
        <v/>
      </c>
      <c r="AJ164" s="1" t="str">
        <f t="shared" si="10190"/>
        <v/>
      </c>
      <c r="AK164" s="1">
        <f t="shared" si="10196"/>
        <v>0</v>
      </c>
      <c r="AL164" s="1">
        <f t="shared" si="10197"/>
        <v>0</v>
      </c>
      <c r="AP164" s="1" t="str">
        <f t="shared" si="10191"/>
        <v>N</v>
      </c>
      <c r="AQ164" s="1" t="str">
        <f t="shared" si="10192"/>
        <v>N</v>
      </c>
      <c r="AR164" s="1" t="str">
        <f t="shared" si="10193"/>
        <v>N</v>
      </c>
      <c r="BI164" s="1" t="str">
        <f t="shared" si="10200"/>
        <v/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1</v>
      </c>
    </row>
    <row r="165" spans="31:76">
      <c r="AE165" s="1" t="str">
        <f t="shared" si="10186"/>
        <v/>
      </c>
      <c r="AF165" s="1" t="str">
        <f t="shared" si="10187"/>
        <v/>
      </c>
      <c r="AG165" s="1" t="str">
        <f t="shared" si="10199"/>
        <v/>
      </c>
      <c r="AH165" s="1" t="str">
        <f t="shared" si="10188"/>
        <v/>
      </c>
      <c r="AI165" s="1" t="str">
        <f t="shared" si="10189"/>
        <v/>
      </c>
      <c r="AJ165" s="1" t="str">
        <f t="shared" si="10190"/>
        <v/>
      </c>
      <c r="AK165" s="1">
        <f t="shared" si="10196"/>
        <v>0</v>
      </c>
      <c r="AL165" s="1">
        <f t="shared" si="10197"/>
        <v>0</v>
      </c>
      <c r="AP165" s="1" t="str">
        <f t="shared" si="10191"/>
        <v>N</v>
      </c>
      <c r="AQ165" s="1" t="str">
        <f t="shared" si="10192"/>
        <v>N</v>
      </c>
      <c r="AR165" s="1" t="str">
        <f t="shared" si="10193"/>
        <v>N</v>
      </c>
      <c r="BI165" s="1" t="str">
        <f t="shared" si="10200"/>
        <v/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-1</v>
      </c>
    </row>
    <row r="166" spans="31:76">
      <c r="AE166" s="1" t="str">
        <f t="shared" si="10186"/>
        <v/>
      </c>
      <c r="AF166" s="1" t="str">
        <f t="shared" si="10187"/>
        <v/>
      </c>
      <c r="AG166" s="1" t="str">
        <f t="shared" si="10199"/>
        <v/>
      </c>
      <c r="AH166" s="1" t="str">
        <f t="shared" si="10188"/>
        <v/>
      </c>
      <c r="AI166" s="1" t="str">
        <f t="shared" si="10189"/>
        <v/>
      </c>
      <c r="AJ166" s="1" t="str">
        <f t="shared" si="10190"/>
        <v/>
      </c>
      <c r="AK166" s="1">
        <f t="shared" si="10196"/>
        <v>0</v>
      </c>
      <c r="AL166" s="1">
        <f t="shared" si="10197"/>
        <v>0</v>
      </c>
      <c r="AP166" s="1" t="str">
        <f t="shared" si="10191"/>
        <v>N</v>
      </c>
      <c r="AQ166" s="1" t="str">
        <f t="shared" si="10192"/>
        <v>N</v>
      </c>
      <c r="AR166" s="1" t="str">
        <f t="shared" si="10193"/>
        <v>N</v>
      </c>
      <c r="BI166" s="1" t="str">
        <f t="shared" si="10200"/>
        <v/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0186"/>
        <v/>
      </c>
      <c r="AF167" s="1" t="str">
        <f t="shared" si="10187"/>
        <v/>
      </c>
      <c r="AG167" s="1" t="str">
        <f t="shared" si="10199"/>
        <v/>
      </c>
      <c r="AH167" s="1" t="str">
        <f t="shared" si="10188"/>
        <v/>
      </c>
      <c r="AI167" s="1" t="str">
        <f t="shared" si="10189"/>
        <v/>
      </c>
      <c r="AJ167" s="1" t="str">
        <f t="shared" si="10190"/>
        <v/>
      </c>
      <c r="AK167" s="1">
        <f t="shared" si="10196"/>
        <v>0</v>
      </c>
      <c r="AL167" s="1">
        <f t="shared" si="10197"/>
        <v>0</v>
      </c>
      <c r="AP167" s="1" t="str">
        <f t="shared" si="10191"/>
        <v>N</v>
      </c>
      <c r="AQ167" s="1" t="str">
        <f t="shared" si="10192"/>
        <v>N</v>
      </c>
      <c r="AR167" s="1" t="str">
        <f t="shared" si="10193"/>
        <v>N</v>
      </c>
      <c r="BI167" s="1" t="str">
        <f t="shared" si="10200"/>
        <v/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0186"/>
        <v/>
      </c>
      <c r="AF168" s="1" t="str">
        <f t="shared" si="10187"/>
        <v/>
      </c>
      <c r="AG168" s="1" t="str">
        <f t="shared" si="10199"/>
        <v/>
      </c>
      <c r="AH168" s="1" t="str">
        <f t="shared" si="10188"/>
        <v/>
      </c>
      <c r="AI168" s="1" t="str">
        <f t="shared" si="10189"/>
        <v/>
      </c>
      <c r="AJ168" s="1" t="str">
        <f t="shared" si="10190"/>
        <v/>
      </c>
      <c r="AK168" s="1">
        <f t="shared" si="10196"/>
        <v>0</v>
      </c>
      <c r="AL168" s="1">
        <f t="shared" si="10197"/>
        <v>0</v>
      </c>
      <c r="AP168" s="1" t="str">
        <f t="shared" si="10191"/>
        <v>N</v>
      </c>
      <c r="AQ168" s="1" t="str">
        <f t="shared" si="10192"/>
        <v>N</v>
      </c>
      <c r="AR168" s="1" t="str">
        <f t="shared" si="10193"/>
        <v>N</v>
      </c>
      <c r="BI168" s="1" t="str">
        <f t="shared" si="10200"/>
        <v/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1</v>
      </c>
    </row>
    <row r="169" spans="31:76">
      <c r="AE169" s="1" t="str">
        <f t="shared" si="10186"/>
        <v/>
      </c>
      <c r="AF169" s="1" t="str">
        <f t="shared" si="10187"/>
        <v/>
      </c>
      <c r="AG169" s="1" t="str">
        <f t="shared" si="10199"/>
        <v/>
      </c>
      <c r="AH169" s="1" t="str">
        <f t="shared" si="10188"/>
        <v/>
      </c>
      <c r="AI169" s="1" t="str">
        <f t="shared" si="10189"/>
        <v/>
      </c>
      <c r="AJ169" s="1" t="str">
        <f t="shared" si="10190"/>
        <v/>
      </c>
      <c r="AK169" s="1">
        <f t="shared" si="10196"/>
        <v>0</v>
      </c>
      <c r="AL169" s="1">
        <f t="shared" si="10197"/>
        <v>0</v>
      </c>
      <c r="AP169" s="1" t="str">
        <f t="shared" si="10191"/>
        <v>N</v>
      </c>
      <c r="AQ169" s="1" t="str">
        <f t="shared" si="10192"/>
        <v>N</v>
      </c>
      <c r="AR169" s="1" t="str">
        <f t="shared" si="10193"/>
        <v>N</v>
      </c>
      <c r="BI169" s="1" t="str">
        <f t="shared" si="10200"/>
        <v/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-1</v>
      </c>
    </row>
    <row r="170" spans="31:76">
      <c r="AE170" s="1" t="str">
        <f t="shared" ref="AE170:AE195" si="10201">IF(M169="","",IF(AOR170="P",BH170,""))</f>
        <v/>
      </c>
      <c r="AF170" s="1" t="str">
        <f t="shared" ref="AF170:AF195" si="10202">IF(M169="","",IF(AOR170="B",BH170,""))</f>
        <v/>
      </c>
      <c r="AG170" s="1" t="str">
        <f t="shared" si="10199"/>
        <v/>
      </c>
      <c r="AH170" s="1" t="str">
        <f t="shared" ref="AH170:AH195" si="10203">IF(M169="","",IF(AOS170="B",BJ170,""))</f>
        <v/>
      </c>
      <c r="AI170" s="1" t="str">
        <f t="shared" ref="AI170:AI195" si="10204">IF(M169="","",IF(AOT170="P",BL170,""))</f>
        <v/>
      </c>
      <c r="AJ170" s="1" t="str">
        <f t="shared" ref="AJ170:AJ195" si="10205">IF(M169="","",IF(AOT170="B",BL170,""))</f>
        <v/>
      </c>
      <c r="AK170" s="1">
        <f t="shared" si="10196"/>
        <v>0</v>
      </c>
      <c r="AL170" s="1">
        <f t="shared" si="10197"/>
        <v>0</v>
      </c>
      <c r="AP170" s="1" t="str">
        <f t="shared" si="10191"/>
        <v>N</v>
      </c>
      <c r="AQ170" s="1" t="str">
        <f t="shared" si="10192"/>
        <v>N</v>
      </c>
      <c r="AR170" s="1" t="str">
        <f t="shared" si="10193"/>
        <v>N</v>
      </c>
      <c r="BI170" s="1" t="str">
        <f t="shared" si="10200"/>
        <v/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0201"/>
        <v/>
      </c>
      <c r="AF171" s="1" t="str">
        <f t="shared" si="10202"/>
        <v/>
      </c>
      <c r="AG171" s="1" t="str">
        <f t="shared" si="10199"/>
        <v/>
      </c>
      <c r="AH171" s="1" t="str">
        <f t="shared" si="10203"/>
        <v/>
      </c>
      <c r="AI171" s="1" t="str">
        <f t="shared" si="10204"/>
        <v/>
      </c>
      <c r="AJ171" s="1" t="str">
        <f t="shared" si="10205"/>
        <v/>
      </c>
      <c r="AK171" s="1">
        <f t="shared" si="10196"/>
        <v>0</v>
      </c>
      <c r="AL171" s="1">
        <f t="shared" si="10197"/>
        <v>0</v>
      </c>
      <c r="AP171" s="1" t="str">
        <f t="shared" si="10191"/>
        <v>N</v>
      </c>
      <c r="AQ171" s="1" t="str">
        <f t="shared" si="10192"/>
        <v>N</v>
      </c>
      <c r="AR171" s="1" t="str">
        <f t="shared" si="10193"/>
        <v>N</v>
      </c>
      <c r="BI171" s="1" t="str">
        <f t="shared" si="10200"/>
        <v/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0201"/>
        <v/>
      </c>
      <c r="AF172" s="1" t="str">
        <f t="shared" si="10202"/>
        <v/>
      </c>
      <c r="AG172" s="1" t="str">
        <f t="shared" ref="AG172:AG195" si="10206">IF(M171="","",IF(AOS172="p",BJ172,""))</f>
        <v/>
      </c>
      <c r="AH172" s="1" t="str">
        <f t="shared" si="10203"/>
        <v/>
      </c>
      <c r="AI172" s="1" t="str">
        <f t="shared" si="10204"/>
        <v/>
      </c>
      <c r="AJ172" s="1" t="str">
        <f t="shared" si="10205"/>
        <v/>
      </c>
      <c r="AK172" s="1">
        <f t="shared" si="10196"/>
        <v>0</v>
      </c>
      <c r="AL172" s="1">
        <f t="shared" si="10197"/>
        <v>0</v>
      </c>
      <c r="AP172" s="1" t="str">
        <f t="shared" si="10191"/>
        <v>N</v>
      </c>
      <c r="AQ172" s="1" t="str">
        <f t="shared" si="10192"/>
        <v>N</v>
      </c>
      <c r="AR172" s="1" t="str">
        <f t="shared" si="10193"/>
        <v>N</v>
      </c>
      <c r="BI172" s="1" t="str">
        <f t="shared" si="10200"/>
        <v/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1</v>
      </c>
    </row>
    <row r="173" spans="31:76">
      <c r="AE173" s="1" t="str">
        <f t="shared" si="10201"/>
        <v/>
      </c>
      <c r="AF173" s="1" t="str">
        <f t="shared" si="10202"/>
        <v/>
      </c>
      <c r="AG173" s="1" t="str">
        <f t="shared" si="10206"/>
        <v/>
      </c>
      <c r="AH173" s="1" t="str">
        <f t="shared" si="10203"/>
        <v/>
      </c>
      <c r="AI173" s="1" t="str">
        <f t="shared" si="10204"/>
        <v/>
      </c>
      <c r="AJ173" s="1" t="str">
        <f t="shared" si="10205"/>
        <v/>
      </c>
      <c r="AK173" s="1">
        <f t="shared" si="10196"/>
        <v>0</v>
      </c>
      <c r="AL173" s="1">
        <f t="shared" si="10197"/>
        <v>0</v>
      </c>
      <c r="AP173" s="1" t="str">
        <f t="shared" si="10191"/>
        <v>N</v>
      </c>
      <c r="AQ173" s="1" t="str">
        <f t="shared" si="10192"/>
        <v>N</v>
      </c>
      <c r="AR173" s="1" t="str">
        <f t="shared" si="10193"/>
        <v>N</v>
      </c>
      <c r="BI173" s="1" t="str">
        <f t="shared" si="10200"/>
        <v/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-1</v>
      </c>
    </row>
    <row r="174" spans="31:76">
      <c r="AE174" s="1" t="str">
        <f t="shared" si="10201"/>
        <v/>
      </c>
      <c r="AF174" s="1" t="str">
        <f t="shared" si="10202"/>
        <v/>
      </c>
      <c r="AG174" s="1" t="str">
        <f t="shared" si="10206"/>
        <v/>
      </c>
      <c r="AH174" s="1" t="str">
        <f t="shared" si="10203"/>
        <v/>
      </c>
      <c r="AI174" s="1" t="str">
        <f t="shared" si="10204"/>
        <v/>
      </c>
      <c r="AJ174" s="1" t="str">
        <f t="shared" si="10205"/>
        <v/>
      </c>
      <c r="AK174" s="1">
        <f t="shared" si="10196"/>
        <v>0</v>
      </c>
      <c r="AL174" s="1">
        <f t="shared" si="10197"/>
        <v>0</v>
      </c>
      <c r="AP174" s="1" t="str">
        <f t="shared" si="10191"/>
        <v>N</v>
      </c>
      <c r="AQ174" s="1" t="str">
        <f t="shared" si="10192"/>
        <v>N</v>
      </c>
      <c r="AR174" s="1" t="str">
        <f t="shared" si="10193"/>
        <v>N</v>
      </c>
      <c r="BI174" s="1" t="str">
        <f t="shared" si="10200"/>
        <v/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0201"/>
        <v/>
      </c>
      <c r="AF175" s="1" t="str">
        <f t="shared" si="10202"/>
        <v/>
      </c>
      <c r="AG175" s="1" t="str">
        <f t="shared" si="10206"/>
        <v/>
      </c>
      <c r="AH175" s="1" t="str">
        <f t="shared" si="10203"/>
        <v/>
      </c>
      <c r="AI175" s="1" t="str">
        <f t="shared" si="10204"/>
        <v/>
      </c>
      <c r="AJ175" s="1" t="str">
        <f t="shared" si="10205"/>
        <v/>
      </c>
      <c r="AK175" s="1">
        <f t="shared" si="10196"/>
        <v>0</v>
      </c>
      <c r="AL175" s="1">
        <f t="shared" si="10197"/>
        <v>0</v>
      </c>
      <c r="AP175" s="1" t="str">
        <f t="shared" si="10191"/>
        <v>N</v>
      </c>
      <c r="AQ175" s="1" t="str">
        <f t="shared" si="10192"/>
        <v>N</v>
      </c>
      <c r="AR175" s="1" t="str">
        <f t="shared" si="10193"/>
        <v>N</v>
      </c>
      <c r="BI175" s="1" t="str">
        <f t="shared" si="10200"/>
        <v/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0201"/>
        <v/>
      </c>
      <c r="AF176" s="1" t="str">
        <f t="shared" si="10202"/>
        <v/>
      </c>
      <c r="AG176" s="1" t="str">
        <f t="shared" si="10206"/>
        <v/>
      </c>
      <c r="AH176" s="1" t="str">
        <f t="shared" si="10203"/>
        <v/>
      </c>
      <c r="AI176" s="1" t="str">
        <f t="shared" si="10204"/>
        <v/>
      </c>
      <c r="AJ176" s="1" t="str">
        <f t="shared" si="10205"/>
        <v/>
      </c>
      <c r="AK176" s="1">
        <f t="shared" si="10196"/>
        <v>0</v>
      </c>
      <c r="AL176" s="1">
        <f t="shared" si="10197"/>
        <v>0</v>
      </c>
      <c r="AP176" s="1" t="str">
        <f t="shared" si="10191"/>
        <v>N</v>
      </c>
      <c r="AQ176" s="1" t="str">
        <f t="shared" si="10192"/>
        <v>N</v>
      </c>
      <c r="AR176" s="1" t="str">
        <f t="shared" si="10193"/>
        <v>N</v>
      </c>
      <c r="BI176" s="1" t="str">
        <f t="shared" si="10200"/>
        <v/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1</v>
      </c>
    </row>
    <row r="177" spans="31:76">
      <c r="AE177" s="1" t="str">
        <f t="shared" si="10201"/>
        <v/>
      </c>
      <c r="AF177" s="1" t="str">
        <f t="shared" si="10202"/>
        <v/>
      </c>
      <c r="AG177" s="1" t="str">
        <f t="shared" si="10206"/>
        <v/>
      </c>
      <c r="AH177" s="1" t="str">
        <f t="shared" si="10203"/>
        <v/>
      </c>
      <c r="AI177" s="1" t="str">
        <f t="shared" si="10204"/>
        <v/>
      </c>
      <c r="AJ177" s="1" t="str">
        <f t="shared" si="10205"/>
        <v/>
      </c>
      <c r="AK177" s="1">
        <f t="shared" si="10196"/>
        <v>0</v>
      </c>
      <c r="AL177" s="1">
        <f t="shared" si="10197"/>
        <v>0</v>
      </c>
      <c r="AP177" s="1" t="str">
        <f t="shared" si="10191"/>
        <v>N</v>
      </c>
      <c r="AQ177" s="1" t="str">
        <f t="shared" si="10192"/>
        <v>N</v>
      </c>
      <c r="AR177" s="1" t="str">
        <f t="shared" si="10193"/>
        <v>N</v>
      </c>
      <c r="BI177" s="1" t="str">
        <f t="shared" si="10200"/>
        <v/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-1</v>
      </c>
    </row>
    <row r="178" spans="31:76">
      <c r="AE178" s="1" t="str">
        <f t="shared" si="10201"/>
        <v/>
      </c>
      <c r="AF178" s="1" t="str">
        <f t="shared" si="10202"/>
        <v/>
      </c>
      <c r="AG178" s="1" t="str">
        <f t="shared" si="10206"/>
        <v/>
      </c>
      <c r="AH178" s="1" t="str">
        <f t="shared" si="10203"/>
        <v/>
      </c>
      <c r="AI178" s="1" t="str">
        <f t="shared" si="10204"/>
        <v/>
      </c>
      <c r="AJ178" s="1" t="str">
        <f t="shared" si="10205"/>
        <v/>
      </c>
      <c r="AK178" s="1">
        <f t="shared" si="10196"/>
        <v>0</v>
      </c>
      <c r="AL178" s="1">
        <f t="shared" si="10197"/>
        <v>0</v>
      </c>
      <c r="AP178" s="1" t="str">
        <f t="shared" si="10191"/>
        <v>N</v>
      </c>
      <c r="AQ178" s="1" t="str">
        <f t="shared" si="10192"/>
        <v>N</v>
      </c>
      <c r="AR178" s="1" t="str">
        <f t="shared" si="10193"/>
        <v>N</v>
      </c>
      <c r="BI178" s="1" t="str">
        <f t="shared" si="10200"/>
        <v/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0201"/>
        <v/>
      </c>
      <c r="AF179" s="1" t="str">
        <f t="shared" si="10202"/>
        <v/>
      </c>
      <c r="AG179" s="1" t="str">
        <f t="shared" si="10206"/>
        <v/>
      </c>
      <c r="AH179" s="1" t="str">
        <f t="shared" si="10203"/>
        <v/>
      </c>
      <c r="AI179" s="1" t="str">
        <f t="shared" si="10204"/>
        <v/>
      </c>
      <c r="AJ179" s="1" t="str">
        <f t="shared" si="10205"/>
        <v/>
      </c>
      <c r="AK179" s="1">
        <f t="shared" si="10196"/>
        <v>0</v>
      </c>
      <c r="AL179" s="1">
        <f t="shared" si="10197"/>
        <v>0</v>
      </c>
      <c r="AP179" s="1" t="str">
        <f t="shared" si="10191"/>
        <v>N</v>
      </c>
      <c r="AQ179" s="1" t="str">
        <f t="shared" si="10192"/>
        <v>N</v>
      </c>
      <c r="AR179" s="1" t="str">
        <f t="shared" si="10193"/>
        <v>N</v>
      </c>
      <c r="BI179" s="1" t="str">
        <f t="shared" si="10200"/>
        <v/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0201"/>
        <v/>
      </c>
      <c r="AF180" s="1" t="str">
        <f t="shared" si="10202"/>
        <v/>
      </c>
      <c r="AG180" s="1" t="str">
        <f t="shared" si="10206"/>
        <v/>
      </c>
      <c r="AH180" s="1" t="str">
        <f t="shared" si="10203"/>
        <v/>
      </c>
      <c r="AI180" s="1" t="str">
        <f t="shared" si="10204"/>
        <v/>
      </c>
      <c r="AJ180" s="1" t="str">
        <f t="shared" si="10205"/>
        <v/>
      </c>
      <c r="AK180" s="1">
        <f t="shared" si="10196"/>
        <v>0</v>
      </c>
      <c r="AL180" s="1">
        <f t="shared" si="10197"/>
        <v>0</v>
      </c>
      <c r="AP180" s="1" t="str">
        <f t="shared" si="10191"/>
        <v>N</v>
      </c>
      <c r="AQ180" s="1" t="str">
        <f t="shared" si="10192"/>
        <v>N</v>
      </c>
      <c r="AR180" s="1" t="str">
        <f t="shared" si="10193"/>
        <v>N</v>
      </c>
      <c r="BI180" s="1" t="str">
        <f t="shared" si="10200"/>
        <v/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1</v>
      </c>
    </row>
    <row r="181" spans="31:76">
      <c r="AE181" s="1" t="str">
        <f t="shared" si="10201"/>
        <v/>
      </c>
      <c r="AF181" s="1" t="str">
        <f t="shared" si="10202"/>
        <v/>
      </c>
      <c r="AG181" s="1" t="str">
        <f t="shared" si="10206"/>
        <v/>
      </c>
      <c r="AH181" s="1" t="str">
        <f t="shared" si="10203"/>
        <v/>
      </c>
      <c r="AI181" s="1" t="str">
        <f t="shared" si="10204"/>
        <v/>
      </c>
      <c r="AJ181" s="1" t="str">
        <f t="shared" si="10205"/>
        <v/>
      </c>
      <c r="AK181" s="1">
        <f t="shared" si="10196"/>
        <v>0</v>
      </c>
      <c r="AL181" s="1">
        <f t="shared" si="10197"/>
        <v>0</v>
      </c>
      <c r="AP181" s="1" t="str">
        <f t="shared" si="10191"/>
        <v>N</v>
      </c>
      <c r="AQ181" s="1" t="str">
        <f t="shared" si="10192"/>
        <v>N</v>
      </c>
      <c r="AR181" s="1" t="str">
        <f t="shared" si="10193"/>
        <v>N</v>
      </c>
      <c r="BI181" s="1" t="str">
        <f t="shared" si="10200"/>
        <v/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-1</v>
      </c>
    </row>
    <row r="182" spans="31:76">
      <c r="AE182" s="1" t="str">
        <f t="shared" si="10201"/>
        <v/>
      </c>
      <c r="AF182" s="1" t="str">
        <f t="shared" si="10202"/>
        <v/>
      </c>
      <c r="AG182" s="1" t="str">
        <f t="shared" si="10206"/>
        <v/>
      </c>
      <c r="AH182" s="1" t="str">
        <f t="shared" si="10203"/>
        <v/>
      </c>
      <c r="AI182" s="1" t="str">
        <f t="shared" si="10204"/>
        <v/>
      </c>
      <c r="AJ182" s="1" t="str">
        <f t="shared" si="10205"/>
        <v/>
      </c>
      <c r="AK182" s="1">
        <f t="shared" si="10196"/>
        <v>0</v>
      </c>
      <c r="AL182" s="1">
        <f t="shared" si="10197"/>
        <v>0</v>
      </c>
      <c r="AP182" s="1" t="str">
        <f t="shared" si="10191"/>
        <v>N</v>
      </c>
      <c r="AQ182" s="1" t="str">
        <f t="shared" si="10192"/>
        <v>N</v>
      </c>
      <c r="AR182" s="1" t="str">
        <f t="shared" si="10193"/>
        <v>N</v>
      </c>
      <c r="BI182" s="1" t="str">
        <f t="shared" si="10200"/>
        <v/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0201"/>
        <v/>
      </c>
      <c r="AF183" s="1" t="str">
        <f t="shared" si="10202"/>
        <v/>
      </c>
      <c r="AG183" s="1" t="str">
        <f t="shared" si="10206"/>
        <v/>
      </c>
      <c r="AH183" s="1" t="str">
        <f t="shared" si="10203"/>
        <v/>
      </c>
      <c r="AI183" s="1" t="str">
        <f t="shared" si="10204"/>
        <v/>
      </c>
      <c r="AJ183" s="1" t="str">
        <f t="shared" si="10205"/>
        <v/>
      </c>
      <c r="AK183" s="1">
        <f t="shared" si="10196"/>
        <v>0</v>
      </c>
      <c r="AL183" s="1">
        <f t="shared" si="10197"/>
        <v>0</v>
      </c>
      <c r="AP183" s="1" t="str">
        <f t="shared" si="10191"/>
        <v>N</v>
      </c>
      <c r="AQ183" s="1" t="str">
        <f t="shared" si="10192"/>
        <v>N</v>
      </c>
      <c r="AR183" s="1" t="str">
        <f t="shared" si="10193"/>
        <v>N</v>
      </c>
      <c r="BI183" s="1" t="str">
        <f t="shared" si="10200"/>
        <v/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0201"/>
        <v/>
      </c>
      <c r="AF184" s="1" t="str">
        <f t="shared" si="10202"/>
        <v/>
      </c>
      <c r="AG184" s="1" t="str">
        <f t="shared" si="10206"/>
        <v/>
      </c>
      <c r="AH184" s="1" t="str">
        <f t="shared" si="10203"/>
        <v/>
      </c>
      <c r="AI184" s="1" t="str">
        <f t="shared" si="10204"/>
        <v/>
      </c>
      <c r="AJ184" s="1" t="str">
        <f t="shared" si="10205"/>
        <v/>
      </c>
      <c r="AK184" s="1">
        <f t="shared" si="10196"/>
        <v>0</v>
      </c>
      <c r="AL184" s="1">
        <f t="shared" si="10197"/>
        <v>0</v>
      </c>
      <c r="AP184" s="1" t="str">
        <f t="shared" si="10191"/>
        <v>N</v>
      </c>
      <c r="AQ184" s="1" t="str">
        <f t="shared" si="10192"/>
        <v>N</v>
      </c>
      <c r="AR184" s="1" t="str">
        <f t="shared" si="10193"/>
        <v>N</v>
      </c>
      <c r="BI184" s="1" t="str">
        <f t="shared" si="10200"/>
        <v/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1</v>
      </c>
    </row>
    <row r="185" spans="31:76">
      <c r="AE185" s="1" t="str">
        <f t="shared" si="10201"/>
        <v/>
      </c>
      <c r="AF185" s="1" t="str">
        <f t="shared" si="10202"/>
        <v/>
      </c>
      <c r="AG185" s="1" t="str">
        <f t="shared" si="10206"/>
        <v/>
      </c>
      <c r="AH185" s="1" t="str">
        <f t="shared" si="10203"/>
        <v/>
      </c>
      <c r="AI185" s="1" t="str">
        <f t="shared" si="10204"/>
        <v/>
      </c>
      <c r="AJ185" s="1" t="str">
        <f t="shared" si="10205"/>
        <v/>
      </c>
      <c r="AK185" s="1">
        <f t="shared" si="10196"/>
        <v>0</v>
      </c>
      <c r="AL185" s="1">
        <f t="shared" si="10197"/>
        <v>0</v>
      </c>
      <c r="AP185" s="1" t="str">
        <f t="shared" si="10191"/>
        <v>N</v>
      </c>
      <c r="AQ185" s="1" t="str">
        <f t="shared" si="10192"/>
        <v>N</v>
      </c>
      <c r="AR185" s="1" t="str">
        <f t="shared" si="10193"/>
        <v>N</v>
      </c>
      <c r="BI185" s="1" t="str">
        <f t="shared" si="10200"/>
        <v/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-1</v>
      </c>
    </row>
    <row r="186" spans="31:76">
      <c r="AE186" s="1" t="str">
        <f t="shared" si="10201"/>
        <v/>
      </c>
      <c r="AF186" s="1" t="str">
        <f t="shared" si="10202"/>
        <v/>
      </c>
      <c r="AG186" s="1" t="str">
        <f t="shared" si="10206"/>
        <v/>
      </c>
      <c r="AH186" s="1" t="str">
        <f t="shared" si="10203"/>
        <v/>
      </c>
      <c r="AI186" s="1" t="str">
        <f t="shared" si="10204"/>
        <v/>
      </c>
      <c r="AJ186" s="1" t="str">
        <f t="shared" si="10205"/>
        <v/>
      </c>
      <c r="AK186" s="1">
        <f t="shared" si="10196"/>
        <v>0</v>
      </c>
      <c r="AL186" s="1">
        <f t="shared" si="10197"/>
        <v>0</v>
      </c>
      <c r="AP186" s="1" t="str">
        <f t="shared" si="10191"/>
        <v>N</v>
      </c>
      <c r="AQ186" s="1" t="str">
        <f t="shared" si="10192"/>
        <v>N</v>
      </c>
      <c r="AR186" s="1" t="str">
        <f t="shared" si="10193"/>
        <v>N</v>
      </c>
      <c r="BI186" s="1" t="str">
        <f t="shared" si="10200"/>
        <v/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0201"/>
        <v/>
      </c>
      <c r="AF187" s="1" t="str">
        <f t="shared" si="10202"/>
        <v/>
      </c>
      <c r="AG187" s="1" t="str">
        <f t="shared" si="10206"/>
        <v/>
      </c>
      <c r="AH187" s="1" t="str">
        <f t="shared" si="10203"/>
        <v/>
      </c>
      <c r="AI187" s="1" t="str">
        <f t="shared" si="10204"/>
        <v/>
      </c>
      <c r="AJ187" s="1" t="str">
        <f t="shared" si="10205"/>
        <v/>
      </c>
      <c r="AK187" s="1">
        <f t="shared" si="10196"/>
        <v>0</v>
      </c>
      <c r="AL187" s="1">
        <f t="shared" si="10197"/>
        <v>0</v>
      </c>
      <c r="AP187" s="1" t="str">
        <f t="shared" si="10191"/>
        <v>N</v>
      </c>
      <c r="AQ187" s="1" t="str">
        <f t="shared" si="10192"/>
        <v>N</v>
      </c>
      <c r="AR187" s="1" t="str">
        <f t="shared" si="10193"/>
        <v>N</v>
      </c>
      <c r="BI187" s="1" t="str">
        <f t="shared" si="10200"/>
        <v/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0201"/>
        <v/>
      </c>
      <c r="AF188" s="1" t="str">
        <f t="shared" si="10202"/>
        <v/>
      </c>
      <c r="AG188" s="1" t="str">
        <f t="shared" si="10206"/>
        <v/>
      </c>
      <c r="AH188" s="1" t="str">
        <f t="shared" si="10203"/>
        <v/>
      </c>
      <c r="AI188" s="1" t="str">
        <f t="shared" si="10204"/>
        <v/>
      </c>
      <c r="AJ188" s="1" t="str">
        <f t="shared" si="10205"/>
        <v/>
      </c>
      <c r="AK188" s="1">
        <f t="shared" si="10196"/>
        <v>0</v>
      </c>
      <c r="AL188" s="1">
        <f t="shared" si="10197"/>
        <v>0</v>
      </c>
      <c r="AP188" s="1" t="str">
        <f t="shared" si="10191"/>
        <v>N</v>
      </c>
      <c r="AQ188" s="1" t="str">
        <f t="shared" si="10192"/>
        <v>N</v>
      </c>
      <c r="AR188" s="1" t="str">
        <f t="shared" si="10193"/>
        <v>N</v>
      </c>
      <c r="BI188" s="1" t="str">
        <f t="shared" si="10200"/>
        <v/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1</v>
      </c>
    </row>
    <row r="189" spans="31:76">
      <c r="AE189" s="1" t="str">
        <f t="shared" si="10201"/>
        <v/>
      </c>
      <c r="AF189" s="1" t="str">
        <f t="shared" si="10202"/>
        <v/>
      </c>
      <c r="AG189" s="1" t="str">
        <f t="shared" si="10206"/>
        <v/>
      </c>
      <c r="AH189" s="1" t="str">
        <f t="shared" si="10203"/>
        <v/>
      </c>
      <c r="AI189" s="1" t="str">
        <f t="shared" si="10204"/>
        <v/>
      </c>
      <c r="AJ189" s="1" t="str">
        <f t="shared" si="10205"/>
        <v/>
      </c>
      <c r="AK189" s="1">
        <f t="shared" si="10196"/>
        <v>0</v>
      </c>
      <c r="AL189" s="1">
        <f t="shared" si="10197"/>
        <v>0</v>
      </c>
      <c r="AP189" s="1" t="str">
        <f t="shared" si="10191"/>
        <v>N</v>
      </c>
      <c r="AQ189" s="1" t="str">
        <f t="shared" si="10192"/>
        <v>N</v>
      </c>
      <c r="AR189" s="1" t="str">
        <f t="shared" si="10193"/>
        <v>N</v>
      </c>
      <c r="BI189" s="1" t="str">
        <f t="shared" si="10200"/>
        <v/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-1</v>
      </c>
    </row>
    <row r="190" spans="31:76">
      <c r="AE190" s="1" t="str">
        <f t="shared" si="10201"/>
        <v/>
      </c>
      <c r="AF190" s="1" t="str">
        <f t="shared" si="10202"/>
        <v/>
      </c>
      <c r="AG190" s="1" t="str">
        <f t="shared" si="10206"/>
        <v/>
      </c>
      <c r="AH190" s="1" t="str">
        <f t="shared" si="10203"/>
        <v/>
      </c>
      <c r="AI190" s="1" t="str">
        <f t="shared" si="10204"/>
        <v/>
      </c>
      <c r="AJ190" s="1" t="str">
        <f t="shared" si="10205"/>
        <v/>
      </c>
      <c r="AK190" s="1">
        <f t="shared" si="10196"/>
        <v>0</v>
      </c>
      <c r="AL190" s="1">
        <f t="shared" si="10197"/>
        <v>0</v>
      </c>
      <c r="AP190" s="1" t="str">
        <f t="shared" si="10191"/>
        <v>N</v>
      </c>
      <c r="AQ190" s="1" t="str">
        <f t="shared" si="10192"/>
        <v>N</v>
      </c>
      <c r="AR190" s="1" t="str">
        <f t="shared" si="10193"/>
        <v>N</v>
      </c>
      <c r="BI190" s="1" t="str">
        <f t="shared" si="10200"/>
        <v/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0201"/>
        <v/>
      </c>
      <c r="AF191" s="1" t="str">
        <f t="shared" si="10202"/>
        <v/>
      </c>
      <c r="AG191" s="1" t="str">
        <f t="shared" si="10206"/>
        <v/>
      </c>
      <c r="AH191" s="1" t="str">
        <f t="shared" si="10203"/>
        <v/>
      </c>
      <c r="AI191" s="1" t="str">
        <f t="shared" si="10204"/>
        <v/>
      </c>
      <c r="AJ191" s="1" t="str">
        <f t="shared" si="10205"/>
        <v/>
      </c>
      <c r="AK191" s="1">
        <f t="shared" si="10196"/>
        <v>0</v>
      </c>
      <c r="AL191" s="1">
        <f t="shared" si="10197"/>
        <v>0</v>
      </c>
      <c r="AP191" s="1" t="str">
        <f t="shared" si="10191"/>
        <v>N</v>
      </c>
      <c r="AQ191" s="1" t="str">
        <f t="shared" si="10192"/>
        <v>N</v>
      </c>
      <c r="AR191" s="1" t="str">
        <f t="shared" si="10193"/>
        <v>N</v>
      </c>
      <c r="BI191" s="1" t="str">
        <f t="shared" si="10200"/>
        <v/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0201"/>
        <v/>
      </c>
      <c r="AF192" s="1" t="str">
        <f t="shared" si="10202"/>
        <v/>
      </c>
      <c r="AG192" s="1" t="str">
        <f t="shared" si="10206"/>
        <v/>
      </c>
      <c r="AH192" s="1" t="str">
        <f t="shared" si="10203"/>
        <v/>
      </c>
      <c r="AI192" s="1" t="str">
        <f t="shared" si="10204"/>
        <v/>
      </c>
      <c r="AJ192" s="1" t="str">
        <f t="shared" si="10205"/>
        <v/>
      </c>
      <c r="AK192" s="1">
        <f t="shared" si="10196"/>
        <v>0</v>
      </c>
      <c r="AL192" s="1">
        <f t="shared" si="10197"/>
        <v>0</v>
      </c>
      <c r="AP192" s="1" t="str">
        <f t="shared" si="10191"/>
        <v>N</v>
      </c>
      <c r="AQ192" s="1" t="str">
        <f t="shared" si="10192"/>
        <v>N</v>
      </c>
      <c r="AR192" s="1" t="str">
        <f t="shared" si="10193"/>
        <v>N</v>
      </c>
      <c r="BI192" s="1" t="str">
        <f t="shared" si="10200"/>
        <v/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1</v>
      </c>
    </row>
    <row r="193" spans="31:76">
      <c r="AE193" s="1" t="str">
        <f t="shared" si="10201"/>
        <v/>
      </c>
      <c r="AF193" s="1" t="str">
        <f t="shared" si="10202"/>
        <v/>
      </c>
      <c r="AG193" s="1" t="str">
        <f t="shared" si="10206"/>
        <v/>
      </c>
      <c r="AH193" s="1" t="str">
        <f t="shared" si="10203"/>
        <v/>
      </c>
      <c r="AI193" s="1" t="str">
        <f t="shared" si="10204"/>
        <v/>
      </c>
      <c r="AJ193" s="1" t="str">
        <f t="shared" si="10205"/>
        <v/>
      </c>
      <c r="AK193" s="1">
        <f t="shared" si="10196"/>
        <v>0</v>
      </c>
      <c r="AL193" s="1">
        <f t="shared" si="10197"/>
        <v>0</v>
      </c>
      <c r="AP193" s="1" t="str">
        <f t="shared" si="10191"/>
        <v>N</v>
      </c>
      <c r="AQ193" s="1" t="str">
        <f t="shared" si="10192"/>
        <v>N</v>
      </c>
      <c r="AR193" s="1" t="str">
        <f t="shared" si="10193"/>
        <v>N</v>
      </c>
      <c r="BI193" s="1" t="str">
        <f t="shared" si="10200"/>
        <v/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-1</v>
      </c>
    </row>
    <row r="194" spans="31:76">
      <c r="AE194" s="1" t="str">
        <f t="shared" si="10201"/>
        <v/>
      </c>
      <c r="AF194" s="1" t="str">
        <f t="shared" si="10202"/>
        <v/>
      </c>
      <c r="AG194" s="1" t="str">
        <f t="shared" si="10206"/>
        <v/>
      </c>
      <c r="AH194" s="1" t="str">
        <f t="shared" si="10203"/>
        <v/>
      </c>
      <c r="AI194" s="1" t="str">
        <f t="shared" si="10204"/>
        <v/>
      </c>
      <c r="AJ194" s="1" t="str">
        <f t="shared" si="10205"/>
        <v/>
      </c>
      <c r="AK194" s="1">
        <f t="shared" si="10196"/>
        <v>0</v>
      </c>
      <c r="AL194" s="1">
        <f t="shared" si="10197"/>
        <v>0</v>
      </c>
      <c r="AP194" s="1" t="str">
        <f t="shared" si="10191"/>
        <v>N</v>
      </c>
      <c r="AQ194" s="1" t="str">
        <f t="shared" si="10192"/>
        <v>N</v>
      </c>
      <c r="AR194" s="1" t="str">
        <f t="shared" si="10193"/>
        <v>N</v>
      </c>
      <c r="BI194" s="1" t="str">
        <f t="shared" si="10200"/>
        <v/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0201"/>
        <v/>
      </c>
      <c r="AF195" s="1" t="str">
        <f t="shared" si="10202"/>
        <v/>
      </c>
      <c r="AG195" s="1" t="str">
        <f t="shared" si="10206"/>
        <v/>
      </c>
      <c r="AH195" s="1" t="str">
        <f t="shared" si="10203"/>
        <v/>
      </c>
      <c r="AI195" s="1" t="str">
        <f t="shared" si="10204"/>
        <v/>
      </c>
      <c r="AJ195" s="1" t="str">
        <f t="shared" si="10205"/>
        <v/>
      </c>
      <c r="AK195" s="1">
        <f t="shared" si="10196"/>
        <v>0</v>
      </c>
      <c r="AL195" s="1">
        <f t="shared" si="10197"/>
        <v>0</v>
      </c>
      <c r="AP195" s="1" t="str">
        <f t="shared" si="10191"/>
        <v>N</v>
      </c>
      <c r="AQ195" s="1" t="str">
        <f t="shared" si="10192"/>
        <v>N</v>
      </c>
      <c r="AR195" s="1" t="str">
        <f t="shared" si="10193"/>
        <v>N</v>
      </c>
      <c r="BI195" s="1" t="str">
        <f t="shared" si="10200"/>
        <v/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ref="AE196:AE209" si="10207">IF(AOR196="P",BH196,"")</f>
        <v/>
      </c>
      <c r="AF196" s="1" t="str">
        <f t="shared" ref="AF196:AF209" si="10208">IF(AOR196="B",BH196,"")</f>
        <v/>
      </c>
      <c r="AH196" s="1" t="str">
        <f t="shared" ref="AH196:AH209" si="10209">IF(M195="","",IF(Z196="C",IF(M195="P",BJ196,""),IF(M194="P",BJ196,"")))</f>
        <v/>
      </c>
      <c r="AI196" s="1" t="str">
        <f t="shared" ref="AI196:AI209" si="10210">IF(AOS196="p",BJ196,"")</f>
        <v/>
      </c>
      <c r="AJ196" s="1" t="str">
        <f t="shared" ref="AJ196:AJ209" si="10211">IF(AOS196="B",BJ196,"")</f>
        <v/>
      </c>
      <c r="AK196" s="1">
        <f t="shared" si="10196"/>
        <v>0</v>
      </c>
      <c r="AL196" s="1">
        <f t="shared" si="10197"/>
        <v>0</v>
      </c>
      <c r="AP196" s="1" t="str">
        <f t="shared" si="10191"/>
        <v>N</v>
      </c>
      <c r="AQ196" s="1" t="str">
        <f t="shared" si="10192"/>
        <v>N</v>
      </c>
      <c r="AR196" s="1" t="str">
        <f t="shared" si="10193"/>
        <v>N</v>
      </c>
      <c r="BI196" s="1" t="str">
        <f t="shared" si="10200"/>
        <v/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1</v>
      </c>
    </row>
    <row r="197" spans="31:76">
      <c r="AE197" s="1" t="str">
        <f t="shared" si="10207"/>
        <v/>
      </c>
      <c r="AF197" s="1" t="str">
        <f t="shared" si="10208"/>
        <v/>
      </c>
      <c r="AH197" s="1" t="str">
        <f t="shared" si="10209"/>
        <v/>
      </c>
      <c r="AI197" s="1" t="str">
        <f t="shared" si="10210"/>
        <v/>
      </c>
      <c r="AJ197" s="1" t="str">
        <f t="shared" si="10211"/>
        <v/>
      </c>
      <c r="AK197" s="1">
        <f t="shared" si="10196"/>
        <v>0</v>
      </c>
      <c r="AL197" s="1">
        <f t="shared" si="10197"/>
        <v>0</v>
      </c>
      <c r="AP197" s="1" t="str">
        <f t="shared" si="10191"/>
        <v>N</v>
      </c>
      <c r="AQ197" s="1" t="str">
        <f t="shared" si="10192"/>
        <v>N</v>
      </c>
      <c r="AR197" s="1" t="str">
        <f t="shared" si="10193"/>
        <v>N</v>
      </c>
      <c r="BI197" s="1" t="str">
        <f t="shared" si="10200"/>
        <v/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-1</v>
      </c>
    </row>
    <row r="198" spans="31:76">
      <c r="AE198" s="1" t="str">
        <f t="shared" si="10207"/>
        <v/>
      </c>
      <c r="AF198" s="1" t="str">
        <f t="shared" si="10208"/>
        <v/>
      </c>
      <c r="AH198" s="1" t="str">
        <f t="shared" si="10209"/>
        <v/>
      </c>
      <c r="AI198" s="1" t="str">
        <f t="shared" si="10210"/>
        <v/>
      </c>
      <c r="AJ198" s="1" t="str">
        <f t="shared" si="10211"/>
        <v/>
      </c>
      <c r="AK198" s="1">
        <f t="shared" si="10196"/>
        <v>0</v>
      </c>
      <c r="AL198" s="1">
        <f t="shared" si="10197"/>
        <v>0</v>
      </c>
      <c r="AP198" s="1" t="str">
        <f t="shared" si="10191"/>
        <v>N</v>
      </c>
      <c r="AQ198" s="1" t="str">
        <f t="shared" si="10192"/>
        <v>N</v>
      </c>
      <c r="AR198" s="1" t="str">
        <f t="shared" si="10193"/>
        <v>N</v>
      </c>
      <c r="BI198" s="1" t="str">
        <f t="shared" si="10200"/>
        <v/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0207"/>
        <v/>
      </c>
      <c r="AF199" s="1" t="str">
        <f t="shared" si="10208"/>
        <v/>
      </c>
      <c r="AH199" s="1" t="str">
        <f t="shared" si="10209"/>
        <v/>
      </c>
      <c r="AI199" s="1" t="str">
        <f t="shared" si="10210"/>
        <v/>
      </c>
      <c r="AJ199" s="1" t="str">
        <f t="shared" si="10211"/>
        <v/>
      </c>
      <c r="AK199" s="1">
        <f t="shared" si="10196"/>
        <v>0</v>
      </c>
      <c r="AL199" s="1">
        <f t="shared" si="10197"/>
        <v>0</v>
      </c>
      <c r="AP199" s="1" t="str">
        <f t="shared" si="10191"/>
        <v>N</v>
      </c>
      <c r="AQ199" s="1" t="str">
        <f t="shared" si="10192"/>
        <v>N</v>
      </c>
      <c r="AR199" s="1" t="str">
        <f t="shared" si="10193"/>
        <v>N</v>
      </c>
      <c r="BI199" s="1" t="str">
        <f t="shared" si="10200"/>
        <v/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0207"/>
        <v/>
      </c>
      <c r="AF200" s="1" t="str">
        <f t="shared" si="10208"/>
        <v/>
      </c>
      <c r="AH200" s="1" t="str">
        <f t="shared" si="10209"/>
        <v/>
      </c>
      <c r="AI200" s="1" t="str">
        <f t="shared" si="10210"/>
        <v/>
      </c>
      <c r="AJ200" s="1" t="str">
        <f t="shared" si="10211"/>
        <v/>
      </c>
      <c r="AK200" s="1">
        <f t="shared" si="10196"/>
        <v>0</v>
      </c>
      <c r="AL200" s="1">
        <f t="shared" si="10197"/>
        <v>0</v>
      </c>
      <c r="AP200" s="1" t="str">
        <f t="shared" si="10191"/>
        <v>N</v>
      </c>
      <c r="AQ200" s="1" t="str">
        <f t="shared" si="10192"/>
        <v>N</v>
      </c>
      <c r="AR200" s="1" t="str">
        <f t="shared" si="10193"/>
        <v>N</v>
      </c>
      <c r="BI200" s="1" t="str">
        <f t="shared" si="10200"/>
        <v/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1</v>
      </c>
    </row>
    <row r="201" spans="31:76">
      <c r="AE201" s="1" t="str">
        <f t="shared" si="10207"/>
        <v/>
      </c>
      <c r="AF201" s="1" t="str">
        <f t="shared" si="10208"/>
        <v/>
      </c>
      <c r="AH201" s="1" t="str">
        <f t="shared" si="10209"/>
        <v/>
      </c>
      <c r="AI201" s="1" t="str">
        <f t="shared" si="10210"/>
        <v/>
      </c>
      <c r="AJ201" s="1" t="str">
        <f t="shared" si="10211"/>
        <v/>
      </c>
      <c r="AK201" s="1">
        <f t="shared" si="10196"/>
        <v>0</v>
      </c>
      <c r="AL201" s="1">
        <f t="shared" si="10197"/>
        <v>0</v>
      </c>
      <c r="AP201" s="1" t="str">
        <f t="shared" si="10191"/>
        <v>N</v>
      </c>
      <c r="AQ201" s="1" t="str">
        <f t="shared" si="10192"/>
        <v>N</v>
      </c>
      <c r="AR201" s="1" t="str">
        <f t="shared" si="10193"/>
        <v>N</v>
      </c>
      <c r="BI201" s="1" t="str">
        <f t="shared" si="10200"/>
        <v/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-1</v>
      </c>
    </row>
    <row r="202" spans="31:76">
      <c r="AE202" s="1" t="str">
        <f t="shared" si="10207"/>
        <v/>
      </c>
      <c r="AF202" s="1" t="str">
        <f t="shared" si="10208"/>
        <v/>
      </c>
      <c r="AH202" s="1" t="str">
        <f t="shared" si="10209"/>
        <v/>
      </c>
      <c r="AI202" s="1" t="str">
        <f t="shared" si="10210"/>
        <v/>
      </c>
      <c r="AJ202" s="1" t="str">
        <f t="shared" si="10211"/>
        <v/>
      </c>
      <c r="AK202" s="1">
        <f t="shared" si="10196"/>
        <v>0</v>
      </c>
      <c r="AL202" s="1">
        <f t="shared" si="10197"/>
        <v>0</v>
      </c>
      <c r="AP202" s="1" t="str">
        <f t="shared" ref="AP202:AP229" si="10212">IF(OR(F198&amp;F199&amp;F200="WLW",F199&amp;F200="WW"),"Y","N")</f>
        <v>N</v>
      </c>
      <c r="AQ202" s="1" t="str">
        <f t="shared" ref="AQ202:AQ229" si="10213">IF(OR(K198&amp;K199&amp;K200="WLW",K199&amp;K200="WW"),"Y","N")</f>
        <v>N</v>
      </c>
      <c r="AR202" s="1" t="str">
        <f t="shared" ref="AR202:AR229" si="10214">IF(OR(R198&amp;R199&amp;R200="WLW",R199&amp;R200="WW"),"Y","N")</f>
        <v>N</v>
      </c>
      <c r="BI202" s="1" t="str">
        <f t="shared" si="10200"/>
        <v/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0207"/>
        <v/>
      </c>
      <c r="AF203" s="1" t="str">
        <f t="shared" si="10208"/>
        <v/>
      </c>
      <c r="AH203" s="1" t="str">
        <f t="shared" si="10209"/>
        <v/>
      </c>
      <c r="AI203" s="1" t="str">
        <f t="shared" si="10210"/>
        <v/>
      </c>
      <c r="AJ203" s="1" t="str">
        <f t="shared" si="10211"/>
        <v/>
      </c>
      <c r="AK203" s="1">
        <f t="shared" ref="AK203:AK246" si="10215">IF(D203="",0,IF(OR(D203="B",D203="XB"),1,INT(RIGHT(D203))))</f>
        <v>0</v>
      </c>
      <c r="AL203" s="1">
        <f t="shared" ref="AL203:AL246" si="10216">IF(E203="",0,IF(OR(E203="B",E203="XB"),1,INT(RIGHT(E203))))</f>
        <v>0</v>
      </c>
      <c r="AP203" s="1" t="str">
        <f t="shared" si="10212"/>
        <v>N</v>
      </c>
      <c r="AQ203" s="1" t="str">
        <f t="shared" si="10213"/>
        <v>N</v>
      </c>
      <c r="AR203" s="1" t="str">
        <f t="shared" si="10214"/>
        <v>N</v>
      </c>
      <c r="BI203" s="1" t="str">
        <f t="shared" si="10200"/>
        <v/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0207"/>
        <v/>
      </c>
      <c r="AF204" s="1" t="str">
        <f t="shared" si="10208"/>
        <v/>
      </c>
      <c r="AH204" s="1" t="str">
        <f t="shared" si="10209"/>
        <v/>
      </c>
      <c r="AI204" s="1" t="str">
        <f t="shared" si="10210"/>
        <v/>
      </c>
      <c r="AJ204" s="1" t="str">
        <f t="shared" si="10211"/>
        <v/>
      </c>
      <c r="AK204" s="1">
        <f t="shared" si="10215"/>
        <v>0</v>
      </c>
      <c r="AL204" s="1">
        <f t="shared" si="10216"/>
        <v>0</v>
      </c>
      <c r="AP204" s="1" t="str">
        <f t="shared" si="10212"/>
        <v>N</v>
      </c>
      <c r="AQ204" s="1" t="str">
        <f t="shared" si="10213"/>
        <v>N</v>
      </c>
      <c r="AR204" s="1" t="str">
        <f t="shared" si="10214"/>
        <v>N</v>
      </c>
      <c r="BI204" s="1" t="str">
        <f t="shared" si="10200"/>
        <v/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1</v>
      </c>
    </row>
    <row r="205" spans="31:76">
      <c r="AE205" s="1" t="str">
        <f t="shared" si="10207"/>
        <v/>
      </c>
      <c r="AF205" s="1" t="str">
        <f t="shared" si="10208"/>
        <v/>
      </c>
      <c r="AH205" s="1" t="str">
        <f t="shared" si="10209"/>
        <v/>
      </c>
      <c r="AI205" s="1" t="str">
        <f t="shared" si="10210"/>
        <v/>
      </c>
      <c r="AJ205" s="1" t="str">
        <f t="shared" si="10211"/>
        <v/>
      </c>
      <c r="AK205" s="1">
        <f t="shared" si="10215"/>
        <v>0</v>
      </c>
      <c r="AL205" s="1">
        <f t="shared" si="10216"/>
        <v>0</v>
      </c>
      <c r="AP205" s="1" t="str">
        <f t="shared" si="10212"/>
        <v>N</v>
      </c>
      <c r="AQ205" s="1" t="str">
        <f t="shared" si="10213"/>
        <v>N</v>
      </c>
      <c r="AR205" s="1" t="str">
        <f t="shared" si="10214"/>
        <v>N</v>
      </c>
      <c r="BI205" s="1" t="str">
        <f t="shared" si="10200"/>
        <v/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-1</v>
      </c>
    </row>
    <row r="206" spans="31:76">
      <c r="AE206" s="1" t="str">
        <f t="shared" si="10207"/>
        <v/>
      </c>
      <c r="AF206" s="1" t="str">
        <f t="shared" si="10208"/>
        <v/>
      </c>
      <c r="AH206" s="1" t="str">
        <f t="shared" si="10209"/>
        <v/>
      </c>
      <c r="AI206" s="1" t="str">
        <f t="shared" si="10210"/>
        <v/>
      </c>
      <c r="AJ206" s="1" t="str">
        <f t="shared" si="10211"/>
        <v/>
      </c>
      <c r="AK206" s="1">
        <f t="shared" si="10215"/>
        <v>0</v>
      </c>
      <c r="AL206" s="1">
        <f t="shared" si="10216"/>
        <v>0</v>
      </c>
      <c r="AP206" s="1" t="str">
        <f t="shared" si="10212"/>
        <v>N</v>
      </c>
      <c r="AQ206" s="1" t="str">
        <f t="shared" si="10213"/>
        <v>N</v>
      </c>
      <c r="AR206" s="1" t="str">
        <f t="shared" si="10214"/>
        <v>N</v>
      </c>
      <c r="BI206" s="1" t="str">
        <f t="shared" si="10200"/>
        <v/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0207"/>
        <v/>
      </c>
      <c r="AF207" s="1" t="str">
        <f t="shared" si="10208"/>
        <v/>
      </c>
      <c r="AH207" s="1" t="str">
        <f t="shared" si="10209"/>
        <v/>
      </c>
      <c r="AI207" s="1" t="str">
        <f t="shared" si="10210"/>
        <v/>
      </c>
      <c r="AJ207" s="1" t="str">
        <f t="shared" si="10211"/>
        <v/>
      </c>
      <c r="AK207" s="1">
        <f t="shared" si="10215"/>
        <v>0</v>
      </c>
      <c r="AL207" s="1">
        <f t="shared" si="10216"/>
        <v>0</v>
      </c>
      <c r="AP207" s="1" t="str">
        <f t="shared" si="10212"/>
        <v>N</v>
      </c>
      <c r="AQ207" s="1" t="str">
        <f t="shared" si="10213"/>
        <v>N</v>
      </c>
      <c r="AR207" s="1" t="str">
        <f t="shared" si="10214"/>
        <v>N</v>
      </c>
      <c r="BI207" s="1" t="str">
        <f t="shared" si="10200"/>
        <v/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0207"/>
        <v/>
      </c>
      <c r="AF208" s="1" t="str">
        <f t="shared" si="10208"/>
        <v/>
      </c>
      <c r="AH208" s="1" t="str">
        <f t="shared" si="10209"/>
        <v/>
      </c>
      <c r="AI208" s="1" t="str">
        <f t="shared" si="10210"/>
        <v/>
      </c>
      <c r="AJ208" s="1" t="str">
        <f t="shared" si="10211"/>
        <v/>
      </c>
      <c r="AK208" s="1">
        <f t="shared" si="10215"/>
        <v>0</v>
      </c>
      <c r="AL208" s="1">
        <f t="shared" si="10216"/>
        <v>0</v>
      </c>
      <c r="AP208" s="1" t="str">
        <f t="shared" si="10212"/>
        <v>N</v>
      </c>
      <c r="AQ208" s="1" t="str">
        <f t="shared" si="10213"/>
        <v>N</v>
      </c>
      <c r="AR208" s="1" t="str">
        <f t="shared" si="10214"/>
        <v>N</v>
      </c>
      <c r="BI208" s="1" t="str">
        <f t="shared" ref="BI208:BI271" si="10217">IF(M207="","",IF(LEN(BH208)=1,"B",IF(LEN(BH208)=2,LEFT(BH208),MID(BH208,2,1))))</f>
        <v/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1</v>
      </c>
    </row>
    <row r="209" spans="31:76">
      <c r="AE209" s="1" t="str">
        <f t="shared" si="10207"/>
        <v/>
      </c>
      <c r="AF209" s="1" t="str">
        <f t="shared" si="10208"/>
        <v/>
      </c>
      <c r="AH209" s="1" t="str">
        <f t="shared" si="10209"/>
        <v/>
      </c>
      <c r="AI209" s="1" t="str">
        <f t="shared" si="10210"/>
        <v/>
      </c>
      <c r="AJ209" s="1" t="str">
        <f t="shared" si="10211"/>
        <v/>
      </c>
      <c r="AK209" s="1">
        <f t="shared" si="10215"/>
        <v>0</v>
      </c>
      <c r="AL209" s="1">
        <f t="shared" si="10216"/>
        <v>0</v>
      </c>
      <c r="AP209" s="1" t="str">
        <f t="shared" si="10212"/>
        <v>N</v>
      </c>
      <c r="AQ209" s="1" t="str">
        <f t="shared" si="10213"/>
        <v>N</v>
      </c>
      <c r="AR209" s="1" t="str">
        <f t="shared" si="10214"/>
        <v>N</v>
      </c>
      <c r="BI209" s="1" t="str">
        <f t="shared" si="10217"/>
        <v/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-1</v>
      </c>
    </row>
    <row r="210" spans="31:76">
      <c r="AK210" s="1">
        <f t="shared" si="10215"/>
        <v>0</v>
      </c>
      <c r="AL210" s="1">
        <f t="shared" si="10216"/>
        <v>0</v>
      </c>
      <c r="AP210" s="1" t="str">
        <f t="shared" si="10212"/>
        <v>N</v>
      </c>
      <c r="AQ210" s="1" t="str">
        <f t="shared" si="10213"/>
        <v>N</v>
      </c>
      <c r="AR210" s="1" t="str">
        <f t="shared" si="10214"/>
        <v>N</v>
      </c>
      <c r="BI210" s="1" t="str">
        <f t="shared" si="10217"/>
        <v/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0215"/>
        <v>0</v>
      </c>
      <c r="AL211" s="1">
        <f t="shared" si="10216"/>
        <v>0</v>
      </c>
      <c r="AP211" s="1" t="str">
        <f t="shared" si="10212"/>
        <v>N</v>
      </c>
      <c r="AQ211" s="1" t="str">
        <f t="shared" si="10213"/>
        <v>N</v>
      </c>
      <c r="AR211" s="1" t="str">
        <f t="shared" si="10214"/>
        <v>N</v>
      </c>
      <c r="BI211" s="1" t="str">
        <f t="shared" si="10217"/>
        <v/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0215"/>
        <v>0</v>
      </c>
      <c r="AL212" s="1">
        <f t="shared" si="10216"/>
        <v>0</v>
      </c>
      <c r="AP212" s="1" t="str">
        <f t="shared" si="10212"/>
        <v>N</v>
      </c>
      <c r="AQ212" s="1" t="str">
        <f t="shared" si="10213"/>
        <v>N</v>
      </c>
      <c r="AR212" s="1" t="str">
        <f t="shared" si="10214"/>
        <v>N</v>
      </c>
      <c r="BI212" s="1" t="str">
        <f t="shared" si="10217"/>
        <v/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1</v>
      </c>
    </row>
    <row r="213" spans="31:76">
      <c r="AK213" s="1">
        <f t="shared" si="10215"/>
        <v>0</v>
      </c>
      <c r="AL213" s="1">
        <f t="shared" si="10216"/>
        <v>0</v>
      </c>
      <c r="AP213" s="1" t="str">
        <f t="shared" si="10212"/>
        <v>N</v>
      </c>
      <c r="AQ213" s="1" t="str">
        <f t="shared" si="10213"/>
        <v>N</v>
      </c>
      <c r="AR213" s="1" t="str">
        <f t="shared" si="10214"/>
        <v>N</v>
      </c>
      <c r="BI213" s="1" t="str">
        <f t="shared" si="10217"/>
        <v/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-1</v>
      </c>
    </row>
    <row r="214" spans="31:76">
      <c r="AK214" s="1">
        <f t="shared" si="10215"/>
        <v>0</v>
      </c>
      <c r="AL214" s="1">
        <f t="shared" si="10216"/>
        <v>0</v>
      </c>
      <c r="AP214" s="1" t="str">
        <f t="shared" si="10212"/>
        <v>N</v>
      </c>
      <c r="AQ214" s="1" t="str">
        <f t="shared" si="10213"/>
        <v>N</v>
      </c>
      <c r="AR214" s="1" t="str">
        <f t="shared" si="10214"/>
        <v>N</v>
      </c>
      <c r="BI214" s="1" t="str">
        <f t="shared" si="10217"/>
        <v/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0215"/>
        <v>0</v>
      </c>
      <c r="AL215" s="1">
        <f t="shared" si="10216"/>
        <v>0</v>
      </c>
      <c r="AP215" s="1" t="str">
        <f t="shared" si="10212"/>
        <v>N</v>
      </c>
      <c r="AQ215" s="1" t="str">
        <f t="shared" si="10213"/>
        <v>N</v>
      </c>
      <c r="AR215" s="1" t="str">
        <f t="shared" si="10214"/>
        <v>N</v>
      </c>
      <c r="BI215" s="1" t="str">
        <f t="shared" si="10217"/>
        <v/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0215"/>
        <v>0</v>
      </c>
      <c r="AL216" s="1">
        <f t="shared" si="10216"/>
        <v>0</v>
      </c>
      <c r="AP216" s="1" t="str">
        <f t="shared" si="10212"/>
        <v>N</v>
      </c>
      <c r="AQ216" s="1" t="str">
        <f t="shared" si="10213"/>
        <v>N</v>
      </c>
      <c r="AR216" s="1" t="str">
        <f t="shared" si="10214"/>
        <v>N</v>
      </c>
      <c r="BI216" s="1" t="str">
        <f t="shared" si="10217"/>
        <v/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1</v>
      </c>
    </row>
    <row r="217" spans="31:76">
      <c r="AK217" s="1">
        <f t="shared" si="10215"/>
        <v>0</v>
      </c>
      <c r="AL217" s="1">
        <f t="shared" si="10216"/>
        <v>0</v>
      </c>
      <c r="AP217" s="1" t="str">
        <f t="shared" si="10212"/>
        <v>N</v>
      </c>
      <c r="AQ217" s="1" t="str">
        <f t="shared" si="10213"/>
        <v>N</v>
      </c>
      <c r="AR217" s="1" t="str">
        <f t="shared" si="10214"/>
        <v>N</v>
      </c>
      <c r="BI217" s="1" t="str">
        <f t="shared" si="10217"/>
        <v/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-1</v>
      </c>
    </row>
    <row r="218" spans="31:76">
      <c r="AK218" s="1">
        <f t="shared" si="10215"/>
        <v>0</v>
      </c>
      <c r="AL218" s="1">
        <f t="shared" si="10216"/>
        <v>0</v>
      </c>
      <c r="AP218" s="1" t="str">
        <f t="shared" si="10212"/>
        <v>N</v>
      </c>
      <c r="AQ218" s="1" t="str">
        <f t="shared" si="10213"/>
        <v>N</v>
      </c>
      <c r="AR218" s="1" t="str">
        <f t="shared" si="10214"/>
        <v>N</v>
      </c>
      <c r="BI218" s="1" t="str">
        <f t="shared" si="10217"/>
        <v/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0215"/>
        <v>0</v>
      </c>
      <c r="AL219" s="1">
        <f t="shared" si="10216"/>
        <v>0</v>
      </c>
      <c r="AP219" s="1" t="str">
        <f t="shared" si="10212"/>
        <v>N</v>
      </c>
      <c r="AQ219" s="1" t="str">
        <f t="shared" si="10213"/>
        <v>N</v>
      </c>
      <c r="AR219" s="1" t="str">
        <f t="shared" si="10214"/>
        <v>N</v>
      </c>
      <c r="BI219" s="1" t="str">
        <f t="shared" si="10217"/>
        <v/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0215"/>
        <v>0</v>
      </c>
      <c r="AL220" s="1">
        <f t="shared" si="10216"/>
        <v>0</v>
      </c>
      <c r="AP220" s="1" t="str">
        <f t="shared" si="10212"/>
        <v>N</v>
      </c>
      <c r="AQ220" s="1" t="str">
        <f t="shared" si="10213"/>
        <v>N</v>
      </c>
      <c r="AR220" s="1" t="str">
        <f t="shared" si="10214"/>
        <v>N</v>
      </c>
      <c r="BI220" s="1" t="str">
        <f t="shared" si="10217"/>
        <v/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1</v>
      </c>
    </row>
    <row r="221" spans="31:76">
      <c r="AK221" s="1">
        <f t="shared" si="10215"/>
        <v>0</v>
      </c>
      <c r="AL221" s="1">
        <f t="shared" si="10216"/>
        <v>0</v>
      </c>
      <c r="AP221" s="1" t="str">
        <f t="shared" si="10212"/>
        <v>N</v>
      </c>
      <c r="AQ221" s="1" t="str">
        <f t="shared" si="10213"/>
        <v>N</v>
      </c>
      <c r="AR221" s="1" t="str">
        <f t="shared" si="10214"/>
        <v>N</v>
      </c>
      <c r="BI221" s="1" t="str">
        <f t="shared" si="10217"/>
        <v/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-1</v>
      </c>
    </row>
    <row r="222" spans="31:76">
      <c r="AK222" s="1">
        <f t="shared" si="10215"/>
        <v>0</v>
      </c>
      <c r="AL222" s="1">
        <f t="shared" si="10216"/>
        <v>0</v>
      </c>
      <c r="AP222" s="1" t="str">
        <f t="shared" si="10212"/>
        <v>N</v>
      </c>
      <c r="AQ222" s="1" t="str">
        <f t="shared" si="10213"/>
        <v>N</v>
      </c>
      <c r="AR222" s="1" t="str">
        <f t="shared" si="10214"/>
        <v>N</v>
      </c>
      <c r="BI222" s="1" t="str">
        <f t="shared" si="10217"/>
        <v/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0215"/>
        <v>0</v>
      </c>
      <c r="AL223" s="1">
        <f t="shared" si="10216"/>
        <v>0</v>
      </c>
      <c r="AP223" s="1" t="str">
        <f t="shared" si="10212"/>
        <v>N</v>
      </c>
      <c r="AQ223" s="1" t="str">
        <f t="shared" si="10213"/>
        <v>N</v>
      </c>
      <c r="AR223" s="1" t="str">
        <f t="shared" si="10214"/>
        <v>N</v>
      </c>
      <c r="BI223" s="1" t="str">
        <f t="shared" si="10217"/>
        <v/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0215"/>
        <v>0</v>
      </c>
      <c r="AL224" s="1">
        <f t="shared" si="10216"/>
        <v>0</v>
      </c>
      <c r="AP224" s="1" t="str">
        <f t="shared" si="10212"/>
        <v>N</v>
      </c>
      <c r="AQ224" s="1" t="str">
        <f t="shared" si="10213"/>
        <v>N</v>
      </c>
      <c r="AR224" s="1" t="str">
        <f t="shared" si="10214"/>
        <v>N</v>
      </c>
      <c r="BI224" s="1" t="str">
        <f t="shared" si="10217"/>
        <v/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1</v>
      </c>
    </row>
    <row r="225" spans="37:76">
      <c r="AK225" s="1">
        <f t="shared" si="10215"/>
        <v>0</v>
      </c>
      <c r="AL225" s="1">
        <f t="shared" si="10216"/>
        <v>0</v>
      </c>
      <c r="AP225" s="1" t="str">
        <f t="shared" si="10212"/>
        <v>N</v>
      </c>
      <c r="AQ225" s="1" t="str">
        <f t="shared" si="10213"/>
        <v>N</v>
      </c>
      <c r="AR225" s="1" t="str">
        <f t="shared" si="10214"/>
        <v>N</v>
      </c>
      <c r="BI225" s="1" t="str">
        <f t="shared" si="10217"/>
        <v/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-1</v>
      </c>
    </row>
    <row r="226" spans="37:76">
      <c r="AK226" s="1">
        <f t="shared" si="10215"/>
        <v>0</v>
      </c>
      <c r="AL226" s="1">
        <f t="shared" si="10216"/>
        <v>0</v>
      </c>
      <c r="AP226" s="1" t="str">
        <f t="shared" si="10212"/>
        <v>N</v>
      </c>
      <c r="AQ226" s="1" t="str">
        <f t="shared" si="10213"/>
        <v>N</v>
      </c>
      <c r="AR226" s="1" t="str">
        <f t="shared" si="10214"/>
        <v>N</v>
      </c>
      <c r="BI226" s="1" t="str">
        <f t="shared" si="10217"/>
        <v/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0215"/>
        <v>0</v>
      </c>
      <c r="AL227" s="1">
        <f t="shared" si="10216"/>
        <v>0</v>
      </c>
      <c r="AP227" s="1" t="str">
        <f t="shared" si="10212"/>
        <v>N</v>
      </c>
      <c r="AQ227" s="1" t="str">
        <f t="shared" si="10213"/>
        <v>N</v>
      </c>
      <c r="AR227" s="1" t="str">
        <f t="shared" si="10214"/>
        <v>N</v>
      </c>
      <c r="BI227" s="1" t="str">
        <f t="shared" si="10217"/>
        <v/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0215"/>
        <v>0</v>
      </c>
      <c r="AL228" s="1">
        <f t="shared" si="10216"/>
        <v>0</v>
      </c>
      <c r="AP228" s="1" t="str">
        <f t="shared" si="10212"/>
        <v>N</v>
      </c>
      <c r="AQ228" s="1" t="str">
        <f t="shared" si="10213"/>
        <v>N</v>
      </c>
      <c r="AR228" s="1" t="str">
        <f t="shared" si="10214"/>
        <v>N</v>
      </c>
      <c r="BI228" s="1" t="str">
        <f t="shared" si="10217"/>
        <v/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1</v>
      </c>
    </row>
    <row r="229" spans="37:76">
      <c r="AK229" s="1">
        <f t="shared" si="10215"/>
        <v>0</v>
      </c>
      <c r="AL229" s="1">
        <f t="shared" si="10216"/>
        <v>0</v>
      </c>
      <c r="AP229" s="1" t="str">
        <f t="shared" si="10212"/>
        <v>N</v>
      </c>
      <c r="AQ229" s="1" t="str">
        <f t="shared" si="10213"/>
        <v>N</v>
      </c>
      <c r="AR229" s="1" t="str">
        <f t="shared" si="10214"/>
        <v>N</v>
      </c>
      <c r="BI229" s="1" t="str">
        <f t="shared" si="10217"/>
        <v/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-1</v>
      </c>
    </row>
    <row r="230" spans="37:76">
      <c r="AK230" s="1">
        <f t="shared" si="10215"/>
        <v>0</v>
      </c>
      <c r="AL230" s="1">
        <f t="shared" si="10216"/>
        <v>0</v>
      </c>
      <c r="BI230" s="1" t="str">
        <f t="shared" si="10217"/>
        <v/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0215"/>
        <v>0</v>
      </c>
      <c r="AL231" s="1">
        <f t="shared" si="10216"/>
        <v>0</v>
      </c>
      <c r="BI231" s="1" t="str">
        <f t="shared" si="10217"/>
        <v/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0215"/>
        <v>0</v>
      </c>
      <c r="AL232" s="1">
        <f t="shared" si="10216"/>
        <v>0</v>
      </c>
      <c r="BI232" s="1" t="str">
        <f t="shared" si="10217"/>
        <v/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1</v>
      </c>
    </row>
    <row r="233" spans="37:76">
      <c r="AK233" s="1">
        <f t="shared" si="10215"/>
        <v>0</v>
      </c>
      <c r="AL233" s="1">
        <f t="shared" si="10216"/>
        <v>0</v>
      </c>
      <c r="BI233" s="1" t="str">
        <f t="shared" si="10217"/>
        <v/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-1</v>
      </c>
    </row>
    <row r="234" spans="37:76">
      <c r="AK234" s="1">
        <f t="shared" si="10215"/>
        <v>0</v>
      </c>
      <c r="AL234" s="1">
        <f t="shared" si="10216"/>
        <v>0</v>
      </c>
      <c r="BI234" s="1" t="str">
        <f t="shared" si="10217"/>
        <v/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0215"/>
        <v>0</v>
      </c>
      <c r="AL235" s="1">
        <f t="shared" si="10216"/>
        <v>0</v>
      </c>
      <c r="BI235" s="1" t="str">
        <f t="shared" si="10217"/>
        <v/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0215"/>
        <v>0</v>
      </c>
      <c r="AL236" s="1">
        <f t="shared" si="10216"/>
        <v>0</v>
      </c>
      <c r="BI236" s="1" t="str">
        <f t="shared" si="10217"/>
        <v/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1</v>
      </c>
    </row>
    <row r="237" spans="37:76">
      <c r="AK237" s="1">
        <f t="shared" si="10215"/>
        <v>0</v>
      </c>
      <c r="AL237" s="1">
        <f t="shared" si="10216"/>
        <v>0</v>
      </c>
      <c r="BI237" s="1" t="str">
        <f t="shared" si="10217"/>
        <v/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-1</v>
      </c>
    </row>
    <row r="238" spans="37:76">
      <c r="AK238" s="1">
        <f t="shared" si="10215"/>
        <v>0</v>
      </c>
      <c r="AL238" s="1">
        <f t="shared" si="10216"/>
        <v>0</v>
      </c>
      <c r="BI238" s="1" t="str">
        <f t="shared" si="10217"/>
        <v/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0215"/>
        <v>0</v>
      </c>
      <c r="AL239" s="1">
        <f t="shared" si="10216"/>
        <v>0</v>
      </c>
      <c r="BI239" s="1" t="str">
        <f t="shared" si="10217"/>
        <v/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0215"/>
        <v>0</v>
      </c>
      <c r="AL240" s="1">
        <f t="shared" si="10216"/>
        <v>0</v>
      </c>
      <c r="BI240" s="1" t="str">
        <f t="shared" si="10217"/>
        <v/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1</v>
      </c>
    </row>
    <row r="241" spans="37:76">
      <c r="AK241" s="1">
        <f t="shared" si="10215"/>
        <v>0</v>
      </c>
      <c r="AL241" s="1">
        <f t="shared" si="10216"/>
        <v>0</v>
      </c>
      <c r="BI241" s="1" t="str">
        <f t="shared" si="10217"/>
        <v/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-1</v>
      </c>
    </row>
    <row r="242" spans="37:76">
      <c r="AK242" s="1">
        <f t="shared" si="10215"/>
        <v>0</v>
      </c>
      <c r="AL242" s="1">
        <f t="shared" si="10216"/>
        <v>0</v>
      </c>
      <c r="BI242" s="1" t="str">
        <f t="shared" si="10217"/>
        <v/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0215"/>
        <v>0</v>
      </c>
      <c r="AL243" s="1">
        <f t="shared" si="10216"/>
        <v>0</v>
      </c>
      <c r="BI243" s="1" t="str">
        <f t="shared" si="10217"/>
        <v/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0215"/>
        <v>0</v>
      </c>
      <c r="AL244" s="1">
        <f t="shared" si="10216"/>
        <v>0</v>
      </c>
      <c r="BI244" s="1" t="str">
        <f t="shared" si="10217"/>
        <v/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1</v>
      </c>
    </row>
    <row r="245" spans="37:76">
      <c r="AK245" s="1">
        <f t="shared" si="10215"/>
        <v>0</v>
      </c>
      <c r="AL245" s="1">
        <f t="shared" si="10216"/>
        <v>0</v>
      </c>
      <c r="BI245" s="1" t="str">
        <f t="shared" si="10217"/>
        <v/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-1</v>
      </c>
    </row>
    <row r="246" spans="37:76">
      <c r="AK246" s="1">
        <f t="shared" si="10215"/>
        <v>0</v>
      </c>
      <c r="AL246" s="1">
        <f t="shared" si="10216"/>
        <v>0</v>
      </c>
      <c r="BI246" s="1" t="str">
        <f t="shared" si="10217"/>
        <v/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I247" s="1" t="str">
        <f t="shared" si="10217"/>
        <v/>
      </c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I248" s="1" t="str">
        <f t="shared" si="10217"/>
        <v/>
      </c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1</v>
      </c>
    </row>
    <row r="249" spans="37:76">
      <c r="BI249" s="1" t="str">
        <f t="shared" si="10217"/>
        <v/>
      </c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-1</v>
      </c>
    </row>
    <row r="250" spans="37:76">
      <c r="BI250" s="1" t="str">
        <f t="shared" si="10217"/>
        <v/>
      </c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I251" s="1" t="str">
        <f t="shared" si="10217"/>
        <v/>
      </c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I252" s="1" t="str">
        <f t="shared" si="10217"/>
        <v/>
      </c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1</v>
      </c>
    </row>
    <row r="253" spans="37:76">
      <c r="BI253" s="1" t="str">
        <f t="shared" si="10217"/>
        <v/>
      </c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-1</v>
      </c>
    </row>
    <row r="254" spans="37:76">
      <c r="BI254" s="1" t="str">
        <f t="shared" si="10217"/>
        <v/>
      </c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I255" s="1" t="str">
        <f t="shared" si="10217"/>
        <v/>
      </c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I256" s="1" t="str">
        <f t="shared" si="10217"/>
        <v/>
      </c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1</v>
      </c>
    </row>
    <row r="257" spans="61:76">
      <c r="BI257" s="1" t="str">
        <f t="shared" si="10217"/>
        <v/>
      </c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61:76">
      <c r="BI258" s="1" t="str">
        <f t="shared" si="10217"/>
        <v/>
      </c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61:76">
      <c r="BI259" s="1" t="str">
        <f t="shared" si="10217"/>
        <v/>
      </c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61:76">
      <c r="BI260" s="1" t="str">
        <f t="shared" si="10217"/>
        <v/>
      </c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61:76">
      <c r="BI261" s="1" t="str">
        <f t="shared" si="10217"/>
        <v/>
      </c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61:76">
      <c r="BI262" s="1" t="str">
        <f t="shared" si="10217"/>
        <v/>
      </c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61:76">
      <c r="BI263" s="1" t="str">
        <f t="shared" si="10217"/>
        <v/>
      </c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61:76">
      <c r="BI264" s="1" t="str">
        <f t="shared" si="10217"/>
        <v/>
      </c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61:76">
      <c r="BI265" s="1" t="str">
        <f t="shared" si="10217"/>
        <v/>
      </c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61:76">
      <c r="BI266" s="1" t="str">
        <f t="shared" si="10217"/>
        <v/>
      </c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61:76">
      <c r="BI267" s="1" t="str">
        <f t="shared" si="10217"/>
        <v/>
      </c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61:76">
      <c r="BI268" s="1" t="str">
        <f t="shared" si="10217"/>
        <v/>
      </c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61:76">
      <c r="BI269" s="1" t="str">
        <f t="shared" si="10217"/>
        <v/>
      </c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61:76">
      <c r="BI270" s="1" t="str">
        <f t="shared" si="10217"/>
        <v/>
      </c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61:76">
      <c r="BI271" s="1" t="str">
        <f t="shared" si="10217"/>
        <v/>
      </c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61:76">
      <c r="BI272" s="1" t="str">
        <f t="shared" ref="BI272:BI282" si="10218">IF(M271="","",IF(LEN(BH272)=1,"B",IF(LEN(BH272)=2,LEFT(BH272),MID(BH272,2,1))))</f>
        <v/>
      </c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61:76">
      <c r="BI273" s="1" t="str">
        <f t="shared" si="10218"/>
        <v/>
      </c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61:76">
      <c r="BI274" s="1" t="str">
        <f t="shared" si="10218"/>
        <v/>
      </c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61:76">
      <c r="BI275" s="1" t="str">
        <f t="shared" si="10218"/>
        <v/>
      </c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61:76">
      <c r="BI276" s="1" t="str">
        <f t="shared" si="10218"/>
        <v/>
      </c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61:76">
      <c r="BI277" s="1" t="str">
        <f t="shared" si="10218"/>
        <v/>
      </c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61:76">
      <c r="BI278" s="1" t="str">
        <f t="shared" si="10218"/>
        <v/>
      </c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61:76">
      <c r="BI279" s="1" t="str">
        <f t="shared" si="10218"/>
        <v/>
      </c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61:76">
      <c r="BI280" s="1" t="str">
        <f t="shared" si="10218"/>
        <v/>
      </c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61:76">
      <c r="BI281" s="1" t="str">
        <f t="shared" si="10218"/>
        <v/>
      </c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61:76">
      <c r="BI282" s="1" t="str">
        <f t="shared" si="10218"/>
        <v/>
      </c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290">
    <mergeCell ref="NA3:NC3"/>
    <mergeCell ref="ND3:NF3"/>
    <mergeCell ref="NG3:NI3"/>
    <mergeCell ref="NJ3:NL3"/>
    <mergeCell ref="NM3:NO3"/>
    <mergeCell ref="LZ3:MB3"/>
    <mergeCell ref="MC3:ME3"/>
    <mergeCell ref="MF3:MH3"/>
    <mergeCell ref="MI3:MK3"/>
    <mergeCell ref="ML3:MN3"/>
    <mergeCell ref="MO3:MQ3"/>
    <mergeCell ref="MR3:MT3"/>
    <mergeCell ref="MU3:MW3"/>
    <mergeCell ref="MX3:MZ3"/>
    <mergeCell ref="KY3:LA3"/>
    <mergeCell ref="LB3:LD3"/>
    <mergeCell ref="LE3:LG3"/>
    <mergeCell ref="LH3:LJ3"/>
    <mergeCell ref="LK3:LM3"/>
    <mergeCell ref="LN3:LP3"/>
    <mergeCell ref="LQ3:LS3"/>
    <mergeCell ref="LT3:LV3"/>
    <mergeCell ref="LW3:LY3"/>
    <mergeCell ref="JX3:JZ3"/>
    <mergeCell ref="KA3:KC3"/>
    <mergeCell ref="KD3:KF3"/>
    <mergeCell ref="KG3:KI3"/>
    <mergeCell ref="KJ3:KL3"/>
    <mergeCell ref="KM3:KO3"/>
    <mergeCell ref="KP3:KR3"/>
    <mergeCell ref="KS3:KU3"/>
    <mergeCell ref="KV3:KX3"/>
    <mergeCell ref="IW3:IY3"/>
    <mergeCell ref="IZ3:JB3"/>
    <mergeCell ref="JC3:JE3"/>
    <mergeCell ref="JF3:JH3"/>
    <mergeCell ref="JI3:JK3"/>
    <mergeCell ref="JL3:JN3"/>
    <mergeCell ref="JO3:JQ3"/>
    <mergeCell ref="JR3:JT3"/>
    <mergeCell ref="JU3:JW3"/>
    <mergeCell ref="HV3:HX3"/>
    <mergeCell ref="HY3:IA3"/>
    <mergeCell ref="IB3:ID3"/>
    <mergeCell ref="IE3:IG3"/>
    <mergeCell ref="IH3:IJ3"/>
    <mergeCell ref="IK3:IM3"/>
    <mergeCell ref="IN3:IP3"/>
    <mergeCell ref="IQ3:IS3"/>
    <mergeCell ref="IT3:IV3"/>
    <mergeCell ref="ANK3:ANL3"/>
    <mergeCell ref="ANM3:ANN3"/>
    <mergeCell ref="ANO3:ANP3"/>
    <mergeCell ref="ANT3:ANU3"/>
    <mergeCell ref="AND3:AND4"/>
    <mergeCell ref="ANE3:ANF3"/>
    <mergeCell ref="ANG3:ANH3"/>
    <mergeCell ref="ANI3:ANI4"/>
    <mergeCell ref="ANJ3:ANJ4"/>
    <mergeCell ref="AMS3:AMS4"/>
    <mergeCell ref="AMT3:AMT4"/>
    <mergeCell ref="AMU3:AMU4"/>
    <mergeCell ref="ANC3:ANC4"/>
    <mergeCell ref="AIL3:AIM3"/>
    <mergeCell ref="AIN3:AIO3"/>
    <mergeCell ref="AIP3:AIQ3"/>
    <mergeCell ref="AIR3:AIR4"/>
    <mergeCell ref="AIS3:AIS4"/>
    <mergeCell ref="AIT3:AMO3"/>
    <mergeCell ref="AIH3:AIH4"/>
    <mergeCell ref="AII3:AII4"/>
    <mergeCell ref="AIJ3:AIJ4"/>
    <mergeCell ref="AIK3:AIK4"/>
    <mergeCell ref="AHA4:AHF4"/>
    <mergeCell ref="AHK4:AHP4"/>
    <mergeCell ref="AHQ4:AHV4"/>
    <mergeCell ref="AHW4:AIB4"/>
    <mergeCell ref="AIF3:AIF4"/>
    <mergeCell ref="FE3:FG3"/>
    <mergeCell ref="FH3:FJ3"/>
    <mergeCell ref="FK3:FM3"/>
    <mergeCell ref="FN3:FP3"/>
    <mergeCell ref="FQ3:FS3"/>
    <mergeCell ref="FT3:FV3"/>
    <mergeCell ref="FW3:FY3"/>
    <mergeCell ref="FZ3:GB3"/>
    <mergeCell ref="AIG3:AIG4"/>
    <mergeCell ref="GC3:GE3"/>
    <mergeCell ref="GF3:GH3"/>
    <mergeCell ref="GI3:GK3"/>
    <mergeCell ref="GL3:GN3"/>
    <mergeCell ref="GO3:GQ3"/>
    <mergeCell ref="GR3:GT3"/>
    <mergeCell ref="GU3:GW3"/>
    <mergeCell ref="GX3:GZ3"/>
    <mergeCell ref="HA3:HC3"/>
    <mergeCell ref="HD3:HF3"/>
    <mergeCell ref="HG3:HI3"/>
    <mergeCell ref="HJ3:HL3"/>
    <mergeCell ref="HM3:HO3"/>
    <mergeCell ref="HP3:HR3"/>
    <mergeCell ref="HS3:HU3"/>
    <mergeCell ref="ED3:EF3"/>
    <mergeCell ref="EG3:EI3"/>
    <mergeCell ref="EJ3:EL3"/>
    <mergeCell ref="EM3:EO3"/>
    <mergeCell ref="EP3:ER3"/>
    <mergeCell ref="ES3:EU3"/>
    <mergeCell ref="EV3:EX3"/>
    <mergeCell ref="EY3:FA3"/>
    <mergeCell ref="FB3:FD3"/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13:N113"/>
    <mergeCell ref="O113:V113"/>
    <mergeCell ref="BB3:BC3"/>
    <mergeCell ref="AC3:AC4"/>
    <mergeCell ref="AD3:AD4"/>
    <mergeCell ref="AE3:AF3"/>
    <mergeCell ref="AG3:AH3"/>
    <mergeCell ref="A120:N120"/>
    <mergeCell ref="O120:V120"/>
    <mergeCell ref="DC3:DE3"/>
    <mergeCell ref="CB3:CD3"/>
    <mergeCell ref="CE3:CG3"/>
    <mergeCell ref="CH3:CJ3"/>
    <mergeCell ref="DF3:DH3"/>
    <mergeCell ref="DI3:DK3"/>
    <mergeCell ref="DL3:DN3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CK3:CM3"/>
    <mergeCell ref="CN3:CP3"/>
    <mergeCell ref="DU3:DW3"/>
    <mergeCell ref="DX3:DZ3"/>
    <mergeCell ref="EA3:EC3"/>
    <mergeCell ref="AI3:AJ3"/>
    <mergeCell ref="A114:N114"/>
    <mergeCell ref="O114:V114"/>
    <mergeCell ref="A115:N115"/>
    <mergeCell ref="O115:V115"/>
    <mergeCell ref="DO3:DQ3"/>
    <mergeCell ref="DR3:DT3"/>
    <mergeCell ref="BD3:BE3"/>
    <mergeCell ref="BF3:BF4"/>
    <mergeCell ref="AL3:AL4"/>
    <mergeCell ref="AP3:AP4"/>
    <mergeCell ref="AQ3:AQ4"/>
    <mergeCell ref="AR3:AR4"/>
    <mergeCell ref="AZ3:AZ4"/>
    <mergeCell ref="BA3:BA4"/>
    <mergeCell ref="CQ3:CS3"/>
    <mergeCell ref="CT3:CV3"/>
    <mergeCell ref="CW3:CY3"/>
    <mergeCell ref="CZ3:DB3"/>
    <mergeCell ref="NP3:NR3"/>
    <mergeCell ref="NS3:NU3"/>
    <mergeCell ref="NV3:NX3"/>
    <mergeCell ref="NY3:OA3"/>
    <mergeCell ref="OB3:OD3"/>
    <mergeCell ref="OE3:OG3"/>
    <mergeCell ref="OH3:OJ3"/>
    <mergeCell ref="OK3:OM3"/>
    <mergeCell ref="ON3:OP3"/>
    <mergeCell ref="OQ3:OS3"/>
    <mergeCell ref="OT3:OV3"/>
    <mergeCell ref="OW3:OY3"/>
    <mergeCell ref="OZ3:PB3"/>
    <mergeCell ref="PC3:PE3"/>
    <mergeCell ref="PF3:PH3"/>
    <mergeCell ref="PI3:PK3"/>
    <mergeCell ref="PL3:PN3"/>
    <mergeCell ref="PO3:PQ3"/>
    <mergeCell ref="PR3:PT3"/>
    <mergeCell ref="PU3:PW3"/>
    <mergeCell ref="PX3:PZ3"/>
    <mergeCell ref="QA3:QC3"/>
    <mergeCell ref="QD3:QF3"/>
    <mergeCell ref="QG3:QI3"/>
    <mergeCell ref="QJ3:QL3"/>
    <mergeCell ref="QM3:QO3"/>
    <mergeCell ref="QP3:QR3"/>
    <mergeCell ref="QS3:QU3"/>
    <mergeCell ref="QV3:QX3"/>
    <mergeCell ref="QY3:RA3"/>
    <mergeCell ref="RB3:RD3"/>
    <mergeCell ref="RE3:RG3"/>
    <mergeCell ref="RH3:RJ3"/>
    <mergeCell ref="RK3:RM3"/>
    <mergeCell ref="RN3:RP3"/>
    <mergeCell ref="RQ3:RS3"/>
    <mergeCell ref="RT3:RV3"/>
    <mergeCell ref="RW3:RY3"/>
    <mergeCell ref="RZ3:SB3"/>
    <mergeCell ref="SC3:SE3"/>
    <mergeCell ref="SF3:SH3"/>
    <mergeCell ref="SI3:SK3"/>
    <mergeCell ref="SL3:SN3"/>
    <mergeCell ref="SO3:SQ3"/>
    <mergeCell ref="SR3:ST3"/>
    <mergeCell ref="SU3:SW3"/>
    <mergeCell ref="SX3:SZ3"/>
    <mergeCell ref="TA3:TC3"/>
    <mergeCell ref="TD3:TF3"/>
    <mergeCell ref="TG3:TI3"/>
    <mergeCell ref="TJ3:TL3"/>
    <mergeCell ref="TM3:TO3"/>
    <mergeCell ref="TP3:TR3"/>
    <mergeCell ref="TS3:TU3"/>
    <mergeCell ref="TV3:TX3"/>
    <mergeCell ref="TY3:UA3"/>
    <mergeCell ref="UB3:UD3"/>
    <mergeCell ref="UE3:UG3"/>
    <mergeCell ref="UH3:UJ3"/>
    <mergeCell ref="UK3:UM3"/>
    <mergeCell ref="UN3:UP3"/>
    <mergeCell ref="UQ3:US3"/>
    <mergeCell ref="UT3:UV3"/>
    <mergeCell ref="UW3:UY3"/>
    <mergeCell ref="UZ3:VB3"/>
    <mergeCell ref="VC3:VE3"/>
    <mergeCell ref="VF3:VH3"/>
    <mergeCell ref="VI3:VK3"/>
    <mergeCell ref="VL3:VN3"/>
    <mergeCell ref="VO3:VQ3"/>
    <mergeCell ref="VR3:VT3"/>
    <mergeCell ref="VU3:VW3"/>
    <mergeCell ref="VX3:VZ3"/>
    <mergeCell ref="WA3:WC3"/>
    <mergeCell ref="WD3:WF3"/>
    <mergeCell ref="WG3:WI3"/>
    <mergeCell ref="WJ3:WL3"/>
    <mergeCell ref="WM3:WO3"/>
    <mergeCell ref="WP3:WR3"/>
    <mergeCell ref="WS3:WU3"/>
    <mergeCell ref="WV3:WX3"/>
    <mergeCell ref="WY3:XA3"/>
    <mergeCell ref="XB3:XD3"/>
    <mergeCell ref="XE3:XG3"/>
    <mergeCell ref="XH3:XJ3"/>
    <mergeCell ref="XK3:XM3"/>
    <mergeCell ref="XN3:XP3"/>
    <mergeCell ref="XQ3:XS3"/>
    <mergeCell ref="XT3:XV3"/>
    <mergeCell ref="XW3:XY3"/>
    <mergeCell ref="ZA3:ZC3"/>
    <mergeCell ref="XZ3:YB3"/>
    <mergeCell ref="YC3:YE3"/>
    <mergeCell ref="YF3:YH3"/>
    <mergeCell ref="YI3:YK3"/>
    <mergeCell ref="YL3:YN3"/>
    <mergeCell ref="YO3:YQ3"/>
    <mergeCell ref="YR3:YT3"/>
    <mergeCell ref="YU3:YW3"/>
    <mergeCell ref="YX3:YZ3"/>
  </mergeCells>
  <phoneticPr fontId="4" type="noConversion"/>
  <conditionalFormatting sqref="M5:M67">
    <cfRule type="cellIs" dxfId="154" priority="77" operator="equal">
      <formula>"P"</formula>
    </cfRule>
    <cfRule type="cellIs" dxfId="153" priority="76" operator="equal">
      <formula>"B"</formula>
    </cfRule>
  </conditionalFormatting>
  <conditionalFormatting sqref="M61:M67">
    <cfRule type="cellIs" dxfId="152" priority="423" operator="equal">
      <formula>"P"</formula>
    </cfRule>
  </conditionalFormatting>
  <conditionalFormatting sqref="M73:M109">
    <cfRule type="cellIs" dxfId="151" priority="447" operator="equal">
      <formula>"P"</formula>
    </cfRule>
    <cfRule type="cellIs" dxfId="150" priority="446" operator="equal">
      <formula>"P"</formula>
    </cfRule>
    <cfRule type="cellIs" dxfId="149" priority="445" operator="equal">
      <formula>"B"</formula>
    </cfRule>
  </conditionalFormatting>
  <conditionalFormatting sqref="M129:M1048576">
    <cfRule type="cellIs" dxfId="148" priority="732" operator="equal">
      <formula>"P"</formula>
    </cfRule>
    <cfRule type="cellIs" dxfId="147" priority="731" operator="equal">
      <formula>"B"</formula>
    </cfRule>
  </conditionalFormatting>
  <conditionalFormatting sqref="T15:T109 V15:V109">
    <cfRule type="cellIs" dxfId="146" priority="730" operator="between">
      <formula>-1000</formula>
      <formula>1000</formula>
    </cfRule>
  </conditionalFormatting>
  <conditionalFormatting sqref="CB10:CB109">
    <cfRule type="cellIs" dxfId="145" priority="692" operator="equal">
      <formula>"B"</formula>
    </cfRule>
    <cfRule type="cellIs" dxfId="144" priority="693" operator="equal">
      <formula>"P"</formula>
    </cfRule>
    <cfRule type="cellIs" dxfId="143" priority="694" operator="equal">
      <formula>"P"</formula>
    </cfRule>
  </conditionalFormatting>
  <conditionalFormatting sqref="CC10:CC109">
    <cfRule type="cellIs" dxfId="142" priority="685" operator="equal">
      <formula>"N"</formula>
    </cfRule>
    <cfRule type="cellIs" dxfId="141" priority="684" operator="equal">
      <formula>"Y"</formula>
    </cfRule>
  </conditionalFormatting>
  <conditionalFormatting sqref="CD10:CD109">
    <cfRule type="cellIs" dxfId="140" priority="689" operator="greaterThan">
      <formula>"&gt;6"</formula>
    </cfRule>
    <cfRule type="cellIs" dxfId="139" priority="656" stopIfTrue="1" operator="equal">
      <formula>""</formula>
    </cfRule>
    <cfRule type="cellIs" dxfId="138" priority="690" operator="lessThan">
      <formula>"&lt;=6"</formula>
    </cfRule>
  </conditionalFormatting>
  <conditionalFormatting sqref="CE10:CE109 CH10:CH109 CK10:CK109 CN10:CN109 CQ10:CQ109 CT10:CT109 CW10:CW109 CZ10:CZ109 DC10:DC109 DF10:DF109 DI10:DI109 DL10:DL109 DO10:DO109 DR10:DR109 DU10:DU109 DX10:DX109">
    <cfRule type="cellIs" dxfId="137" priority="683" operator="equal">
      <formula>"P"</formula>
    </cfRule>
    <cfRule type="cellIs" dxfId="136" priority="682" operator="equal">
      <formula>"P"</formula>
    </cfRule>
    <cfRule type="cellIs" dxfId="135" priority="681" operator="equal">
      <formula>"B"</formula>
    </cfRule>
  </conditionalFormatting>
  <conditionalFormatting sqref="CF10:CF109 CI10:CI109 CL10:CL109 CO10:CO109 CR10:CR109 CU10:CU109 CX10:CX109 DD10:DD109 DG10:DG109 DJ10:DJ109 DM10:DM109 DP10:DP109 DS10:DS109 DV10:DV109 DY10:DY109">
    <cfRule type="cellIs" dxfId="134" priority="673" operator="equal">
      <formula>"Y"</formula>
    </cfRule>
    <cfRule type="cellIs" dxfId="133" priority="674" operator="equal">
      <formula>"N"</formula>
    </cfRule>
  </conditionalFormatting>
  <conditionalFormatting sqref="CG10:CG109 CJ10:CJ109 CM10:CM109 CP10:CP109 CS10:CS109 CV10:CV109 CY10:CY109 DE10:DE109 DH10:DH109 DK10:DK109 DN10:DN109 DQ10:DQ109 DT10:DT109 DW10:DW109 DZ10:DZ109 EC10:EC109">
    <cfRule type="cellIs" dxfId="132" priority="679" operator="lessThanOrEqual">
      <formula>6</formula>
    </cfRule>
    <cfRule type="cellIs" dxfId="131" priority="678" operator="greaterThan">
      <formula>6</formula>
    </cfRule>
    <cfRule type="containsBlanks" priority="676">
      <formula>LEN(TRIM(CG10))=0</formula>
    </cfRule>
    <cfRule type="containsBlanks" dxfId="130" priority="675" stopIfTrue="1">
      <formula>LEN(TRIM(CG10))=0</formula>
    </cfRule>
  </conditionalFormatting>
  <conditionalFormatting sqref="DA10:DA109">
    <cfRule type="cellIs" dxfId="129" priority="658" operator="equal">
      <formula>"N"</formula>
    </cfRule>
    <cfRule type="cellIs" dxfId="128" priority="657" operator="equal">
      <formula>"Y"</formula>
    </cfRule>
  </conditionalFormatting>
  <conditionalFormatting sqref="DB10:DB109">
    <cfRule type="containsBlanks" priority="660">
      <formula>LEN(TRIM(DB10))=0</formula>
    </cfRule>
    <cfRule type="containsBlanks" dxfId="127" priority="659">
      <formula>LEN(TRIM(DB10))=0</formula>
    </cfRule>
    <cfRule type="cellIs" dxfId="126" priority="661" operator="equal">
      <formula>""""""</formula>
    </cfRule>
    <cfRule type="cellIs" dxfId="125" priority="662" operator="greaterThan">
      <formula>6</formula>
    </cfRule>
    <cfRule type="cellIs" dxfId="124" priority="663" stopIfTrue="1" operator="lessThanOrEqual">
      <formula>6</formula>
    </cfRule>
    <cfRule type="cellIs" dxfId="123" priority="664" operator="between">
      <formula>-2</formula>
      <formula>2</formula>
    </cfRule>
  </conditionalFormatting>
  <conditionalFormatting sqref="EA10:EA109">
    <cfRule type="cellIs" dxfId="122" priority="508" operator="equal">
      <formula>"P"</formula>
    </cfRule>
    <cfRule type="cellIs" dxfId="121" priority="507" operator="equal">
      <formula>"P"</formula>
    </cfRule>
    <cfRule type="cellIs" dxfId="120" priority="506" operator="equal">
      <formula>"B"</formula>
    </cfRule>
  </conditionalFormatting>
  <conditionalFormatting sqref="EB10:EB109">
    <cfRule type="cellIs" dxfId="119" priority="668" operator="equal">
      <formula>"Y"</formula>
    </cfRule>
    <cfRule type="cellIs" dxfId="118" priority="669" operator="equal">
      <formula>"N"</formula>
    </cfRule>
  </conditionalFormatting>
  <conditionalFormatting sqref="ED10:ED109">
    <cfRule type="cellIs" dxfId="117" priority="483" operator="equal">
      <formula>"P"</formula>
    </cfRule>
    <cfRule type="cellIs" dxfId="116" priority="482" operator="equal">
      <formula>"P"</formula>
    </cfRule>
    <cfRule type="cellIs" dxfId="115" priority="481" operator="equal">
      <formula>"B"</formula>
    </cfRule>
  </conditionalFormatting>
  <conditionalFormatting sqref="EE10:EE109">
    <cfRule type="cellIs" dxfId="114" priority="478" operator="equal">
      <formula>"N"</formula>
    </cfRule>
    <cfRule type="cellIs" dxfId="113" priority="477" operator="equal">
      <formula>"Y"</formula>
    </cfRule>
  </conditionalFormatting>
  <conditionalFormatting sqref="EF10:EF109">
    <cfRule type="cellIs" dxfId="112" priority="457" operator="lessThanOrEqual">
      <formula>6</formula>
    </cfRule>
    <cfRule type="containsBlanks" dxfId="111" priority="454" stopIfTrue="1">
      <formula>LEN(TRIM(EF10))=0</formula>
    </cfRule>
    <cfRule type="containsBlanks" priority="455">
      <formula>LEN(TRIM(EF10))=0</formula>
    </cfRule>
    <cfRule type="cellIs" dxfId="110" priority="456" operator="greaterThan">
      <formula>6</formula>
    </cfRule>
  </conditionalFormatting>
  <conditionalFormatting sqref="EG10:EG109 EJ10:EJ109 EM10:EM109 EP10:EP109 ES10:ES109 EV10:EV109 EY10:EY109 FB10:FB109 FE10:FE109 FH10:FH109 FK10:FK109 FN10:FN109 FQ10:FQ109 FT10:FT109 FW10:FW109 FZ10:FZ109">
    <cfRule type="cellIs" dxfId="109" priority="475" operator="equal">
      <formula>"P"</formula>
    </cfRule>
    <cfRule type="cellIs" dxfId="108" priority="476" operator="equal">
      <formula>"P"</formula>
    </cfRule>
    <cfRule type="cellIs" dxfId="107" priority="474" operator="equal">
      <formula>"B"</formula>
    </cfRule>
  </conditionalFormatting>
  <conditionalFormatting sqref="EH10:EH109 EK10:EK109 EN10:EN109 EQ10:EQ109 ET10:ET109 EW10:EW109 EZ10:EZ109 FF10:FF109 FI10:FI109 FL10:FL109 FO10:FO109 FR10:FR109 FU10:FU109 FX10:FX109 GA10:GA109">
    <cfRule type="cellIs" dxfId="106" priority="472" operator="equal">
      <formula>"Y"</formula>
    </cfRule>
    <cfRule type="cellIs" dxfId="105" priority="473" operator="equal">
      <formula>"N"</formula>
    </cfRule>
  </conditionalFormatting>
  <conditionalFormatting sqref="FC10:FC109">
    <cfRule type="cellIs" dxfId="104" priority="462" operator="equal">
      <formula>"Y"</formula>
    </cfRule>
    <cfRule type="cellIs" dxfId="103" priority="463" operator="equal">
      <formula>"N"</formula>
    </cfRule>
  </conditionalFormatting>
  <conditionalFormatting sqref="FD10:FD109">
    <cfRule type="cellIs" dxfId="102" priority="469" operator="between">
      <formula>-2</formula>
      <formula>2</formula>
    </cfRule>
    <cfRule type="cellIs" dxfId="101" priority="467" operator="greaterThan">
      <formula>6</formula>
    </cfRule>
    <cfRule type="cellIs" dxfId="100" priority="466" operator="equal">
      <formula>""""""</formula>
    </cfRule>
    <cfRule type="containsBlanks" priority="465">
      <formula>LEN(TRIM(FD10))=0</formula>
    </cfRule>
    <cfRule type="containsBlanks" dxfId="99" priority="464">
      <formula>LEN(TRIM(FD10))=0</formula>
    </cfRule>
    <cfRule type="cellIs" dxfId="98" priority="468" stopIfTrue="1" operator="lessThanOrEqual">
      <formula>6</formula>
    </cfRule>
  </conditionalFormatting>
  <conditionalFormatting sqref="GC10:GC109">
    <cfRule type="cellIs" dxfId="97" priority="460" operator="equal">
      <formula>"P"</formula>
    </cfRule>
    <cfRule type="cellIs" dxfId="96" priority="459" operator="equal">
      <formula>"P"</formula>
    </cfRule>
    <cfRule type="cellIs" dxfId="95" priority="458" operator="equal">
      <formula>"B"</formula>
    </cfRule>
  </conditionalFormatting>
  <conditionalFormatting sqref="GD10:GD109">
    <cfRule type="cellIs" dxfId="94" priority="470" operator="equal">
      <formula>"Y"</formula>
    </cfRule>
    <cfRule type="cellIs" dxfId="93" priority="471" operator="equal">
      <formula>"N"</formula>
    </cfRule>
  </conditionalFormatting>
  <conditionalFormatting sqref="GG10:GG109 GJ10:GJ109 GM10:GM109 GP10:GP109 GS10:GS109 GV10:GV109 HB10:HB109 HE10:HE109 HH10:HH109 HK10:HK109 HN10:HN109 HQ10:HQ109 HT10:HT109 HW10:HW109 HZ10:HZ109 IC10:IC109 IF10:IF109 II10:II109 IL10:IL109 IO10:IO109 IR10:IR109 IU10:IU109 IX10:IX109 JA10:JA109 JD10:JD109 JG10:JG109 JJ10:JJ109 JM10:JM109 JP10:JP109 JS10:JS109 JV10:JV109 JY10:JY109 KB10:KB109 KE10:KE109 KH10:KH109 KK10:KK109 KN10:KN109 KQ10:KQ109 KT10:KT109 KW10:KW109 KZ10:KZ109 LC10:LC109 LF10:LF109 LI10:LI109 LL10:LL109 LO10:LO109 LR10:LR109 LU10:LU109 LX10:LX109 MA10:MA109 MD10:MD109 MG10:MG109 MJ10:MJ109 MM10:MM109 MP10:MP109 MS10:MS109 MV10:MV109 MY10:MY109 NB10:NB109 NE10:NE109 NH10:NH109">
    <cfRule type="cellIs" dxfId="92" priority="492" operator="equal">
      <formula>"Y"</formula>
    </cfRule>
    <cfRule type="cellIs" dxfId="91" priority="493" operator="equal">
      <formula>"N"</formula>
    </cfRule>
  </conditionalFormatting>
  <conditionalFormatting sqref="GY10:GY109">
    <cfRule type="cellIs" dxfId="90" priority="484" operator="equal">
      <formula>"Y"</formula>
    </cfRule>
    <cfRule type="cellIs" dxfId="89" priority="485" operator="equal">
      <formula>"N"</formula>
    </cfRule>
  </conditionalFormatting>
  <conditionalFormatting sqref="GZ10:GZ109">
    <cfRule type="containsBlanks" dxfId="88" priority="486">
      <formula>LEN(TRIM(GZ10))=0</formula>
    </cfRule>
    <cfRule type="containsBlanks" priority="487">
      <formula>LEN(TRIM(GZ10))=0</formula>
    </cfRule>
    <cfRule type="cellIs" dxfId="87" priority="489" operator="greaterThan">
      <formula>6</formula>
    </cfRule>
    <cfRule type="cellIs" dxfId="86" priority="490" stopIfTrue="1" operator="lessThanOrEqual">
      <formula>6</formula>
    </cfRule>
    <cfRule type="cellIs" dxfId="85" priority="488" operator="equal">
      <formula>""""""</formula>
    </cfRule>
    <cfRule type="cellIs" dxfId="84" priority="491" operator="between">
      <formula>-2</formula>
      <formula>2</formula>
    </cfRule>
  </conditionalFormatting>
  <conditionalFormatting sqref="ML10:ML55 GF10:GF109 GI10:GI109 GL10:GL109 GO10:GO109 GR10:GR109 GU10:GU109 GX10:GX109 HA10:HA109 HD10:HD109 HG10:HG109 HJ10:HJ109 HM10:HM109 HP10:HP109 HS10:HS109 HV10:HV109 HY10:HY109 IB10:IB109 IE10:IE109 IH10:IH109 IK10:IK109 IN10:IN109 IQ10:IQ109 IT10:IT109 IW10:IW109 IZ10:IZ109 JC10:JC109 JF10:JF109 JI10:JI109 JL10:JL109 JO10:JO109 JR10:JR109 JU10:JU109 JX10:JX109 KA10:KA109 KD10:KD109 KG10:KG109 KJ10:KJ109 KM10:KM109 KP10:KP109 KS10:KS109 KV10:KV109 KY10:KY109 LB10:LB109 LE10:LE109 LH10:LH109 LK10:LK109 LN10:LN109 LQ10:LQ109 LT10:LT109 LW10:LW109 LZ10:LZ109 MC10:MC109 MF10:MF109 MI10:MI109 MO10:MO109 MR10:MR109 MU10:MU109 MX10:MX109 NA10:NA109 NG10:NG109 ML102:ML109 ND108:ND109">
    <cfRule type="cellIs" dxfId="83" priority="495" operator="equal">
      <formula>"P"</formula>
    </cfRule>
    <cfRule type="cellIs" dxfId="82" priority="494" operator="equal">
      <formula>"B"</formula>
    </cfRule>
    <cfRule type="cellIs" dxfId="81" priority="496" operator="equal">
      <formula>"P"</formula>
    </cfRule>
  </conditionalFormatting>
  <conditionalFormatting sqref="NI10:NO60 NK61:NO109 NJ61:NJ111 YW10:ZC60 YY61:ZC109 YX61:YX111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PW10:PW109 PZ10:PZ109 QC10:QC109 QF10:QF109 QI10:QI109 QL10:QL109 QO10:QO109 QU10:QU109 QX10:QX109 RA10:RA109 RD10:RD109 RG10:RG109 RJ10:RJ109 RM10:RM109 RP10:RP109 RS10:RS109 RV10:RV109 RY10:RY109 SB10:SB109 SE10:SE109 SH10:SH109 SK10:SK109 SQ10:SQ109 ST10:ST109 SW10:SW109 SZ10:SZ109 TC10:TC109 TF10:TF109 TI10:TI109 TL10:TL109 TO10:TO109 TR10:TR109 TU10:TU109 TX10:TX109 UA10:UA109 UD10:UD109 UG10:UG109 UJ10:UJ109 UM10:UM109 UP10:UP109 US10:US109 UV10:UV109 UY10:UY109 VB10:VB109 VE10:VE109 VH10:VH109 VK10:VK109 VN10:VN109 VQ10:VQ109 VT10:VT109 VW10:VW109 VZ10:VZ109 WC10:WC109 WF10:WF109 WI10:WI109 WL10:WL109 WO10:WO109 WR10:WR109 WU10:WU109 WX10:WX109 XA10:XA109 XD10:XD109 XG10:XG109 XJ10:XJ109 XM10:XM109 XP10:XP109 XS10:XS109 XV10:XV109 XY10:XY109 YB10:YB109 YE10:YE109 YH10:YH109 YK10:YK109 YN10:YN109 YQ10:YQ109 YT10:YT109 NI61:NI109 YW61:YW109">
    <cfRule type="containsBlanks" dxfId="80" priority="502" stopIfTrue="1">
      <formula>LEN(TRIM(EI10))=0</formula>
    </cfRule>
  </conditionalFormatting>
  <conditionalFormatting sqref="NI10:NO60 YW10:ZC60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PW10:PW109 PZ10:PZ109 QC10:QC109 QF10:QF109 QI10:QI109 QL10:QL109 QO10:QO109 QU10:QU109 QX10:QX109 RA10:RA109 RD10:RD109 RG10:RG109 RJ10:RJ109 RM10:RM109 RP10:RP109 RS10:RS109 RV10:RV109 RY10:RY109 SB10:SB109 SE10:SE109 SH10:SH109 SK10:SK109 SQ10:SQ109 ST10:ST109 SW10:SW109 SZ10:SZ109 TC10:TC109 TF10:TF109 TI10:TI109 TL10:TL109 TO10:TO109 TR10:TR109 TU10:TU109 TX10:TX109 UA10:UA109 UD10:UD109 UG10:UG109 UJ10:UJ109 UM10:UM109 UP10:UP109 US10:US109 UV10:UV109 UY10:UY109 VB10:VB109 VE10:VE109 VH10:VH109 VK10:VK109 VN10:VN109 VQ10:VQ109 VT10:VT109 VW10:VW109 VZ10:VZ109 WC10:WC109 WF10:WF109 WI10:WI109 WL10:WL109 WO10:WO109 WR10:WR109 WU10:WU109 WX10:WX109 XA10:XA109 XD10:XD109 XG10:XG109 XJ10:XJ109 XM10:XM109 XP10:XP109 XS10:XS109 XV10:XV109 XY10:XY109 YB10:YB109 YE10:YE109 YH10:YH109 YK10:YK109 YN10:YN109 YQ10:YQ109 YT10:YT109 NI61:NI109 NK61:NO109 YW61:YW109 YY61:ZC109 NJ61:NJ111 YX61:YX111">
    <cfRule type="containsBlanks" priority="503">
      <formula>LEN(TRIM(EI10))=0</formula>
    </cfRule>
    <cfRule type="cellIs" dxfId="79" priority="504" operator="greaterThan">
      <formula>6</formula>
    </cfRule>
    <cfRule type="cellIs" dxfId="78" priority="505" operator="lessThanOrEqual">
      <formula>6</formula>
    </cfRule>
  </conditionalFormatting>
  <conditionalFormatting sqref="NK10:NK109 NN10:NN109">
    <cfRule type="cellIs" dxfId="77" priority="497" operator="equal">
      <formula>"Y"</formula>
    </cfRule>
    <cfRule type="cellIs" dxfId="76" priority="498" operator="equal">
      <formula>"N"</formula>
    </cfRule>
  </conditionalFormatting>
  <conditionalFormatting sqref="NM10:NM109 NJ10:NJ111">
    <cfRule type="cellIs" dxfId="75" priority="500" operator="equal">
      <formula>"P"</formula>
    </cfRule>
    <cfRule type="cellIs" dxfId="74" priority="501" operator="equal">
      <formula>"P"</formula>
    </cfRule>
    <cfRule type="cellIs" dxfId="73" priority="499" operator="equal">
      <formula>"B"</formula>
    </cfRule>
  </conditionalFormatting>
  <conditionalFormatting sqref="NP10:NP109">
    <cfRule type="cellIs" dxfId="72" priority="74" operator="equal">
      <formula>"P"</formula>
    </cfRule>
    <cfRule type="cellIs" dxfId="71" priority="75" operator="equal">
      <formula>"P"</formula>
    </cfRule>
    <cfRule type="cellIs" dxfId="70" priority="73" operator="equal">
      <formula>"B"</formula>
    </cfRule>
  </conditionalFormatting>
  <conditionalFormatting sqref="NQ10:NQ109">
    <cfRule type="cellIs" dxfId="69" priority="70" operator="equal">
      <formula>"N"</formula>
    </cfRule>
    <cfRule type="cellIs" dxfId="68" priority="69" operator="equal">
      <formula>"Y"</formula>
    </cfRule>
  </conditionalFormatting>
  <conditionalFormatting sqref="NR10:NR109">
    <cfRule type="cellIs" dxfId="67" priority="49" stopIfTrue="1" operator="equal">
      <formula>""</formula>
    </cfRule>
    <cfRule type="cellIs" dxfId="66" priority="72" operator="lessThan">
      <formula>"&lt;=6"</formula>
    </cfRule>
    <cfRule type="cellIs" dxfId="65" priority="71" operator="greaterThan">
      <formula>"&gt;6"</formula>
    </cfRule>
  </conditionalFormatting>
  <conditionalFormatting sqref="NS10:NS109 NV10:NV109 NY10:NY109 OB10:OB109 OE10:OE109 OH10:OH109 OK10:OK109 ON10:ON109 OQ10:OQ109 OT10:OT109 OW10:OW109 OZ10:OZ109 PC10:PC109 PF10:PF109 PI10:PI109 PL10:PL109">
    <cfRule type="cellIs" dxfId="64" priority="68" operator="equal">
      <formula>"P"</formula>
    </cfRule>
    <cfRule type="cellIs" dxfId="63" priority="67" operator="equal">
      <formula>"P"</formula>
    </cfRule>
    <cfRule type="cellIs" dxfId="62" priority="66" operator="equal">
      <formula>"B"</formula>
    </cfRule>
  </conditionalFormatting>
  <conditionalFormatting sqref="NT10:NT109 NW10:NW109 NZ10:NZ109 OC10:OC109 OF10:OF109 OI10:OI109 OL10:OL109 OR10:OR109 OU10:OU109 OX10:OX109 PA10:PA109 PD10:PD109 PG10:PG109 PJ10:PJ109 PM10:PM109">
    <cfRule type="cellIs" dxfId="61" priority="60" operator="equal">
      <formula>"Y"</formula>
    </cfRule>
    <cfRule type="cellIs" dxfId="60" priority="61" operator="equal">
      <formula>"N"</formula>
    </cfRule>
  </conditionalFormatting>
  <conditionalFormatting sqref="NU10:NU109 NX10:NX109 OA10:OA109 OD10:OD109 OG10:OG109 OJ10:OJ109 OM10:OM109 OS10:OS109 OV10:OV109 OY10:OY109 PB10:PB109 PE10:PE109 PH10:PH109 PK10:PK109 PN10:PN109 PQ10:PQ109">
    <cfRule type="containsBlanks" priority="63">
      <formula>LEN(TRIM(NU10))=0</formula>
    </cfRule>
    <cfRule type="cellIs" dxfId="59" priority="64" operator="greaterThan">
      <formula>6</formula>
    </cfRule>
    <cfRule type="containsBlanks" dxfId="58" priority="62" stopIfTrue="1">
      <formula>LEN(TRIM(NU10))=0</formula>
    </cfRule>
    <cfRule type="cellIs" dxfId="57" priority="65" operator="lessThanOrEqual">
      <formula>6</formula>
    </cfRule>
  </conditionalFormatting>
  <conditionalFormatting sqref="OO10:OO109">
    <cfRule type="cellIs" dxfId="56" priority="51" operator="equal">
      <formula>"N"</formula>
    </cfRule>
    <cfRule type="cellIs" dxfId="55" priority="50" operator="equal">
      <formula>"Y"</formula>
    </cfRule>
  </conditionalFormatting>
  <conditionalFormatting sqref="OP10:OP109">
    <cfRule type="containsBlanks" dxfId="54" priority="52">
      <formula>LEN(TRIM(OP10))=0</formula>
    </cfRule>
    <cfRule type="containsBlanks" priority="53">
      <formula>LEN(TRIM(OP10))=0</formula>
    </cfRule>
    <cfRule type="cellIs" dxfId="53" priority="54" operator="equal">
      <formula>""""""</formula>
    </cfRule>
    <cfRule type="cellIs" dxfId="52" priority="55" operator="greaterThan">
      <formula>6</formula>
    </cfRule>
    <cfRule type="cellIs" dxfId="51" priority="56" stopIfTrue="1" operator="lessThanOrEqual">
      <formula>6</formula>
    </cfRule>
    <cfRule type="cellIs" dxfId="50" priority="57" operator="between">
      <formula>-2</formula>
      <formula>2</formula>
    </cfRule>
  </conditionalFormatting>
  <conditionalFormatting sqref="PO10:PO109">
    <cfRule type="cellIs" dxfId="49" priority="48" operator="equal">
      <formula>"P"</formula>
    </cfRule>
    <cfRule type="cellIs" dxfId="48" priority="47" operator="equal">
      <formula>"P"</formula>
    </cfRule>
    <cfRule type="cellIs" dxfId="47" priority="46" operator="equal">
      <formula>"B"</formula>
    </cfRule>
  </conditionalFormatting>
  <conditionalFormatting sqref="PP10:PP109">
    <cfRule type="cellIs" dxfId="46" priority="58" operator="equal">
      <formula>"Y"</formula>
    </cfRule>
    <cfRule type="cellIs" dxfId="45" priority="59" operator="equal">
      <formula>"N"</formula>
    </cfRule>
  </conditionalFormatting>
  <conditionalFormatting sqref="PR10:PR109">
    <cfRule type="cellIs" dxfId="44" priority="27" operator="equal">
      <formula>"P"</formula>
    </cfRule>
    <cfRule type="cellIs" dxfId="43" priority="26" operator="equal">
      <formula>"P"</formula>
    </cfRule>
    <cfRule type="cellIs" dxfId="42" priority="25" operator="equal">
      <formula>"B"</formula>
    </cfRule>
  </conditionalFormatting>
  <conditionalFormatting sqref="PS10:PS109">
    <cfRule type="cellIs" dxfId="41" priority="24" operator="equal">
      <formula>"N"</formula>
    </cfRule>
    <cfRule type="cellIs" dxfId="40" priority="23" operator="equal">
      <formula>"Y"</formula>
    </cfRule>
  </conditionalFormatting>
  <conditionalFormatting sqref="PT10:PT109">
    <cfRule type="containsBlanks" priority="2">
      <formula>LEN(TRIM(PT10))=0</formula>
    </cfRule>
    <cfRule type="cellIs" dxfId="39" priority="3" operator="greaterThan">
      <formula>6</formula>
    </cfRule>
    <cfRule type="cellIs" dxfId="38" priority="4" operator="lessThanOrEqual">
      <formula>6</formula>
    </cfRule>
    <cfRule type="containsBlanks" dxfId="37" priority="1" stopIfTrue="1">
      <formula>LEN(TRIM(PT10))=0</formula>
    </cfRule>
  </conditionalFormatting>
  <conditionalFormatting sqref="PU10:PU109 PX10:PX109 QA10:QA109 QD10:QD109 QG10:QG109 QJ10:QJ109 QM10:QM109 QP10:QP109 QS10:QS109 QV10:QV109 QY10:QY109 RB10:RB109 RE10:RE109 RH10:RH109 RK10:RK109 RN10:RN109">
    <cfRule type="cellIs" dxfId="36" priority="21" operator="equal">
      <formula>"P"</formula>
    </cfRule>
    <cfRule type="cellIs" dxfId="35" priority="22" operator="equal">
      <formula>"P"</formula>
    </cfRule>
    <cfRule type="cellIs" dxfId="34" priority="20" operator="equal">
      <formula>"B"</formula>
    </cfRule>
  </conditionalFormatting>
  <conditionalFormatting sqref="PV10:PV109 PY10:PY109 QB10:QB109 QE10:QE109 QH10:QH109 QK10:QK109 QN10:QN109 QT10:QT109 QW10:QW109 QZ10:QZ109 RC10:RC109 RF10:RF109 RI10:RI109 RL10:RL109 RO10:RO109">
    <cfRule type="cellIs" dxfId="33" priority="19" operator="equal">
      <formula>"N"</formula>
    </cfRule>
    <cfRule type="cellIs" dxfId="32" priority="18" operator="equal">
      <formula>"Y"</formula>
    </cfRule>
  </conditionalFormatting>
  <conditionalFormatting sqref="QQ10:QQ109">
    <cfRule type="cellIs" dxfId="31" priority="8" operator="equal">
      <formula>"Y"</formula>
    </cfRule>
    <cfRule type="cellIs" dxfId="30" priority="9" operator="equal">
      <formula>"N"</formula>
    </cfRule>
  </conditionalFormatting>
  <conditionalFormatting sqref="QR10:QR109">
    <cfRule type="containsBlanks" dxfId="29" priority="10">
      <formula>LEN(TRIM(QR10))=0</formula>
    </cfRule>
    <cfRule type="cellIs" dxfId="28" priority="15" operator="between">
      <formula>-2</formula>
      <formula>2</formula>
    </cfRule>
    <cfRule type="cellIs" dxfId="27" priority="14" stopIfTrue="1" operator="lessThanOrEqual">
      <formula>6</formula>
    </cfRule>
    <cfRule type="cellIs" dxfId="26" priority="13" operator="greaterThan">
      <formula>6</formula>
    </cfRule>
    <cfRule type="cellIs" dxfId="25" priority="12" operator="equal">
      <formula>""""""</formula>
    </cfRule>
    <cfRule type="containsBlanks" priority="11">
      <formula>LEN(TRIM(QR10))=0</formula>
    </cfRule>
  </conditionalFormatting>
  <conditionalFormatting sqref="RQ10:RQ109">
    <cfRule type="cellIs" dxfId="24" priority="5" operator="equal">
      <formula>"B"</formula>
    </cfRule>
    <cfRule type="cellIs" dxfId="23" priority="6" operator="equal">
      <formula>"P"</formula>
    </cfRule>
    <cfRule type="cellIs" dxfId="22" priority="7" operator="equal">
      <formula>"P"</formula>
    </cfRule>
  </conditionalFormatting>
  <conditionalFormatting sqref="RR10:RR109">
    <cfRule type="cellIs" dxfId="21" priority="16" operator="equal">
      <formula>"Y"</formula>
    </cfRule>
    <cfRule type="cellIs" dxfId="20" priority="17" operator="equal">
      <formula>"N"</formula>
    </cfRule>
  </conditionalFormatting>
  <conditionalFormatting sqref="RU10:RU109 RX10:RX109 SA10:SA109 SD10:SD109 SG10:SG109 SJ10:SJ109 SP10:SP109 SS10:SS109 SV10:SV109 SY10:SY109 TB10:TB109 TE10:TE109 TH10:TH109 TK10:TK109 TN10:TN109 TQ10:TQ109 TT10:TT109 TW10:TW109 TZ10:TZ109 UC10:UC109 UF10:UF109 UI10:UI109 UL10:UL109 UO10:UO109 UR10:UR109 UU10:UU109 UX10:UX109 VA10:VA109 VD10:VD109 VG10:VG109 VJ10:VJ109 VM10:VM109 VP10:VP109 VS10:VS109 VV10:VV109 VY10:VY109 WB10:WB109 WE10:WE109 WH10:WH109 WK10:WK109 WN10:WN109 WQ10:WQ109 WT10:WT109 WW10:WW109 WZ10:WZ109 XC10:XC109 XF10:XF109 XI10:XI109 XL10:XL109 XO10:XO109 XR10:XR109 XU10:XU109 XX10:XX109 YA10:YA109 YD10:YD109 YG10:YG109 YJ10:YJ109 YM10:YM109 YP10:YP109 YS10:YS109 YV10:YV109">
    <cfRule type="cellIs" dxfId="19" priority="36" operator="equal">
      <formula>"Y"</formula>
    </cfRule>
    <cfRule type="cellIs" dxfId="18" priority="37" operator="equal">
      <formula>"N"</formula>
    </cfRule>
  </conditionalFormatting>
  <conditionalFormatting sqref="SM10:SM109">
    <cfRule type="cellIs" dxfId="17" priority="28" operator="equal">
      <formula>"Y"</formula>
    </cfRule>
    <cfRule type="cellIs" dxfId="16" priority="29" operator="equal">
      <formula>"N"</formula>
    </cfRule>
  </conditionalFormatting>
  <conditionalFormatting sqref="SN10:SN109">
    <cfRule type="cellIs" dxfId="15" priority="34" stopIfTrue="1" operator="lessThanOrEqual">
      <formula>6</formula>
    </cfRule>
    <cfRule type="containsBlanks" dxfId="14" priority="30">
      <formula>LEN(TRIM(SN10))=0</formula>
    </cfRule>
    <cfRule type="containsBlanks" priority="31">
      <formula>LEN(TRIM(SN10))=0</formula>
    </cfRule>
    <cfRule type="cellIs" dxfId="13" priority="32" operator="equal">
      <formula>""""""</formula>
    </cfRule>
    <cfRule type="cellIs" dxfId="12" priority="33" operator="greaterThan">
      <formula>6</formula>
    </cfRule>
    <cfRule type="cellIs" dxfId="11" priority="35" operator="between">
      <formula>-2</formula>
      <formula>2</formula>
    </cfRule>
  </conditionalFormatting>
  <conditionalFormatting sqref="XZ10:XZ55 RT10:RT109 RW10:RW109 RZ10:RZ109 SC10:SC109 SF10:SF109 SI10:SI109 SL10:SL109 SO10:SO109 SR10:SR109 SU10:SU109 SX10:SX109 TA10:TA109 TD10:TD109 TG10:TG109 TJ10:TJ109 TM10:TM109 TP10:TP109 TS10:TS109 TV10:TV109 TY10:TY109 UB10:UB109 UE10:UE109 UH10:UH109 UK10:UK109 UN10:UN109 UQ10:UQ109 UT10:UT109 UW10:UW109 UZ10:UZ109 VC10:VC109 VF10:VF109 VI10:VI109 VL10:VL109 VO10:VO109 VR10:VR109 VU10:VU109 VX10:VX109 WA10:WA109 WD10:WD109 WG10:WG109 WJ10:WJ109 WM10:WM109 WP10:WP109 WS10:WS109 WV10:WV109 WY10:WY109 XB10:XB109 XE10:XE109 XH10:XH109 XK10:XK109 XN10:XN109 XQ10:XQ109 XT10:XT109 XW10:XW109 YC10:YC109 YF10:YF109 YI10:YI109 YL10:YL109 YO10:YO109 YU10:YU109 XZ102:XZ109 YR108:YR109">
    <cfRule type="cellIs" dxfId="10" priority="38" operator="equal">
      <formula>"B"</formula>
    </cfRule>
    <cfRule type="cellIs" dxfId="9" priority="40" operator="equal">
      <formula>"P"</formula>
    </cfRule>
    <cfRule type="cellIs" dxfId="8" priority="39" operator="equal">
      <formula>"P"</formula>
    </cfRule>
  </conditionalFormatting>
  <conditionalFormatting sqref="YY10:YY109 ZB10:ZB109">
    <cfRule type="cellIs" dxfId="7" priority="42" operator="equal">
      <formula>"N"</formula>
    </cfRule>
    <cfRule type="cellIs" dxfId="6" priority="41" operator="equal">
      <formula>"Y"</formula>
    </cfRule>
  </conditionalFormatting>
  <conditionalFormatting sqref="ZA10:ZA109 YX10:YX111">
    <cfRule type="cellIs" dxfId="5" priority="44" operator="equal">
      <formula>"P"</formula>
    </cfRule>
    <cfRule type="cellIs" dxfId="4" priority="43" operator="equal">
      <formula>"B"</formula>
    </cfRule>
    <cfRule type="cellIs" dxfId="3" priority="45" operator="equal">
      <formula>"P"</formula>
    </cfRule>
  </conditionalFormatting>
  <conditionalFormatting sqref="AOA10:AOA109">
    <cfRule type="cellIs" dxfId="2" priority="665" operator="equal">
      <formula>"B"</formula>
    </cfRule>
    <cfRule type="cellIs" dxfId="1" priority="666" operator="equal">
      <formula>"P"</formula>
    </cfRule>
    <cfRule type="cellIs" dxfId="0" priority="667" operator="equal">
      <formula>"P"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C9AC-71BC-42C7-9FC9-C376C4CCE133}">
  <dimension ref="A1:E254"/>
  <sheetViews>
    <sheetView workbookViewId="0">
      <selection activeCell="H5" sqref="H5"/>
    </sheetView>
  </sheetViews>
  <sheetFormatPr defaultColWidth="8.85546875" defaultRowHeight="15"/>
  <sheetData>
    <row r="1" spans="1:5">
      <c r="A1" s="1" t="s">
        <v>10</v>
      </c>
      <c r="B1" s="1">
        <v>1</v>
      </c>
      <c r="D1" s="1" t="s">
        <v>162</v>
      </c>
      <c r="E1" s="1">
        <v>1</v>
      </c>
    </row>
    <row r="2" spans="1:5">
      <c r="A2" s="1" t="s">
        <v>9</v>
      </c>
      <c r="B2" s="1">
        <v>-2</v>
      </c>
      <c r="D2" s="1" t="s">
        <v>163</v>
      </c>
      <c r="E2" s="1">
        <v>-2</v>
      </c>
    </row>
    <row r="3" spans="1:5">
      <c r="A3" s="1" t="s">
        <v>34</v>
      </c>
      <c r="B3" s="1">
        <v>-2</v>
      </c>
      <c r="D3" s="1" t="s">
        <v>177</v>
      </c>
      <c r="E3" s="1">
        <v>-2</v>
      </c>
    </row>
    <row r="4" spans="1:5">
      <c r="A4" s="1" t="s">
        <v>58</v>
      </c>
      <c r="B4" s="1">
        <v>1</v>
      </c>
      <c r="D4" s="1" t="s">
        <v>176</v>
      </c>
      <c r="E4" s="1">
        <v>1</v>
      </c>
    </row>
    <row r="5" spans="1:5">
      <c r="A5" s="1" t="s">
        <v>57</v>
      </c>
      <c r="B5" s="1">
        <v>-2</v>
      </c>
      <c r="D5" s="1" t="s">
        <v>175</v>
      </c>
      <c r="E5" s="1">
        <v>-2</v>
      </c>
    </row>
    <row r="6" spans="1:5">
      <c r="A6" s="1" t="s">
        <v>59</v>
      </c>
      <c r="B6" s="1">
        <v>1</v>
      </c>
      <c r="D6" s="1" t="s">
        <v>165</v>
      </c>
      <c r="E6" s="1">
        <v>1</v>
      </c>
    </row>
    <row r="7" spans="1:5">
      <c r="A7" s="1" t="s">
        <v>49</v>
      </c>
      <c r="B7" s="1">
        <v>-2</v>
      </c>
      <c r="D7" s="1" t="s">
        <v>168</v>
      </c>
      <c r="E7" s="1">
        <v>-2</v>
      </c>
    </row>
    <row r="8" spans="1:5">
      <c r="A8" s="1" t="s">
        <v>56</v>
      </c>
      <c r="B8" s="1">
        <v>1</v>
      </c>
      <c r="D8" s="1" t="s">
        <v>174</v>
      </c>
      <c r="E8" s="1">
        <v>1</v>
      </c>
    </row>
    <row r="9" spans="1:5">
      <c r="A9" s="1" t="s">
        <v>52</v>
      </c>
      <c r="B9" s="1">
        <v>-2</v>
      </c>
      <c r="D9" s="1" t="s">
        <v>170</v>
      </c>
      <c r="E9" s="1">
        <v>-2</v>
      </c>
    </row>
    <row r="10" spans="1:5">
      <c r="A10" s="1" t="s">
        <v>54</v>
      </c>
      <c r="B10" s="1">
        <v>1</v>
      </c>
      <c r="D10" s="1" t="s">
        <v>172</v>
      </c>
      <c r="E10" s="1">
        <v>1</v>
      </c>
    </row>
    <row r="11" spans="1:5">
      <c r="A11" s="1" t="s">
        <v>51</v>
      </c>
      <c r="B11" s="1">
        <v>-2</v>
      </c>
      <c r="D11" s="1" t="s">
        <v>169</v>
      </c>
      <c r="E11" s="1">
        <v>-2</v>
      </c>
    </row>
    <row r="12" spans="1:5">
      <c r="A12" s="1" t="s">
        <v>55</v>
      </c>
      <c r="B12" s="1">
        <v>1</v>
      </c>
      <c r="D12" s="1" t="s">
        <v>173</v>
      </c>
      <c r="E12" s="1">
        <v>1</v>
      </c>
    </row>
    <row r="13" spans="1:5">
      <c r="A13" s="1" t="s">
        <v>50</v>
      </c>
      <c r="B13" s="1">
        <v>-2</v>
      </c>
      <c r="D13" s="1" t="s">
        <v>171</v>
      </c>
      <c r="E13" s="1">
        <v>-2</v>
      </c>
    </row>
    <row r="14" spans="1:5">
      <c r="A14" s="1" t="s">
        <v>53</v>
      </c>
      <c r="B14" s="1">
        <v>1</v>
      </c>
      <c r="D14" s="1" t="s">
        <v>164</v>
      </c>
      <c r="E14" s="1">
        <v>1</v>
      </c>
    </row>
    <row r="15" spans="1:5">
      <c r="A15" s="1" t="s">
        <v>61</v>
      </c>
      <c r="B15" s="1">
        <v>-2</v>
      </c>
      <c r="D15" s="1" t="s">
        <v>178</v>
      </c>
      <c r="E15" s="1">
        <v>-2</v>
      </c>
    </row>
    <row r="16" spans="1:5">
      <c r="A16" s="1" t="s">
        <v>332</v>
      </c>
      <c r="B16" s="1">
        <v>1</v>
      </c>
      <c r="D16" s="1" t="s">
        <v>342</v>
      </c>
      <c r="E16" s="1">
        <v>1</v>
      </c>
    </row>
    <row r="17" spans="1:5">
      <c r="A17" s="1" t="s">
        <v>62</v>
      </c>
      <c r="B17" s="1">
        <v>-2</v>
      </c>
      <c r="D17" s="1" t="s">
        <v>179</v>
      </c>
      <c r="E17" s="1">
        <v>-2</v>
      </c>
    </row>
    <row r="18" spans="1:5">
      <c r="A18" s="1" t="s">
        <v>63</v>
      </c>
      <c r="B18" s="1">
        <v>1</v>
      </c>
      <c r="D18" s="1" t="s">
        <v>180</v>
      </c>
      <c r="E18" s="1">
        <v>1</v>
      </c>
    </row>
    <row r="19" spans="1:5">
      <c r="A19" s="1" t="s">
        <v>64</v>
      </c>
      <c r="B19" s="1">
        <v>-2</v>
      </c>
      <c r="D19" s="1" t="s">
        <v>181</v>
      </c>
      <c r="E19" s="1">
        <v>-2</v>
      </c>
    </row>
    <row r="20" spans="1:5">
      <c r="A20" s="1" t="s">
        <v>65</v>
      </c>
      <c r="B20" s="1">
        <v>1</v>
      </c>
      <c r="D20" s="1" t="s">
        <v>182</v>
      </c>
      <c r="E20" s="1">
        <v>1</v>
      </c>
    </row>
    <row r="21" spans="1:5">
      <c r="A21" s="1" t="s">
        <v>66</v>
      </c>
      <c r="B21" s="1">
        <v>-2</v>
      </c>
      <c r="D21" s="1" t="s">
        <v>183</v>
      </c>
      <c r="E21" s="1">
        <v>-2</v>
      </c>
    </row>
    <row r="22" spans="1:5">
      <c r="A22" s="1" t="s">
        <v>67</v>
      </c>
      <c r="B22" s="1">
        <v>1</v>
      </c>
      <c r="D22" s="1" t="s">
        <v>184</v>
      </c>
      <c r="E22" s="1">
        <v>1</v>
      </c>
    </row>
    <row r="23" spans="1:5">
      <c r="A23" s="1" t="s">
        <v>68</v>
      </c>
      <c r="B23" s="1">
        <v>-2</v>
      </c>
      <c r="D23" s="1" t="s">
        <v>185</v>
      </c>
      <c r="E23" s="1">
        <v>-2</v>
      </c>
    </row>
    <row r="24" spans="1:5">
      <c r="A24" s="1" t="s">
        <v>69</v>
      </c>
      <c r="B24" s="1">
        <v>1</v>
      </c>
      <c r="D24" s="1" t="s">
        <v>186</v>
      </c>
      <c r="E24" s="1">
        <v>1</v>
      </c>
    </row>
    <row r="25" spans="1:5">
      <c r="A25" s="1" t="s">
        <v>70</v>
      </c>
      <c r="B25" s="1">
        <v>-2</v>
      </c>
      <c r="D25" s="1" t="s">
        <v>187</v>
      </c>
      <c r="E25" s="1">
        <v>-2</v>
      </c>
    </row>
    <row r="26" spans="1:5">
      <c r="A26" s="1" t="s">
        <v>71</v>
      </c>
      <c r="B26" s="1">
        <v>1</v>
      </c>
      <c r="D26" s="1" t="s">
        <v>188</v>
      </c>
      <c r="E26" s="1">
        <v>1</v>
      </c>
    </row>
    <row r="27" spans="1:5">
      <c r="A27" s="1" t="s">
        <v>72</v>
      </c>
      <c r="B27" s="1">
        <v>-2</v>
      </c>
      <c r="D27" s="1" t="s">
        <v>189</v>
      </c>
      <c r="E27" s="1">
        <v>-2</v>
      </c>
    </row>
    <row r="28" spans="1:5">
      <c r="A28" s="1" t="s">
        <v>73</v>
      </c>
      <c r="B28" s="1">
        <v>1</v>
      </c>
      <c r="D28" s="1" t="s">
        <v>190</v>
      </c>
      <c r="E28" s="1">
        <v>1</v>
      </c>
    </row>
    <row r="29" spans="1:5">
      <c r="A29" s="1" t="s">
        <v>74</v>
      </c>
      <c r="B29" s="1">
        <v>-2</v>
      </c>
      <c r="D29" s="1" t="s">
        <v>191</v>
      </c>
      <c r="E29" s="1">
        <v>-2</v>
      </c>
    </row>
    <row r="30" spans="1:5">
      <c r="A30" t="s">
        <v>60</v>
      </c>
      <c r="B30" s="1">
        <v>1</v>
      </c>
      <c r="D30" t="s">
        <v>166</v>
      </c>
      <c r="E30" s="1">
        <v>1</v>
      </c>
    </row>
    <row r="31" spans="1:5">
      <c r="A31" t="s">
        <v>75</v>
      </c>
      <c r="B31" s="1">
        <v>-2</v>
      </c>
      <c r="D31" t="s">
        <v>192</v>
      </c>
      <c r="E31" s="1">
        <v>-2</v>
      </c>
    </row>
    <row r="32" spans="1:5">
      <c r="A32" t="s">
        <v>91</v>
      </c>
      <c r="B32" s="1">
        <v>1</v>
      </c>
      <c r="D32" t="s">
        <v>208</v>
      </c>
      <c r="E32" s="1">
        <v>1</v>
      </c>
    </row>
    <row r="33" spans="1:5">
      <c r="A33" t="s">
        <v>79</v>
      </c>
      <c r="B33" s="1">
        <v>-2</v>
      </c>
      <c r="D33" t="s">
        <v>196</v>
      </c>
      <c r="E33" s="1">
        <v>-2</v>
      </c>
    </row>
    <row r="34" spans="1:5">
      <c r="A34" t="s">
        <v>95</v>
      </c>
      <c r="B34" s="1">
        <v>1</v>
      </c>
      <c r="D34" t="s">
        <v>212</v>
      </c>
      <c r="E34" s="1">
        <v>1</v>
      </c>
    </row>
    <row r="35" spans="1:5">
      <c r="A35" t="s">
        <v>77</v>
      </c>
      <c r="B35" s="1">
        <v>-2</v>
      </c>
      <c r="D35" t="s">
        <v>194</v>
      </c>
      <c r="E35" s="1">
        <v>-2</v>
      </c>
    </row>
    <row r="36" spans="1:5">
      <c r="A36" t="s">
        <v>93</v>
      </c>
      <c r="B36" s="1">
        <v>1</v>
      </c>
      <c r="D36" t="s">
        <v>210</v>
      </c>
      <c r="E36" s="1">
        <v>1</v>
      </c>
    </row>
    <row r="37" spans="1:5">
      <c r="A37" t="s">
        <v>81</v>
      </c>
      <c r="B37" s="1">
        <v>-2</v>
      </c>
      <c r="D37" t="s">
        <v>198</v>
      </c>
      <c r="E37" s="1">
        <v>-2</v>
      </c>
    </row>
    <row r="38" spans="1:5">
      <c r="A38" t="s">
        <v>97</v>
      </c>
      <c r="B38" s="1">
        <v>1</v>
      </c>
      <c r="D38" t="s">
        <v>214</v>
      </c>
      <c r="E38" s="1">
        <v>1</v>
      </c>
    </row>
    <row r="39" spans="1:5">
      <c r="A39" t="s">
        <v>76</v>
      </c>
      <c r="B39" s="1">
        <v>-2</v>
      </c>
      <c r="D39" t="s">
        <v>193</v>
      </c>
      <c r="E39" s="1">
        <v>-2</v>
      </c>
    </row>
    <row r="40" spans="1:5">
      <c r="A40" t="s">
        <v>92</v>
      </c>
      <c r="B40" s="1">
        <v>1</v>
      </c>
      <c r="D40" t="s">
        <v>209</v>
      </c>
      <c r="E40" s="1">
        <v>1</v>
      </c>
    </row>
    <row r="41" spans="1:5">
      <c r="A41" t="s">
        <v>80</v>
      </c>
      <c r="B41" s="1">
        <v>-2</v>
      </c>
      <c r="D41" t="s">
        <v>197</v>
      </c>
      <c r="E41" s="1">
        <v>-2</v>
      </c>
    </row>
    <row r="42" spans="1:5">
      <c r="A42" t="s">
        <v>96</v>
      </c>
      <c r="B42" s="1">
        <v>1</v>
      </c>
      <c r="D42" t="s">
        <v>213</v>
      </c>
      <c r="E42" s="1">
        <v>1</v>
      </c>
    </row>
    <row r="43" spans="1:5">
      <c r="A43" t="s">
        <v>78</v>
      </c>
      <c r="B43" s="1">
        <v>-2</v>
      </c>
      <c r="D43" t="s">
        <v>195</v>
      </c>
      <c r="E43" s="1">
        <v>-2</v>
      </c>
    </row>
    <row r="44" spans="1:5">
      <c r="A44" t="s">
        <v>94</v>
      </c>
      <c r="B44" s="1">
        <v>1</v>
      </c>
      <c r="D44" t="s">
        <v>211</v>
      </c>
      <c r="E44" s="1">
        <v>1</v>
      </c>
    </row>
    <row r="45" spans="1:5">
      <c r="A45" t="s">
        <v>82</v>
      </c>
      <c r="B45" s="1">
        <v>-2</v>
      </c>
      <c r="D45" t="s">
        <v>199</v>
      </c>
      <c r="E45" s="1">
        <v>-2</v>
      </c>
    </row>
    <row r="46" spans="1:5">
      <c r="A46" t="s">
        <v>98</v>
      </c>
      <c r="B46" s="1">
        <v>1</v>
      </c>
      <c r="D46" t="s">
        <v>215</v>
      </c>
      <c r="E46" s="1">
        <v>1</v>
      </c>
    </row>
    <row r="47" spans="1:5">
      <c r="A47" t="s">
        <v>83</v>
      </c>
      <c r="B47" s="1">
        <v>-2</v>
      </c>
      <c r="D47" t="s">
        <v>200</v>
      </c>
      <c r="E47" s="1">
        <v>-2</v>
      </c>
    </row>
    <row r="48" spans="1:5">
      <c r="A48" t="s">
        <v>99</v>
      </c>
      <c r="B48" s="1">
        <v>1</v>
      </c>
      <c r="D48" t="s">
        <v>216</v>
      </c>
      <c r="E48" s="1">
        <v>1</v>
      </c>
    </row>
    <row r="49" spans="1:5">
      <c r="A49" t="s">
        <v>87</v>
      </c>
      <c r="B49" s="1">
        <v>-2</v>
      </c>
      <c r="D49" t="s">
        <v>204</v>
      </c>
      <c r="E49" s="1">
        <v>-2</v>
      </c>
    </row>
    <row r="50" spans="1:5">
      <c r="A50" t="s">
        <v>103</v>
      </c>
      <c r="B50" s="1">
        <v>1</v>
      </c>
      <c r="D50" t="s">
        <v>220</v>
      </c>
      <c r="E50" s="1">
        <v>1</v>
      </c>
    </row>
    <row r="51" spans="1:5">
      <c r="A51" t="s">
        <v>85</v>
      </c>
      <c r="B51" s="1">
        <v>-2</v>
      </c>
      <c r="D51" t="s">
        <v>202</v>
      </c>
      <c r="E51" s="1">
        <v>-2</v>
      </c>
    </row>
    <row r="52" spans="1:5">
      <c r="A52" t="s">
        <v>101</v>
      </c>
      <c r="B52" s="1">
        <v>1</v>
      </c>
      <c r="D52" t="s">
        <v>218</v>
      </c>
      <c r="E52" s="1">
        <v>1</v>
      </c>
    </row>
    <row r="53" spans="1:5">
      <c r="A53" t="s">
        <v>89</v>
      </c>
      <c r="B53" s="1">
        <v>-2</v>
      </c>
      <c r="D53" t="s">
        <v>206</v>
      </c>
      <c r="E53" s="1">
        <v>-2</v>
      </c>
    </row>
    <row r="54" spans="1:5">
      <c r="A54" t="s">
        <v>105</v>
      </c>
      <c r="B54" s="1">
        <v>1</v>
      </c>
      <c r="D54" t="s">
        <v>222</v>
      </c>
      <c r="E54" s="1">
        <v>1</v>
      </c>
    </row>
    <row r="55" spans="1:5">
      <c r="A55" t="s">
        <v>84</v>
      </c>
      <c r="B55" s="1">
        <v>-2</v>
      </c>
      <c r="D55" t="s">
        <v>201</v>
      </c>
      <c r="E55" s="1">
        <v>-2</v>
      </c>
    </row>
    <row r="56" spans="1:5">
      <c r="A56" t="s">
        <v>100</v>
      </c>
      <c r="B56" s="1">
        <v>1</v>
      </c>
      <c r="D56" t="s">
        <v>217</v>
      </c>
      <c r="E56" s="1">
        <v>1</v>
      </c>
    </row>
    <row r="57" spans="1:5">
      <c r="A57" t="s">
        <v>88</v>
      </c>
      <c r="B57" s="1">
        <v>-2</v>
      </c>
      <c r="D57" t="s">
        <v>205</v>
      </c>
      <c r="E57" s="1">
        <v>-2</v>
      </c>
    </row>
    <row r="58" spans="1:5">
      <c r="A58" t="s">
        <v>104</v>
      </c>
      <c r="B58" s="1">
        <v>1</v>
      </c>
      <c r="D58" t="s">
        <v>221</v>
      </c>
      <c r="E58" s="1">
        <v>1</v>
      </c>
    </row>
    <row r="59" spans="1:5">
      <c r="A59" t="s">
        <v>86</v>
      </c>
      <c r="B59" s="1">
        <v>-2</v>
      </c>
      <c r="D59" t="s">
        <v>203</v>
      </c>
      <c r="E59" s="1">
        <v>-2</v>
      </c>
    </row>
    <row r="60" spans="1:5">
      <c r="A60" t="s">
        <v>102</v>
      </c>
      <c r="B60" s="1">
        <v>1</v>
      </c>
      <c r="D60" t="s">
        <v>219</v>
      </c>
      <c r="E60" s="1">
        <v>1</v>
      </c>
    </row>
    <row r="61" spans="1:5">
      <c r="A61" t="s">
        <v>90</v>
      </c>
      <c r="B61" s="1">
        <v>-2</v>
      </c>
      <c r="D61" t="s">
        <v>207</v>
      </c>
      <c r="E61" s="1">
        <v>-2</v>
      </c>
    </row>
    <row r="62" spans="1:5">
      <c r="A62" s="2" t="s">
        <v>106</v>
      </c>
      <c r="B62" s="1">
        <v>1</v>
      </c>
      <c r="D62" s="2" t="s">
        <v>167</v>
      </c>
      <c r="E62" s="1">
        <v>1</v>
      </c>
    </row>
    <row r="63" spans="1:5">
      <c r="A63" s="2" t="s">
        <v>152</v>
      </c>
      <c r="B63" s="1">
        <v>-2</v>
      </c>
      <c r="D63" s="2" t="s">
        <v>223</v>
      </c>
      <c r="E63" s="1">
        <v>-2</v>
      </c>
    </row>
    <row r="64" spans="1:5">
      <c r="A64" s="2" t="s">
        <v>107</v>
      </c>
      <c r="B64" s="1">
        <v>1</v>
      </c>
      <c r="D64" s="2" t="s">
        <v>224</v>
      </c>
      <c r="E64" s="1">
        <v>1</v>
      </c>
    </row>
    <row r="65" spans="1:5">
      <c r="A65" s="2" t="s">
        <v>108</v>
      </c>
      <c r="B65" s="1">
        <v>-2</v>
      </c>
      <c r="D65" s="2" t="s">
        <v>225</v>
      </c>
      <c r="E65" s="1">
        <v>-2</v>
      </c>
    </row>
    <row r="66" spans="1:5">
      <c r="A66" s="2" t="s">
        <v>109</v>
      </c>
      <c r="B66" s="1">
        <v>1</v>
      </c>
      <c r="D66" s="2" t="s">
        <v>226</v>
      </c>
      <c r="E66" s="1">
        <v>1</v>
      </c>
    </row>
    <row r="67" spans="1:5">
      <c r="A67" s="2" t="s">
        <v>110</v>
      </c>
      <c r="B67" s="1">
        <v>-2</v>
      </c>
      <c r="D67" s="2" t="s">
        <v>227</v>
      </c>
      <c r="E67" s="1">
        <v>-2</v>
      </c>
    </row>
    <row r="68" spans="1:5">
      <c r="A68" s="2" t="s">
        <v>111</v>
      </c>
      <c r="B68" s="1">
        <v>1</v>
      </c>
      <c r="D68" s="2" t="s">
        <v>228</v>
      </c>
      <c r="E68" s="1">
        <v>1</v>
      </c>
    </row>
    <row r="69" spans="1:5">
      <c r="A69" s="2" t="s">
        <v>112</v>
      </c>
      <c r="B69" s="1">
        <v>-2</v>
      </c>
      <c r="D69" s="2" t="s">
        <v>229</v>
      </c>
      <c r="E69" s="1">
        <v>-2</v>
      </c>
    </row>
    <row r="70" spans="1:5">
      <c r="A70" s="2" t="s">
        <v>113</v>
      </c>
      <c r="B70" s="1">
        <v>1</v>
      </c>
      <c r="D70" s="2" t="s">
        <v>230</v>
      </c>
      <c r="E70" s="1">
        <v>1</v>
      </c>
    </row>
    <row r="71" spans="1:5">
      <c r="A71" s="2" t="s">
        <v>114</v>
      </c>
      <c r="B71" s="1">
        <v>-2</v>
      </c>
      <c r="D71" s="2" t="s">
        <v>231</v>
      </c>
      <c r="E71" s="1">
        <v>-2</v>
      </c>
    </row>
    <row r="72" spans="1:5">
      <c r="A72" s="2" t="s">
        <v>115</v>
      </c>
      <c r="B72" s="1">
        <v>1</v>
      </c>
      <c r="D72" s="2" t="s">
        <v>232</v>
      </c>
      <c r="E72" s="1">
        <v>1</v>
      </c>
    </row>
    <row r="73" spans="1:5">
      <c r="A73" s="2" t="s">
        <v>116</v>
      </c>
      <c r="B73" s="1">
        <v>-2</v>
      </c>
      <c r="D73" s="2" t="s">
        <v>233</v>
      </c>
      <c r="E73" s="1">
        <v>-2</v>
      </c>
    </row>
    <row r="74" spans="1:5">
      <c r="A74" s="2" t="s">
        <v>117</v>
      </c>
      <c r="B74" s="1">
        <v>1</v>
      </c>
      <c r="D74" s="2" t="s">
        <v>234</v>
      </c>
      <c r="E74" s="1">
        <v>1</v>
      </c>
    </row>
    <row r="75" spans="1:5">
      <c r="A75" s="2" t="s">
        <v>118</v>
      </c>
      <c r="B75" s="1">
        <v>-2</v>
      </c>
      <c r="D75" s="2" t="s">
        <v>235</v>
      </c>
      <c r="E75" s="1">
        <v>-2</v>
      </c>
    </row>
    <row r="76" spans="1:5">
      <c r="A76" s="2" t="s">
        <v>119</v>
      </c>
      <c r="B76" s="1">
        <v>1</v>
      </c>
      <c r="D76" s="2" t="s">
        <v>236</v>
      </c>
      <c r="E76" s="1">
        <v>1</v>
      </c>
    </row>
    <row r="77" spans="1:5">
      <c r="A77" s="2" t="s">
        <v>120</v>
      </c>
      <c r="B77" s="1">
        <v>-2</v>
      </c>
      <c r="D77" s="2" t="s">
        <v>237</v>
      </c>
      <c r="E77" s="1">
        <v>-2</v>
      </c>
    </row>
    <row r="78" spans="1:5">
      <c r="A78" s="2" t="s">
        <v>121</v>
      </c>
      <c r="B78" s="1">
        <v>1</v>
      </c>
      <c r="D78" s="2" t="s">
        <v>238</v>
      </c>
      <c r="E78" s="1">
        <v>1</v>
      </c>
    </row>
    <row r="79" spans="1:5">
      <c r="A79" s="2" t="s">
        <v>122</v>
      </c>
      <c r="B79" s="1">
        <v>-2</v>
      </c>
      <c r="D79" s="2" t="s">
        <v>239</v>
      </c>
      <c r="E79" s="1">
        <v>-2</v>
      </c>
    </row>
    <row r="80" spans="1:5">
      <c r="A80" s="2" t="s">
        <v>123</v>
      </c>
      <c r="B80" s="1">
        <v>1</v>
      </c>
      <c r="D80" s="2" t="s">
        <v>240</v>
      </c>
      <c r="E80" s="1">
        <v>1</v>
      </c>
    </row>
    <row r="81" spans="1:5">
      <c r="A81" s="2" t="s">
        <v>124</v>
      </c>
      <c r="B81" s="1">
        <v>-2</v>
      </c>
      <c r="D81" s="2" t="s">
        <v>241</v>
      </c>
      <c r="E81" s="1">
        <v>-2</v>
      </c>
    </row>
    <row r="82" spans="1:5">
      <c r="A82" s="2" t="s">
        <v>125</v>
      </c>
      <c r="B82" s="1">
        <v>1</v>
      </c>
      <c r="D82" s="2" t="s">
        <v>242</v>
      </c>
      <c r="E82" s="1">
        <v>1</v>
      </c>
    </row>
    <row r="83" spans="1:5">
      <c r="A83" s="2" t="s">
        <v>126</v>
      </c>
      <c r="B83" s="1">
        <v>-2</v>
      </c>
      <c r="D83" s="2" t="s">
        <v>243</v>
      </c>
      <c r="E83" s="1">
        <v>-2</v>
      </c>
    </row>
    <row r="84" spans="1:5">
      <c r="A84" s="2" t="s">
        <v>127</v>
      </c>
      <c r="B84" s="1">
        <v>1</v>
      </c>
      <c r="D84" s="2" t="s">
        <v>244</v>
      </c>
      <c r="E84" s="1">
        <v>1</v>
      </c>
    </row>
    <row r="85" spans="1:5">
      <c r="A85" s="2" t="s">
        <v>128</v>
      </c>
      <c r="B85" s="1">
        <v>-2</v>
      </c>
      <c r="D85" s="2" t="s">
        <v>245</v>
      </c>
      <c r="E85" s="1">
        <v>-2</v>
      </c>
    </row>
    <row r="86" spans="1:5">
      <c r="A86" s="2" t="s">
        <v>129</v>
      </c>
      <c r="B86" s="1">
        <v>1</v>
      </c>
      <c r="D86" s="2" t="s">
        <v>246</v>
      </c>
      <c r="E86" s="1">
        <v>1</v>
      </c>
    </row>
    <row r="87" spans="1:5">
      <c r="A87" s="2" t="s">
        <v>130</v>
      </c>
      <c r="B87" s="1">
        <v>-2</v>
      </c>
      <c r="D87" s="2" t="s">
        <v>247</v>
      </c>
      <c r="E87" s="1">
        <v>-2</v>
      </c>
    </row>
    <row r="88" spans="1:5">
      <c r="A88" s="2" t="s">
        <v>131</v>
      </c>
      <c r="B88" s="1">
        <v>1</v>
      </c>
      <c r="D88" s="2" t="s">
        <v>248</v>
      </c>
      <c r="E88" s="1">
        <v>1</v>
      </c>
    </row>
    <row r="89" spans="1:5">
      <c r="A89" s="2" t="s">
        <v>132</v>
      </c>
      <c r="B89" s="1">
        <v>-2</v>
      </c>
      <c r="D89" s="2" t="s">
        <v>249</v>
      </c>
      <c r="E89" s="1">
        <v>-2</v>
      </c>
    </row>
    <row r="90" spans="1:5">
      <c r="A90" s="2" t="s">
        <v>133</v>
      </c>
      <c r="B90" s="1">
        <v>1</v>
      </c>
      <c r="D90" s="2" t="s">
        <v>250</v>
      </c>
      <c r="E90" s="1">
        <v>1</v>
      </c>
    </row>
    <row r="91" spans="1:5">
      <c r="A91" s="2" t="s">
        <v>134</v>
      </c>
      <c r="B91" s="1">
        <v>-2</v>
      </c>
      <c r="D91" s="2" t="s">
        <v>251</v>
      </c>
      <c r="E91" s="1">
        <v>-2</v>
      </c>
    </row>
    <row r="92" spans="1:5">
      <c r="A92" s="2" t="s">
        <v>135</v>
      </c>
      <c r="B92" s="1">
        <v>1</v>
      </c>
      <c r="D92" s="2" t="s">
        <v>252</v>
      </c>
      <c r="E92" s="1">
        <v>1</v>
      </c>
    </row>
    <row r="93" spans="1:5">
      <c r="A93" s="2" t="s">
        <v>136</v>
      </c>
      <c r="B93" s="1">
        <v>-2</v>
      </c>
      <c r="D93" s="2" t="s">
        <v>253</v>
      </c>
      <c r="E93" s="1">
        <v>-2</v>
      </c>
    </row>
    <row r="94" spans="1:5">
      <c r="A94" s="2" t="s">
        <v>137</v>
      </c>
      <c r="B94" s="1">
        <v>1</v>
      </c>
      <c r="D94" s="2" t="s">
        <v>254</v>
      </c>
      <c r="E94" s="1">
        <v>1</v>
      </c>
    </row>
    <row r="95" spans="1:5">
      <c r="A95" s="2" t="s">
        <v>138</v>
      </c>
      <c r="B95" s="1">
        <v>-2</v>
      </c>
      <c r="D95" s="2" t="s">
        <v>255</v>
      </c>
      <c r="E95" s="1">
        <v>-2</v>
      </c>
    </row>
    <row r="96" spans="1:5">
      <c r="A96" s="2" t="s">
        <v>139</v>
      </c>
      <c r="B96" s="1">
        <v>1</v>
      </c>
      <c r="D96" s="2" t="s">
        <v>256</v>
      </c>
      <c r="E96" s="1">
        <v>1</v>
      </c>
    </row>
    <row r="97" spans="1:5">
      <c r="A97" t="s">
        <v>140</v>
      </c>
      <c r="B97" s="1">
        <v>-2</v>
      </c>
      <c r="D97" t="s">
        <v>257</v>
      </c>
      <c r="E97" s="1">
        <v>-2</v>
      </c>
    </row>
    <row r="98" spans="1:5">
      <c r="A98" t="s">
        <v>141</v>
      </c>
      <c r="B98" s="1">
        <v>1</v>
      </c>
      <c r="D98" t="s">
        <v>258</v>
      </c>
      <c r="E98" s="1">
        <v>1</v>
      </c>
    </row>
    <row r="99" spans="1:5">
      <c r="A99" t="s">
        <v>142</v>
      </c>
      <c r="B99" s="1">
        <v>-2</v>
      </c>
      <c r="D99" t="s">
        <v>259</v>
      </c>
      <c r="E99" s="1">
        <v>-2</v>
      </c>
    </row>
    <row r="100" spans="1:5">
      <c r="A100" t="s">
        <v>143</v>
      </c>
      <c r="B100" s="1">
        <v>1</v>
      </c>
      <c r="D100" t="s">
        <v>260</v>
      </c>
      <c r="E100" s="1">
        <v>1</v>
      </c>
    </row>
    <row r="101" spans="1:5">
      <c r="A101" t="s">
        <v>144</v>
      </c>
      <c r="B101" s="1">
        <v>-2</v>
      </c>
      <c r="D101" t="s">
        <v>261</v>
      </c>
      <c r="E101" s="1">
        <v>-2</v>
      </c>
    </row>
    <row r="102" spans="1:5">
      <c r="A102" t="s">
        <v>145</v>
      </c>
      <c r="B102" s="1">
        <v>1</v>
      </c>
      <c r="D102" t="s">
        <v>262</v>
      </c>
      <c r="E102" s="1">
        <v>1</v>
      </c>
    </row>
    <row r="103" spans="1:5">
      <c r="A103" t="s">
        <v>146</v>
      </c>
      <c r="B103" s="1">
        <v>-2</v>
      </c>
      <c r="D103" t="s">
        <v>263</v>
      </c>
      <c r="E103" s="1">
        <v>-2</v>
      </c>
    </row>
    <row r="104" spans="1:5">
      <c r="A104" t="s">
        <v>147</v>
      </c>
      <c r="B104" s="1">
        <v>1</v>
      </c>
      <c r="D104" t="s">
        <v>264</v>
      </c>
      <c r="E104" s="1">
        <v>1</v>
      </c>
    </row>
    <row r="105" spans="1:5">
      <c r="A105" t="s">
        <v>148</v>
      </c>
      <c r="B105" s="1">
        <v>-2</v>
      </c>
      <c r="D105" t="s">
        <v>265</v>
      </c>
      <c r="E105" s="1">
        <v>-2</v>
      </c>
    </row>
    <row r="106" spans="1:5">
      <c r="A106" t="s">
        <v>149</v>
      </c>
      <c r="B106" s="1">
        <v>1</v>
      </c>
      <c r="D106" t="s">
        <v>266</v>
      </c>
      <c r="E106" s="1">
        <v>1</v>
      </c>
    </row>
    <row r="107" spans="1:5">
      <c r="A107" t="s">
        <v>150</v>
      </c>
      <c r="B107" s="4">
        <v>-2</v>
      </c>
      <c r="D107" t="s">
        <v>267</v>
      </c>
      <c r="E107" s="4">
        <v>-2</v>
      </c>
    </row>
    <row r="108" spans="1:5">
      <c r="A108" t="s">
        <v>151</v>
      </c>
      <c r="B108" s="4">
        <v>1</v>
      </c>
      <c r="D108" t="s">
        <v>268</v>
      </c>
      <c r="E108" s="4">
        <v>1</v>
      </c>
    </row>
    <row r="109" spans="1:5">
      <c r="A109" t="s">
        <v>347</v>
      </c>
      <c r="B109" s="4">
        <v>-2</v>
      </c>
      <c r="D109" t="s">
        <v>480</v>
      </c>
      <c r="E109" s="4">
        <v>-2</v>
      </c>
    </row>
    <row r="110" spans="1:5">
      <c r="A110" t="s">
        <v>348</v>
      </c>
      <c r="B110" s="4">
        <v>1</v>
      </c>
      <c r="D110" t="s">
        <v>481</v>
      </c>
      <c r="E110" s="4">
        <v>1</v>
      </c>
    </row>
    <row r="111" spans="1:5">
      <c r="A111" t="s">
        <v>339</v>
      </c>
      <c r="B111" s="4">
        <v>-2</v>
      </c>
      <c r="D111" t="s">
        <v>345</v>
      </c>
      <c r="E111" s="4">
        <v>-2</v>
      </c>
    </row>
    <row r="112" spans="1:5">
      <c r="A112" t="s">
        <v>270</v>
      </c>
      <c r="B112" s="4">
        <v>1</v>
      </c>
      <c r="D112" t="s">
        <v>269</v>
      </c>
      <c r="E112" s="4">
        <v>1</v>
      </c>
    </row>
    <row r="113" spans="1:5">
      <c r="A113" t="s">
        <v>349</v>
      </c>
      <c r="B113" s="4">
        <v>-2</v>
      </c>
      <c r="D113" t="s">
        <v>273</v>
      </c>
      <c r="E113" s="4">
        <v>-2</v>
      </c>
    </row>
    <row r="114" spans="1:5">
      <c r="A114" t="s">
        <v>294</v>
      </c>
      <c r="B114" s="4">
        <v>1</v>
      </c>
      <c r="D114" t="s">
        <v>293</v>
      </c>
      <c r="E114" s="4">
        <v>1</v>
      </c>
    </row>
    <row r="115" spans="1:5">
      <c r="A115" t="s">
        <v>285</v>
      </c>
      <c r="B115" s="4">
        <v>-2</v>
      </c>
      <c r="D115" t="s">
        <v>284</v>
      </c>
      <c r="E115" s="4">
        <v>-2</v>
      </c>
    </row>
    <row r="116" spans="1:5">
      <c r="A116" t="s">
        <v>275</v>
      </c>
      <c r="B116" s="4">
        <v>1</v>
      </c>
      <c r="D116" t="s">
        <v>274</v>
      </c>
      <c r="E116" s="4">
        <v>1</v>
      </c>
    </row>
    <row r="117" spans="1:5">
      <c r="A117" t="s">
        <v>272</v>
      </c>
      <c r="B117" s="4">
        <v>-2</v>
      </c>
      <c r="D117" t="s">
        <v>271</v>
      </c>
      <c r="E117" s="4">
        <v>-2</v>
      </c>
    </row>
    <row r="118" spans="1:5">
      <c r="A118" t="s">
        <v>338</v>
      </c>
      <c r="B118" s="4">
        <v>1</v>
      </c>
      <c r="D118" t="s">
        <v>344</v>
      </c>
      <c r="E118" s="4">
        <v>1</v>
      </c>
    </row>
    <row r="119" spans="1:5">
      <c r="A119" t="s">
        <v>341</v>
      </c>
      <c r="B119" s="4">
        <v>-2</v>
      </c>
      <c r="D119" t="s">
        <v>346</v>
      </c>
      <c r="E119" s="4">
        <v>-2</v>
      </c>
    </row>
    <row r="120" spans="1:5">
      <c r="A120" t="s">
        <v>350</v>
      </c>
      <c r="B120" s="4">
        <v>1</v>
      </c>
      <c r="D120" t="s">
        <v>482</v>
      </c>
      <c r="E120" s="4">
        <v>1</v>
      </c>
    </row>
    <row r="121" spans="1:5">
      <c r="A121" t="s">
        <v>281</v>
      </c>
      <c r="B121" s="4">
        <v>-2</v>
      </c>
      <c r="D121" t="s">
        <v>280</v>
      </c>
      <c r="E121" s="4">
        <v>-2</v>
      </c>
    </row>
    <row r="122" spans="1:5">
      <c r="A122" t="s">
        <v>337</v>
      </c>
      <c r="B122" s="4">
        <v>1</v>
      </c>
      <c r="D122" t="s">
        <v>483</v>
      </c>
      <c r="E122" s="4">
        <v>1</v>
      </c>
    </row>
    <row r="123" spans="1:5">
      <c r="A123" s="1" t="s">
        <v>340</v>
      </c>
      <c r="B123" s="1">
        <v>-2</v>
      </c>
      <c r="D123" t="s">
        <v>343</v>
      </c>
      <c r="E123" s="4">
        <v>-2</v>
      </c>
    </row>
    <row r="124" spans="1:5">
      <c r="A124" s="1" t="s">
        <v>279</v>
      </c>
      <c r="B124" s="1">
        <v>1</v>
      </c>
      <c r="D124" t="s">
        <v>278</v>
      </c>
      <c r="E124" s="4">
        <v>1</v>
      </c>
    </row>
    <row r="125" spans="1:5">
      <c r="A125" s="1" t="s">
        <v>277</v>
      </c>
      <c r="B125" s="1">
        <v>-2</v>
      </c>
      <c r="D125" t="s">
        <v>276</v>
      </c>
      <c r="E125" s="4">
        <v>-2</v>
      </c>
    </row>
    <row r="126" spans="1:5">
      <c r="A126" s="1" t="s">
        <v>351</v>
      </c>
      <c r="B126" s="1">
        <v>1</v>
      </c>
      <c r="D126" t="s">
        <v>484</v>
      </c>
      <c r="E126" s="4">
        <v>1</v>
      </c>
    </row>
    <row r="127" spans="1:5">
      <c r="A127" s="1" t="s">
        <v>352</v>
      </c>
      <c r="B127" s="1">
        <v>-2</v>
      </c>
      <c r="D127" t="s">
        <v>485</v>
      </c>
      <c r="E127" s="4">
        <v>-2</v>
      </c>
    </row>
    <row r="128" spans="1:5">
      <c r="A128" s="1" t="s">
        <v>353</v>
      </c>
      <c r="B128" s="1">
        <v>1</v>
      </c>
      <c r="D128" t="s">
        <v>486</v>
      </c>
      <c r="E128" s="4">
        <v>1</v>
      </c>
    </row>
    <row r="129" spans="1:5">
      <c r="A129" s="1" t="s">
        <v>354</v>
      </c>
      <c r="B129" s="1">
        <v>-2</v>
      </c>
      <c r="D129" t="s">
        <v>487</v>
      </c>
      <c r="E129" s="4">
        <v>-2</v>
      </c>
    </row>
    <row r="130" spans="1:5">
      <c r="A130" s="1" t="s">
        <v>355</v>
      </c>
      <c r="B130" s="1">
        <v>1</v>
      </c>
      <c r="D130" t="s">
        <v>488</v>
      </c>
      <c r="E130" s="4">
        <v>1</v>
      </c>
    </row>
    <row r="131" spans="1:5">
      <c r="A131" s="1" t="s">
        <v>356</v>
      </c>
      <c r="B131" s="1">
        <v>-2</v>
      </c>
      <c r="D131" t="s">
        <v>489</v>
      </c>
      <c r="E131" s="4">
        <v>-2</v>
      </c>
    </row>
    <row r="132" spans="1:5">
      <c r="A132" s="1" t="s">
        <v>357</v>
      </c>
      <c r="B132" s="1">
        <v>1</v>
      </c>
      <c r="D132" t="s">
        <v>490</v>
      </c>
      <c r="E132" s="4">
        <v>1</v>
      </c>
    </row>
    <row r="133" spans="1:5">
      <c r="A133" s="1" t="s">
        <v>358</v>
      </c>
      <c r="B133" s="1">
        <v>-2</v>
      </c>
      <c r="D133" t="s">
        <v>491</v>
      </c>
      <c r="E133" s="4">
        <v>-2</v>
      </c>
    </row>
    <row r="134" spans="1:5">
      <c r="A134" s="1" t="s">
        <v>359</v>
      </c>
      <c r="B134" s="1">
        <v>1</v>
      </c>
      <c r="D134" t="s">
        <v>492</v>
      </c>
      <c r="E134" s="4">
        <v>1</v>
      </c>
    </row>
    <row r="135" spans="1:5">
      <c r="A135" s="1" t="s">
        <v>360</v>
      </c>
      <c r="B135" s="1">
        <v>-2</v>
      </c>
      <c r="D135" t="s">
        <v>493</v>
      </c>
      <c r="E135" s="4">
        <v>-2</v>
      </c>
    </row>
    <row r="136" spans="1:5">
      <c r="A136" s="1" t="s">
        <v>361</v>
      </c>
      <c r="B136" s="1">
        <v>1</v>
      </c>
      <c r="D136" t="s">
        <v>494</v>
      </c>
      <c r="E136" s="4">
        <v>1</v>
      </c>
    </row>
    <row r="137" spans="1:5">
      <c r="A137" s="1" t="s">
        <v>362</v>
      </c>
      <c r="B137" s="1">
        <v>-2</v>
      </c>
      <c r="D137" t="s">
        <v>495</v>
      </c>
      <c r="E137" s="4">
        <v>-2</v>
      </c>
    </row>
    <row r="138" spans="1:5">
      <c r="A138" s="1" t="s">
        <v>363</v>
      </c>
      <c r="B138" s="1">
        <v>1</v>
      </c>
      <c r="D138" t="s">
        <v>496</v>
      </c>
      <c r="E138" s="4">
        <v>1</v>
      </c>
    </row>
    <row r="139" spans="1:5">
      <c r="A139" s="1" t="s">
        <v>364</v>
      </c>
      <c r="B139" s="1">
        <v>-2</v>
      </c>
      <c r="D139" t="s">
        <v>497</v>
      </c>
      <c r="E139" s="4">
        <v>-2</v>
      </c>
    </row>
    <row r="140" spans="1:5">
      <c r="A140" s="1" t="s">
        <v>365</v>
      </c>
      <c r="B140" s="1">
        <v>1</v>
      </c>
      <c r="D140" t="s">
        <v>498</v>
      </c>
      <c r="E140" s="4">
        <v>1</v>
      </c>
    </row>
    <row r="141" spans="1:5">
      <c r="A141" s="1" t="s">
        <v>366</v>
      </c>
      <c r="B141" s="1">
        <v>-2</v>
      </c>
      <c r="D141" t="s">
        <v>499</v>
      </c>
      <c r="E141" s="4">
        <v>-2</v>
      </c>
    </row>
    <row r="142" spans="1:5">
      <c r="A142" s="1" t="s">
        <v>367</v>
      </c>
      <c r="B142" s="1">
        <v>1</v>
      </c>
      <c r="D142" t="s">
        <v>500</v>
      </c>
      <c r="E142" s="4">
        <v>1</v>
      </c>
    </row>
    <row r="143" spans="1:5">
      <c r="A143" s="1" t="s">
        <v>368</v>
      </c>
      <c r="B143" s="1">
        <v>-2</v>
      </c>
      <c r="D143" t="s">
        <v>501</v>
      </c>
      <c r="E143" s="4">
        <v>-2</v>
      </c>
    </row>
    <row r="144" spans="1:5">
      <c r="A144" s="1" t="s">
        <v>369</v>
      </c>
      <c r="B144" s="1">
        <v>1</v>
      </c>
      <c r="D144" t="s">
        <v>502</v>
      </c>
      <c r="E144" s="4">
        <v>1</v>
      </c>
    </row>
    <row r="145" spans="1:5">
      <c r="A145" s="1" t="s">
        <v>370</v>
      </c>
      <c r="B145" s="1">
        <v>-2</v>
      </c>
      <c r="D145" t="s">
        <v>503</v>
      </c>
      <c r="E145" s="4">
        <v>-2</v>
      </c>
    </row>
    <row r="146" spans="1:5">
      <c r="A146" s="1" t="s">
        <v>371</v>
      </c>
      <c r="B146" s="1">
        <v>1</v>
      </c>
      <c r="D146" t="s">
        <v>504</v>
      </c>
      <c r="E146" s="4">
        <v>1</v>
      </c>
    </row>
    <row r="147" spans="1:5">
      <c r="A147" s="1" t="s">
        <v>372</v>
      </c>
      <c r="B147" s="1">
        <v>-2</v>
      </c>
      <c r="D147" t="s">
        <v>505</v>
      </c>
      <c r="E147" s="4">
        <v>-2</v>
      </c>
    </row>
    <row r="148" spans="1:5">
      <c r="A148" s="1" t="s">
        <v>373</v>
      </c>
      <c r="B148" s="1">
        <v>1</v>
      </c>
      <c r="D148" t="s">
        <v>506</v>
      </c>
      <c r="E148" s="4">
        <v>1</v>
      </c>
    </row>
    <row r="149" spans="1:5">
      <c r="A149" s="1" t="s">
        <v>374</v>
      </c>
      <c r="B149" s="1">
        <v>-2</v>
      </c>
      <c r="D149" t="s">
        <v>507</v>
      </c>
      <c r="E149" s="4">
        <v>-2</v>
      </c>
    </row>
    <row r="150" spans="1:5">
      <c r="A150" s="1" t="s">
        <v>375</v>
      </c>
      <c r="B150" s="1">
        <v>1</v>
      </c>
      <c r="D150" t="s">
        <v>508</v>
      </c>
      <c r="E150" s="4">
        <v>1</v>
      </c>
    </row>
    <row r="151" spans="1:5">
      <c r="A151" s="1" t="s">
        <v>376</v>
      </c>
      <c r="B151" s="1">
        <v>-2</v>
      </c>
      <c r="D151" t="s">
        <v>509</v>
      </c>
      <c r="E151" s="4">
        <v>-2</v>
      </c>
    </row>
    <row r="152" spans="1:5">
      <c r="A152" s="1" t="s">
        <v>377</v>
      </c>
      <c r="B152" s="1">
        <v>1</v>
      </c>
      <c r="D152" t="s">
        <v>510</v>
      </c>
      <c r="E152" s="4">
        <v>1</v>
      </c>
    </row>
    <row r="153" spans="1:5">
      <c r="A153" s="1" t="s">
        <v>378</v>
      </c>
      <c r="B153" s="1">
        <v>-2</v>
      </c>
      <c r="D153" t="s">
        <v>511</v>
      </c>
      <c r="E153" s="4">
        <v>-2</v>
      </c>
    </row>
    <row r="154" spans="1:5">
      <c r="A154" s="1" t="s">
        <v>379</v>
      </c>
      <c r="B154" s="1">
        <v>1</v>
      </c>
      <c r="D154" t="s">
        <v>512</v>
      </c>
      <c r="E154" s="4">
        <v>1</v>
      </c>
    </row>
    <row r="155" spans="1:5">
      <c r="A155" s="1" t="s">
        <v>380</v>
      </c>
      <c r="B155" s="1">
        <v>-2</v>
      </c>
      <c r="D155" t="s">
        <v>513</v>
      </c>
      <c r="E155" s="4">
        <v>-2</v>
      </c>
    </row>
    <row r="156" spans="1:5">
      <c r="A156" s="1" t="s">
        <v>381</v>
      </c>
      <c r="B156" s="1">
        <v>1</v>
      </c>
      <c r="D156" t="s">
        <v>514</v>
      </c>
      <c r="E156" s="4">
        <v>1</v>
      </c>
    </row>
    <row r="157" spans="1:5">
      <c r="A157" s="1" t="s">
        <v>382</v>
      </c>
      <c r="B157" s="1">
        <v>-2</v>
      </c>
      <c r="D157" t="s">
        <v>515</v>
      </c>
      <c r="E157" s="4">
        <v>-2</v>
      </c>
    </row>
    <row r="158" spans="1:5">
      <c r="A158" s="1" t="s">
        <v>383</v>
      </c>
      <c r="B158" s="1">
        <v>1</v>
      </c>
      <c r="D158" t="s">
        <v>516</v>
      </c>
      <c r="E158" s="4">
        <v>1</v>
      </c>
    </row>
    <row r="159" spans="1:5">
      <c r="A159" s="1" t="s">
        <v>384</v>
      </c>
      <c r="B159" s="1">
        <v>-2</v>
      </c>
      <c r="D159" t="s">
        <v>517</v>
      </c>
      <c r="E159" s="4">
        <v>-2</v>
      </c>
    </row>
    <row r="160" spans="1:5">
      <c r="A160" s="1" t="s">
        <v>385</v>
      </c>
      <c r="B160" s="1">
        <v>1</v>
      </c>
      <c r="D160" t="s">
        <v>518</v>
      </c>
      <c r="E160" s="4">
        <v>1</v>
      </c>
    </row>
    <row r="161" spans="1:5">
      <c r="A161" s="1" t="s">
        <v>386</v>
      </c>
      <c r="B161" s="1">
        <v>-2</v>
      </c>
      <c r="D161" t="s">
        <v>519</v>
      </c>
      <c r="E161" s="4">
        <v>-2</v>
      </c>
    </row>
    <row r="162" spans="1:5">
      <c r="A162" s="1" t="s">
        <v>387</v>
      </c>
      <c r="B162" s="1">
        <v>1</v>
      </c>
      <c r="D162" t="s">
        <v>520</v>
      </c>
      <c r="E162" s="4">
        <v>1</v>
      </c>
    </row>
    <row r="163" spans="1:5">
      <c r="A163" s="1" t="s">
        <v>388</v>
      </c>
      <c r="B163" s="1">
        <v>-2</v>
      </c>
      <c r="D163" t="s">
        <v>521</v>
      </c>
      <c r="E163" s="4">
        <v>-2</v>
      </c>
    </row>
    <row r="164" spans="1:5">
      <c r="A164" s="1" t="s">
        <v>389</v>
      </c>
      <c r="B164" s="1">
        <v>1</v>
      </c>
      <c r="D164" t="s">
        <v>522</v>
      </c>
      <c r="E164" s="4">
        <v>1</v>
      </c>
    </row>
    <row r="165" spans="1:5">
      <c r="A165" s="1" t="s">
        <v>390</v>
      </c>
      <c r="B165" s="1">
        <v>-2</v>
      </c>
      <c r="D165" t="s">
        <v>523</v>
      </c>
      <c r="E165" s="4">
        <v>-2</v>
      </c>
    </row>
    <row r="166" spans="1:5">
      <c r="A166" s="1" t="s">
        <v>391</v>
      </c>
      <c r="B166" s="1">
        <v>1</v>
      </c>
      <c r="D166" t="s">
        <v>524</v>
      </c>
      <c r="E166" s="4">
        <v>1</v>
      </c>
    </row>
    <row r="167" spans="1:5">
      <c r="A167" s="1" t="s">
        <v>392</v>
      </c>
      <c r="B167" s="1">
        <v>-2</v>
      </c>
      <c r="D167" t="s">
        <v>525</v>
      </c>
      <c r="E167" s="4">
        <v>-2</v>
      </c>
    </row>
    <row r="168" spans="1:5">
      <c r="A168" s="1" t="s">
        <v>393</v>
      </c>
      <c r="B168" s="1">
        <v>1</v>
      </c>
      <c r="D168" t="s">
        <v>526</v>
      </c>
      <c r="E168" s="4">
        <v>1</v>
      </c>
    </row>
    <row r="169" spans="1:5">
      <c r="A169" s="1" t="s">
        <v>394</v>
      </c>
      <c r="B169" s="1">
        <v>-2</v>
      </c>
      <c r="D169" t="s">
        <v>527</v>
      </c>
      <c r="E169" s="4">
        <v>-2</v>
      </c>
    </row>
    <row r="170" spans="1:5">
      <c r="A170" s="1" t="s">
        <v>395</v>
      </c>
      <c r="B170" s="1">
        <v>1</v>
      </c>
      <c r="D170" t="s">
        <v>528</v>
      </c>
      <c r="E170" s="4">
        <v>1</v>
      </c>
    </row>
    <row r="171" spans="1:5">
      <c r="A171" s="1" t="s">
        <v>396</v>
      </c>
      <c r="B171" s="1">
        <v>-2</v>
      </c>
      <c r="D171" t="s">
        <v>529</v>
      </c>
      <c r="E171" s="4">
        <v>-2</v>
      </c>
    </row>
    <row r="172" spans="1:5">
      <c r="A172" s="1" t="s">
        <v>397</v>
      </c>
      <c r="B172" s="1">
        <v>1</v>
      </c>
      <c r="D172" t="s">
        <v>530</v>
      </c>
      <c r="E172" s="4">
        <v>1</v>
      </c>
    </row>
    <row r="173" spans="1:5">
      <c r="A173" s="1" t="s">
        <v>398</v>
      </c>
      <c r="B173" s="1">
        <v>-2</v>
      </c>
      <c r="D173" t="s">
        <v>531</v>
      </c>
      <c r="E173" s="4">
        <v>-2</v>
      </c>
    </row>
    <row r="174" spans="1:5">
      <c r="A174" s="1" t="s">
        <v>399</v>
      </c>
      <c r="B174" s="1">
        <v>1</v>
      </c>
      <c r="D174" t="s">
        <v>532</v>
      </c>
      <c r="E174" s="4">
        <v>1</v>
      </c>
    </row>
    <row r="175" spans="1:5">
      <c r="A175" s="1" t="s">
        <v>400</v>
      </c>
      <c r="B175" s="1">
        <v>-2</v>
      </c>
      <c r="D175" t="s">
        <v>533</v>
      </c>
      <c r="E175" s="4">
        <v>-2</v>
      </c>
    </row>
    <row r="176" spans="1:5">
      <c r="A176" s="1" t="s">
        <v>401</v>
      </c>
      <c r="B176" s="1">
        <v>1</v>
      </c>
      <c r="D176" t="s">
        <v>534</v>
      </c>
      <c r="E176" s="4">
        <v>1</v>
      </c>
    </row>
    <row r="177" spans="1:5">
      <c r="A177" s="1" t="s">
        <v>402</v>
      </c>
      <c r="B177" s="1">
        <v>-2</v>
      </c>
      <c r="D177" t="s">
        <v>535</v>
      </c>
      <c r="E177" s="4">
        <v>-2</v>
      </c>
    </row>
    <row r="178" spans="1:5">
      <c r="A178" s="1" t="s">
        <v>403</v>
      </c>
      <c r="B178" s="1">
        <v>1</v>
      </c>
      <c r="D178" t="s">
        <v>536</v>
      </c>
      <c r="E178" s="4">
        <v>1</v>
      </c>
    </row>
    <row r="179" spans="1:5">
      <c r="A179" s="1" t="s">
        <v>404</v>
      </c>
      <c r="B179" s="1">
        <v>-2</v>
      </c>
      <c r="D179" t="s">
        <v>537</v>
      </c>
      <c r="E179" s="4">
        <v>-2</v>
      </c>
    </row>
    <row r="180" spans="1:5">
      <c r="A180" s="1" t="s">
        <v>405</v>
      </c>
      <c r="B180" s="1">
        <v>1</v>
      </c>
      <c r="D180" t="s">
        <v>538</v>
      </c>
      <c r="E180" s="4">
        <v>1</v>
      </c>
    </row>
    <row r="181" spans="1:5">
      <c r="A181" s="1" t="s">
        <v>406</v>
      </c>
      <c r="B181" s="1">
        <v>-2</v>
      </c>
      <c r="D181" t="s">
        <v>539</v>
      </c>
      <c r="E181" s="4">
        <v>-2</v>
      </c>
    </row>
    <row r="182" spans="1:5">
      <c r="A182" s="1" t="s">
        <v>407</v>
      </c>
      <c r="B182" s="1">
        <v>1</v>
      </c>
      <c r="D182" t="s">
        <v>540</v>
      </c>
      <c r="E182" s="4">
        <v>1</v>
      </c>
    </row>
    <row r="183" spans="1:5">
      <c r="A183" s="1" t="s">
        <v>408</v>
      </c>
      <c r="B183" s="1">
        <v>-2</v>
      </c>
      <c r="D183" t="s">
        <v>541</v>
      </c>
      <c r="E183" s="4">
        <v>-2</v>
      </c>
    </row>
    <row r="184" spans="1:5">
      <c r="A184" s="1" t="s">
        <v>409</v>
      </c>
      <c r="B184" s="1">
        <v>1</v>
      </c>
      <c r="D184" t="s">
        <v>542</v>
      </c>
      <c r="E184" s="4">
        <v>1</v>
      </c>
    </row>
    <row r="185" spans="1:5">
      <c r="A185" s="1" t="s">
        <v>410</v>
      </c>
      <c r="B185" s="1">
        <v>-2</v>
      </c>
      <c r="D185" t="s">
        <v>543</v>
      </c>
      <c r="E185" s="4">
        <v>-2</v>
      </c>
    </row>
    <row r="186" spans="1:5">
      <c r="A186" s="1" t="s">
        <v>411</v>
      </c>
      <c r="B186" s="1">
        <v>1</v>
      </c>
      <c r="D186" t="s">
        <v>544</v>
      </c>
      <c r="E186" s="4">
        <v>1</v>
      </c>
    </row>
    <row r="187" spans="1:5">
      <c r="A187" s="1" t="s">
        <v>412</v>
      </c>
      <c r="B187" s="1">
        <v>-2</v>
      </c>
      <c r="D187" t="s">
        <v>545</v>
      </c>
      <c r="E187" s="4">
        <v>-2</v>
      </c>
    </row>
    <row r="188" spans="1:5">
      <c r="A188" s="1" t="s">
        <v>413</v>
      </c>
      <c r="B188" s="1">
        <v>1</v>
      </c>
      <c r="D188" t="s">
        <v>546</v>
      </c>
      <c r="E188" s="4">
        <v>1</v>
      </c>
    </row>
    <row r="189" spans="1:5">
      <c r="A189" s="1" t="s">
        <v>414</v>
      </c>
      <c r="B189" s="1">
        <v>-2</v>
      </c>
      <c r="D189" t="s">
        <v>547</v>
      </c>
      <c r="E189" s="4">
        <v>-2</v>
      </c>
    </row>
    <row r="190" spans="1:5">
      <c r="A190" s="1" t="s">
        <v>415</v>
      </c>
      <c r="B190" s="1">
        <v>1</v>
      </c>
      <c r="D190" t="s">
        <v>548</v>
      </c>
      <c r="E190" s="4">
        <v>1</v>
      </c>
    </row>
    <row r="191" spans="1:5">
      <c r="A191" s="1" t="s">
        <v>416</v>
      </c>
      <c r="B191" s="1">
        <v>-2</v>
      </c>
      <c r="D191" t="s">
        <v>549</v>
      </c>
      <c r="E191" s="4">
        <v>-2</v>
      </c>
    </row>
    <row r="192" spans="1:5">
      <c r="A192" s="1" t="s">
        <v>417</v>
      </c>
      <c r="B192" s="1">
        <v>1</v>
      </c>
      <c r="D192" t="s">
        <v>550</v>
      </c>
      <c r="E192" s="4">
        <v>1</v>
      </c>
    </row>
    <row r="193" spans="1:5">
      <c r="A193" s="1" t="s">
        <v>418</v>
      </c>
      <c r="B193" s="1">
        <v>-2</v>
      </c>
      <c r="D193" t="s">
        <v>551</v>
      </c>
      <c r="E193" s="4">
        <v>-2</v>
      </c>
    </row>
    <row r="194" spans="1:5">
      <c r="A194" s="1" t="s">
        <v>419</v>
      </c>
      <c r="B194" s="1">
        <v>1</v>
      </c>
      <c r="D194" t="s">
        <v>552</v>
      </c>
      <c r="E194" s="4">
        <v>1</v>
      </c>
    </row>
    <row r="195" spans="1:5">
      <c r="A195" s="1" t="s">
        <v>420</v>
      </c>
      <c r="B195" s="1">
        <v>-2</v>
      </c>
      <c r="D195" t="s">
        <v>553</v>
      </c>
      <c r="E195" s="4">
        <v>-2</v>
      </c>
    </row>
    <row r="196" spans="1:5">
      <c r="A196" s="1" t="s">
        <v>421</v>
      </c>
      <c r="B196" s="1">
        <v>1</v>
      </c>
      <c r="D196" t="s">
        <v>554</v>
      </c>
      <c r="E196" s="4">
        <v>1</v>
      </c>
    </row>
    <row r="197" spans="1:5">
      <c r="A197" s="1" t="s">
        <v>422</v>
      </c>
      <c r="B197" s="1">
        <v>-2</v>
      </c>
      <c r="D197" t="s">
        <v>555</v>
      </c>
      <c r="E197" s="4">
        <v>-2</v>
      </c>
    </row>
    <row r="198" spans="1:5">
      <c r="A198" s="1" t="s">
        <v>423</v>
      </c>
      <c r="B198" s="1">
        <v>1</v>
      </c>
      <c r="D198" t="s">
        <v>556</v>
      </c>
      <c r="E198" s="4">
        <v>1</v>
      </c>
    </row>
    <row r="199" spans="1:5">
      <c r="A199" s="1" t="s">
        <v>424</v>
      </c>
      <c r="B199" s="1">
        <v>-2</v>
      </c>
      <c r="D199" t="s">
        <v>557</v>
      </c>
      <c r="E199" s="4">
        <v>-2</v>
      </c>
    </row>
    <row r="200" spans="1:5">
      <c r="A200" s="1" t="s">
        <v>425</v>
      </c>
      <c r="B200" s="1">
        <v>1</v>
      </c>
      <c r="D200" t="s">
        <v>558</v>
      </c>
      <c r="E200" s="4">
        <v>1</v>
      </c>
    </row>
    <row r="201" spans="1:5">
      <c r="A201" s="1" t="s">
        <v>426</v>
      </c>
      <c r="B201" s="1">
        <v>-2</v>
      </c>
      <c r="D201" t="s">
        <v>559</v>
      </c>
      <c r="E201" s="4">
        <v>-2</v>
      </c>
    </row>
    <row r="202" spans="1:5">
      <c r="A202" s="1" t="s">
        <v>427</v>
      </c>
      <c r="B202" s="1">
        <v>1</v>
      </c>
      <c r="D202" t="s">
        <v>560</v>
      </c>
      <c r="E202" s="4">
        <v>1</v>
      </c>
    </row>
    <row r="203" spans="1:5">
      <c r="A203" s="1" t="s">
        <v>428</v>
      </c>
      <c r="B203" s="1">
        <v>-2</v>
      </c>
      <c r="D203" t="s">
        <v>561</v>
      </c>
      <c r="E203" s="4">
        <v>-2</v>
      </c>
    </row>
    <row r="204" spans="1:5">
      <c r="A204" s="1" t="s">
        <v>429</v>
      </c>
      <c r="B204" s="1">
        <v>1</v>
      </c>
      <c r="D204" t="s">
        <v>562</v>
      </c>
      <c r="E204" s="4">
        <v>1</v>
      </c>
    </row>
    <row r="205" spans="1:5">
      <c r="A205" s="1" t="s">
        <v>430</v>
      </c>
      <c r="B205" s="1">
        <v>-2</v>
      </c>
      <c r="D205" t="s">
        <v>563</v>
      </c>
      <c r="E205" s="4">
        <v>-2</v>
      </c>
    </row>
    <row r="206" spans="1:5">
      <c r="A206" s="1" t="s">
        <v>431</v>
      </c>
      <c r="B206" s="1">
        <v>1</v>
      </c>
      <c r="D206" t="s">
        <v>564</v>
      </c>
      <c r="E206" s="4">
        <v>1</v>
      </c>
    </row>
    <row r="207" spans="1:5">
      <c r="A207" s="1" t="s">
        <v>432</v>
      </c>
      <c r="B207" s="1">
        <v>-2</v>
      </c>
      <c r="D207" t="s">
        <v>565</v>
      </c>
      <c r="E207" s="4">
        <v>-2</v>
      </c>
    </row>
    <row r="208" spans="1:5">
      <c r="A208" s="1" t="s">
        <v>433</v>
      </c>
      <c r="B208" s="1">
        <v>1</v>
      </c>
      <c r="D208" t="s">
        <v>566</v>
      </c>
      <c r="E208" s="4">
        <v>1</v>
      </c>
    </row>
    <row r="209" spans="1:5">
      <c r="A209" s="1" t="s">
        <v>434</v>
      </c>
      <c r="B209" s="1">
        <v>-2</v>
      </c>
      <c r="D209" t="s">
        <v>567</v>
      </c>
      <c r="E209" s="4">
        <v>-2</v>
      </c>
    </row>
    <row r="210" spans="1:5">
      <c r="A210" s="1" t="s">
        <v>435</v>
      </c>
      <c r="B210" s="1">
        <v>1</v>
      </c>
      <c r="D210" t="s">
        <v>568</v>
      </c>
      <c r="E210" s="4">
        <v>1</v>
      </c>
    </row>
    <row r="211" spans="1:5">
      <c r="A211" s="1" t="s">
        <v>436</v>
      </c>
      <c r="B211" s="1">
        <v>-2</v>
      </c>
      <c r="D211" t="s">
        <v>569</v>
      </c>
      <c r="E211" s="4">
        <v>-2</v>
      </c>
    </row>
    <row r="212" spans="1:5">
      <c r="A212" s="1" t="s">
        <v>437</v>
      </c>
      <c r="B212" s="1">
        <v>1</v>
      </c>
      <c r="D212" t="s">
        <v>570</v>
      </c>
      <c r="E212" s="4">
        <v>1</v>
      </c>
    </row>
    <row r="213" spans="1:5">
      <c r="A213" s="1" t="s">
        <v>438</v>
      </c>
      <c r="B213" s="1">
        <v>-2</v>
      </c>
      <c r="D213" t="s">
        <v>571</v>
      </c>
      <c r="E213" s="4">
        <v>-2</v>
      </c>
    </row>
    <row r="214" spans="1:5">
      <c r="A214" s="1" t="s">
        <v>439</v>
      </c>
      <c r="B214" s="1">
        <v>1</v>
      </c>
      <c r="D214" t="s">
        <v>572</v>
      </c>
      <c r="E214" s="4">
        <v>1</v>
      </c>
    </row>
    <row r="215" spans="1:5">
      <c r="A215" s="1" t="s">
        <v>440</v>
      </c>
      <c r="B215" s="1">
        <v>-2</v>
      </c>
      <c r="D215" t="s">
        <v>573</v>
      </c>
      <c r="E215" s="4">
        <v>-2</v>
      </c>
    </row>
    <row r="216" spans="1:5">
      <c r="A216" s="1" t="s">
        <v>441</v>
      </c>
      <c r="B216" s="1">
        <v>1</v>
      </c>
      <c r="D216" t="s">
        <v>574</v>
      </c>
      <c r="E216" s="4">
        <v>1</v>
      </c>
    </row>
    <row r="217" spans="1:5">
      <c r="A217" s="1" t="s">
        <v>442</v>
      </c>
      <c r="B217" s="1">
        <v>-2</v>
      </c>
      <c r="D217" t="s">
        <v>575</v>
      </c>
      <c r="E217" s="4">
        <v>-2</v>
      </c>
    </row>
    <row r="218" spans="1:5">
      <c r="A218" s="1" t="s">
        <v>443</v>
      </c>
      <c r="B218" s="1">
        <v>1</v>
      </c>
      <c r="D218" t="s">
        <v>576</v>
      </c>
      <c r="E218" s="4">
        <v>1</v>
      </c>
    </row>
    <row r="219" spans="1:5">
      <c r="A219" s="1" t="s">
        <v>444</v>
      </c>
      <c r="B219" s="1">
        <v>-2</v>
      </c>
      <c r="D219" t="s">
        <v>577</v>
      </c>
      <c r="E219" s="4">
        <v>-2</v>
      </c>
    </row>
    <row r="220" spans="1:5">
      <c r="A220" s="1" t="s">
        <v>445</v>
      </c>
      <c r="B220" s="1">
        <v>1</v>
      </c>
      <c r="D220" t="s">
        <v>578</v>
      </c>
      <c r="E220" s="4">
        <v>1</v>
      </c>
    </row>
    <row r="221" spans="1:5">
      <c r="A221" s="1" t="s">
        <v>446</v>
      </c>
      <c r="B221" s="1">
        <v>-2</v>
      </c>
      <c r="D221" t="s">
        <v>579</v>
      </c>
      <c r="E221" s="4">
        <v>-2</v>
      </c>
    </row>
    <row r="222" spans="1:5">
      <c r="A222" s="1" t="s">
        <v>447</v>
      </c>
      <c r="B222" s="1">
        <v>1</v>
      </c>
      <c r="D222" t="s">
        <v>580</v>
      </c>
      <c r="E222" s="4">
        <v>1</v>
      </c>
    </row>
    <row r="223" spans="1:5">
      <c r="A223" s="1" t="s">
        <v>448</v>
      </c>
      <c r="B223" s="1">
        <v>-2</v>
      </c>
      <c r="D223" t="s">
        <v>581</v>
      </c>
      <c r="E223" s="4">
        <v>-2</v>
      </c>
    </row>
    <row r="224" spans="1:5">
      <c r="A224" s="1" t="s">
        <v>449</v>
      </c>
      <c r="B224" s="1">
        <v>1</v>
      </c>
      <c r="D224" t="s">
        <v>582</v>
      </c>
      <c r="E224" s="4">
        <v>1</v>
      </c>
    </row>
    <row r="225" spans="1:5">
      <c r="A225" s="1" t="s">
        <v>450</v>
      </c>
      <c r="B225" s="1">
        <v>-2</v>
      </c>
      <c r="D225" t="s">
        <v>583</v>
      </c>
      <c r="E225" s="4">
        <v>-2</v>
      </c>
    </row>
    <row r="226" spans="1:5">
      <c r="A226" s="1" t="s">
        <v>451</v>
      </c>
      <c r="B226" s="1">
        <v>1</v>
      </c>
      <c r="D226" t="s">
        <v>584</v>
      </c>
      <c r="E226" s="4">
        <v>1</v>
      </c>
    </row>
    <row r="227" spans="1:5">
      <c r="A227" s="1" t="s">
        <v>452</v>
      </c>
      <c r="B227" s="1">
        <v>-2</v>
      </c>
      <c r="D227" t="s">
        <v>585</v>
      </c>
      <c r="E227" s="4">
        <v>-2</v>
      </c>
    </row>
    <row r="228" spans="1:5">
      <c r="A228" s="1" t="s">
        <v>453</v>
      </c>
      <c r="B228" s="1">
        <v>1</v>
      </c>
      <c r="D228" t="s">
        <v>586</v>
      </c>
      <c r="E228" s="4">
        <v>1</v>
      </c>
    </row>
    <row r="229" spans="1:5">
      <c r="A229" s="1" t="s">
        <v>454</v>
      </c>
      <c r="B229" s="1">
        <v>-2</v>
      </c>
      <c r="D229" t="s">
        <v>587</v>
      </c>
      <c r="E229" s="4">
        <v>-2</v>
      </c>
    </row>
    <row r="230" spans="1:5">
      <c r="A230" s="1" t="s">
        <v>455</v>
      </c>
      <c r="B230" s="1">
        <v>1</v>
      </c>
      <c r="D230" t="s">
        <v>588</v>
      </c>
      <c r="E230" s="4">
        <v>1</v>
      </c>
    </row>
    <row r="231" spans="1:5">
      <c r="A231" s="1" t="s">
        <v>456</v>
      </c>
      <c r="B231" s="1">
        <v>-2</v>
      </c>
      <c r="D231" t="s">
        <v>589</v>
      </c>
      <c r="E231" s="4">
        <v>-2</v>
      </c>
    </row>
    <row r="232" spans="1:5">
      <c r="A232" s="1" t="s">
        <v>457</v>
      </c>
      <c r="B232" s="1">
        <v>1</v>
      </c>
      <c r="D232" t="s">
        <v>590</v>
      </c>
      <c r="E232" s="4">
        <v>1</v>
      </c>
    </row>
    <row r="233" spans="1:5">
      <c r="A233" s="1" t="s">
        <v>458</v>
      </c>
      <c r="B233" s="1">
        <v>-2</v>
      </c>
      <c r="D233" t="s">
        <v>591</v>
      </c>
      <c r="E233" s="4">
        <v>-2</v>
      </c>
    </row>
    <row r="234" spans="1:5">
      <c r="A234" s="1" t="s">
        <v>459</v>
      </c>
      <c r="B234" s="1">
        <v>1</v>
      </c>
      <c r="D234" t="s">
        <v>592</v>
      </c>
      <c r="E234" s="4">
        <v>1</v>
      </c>
    </row>
    <row r="235" spans="1:5">
      <c r="A235" s="1" t="s">
        <v>460</v>
      </c>
      <c r="B235" s="1">
        <v>-2</v>
      </c>
      <c r="D235" t="s">
        <v>593</v>
      </c>
      <c r="E235" s="4">
        <v>-2</v>
      </c>
    </row>
    <row r="236" spans="1:5">
      <c r="A236" s="1" t="s">
        <v>461</v>
      </c>
      <c r="B236" s="1">
        <v>1</v>
      </c>
      <c r="D236" t="s">
        <v>594</v>
      </c>
      <c r="E236" s="4">
        <v>1</v>
      </c>
    </row>
    <row r="237" spans="1:5">
      <c r="A237" s="1" t="s">
        <v>462</v>
      </c>
      <c r="B237" s="1">
        <v>-2</v>
      </c>
      <c r="D237" t="s">
        <v>595</v>
      </c>
      <c r="E237" s="4">
        <v>-2</v>
      </c>
    </row>
    <row r="238" spans="1:5">
      <c r="A238" s="1" t="s">
        <v>463</v>
      </c>
      <c r="B238" s="1">
        <v>1</v>
      </c>
      <c r="D238" t="s">
        <v>596</v>
      </c>
      <c r="E238" s="4">
        <v>1</v>
      </c>
    </row>
    <row r="239" spans="1:5">
      <c r="A239" s="1" t="s">
        <v>464</v>
      </c>
      <c r="B239" s="1">
        <v>-2</v>
      </c>
      <c r="D239" t="s">
        <v>597</v>
      </c>
      <c r="E239" s="4">
        <v>-2</v>
      </c>
    </row>
    <row r="240" spans="1:5">
      <c r="A240" s="1" t="s">
        <v>465</v>
      </c>
      <c r="B240" s="1">
        <v>1</v>
      </c>
      <c r="D240" t="s">
        <v>598</v>
      </c>
      <c r="E240" s="4">
        <v>1</v>
      </c>
    </row>
    <row r="241" spans="1:5">
      <c r="A241" s="1" t="s">
        <v>466</v>
      </c>
      <c r="B241" s="1">
        <v>-2</v>
      </c>
      <c r="D241" t="s">
        <v>599</v>
      </c>
      <c r="E241" s="4">
        <v>-2</v>
      </c>
    </row>
    <row r="242" spans="1:5">
      <c r="A242" s="1" t="s">
        <v>467</v>
      </c>
      <c r="B242" s="1">
        <v>1</v>
      </c>
      <c r="D242" t="s">
        <v>600</v>
      </c>
      <c r="E242" s="4">
        <v>1</v>
      </c>
    </row>
    <row r="243" spans="1:5">
      <c r="A243" s="1" t="s">
        <v>468</v>
      </c>
      <c r="B243" s="1">
        <v>-2</v>
      </c>
      <c r="D243" t="s">
        <v>601</v>
      </c>
      <c r="E243" s="4">
        <v>-2</v>
      </c>
    </row>
    <row r="244" spans="1:5">
      <c r="A244" s="1" t="s">
        <v>469</v>
      </c>
      <c r="B244" s="1">
        <v>1</v>
      </c>
      <c r="D244" t="s">
        <v>602</v>
      </c>
      <c r="E244" s="4">
        <v>1</v>
      </c>
    </row>
    <row r="245" spans="1:5">
      <c r="A245" s="1" t="s">
        <v>470</v>
      </c>
      <c r="B245" s="1">
        <v>-2</v>
      </c>
      <c r="D245" t="s">
        <v>603</v>
      </c>
      <c r="E245" s="4">
        <v>-2</v>
      </c>
    </row>
    <row r="246" spans="1:5">
      <c r="A246" s="1" t="s">
        <v>471</v>
      </c>
      <c r="B246" s="1">
        <v>1</v>
      </c>
      <c r="D246" t="s">
        <v>604</v>
      </c>
      <c r="E246" s="4">
        <v>1</v>
      </c>
    </row>
    <row r="247" spans="1:5">
      <c r="A247" s="1" t="s">
        <v>472</v>
      </c>
      <c r="B247" s="1">
        <v>-2</v>
      </c>
      <c r="D247" t="s">
        <v>605</v>
      </c>
      <c r="E247" s="4">
        <v>-2</v>
      </c>
    </row>
    <row r="248" spans="1:5">
      <c r="A248" s="1" t="s">
        <v>473</v>
      </c>
      <c r="B248" s="1">
        <v>1</v>
      </c>
      <c r="D248" t="s">
        <v>606</v>
      </c>
      <c r="E248" s="4">
        <v>1</v>
      </c>
    </row>
    <row r="249" spans="1:5">
      <c r="A249" s="1" t="s">
        <v>474</v>
      </c>
      <c r="B249" s="1">
        <v>-2</v>
      </c>
      <c r="D249" t="s">
        <v>607</v>
      </c>
      <c r="E249" s="4">
        <v>-2</v>
      </c>
    </row>
    <row r="250" spans="1:5">
      <c r="A250" s="1" t="s">
        <v>475</v>
      </c>
      <c r="B250" s="1">
        <v>1</v>
      </c>
      <c r="D250" t="s">
        <v>608</v>
      </c>
      <c r="E250" s="4">
        <v>1</v>
      </c>
    </row>
    <row r="251" spans="1:5">
      <c r="A251" s="1" t="s">
        <v>476</v>
      </c>
      <c r="B251" s="1">
        <v>-2</v>
      </c>
      <c r="D251" t="s">
        <v>609</v>
      </c>
      <c r="E251" s="4">
        <v>-2</v>
      </c>
    </row>
    <row r="252" spans="1:5">
      <c r="A252" s="1" t="s">
        <v>477</v>
      </c>
      <c r="B252" s="1">
        <v>1</v>
      </c>
      <c r="D252" t="s">
        <v>610</v>
      </c>
      <c r="E252" s="4">
        <v>1</v>
      </c>
    </row>
    <row r="253" spans="1:5">
      <c r="A253" s="1" t="s">
        <v>478</v>
      </c>
      <c r="B253" s="1">
        <v>-2</v>
      </c>
      <c r="D253" t="s">
        <v>611</v>
      </c>
      <c r="E253" s="4">
        <v>-2</v>
      </c>
    </row>
    <row r="254" spans="1:5">
      <c r="A254" s="1" t="s">
        <v>479</v>
      </c>
      <c r="B254" s="1">
        <v>1</v>
      </c>
      <c r="D254" t="s">
        <v>612</v>
      </c>
      <c r="E254" s="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Hedge-All-18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 Singh</cp:lastModifiedBy>
  <dcterms:created xsi:type="dcterms:W3CDTF">2023-05-24T03:48:47Z</dcterms:created>
  <dcterms:modified xsi:type="dcterms:W3CDTF">2024-07-10T20:23:01Z</dcterms:modified>
</cp:coreProperties>
</file>